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PROJECTS\MyLabZ\datalearn\module1\"/>
    </mc:Choice>
  </mc:AlternateContent>
  <xr:revisionPtr revIDLastSave="0" documentId="13_ncr:1_{85B5E7C6-D70F-45FB-9EF0-640B16A6BDB9}" xr6:coauthVersionLast="45" xr6:coauthVersionMax="45" xr10:uidLastSave="{00000000-0000-0000-0000-000000000000}"/>
  <bookViews>
    <workbookView xWindow="-110" yWindow="-110" windowWidth="19420" windowHeight="10420" xr2:uid="{00000000-000D-0000-FFFF-FFFF00000000}"/>
  </bookViews>
  <sheets>
    <sheet name="Dashboard" sheetId="18" r:id="rId1"/>
    <sheet name="Orders" sheetId="1" r:id="rId2"/>
    <sheet name="People" sheetId="2" r:id="rId3"/>
    <sheet name="Returns" sheetId="3" r:id="rId4"/>
    <sheet name="ReturnedPivot" sheetId="17" r:id="rId5"/>
    <sheet name="RegionPivot" sheetId="13" r:id="rId6"/>
    <sheet name="MapPivot" sheetId="12" r:id="rId7"/>
    <sheet name="SparklinesPivot" sheetId="11" r:id="rId8"/>
    <sheet name="SegmentDynamicPivot" sheetId="10" r:id="rId9"/>
    <sheet name="SegmentPivot" sheetId="9" r:id="rId10"/>
    <sheet name="ManagerPivot" sheetId="8" r:id="rId11"/>
    <sheet name="CategoryPivot" sheetId="6" r:id="rId12"/>
    <sheet name="LinePivot" sheetId="5" r:id="rId13"/>
  </sheets>
  <externalReferences>
    <externalReference r:id="rId14"/>
  </externalReferences>
  <definedNames>
    <definedName name="_xlchart.v5.0" hidden="1">MapPivot!$A$4:$B$4</definedName>
    <definedName name="_xlchart.v5.1" hidden="1">MapPivot!$A$5:$B$53</definedName>
    <definedName name="_xlchart.v5.10" hidden="1">MapPivot!$C$4</definedName>
    <definedName name="_xlchart.v5.11" hidden="1">MapPivot!$C$5:$C$53</definedName>
    <definedName name="_xlchart.v5.2" hidden="1">MapPivot!$C$4</definedName>
    <definedName name="_xlchart.v5.3" hidden="1">MapPivot!$C$5:$C$53</definedName>
    <definedName name="_xlchart.v5.4" hidden="1">MapPivot!$A$4:$B$4</definedName>
    <definedName name="_xlchart.v5.5" hidden="1">MapPivot!$A$5:$B$53</definedName>
    <definedName name="_xlchart.v5.6" hidden="1">MapPivot!$C$4</definedName>
    <definedName name="_xlchart.v5.7" hidden="1">MapPivot!$C$5:$C$53</definedName>
    <definedName name="_xlchart.v5.8" hidden="1">MapPivot!$A$4:$B$4</definedName>
    <definedName name="_xlchart.v5.9" hidden="1">MapPivot!$A$5:$B$53</definedName>
    <definedName name="NativeTimeline_Order_Date">#N/A</definedName>
    <definedName name="Slicer_Category">#N/A</definedName>
    <definedName name="Slicer_Region">#N/A</definedName>
    <definedName name="Slicer_Segment">#N/A</definedName>
    <definedName name="Slicer_Sub_Category">#N/A</definedName>
  </definedNames>
  <calcPr calcId="191029"/>
  <pivotCaches>
    <pivotCache cacheId="12"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8" l="1"/>
  <c r="H4" i="18"/>
  <c r="H3" i="18"/>
  <c r="H5" i="18" l="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<sst xmlns="http://schemas.openxmlformats.org/spreadsheetml/2006/main" count="131843" uniqueCount="10979">
  <si>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</si>
  <si>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</si>
  <si>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</si>
  <si>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</si>
  <si>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</si>
  <si>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</si>
  <si>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</si>
  <si>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</si>
  <si>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</si>
  <si>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</si>
  <si>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</si>
  <si>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</si>
  <si>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</si>
  <si>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</si>
  <si>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</si>
  <si>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</si>
  <si>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</si>
  <si>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</si>
  <si>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</si>
  <si>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</si>
  <si>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</si>
  <si>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</si>
  <si>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</si>
  <si>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</si>
  <si>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</si>
  <si>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</si>
  <si>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</si>
  <si>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</si>
  <si>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</si>
  <si>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</si>
  <si>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</si>
  <si>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</si>
  <si>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</si>
  <si>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</si>
  <si>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</si>
  <si>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</si>
  <si>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</si>
  <si>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</si>
  <si>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</si>
  <si>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</si>
  <si>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</si>
  <si>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</si>
  <si>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</si>
  <si>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</si>
  <si>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</si>
  <si>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</si>
  <si>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</si>
  <si>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</si>
  <si>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</si>
  <si>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</si>
  <si>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</si>
  <si>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</si>
  <si>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</si>
  <si>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</si>
  <si>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</si>
  <si>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</si>
  <si>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</si>
  <si>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</si>
  <si>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</si>
  <si>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</si>
  <si>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</si>
  <si>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</si>
  <si>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</si>
  <si>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</si>
  <si>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</si>
  <si>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</si>
  <si>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</si>
  <si>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</si>
  <si>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</si>
  <si>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</si>
  <si>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</si>
  <si>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</si>
  <si>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</si>
  <si>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</si>
  <si>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</si>
  <si>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</si>
  <si>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</si>
  <si>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</si>
  <si>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</si>
  <si>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</si>
  <si>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</si>
  <si>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</si>
  <si>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</si>
  <si>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</si>
  <si>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</si>
  <si>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</si>
  <si>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</si>
  <si>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</si>
  <si>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</si>
  <si>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</si>
  <si>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</si>
  <si>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</si>
  <si>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</si>
  <si>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</si>
  <si>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</si>
  <si>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</si>
  <si>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</si>
  <si>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</si>
  <si>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</si>
  <si>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</si>
  <si>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</si>
  <si>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</si>
  <si>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</si>
  <si>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</si>
  <si>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</si>
  <si>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</si>
  <si>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</si>
  <si>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</si>
  <si>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</si>
  <si>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</si>
  <si>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</si>
  <si>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</si>
  <si>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</si>
  <si>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</si>
  <si>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</si>
  <si>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</si>
  <si>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</si>
  <si>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</si>
  <si>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</si>
  <si>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</si>
  <si>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</si>
  <si>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</si>
  <si>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</si>
  <si>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</si>
  <si>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</si>
  <si>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</si>
  <si>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</si>
  <si>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</si>
  <si>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</si>
  <si>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</si>
  <si>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</si>
  <si>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</si>
  <si>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</si>
  <si>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</si>
  <si>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</si>
  <si>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</si>
  <si>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</si>
  <si>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</si>
  <si>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</si>
  <si>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</si>
  <si>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</si>
  <si>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</si>
  <si>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</si>
  <si>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</si>
  <si>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</si>
  <si>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</si>
  <si>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</si>
  <si>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</si>
  <si>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</si>
  <si>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</si>
  <si>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</si>
  <si>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</si>
  <si>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</si>
  <si>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</si>
  <si>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</si>
  <si>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</si>
  <si>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</si>
  <si>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</si>
  <si>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</si>
  <si>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</si>
  <si>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</si>
  <si>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</si>
  <si>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</si>
  <si>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</si>
  <si>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</si>
  <si>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</si>
  <si>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</si>
  <si>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</si>
  <si>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</si>
  <si>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</si>
  <si>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</si>
  <si>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</si>
  <si>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</si>
  <si>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</si>
  <si>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</si>
  <si>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</si>
  <si>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</si>
  <si>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</si>
  <si>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</si>
  <si>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</si>
  <si>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</si>
  <si>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</si>
  <si>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</si>
  <si>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</si>
  <si>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</si>
  <si>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</si>
  <si>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</si>
  <si>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</si>
  <si>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</si>
  <si>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</si>
  <si>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</si>
  <si>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</si>
  <si>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</si>
  <si>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</si>
  <si>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</si>
  <si>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</si>
  <si>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</si>
  <si>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</si>
  <si>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</si>
  <si>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</si>
  <si>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</si>
  <si>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</si>
  <si>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</si>
  <si>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</si>
  <si>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</si>
  <si>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</si>
  <si>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</si>
  <si>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</si>
  <si>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</si>
  <si>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</si>
  <si>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</si>
  <si>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</si>
  <si>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</si>
  <si>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</si>
  <si>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</si>
  <si>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</si>
  <si>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</si>
  <si>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</si>
  <si>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</si>
  <si>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</si>
  <si>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</si>
  <si>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</si>
  <si>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</si>
  <si>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</si>
  <si>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</si>
  <si>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</si>
  <si>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</si>
  <si>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</si>
  <si>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</si>
  <si>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</si>
  <si>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</si>
  <si>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</si>
  <si>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</si>
  <si>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</si>
  <si>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</si>
  <si>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</si>
  <si>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</si>
  <si>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</si>
  <si>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</si>
  <si>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</si>
  <si>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</si>
  <si>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</si>
  <si>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</si>
  <si>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</si>
  <si>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</si>
  <si>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</si>
  <si>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</si>
  <si>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</si>
  <si>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</si>
  <si>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</si>
  <si>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</si>
  <si>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</si>
  <si>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</si>
  <si>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</si>
  <si>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</si>
  <si>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</si>
  <si>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</si>
  <si>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</si>
  <si>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</si>
  <si>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</si>
  <si>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</si>
  <si>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</si>
  <si>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</si>
  <si>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</si>
  <si>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</si>
  <si>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</si>
  <si>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</si>
  <si>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</si>
  <si>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</si>
  <si>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</si>
  <si>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</si>
  <si>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</si>
  <si>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</si>
  <si>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</si>
  <si>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</si>
  <si>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</si>
  <si>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</si>
  <si>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</si>
  <si>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</si>
  <si>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</si>
  <si>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</si>
  <si>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</si>
  <si>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</si>
  <si>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</si>
  <si>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</si>
  <si>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</si>
  <si>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</si>
  <si>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</si>
  <si>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</si>
  <si>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</si>
  <si>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</si>
  <si>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</si>
  <si>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</si>
  <si>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</si>
  <si>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</si>
  <si>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</si>
  <si>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</si>
  <si>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</si>
  <si>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</si>
  <si>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</si>
  <si>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</si>
  <si>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</si>
  <si>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</si>
  <si>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</si>
  <si>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</si>
  <si>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</si>
  <si>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</si>
  <si>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</si>
  <si>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</si>
  <si>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</si>
  <si>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</si>
  <si>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</si>
  <si>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</si>
  <si>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</si>
  <si>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</si>
  <si>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</si>
  <si>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</si>
  <si>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</si>
  <si>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</si>
  <si>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</si>
  <si>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</si>
  <si>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</si>
  <si>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</si>
  <si>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</si>
  <si>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</si>
  <si>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</si>
  <si>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</si>
  <si>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</si>
  <si>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</si>
  <si>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</si>
  <si>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</si>
  <si>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</si>
  <si>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</si>
  <si>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</si>
  <si>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</si>
  <si>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</si>
  <si>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</si>
  <si>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</si>
  <si>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</si>
  <si>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</si>
  <si>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</si>
  <si>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</si>
  <si>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</si>
  <si>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</si>
  <si>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</si>
  <si>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</si>
  <si>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</si>
  <si>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</si>
  <si>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</si>
  <si>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</si>
  <si>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</si>
  <si>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</si>
  <si>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</si>
  <si>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</si>
  <si>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</si>
  <si>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</si>
  <si>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</si>
  <si>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</si>
  <si>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</si>
  <si>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</si>
  <si>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</si>
  <si>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</si>
  <si>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</si>
  <si>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</si>
  <si>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</si>
  <si>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</si>
  <si>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</si>
  <si>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</si>
  <si>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</si>
  <si>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</si>
  <si>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</si>
  <si>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</si>
  <si>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</si>
  <si>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</si>
  <si>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</si>
  <si>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</si>
  <si>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</si>
  <si>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</si>
  <si>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</si>
  <si>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</si>
  <si>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</si>
  <si>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</si>
  <si>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</si>
  <si>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</si>
  <si>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</si>
  <si>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</si>
  <si>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</si>
  <si>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</si>
  <si>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</si>
  <si>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</si>
  <si>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</si>
  <si>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</si>
  <si>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</si>
  <si>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</si>
  <si>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</si>
  <si>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</si>
  <si>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</si>
  <si>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</si>
  <si>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</si>
  <si>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</si>
  <si>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</si>
  <si>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</si>
  <si>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</si>
  <si>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</si>
  <si>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</si>
  <si>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</si>
  <si>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</si>
  <si>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</si>
  <si>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</si>
  <si>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</si>
  <si>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</si>
  <si>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</si>
  <si>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</si>
  <si>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</si>
  <si>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</si>
  <si>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</si>
  <si>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</si>
  <si>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</si>
  <si>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</si>
  <si>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</si>
  <si>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</si>
  <si>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</si>
  <si>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</si>
  <si>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</si>
  <si>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</si>
  <si>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</si>
  <si>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</si>
  <si>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</si>
  <si>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</si>
  <si>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</si>
  <si>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</si>
  <si>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</si>
  <si>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</si>
  <si>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</si>
  <si>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</si>
  <si>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</si>
  <si>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</si>
  <si>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</si>
  <si>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</si>
  <si>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</si>
  <si>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</si>
  <si>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</si>
  <si>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</si>
  <si>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</si>
  <si>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</si>
  <si>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</si>
  <si>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</si>
  <si>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</si>
  <si>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</si>
  <si>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</si>
  <si>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</si>
  <si>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</si>
  <si>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</si>
  <si>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</si>
  <si>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</si>
  <si>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</si>
  <si>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</si>
  <si>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</si>
  <si>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</si>
  <si>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</si>
  <si>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</si>
  <si>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</si>
  <si>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</si>
  <si>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</si>
  <si>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</si>
  <si>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</si>
  <si>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</si>
  <si>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</si>
  <si>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</si>
  <si>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</si>
  <si>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</si>
  <si>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</si>
  <si>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</si>
  <si>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</si>
  <si>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</si>
  <si>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</si>
  <si>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</si>
  <si>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</si>
  <si>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</si>
  <si>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</si>
  <si>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</si>
  <si>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</si>
  <si>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</si>
  <si>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</si>
  <si>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</si>
  <si>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</si>
  <si>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</si>
  <si>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</si>
  <si>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</si>
  <si>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</si>
  <si>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</si>
  <si>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</si>
  <si>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</si>
  <si>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</si>
  <si>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</si>
  <si>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</si>
  <si>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</si>
  <si>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</si>
  <si>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</si>
  <si>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</si>
  <si>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</si>
  <si>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</si>
  <si>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</si>
  <si>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</si>
  <si>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</si>
  <si>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</si>
  <si>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</si>
  <si>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</si>
  <si>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</si>
  <si>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</si>
  <si>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</si>
  <si>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</si>
  <si>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</si>
  <si>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</si>
  <si>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</si>
  <si>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</si>
  <si>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</si>
  <si>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</si>
  <si>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</si>
  <si>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</si>
  <si>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</si>
  <si>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</si>
  <si>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</si>
  <si>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</si>
  <si>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</si>
  <si>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</si>
  <si>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</si>
  <si>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</si>
  <si>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</si>
  <si>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</si>
  <si>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</si>
  <si>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</si>
  <si>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</si>
  <si>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</si>
  <si>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</si>
  <si>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</si>
  <si>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</si>
  <si>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</si>
  <si>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</si>
  <si>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</si>
  <si>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</si>
  <si>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</si>
  <si>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</si>
  <si>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</si>
  <si>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</si>
  <si>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</si>
  <si>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</si>
  <si>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</si>
  <si>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</si>
  <si>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</si>
  <si>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</si>
  <si>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</si>
  <si>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</si>
  <si>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</si>
  <si>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</si>
  <si>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</si>
  <si>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</si>
  <si>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</si>
  <si>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</si>
  <si>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</si>
  <si>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</si>
  <si>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</si>
  <si>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</si>
  <si>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</si>
  <si>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</si>
  <si>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</si>
  <si>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</si>
  <si>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</si>
  <si>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</si>
  <si>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</si>
  <si>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</si>
  <si>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</si>
  <si>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</si>
  <si>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</si>
  <si>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</si>
  <si>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</si>
  <si>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</si>
  <si>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</si>
  <si>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</si>
  <si>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</si>
  <si>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</si>
  <si>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</si>
  <si>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</si>
  <si>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</si>
  <si>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</si>
  <si>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</si>
  <si>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</si>
  <si>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</si>
  <si>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</si>
  <si>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</si>
  <si>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</si>
  <si>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</si>
  <si>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</si>
  <si>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</si>
  <si>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</si>
  <si>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</si>
  <si>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</si>
  <si>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</si>
  <si>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</si>
  <si>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</si>
  <si>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</si>
  <si>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</si>
  <si>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</si>
  <si>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</si>
  <si>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</si>
  <si>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</si>
  <si>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</si>
  <si>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</si>
  <si>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</si>
  <si>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</si>
  <si>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</si>
  <si>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</si>
  <si>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</si>
  <si>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</si>
  <si>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</si>
  <si>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</si>
  <si>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</si>
  <si>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</si>
  <si>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</si>
  <si>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</si>
  <si>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</si>
  <si>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</si>
  <si>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</si>
  <si>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</si>
  <si>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</si>
  <si>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</si>
  <si>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</si>
  <si>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</si>
  <si>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</si>
  <si>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</si>
  <si>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</si>
  <si>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</si>
  <si>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</si>
  <si>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</si>
  <si>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</si>
  <si>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</si>
  <si>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</si>
  <si>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</si>
  <si>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</si>
  <si>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</si>
  <si>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</si>
  <si>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</si>
  <si>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</si>
  <si>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</si>
  <si>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</si>
  <si>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</si>
  <si>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</si>
  <si>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</si>
  <si>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</si>
  <si>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</si>
  <si>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</si>
  <si>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</si>
  <si>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</si>
  <si>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</si>
  <si>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</si>
  <si>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</si>
  <si>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</si>
  <si>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</si>
  <si>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</si>
  <si>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</si>
  <si>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</si>
  <si>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</si>
  <si>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</si>
  <si>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</si>
  <si>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</si>
  <si>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</si>
  <si>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</si>
  <si>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</si>
  <si>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</si>
  <si>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</si>
  <si>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</si>
  <si>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</si>
  <si>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</si>
  <si>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</si>
  <si>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</si>
  <si>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</si>
  <si>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</si>
  <si>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</si>
  <si>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</si>
  <si>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</si>
  <si>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</si>
  <si>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</si>
  <si>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</si>
  <si>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</si>
  <si>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</si>
  <si>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</si>
  <si>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</si>
  <si>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</si>
  <si>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</si>
  <si>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</si>
  <si>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</si>
  <si>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</si>
  <si>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</si>
  <si>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</si>
  <si>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</si>
  <si>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</si>
  <si>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</si>
  <si>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</si>
  <si>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</si>
  <si>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</si>
  <si>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</si>
  <si>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</si>
  <si>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</si>
  <si>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</si>
  <si>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</si>
  <si>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</si>
  <si>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</si>
  <si>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</si>
  <si>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</si>
  <si>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</si>
  <si>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</si>
  <si>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</si>
  <si>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</si>
  <si>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</si>
  <si>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</si>
  <si>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</si>
  <si>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</si>
  <si>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</si>
  <si>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</si>
  <si>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</si>
  <si>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</si>
  <si>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</si>
  <si>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</si>
  <si>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</si>
  <si>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</si>
  <si>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</si>
  <si>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</si>
  <si>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</si>
  <si>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</si>
  <si>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</si>
  <si>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</si>
  <si>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</si>
  <si>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</si>
  <si>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</si>
  <si>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</si>
  <si>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</si>
  <si>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</si>
  <si>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</si>
  <si>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</si>
  <si>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</si>
  <si>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</si>
  <si>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</si>
  <si>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</si>
  <si>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</si>
  <si>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</si>
  <si>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</si>
  <si>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</si>
  <si>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</si>
  <si>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</si>
  <si>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</si>
  <si>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</si>
  <si>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</si>
  <si>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</si>
  <si>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</si>
  <si>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</si>
  <si>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</si>
  <si>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</si>
  <si>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</si>
  <si>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</si>
  <si>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</si>
  <si>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</si>
  <si>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</si>
  <si>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</si>
  <si>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</si>
  <si>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</si>
  <si>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</si>
  <si>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</si>
  <si>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</si>
  <si>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</si>
  <si>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</si>
  <si>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</si>
  <si>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</si>
  <si>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</si>
  <si>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</si>
  <si>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</si>
  <si>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</si>
  <si>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</si>
  <si>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</si>
  <si>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</si>
  <si>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</si>
  <si>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</si>
  <si>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</si>
  <si>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</si>
  <si>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</si>
  <si>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</si>
  <si>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</si>
  <si>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</si>
  <si>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</si>
  <si>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</si>
  <si>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</si>
  <si>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</si>
  <si>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</si>
  <si>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</si>
  <si>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</si>
  <si>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</si>
  <si>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</si>
  <si>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</si>
  <si>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</si>
  <si>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</si>
  <si>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</si>
  <si>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</si>
  <si>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</si>
  <si>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</si>
  <si>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</si>
  <si>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</si>
  <si>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</si>
  <si>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</si>
  <si>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</si>
  <si>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</si>
  <si>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</si>
  <si>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</si>
  <si>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</si>
  <si>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</si>
  <si>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</si>
  <si>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</si>
  <si>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</si>
  <si>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</si>
  <si>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</si>
  <si>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</si>
  <si>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</si>
  <si>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</si>
  <si>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</si>
  <si>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</si>
  <si>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</si>
  <si>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</si>
  <si>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</si>
  <si>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</si>
  <si>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</si>
  <si>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</si>
  <si>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</si>
  <si>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</si>
  <si>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</si>
  <si>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</si>
  <si>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</si>
  <si>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</si>
  <si>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</si>
  <si>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</si>
  <si>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</si>
  <si>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</si>
  <si>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</si>
  <si>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</si>
  <si>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</si>
  <si>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</si>
  <si>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</si>
  <si>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</si>
  <si>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</si>
  <si>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</si>
  <si>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</si>
  <si>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</si>
  <si>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</si>
  <si>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</si>
  <si>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</si>
  <si>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</si>
  <si>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</si>
  <si>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</si>
  <si>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</si>
  <si>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</si>
  <si>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</si>
  <si>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</si>
  <si>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</si>
  <si>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</si>
  <si>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</si>
  <si>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</si>
  <si>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</si>
  <si>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</si>
  <si>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</si>
  <si>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</si>
  <si>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</si>
  <si>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</si>
  <si>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</si>
  <si>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</si>
  <si>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</si>
  <si>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</si>
  <si>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</si>
  <si>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</si>
  <si>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</si>
  <si>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</si>
  <si>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</si>
  <si>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</si>
  <si>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</si>
  <si>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</si>
  <si>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</si>
  <si>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</si>
  <si>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</si>
  <si>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</si>
  <si>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</si>
  <si>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</si>
  <si>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</si>
  <si>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</si>
  <si>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</si>
  <si>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</si>
  <si>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</si>
  <si>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</si>
  <si>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</si>
  <si>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</si>
  <si>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</si>
  <si>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</si>
  <si>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</si>
  <si>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</si>
  <si>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</si>
  <si>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</si>
  <si>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</si>
  <si>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</si>
  <si>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</si>
  <si>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</si>
  <si>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</si>
  <si>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</si>
  <si>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</si>
  <si>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</si>
  <si>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</si>
  <si>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</si>
  <si>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</si>
  <si>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</si>
  <si>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</si>
  <si>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</si>
  <si>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</si>
  <si>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</si>
  <si>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</si>
  <si>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</si>
  <si>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</si>
  <si>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</si>
  <si>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</si>
  <si>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</si>
  <si>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</si>
  <si>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</si>
  <si>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</si>
  <si>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</si>
  <si>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</si>
  <si>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</si>
  <si>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</si>
  <si>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</si>
  <si>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</si>
  <si>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</si>
  <si>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</si>
  <si>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</si>
  <si>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</si>
  <si>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</si>
  <si>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</si>
  <si>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</si>
  <si>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</si>
  <si>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</si>
  <si>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</si>
  <si>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</si>
  <si>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</si>
  <si>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</si>
  <si>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</si>
  <si>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</si>
  <si>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</si>
  <si>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</si>
  <si>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</si>
  <si>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</si>
  <si>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</si>
  <si>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</si>
  <si>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</si>
  <si>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</si>
  <si>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</si>
  <si>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</si>
  <si>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</si>
  <si>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</si>
  <si>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</si>
  <si>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</si>
  <si>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</si>
  <si>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</si>
  <si>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</si>
  <si>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</si>
  <si>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</si>
  <si>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</si>
  <si>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</si>
  <si>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</si>
  <si>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</si>
  <si>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</si>
  <si>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</si>
  <si>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</si>
  <si>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</si>
  <si>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</si>
  <si>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</si>
  <si>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</si>
  <si>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</si>
  <si>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</si>
  <si>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</si>
  <si>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</si>
  <si>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</si>
  <si>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</si>
  <si>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</si>
  <si>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</si>
  <si>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</si>
  <si>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</si>
  <si>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</si>
  <si>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</si>
  <si>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</si>
  <si>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</si>
  <si>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</si>
  <si>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</si>
  <si>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</si>
  <si>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</si>
  <si>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</si>
  <si>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</si>
  <si>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</si>
  <si>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</si>
  <si>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</si>
  <si>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</si>
  <si>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</si>
  <si>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</si>
  <si>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</si>
  <si>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</si>
  <si>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</si>
  <si>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</si>
  <si>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</si>
  <si>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</si>
  <si>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</si>
  <si>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</si>
  <si>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</si>
  <si>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</si>
  <si>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</si>
  <si>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</si>
  <si>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</si>
  <si>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</si>
  <si>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</si>
  <si>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</si>
  <si>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</si>
  <si>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</si>
  <si>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</si>
  <si>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</si>
  <si>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</si>
  <si>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</si>
  <si>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</si>
  <si>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</si>
  <si>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</si>
  <si>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</si>
  <si>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</si>
  <si>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</si>
  <si>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</si>
  <si>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</si>
  <si>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</si>
  <si>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</si>
  <si>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</si>
  <si>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</si>
  <si>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</si>
  <si>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</si>
  <si>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</si>
  <si>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</si>
  <si>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</si>
  <si>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</si>
  <si>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</si>
  <si>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</si>
  <si>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</si>
  <si>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</si>
  <si>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</si>
  <si>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</si>
  <si>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</si>
  <si>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</si>
  <si>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</si>
  <si>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</si>
  <si>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</si>
  <si>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</si>
  <si>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</si>
  <si>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</si>
  <si>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</si>
  <si>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</si>
  <si>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</si>
  <si>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</si>
  <si>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</si>
  <si>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</si>
  <si>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</si>
  <si>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</si>
  <si>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</si>
  <si>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</si>
  <si>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</si>
  <si>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</si>
  <si>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</si>
  <si>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</si>
  <si>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</si>
  <si>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</si>
  <si>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</si>
  <si>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</si>
  <si>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</si>
  <si>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</si>
  <si>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</si>
  <si>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</si>
  <si>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</si>
  <si>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</si>
  <si>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</si>
  <si>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</si>
  <si>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</si>
  <si>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</si>
  <si>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</si>
  <si>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</si>
  <si>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</si>
  <si>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</si>
  <si>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</si>
  <si>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</si>
  <si>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</si>
  <si>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</si>
  <si>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</si>
  <si>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</si>
  <si>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</si>
  <si>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</si>
  <si>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</si>
  <si>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</si>
  <si>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</si>
  <si>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</si>
  <si>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</si>
  <si>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</si>
  <si>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</si>
  <si>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</si>
  <si>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</si>
  <si>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</si>
  <si>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</si>
  <si>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</si>
  <si>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</si>
  <si>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</si>
  <si>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</si>
  <si>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</si>
  <si>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</si>
  <si>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</si>
  <si>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</si>
  <si>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</si>
  <si>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</si>
  <si>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</si>
  <si>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</si>
  <si>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</si>
  <si>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</si>
  <si>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</si>
  <si>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</si>
  <si>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</si>
  <si>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</si>
  <si>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</si>
  <si>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</si>
  <si>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</si>
  <si>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</si>
  <si>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</si>
  <si>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</si>
  <si>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</si>
  <si>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</si>
  <si>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</si>
  <si>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</si>
  <si>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</si>
  <si>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</si>
  <si>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</si>
  <si>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</si>
  <si>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</si>
  <si>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</si>
  <si>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</si>
  <si>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</si>
  <si>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</si>
  <si>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</si>
  <si>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</si>
  <si>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</si>
  <si>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</si>
  <si>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</si>
  <si>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</si>
  <si>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</si>
  <si>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</si>
  <si>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</si>
  <si>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</si>
  <si>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</si>
  <si>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</si>
  <si>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</si>
  <si>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</si>
  <si>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</si>
  <si>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</si>
  <si>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</si>
  <si>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</si>
  <si>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</si>
  <si>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</si>
  <si>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</si>
  <si>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</si>
  <si>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</si>
  <si>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</si>
  <si>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</si>
  <si>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</si>
  <si>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</si>
  <si>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</si>
  <si>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</si>
  <si>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</si>
  <si>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</si>
  <si>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</si>
  <si>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</si>
  <si>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</si>
  <si>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</si>
  <si>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</si>
  <si>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</si>
  <si>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</si>
  <si>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</si>
  <si>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</si>
  <si>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</si>
  <si>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</si>
  <si>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</si>
  <si>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</si>
  <si>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</si>
  <si>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</si>
  <si>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</si>
  <si>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</si>
  <si>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</si>
  <si>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</si>
  <si>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</si>
  <si>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</si>
  <si>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</si>
  <si>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</si>
  <si>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</si>
  <si>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</si>
  <si>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</si>
  <si>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</si>
  <si>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</si>
  <si>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</si>
  <si>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</si>
  <si>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</si>
  <si>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</si>
  <si>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</si>
  <si>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</si>
  <si>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</si>
  <si>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</si>
  <si>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</si>
  <si>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</si>
  <si>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</si>
  <si>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</si>
  <si>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</si>
  <si>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</si>
  <si>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</si>
  <si>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</si>
  <si>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</si>
  <si>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</si>
  <si>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</si>
  <si>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</si>
  <si>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</si>
  <si>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</si>
  <si>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</si>
  <si>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</si>
  <si>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</si>
  <si>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</si>
  <si>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</si>
  <si>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</si>
  <si>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</si>
  <si>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</si>
  <si>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</si>
  <si>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</si>
  <si>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</si>
  <si>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</si>
  <si>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</si>
  <si>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</si>
  <si>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</si>
  <si>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</si>
  <si>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</si>
  <si>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</si>
  <si>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</si>
  <si>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</si>
  <si>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</si>
  <si>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</si>
  <si>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</si>
  <si>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</si>
  <si>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</si>
  <si>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</si>
  <si>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</si>
  <si>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</si>
  <si>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</si>
  <si>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</si>
  <si>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</si>
  <si>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</si>
  <si>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</si>
  <si>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</si>
  <si>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</si>
  <si>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</si>
  <si>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</si>
  <si>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</si>
  <si>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</si>
  <si>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</si>
  <si>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</si>
  <si>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</si>
  <si>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</si>
  <si>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</si>
  <si>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</si>
  <si>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</si>
  <si>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</si>
  <si>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</si>
  <si>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</si>
  <si>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</si>
  <si>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</si>
  <si>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</si>
  <si>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</si>
  <si>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</si>
  <si>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</si>
  <si>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</si>
  <si>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</si>
  <si>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</si>
  <si>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</si>
  <si>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</si>
  <si>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</si>
  <si>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</si>
  <si>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</si>
  <si>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</si>
  <si>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</si>
  <si>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</si>
  <si>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</si>
  <si>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</si>
  <si>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</si>
  <si>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</si>
  <si>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</si>
  <si>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</si>
  <si>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</si>
  <si>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</si>
  <si>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</si>
  <si>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</si>
  <si>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</si>
  <si>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</si>
  <si>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</si>
  <si>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</si>
  <si>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</si>
  <si>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</si>
  <si>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</si>
  <si>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</si>
  <si>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</si>
  <si>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</si>
  <si>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</si>
  <si>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</si>
  <si>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</si>
  <si>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</si>
  <si>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</si>
  <si>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</si>
  <si>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</si>
  <si>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</si>
  <si>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</si>
  <si>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</si>
  <si>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</si>
  <si>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</si>
  <si>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</si>
  <si>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</si>
  <si>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</si>
  <si>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</si>
  <si>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</si>
  <si>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</si>
  <si>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</si>
  <si>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</si>
  <si>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</si>
  <si>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</si>
  <si>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</si>
  <si>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</si>
  <si>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</si>
  <si>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</si>
  <si>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</si>
  <si>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</si>
  <si>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</si>
  <si>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</si>
  <si>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</si>
  <si>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</si>
  <si>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</si>
  <si>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</si>
  <si>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</si>
  <si>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</si>
  <si>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</si>
  <si>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</si>
  <si>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</si>
  <si>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</si>
  <si>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</si>
  <si>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</si>
  <si>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</si>
  <si>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</si>
  <si>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</si>
  <si>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</si>
  <si>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</si>
  <si>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</si>
  <si>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</si>
  <si>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</si>
  <si>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</si>
  <si>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</si>
  <si>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</si>
  <si>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</si>
  <si>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</si>
  <si>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</si>
  <si>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</si>
  <si>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</si>
  <si>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</si>
  <si>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</si>
  <si>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</si>
  <si>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</si>
  <si>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</si>
  <si>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</si>
  <si>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</si>
  <si>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</si>
  <si>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</si>
  <si>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</si>
  <si>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</si>
  <si>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</si>
  <si>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</si>
  <si>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</si>
  <si>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</si>
  <si>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</si>
  <si>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</si>
  <si>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</si>
  <si>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</si>
  <si>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</si>
  <si>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</si>
  <si>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</si>
  <si>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</si>
  <si>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</si>
  <si>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</si>
  <si>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</si>
  <si>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</si>
  <si>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</si>
  <si>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</si>
  <si>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</si>
  <si>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</si>
  <si>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</si>
  <si>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</si>
  <si>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</si>
  <si>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</si>
  <si>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</si>
  <si>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</si>
  <si>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</si>
  <si>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</si>
  <si>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</si>
  <si>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</si>
  <si>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</si>
  <si>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</si>
  <si>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</si>
  <si>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</si>
  <si>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</si>
  <si>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</si>
  <si>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</si>
  <si>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</si>
  <si>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</si>
  <si>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</si>
  <si>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</si>
  <si>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</si>
  <si>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</si>
  <si>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</si>
  <si>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</si>
  <si>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</si>
  <si>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</si>
  <si>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</si>
  <si>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</si>
  <si>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</si>
  <si>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</si>
  <si>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</si>
  <si>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</si>
  <si>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</si>
  <si>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</si>
  <si>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</si>
  <si>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</si>
  <si>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</si>
  <si>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</si>
  <si>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</si>
  <si>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</si>
  <si>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</si>
  <si>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</si>
  <si>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</si>
  <si>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</si>
  <si>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</si>
  <si>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</si>
  <si>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</si>
  <si>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</si>
  <si>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</si>
  <si>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</si>
  <si>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</si>
  <si>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</si>
  <si>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</si>
  <si>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</si>
  <si>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</si>
  <si>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</si>
  <si>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</si>
  <si>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</si>
  <si>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</si>
  <si>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</si>
  <si>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</si>
  <si>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</si>
  <si>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</si>
  <si>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</si>
  <si>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</si>
  <si>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</si>
  <si>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</si>
  <si>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</si>
  <si>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</si>
  <si>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</si>
  <si>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</si>
  <si>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</si>
  <si>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</si>
  <si>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</si>
  <si>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</si>
  <si>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</si>
  <si>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</si>
  <si>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</si>
  <si>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</si>
  <si>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</si>
  <si>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</si>
  <si>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</si>
  <si>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</si>
  <si>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</si>
  <si>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</si>
  <si>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</si>
  <si>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</si>
  <si>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</si>
  <si>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</si>
  <si>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</si>
  <si>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</si>
  <si>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</si>
  <si>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</si>
  <si>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</si>
  <si>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</si>
  <si>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</si>
  <si>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</si>
  <si>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</si>
  <si>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</si>
  <si>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</si>
  <si>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</si>
  <si>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</si>
  <si>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</si>
  <si>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</si>
  <si>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</si>
  <si>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</si>
  <si>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</si>
  <si>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</si>
  <si>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</si>
  <si>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</si>
  <si>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</si>
  <si>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</si>
  <si>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</si>
  <si>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</si>
  <si>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</si>
  <si>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</si>
  <si>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</si>
  <si>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</si>
  <si>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</si>
  <si>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</si>
  <si>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</si>
  <si>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</si>
  <si>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</si>
  <si>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</si>
  <si>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</si>
  <si>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</si>
  <si>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</si>
  <si>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</si>
  <si>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</si>
  <si>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</si>
  <si>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</si>
  <si>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</si>
  <si>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</si>
  <si>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</si>
  <si>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</si>
  <si>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</si>
  <si>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</si>
  <si>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</si>
  <si>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</si>
  <si>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</si>
  <si>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</si>
  <si>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</si>
  <si>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</si>
  <si>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</si>
  <si>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</si>
  <si>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</si>
  <si>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</si>
  <si>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</si>
  <si>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</si>
  <si>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</si>
  <si>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</si>
  <si>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</si>
  <si>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</si>
  <si>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</si>
  <si>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</si>
  <si>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</si>
  <si>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</si>
  <si>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</si>
  <si>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</si>
  <si>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</si>
  <si>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</si>
  <si>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</si>
  <si>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</si>
  <si>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</si>
  <si>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</si>
  <si>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</si>
  <si>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</si>
  <si>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</si>
  <si>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</si>
  <si>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</si>
  <si>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</si>
  <si>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</si>
  <si>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</si>
  <si>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</si>
  <si>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</si>
  <si>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</si>
  <si>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</si>
  <si>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</si>
  <si>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</si>
  <si>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</si>
  <si>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</si>
  <si>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</si>
  <si>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</si>
  <si>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</si>
  <si>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</si>
  <si>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</si>
  <si>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</si>
  <si>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</si>
  <si>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</si>
  <si>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</si>
  <si>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</si>
  <si>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</si>
  <si>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</si>
  <si>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</si>
  <si>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</si>
  <si>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</si>
  <si>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</si>
  <si>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</si>
  <si>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</si>
  <si>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</si>
  <si>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</si>
  <si>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</si>
  <si>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</si>
  <si>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</si>
  <si>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</si>
  <si>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</si>
  <si>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</si>
  <si>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</si>
  <si>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</si>
  <si>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</si>
  <si>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</si>
  <si>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</si>
  <si>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</si>
  <si>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</si>
  <si>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</si>
  <si>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</si>
  <si>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</si>
  <si>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</si>
  <si>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</si>
  <si>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</si>
  <si>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</si>
  <si>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</si>
  <si>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</si>
  <si>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</si>
  <si>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</si>
  <si>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</si>
  <si>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</si>
  <si>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</si>
  <si>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</si>
  <si>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</si>
  <si>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</si>
  <si>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</si>
  <si>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</si>
  <si>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</si>
  <si>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</si>
  <si>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</si>
  <si>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</si>
  <si>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</si>
  <si>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</si>
  <si>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</si>
  <si>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</si>
  <si>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</si>
  <si>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</si>
  <si>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</si>
  <si>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</si>
  <si>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</si>
  <si>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</si>
  <si>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</si>
  <si>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</si>
  <si>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</si>
  <si>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</si>
  <si>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</si>
  <si>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</si>
  <si>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</si>
  <si>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</si>
  <si>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</si>
  <si>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</si>
  <si>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</si>
  <si>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</si>
  <si>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</si>
  <si>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</si>
  <si>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</si>
  <si>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</si>
  <si>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</si>
  <si>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</si>
  <si>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</si>
  <si>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</si>
  <si>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</si>
  <si>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</si>
  <si>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</si>
  <si>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</si>
  <si>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</si>
  <si>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</si>
  <si>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</si>
  <si>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</si>
  <si>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</si>
  <si>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</si>
  <si>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</si>
  <si>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</si>
  <si>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</si>
  <si>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</si>
  <si>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</si>
  <si>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</si>
  <si>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</si>
  <si>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</si>
  <si>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</si>
  <si>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</si>
  <si>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</si>
  <si>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</si>
  <si>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</si>
  <si>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</si>
  <si>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</si>
  <si>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</si>
  <si>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</si>
  <si>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</si>
  <si>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</si>
  <si>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</si>
  <si>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</si>
  <si>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</si>
  <si>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</si>
  <si>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</si>
  <si>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</si>
  <si>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</si>
  <si>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</si>
  <si>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</si>
  <si>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</si>
  <si>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</si>
  <si>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</si>
  <si>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</si>
  <si>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</si>
  <si>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</si>
  <si>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</si>
  <si>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</si>
  <si>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</si>
  <si>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</si>
  <si>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</si>
  <si>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</si>
  <si>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</si>
  <si>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</si>
  <si>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</si>
  <si>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</si>
  <si>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</si>
  <si>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</si>
  <si>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</si>
  <si>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</si>
  <si>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</si>
  <si>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</si>
  <si>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</si>
  <si>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</si>
  <si>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</si>
  <si>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</si>
  <si>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</si>
  <si>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</si>
  <si>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</si>
  <si>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</si>
  <si>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</si>
  <si>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</si>
  <si>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</si>
  <si>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</si>
  <si>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</si>
  <si>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</si>
  <si>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</si>
  <si>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</si>
  <si>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</si>
  <si>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</si>
  <si>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</si>
  <si>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</si>
  <si>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</si>
  <si>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</si>
  <si>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</si>
  <si>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</si>
  <si>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</si>
  <si>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</si>
  <si>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</si>
  <si>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</si>
  <si>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</si>
  <si>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</si>
  <si>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</si>
  <si>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</si>
  <si>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</si>
  <si>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</si>
  <si>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</si>
  <si>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</si>
  <si>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</si>
  <si>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</si>
  <si>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</si>
  <si>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</si>
  <si>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</si>
  <si>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</si>
  <si>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</si>
  <si>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</si>
  <si>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</si>
  <si>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</si>
  <si>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</si>
  <si>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</si>
  <si>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</si>
  <si>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</si>
  <si>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</si>
  <si>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</si>
  <si>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</si>
  <si>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</si>
  <si>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</si>
  <si>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</si>
  <si>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</si>
  <si>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</si>
  <si>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</si>
  <si>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</si>
  <si>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</si>
  <si>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</si>
  <si>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</si>
  <si>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</si>
  <si>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</si>
  <si>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</si>
  <si>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</si>
  <si>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</si>
  <si>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</si>
  <si>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</si>
  <si>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</si>
  <si>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</si>
  <si>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</si>
  <si>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</si>
  <si>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</si>
  <si>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</si>
  <si>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</si>
  <si>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</si>
  <si>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</si>
  <si>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</si>
  <si>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</si>
  <si>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</si>
  <si>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</si>
  <si>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</si>
  <si>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</si>
  <si>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</si>
  <si>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</si>
  <si>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</si>
  <si>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</si>
  <si>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</si>
  <si>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</si>
  <si>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</si>
  <si>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</si>
  <si>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</si>
  <si>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</si>
  <si>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</si>
  <si>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</si>
  <si>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</si>
  <si>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</si>
  <si>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</si>
  <si>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</si>
  <si>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</si>
  <si>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</si>
  <si>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</si>
  <si>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</si>
  <si>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</si>
  <si>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</si>
  <si>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</si>
  <si>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</si>
  <si>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</si>
  <si>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</si>
  <si>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</si>
  <si>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</si>
  <si>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</si>
  <si>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</si>
  <si>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</si>
  <si>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</si>
  <si>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</si>
  <si>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</si>
  <si>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</si>
  <si>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</si>
  <si>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</si>
  <si>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</si>
  <si>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</si>
  <si>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</si>
  <si>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</si>
  <si>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</si>
  <si>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</si>
  <si>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</si>
  <si>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</si>
  <si>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</si>
  <si>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</si>
  <si>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</si>
  <si>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</si>
  <si>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</si>
  <si>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</si>
  <si>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</si>
  <si>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</si>
  <si>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</si>
  <si>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</si>
  <si>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</si>
  <si>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</si>
  <si>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</si>
  <si>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</si>
  <si>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</si>
  <si>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</si>
  <si>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</si>
  <si>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</si>
  <si>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</si>
  <si>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</si>
  <si>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</si>
  <si>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</si>
  <si>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</si>
  <si>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</si>
  <si>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</si>
  <si>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</si>
  <si>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</si>
  <si>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</si>
  <si>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</si>
  <si>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</si>
  <si>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</si>
  <si>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</si>
  <si>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</si>
  <si>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</si>
  <si>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</si>
  <si>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</si>
  <si>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</si>
  <si>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</si>
  <si>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</si>
  <si>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</si>
  <si>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</si>
  <si>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</si>
  <si>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</si>
  <si>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</si>
  <si>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</si>
  <si>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</si>
  <si>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</si>
  <si>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</si>
  <si>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</si>
  <si>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</si>
  <si>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</si>
  <si>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</si>
  <si>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</si>
  <si>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</si>
  <si>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</si>
  <si>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</si>
  <si>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</si>
  <si>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</si>
  <si>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</si>
  <si>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</si>
  <si>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</si>
  <si>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</si>
  <si>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</si>
  <si>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</si>
  <si>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</si>
  <si>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</si>
  <si>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</si>
  <si>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</si>
  <si>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</si>
  <si>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</si>
  <si>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</si>
  <si>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</si>
  <si>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</si>
  <si>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</si>
  <si>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</si>
  <si>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</si>
  <si>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</si>
  <si>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</si>
  <si>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</si>
  <si>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</si>
  <si>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</si>
  <si>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</si>
  <si>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</si>
  <si>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</si>
  <si>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</si>
  <si>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</si>
  <si>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</si>
  <si>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</si>
  <si>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</si>
  <si>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</si>
  <si>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</si>
  <si>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</si>
  <si>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</si>
  <si>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</si>
  <si>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</si>
  <si>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</si>
  <si>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</si>
  <si>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</si>
  <si>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</si>
  <si>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</si>
  <si>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</si>
  <si>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</si>
  <si>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</si>
  <si>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</si>
  <si>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</si>
  <si>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</si>
  <si>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</si>
  <si>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</si>
  <si>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</si>
  <si>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</si>
  <si>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</si>
  <si>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</si>
  <si>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</si>
  <si>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</si>
  <si>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</si>
  <si>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</si>
  <si>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</si>
  <si>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</si>
  <si>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</si>
  <si>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</si>
  <si>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</si>
  <si>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</si>
  <si>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</si>
  <si>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</si>
  <si>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</si>
  <si>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</si>
  <si>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</si>
  <si>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</si>
  <si>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</si>
  <si>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</si>
  <si>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</si>
  <si>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</si>
  <si>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</si>
  <si>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</si>
  <si>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</si>
  <si>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</si>
  <si>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</si>
  <si>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</si>
  <si>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</si>
  <si>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</si>
  <si>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</si>
  <si>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</si>
  <si>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</si>
  <si>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</si>
  <si>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</si>
  <si>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</si>
  <si>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</si>
  <si>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</si>
  <si>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</si>
  <si>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</si>
  <si>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</si>
  <si>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</si>
  <si>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</si>
  <si>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</si>
  <si>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</si>
  <si>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</si>
  <si>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</si>
  <si>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</si>
  <si>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</si>
  <si>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</si>
  <si>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</si>
  <si>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</si>
  <si>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</si>
  <si>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</si>
  <si>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</si>
  <si>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</si>
  <si>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</si>
  <si>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</si>
  <si>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</si>
  <si>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</si>
  <si>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</si>
  <si>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</si>
  <si>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</si>
  <si>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</si>
  <si>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</si>
  <si>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</si>
  <si>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</si>
  <si>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</si>
  <si>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</si>
  <si>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</si>
  <si>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</si>
  <si>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</si>
  <si>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</si>
  <si>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</si>
  <si>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</si>
  <si>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</si>
  <si>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</si>
  <si>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</si>
  <si>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</si>
  <si>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</si>
  <si>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</si>
  <si>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</si>
  <si>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</si>
  <si>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</si>
  <si>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</si>
  <si>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</si>
  <si>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</si>
  <si>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</si>
  <si>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</si>
  <si>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</si>
  <si>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</si>
  <si>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</si>
  <si>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</si>
  <si>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</si>
  <si>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</si>
  <si>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</si>
  <si>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</si>
  <si>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</si>
  <si>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</si>
  <si>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</si>
  <si>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</si>
  <si>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</si>
  <si>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</si>
  <si>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</si>
  <si>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</si>
  <si>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</si>
  <si>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</si>
  <si>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</si>
  <si>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</si>
  <si>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</si>
  <si>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</si>
  <si>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</si>
  <si>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</si>
  <si>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</si>
  <si>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</si>
  <si>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</si>
  <si>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</si>
  <si>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</si>
  <si>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</si>
  <si>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</si>
  <si>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</si>
  <si>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</si>
  <si>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</si>
  <si>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</si>
  <si>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</si>
  <si>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</si>
  <si>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</si>
  <si>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</si>
  <si>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</si>
  <si>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</si>
  <si>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</si>
  <si>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</si>
  <si>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</si>
  <si>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</si>
  <si>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</si>
  <si>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</si>
  <si>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</si>
  <si>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</si>
  <si>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</si>
  <si>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</si>
  <si>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</si>
  <si>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</si>
  <si>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</si>
  <si>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</si>
  <si>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</si>
  <si>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</si>
  <si>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</si>
  <si>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</si>
  <si>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</si>
  <si>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</si>
  <si>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</si>
  <si>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</si>
  <si>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</si>
  <si>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</si>
  <si>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</si>
  <si>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</si>
  <si>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</si>
  <si>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</si>
  <si>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</si>
  <si>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</si>
  <si>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</si>
  <si>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</si>
  <si>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</si>
  <si>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</si>
  <si>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</si>
  <si>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</si>
  <si>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</si>
  <si>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</si>
  <si>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</si>
  <si>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</si>
  <si>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</si>
  <si>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</si>
  <si>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</si>
  <si>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</si>
  <si>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</si>
  <si>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</si>
  <si>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</si>
  <si>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</si>
  <si>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</si>
  <si>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</si>
  <si>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</si>
  <si>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</si>
  <si>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</si>
  <si>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</si>
  <si>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</si>
  <si>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</si>
  <si>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</si>
  <si>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</si>
  <si>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</si>
  <si>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</si>
  <si>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</si>
  <si>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</si>
  <si>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</si>
  <si>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</si>
  <si>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</si>
  <si>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</si>
  <si>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</si>
  <si>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</si>
  <si>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</si>
  <si>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</si>
  <si>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</si>
  <si>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</si>
  <si>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</si>
  <si>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</si>
  <si>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</si>
  <si>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</si>
  <si>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</si>
  <si>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</si>
  <si>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</si>
  <si>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</si>
  <si>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</si>
  <si>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</si>
  <si>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</si>
  <si>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</si>
  <si>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</si>
  <si>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</si>
  <si>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</si>
  <si>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</si>
  <si>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</si>
  <si>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</si>
  <si>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</si>
  <si>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</si>
  <si>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</si>
  <si>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</si>
  <si>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</si>
  <si>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</si>
  <si>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</si>
  <si>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</si>
  <si>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</si>
  <si>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</si>
  <si>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</si>
  <si>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</si>
  <si>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</si>
  <si>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</si>
  <si>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</si>
  <si>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</si>
  <si>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</si>
  <si>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</si>
  <si>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</si>
  <si>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</si>
  <si>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</si>
  <si>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</si>
  <si>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</si>
  <si>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</si>
  <si>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</si>
  <si>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</si>
  <si>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</si>
  <si>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</si>
  <si>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</si>
  <si>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</si>
  <si>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</si>
  <si>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</si>
  <si>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</si>
  <si>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</si>
  <si>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</si>
  <si>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</si>
  <si>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</si>
  <si>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</si>
  <si>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</si>
  <si>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</si>
  <si>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</si>
  <si>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</si>
  <si>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</si>
  <si>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</si>
  <si>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</si>
  <si>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</si>
  <si>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</si>
  <si>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</si>
  <si>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</si>
  <si>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</si>
  <si>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</si>
  <si>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</si>
  <si>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</si>
  <si>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</si>
  <si>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</si>
  <si>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</si>
  <si>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</si>
  <si>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</si>
  <si>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</si>
  <si>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</si>
  <si>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</si>
  <si>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</si>
  <si>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</si>
  <si>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</si>
  <si>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</si>
  <si>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</si>
  <si>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</si>
  <si>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</si>
  <si>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</si>
  <si>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</si>
  <si>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</si>
  <si>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</si>
  <si>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</si>
  <si>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</si>
  <si>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</si>
  <si>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</si>
  <si>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</si>
  <si>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</si>
  <si>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</si>
  <si>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</si>
  <si>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</si>
  <si>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</si>
  <si>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</si>
  <si>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</si>
  <si>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</si>
  <si>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</si>
  <si>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</si>
  <si>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</si>
  <si>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</si>
  <si>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</si>
  <si>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</si>
  <si>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</si>
  <si>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</si>
  <si>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</si>
  <si>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</si>
  <si>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</si>
  <si>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</si>
  <si>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</si>
  <si>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</si>
  <si>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</si>
  <si>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</si>
  <si>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</si>
  <si>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</si>
  <si>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</si>
  <si>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</si>
  <si>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</si>
  <si>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</si>
  <si>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</si>
  <si>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</si>
  <si>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</si>
  <si>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</si>
  <si>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</si>
  <si>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</si>
  <si>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</si>
  <si>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</si>
  <si>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</si>
  <si>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</si>
  <si>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</si>
  <si>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</si>
  <si>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</si>
  <si>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</si>
  <si>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</si>
  <si>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</si>
  <si>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</si>
  <si>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</si>
  <si>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</si>
  <si>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</si>
  <si>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</si>
  <si>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</si>
  <si>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</si>
  <si>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</si>
  <si>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</si>
  <si>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</si>
  <si>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</si>
  <si>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</si>
  <si>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</si>
  <si>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</si>
  <si>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</si>
  <si>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</si>
  <si>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</si>
  <si>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</si>
  <si>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</si>
  <si>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</si>
  <si>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</si>
  <si>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</si>
  <si>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</si>
  <si>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</si>
  <si>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</si>
  <si>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</si>
  <si>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</si>
  <si>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</si>
  <si>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</si>
  <si>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</si>
  <si>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</si>
  <si>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</si>
  <si>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</si>
  <si>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</si>
  <si>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</si>
  <si>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</si>
  <si>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</si>
  <si>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</si>
  <si>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</si>
  <si>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</si>
  <si>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</si>
  <si>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</si>
  <si>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</si>
  <si>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</si>
  <si>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</si>
  <si>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</si>
  <si>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</si>
  <si>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</si>
  <si>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</si>
  <si>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</si>
  <si>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</si>
  <si>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</si>
  <si>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</si>
  <si>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</si>
  <si>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</si>
  <si>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</si>
  <si>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</si>
  <si>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</si>
  <si>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</si>
  <si>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</si>
  <si>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</si>
  <si>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</si>
  <si>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</si>
  <si>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</si>
  <si>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</si>
  <si>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</si>
  <si>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</si>
  <si>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</si>
  <si>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</si>
  <si>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</si>
  <si>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</si>
  <si>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</si>
  <si>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</si>
  <si>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</si>
  <si>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</si>
  <si>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</si>
  <si>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</si>
  <si>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</si>
  <si>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</si>
  <si>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</si>
  <si>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</si>
  <si>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</si>
  <si>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</si>
  <si>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</si>
  <si>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</si>
  <si>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</si>
  <si>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</si>
  <si>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</si>
  <si>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</si>
  <si>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</si>
  <si>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</si>
  <si>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</si>
  <si>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</si>
  <si>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</si>
  <si>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</si>
  <si>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</si>
  <si>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</si>
  <si>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</si>
  <si>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</si>
  <si>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</si>
  <si>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</si>
  <si>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</si>
  <si>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</si>
  <si>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</si>
  <si>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</si>
  <si>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</si>
  <si>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</si>
  <si>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</si>
  <si>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</si>
  <si>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</si>
  <si>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</si>
  <si>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</si>
  <si>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</si>
  <si>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</si>
  <si>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</si>
  <si>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</si>
  <si>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</si>
  <si>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</si>
  <si>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</si>
  <si>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</si>
  <si>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</si>
  <si>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</si>
  <si>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</si>
  <si>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</si>
  <si>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</si>
  <si>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</si>
  <si>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</si>
  <si>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</si>
  <si>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</si>
  <si>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</si>
  <si>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</si>
  <si>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</si>
  <si>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</si>
  <si>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</si>
  <si>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</si>
  <si>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</si>
  <si>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</si>
  <si>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</si>
  <si>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</si>
  <si>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</si>
  <si>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</si>
  <si>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</si>
  <si>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</si>
  <si>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</si>
  <si>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</si>
  <si>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</si>
  <si>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</si>
  <si>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</si>
  <si>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</si>
  <si>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</si>
  <si>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</si>
  <si>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</si>
  <si>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</si>
  <si>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</si>
  <si>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</si>
  <si>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</si>
  <si>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</si>
  <si>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</si>
  <si>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</si>
  <si>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</si>
  <si>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</si>
  <si>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</si>
  <si>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</si>
  <si>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</si>
  <si>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</si>
  <si>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</si>
  <si>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</si>
  <si>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</si>
  <si>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</si>
  <si>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</si>
  <si>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</si>
  <si>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</si>
  <si>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</si>
  <si>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</si>
  <si>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</si>
  <si>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</si>
  <si>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</si>
  <si>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</si>
  <si>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</si>
  <si>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</si>
  <si>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</si>
  <si>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</si>
  <si>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</si>
  <si>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</si>
  <si>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</si>
  <si>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</si>
  <si>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</si>
  <si>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</si>
  <si>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</si>
  <si>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</si>
  <si>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</si>
  <si>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</si>
  <si>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</si>
  <si>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</si>
  <si>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</si>
  <si>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</si>
  <si>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</si>
  <si>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</si>
  <si>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</si>
  <si>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</si>
  <si>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</si>
  <si>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</si>
  <si>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</si>
  <si>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</si>
  <si>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</si>
  <si>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</si>
  <si>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</si>
  <si>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</si>
  <si>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</si>
  <si>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</si>
  <si>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</si>
  <si>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</si>
  <si>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</si>
  <si>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</si>
  <si>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</si>
  <si>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</si>
  <si>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</si>
  <si>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</si>
  <si>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</si>
  <si>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</si>
  <si>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</si>
  <si>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</si>
  <si>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</si>
  <si>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</si>
  <si>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</si>
  <si>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</si>
  <si>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</si>
  <si>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</si>
  <si>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</si>
  <si>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</si>
  <si>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</si>
  <si>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</si>
  <si>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</si>
  <si>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</si>
  <si>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</si>
  <si>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</si>
  <si>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</si>
  <si>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</si>
  <si>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</si>
  <si>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</si>
  <si>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</si>
  <si>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</si>
  <si>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</si>
  <si>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</si>
  <si>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</si>
  <si>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</si>
  <si>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</si>
  <si>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</si>
  <si>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</si>
  <si>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</si>
  <si>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</si>
  <si>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</si>
  <si>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</si>
  <si>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</si>
  <si>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</si>
  <si>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</si>
  <si>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</si>
  <si>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</si>
  <si>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</si>
  <si>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</si>
  <si>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</si>
  <si>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</si>
  <si>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</si>
  <si>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</si>
  <si>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</si>
  <si>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</si>
  <si>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</si>
  <si>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</si>
  <si>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</si>
  <si>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</si>
  <si>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</si>
  <si>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</si>
  <si>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</si>
  <si>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</si>
  <si>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</si>
  <si>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</si>
  <si>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</si>
  <si>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</si>
  <si>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</si>
  <si>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</si>
  <si>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</si>
  <si>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</si>
  <si>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</si>
  <si>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</si>
  <si>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</si>
  <si>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</si>
  <si>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</si>
  <si>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</si>
  <si>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</si>
  <si>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</si>
  <si>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</si>
  <si>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</si>
  <si>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</si>
  <si>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</si>
  <si>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</si>
  <si>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</si>
  <si>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</si>
  <si>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</si>
  <si>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</si>
  <si>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</si>
  <si>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</si>
  <si>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</si>
  <si>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</si>
  <si>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</si>
  <si>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</si>
  <si>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</si>
  <si>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</si>
  <si>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</si>
  <si>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</si>
  <si>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</si>
  <si>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</si>
  <si>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</si>
  <si>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</si>
  <si>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</si>
  <si>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</si>
  <si>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</si>
  <si>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</si>
  <si>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</si>
  <si>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</si>
  <si>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</si>
  <si>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</si>
  <si>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</si>
  <si>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</si>
  <si>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</si>
  <si>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</si>
  <si>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</si>
  <si>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</si>
  <si>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</si>
  <si>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</si>
  <si>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</si>
  <si>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</si>
  <si>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</si>
  <si>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</si>
  <si>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</si>
  <si>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</si>
  <si>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</si>
  <si>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</si>
  <si>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</si>
  <si>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</si>
  <si>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</si>
  <si>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</si>
  <si>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</si>
  <si>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</si>
  <si>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</si>
  <si>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</si>
  <si>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</si>
  <si>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</si>
  <si>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</si>
  <si>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</si>
  <si>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</si>
  <si>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</si>
  <si>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</si>
  <si>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</si>
  <si>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</si>
  <si>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</si>
  <si>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</si>
  <si>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</si>
  <si>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</si>
  <si>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</si>
  <si>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</si>
  <si>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</si>
  <si>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</si>
  <si>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</si>
  <si>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</si>
  <si>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</si>
  <si>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</si>
  <si>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</si>
  <si>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</si>
  <si>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</si>
  <si>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</si>
  <si>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</si>
  <si>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</si>
  <si>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</si>
  <si>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</si>
  <si>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</si>
  <si>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</si>
  <si>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</si>
  <si>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</si>
  <si>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</si>
  <si>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</si>
  <si>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</si>
  <si>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</si>
  <si>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</si>
  <si>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</si>
  <si>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</si>
  <si>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</si>
  <si>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</si>
  <si>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</si>
  <si>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</si>
  <si>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</si>
  <si>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</si>
  <si>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</si>
  <si>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</si>
  <si>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</si>
  <si>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</si>
  <si>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</si>
  <si>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</si>
  <si>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</si>
  <si>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</si>
  <si>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</si>
  <si>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</si>
  <si>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</si>
  <si>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</si>
  <si>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</si>
  <si>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</si>
  <si>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</si>
  <si>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</si>
  <si>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</si>
  <si>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</si>
  <si>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</si>
  <si>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</si>
  <si>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</si>
  <si>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</si>
  <si>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</si>
  <si>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</si>
  <si>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</si>
  <si>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</si>
  <si>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</si>
  <si>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</si>
  <si>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</si>
  <si>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</si>
  <si>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</si>
  <si>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</si>
  <si>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</si>
  <si>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</si>
  <si>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</si>
  <si>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</si>
  <si>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</si>
  <si>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</si>
  <si>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</si>
  <si>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</si>
  <si>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</si>
  <si>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</si>
  <si>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</si>
  <si>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</si>
  <si>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</si>
  <si>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</si>
  <si>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</si>
  <si>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</si>
  <si>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</si>
  <si>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</si>
  <si>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</si>
  <si>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</si>
  <si>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</si>
  <si>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</si>
  <si>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</si>
  <si>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</si>
  <si>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</si>
  <si>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</si>
  <si>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</si>
  <si>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</si>
  <si>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</si>
  <si>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</si>
  <si>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</si>
  <si>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</si>
  <si>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</si>
  <si>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</si>
  <si>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</si>
  <si>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</si>
  <si>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</si>
  <si>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</si>
  <si>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</si>
  <si>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</si>
  <si>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</si>
  <si>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</si>
  <si>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</si>
  <si>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</si>
  <si>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</si>
  <si>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</si>
  <si>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</si>
  <si>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</si>
  <si>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</si>
  <si>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</si>
  <si>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</si>
  <si>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</si>
  <si>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</si>
  <si>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</si>
  <si>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</si>
  <si>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</si>
  <si>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</si>
  <si>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</si>
  <si>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</si>
  <si>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</si>
  <si>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</si>
  <si>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</si>
  <si>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</si>
  <si>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</si>
  <si>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</si>
  <si>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</si>
  <si>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</si>
  <si>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</si>
  <si>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</si>
  <si>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</si>
  <si>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</si>
  <si>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</si>
  <si>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</si>
  <si>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</si>
  <si>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</si>
  <si>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</si>
  <si>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</si>
  <si>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</si>
  <si>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</si>
  <si>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</si>
  <si>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</si>
  <si>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</si>
  <si>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</si>
  <si>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</si>
  <si>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</si>
  <si>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</si>
  <si>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</si>
  <si>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</si>
  <si>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</si>
  <si>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</si>
  <si>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</si>
  <si>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</si>
  <si>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</si>
  <si>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</si>
  <si>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</si>
  <si>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</si>
  <si>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</si>
  <si>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</si>
  <si>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</si>
  <si>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</si>
  <si>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</si>
  <si>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</si>
  <si>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</si>
  <si>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</si>
  <si>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</si>
  <si>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</si>
  <si>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</si>
  <si>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</si>
  <si>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</si>
  <si>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</si>
  <si>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</si>
  <si>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</si>
  <si>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</si>
  <si>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</si>
  <si>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</si>
  <si>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</si>
  <si>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</si>
  <si>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</si>
  <si>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</si>
  <si>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</si>
  <si>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</si>
  <si>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</si>
  <si>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</si>
  <si>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</si>
  <si>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</si>
  <si>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</si>
  <si>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</si>
  <si>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</si>
  <si>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</si>
  <si>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</si>
  <si>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</si>
  <si>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</si>
  <si>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</si>
  <si>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</si>
  <si>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</si>
  <si>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</si>
  <si>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</si>
  <si>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</si>
  <si>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</si>
  <si>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</si>
  <si>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</si>
  <si>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</si>
  <si>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</si>
  <si>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</si>
  <si>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</si>
  <si>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</si>
  <si>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</si>
  <si>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</si>
  <si>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</si>
  <si>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</si>
  <si>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</si>
  <si>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</si>
  <si>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</si>
  <si>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</si>
  <si>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</si>
  <si>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</si>
  <si>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</si>
  <si>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</si>
  <si>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</si>
  <si>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</si>
  <si>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</si>
  <si>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</si>
  <si>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</si>
  <si>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</si>
  <si>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</si>
  <si>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</si>
  <si>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</si>
  <si>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</si>
  <si>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</si>
  <si>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</si>
  <si>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</si>
  <si>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</si>
  <si>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</si>
  <si>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</si>
  <si>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</si>
  <si>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</si>
  <si>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</si>
  <si>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</si>
  <si>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</si>
  <si>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</si>
  <si>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</si>
  <si>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</si>
  <si>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</si>
  <si>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</si>
  <si>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</si>
  <si>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</si>
  <si>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</si>
  <si>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</si>
  <si>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</si>
  <si>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</si>
  <si>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</si>
  <si>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</si>
  <si>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</si>
  <si>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</si>
  <si>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</si>
  <si>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</si>
  <si>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</si>
  <si>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</si>
  <si>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</si>
  <si>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</si>
  <si>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</si>
  <si>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</si>
  <si>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</si>
  <si>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</si>
  <si>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</si>
  <si>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</si>
  <si>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</si>
  <si>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</si>
  <si>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</si>
  <si>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</si>
  <si>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</si>
  <si>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</si>
  <si>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</si>
  <si>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</si>
  <si>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</si>
  <si>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</si>
  <si>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</si>
  <si>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</si>
  <si>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</si>
  <si>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</si>
  <si>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</si>
  <si>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</si>
  <si>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</si>
  <si>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</si>
  <si>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</si>
  <si>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</si>
  <si>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</si>
  <si>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</si>
  <si>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</si>
  <si>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</si>
  <si>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</si>
  <si>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</si>
  <si>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</si>
  <si>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</si>
  <si>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</si>
  <si>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</si>
  <si>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</si>
  <si>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</si>
  <si>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</si>
  <si>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</si>
  <si>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</si>
  <si>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</si>
  <si>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</si>
  <si>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</si>
  <si>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</si>
  <si>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</si>
  <si>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</si>
  <si>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</si>
  <si>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</si>
  <si>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</si>
  <si>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</si>
  <si>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</si>
  <si>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</si>
  <si>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</si>
  <si>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</si>
  <si>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</si>
  <si>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</si>
  <si>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</si>
  <si>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</si>
  <si>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</si>
  <si>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</si>
  <si>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</si>
  <si>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</si>
  <si>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</si>
  <si>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</si>
  <si>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</si>
  <si>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</si>
  <si>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</si>
  <si>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</si>
  <si>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</si>
  <si>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</si>
  <si>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</si>
  <si>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</si>
  <si>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</si>
  <si>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</si>
  <si>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</si>
  <si>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</si>
  <si>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</si>
  <si>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</si>
  <si>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</si>
  <si>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</si>
  <si>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</si>
  <si>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</si>
  <si>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</si>
  <si>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</si>
  <si>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</si>
  <si>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</si>
  <si>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</si>
  <si>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</si>
  <si>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</si>
  <si>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</si>
  <si>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</si>
  <si>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</si>
  <si>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</si>
  <si>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</si>
  <si>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</si>
  <si>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</si>
  <si>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</si>
  <si>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</si>
  <si>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</si>
  <si>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</si>
  <si>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</si>
  <si>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</si>
  <si>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</si>
  <si>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</si>
  <si>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</si>
  <si>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</si>
  <si>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</si>
  <si>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</si>
  <si>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</si>
  <si>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</si>
  <si>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</si>
  <si>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</si>
  <si>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</si>
  <si>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</si>
  <si>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</si>
  <si>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</si>
  <si>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</si>
  <si>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</si>
  <si>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</si>
  <si>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</si>
  <si>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</si>
  <si>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</si>
  <si>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</si>
  <si>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</si>
  <si>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</si>
  <si>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</si>
  <si>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</si>
  <si>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</si>
  <si>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</si>
  <si>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</si>
  <si>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</si>
  <si>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</si>
  <si>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</si>
  <si>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</si>
  <si>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</si>
  <si>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</si>
  <si>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</si>
  <si>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</si>
  <si>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</si>
  <si>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</si>
  <si>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</si>
  <si>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</si>
  <si>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</si>
  <si>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</si>
  <si>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</si>
  <si>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</si>
  <si>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</si>
  <si>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</si>
  <si>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</si>
  <si>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</si>
  <si>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</si>
  <si>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</si>
  <si>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</si>
  <si>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</si>
  <si>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</si>
  <si>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</si>
  <si>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</si>
  <si>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</si>
  <si>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</si>
  <si>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</si>
  <si>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</si>
  <si>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</si>
  <si>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</si>
  <si>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</si>
  <si>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</si>
  <si>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</si>
  <si>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</si>
  <si>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</si>
  <si>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</si>
  <si>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</si>
  <si>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</si>
  <si>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</si>
  <si>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</si>
  <si>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</si>
  <si>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</si>
  <si>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</si>
  <si>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</si>
  <si>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</si>
  <si>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</si>
  <si>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</si>
  <si>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</si>
  <si>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</si>
  <si>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</si>
  <si>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</si>
  <si>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</si>
  <si>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</si>
  <si>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</si>
  <si>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</si>
  <si>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</si>
  <si>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</si>
  <si>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</si>
  <si>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</si>
  <si>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</si>
  <si>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</si>
  <si>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</si>
  <si>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</si>
  <si>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</si>
  <si>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</si>
  <si>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</si>
  <si>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</si>
  <si>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</si>
  <si>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</si>
  <si>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</si>
  <si>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</si>
  <si>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</si>
  <si>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</si>
  <si>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</si>
  <si>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</si>
  <si>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</si>
  <si>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</si>
  <si>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</si>
  <si>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</si>
  <si>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</si>
  <si>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</si>
  <si>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</si>
  <si>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</si>
  <si>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</si>
  <si>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</si>
  <si>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</si>
  <si>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</si>
  <si>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</si>
  <si>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</si>
  <si>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</si>
  <si>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</si>
  <si>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</si>
  <si>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</si>
  <si>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</si>
  <si>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</si>
  <si>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</si>
  <si>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</si>
  <si>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</si>
  <si>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</si>
  <si>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</si>
  <si>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</si>
  <si>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</si>
  <si>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</si>
  <si>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</si>
  <si>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</si>
  <si>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</si>
  <si>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</si>
  <si>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</si>
  <si>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</si>
  <si>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</si>
  <si>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</si>
  <si>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</si>
  <si>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</si>
  <si>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</si>
  <si>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</si>
  <si>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</si>
  <si>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</si>
  <si>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</si>
  <si>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</si>
  <si>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</si>
  <si>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</si>
  <si>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</si>
  <si>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</si>
  <si>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</si>
  <si>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</si>
  <si>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</si>
  <si>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</si>
  <si>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</si>
  <si>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</si>
  <si>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</si>
  <si>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</si>
  <si>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</si>
  <si>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</si>
  <si>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</si>
  <si>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</si>
  <si>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</si>
  <si>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</si>
  <si>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</si>
  <si>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</si>
  <si>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</si>
  <si>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</si>
  <si>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</si>
  <si>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</si>
  <si>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</si>
  <si>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</si>
  <si>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</si>
  <si>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</si>
  <si>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</si>
  <si>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</si>
  <si>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</si>
  <si>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</si>
  <si>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</si>
  <si>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</si>
  <si>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</si>
  <si>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</si>
  <si>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</si>
  <si>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</si>
  <si>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</si>
  <si>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</si>
  <si>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</si>
  <si>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</si>
  <si>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</si>
  <si>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</si>
  <si>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</si>
  <si>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</si>
  <si>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</si>
  <si>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</si>
  <si>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</si>
  <si>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</si>
  <si>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</si>
  <si>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</si>
  <si>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</si>
  <si>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</si>
  <si>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</si>
  <si>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</si>
  <si>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</si>
  <si>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</si>
  <si>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</si>
  <si>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</si>
  <si>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</si>
  <si>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</si>
  <si>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</si>
  <si>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</si>
  <si>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</si>
  <si>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</si>
  <si>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</si>
  <si>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</si>
  <si>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</si>
  <si>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</si>
  <si>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</si>
  <si>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</si>
  <si>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</si>
  <si>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</si>
  <si>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</si>
  <si>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</si>
  <si>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</si>
  <si>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</si>
  <si>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</si>
  <si>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</si>
  <si>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</si>
  <si>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</si>
  <si>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</si>
  <si>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</si>
  <si>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</si>
  <si>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</si>
  <si>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</si>
  <si>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</si>
  <si>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</si>
  <si>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</si>
  <si>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</si>
  <si>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</si>
  <si>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</si>
  <si>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</si>
  <si>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</si>
  <si>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</si>
  <si>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</si>
  <si>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</si>
  <si>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</si>
  <si>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</si>
  <si>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</si>
  <si>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</si>
  <si>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</si>
  <si>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</si>
  <si>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</si>
  <si>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</si>
  <si>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</si>
  <si>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</si>
  <si>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</si>
  <si>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</si>
  <si>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</si>
  <si>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</si>
  <si>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</si>
  <si>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</si>
  <si>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</si>
  <si>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</si>
  <si>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</si>
  <si>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</si>
  <si>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</si>
  <si>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</si>
  <si>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</si>
  <si>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</si>
  <si>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</si>
  <si>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</si>
  <si>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</si>
  <si>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</si>
  <si>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</si>
  <si>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</si>
  <si>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</si>
  <si>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</si>
  <si>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</si>
  <si>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</si>
  <si>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</si>
  <si>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</si>
  <si>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</si>
  <si>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</si>
  <si>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</si>
  <si>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</si>
  <si>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</si>
  <si>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</si>
  <si>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</si>
  <si>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</si>
  <si>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</si>
  <si>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</si>
  <si>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</si>
  <si>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</si>
  <si>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</si>
  <si>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</si>
  <si>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</si>
  <si>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</si>
  <si>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</si>
  <si>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</si>
  <si>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</si>
  <si>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</si>
  <si>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</si>
  <si>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</si>
  <si>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</si>
  <si>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</si>
  <si>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</si>
  <si>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</si>
  <si>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</si>
  <si>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</si>
  <si>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</si>
  <si>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</si>
  <si>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</si>
  <si>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</si>
  <si>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</si>
  <si>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</si>
  <si>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</si>
  <si>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</si>
  <si>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</si>
  <si>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</si>
  <si>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</si>
  <si>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</si>
  <si>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</si>
  <si>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</si>
  <si>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</si>
  <si>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</si>
  <si>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</si>
  <si>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</si>
  <si>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</si>
  <si>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</si>
  <si>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</si>
  <si>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</si>
  <si>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</si>
  <si>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</si>
  <si>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</si>
  <si>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</si>
  <si>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</si>
  <si>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</si>
  <si>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</si>
  <si>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</si>
  <si>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</si>
  <si>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</si>
  <si>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</si>
  <si>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</si>
  <si>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</si>
  <si>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</si>
  <si>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</si>
  <si>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</si>
  <si>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</si>
  <si>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</si>
  <si>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</si>
  <si>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</si>
  <si>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</si>
  <si>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</si>
  <si>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</si>
  <si>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</si>
  <si>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</si>
  <si>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</si>
  <si>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</si>
  <si>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</si>
  <si>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</si>
  <si>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</si>
  <si>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</si>
  <si>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</si>
  <si>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</si>
  <si>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</si>
  <si>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</si>
  <si>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</si>
  <si>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</si>
  <si>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</si>
  <si>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</si>
  <si>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</si>
  <si>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</si>
  <si>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</si>
  <si>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</si>
  <si>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</si>
  <si>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</si>
  <si>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</si>
  <si>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</si>
  <si>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</si>
  <si>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</si>
  <si>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</si>
  <si>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</si>
  <si>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</si>
  <si>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</si>
  <si>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</si>
  <si>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</si>
  <si>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</si>
  <si>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</si>
  <si>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</si>
  <si>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</si>
  <si>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</si>
  <si>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</si>
  <si>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</si>
  <si>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</si>
  <si>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</si>
  <si>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</si>
  <si>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</si>
  <si>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</si>
  <si>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</si>
  <si>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</si>
  <si>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</si>
  <si>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</si>
  <si>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</si>
  <si>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</si>
  <si>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</si>
  <si>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</si>
  <si>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</si>
  <si>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</si>
  <si>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</si>
  <si>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</si>
  <si>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</si>
  <si>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</si>
  <si>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</si>
  <si>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</si>
  <si>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</si>
  <si>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</si>
  <si>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</si>
  <si>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</si>
  <si>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</si>
  <si>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</si>
  <si>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</si>
  <si>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</si>
  <si>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</si>
  <si>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</si>
  <si>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</si>
  <si>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</si>
  <si>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</si>
  <si>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</si>
  <si>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</si>
  <si>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</si>
  <si>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</si>
  <si>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</si>
  <si>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</si>
  <si>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</si>
  <si>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</si>
  <si>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</si>
  <si>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</si>
  <si>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</si>
  <si>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</si>
  <si>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</si>
  <si>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</si>
  <si>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</si>
  <si>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</si>
  <si>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</si>
  <si>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</si>
  <si>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</si>
  <si>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</si>
  <si>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</si>
  <si>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</si>
  <si>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</si>
  <si>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</si>
  <si>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</si>
  <si>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</si>
  <si>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</si>
  <si>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</si>
  <si>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</si>
  <si>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</si>
  <si>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</si>
  <si>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</si>
  <si>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</si>
  <si>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</si>
  <si>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</si>
  <si>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</si>
  <si>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</si>
  <si>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</si>
  <si>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</si>
  <si>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</si>
  <si>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</si>
  <si>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</si>
  <si>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</si>
  <si>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</si>
  <si>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</si>
  <si>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</si>
  <si>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</si>
  <si>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</si>
  <si>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</si>
  <si>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</si>
  <si>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</si>
  <si>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</si>
  <si>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</si>
  <si>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</si>
  <si>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</si>
  <si>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</si>
  <si>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</si>
  <si>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</si>
  <si>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</si>
  <si>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</si>
  <si>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</si>
  <si>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</si>
  <si>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</si>
  <si>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</si>
  <si>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</si>
  <si>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</si>
  <si>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</si>
  <si>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</si>
  <si>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</si>
  <si>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</si>
  <si>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</si>
  <si>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</si>
  <si>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</si>
  <si>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</si>
  <si>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</si>
  <si>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</si>
  <si>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</si>
  <si>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</si>
  <si>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</si>
  <si>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</si>
  <si>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</si>
  <si>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</si>
  <si>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</si>
  <si>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</si>
  <si>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</si>
  <si>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</si>
  <si>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</si>
  <si>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</si>
  <si>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</si>
  <si>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</si>
  <si>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</si>
  <si>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</si>
  <si>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</si>
  <si>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</si>
  <si>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</si>
  <si>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</si>
  <si>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</si>
  <si>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</si>
  <si>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</si>
  <si>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</si>
  <si>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</si>
  <si>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</si>
  <si>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</si>
  <si>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</si>
  <si>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</si>
  <si>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</si>
  <si>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</si>
  <si>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</si>
  <si>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</si>
  <si>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</si>
  <si>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</si>
  <si>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</si>
  <si>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</si>
  <si>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</si>
  <si>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</si>
  <si>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</si>
  <si>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</si>
  <si>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</si>
  <si>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</si>
  <si>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</si>
  <si>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</si>
  <si>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</si>
  <si>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</si>
  <si>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</si>
  <si>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</si>
  <si>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</si>
  <si>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</si>
  <si>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</si>
  <si>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</si>
  <si>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</si>
  <si>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</si>
  <si>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</si>
  <si>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</si>
  <si>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</si>
  <si>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</si>
  <si>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</si>
  <si>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</si>
  <si>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</si>
  <si>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</si>
  <si>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</si>
  <si>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</si>
  <si>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</si>
  <si>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</si>
  <si>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</si>
  <si>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</si>
  <si>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</si>
  <si>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</si>
  <si>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</si>
  <si>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</si>
  <si>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</si>
  <si>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</si>
  <si>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</si>
  <si>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</si>
  <si>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</si>
  <si>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</si>
  <si>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</si>
  <si>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</si>
  <si>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</si>
  <si>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</si>
  <si>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</si>
  <si>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</si>
  <si>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</si>
  <si>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</si>
  <si>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</si>
  <si>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</si>
  <si>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</si>
  <si>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</si>
  <si>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</si>
  <si>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</si>
  <si>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</si>
  <si>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</si>
  <si>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</si>
  <si>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</si>
  <si>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</si>
  <si>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</si>
  <si>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</si>
  <si>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</si>
  <si>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</si>
  <si>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</si>
  <si>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</si>
  <si>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</si>
  <si>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</si>
  <si>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</si>
  <si>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</si>
  <si>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</si>
  <si>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</si>
  <si>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</si>
  <si>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</si>
  <si>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</si>
  <si>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</si>
  <si>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</si>
  <si>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</si>
  <si>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</si>
  <si>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</si>
  <si>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</si>
  <si>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</si>
  <si>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</si>
  <si>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</si>
  <si>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</si>
  <si>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</si>
  <si>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</si>
  <si>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</si>
  <si>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</si>
  <si>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</si>
  <si>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</si>
  <si>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</si>
  <si>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</si>
  <si>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</si>
  <si>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</si>
  <si>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</si>
  <si>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</si>
  <si>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</si>
  <si>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</si>
  <si>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</si>
  <si>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</si>
  <si>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</si>
  <si>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</si>
  <si>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</si>
  <si>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</si>
  <si>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</si>
  <si>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</si>
  <si>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</si>
  <si>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</si>
  <si>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</si>
  <si>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</si>
  <si>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</si>
  <si>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</si>
  <si>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</si>
  <si>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</si>
  <si>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</si>
  <si>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</si>
  <si>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</si>
  <si>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</si>
  <si>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</si>
  <si>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</si>
  <si>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</si>
  <si>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</si>
  <si>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</si>
  <si>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</si>
  <si>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</si>
  <si>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</si>
  <si>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</si>
  <si>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</si>
  <si>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</si>
  <si>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</si>
  <si>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</si>
  <si>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</si>
  <si>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</si>
  <si>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</si>
  <si>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</si>
  <si>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</si>
  <si>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</si>
  <si>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</si>
  <si>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</si>
  <si>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</si>
  <si>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</si>
  <si>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</si>
  <si>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</si>
  <si>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</si>
  <si>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</si>
  <si>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</si>
  <si>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</si>
  <si>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</si>
  <si>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</si>
  <si>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</si>
  <si>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</si>
  <si>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</si>
  <si>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</si>
  <si>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</si>
  <si>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</si>
  <si>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</si>
  <si>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</si>
  <si>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</si>
  <si>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</si>
  <si>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</si>
  <si>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</si>
  <si>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</si>
  <si>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</si>
  <si>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</si>
  <si>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</si>
  <si>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</si>
  <si>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</si>
  <si>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</si>
  <si>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</si>
  <si>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</si>
  <si>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</si>
  <si>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</si>
  <si>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</si>
  <si>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</si>
  <si>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</si>
  <si>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</si>
  <si>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</si>
  <si>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</si>
  <si>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</si>
  <si>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</si>
  <si>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</si>
  <si>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</si>
  <si>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</si>
  <si>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</si>
  <si>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</si>
  <si>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</si>
  <si>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</si>
  <si>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</si>
  <si>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</si>
  <si>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</si>
  <si>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</si>
  <si>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</si>
  <si>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</si>
  <si>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</si>
  <si>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</si>
  <si>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</si>
  <si>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</si>
  <si>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</si>
  <si>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</si>
  <si>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</si>
  <si>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</si>
  <si>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</si>
  <si>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</si>
  <si>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</si>
  <si>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</si>
  <si>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</si>
  <si>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</si>
  <si>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</si>
  <si>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</si>
  <si>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</si>
  <si>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</si>
  <si>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</si>
  <si>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</si>
  <si>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</si>
  <si>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</si>
  <si>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</si>
  <si>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</si>
  <si>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</si>
  <si>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</si>
  <si>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</si>
  <si>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</si>
  <si>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</si>
  <si>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</si>
  <si>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</si>
  <si>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</si>
  <si>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</si>
  <si>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</si>
  <si>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</si>
  <si>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</si>
  <si>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</si>
  <si>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</si>
  <si>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</si>
  <si>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</si>
  <si>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</si>
  <si>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</si>
  <si>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</si>
  <si>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</si>
  <si>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</si>
  <si>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</si>
  <si>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</si>
  <si>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</si>
  <si>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</si>
  <si>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</si>
  <si>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</si>
  <si>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</si>
  <si>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</si>
  <si>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</si>
  <si>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</si>
  <si>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</si>
  <si>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</si>
  <si>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</si>
  <si>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</si>
  <si>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</si>
  <si>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</si>
  <si>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</si>
  <si>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</si>
  <si>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</si>
  <si>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</si>
  <si>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</si>
  <si>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</si>
  <si>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</si>
  <si>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</si>
  <si>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</si>
  <si>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</si>
  <si>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</si>
  <si>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</si>
  <si>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</si>
  <si>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</si>
  <si>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</si>
  <si>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</si>
  <si>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</si>
  <si>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</si>
  <si>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</si>
  <si>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</si>
  <si>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</si>
  <si>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</si>
  <si>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</si>
  <si>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</si>
  <si>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</si>
  <si>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</si>
  <si>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</si>
  <si>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</si>
  <si>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</si>
  <si>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</si>
  <si>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</si>
  <si>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</si>
  <si>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</si>
  <si>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</si>
  <si>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</si>
  <si>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</si>
  <si>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</si>
  <si>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</si>
  <si>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</si>
  <si>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</si>
  <si>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</si>
  <si>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</si>
  <si>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</si>
  <si>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</si>
  <si>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</si>
  <si>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</si>
  <si>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</si>
  <si>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</si>
  <si>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</si>
  <si>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</si>
  <si>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</si>
  <si>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</si>
  <si>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</si>
  <si>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</si>
  <si>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</si>
  <si>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</si>
  <si>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</si>
  <si>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</si>
  <si>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</si>
  <si>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</si>
  <si>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</si>
  <si>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</si>
  <si>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</si>
  <si>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</si>
  <si>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</si>
  <si>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</si>
  <si>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</si>
  <si>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</si>
  <si>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</si>
  <si>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</si>
  <si>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</si>
  <si>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</si>
  <si>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</si>
  <si>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</si>
  <si>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</si>
  <si>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</si>
  <si>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</si>
  <si>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</si>
  <si>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</si>
  <si>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</si>
  <si>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</si>
  <si>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</si>
  <si>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</si>
  <si>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</si>
  <si>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</si>
  <si>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</si>
  <si>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</si>
  <si>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</si>
  <si>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</si>
  <si>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</si>
  <si>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</si>
  <si>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</si>
  <si>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</si>
  <si>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</si>
  <si>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</si>
  <si>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</si>
  <si>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</si>
  <si>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</si>
  <si>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</si>
  <si>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</si>
  <si>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</si>
  <si>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</si>
  <si>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</si>
  <si>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</si>
  <si>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</si>
  <si>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</si>
  <si>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</si>
  <si>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</si>
  <si>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</si>
  <si>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</si>
  <si>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</si>
  <si>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</si>
  <si>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</si>
  <si>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</si>
  <si>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</si>
  <si>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</si>
  <si>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</si>
  <si>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</si>
  <si>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</si>
  <si>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</si>
  <si>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</si>
  <si>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</si>
  <si>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</si>
  <si>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</si>
  <si>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</si>
  <si>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</si>
  <si>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</si>
  <si>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</si>
  <si>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</si>
  <si>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</si>
  <si>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</si>
  <si>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</si>
  <si>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</si>
  <si>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</si>
  <si>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</si>
  <si>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</si>
  <si>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</si>
  <si>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</si>
  <si>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</si>
  <si>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</si>
  <si>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</si>
  <si>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</si>
  <si>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</si>
  <si>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</si>
  <si>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</si>
  <si>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</si>
  <si>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</si>
  <si>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</si>
  <si>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</si>
  <si>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</si>
  <si>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</si>
  <si>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</si>
  <si>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</si>
  <si>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</si>
  <si>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</si>
  <si>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</si>
  <si>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</si>
  <si>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</si>
  <si>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</si>
  <si>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</si>
  <si>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</si>
  <si>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</si>
  <si>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</si>
  <si>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</si>
  <si>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</si>
  <si>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</si>
  <si>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</si>
  <si>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</si>
  <si>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</si>
  <si>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</si>
  <si>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</si>
  <si>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</si>
  <si>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</si>
  <si>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</si>
  <si>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</si>
  <si>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</si>
  <si>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</si>
  <si>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</si>
  <si>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</si>
  <si>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</si>
  <si>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</si>
  <si>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</si>
  <si>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</si>
  <si>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</si>
  <si>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</si>
  <si>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</si>
  <si>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</si>
  <si>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</si>
  <si>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</si>
  <si>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</si>
  <si>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</si>
  <si>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</si>
  <si>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</si>
  <si>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</si>
  <si>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</si>
  <si>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</si>
  <si>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</si>
  <si>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</si>
  <si>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</si>
  <si>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</si>
  <si>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</si>
  <si>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</si>
  <si>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</si>
  <si>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</si>
  <si>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</si>
  <si>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</si>
  <si>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</si>
  <si>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</si>
  <si>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</si>
  <si>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</si>
  <si>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</si>
  <si>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</si>
  <si>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</si>
  <si>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</si>
  <si>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</si>
  <si>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</si>
  <si>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</si>
  <si>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</si>
  <si>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</si>
  <si>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</si>
  <si>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</si>
  <si>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</si>
  <si>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</si>
  <si>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</si>
  <si>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</si>
  <si>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</si>
  <si>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</si>
  <si>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</si>
  <si>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</si>
  <si>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</si>
  <si>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</si>
  <si>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</si>
  <si>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</si>
  <si>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</si>
  <si>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</si>
  <si>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</si>
  <si>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</si>
  <si>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</si>
  <si>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</si>
  <si>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</si>
  <si>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</si>
  <si>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</si>
  <si>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</si>
  <si>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</si>
  <si>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</si>
  <si>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</si>
  <si>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</si>
  <si>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</si>
  <si>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</si>
  <si>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</si>
  <si>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</si>
  <si>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</si>
  <si>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</si>
  <si>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</si>
  <si>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</si>
  <si>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</si>
  <si>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</si>
  <si>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</si>
  <si>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</si>
  <si>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</si>
  <si>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</si>
  <si>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</si>
  <si>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</si>
  <si>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</si>
  <si>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</si>
  <si>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</si>
  <si>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</si>
  <si>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</si>
  <si>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</si>
  <si>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</si>
  <si>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</si>
  <si>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</si>
  <si>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</si>
  <si>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</si>
  <si>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</si>
  <si>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</si>
  <si>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</si>
  <si>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</si>
  <si>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</si>
  <si>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</si>
  <si>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</si>
  <si>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</si>
  <si>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</si>
  <si>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</si>
  <si>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</si>
  <si>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</si>
  <si>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</si>
  <si>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</si>
  <si>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</si>
  <si>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</si>
  <si>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</si>
  <si>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</si>
  <si>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</si>
  <si>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</si>
  <si>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</si>
  <si>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</si>
  <si>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</si>
  <si>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</si>
  <si>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</si>
  <si>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</si>
  <si>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</si>
  <si>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</si>
  <si>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</si>
  <si>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</si>
  <si>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</si>
  <si>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</si>
  <si>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</si>
  <si>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</si>
  <si>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</si>
  <si>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</si>
  <si>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</si>
  <si>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</si>
  <si>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</si>
  <si>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</si>
  <si>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</si>
  <si>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</si>
  <si>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</si>
  <si>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</si>
  <si>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</si>
  <si>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</si>
  <si>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</si>
  <si>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</si>
  <si>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</si>
  <si>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</si>
  <si>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</si>
  <si>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</si>
  <si>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</si>
  <si>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</si>
  <si>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</si>
  <si>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</si>
  <si>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</si>
  <si>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</si>
  <si>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</si>
  <si>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</si>
  <si>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</si>
  <si>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</si>
  <si>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</si>
  <si>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</si>
  <si>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</si>
  <si>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</si>
  <si>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</si>
  <si>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</si>
  <si>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</si>
  <si>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</si>
  <si>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</si>
  <si>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</si>
  <si>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</si>
  <si>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</si>
  <si>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</si>
  <si>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</si>
  <si>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</si>
  <si>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</si>
  <si>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</si>
  <si>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</si>
  <si>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</si>
  <si>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</si>
  <si>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</si>
  <si>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</si>
  <si>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</si>
  <si>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</si>
  <si>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</si>
  <si>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</si>
  <si>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</si>
  <si>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</si>
  <si>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</si>
  <si>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</si>
  <si>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</si>
  <si>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</si>
  <si>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</si>
  <si>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</si>
  <si>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</si>
  <si>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</si>
  <si>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</si>
  <si>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</si>
  <si>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</si>
  <si>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</si>
  <si>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</si>
  <si>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</si>
  <si>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</si>
  <si>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</si>
  <si>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</si>
  <si>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</si>
  <si>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</si>
  <si>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</si>
  <si>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</si>
  <si>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</si>
  <si>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</si>
  <si>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</si>
  <si>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</si>
  <si>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</si>
  <si>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</si>
  <si>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</si>
  <si>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</si>
  <si>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</si>
  <si>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</si>
  <si>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</si>
  <si>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</si>
  <si>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</si>
  <si>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</si>
  <si>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</si>
  <si>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</si>
  <si>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</si>
  <si>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</si>
  <si>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</si>
  <si>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</si>
  <si>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</si>
  <si>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</si>
  <si>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</si>
  <si>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</si>
  <si>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</si>
  <si>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</si>
  <si>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</si>
  <si>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</si>
  <si>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</si>
  <si>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</si>
  <si>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</si>
  <si>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</si>
  <si>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</si>
  <si>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</si>
  <si>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</si>
  <si>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</si>
  <si>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</si>
  <si>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</si>
  <si>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</si>
  <si>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</si>
  <si>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</si>
  <si>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</si>
  <si>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</si>
  <si>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</si>
  <si>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</si>
  <si>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</si>
  <si>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</si>
  <si>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</si>
  <si>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</si>
  <si>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</si>
  <si>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</si>
  <si>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</si>
  <si>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</si>
  <si>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</si>
  <si>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</si>
  <si>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</si>
  <si>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</si>
  <si>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</si>
  <si>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</si>
  <si>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</si>
  <si>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</si>
  <si>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</si>
  <si>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</si>
  <si>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</si>
  <si>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</si>
  <si>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</si>
  <si>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</si>
  <si>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</si>
  <si>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</si>
  <si>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</si>
  <si>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</si>
  <si>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</si>
  <si>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</si>
  <si>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</si>
  <si>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</si>
  <si>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</si>
  <si>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</si>
  <si>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</si>
  <si>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</si>
  <si>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</si>
  <si>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</si>
  <si>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</si>
  <si>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</si>
  <si>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</si>
  <si>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</si>
  <si>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</si>
  <si>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</si>
  <si>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</si>
  <si>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</si>
  <si>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</si>
  <si>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</si>
  <si>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</si>
  <si>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</si>
  <si>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</si>
  <si>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</si>
  <si>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</si>
  <si>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</si>
  <si>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</si>
  <si>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</si>
  <si>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</si>
  <si>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</si>
  <si>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</si>
  <si>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</si>
  <si>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</si>
  <si>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</si>
  <si>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</si>
  <si>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</si>
  <si>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</si>
  <si>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</si>
  <si>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</si>
  <si>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</si>
  <si>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</si>
  <si>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</si>
  <si>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</si>
  <si>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</si>
  <si>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</si>
  <si>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</si>
  <si>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</si>
  <si>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</si>
  <si>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</si>
  <si>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</si>
  <si>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</si>
  <si>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</si>
  <si>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</si>
  <si>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</si>
  <si>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</si>
  <si>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</si>
  <si>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</si>
  <si>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</si>
  <si>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</si>
  <si>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</si>
  <si>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</si>
  <si>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</si>
  <si>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</si>
  <si>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</si>
  <si>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</si>
  <si>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</si>
  <si>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</si>
  <si>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</si>
  <si>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</si>
  <si>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</si>
  <si>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</si>
  <si>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</si>
  <si>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</si>
  <si>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</si>
  <si>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</si>
  <si>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</si>
  <si>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</si>
  <si>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</si>
  <si>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</si>
  <si>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</si>
  <si>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</si>
  <si>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</si>
  <si>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</si>
  <si>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</si>
  <si>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</si>
  <si>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</si>
  <si>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</si>
  <si>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</si>
  <si>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</si>
  <si>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</si>
  <si>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</si>
  <si>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</si>
  <si>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</si>
  <si>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</si>
  <si>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</si>
  <si>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</si>
  <si>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</si>
  <si>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</si>
  <si>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</si>
  <si>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</si>
  <si>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</si>
  <si>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</si>
  <si>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</si>
  <si>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</si>
  <si>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</si>
  <si>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</si>
  <si>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</si>
  <si>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</si>
  <si>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</si>
  <si>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</si>
  <si>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</si>
  <si>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</si>
  <si>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</si>
  <si>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</si>
  <si>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</si>
  <si>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</si>
  <si>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</si>
  <si>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</si>
  <si>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</si>
  <si>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</si>
  <si>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</si>
  <si>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</si>
  <si>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</si>
  <si>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</si>
  <si>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</si>
  <si>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</si>
  <si>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</si>
  <si>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</si>
  <si>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</si>
  <si>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</si>
  <si>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</si>
  <si>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</si>
  <si>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</si>
  <si>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</si>
  <si>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</si>
  <si>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</si>
  <si>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</si>
  <si>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</si>
  <si>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</si>
  <si>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</si>
  <si>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</si>
  <si>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</si>
  <si>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</si>
  <si>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</si>
  <si>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</si>
  <si>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</si>
  <si>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</si>
  <si>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</si>
  <si>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</si>
  <si>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</si>
  <si>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</si>
  <si>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</si>
  <si>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</si>
  <si>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</si>
  <si>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</si>
  <si>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</si>
  <si>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</si>
  <si>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</si>
  <si>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</si>
  <si>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</si>
  <si>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</si>
  <si>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</si>
  <si>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</si>
  <si>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</si>
  <si>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</si>
  <si>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</si>
  <si>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</si>
  <si>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</si>
  <si>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</si>
  <si>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</si>
  <si>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</si>
  <si>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</si>
  <si>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</si>
  <si>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</si>
  <si>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</si>
  <si>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</si>
  <si>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</si>
  <si>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</si>
  <si>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</si>
  <si>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</si>
  <si>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</si>
  <si>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</si>
  <si>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</si>
  <si>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</si>
  <si>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</si>
  <si>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</si>
  <si>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</si>
  <si>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</si>
  <si>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</si>
  <si>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</si>
  <si>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</si>
  <si>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</si>
  <si>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</si>
  <si>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</si>
  <si>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</si>
  <si>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</si>
  <si>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</si>
  <si>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</si>
  <si>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</si>
  <si>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</si>
  <si>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</si>
  <si>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</si>
  <si>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</si>
  <si>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</si>
  <si>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</si>
  <si>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</si>
  <si>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</si>
  <si>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</si>
  <si>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</si>
  <si>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</si>
  <si>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</si>
  <si>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</si>
  <si>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</si>
  <si>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</si>
  <si>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</si>
  <si>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</si>
  <si>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</si>
  <si>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</si>
  <si>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</si>
  <si>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</si>
  <si>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</si>
  <si>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</si>
  <si>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</si>
  <si>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</si>
  <si>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</si>
  <si>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</si>
  <si>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</si>
  <si>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</si>
  <si>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</si>
  <si>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</si>
  <si>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</si>
  <si>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</si>
  <si>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</si>
  <si>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</si>
  <si>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</si>
  <si>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</si>
  <si>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</si>
  <si>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</si>
  <si>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</si>
  <si>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</si>
  <si>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</si>
  <si>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</si>
  <si>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</si>
  <si>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</si>
  <si>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</si>
  <si>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</si>
  <si>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</si>
  <si>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</si>
  <si>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</si>
  <si>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</si>
  <si>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</si>
  <si>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</si>
  <si>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</si>
  <si>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</si>
  <si>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</si>
  <si>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</si>
  <si>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</si>
  <si>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</si>
  <si>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</si>
  <si>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</si>
  <si>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</si>
  <si>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</si>
  <si>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</si>
  <si>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</si>
  <si>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</si>
  <si>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</si>
  <si>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</si>
  <si>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</si>
  <si>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</si>
  <si>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</si>
  <si>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</si>
  <si>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</si>
  <si>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</si>
  <si>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</si>
  <si>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</si>
  <si>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</si>
  <si>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</si>
  <si>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</si>
  <si>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</si>
  <si>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</si>
  <si>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</si>
  <si>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</si>
  <si>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</si>
  <si>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</si>
  <si>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</si>
  <si>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</si>
  <si>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</si>
  <si>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</si>
  <si>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</si>
  <si>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</si>
  <si>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</si>
  <si>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</si>
  <si>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</si>
  <si>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</si>
  <si>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</si>
  <si>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</si>
  <si>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</si>
  <si>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</si>
  <si>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</si>
  <si>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</si>
  <si>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</si>
  <si>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</si>
  <si>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</si>
  <si>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</si>
  <si>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</si>
  <si>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</si>
  <si>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</si>
  <si>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</si>
  <si>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</si>
  <si>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</si>
  <si>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</si>
  <si>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</si>
  <si>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</si>
  <si>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</si>
  <si>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</si>
  <si>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</si>
  <si>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</si>
  <si>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</si>
  <si>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</si>
  <si>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</si>
  <si>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</si>
  <si>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</si>
  <si>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</si>
  <si>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</si>
  <si>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</si>
  <si>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</si>
  <si>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</si>
  <si>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</si>
  <si>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</si>
  <si>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</si>
  <si>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</si>
  <si>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</si>
  <si>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</si>
  <si>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</si>
  <si>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</si>
  <si>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</si>
  <si>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</si>
  <si>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</si>
  <si>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</si>
  <si>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</si>
  <si>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</si>
  <si>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</si>
  <si>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</si>
  <si>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</si>
  <si>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</si>
  <si>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</si>
  <si>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</si>
  <si>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</si>
  <si>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</si>
  <si>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</si>
  <si>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</si>
  <si>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</si>
  <si>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</si>
  <si>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</si>
  <si>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</si>
  <si>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</si>
  <si>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</si>
  <si>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</si>
  <si>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</si>
  <si>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</si>
  <si>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</si>
  <si>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</si>
  <si>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</si>
  <si>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</si>
  <si>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</si>
  <si>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</si>
  <si>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</si>
  <si>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</si>
  <si>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</si>
  <si>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</si>
  <si>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</si>
  <si>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</si>
  <si>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</si>
  <si>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</si>
  <si>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</si>
  <si>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</si>
  <si>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</si>
  <si>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</si>
  <si>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</si>
  <si>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</si>
  <si>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</si>
  <si>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</si>
  <si>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</si>
  <si>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</si>
  <si>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</si>
  <si>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</si>
  <si>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</si>
  <si>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</si>
  <si>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</si>
  <si>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</si>
  <si>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</si>
  <si>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</si>
  <si>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</si>
  <si>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</si>
  <si>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</si>
  <si>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</si>
  <si>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</si>
  <si>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</si>
  <si>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</si>
  <si>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</si>
  <si>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</si>
  <si>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</si>
  <si>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</si>
  <si>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</si>
  <si>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</si>
  <si>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</si>
  <si>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</si>
  <si>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</si>
  <si>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</si>
  <si>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</si>
  <si>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</si>
  <si>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</si>
  <si>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</si>
  <si>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</si>
  <si>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</si>
  <si>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</si>
  <si>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</si>
  <si>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</si>
  <si>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</si>
  <si>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</si>
  <si>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</si>
  <si>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</si>
  <si>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</si>
  <si>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</si>
  <si>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</si>
  <si>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</si>
  <si>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</si>
  <si>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</si>
  <si>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</si>
  <si>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</si>
  <si>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</si>
  <si>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</si>
  <si>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</si>
  <si>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</si>
  <si>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</si>
  <si>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</si>
  <si>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</si>
  <si>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</si>
  <si>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</si>
  <si>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</si>
  <si>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</si>
  <si>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</si>
  <si>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</si>
  <si>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</si>
  <si>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</si>
  <si>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</si>
  <si>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</si>
  <si>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</si>
  <si>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</si>
  <si>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</si>
  <si>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</si>
  <si>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</si>
  <si>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</si>
  <si>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</si>
  <si>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</si>
  <si>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</si>
  <si>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</si>
  <si>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</si>
  <si>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</si>
  <si>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</si>
  <si>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</si>
  <si>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</si>
  <si>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</si>
  <si>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</si>
  <si>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</si>
  <si>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</si>
  <si>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</si>
  <si>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</si>
  <si>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</si>
  <si>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</si>
  <si>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</si>
  <si>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</si>
  <si>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</si>
  <si>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</si>
  <si>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</si>
  <si>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</si>
  <si>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</si>
  <si>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</si>
  <si>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</si>
  <si>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</si>
  <si>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</si>
  <si>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</si>
  <si>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</si>
  <si>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</si>
  <si>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</si>
  <si>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</si>
  <si>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</si>
  <si>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</si>
  <si>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</si>
  <si>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</si>
  <si>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</si>
  <si>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</si>
  <si>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</si>
  <si>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</si>
  <si>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</si>
  <si>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</si>
  <si>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</si>
  <si>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</si>
  <si>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</si>
  <si>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</si>
  <si>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</si>
  <si>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</si>
  <si>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</si>
  <si>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</si>
  <si>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</si>
  <si>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</si>
  <si>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</si>
  <si>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</si>
  <si>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</si>
  <si>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</si>
  <si>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</si>
  <si>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</si>
  <si>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</si>
  <si>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</si>
  <si>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</si>
  <si>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</si>
  <si>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</si>
  <si>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</si>
  <si>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</si>
  <si>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</si>
  <si>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</si>
  <si>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</si>
  <si>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</si>
  <si>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</si>
  <si>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</si>
  <si>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</si>
  <si>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</si>
  <si>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</si>
  <si>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</si>
  <si>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</si>
  <si>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</si>
  <si>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</si>
  <si>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</si>
  <si>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</si>
  <si>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</si>
  <si>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</si>
  <si>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</si>
  <si>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</si>
  <si>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</si>
  <si>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</si>
  <si>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</si>
  <si>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</si>
  <si>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</si>
  <si>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</si>
  <si>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</si>
  <si>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</si>
  <si>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</si>
  <si>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</si>
  <si>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</si>
  <si>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</si>
  <si>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</si>
  <si>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</si>
  <si>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</si>
  <si>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</si>
  <si>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</si>
  <si>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</si>
  <si>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</si>
  <si>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</si>
  <si>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</si>
  <si>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</si>
  <si>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</si>
  <si>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</si>
  <si>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</si>
  <si>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</si>
  <si>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</si>
  <si>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</si>
  <si>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</si>
  <si>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</si>
  <si>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</si>
  <si>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</si>
  <si>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</si>
  <si>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</si>
  <si>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</si>
  <si>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</si>
  <si>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</si>
  <si>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</si>
  <si>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</si>
  <si>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</si>
  <si>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</si>
  <si>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</si>
  <si>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</si>
  <si>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</si>
  <si>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</si>
  <si>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</si>
  <si>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</si>
  <si>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</si>
  <si>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</si>
  <si>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</si>
  <si>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</si>
  <si>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</si>
  <si>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</si>
  <si>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</si>
  <si>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</si>
  <si>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</si>
  <si>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</si>
  <si>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</si>
  <si>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</si>
  <si>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</si>
  <si>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</si>
  <si>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</si>
  <si>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</si>
  <si>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</si>
  <si>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</si>
  <si>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</si>
  <si>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</si>
  <si>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</si>
  <si>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</si>
  <si>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</si>
  <si>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</si>
  <si>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</si>
  <si>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</si>
  <si>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</si>
  <si>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</si>
  <si>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</si>
  <si>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</si>
  <si>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</si>
  <si>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</si>
  <si>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</si>
  <si>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</si>
  <si>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</si>
  <si>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</si>
  <si>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</si>
  <si>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</si>
  <si>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</si>
  <si>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</si>
  <si>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</si>
  <si>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</si>
  <si>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</si>
  <si>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</si>
  <si>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</si>
  <si>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</si>
  <si>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</si>
  <si>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</si>
  <si>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</si>
  <si>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</si>
  <si>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</si>
  <si>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</si>
  <si>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</si>
  <si>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</si>
  <si>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</si>
  <si>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</si>
  <si>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</si>
  <si>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</si>
  <si>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</si>
  <si>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</si>
  <si>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</si>
  <si>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</si>
  <si>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</si>
  <si>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</si>
  <si>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</si>
  <si>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</si>
  <si>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</si>
  <si>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</si>
  <si>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</si>
  <si>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</si>
  <si>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</si>
  <si>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</si>
  <si>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</si>
  <si>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</si>
  <si>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</si>
  <si>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</si>
  <si>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</si>
  <si>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</si>
  <si>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</si>
  <si>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</si>
  <si>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</si>
  <si>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</si>
  <si>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</si>
  <si>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</si>
  <si>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</si>
  <si>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</si>
  <si>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</si>
  <si>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</si>
  <si>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</si>
  <si>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</si>
  <si>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</si>
  <si>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</si>
  <si>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</si>
  <si>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</si>
  <si>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</si>
  <si>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</si>
  <si>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</si>
  <si>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</si>
  <si>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</si>
  <si>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</si>
  <si>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</si>
  <si>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</si>
  <si>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</si>
  <si>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</si>
  <si>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</si>
  <si>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</si>
  <si>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</si>
  <si>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</si>
  <si>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</si>
  <si>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</si>
  <si>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</si>
  <si>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</si>
  <si>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</si>
  <si>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</si>
  <si>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</si>
  <si>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</si>
  <si>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</si>
  <si>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</si>
  <si>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</si>
  <si>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</si>
  <si>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</si>
  <si>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</si>
  <si>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</si>
  <si>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</si>
  <si>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</si>
  <si>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</si>
  <si>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</si>
  <si>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</si>
  <si>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</si>
  <si>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</si>
  <si>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</si>
  <si>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</si>
  <si>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</si>
  <si>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</si>
  <si>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</si>
  <si>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</si>
  <si>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</si>
  <si>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</si>
  <si>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</si>
  <si>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</si>
  <si>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</si>
  <si>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</si>
  <si>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</si>
  <si>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</si>
  <si>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</si>
  <si>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</si>
  <si>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</si>
  <si>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</si>
  <si>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</si>
  <si>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</si>
  <si>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</si>
  <si>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</si>
  <si>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</si>
  <si>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</si>
  <si>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</si>
  <si>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</si>
  <si>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</si>
  <si>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</si>
  <si>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</si>
  <si>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</si>
  <si>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</si>
  <si>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</si>
  <si>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</si>
  <si>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</si>
  <si>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</si>
  <si>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</si>
  <si>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</si>
  <si>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</si>
  <si>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</si>
  <si>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</si>
  <si>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</si>
  <si>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</si>
  <si>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</si>
  <si>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</si>
  <si>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</si>
  <si>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</si>
  <si>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</si>
  <si>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</si>
  <si>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</si>
  <si>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</si>
  <si>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</si>
  <si>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</si>
  <si>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</si>
  <si>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</si>
  <si>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</si>
  <si>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</si>
  <si>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</si>
  <si>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</si>
  <si>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</si>
  <si>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</si>
  <si>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</si>
  <si>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</si>
  <si>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</si>
  <si>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</si>
  <si>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</si>
  <si>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</si>
  <si>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</si>
  <si>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</si>
  <si>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</si>
  <si>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</si>
  <si>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</si>
  <si>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</si>
  <si>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</si>
  <si>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</si>
  <si>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</si>
  <si>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</si>
  <si>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</si>
  <si>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</si>
  <si>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</si>
  <si>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</si>
  <si>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</si>
  <si>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</si>
  <si>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</si>
  <si>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</si>
  <si>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</si>
  <si>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</si>
  <si>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</si>
  <si>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</si>
  <si>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</si>
  <si>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</si>
  <si>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</si>
  <si>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</si>
  <si>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</si>
  <si>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</si>
  <si>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</si>
  <si>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</si>
  <si>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</si>
  <si>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</si>
  <si>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</si>
  <si>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</si>
  <si>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</si>
  <si>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</si>
  <si>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</si>
  <si>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</si>
  <si>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</si>
  <si>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</si>
  <si>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</si>
  <si>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</si>
  <si>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</si>
  <si>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</si>
  <si>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</si>
  <si>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</si>
  <si>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</si>
  <si>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</si>
  <si>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</si>
  <si>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</si>
  <si>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</si>
  <si>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</si>
  <si>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</si>
  <si>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</si>
  <si>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</si>
  <si>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</si>
  <si>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</si>
  <si>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</si>
  <si>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</si>
  <si>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</si>
  <si>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</si>
  <si>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</si>
  <si>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</si>
  <si>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</si>
  <si>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</si>
  <si>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</si>
  <si>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</si>
  <si>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</si>
  <si>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</si>
  <si>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</si>
  <si>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</si>
  <si>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</si>
  <si>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</si>
  <si>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</si>
  <si>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</si>
  <si>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</si>
  <si>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</si>
  <si>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</si>
  <si>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</si>
  <si>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</si>
  <si>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</si>
  <si>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</si>
  <si>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</si>
  <si>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</si>
  <si>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</si>
  <si>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</si>
  <si>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</si>
  <si>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</si>
  <si>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</si>
  <si>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</si>
  <si>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</si>
  <si>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</si>
  <si>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</si>
  <si>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</si>
  <si>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</si>
  <si>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</si>
  <si>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</si>
  <si>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</si>
  <si>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</si>
  <si>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</si>
  <si>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</si>
  <si>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</si>
  <si>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</si>
  <si>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</si>
  <si>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</si>
  <si>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</si>
  <si>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</si>
  <si>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</si>
  <si>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</si>
  <si>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</si>
  <si>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</si>
  <si>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</si>
  <si>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</si>
  <si>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</si>
  <si>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</si>
  <si>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</si>
  <si>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</si>
  <si>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</si>
  <si>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</si>
  <si>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</si>
  <si>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</si>
  <si>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</si>
  <si>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</si>
  <si>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</si>
  <si>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</si>
  <si>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</si>
  <si>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</si>
  <si>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</si>
  <si>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</si>
  <si>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</si>
  <si>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</si>
  <si>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</si>
  <si>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</si>
  <si>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</si>
  <si>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</si>
  <si>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</si>
  <si>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</si>
  <si>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</si>
  <si>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</si>
  <si>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</si>
  <si>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</si>
  <si>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</si>
  <si>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</si>
  <si>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</si>
  <si>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</si>
  <si>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</si>
  <si>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</si>
  <si>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</si>
  <si>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</si>
  <si>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</si>
  <si>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</si>
  <si>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</si>
  <si>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</si>
  <si>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</si>
  <si>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</si>
  <si>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</si>
  <si>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</si>
  <si>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</si>
  <si>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</si>
  <si>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</si>
  <si>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</si>
  <si>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</si>
  <si>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</si>
  <si>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</si>
  <si>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</si>
  <si>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</si>
  <si>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</si>
  <si>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</si>
  <si>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</si>
  <si>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</si>
  <si>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</si>
  <si>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</si>
  <si>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</si>
  <si>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</si>
  <si>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</si>
  <si>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</si>
  <si>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</si>
  <si>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</si>
  <si>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</si>
  <si>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</si>
  <si>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</si>
  <si>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</si>
  <si>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</si>
  <si>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</si>
  <si>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</si>
  <si>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</si>
  <si>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</si>
  <si>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</si>
  <si>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</si>
  <si>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</si>
  <si>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</si>
  <si>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</si>
  <si>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</si>
  <si>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</si>
  <si>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</si>
  <si>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</si>
  <si>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</si>
  <si>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</si>
  <si>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</si>
  <si>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</si>
  <si>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</si>
  <si>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</si>
  <si>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</si>
  <si>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</si>
  <si>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</si>
  <si>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</si>
  <si>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</si>
  <si>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</si>
  <si>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</si>
  <si>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</si>
  <si>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</si>
  <si>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</si>
  <si>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</si>
  <si>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</si>
  <si>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</si>
  <si>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</si>
  <si>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</si>
  <si>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</si>
  <si>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</si>
  <si>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</si>
  <si>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</si>
  <si>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</si>
  <si>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</si>
  <si>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</si>
  <si>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</si>
  <si>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</si>
  <si>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</si>
  <si>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</si>
  <si>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</si>
  <si>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</si>
  <si>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</si>
  <si>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</si>
  <si>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</si>
  <si>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</si>
  <si>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</si>
  <si>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</si>
  <si>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</si>
  <si>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</si>
  <si>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</si>
  <si>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</si>
  <si>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</si>
  <si>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</si>
  <si>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</si>
  <si>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</si>
  <si>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</si>
  <si>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</si>
  <si>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</si>
  <si>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</si>
  <si>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</si>
  <si>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</si>
  <si>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</si>
  <si>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</si>
  <si>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</si>
  <si>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</si>
  <si>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</si>
  <si>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</si>
  <si>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</si>
  <si>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</si>
  <si>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</si>
  <si>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</si>
  <si>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</si>
  <si>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</si>
  <si>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</si>
  <si>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</si>
  <si>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</si>
  <si>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</si>
  <si>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</si>
  <si>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</si>
  <si>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</si>
  <si>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</si>
  <si>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</si>
  <si>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</si>
  <si>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</si>
  <si>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</si>
  <si>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</si>
  <si>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</si>
  <si>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</si>
  <si>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</si>
  <si>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</si>
  <si>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</si>
  <si>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</si>
  <si>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</si>
  <si>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</si>
  <si>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</si>
  <si>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</si>
  <si>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</si>
  <si>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</si>
  <si>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</si>
  <si>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</si>
  <si>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</si>
  <si>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</si>
  <si>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</si>
  <si>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</si>
  <si>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</si>
  <si>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</si>
  <si>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</si>
  <si>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</si>
  <si>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</si>
  <si>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</si>
  <si>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</si>
  <si>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</si>
  <si>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</si>
  <si>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</si>
  <si>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</si>
  <si>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</si>
  <si>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</si>
  <si>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</si>
  <si>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</si>
  <si>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</si>
  <si>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</si>
  <si>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</si>
  <si>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</si>
  <si>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</si>
  <si>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</si>
  <si>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</si>
  <si>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</si>
  <si>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</si>
  <si>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</si>
  <si>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</si>
  <si>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</si>
  <si>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</si>
  <si>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</si>
  <si>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</si>
  <si>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</si>
  <si>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</si>
  <si>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</si>
  <si>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</si>
  <si>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</si>
  <si>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</si>
  <si>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</si>
  <si>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</si>
  <si>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</si>
  <si>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</si>
  <si>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</si>
  <si>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</si>
  <si>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</si>
  <si>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</si>
  <si>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</si>
  <si>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</si>
  <si>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</si>
  <si>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</si>
  <si>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</si>
  <si>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</si>
  <si>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</si>
  <si>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</si>
  <si>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</si>
  <si>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</si>
  <si>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</si>
  <si>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</si>
  <si>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</si>
  <si>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</si>
  <si>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</si>
  <si>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</si>
  <si>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</si>
  <si>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</si>
  <si>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</si>
  <si>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</si>
  <si>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</si>
  <si>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</si>
  <si>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</si>
  <si>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</si>
  <si>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</si>
  <si>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</si>
  <si>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</si>
  <si>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</si>
  <si>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</si>
  <si>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</si>
  <si>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</si>
  <si>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</si>
  <si>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</si>
  <si>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</si>
  <si>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</si>
  <si>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</si>
  <si>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</si>
  <si>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</si>
  <si>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</si>
  <si>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</si>
  <si>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</si>
  <si>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</si>
  <si>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</si>
  <si>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</si>
  <si>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</si>
  <si>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</si>
  <si>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</si>
  <si>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</si>
  <si>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</si>
  <si>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</si>
  <si>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</si>
  <si>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</si>
  <si>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</si>
  <si>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</si>
  <si>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</si>
  <si>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</si>
  <si>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</si>
  <si>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</si>
  <si>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</si>
  <si>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</si>
  <si>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</si>
  <si>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</si>
  <si>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</si>
  <si>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</si>
  <si>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</si>
  <si>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</si>
  <si>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</si>
  <si>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</si>
  <si>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</si>
  <si>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</si>
  <si>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</si>
  <si>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</si>
  <si>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</si>
  <si>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</si>
  <si>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</si>
  <si>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</si>
  <si>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</si>
  <si>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</si>
  <si>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</si>
  <si>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</si>
  <si>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</si>
  <si>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</si>
  <si>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</si>
  <si>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</si>
  <si>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</si>
  <si>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</si>
  <si>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</si>
  <si>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</si>
  <si>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</si>
  <si>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</si>
  <si>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</si>
  <si>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</si>
  <si>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</si>
  <si>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</si>
  <si>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</si>
  <si>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</si>
  <si>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</si>
  <si>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</si>
  <si>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</si>
  <si>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</si>
  <si>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</si>
  <si>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</si>
  <si>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</si>
  <si>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</si>
  <si>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</si>
  <si>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</si>
  <si>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</si>
  <si>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</si>
  <si>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</si>
  <si>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</si>
  <si>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</si>
  <si>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</si>
  <si>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</si>
  <si>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</si>
  <si>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</si>
  <si>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</si>
  <si>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</si>
  <si>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</si>
  <si>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</si>
  <si>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</si>
  <si>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</si>
  <si>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</si>
  <si>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</si>
  <si>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</si>
  <si>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</si>
  <si>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</si>
  <si>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</si>
  <si>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</si>
  <si>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</si>
  <si>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</si>
  <si>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</si>
  <si>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</si>
  <si>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</si>
  <si>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</si>
  <si>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</si>
  <si>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</si>
  <si>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</si>
  <si>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</si>
  <si>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</si>
  <si>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</si>
  <si>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</si>
  <si>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</si>
  <si>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</si>
  <si>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</si>
  <si>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</si>
  <si>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</si>
  <si>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</si>
  <si>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</si>
  <si>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</si>
  <si>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</si>
  <si>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</si>
  <si>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</si>
  <si>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</si>
  <si>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</si>
  <si>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</si>
  <si>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</si>
  <si>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</si>
  <si>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</si>
  <si>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</si>
  <si>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</si>
  <si>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</si>
  <si>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</si>
  <si>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</si>
  <si>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</si>
  <si>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</si>
  <si>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</si>
  <si>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</si>
  <si>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</si>
  <si>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</si>
  <si>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</si>
  <si>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</si>
  <si>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</si>
  <si>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</si>
  <si>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</si>
  <si>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</si>
  <si>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</si>
  <si>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</si>
  <si>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</si>
  <si>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</si>
  <si>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</si>
  <si>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</si>
  <si>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</si>
  <si>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</si>
  <si>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</si>
  <si>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</si>
  <si>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</si>
  <si>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</si>
  <si>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</si>
  <si>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</si>
  <si>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</si>
  <si>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</si>
  <si>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</si>
  <si>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</si>
  <si>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</si>
  <si>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</si>
  <si>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</si>
  <si>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</si>
  <si>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</si>
  <si>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</si>
  <si>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</si>
  <si>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</si>
  <si>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</si>
  <si>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</si>
  <si>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</si>
  <si>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</si>
  <si>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</si>
  <si>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</si>
  <si>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</si>
  <si>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</si>
  <si>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</si>
  <si>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</si>
  <si>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</si>
  <si>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</si>
  <si>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</si>
  <si>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</si>
  <si>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</si>
  <si>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</si>
  <si>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</si>
  <si>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</si>
  <si>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</si>
  <si>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</si>
  <si>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</si>
  <si>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</si>
  <si>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</si>
  <si>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</si>
  <si>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</si>
  <si>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</si>
  <si>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</si>
  <si>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</si>
  <si>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</si>
  <si>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</si>
  <si>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</si>
  <si>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</si>
  <si>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</si>
  <si>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</si>
  <si>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</si>
  <si>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</si>
  <si>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</si>
  <si>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</si>
  <si>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</si>
  <si>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</si>
  <si>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</si>
  <si>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</si>
  <si>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</si>
  <si>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</si>
  <si>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</si>
  <si>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</si>
  <si>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</si>
  <si>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</si>
  <si>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</si>
  <si>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</si>
  <si>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</si>
  <si>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</si>
  <si>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</si>
  <si>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</si>
  <si>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</si>
  <si>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</si>
  <si>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</si>
  <si>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</si>
  <si>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</si>
  <si>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</si>
  <si>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</si>
  <si>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</si>
  <si>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</si>
  <si>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</si>
  <si>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</si>
  <si>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</si>
  <si>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</si>
  <si>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</si>
  <si>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</si>
  <si>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</si>
  <si>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</si>
  <si>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</si>
  <si>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</si>
  <si>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</si>
  <si>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</si>
  <si>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</si>
  <si>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</si>
  <si>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</si>
  <si>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</si>
  <si>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</si>
  <si>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</si>
  <si>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</si>
  <si>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</si>
  <si>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</si>
  <si>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</si>
  <si>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</si>
  <si>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</si>
  <si>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</si>
  <si>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</si>
  <si>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</si>
  <si>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</si>
  <si>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</si>
  <si>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</si>
  <si>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</si>
  <si>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</si>
  <si>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</si>
  <si>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</si>
  <si>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</si>
  <si>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</si>
  <si>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</si>
  <si>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</si>
  <si>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</si>
  <si>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</si>
  <si>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</si>
  <si>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</si>
  <si>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</si>
  <si>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</si>
  <si>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</si>
  <si>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</si>
  <si>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</si>
  <si>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</si>
  <si>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</si>
  <si>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</si>
  <si>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</si>
  <si>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</si>
  <si>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</si>
  <si>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</si>
  <si>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</si>
  <si>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</si>
  <si>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</si>
  <si>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</si>
  <si>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</si>
  <si>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</si>
  <si>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</si>
  <si>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</si>
  <si>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</si>
  <si>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</si>
  <si>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</si>
  <si>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</si>
  <si>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</si>
  <si>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</si>
  <si>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</si>
  <si>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</si>
  <si>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</si>
  <si>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</si>
  <si>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</si>
  <si>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</si>
  <si>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</si>
  <si>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</si>
  <si>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</si>
  <si>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</si>
  <si>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</si>
  <si>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</si>
  <si>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</si>
  <si>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</si>
  <si>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</si>
  <si>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</si>
  <si>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</si>
  <si>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</si>
  <si>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</si>
  <si>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</si>
  <si>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</si>
  <si>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</si>
  <si>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</si>
  <si>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</si>
  <si>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</si>
  <si>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</si>
  <si>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</si>
  <si>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</si>
  <si>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</si>
  <si>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</si>
  <si>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</si>
  <si>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</si>
  <si>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</si>
  <si>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</si>
  <si>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</si>
  <si>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</si>
  <si>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</si>
  <si>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</si>
  <si>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</si>
  <si>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</si>
  <si>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</si>
  <si>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</si>
  <si>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</si>
  <si>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</si>
  <si>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</si>
  <si>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</si>
  <si>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</si>
  <si>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</si>
  <si>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</si>
  <si>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</si>
  <si>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</si>
  <si>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</si>
  <si>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</si>
  <si>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</si>
  <si>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</si>
  <si>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</si>
  <si>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</si>
  <si>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</si>
  <si>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</si>
  <si>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</si>
  <si>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</si>
  <si>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</si>
  <si>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</si>
  <si>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</si>
  <si>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</si>
  <si>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</si>
  <si>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</si>
  <si>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</si>
  <si>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</si>
  <si>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</si>
  <si>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</si>
  <si>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</si>
  <si>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</si>
  <si>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</si>
  <si>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</si>
  <si>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</si>
  <si>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</si>
  <si>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</si>
  <si>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</si>
  <si>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</si>
  <si>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</si>
  <si>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</si>
  <si>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</si>
  <si>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</si>
  <si>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</si>
  <si>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</si>
  <si>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</si>
  <si>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</si>
  <si>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</si>
  <si>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</si>
  <si>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</si>
  <si>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</si>
  <si>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</si>
  <si>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</si>
  <si>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</si>
  <si>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</si>
  <si>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</si>
  <si>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</si>
  <si>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</si>
  <si>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</si>
  <si>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</si>
  <si>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</si>
  <si>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</si>
  <si>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</si>
  <si>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</si>
  <si>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</si>
  <si>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</si>
  <si>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</si>
  <si>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</si>
  <si>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</si>
  <si>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</si>
  <si>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</si>
  <si>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</si>
  <si>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</si>
  <si>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</si>
  <si>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</si>
  <si>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</si>
  <si>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</si>
  <si>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</si>
  <si>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</si>
  <si>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</si>
  <si>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</si>
  <si>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</si>
  <si>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</si>
  <si>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</si>
  <si>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</si>
  <si>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</si>
  <si>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</si>
  <si>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</si>
  <si>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</si>
  <si>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</si>
  <si>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</si>
  <si>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</si>
  <si>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</si>
  <si>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</si>
  <si>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</si>
  <si>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</si>
  <si>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</si>
  <si>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</si>
  <si>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</si>
  <si>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</si>
  <si>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</si>
  <si>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</si>
  <si>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</si>
  <si>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</si>
  <si>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</si>
  <si>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</si>
  <si>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</si>
  <si>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</si>
  <si>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</si>
  <si>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</si>
  <si>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</si>
  <si>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</si>
  <si>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</si>
  <si>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</si>
  <si>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</si>
  <si>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</si>
  <si>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</si>
  <si>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</si>
  <si>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</si>
  <si>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</si>
  <si>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</si>
  <si>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</si>
  <si>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</si>
  <si>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</si>
  <si>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</si>
  <si>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</si>
  <si>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</si>
  <si>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</si>
  <si>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</si>
  <si>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</si>
  <si>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</si>
  <si>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</si>
  <si>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</si>
  <si>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</si>
  <si>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</si>
  <si>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</si>
  <si>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</si>
  <si>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</si>
  <si>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</si>
  <si>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</si>
  <si>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</si>
  <si>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</si>
  <si>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</si>
  <si>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</si>
  <si>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</si>
  <si>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</si>
  <si>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</si>
  <si>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</si>
  <si>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</si>
  <si>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</si>
  <si>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</si>
  <si>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</si>
  <si>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</si>
  <si>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</si>
  <si>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</si>
  <si>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</si>
  <si>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</si>
  <si>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</si>
  <si>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</si>
  <si>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</si>
  <si>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</si>
  <si>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</si>
  <si>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</si>
  <si>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</si>
  <si>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</si>
  <si>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</si>
  <si>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</si>
  <si>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</si>
  <si>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</si>
  <si>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</si>
  <si>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</si>
  <si>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</si>
  <si>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</si>
  <si>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</si>
  <si>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</si>
  <si>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</si>
  <si>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</si>
  <si>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</si>
  <si>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</si>
  <si>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</si>
  <si>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</si>
  <si>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</si>
  <si>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</si>
  <si>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</si>
  <si>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</si>
  <si>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</si>
  <si>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</si>
  <si>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</si>
  <si>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</si>
  <si>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</si>
  <si>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</si>
  <si>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</si>
  <si>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</si>
  <si>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</si>
  <si>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</si>
  <si>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</si>
  <si>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</si>
  <si>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</si>
  <si>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</si>
  <si>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</si>
  <si>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</si>
  <si>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</si>
  <si>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</si>
  <si>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</si>
  <si>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</si>
  <si>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</si>
  <si>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</si>
  <si>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</si>
  <si>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</si>
  <si>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</si>
  <si>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</si>
  <si>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</si>
  <si>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</si>
  <si>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</si>
  <si>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</si>
  <si>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</si>
  <si>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</si>
  <si>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</si>
  <si>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</si>
  <si>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</si>
  <si>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</si>
  <si>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</si>
  <si>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</si>
  <si>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</si>
  <si>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</si>
  <si>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</si>
  <si>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</si>
  <si>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</si>
  <si>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</si>
  <si>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</si>
  <si>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</si>
  <si>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</si>
  <si>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</si>
  <si>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</si>
  <si>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</si>
  <si>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</si>
  <si>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</si>
  <si>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</si>
  <si>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</si>
  <si>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</si>
  <si>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</si>
  <si>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</si>
  <si>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</si>
  <si>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</si>
  <si>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</si>
  <si>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</si>
  <si>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</si>
  <si>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</si>
  <si>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</si>
  <si>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</si>
  <si>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</si>
  <si>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</si>
  <si>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</si>
  <si>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</si>
  <si>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</si>
  <si>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</si>
  <si>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</si>
  <si>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</si>
  <si>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</si>
  <si>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</si>
  <si>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</si>
  <si>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</si>
  <si>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</si>
  <si>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</si>
  <si>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</si>
  <si>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</si>
  <si>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</si>
  <si>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</si>
  <si>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</si>
  <si>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</si>
  <si>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</si>
  <si>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</si>
  <si>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</si>
  <si>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</si>
  <si>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</si>
  <si>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</si>
  <si>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</si>
  <si>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</si>
  <si>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</si>
  <si>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</si>
  <si>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</si>
  <si>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</si>
  <si>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</si>
  <si>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</si>
  <si>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</si>
  <si>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</si>
  <si>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</si>
  <si>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</si>
  <si>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</si>
  <si>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</si>
  <si>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</si>
  <si>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</si>
  <si>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</si>
  <si>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</si>
  <si>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</si>
  <si>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</si>
  <si>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</si>
  <si>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</si>
  <si>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</si>
  <si>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</si>
  <si>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</si>
  <si>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</si>
  <si>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</si>
  <si>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</si>
  <si>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</si>
  <si>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</si>
  <si>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</si>
  <si>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</si>
  <si>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</si>
  <si>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</si>
  <si>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</si>
  <si>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</si>
  <si>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</si>
  <si>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</si>
  <si>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</si>
  <si>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</si>
  <si>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</si>
  <si>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</si>
  <si>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</si>
  <si>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</si>
  <si>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</si>
  <si>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</si>
  <si>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</si>
  <si>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</si>
  <si>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</si>
  <si>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</si>
  <si>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</si>
  <si>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</si>
  <si>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</si>
  <si>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</si>
  <si>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</si>
  <si>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</si>
  <si>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</si>
  <si>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</si>
  <si>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</si>
  <si>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</si>
  <si>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</si>
  <si>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</si>
  <si>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</si>
  <si>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</si>
  <si>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</si>
  <si>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</si>
  <si>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</si>
  <si>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</si>
  <si>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</si>
  <si>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</si>
  <si>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</si>
  <si>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</si>
  <si>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</si>
  <si>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</si>
  <si>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</si>
  <si>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</si>
  <si>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</si>
  <si>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</si>
  <si>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</si>
  <si>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</si>
  <si>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</si>
  <si>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</si>
  <si>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</si>
  <si>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</si>
  <si>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</si>
  <si>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</si>
  <si>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</si>
  <si>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</si>
  <si>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</si>
  <si>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</si>
  <si>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</si>
  <si>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</si>
  <si>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</si>
  <si>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</si>
  <si>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</si>
  <si>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</si>
  <si>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</si>
  <si>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</si>
  <si>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</si>
  <si>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</si>
  <si>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</si>
  <si>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</si>
  <si>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</si>
  <si>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</si>
  <si>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</si>
  <si>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</si>
  <si>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</si>
  <si>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</si>
  <si>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</si>
  <si>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</si>
  <si>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</si>
  <si>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</si>
  <si>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</si>
  <si>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</si>
  <si>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</si>
  <si>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</si>
  <si>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</si>
  <si>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</si>
  <si>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</si>
  <si>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</si>
  <si>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</si>
  <si>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</si>
  <si>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</si>
  <si>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</si>
  <si>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</si>
  <si>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</si>
  <si>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</si>
  <si>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</si>
  <si>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</si>
  <si>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</si>
  <si>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</si>
  <si>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</si>
  <si>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</si>
  <si>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</si>
  <si>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</si>
  <si>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</si>
  <si>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</si>
  <si>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</si>
  <si>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</si>
  <si>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</si>
  <si>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</si>
  <si>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</si>
  <si>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</si>
  <si>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</si>
  <si>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</si>
  <si>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</si>
  <si>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</si>
  <si>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</si>
  <si>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</si>
  <si>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</si>
  <si>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</si>
  <si>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</si>
  <si>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</si>
  <si>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</si>
  <si>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</si>
  <si>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</si>
  <si>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</si>
  <si>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</si>
  <si>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</si>
  <si>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</si>
  <si>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</si>
  <si>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</si>
  <si>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</si>
  <si>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</si>
  <si>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</si>
  <si>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</si>
  <si>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</si>
  <si>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</si>
  <si>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</si>
  <si>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</si>
  <si>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</si>
  <si>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</si>
  <si>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</si>
  <si>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</si>
  <si>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</si>
  <si>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</si>
  <si>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</si>
  <si>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</si>
  <si>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</si>
  <si>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</si>
  <si>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</si>
  <si>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</si>
  <si>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</si>
  <si>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</si>
  <si>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</si>
  <si>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</si>
  <si>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</si>
  <si>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</si>
  <si>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</si>
  <si>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</si>
  <si>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</si>
  <si>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</si>
  <si>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</si>
  <si>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</si>
  <si>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</si>
  <si>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</si>
  <si>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</si>
  <si>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</si>
  <si>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</si>
  <si>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</si>
  <si>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</si>
  <si>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</si>
  <si>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</si>
  <si>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</si>
  <si>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</si>
  <si>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</si>
  <si>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</si>
  <si>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</si>
  <si>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</si>
  <si>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</si>
  <si>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</si>
  <si>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</si>
  <si>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</si>
  <si>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</si>
  <si>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</si>
  <si>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</si>
  <si>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</si>
  <si>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</si>
  <si>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</si>
  <si>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</si>
  <si>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</si>
  <si>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</si>
  <si>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</si>
  <si>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</si>
  <si>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</si>
  <si>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</si>
  <si>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</si>
  <si>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</si>
  <si>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</si>
  <si>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</si>
  <si>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</si>
  <si>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</si>
  <si>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</si>
  <si>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</si>
  <si>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</si>
  <si>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</si>
  <si>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</si>
  <si>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</si>
  <si>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</si>
  <si>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</si>
  <si>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</si>
  <si>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</si>
  <si>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</si>
  <si>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</si>
  <si>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</si>
  <si>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</si>
  <si>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</si>
  <si>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</si>
  <si>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</si>
  <si>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</si>
  <si>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</si>
  <si>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</si>
  <si>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</si>
  <si>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</si>
  <si>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</si>
  <si>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</si>
  <si>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</si>
  <si>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</si>
  <si>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</si>
  <si>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</si>
  <si>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</si>
  <si>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</si>
  <si>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</si>
  <si>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</si>
  <si>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</si>
  <si>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</si>
  <si>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</si>
  <si>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</si>
  <si>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</si>
  <si>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</si>
  <si>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</si>
  <si>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</si>
  <si>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</si>
  <si>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</si>
  <si>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</si>
  <si>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</si>
  <si>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</si>
  <si>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</si>
  <si>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</si>
  <si>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</si>
  <si>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</si>
  <si>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</si>
  <si>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</si>
  <si>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</si>
  <si>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</si>
  <si>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</si>
  <si>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</si>
  <si>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</si>
  <si>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</si>
  <si>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</si>
  <si>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</si>
  <si>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</si>
  <si>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</si>
  <si>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</si>
  <si>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</si>
  <si>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</si>
  <si>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</si>
  <si>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</si>
  <si>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</si>
  <si>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</si>
  <si>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</si>
  <si>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</si>
  <si>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</si>
  <si>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</si>
  <si>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</si>
  <si>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</si>
  <si>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</si>
  <si>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</si>
  <si>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</si>
  <si>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</si>
  <si>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</si>
  <si>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</si>
  <si>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</si>
  <si>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</si>
  <si>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</si>
  <si>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</si>
  <si>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</si>
  <si>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</si>
  <si>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</si>
  <si>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</si>
  <si>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</si>
  <si>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</si>
  <si>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</si>
  <si>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</si>
  <si>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</si>
  <si>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</si>
  <si>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</si>
  <si>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</si>
  <si>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</si>
  <si>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</si>
  <si>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</si>
  <si>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</si>
  <si>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</si>
  <si>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</si>
  <si>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</si>
  <si>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</si>
  <si>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</si>
  <si>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</si>
  <si>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</si>
  <si>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</si>
  <si>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</si>
  <si>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</si>
  <si>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</si>
  <si>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</si>
  <si>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</si>
  <si>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</si>
  <si>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</si>
  <si>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</si>
  <si>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</si>
  <si>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</si>
  <si>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</si>
  <si>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</si>
  <si>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</si>
  <si>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</si>
  <si>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</si>
  <si>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</si>
  <si>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</si>
  <si>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</si>
  <si>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</si>
  <si>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</si>
  <si>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</si>
  <si>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</si>
  <si>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</si>
  <si>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</si>
  <si>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</si>
  <si>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</si>
  <si>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</si>
  <si>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</si>
  <si>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</si>
  <si>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</si>
  <si>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</si>
  <si>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</si>
  <si>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</si>
  <si>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</si>
  <si>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</si>
  <si>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</si>
  <si>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</si>
  <si>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</si>
  <si>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</si>
  <si>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</si>
  <si>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</si>
  <si>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</si>
  <si>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</si>
  <si>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</si>
  <si>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</si>
  <si>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</si>
  <si>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</si>
  <si>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</si>
  <si>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</si>
  <si>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</si>
  <si>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</si>
  <si>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</si>
  <si>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</si>
  <si>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</si>
  <si>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</si>
  <si>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</si>
  <si>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</si>
  <si>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</si>
  <si>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</si>
  <si>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</si>
  <si>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</si>
  <si>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</si>
  <si>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</si>
  <si>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</si>
  <si>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</si>
  <si>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</si>
  <si>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</si>
  <si>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</si>
  <si>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</si>
  <si>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</si>
  <si>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</si>
  <si>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</si>
  <si>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</si>
  <si>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</si>
  <si>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</si>
  <si>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</si>
  <si>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</si>
  <si>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</si>
  <si>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</si>
  <si>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</si>
  <si>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</si>
  <si>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</si>
  <si>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</si>
  <si>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</si>
  <si>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</si>
  <si>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</si>
  <si>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</si>
  <si>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</si>
  <si>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</si>
  <si>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</si>
  <si>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</si>
  <si>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</si>
  <si>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</si>
  <si>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</si>
  <si>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</si>
  <si>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</si>
  <si>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</si>
  <si>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</si>
  <si>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</si>
  <si>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</si>
  <si>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</si>
  <si>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</si>
  <si>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</si>
  <si>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</si>
  <si>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</si>
  <si>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</si>
  <si>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</si>
  <si>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</si>
  <si>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</si>
  <si>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</si>
  <si>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</si>
  <si>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</si>
  <si>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</si>
  <si>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</si>
  <si>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</si>
  <si>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</si>
  <si>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</si>
  <si>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</si>
  <si>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</si>
  <si>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</si>
  <si>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</si>
  <si>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</si>
  <si>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</si>
  <si>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</si>
  <si>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</si>
  <si>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</si>
  <si>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</si>
  <si>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</si>
  <si>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</si>
  <si>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</si>
  <si>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</si>
  <si>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</si>
  <si>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</si>
  <si>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</si>
  <si>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</si>
  <si>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</si>
  <si>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</si>
  <si>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</si>
  <si>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</si>
  <si>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</si>
  <si>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</si>
  <si>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</si>
  <si>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</si>
  <si>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</si>
  <si>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</si>
  <si>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</si>
  <si>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</si>
  <si>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</si>
  <si>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</si>
  <si>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</si>
  <si>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</si>
  <si>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</si>
  <si>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</si>
  <si>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</si>
  <si>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</si>
  <si>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</si>
  <si>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</si>
  <si>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</si>
  <si>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</si>
  <si>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</si>
  <si>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</si>
  <si>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</si>
  <si>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</si>
  <si>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</si>
  <si>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</si>
  <si>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</si>
  <si>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</si>
  <si>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</si>
  <si>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</si>
  <si>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</si>
  <si>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</si>
  <si>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</si>
  <si>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</si>
  <si>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</si>
  <si>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</si>
  <si>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</si>
  <si>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</si>
  <si>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</si>
  <si>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</si>
  <si>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</si>
  <si>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</si>
  <si>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</si>
  <si>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</si>
  <si>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</si>
  <si>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</si>
  <si>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</si>
  <si>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</si>
  <si>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</si>
  <si>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</si>
  <si>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</si>
  <si>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</si>
  <si>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</si>
  <si>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</si>
  <si>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</si>
  <si>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</si>
  <si>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</si>
  <si>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</si>
  <si>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</si>
  <si>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</si>
  <si>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</si>
  <si>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</si>
  <si>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</si>
  <si>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</si>
  <si>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</si>
  <si>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</si>
  <si>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</si>
  <si>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</si>
  <si>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</si>
  <si>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</si>
  <si>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</si>
  <si>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</si>
  <si>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</si>
  <si>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</si>
  <si>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</si>
  <si>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</si>
  <si>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</si>
  <si>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</si>
  <si>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</si>
  <si>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</si>
  <si>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</si>
  <si>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</si>
  <si>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</si>
  <si>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</si>
  <si>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</si>
  <si>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</si>
  <si>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</si>
  <si>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</si>
  <si>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</si>
  <si>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</si>
  <si>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</si>
  <si>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</si>
  <si>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</si>
  <si>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</si>
  <si>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</si>
  <si>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</si>
  <si>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</si>
  <si>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</si>
  <si>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</si>
  <si>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</si>
  <si>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</si>
  <si>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</si>
  <si>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</si>
  <si>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</si>
  <si>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</si>
  <si>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</si>
  <si>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</si>
  <si>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</si>
  <si>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</si>
  <si>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</si>
  <si>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</si>
  <si>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</si>
  <si>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</si>
  <si>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</si>
  <si>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</si>
  <si>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</si>
  <si>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</si>
  <si>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</si>
  <si>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</si>
  <si>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</si>
  <si>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</si>
  <si>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</si>
  <si>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</si>
  <si>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</si>
  <si>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</si>
  <si>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</si>
  <si>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</si>
  <si>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</si>
  <si>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</si>
  <si>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</si>
  <si>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</si>
  <si>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</si>
  <si>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</si>
  <si>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</si>
  <si>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</si>
  <si>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</si>
  <si>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</si>
  <si>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</si>
  <si>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</si>
  <si>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</si>
  <si>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</si>
  <si>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</si>
  <si>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</si>
  <si>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</si>
  <si>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</si>
  <si>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</si>
  <si>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</si>
  <si>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</si>
  <si>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</si>
  <si>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</si>
  <si>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</si>
  <si>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</si>
  <si>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</si>
  <si>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</si>
  <si>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</si>
  <si>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</si>
  <si>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</si>
  <si>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</si>
  <si>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</si>
  <si>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</si>
  <si>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</si>
  <si>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</si>
  <si>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</si>
  <si>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</si>
  <si>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</si>
  <si>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</si>
  <si>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</si>
  <si>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</si>
  <si>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</si>
  <si>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</si>
  <si>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</si>
  <si>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</si>
  <si>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</si>
  <si>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</si>
  <si>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</si>
  <si>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</si>
  <si>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</si>
  <si>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</si>
  <si>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</si>
  <si>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</si>
  <si>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</si>
  <si>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</si>
  <si>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</si>
  <si>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</si>
  <si>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</si>
  <si>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</si>
  <si>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</si>
  <si>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</si>
  <si>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</si>
  <si>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</si>
  <si>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</si>
  <si>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</si>
  <si>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</si>
  <si>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</si>
  <si>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</si>
  <si>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</si>
  <si>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</si>
  <si>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</si>
  <si>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</si>
  <si>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</si>
  <si>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</si>
  <si>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</si>
  <si>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</si>
  <si>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</si>
  <si>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</si>
  <si>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</si>
  <si>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</si>
  <si>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</si>
  <si>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</si>
  <si>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</si>
  <si>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</si>
  <si>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</si>
  <si>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</si>
  <si>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</si>
  <si>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</si>
  <si>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</si>
  <si>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</si>
  <si>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</si>
  <si>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</si>
  <si>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</si>
  <si>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</si>
  <si>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</si>
  <si>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</si>
  <si>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</si>
  <si>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</si>
  <si>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</si>
  <si>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</si>
  <si>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</si>
  <si>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</si>
  <si>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</si>
  <si>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</si>
  <si>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</si>
  <si>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</si>
  <si>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</si>
  <si>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</si>
  <si>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</si>
  <si>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</si>
  <si>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</si>
  <si>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</si>
  <si>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</si>
  <si>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</si>
  <si>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</si>
  <si>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</si>
  <si>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</si>
  <si>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</si>
  <si>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</si>
  <si>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</si>
  <si>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</si>
  <si>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</si>
  <si>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</si>
  <si>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</si>
  <si>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</si>
  <si>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</si>
  <si>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</si>
  <si>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</si>
  <si>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</si>
  <si>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</si>
  <si>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</si>
  <si>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</si>
  <si>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</si>
  <si>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</si>
  <si>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</si>
  <si>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</si>
  <si>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</si>
  <si>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</si>
  <si>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</si>
  <si>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</si>
  <si>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</si>
  <si>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</si>
  <si>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</si>
  <si>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</si>
  <si>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</si>
  <si>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</si>
  <si>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</si>
  <si>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</si>
  <si>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</si>
  <si>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</si>
  <si>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</si>
  <si>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</si>
  <si>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</si>
  <si>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</si>
  <si>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</si>
  <si>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</si>
  <si>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</si>
  <si>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</si>
  <si>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</si>
  <si>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</si>
  <si>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</si>
  <si>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</si>
  <si>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</si>
  <si>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</si>
  <si>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</si>
  <si>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</si>
  <si>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</si>
  <si>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</si>
  <si>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</si>
  <si>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</si>
  <si>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</si>
  <si>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</si>
  <si>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</si>
  <si>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</si>
  <si>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</si>
  <si>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</si>
  <si>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</si>
  <si>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</si>
  <si>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</si>
  <si>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</si>
  <si>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</si>
  <si>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</si>
  <si>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</si>
  <si>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</si>
  <si>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</si>
  <si>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</si>
  <si>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</si>
  <si>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</si>
  <si>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</si>
  <si>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</si>
  <si>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</si>
  <si>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</si>
  <si>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</si>
  <si>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</si>
  <si>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</si>
  <si>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</si>
  <si>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</si>
  <si>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</si>
  <si>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</si>
  <si>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</si>
  <si>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</si>
  <si>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</si>
  <si>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</si>
  <si>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</si>
  <si>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</si>
  <si>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</si>
  <si>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</si>
  <si>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</si>
  <si>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</si>
  <si>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</si>
  <si>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</si>
  <si>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</si>
  <si>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</si>
  <si>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</si>
  <si>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</si>
  <si>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</si>
  <si>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</si>
  <si>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</si>
  <si>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</si>
  <si>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</si>
  <si>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</si>
  <si>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</si>
  <si>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</si>
  <si>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</si>
  <si>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</si>
  <si>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</si>
  <si>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</si>
  <si>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</si>
  <si>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</si>
  <si>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</si>
  <si>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</si>
  <si>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</si>
  <si>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</si>
  <si>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</si>
  <si>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</si>
  <si>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</si>
  <si>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</si>
  <si>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</si>
  <si>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</si>
  <si>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</si>
  <si>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</si>
  <si>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</si>
  <si>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</si>
  <si>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</si>
  <si>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</si>
  <si>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</si>
  <si>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</si>
  <si>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</si>
  <si>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</si>
  <si>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</si>
  <si>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</si>
  <si>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</si>
  <si>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</si>
  <si>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</si>
  <si>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</si>
  <si>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</si>
  <si>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</si>
  <si>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</si>
  <si>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</si>
  <si>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</si>
  <si>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</si>
  <si>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</si>
  <si>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</si>
  <si>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</si>
  <si>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</si>
  <si>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</si>
  <si>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</si>
  <si>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</si>
  <si>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</si>
  <si>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</si>
  <si>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</si>
  <si>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</si>
  <si>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</si>
  <si>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</si>
  <si>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</si>
  <si>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</si>
  <si>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</si>
  <si>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</si>
  <si>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</si>
  <si>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</si>
  <si>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</si>
  <si>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</si>
  <si>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</si>
  <si>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</si>
  <si>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</si>
  <si>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</si>
  <si>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</si>
  <si>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</si>
  <si>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</si>
  <si>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</si>
  <si>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</si>
  <si>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</si>
  <si>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</si>
  <si>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</si>
  <si>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</si>
  <si>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</si>
  <si>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</si>
  <si>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</si>
  <si>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</si>
  <si>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</si>
  <si>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</si>
  <si>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</si>
  <si>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</si>
  <si>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</si>
  <si>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</si>
  <si>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</si>
  <si>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</si>
  <si>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</si>
  <si>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</si>
  <si>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</si>
  <si>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</si>
  <si>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</si>
  <si>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</si>
  <si>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</si>
  <si>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</si>
  <si>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</si>
  <si>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</si>
  <si>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</si>
  <si>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</si>
  <si>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</si>
  <si>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</si>
  <si>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</si>
  <si>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</si>
  <si>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</si>
  <si>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</si>
  <si>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</si>
  <si>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</si>
  <si>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</si>
  <si>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</si>
  <si>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</si>
  <si>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</si>
  <si>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</si>
  <si>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</si>
  <si>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</si>
  <si>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</si>
  <si>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</si>
  <si>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</si>
  <si>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</si>
  <si>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</si>
  <si>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</si>
  <si>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</si>
  <si>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</si>
  <si>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</si>
  <si>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</si>
  <si>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</si>
  <si>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</si>
  <si>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</si>
  <si>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</si>
  <si>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</si>
  <si>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</si>
  <si>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</si>
  <si>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</si>
  <si>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</si>
  <si>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</si>
  <si>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</si>
  <si>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</si>
  <si>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</si>
  <si>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</si>
  <si>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</si>
  <si>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</si>
  <si>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</si>
  <si>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</si>
  <si>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</si>
  <si>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</si>
  <si>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</si>
  <si>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</si>
  <si>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</si>
  <si>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</si>
  <si>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</si>
  <si>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</si>
  <si>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</si>
  <si>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</si>
  <si>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</si>
  <si>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</si>
  <si>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</si>
  <si>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</si>
  <si>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</si>
  <si>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</si>
  <si>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</si>
  <si>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</si>
  <si>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</si>
  <si>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</si>
  <si>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</si>
  <si>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</si>
  <si>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</si>
  <si>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</si>
  <si>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</si>
  <si>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</si>
  <si>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</si>
  <si>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</si>
  <si>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</si>
  <si>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</si>
  <si>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</si>
  <si>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</si>
  <si>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</si>
  <si>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</si>
  <si>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</si>
  <si>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</si>
  <si>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</si>
  <si>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</si>
  <si>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</si>
  <si>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</si>
  <si>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</si>
  <si>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</si>
  <si>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</si>
  <si>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</si>
  <si>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</si>
  <si>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</si>
  <si>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</si>
  <si>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</si>
  <si>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</si>
  <si>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</si>
  <si>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</si>
  <si>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</si>
  <si>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</si>
  <si>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</si>
  <si>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</si>
  <si>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</si>
  <si>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</si>
  <si>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</si>
  <si>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</si>
  <si>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</si>
  <si>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</si>
  <si>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</si>
  <si>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</si>
  <si>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</si>
  <si>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</si>
  <si>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</si>
  <si>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</si>
  <si>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</si>
  <si>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</si>
  <si>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</si>
  <si>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</si>
  <si>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</si>
  <si>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</si>
  <si>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</si>
  <si>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</si>
  <si>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</si>
  <si>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</si>
  <si>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</si>
  <si>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</si>
  <si>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</si>
  <si>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</si>
  <si>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</si>
  <si>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</si>
  <si>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</si>
  <si>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</si>
  <si>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</si>
  <si>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</si>
  <si>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</si>
  <si>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</si>
  <si>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</si>
  <si>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</si>
  <si>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</si>
  <si>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</si>
  <si>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</si>
  <si>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</si>
  <si>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</si>
  <si>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</si>
  <si>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</si>
  <si>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</si>
  <si>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</si>
  <si>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</si>
  <si>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</si>
  <si>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</si>
  <si>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</si>
  <si>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</si>
  <si>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</si>
  <si>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</si>
  <si>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</si>
  <si>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</si>
  <si>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</si>
  <si>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</si>
  <si>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</si>
  <si>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</si>
  <si>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</si>
  <si>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</si>
  <si>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</si>
  <si>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</si>
  <si>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</si>
  <si>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</si>
  <si>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</si>
  <si>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</si>
  <si>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</si>
  <si>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</si>
  <si>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</si>
  <si>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</si>
  <si>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</si>
  <si>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</si>
  <si>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</si>
  <si>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</si>
  <si>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</si>
  <si>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</si>
  <si>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</si>
  <si>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</si>
  <si>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</si>
  <si>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</si>
  <si>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</si>
  <si>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</si>
  <si>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</si>
  <si>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</si>
  <si>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</si>
  <si>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</si>
  <si>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</si>
  <si>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</si>
  <si>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</si>
  <si>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</si>
  <si>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</si>
  <si>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</si>
  <si>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</si>
  <si>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</si>
  <si>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</si>
  <si>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</si>
  <si>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</si>
  <si>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</si>
  <si>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</si>
  <si>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</si>
  <si>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</si>
  <si>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</si>
  <si>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</si>
  <si>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</si>
  <si>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</si>
  <si>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</si>
  <si>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</si>
  <si>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</si>
  <si>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</si>
  <si>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</si>
  <si>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</si>
  <si>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</si>
  <si>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</si>
  <si>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</si>
  <si>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</si>
  <si>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</si>
  <si>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</si>
  <si>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</si>
  <si>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</si>
  <si>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</si>
  <si>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</si>
  <si>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</si>
  <si>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</si>
  <si>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</si>
  <si>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</si>
  <si>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</si>
  <si>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</si>
  <si>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</si>
  <si>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</si>
  <si>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</si>
  <si>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</si>
  <si>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</si>
  <si>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</si>
  <si>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</si>
  <si>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</si>
  <si>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</si>
  <si>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</si>
  <si>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</si>
  <si>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</si>
  <si>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</si>
  <si>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</si>
  <si>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</si>
  <si>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</si>
  <si>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</si>
  <si>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</si>
  <si>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</si>
  <si>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</si>
  <si>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</si>
  <si>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</si>
  <si>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</si>
  <si>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</si>
  <si>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</si>
  <si>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</si>
  <si>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</si>
  <si>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</si>
  <si>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</si>
  <si>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</si>
  <si>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</si>
  <si>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</si>
  <si>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</si>
  <si>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</si>
  <si>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</si>
  <si>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</si>
  <si>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</si>
  <si>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</si>
  <si>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</si>
  <si>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</si>
  <si>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</si>
  <si>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</si>
  <si>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</si>
  <si>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</si>
  <si>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</si>
  <si>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</si>
  <si>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</si>
  <si>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</si>
  <si>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</si>
  <si>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</si>
  <si>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</si>
  <si>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</si>
  <si>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</si>
  <si>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</si>
  <si>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</si>
  <si>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</si>
  <si>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</si>
  <si>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</si>
  <si>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</si>
  <si>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</si>
  <si>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</si>
  <si>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</si>
  <si>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</si>
  <si>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</si>
  <si>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</si>
  <si>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</si>
  <si>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</si>
  <si>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</si>
  <si>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</si>
  <si>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</si>
  <si>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</si>
  <si>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</si>
  <si>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</si>
  <si>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</si>
  <si>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</si>
  <si>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</si>
  <si>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</si>
  <si>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</si>
  <si>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</si>
  <si>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</si>
  <si>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</si>
  <si>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</si>
  <si>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</si>
  <si>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</si>
  <si>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</si>
  <si>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</si>
  <si>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</si>
  <si>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</si>
  <si>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</si>
  <si>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</si>
  <si>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</si>
  <si>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</si>
  <si>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</si>
  <si>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</si>
  <si>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</si>
  <si>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</si>
  <si>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</si>
  <si>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</si>
  <si>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</si>
  <si>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</si>
  <si>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</si>
  <si>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</si>
  <si>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</si>
  <si>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</si>
  <si>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</si>
  <si>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</si>
  <si>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</si>
  <si>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</si>
  <si>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</si>
  <si>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</si>
  <si>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</si>
  <si>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</si>
  <si>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</si>
  <si>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</si>
  <si>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</si>
  <si>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</si>
  <si>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</si>
  <si>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</si>
  <si>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</si>
  <si>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</si>
  <si>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</si>
  <si>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</si>
  <si>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</si>
  <si>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</si>
  <si>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</si>
  <si>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</si>
  <si>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</si>
  <si>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</si>
  <si>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</si>
  <si>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</si>
  <si>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</si>
  <si>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</si>
  <si>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</si>
  <si>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</si>
  <si>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</si>
  <si>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</si>
  <si>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</si>
  <si>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</si>
  <si>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</si>
  <si>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</si>
  <si>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</si>
  <si>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</si>
  <si>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</si>
  <si>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</si>
  <si>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</si>
  <si>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</si>
  <si>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</si>
  <si>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</si>
  <si>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</si>
  <si>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</si>
  <si>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</si>
  <si>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</si>
  <si>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</si>
  <si>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</si>
  <si>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</si>
  <si>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</si>
  <si>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</si>
  <si>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</si>
  <si>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</si>
  <si>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</si>
  <si>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</si>
  <si>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</si>
  <si>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</si>
  <si>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</si>
  <si>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</si>
  <si>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</si>
  <si>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</si>
  <si>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</si>
  <si>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</si>
  <si>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</si>
  <si>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</si>
  <si>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</si>
  <si>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</si>
  <si>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</si>
  <si>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</si>
  <si>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</si>
  <si>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</si>
  <si>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</si>
  <si>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</si>
  <si>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</si>
  <si>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</si>
  <si>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</si>
  <si>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</si>
  <si>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</si>
  <si>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</si>
  <si>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</si>
  <si>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</si>
  <si>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</si>
  <si>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</si>
  <si>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</si>
  <si>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</si>
  <si>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</si>
  <si>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</si>
  <si>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</si>
  <si>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</si>
  <si>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</si>
  <si>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</si>
  <si>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</si>
  <si>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</si>
  <si>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</si>
  <si>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</si>
  <si>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</si>
  <si>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</si>
  <si>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</si>
  <si>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</si>
  <si>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</si>
  <si>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</si>
  <si>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</si>
  <si>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</si>
  <si>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</si>
  <si>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</si>
  <si>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</si>
  <si>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</si>
  <si>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</si>
  <si>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</si>
  <si>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</si>
  <si>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</si>
  <si>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</si>
  <si>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</si>
  <si>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</si>
  <si>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</si>
  <si>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</si>
  <si>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</si>
  <si>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</si>
  <si>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</si>
  <si>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</si>
  <si>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</si>
  <si>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</si>
  <si>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</si>
  <si>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</si>
  <si>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</si>
  <si>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</si>
  <si>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</si>
  <si>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</si>
  <si>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</si>
  <si>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</si>
  <si>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</si>
  <si>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</si>
  <si>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</si>
  <si>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</si>
  <si>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</si>
  <si>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</si>
  <si>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</si>
  <si>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</si>
  <si>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</si>
  <si>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</si>
  <si>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</si>
  <si>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</si>
  <si>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</si>
  <si>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</si>
  <si>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</si>
  <si>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</si>
  <si>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</si>
  <si>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</si>
  <si>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</si>
  <si>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</si>
  <si>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</si>
  <si>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</si>
  <si>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</si>
  <si>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</si>
  <si>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</si>
  <si>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</si>
  <si>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</si>
  <si>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</si>
  <si>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</si>
  <si>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</si>
  <si>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</si>
  <si>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</si>
  <si>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</si>
  <si>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</si>
  <si>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</si>
  <si>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</si>
  <si>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</si>
  <si>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</si>
  <si>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</si>
  <si>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</si>
  <si>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</si>
  <si>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</si>
  <si>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</si>
  <si>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</si>
  <si>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</si>
  <si>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</si>
  <si>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</si>
  <si>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</si>
  <si>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</si>
  <si>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</si>
  <si>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</si>
  <si>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</si>
  <si>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</si>
  <si>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</si>
  <si>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</si>
  <si>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</si>
  <si>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</si>
  <si>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</si>
  <si>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</si>
  <si>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</si>
  <si>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</si>
  <si>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</si>
  <si>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</si>
  <si>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</si>
  <si>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</si>
  <si>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</si>
  <si>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</si>
  <si>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</si>
  <si>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</si>
  <si>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</si>
  <si>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</si>
  <si>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</si>
  <si>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</si>
  <si>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</si>
  <si>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</si>
  <si>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</si>
  <si>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</si>
  <si>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</si>
  <si>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</si>
  <si>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</si>
  <si>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</si>
  <si>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</si>
  <si>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</si>
  <si>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</si>
  <si>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</si>
  <si>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</si>
  <si>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</si>
  <si>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</si>
  <si>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</si>
  <si>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</si>
  <si>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</si>
  <si>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</si>
  <si>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</si>
  <si>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</si>
  <si>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</si>
  <si>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</si>
  <si>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</si>
  <si>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</si>
  <si>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</si>
  <si>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</si>
  <si>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</si>
  <si>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</si>
  <si>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</si>
  <si>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</si>
  <si>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</si>
  <si>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</si>
  <si>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</si>
  <si>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</si>
  <si>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</si>
  <si>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</si>
  <si>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</si>
  <si>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</si>
  <si>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</si>
  <si>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</si>
  <si>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</si>
  <si>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</si>
  <si>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</si>
  <si>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</si>
  <si>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</si>
  <si>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</si>
  <si>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</si>
  <si>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</si>
  <si>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</si>
  <si>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</si>
  <si>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</si>
  <si>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</si>
  <si>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</si>
  <si>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</si>
  <si>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</si>
  <si>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</si>
  <si>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</si>
  <si>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</si>
  <si>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</si>
  <si>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</si>
  <si>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</si>
  <si>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</si>
  <si>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</si>
  <si>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</si>
  <si>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</si>
  <si>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</si>
  <si>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</si>
  <si>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</si>
  <si>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</si>
  <si>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</si>
  <si>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</si>
  <si>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</si>
  <si>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</si>
  <si>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</si>
  <si>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</si>
  <si>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</si>
  <si>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</si>
  <si>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</si>
  <si>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</si>
  <si>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</si>
  <si>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</si>
  <si>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</si>
  <si>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</si>
  <si>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</si>
  <si>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</si>
  <si>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</si>
  <si>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</si>
  <si>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</si>
  <si>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</si>
  <si>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</si>
  <si>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</si>
  <si>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</si>
  <si>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</si>
  <si>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</si>
  <si>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</si>
  <si>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</si>
  <si>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</si>
  <si>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</si>
  <si>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</si>
  <si>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</si>
  <si>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</si>
  <si>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</si>
  <si>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</si>
  <si>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</si>
  <si>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</si>
  <si>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</si>
  <si>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</si>
  <si>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</si>
  <si>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</si>
  <si>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</si>
  <si>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</si>
  <si>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</si>
  <si>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</si>
  <si>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</si>
  <si>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</si>
  <si>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</si>
  <si>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</si>
  <si>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</si>
  <si>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</si>
  <si>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</si>
  <si>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</si>
  <si>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</si>
  <si>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</si>
  <si>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</si>
  <si>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</si>
  <si>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</si>
  <si>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</si>
  <si>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</si>
  <si>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</si>
  <si>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</si>
  <si>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</si>
  <si>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</si>
  <si>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</si>
  <si>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</si>
  <si>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</si>
  <si>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</si>
  <si>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</si>
  <si>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</si>
  <si>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</si>
  <si>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</si>
  <si>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</si>
  <si>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</si>
  <si>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</si>
  <si>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</si>
  <si>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</si>
  <si>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</si>
  <si>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</si>
  <si>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</si>
  <si>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</si>
  <si>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</si>
  <si>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</si>
  <si>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</si>
  <si>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</si>
  <si>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</si>
  <si>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</si>
  <si>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</si>
  <si>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</si>
  <si>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</si>
  <si>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</si>
  <si>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</si>
  <si>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</si>
  <si>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</si>
  <si>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</si>
  <si>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</si>
  <si>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</si>
  <si>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</si>
  <si>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</si>
  <si>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</si>
  <si>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</si>
  <si>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</si>
  <si>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</si>
  <si>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</si>
  <si>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</si>
  <si>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</si>
  <si>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</si>
  <si>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</si>
  <si>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</si>
  <si>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</si>
  <si>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</si>
  <si>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</si>
  <si>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</si>
  <si>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</si>
  <si>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</si>
  <si>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</si>
  <si>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</si>
  <si>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</si>
  <si>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</si>
  <si>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</si>
  <si>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</si>
  <si>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</si>
  <si>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</si>
  <si>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</si>
  <si>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</si>
  <si>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</si>
  <si>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</si>
  <si>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</si>
  <si>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</si>
  <si>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</si>
  <si>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</si>
  <si>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</si>
  <si>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</si>
  <si>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</si>
  <si>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</si>
  <si>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</si>
  <si>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</si>
  <si>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</si>
  <si>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</si>
  <si>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</si>
  <si>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</si>
  <si>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</si>
  <si>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</si>
  <si>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</si>
  <si>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</si>
  <si>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</si>
  <si>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</si>
  <si>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</si>
  <si>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</si>
  <si>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</si>
  <si>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</si>
  <si>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</si>
  <si>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</si>
  <si>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</si>
  <si>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</si>
  <si>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</si>
  <si>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</si>
  <si>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</si>
  <si>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</si>
  <si>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</si>
  <si>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</si>
  <si>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</si>
  <si>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</si>
  <si>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</si>
  <si>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</si>
  <si>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</si>
  <si>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</si>
  <si>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</si>
  <si>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</si>
  <si>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</si>
  <si>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</si>
  <si>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</si>
  <si>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</si>
  <si>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</si>
  <si>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</si>
  <si>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</si>
  <si>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</si>
  <si>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</si>
  <si>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</si>
  <si>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</si>
  <si>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</si>
  <si>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</si>
  <si>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</si>
  <si>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</si>
  <si>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</si>
  <si>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</si>
  <si>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</si>
  <si>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</si>
  <si>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</si>
  <si>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</si>
  <si>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</si>
  <si>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</si>
  <si>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</si>
  <si>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</si>
  <si>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</si>
  <si>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</si>
  <si>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</si>
  <si>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</si>
  <si>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</si>
  <si>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</si>
  <si>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</si>
  <si>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</si>
  <si>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</si>
  <si>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</si>
  <si>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</si>
  <si>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</si>
  <si>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</si>
  <si>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</si>
  <si>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</si>
  <si>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</si>
  <si>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</si>
  <si>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</si>
  <si>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</si>
  <si>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</si>
  <si>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</si>
  <si>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</si>
  <si>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</si>
  <si>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</si>
  <si>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</si>
  <si>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</si>
  <si>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</si>
  <si>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</si>
  <si>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</si>
  <si>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</si>
  <si>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</si>
  <si>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</si>
  <si>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</si>
  <si>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</si>
  <si>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</si>
  <si>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</si>
  <si>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</si>
  <si>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</si>
  <si>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</si>
  <si>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</si>
  <si>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</si>
  <si>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</si>
  <si>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</si>
  <si>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</si>
  <si>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</si>
  <si>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</si>
  <si>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</si>
  <si>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</si>
  <si>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</si>
  <si>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</si>
  <si>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</si>
  <si>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</si>
  <si>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</si>
  <si>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</si>
  <si>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</si>
  <si>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</si>
  <si>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</si>
  <si>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</si>
  <si>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</si>
  <si>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</si>
  <si>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</si>
  <si>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</si>
  <si>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</si>
  <si>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</si>
  <si>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</si>
  <si>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</si>
  <si>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</si>
  <si>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</si>
  <si>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</si>
  <si>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</si>
  <si>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</si>
  <si>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</si>
  <si>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</si>
  <si>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</si>
  <si>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</si>
  <si>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</si>
  <si>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</si>
  <si>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</si>
  <si>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</si>
  <si>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</si>
  <si>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</si>
  <si>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</si>
  <si>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</si>
  <si>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</si>
  <si>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</si>
  <si>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</si>
  <si>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</si>
  <si>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</si>
  <si>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</si>
  <si>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</si>
  <si>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</si>
  <si>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</si>
  <si>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</si>
  <si>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</si>
  <si>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</si>
  <si>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</si>
  <si>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</si>
  <si>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</si>
  <si>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</si>
  <si>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</si>
  <si>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</si>
  <si>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</si>
  <si>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</si>
  <si>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</si>
  <si>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</si>
  <si>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</si>
  <si>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</si>
  <si>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</si>
  <si>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</si>
  <si>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</si>
  <si>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</si>
  <si>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</si>
  <si>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</si>
  <si>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</si>
  <si>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</si>
  <si>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</si>
  <si>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</si>
  <si>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</si>
  <si>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</si>
  <si>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</si>
  <si>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</si>
  <si>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</si>
  <si>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</si>
  <si>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</si>
  <si>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</si>
  <si>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</si>
  <si>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</si>
  <si>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</si>
  <si>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</si>
  <si>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</si>
  <si>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</si>
  <si>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</si>
  <si>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</si>
  <si>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</si>
  <si>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</si>
  <si>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</si>
  <si>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</si>
  <si>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</si>
  <si>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</si>
  <si>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</si>
  <si>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</si>
  <si>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</si>
  <si>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</si>
  <si>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</si>
  <si>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</si>
  <si>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</si>
  <si>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</si>
  <si>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</si>
  <si>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</si>
  <si>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</si>
  <si>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</si>
  <si>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</si>
  <si>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</si>
  <si>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</si>
  <si>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</si>
  <si>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</si>
  <si>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</si>
  <si>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</si>
  <si>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</si>
  <si>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</si>
  <si>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</si>
  <si>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</si>
  <si>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</si>
  <si>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</si>
  <si>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</si>
  <si>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</si>
  <si>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</si>
  <si>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</si>
  <si>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</si>
  <si>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</si>
  <si>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</si>
  <si>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</si>
  <si>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</si>
  <si>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</si>
  <si>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</si>
  <si>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</si>
  <si>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</si>
  <si>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</si>
  <si>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</si>
  <si>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</si>
  <si>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</si>
  <si>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</si>
  <si>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</si>
  <si>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</si>
  <si>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</si>
  <si>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</si>
  <si>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</si>
  <si>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</si>
  <si>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</si>
  <si>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</si>
  <si>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</si>
  <si>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</si>
  <si>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</si>
  <si>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</si>
  <si>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</si>
  <si>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</si>
  <si>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</si>
  <si>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</si>
  <si>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</si>
  <si>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</si>
  <si>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</si>
  <si>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</si>
  <si>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</si>
  <si>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</si>
  <si>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</si>
  <si>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</si>
  <si>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</si>
  <si>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</si>
  <si>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</si>
  <si>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</si>
  <si>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</si>
  <si>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</si>
  <si>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</si>
  <si>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</si>
  <si>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</si>
  <si>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</si>
  <si>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</si>
  <si>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</si>
  <si>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</si>
  <si>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</si>
  <si>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</si>
  <si>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</si>
  <si>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</si>
  <si>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</si>
  <si>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</si>
  <si>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</si>
  <si>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</si>
  <si>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</si>
  <si>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</si>
  <si>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</si>
  <si>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</si>
  <si>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</si>
  <si>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</si>
  <si>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</si>
  <si>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</si>
  <si>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</si>
  <si>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</si>
  <si>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</si>
  <si>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</si>
  <si>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</si>
  <si>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</si>
  <si>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</si>
  <si>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</si>
  <si>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</si>
  <si>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</si>
  <si>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</si>
  <si>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</si>
  <si>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</si>
  <si>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</si>
  <si>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</si>
  <si>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</si>
  <si>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</si>
  <si>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</si>
  <si>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</si>
  <si>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</si>
  <si>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</si>
  <si>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</si>
  <si>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</si>
  <si>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</si>
  <si>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</si>
  <si>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</si>
  <si>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</si>
  <si>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</si>
  <si>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</si>
  <si>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</si>
  <si>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</si>
  <si>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</si>
  <si>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</si>
  <si>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</si>
  <si>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</si>
  <si>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</si>
  <si>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</si>
  <si>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</si>
  <si>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</si>
  <si>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</si>
  <si>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</si>
  <si>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</si>
  <si>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</si>
  <si>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</si>
  <si>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</si>
  <si>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</si>
  <si>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</si>
  <si>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</si>
  <si>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</si>
  <si>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</si>
  <si>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</si>
  <si>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</si>
  <si>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</si>
  <si>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</si>
  <si>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</si>
  <si>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</si>
  <si>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</si>
  <si>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</si>
  <si>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</si>
  <si>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</si>
  <si>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</si>
  <si>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</si>
  <si>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</si>
  <si>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</si>
  <si>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</si>
  <si>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</si>
  <si>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</si>
  <si>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</si>
  <si>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</si>
  <si>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</si>
  <si>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</si>
  <si>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</si>
  <si>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</si>
  <si>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</si>
  <si>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</si>
  <si>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</si>
  <si>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</si>
  <si>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</si>
  <si>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</si>
  <si>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</si>
  <si>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</si>
  <si>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</si>
  <si>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</si>
  <si>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</si>
  <si>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</si>
  <si>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</si>
  <si>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</si>
  <si>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</si>
  <si>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</si>
  <si>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</si>
  <si>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</si>
  <si>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</si>
  <si>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</si>
  <si>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</si>
  <si>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</si>
  <si>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</si>
  <si>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</si>
  <si>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</si>
  <si>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</si>
  <si>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</si>
  <si>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</si>
  <si>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</si>
  <si>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</si>
  <si>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</si>
  <si>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</si>
  <si>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</si>
  <si>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</si>
  <si>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</si>
  <si>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</si>
  <si>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</si>
  <si>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</si>
  <si>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</si>
  <si>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</si>
  <si>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</si>
  <si>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</si>
  <si>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</si>
  <si>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</si>
  <si>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</si>
  <si>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</si>
  <si>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</si>
  <si>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</si>
  <si>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</si>
  <si>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</si>
  <si>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</si>
  <si>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</si>
  <si>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</si>
  <si>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</si>
  <si>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</si>
  <si>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</si>
  <si>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</si>
  <si>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</si>
  <si>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</si>
  <si>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</si>
  <si>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</si>
  <si>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</si>
  <si>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</si>
  <si>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</si>
  <si>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</si>
  <si>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</si>
  <si>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</si>
  <si>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</si>
  <si>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</si>
  <si>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</si>
  <si>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</si>
  <si>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</si>
  <si>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</si>
  <si>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</si>
  <si>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</si>
  <si>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</si>
  <si>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</si>
  <si>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</si>
  <si>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</si>
  <si>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</si>
  <si>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</si>
  <si>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</si>
  <si>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</si>
  <si>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</si>
  <si>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</si>
  <si>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</si>
  <si>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</si>
  <si>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</si>
  <si>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</si>
  <si>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</si>
  <si>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</si>
  <si>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</si>
  <si>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</si>
  <si>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</si>
  <si>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</si>
  <si>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</si>
  <si>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</si>
  <si>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</si>
  <si>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</si>
  <si>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</si>
  <si>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</si>
  <si>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</si>
  <si>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</si>
  <si>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</si>
  <si>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</si>
  <si>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</si>
  <si>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</si>
  <si>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</si>
  <si>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</si>
  <si>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</si>
  <si>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</si>
  <si>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</si>
  <si>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</si>
  <si>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</si>
  <si>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</si>
  <si>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</si>
  <si>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</si>
  <si>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</si>
  <si>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</si>
  <si>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</si>
  <si>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</si>
  <si>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</si>
  <si>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</si>
  <si>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</si>
  <si>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</si>
  <si>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</si>
  <si>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</si>
  <si>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</si>
  <si>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</si>
  <si>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</si>
  <si>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</si>
  <si>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</si>
  <si>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</si>
  <si>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</si>
  <si>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</si>
  <si>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</si>
  <si>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</si>
  <si>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</si>
  <si>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</si>
  <si>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</si>
  <si>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</si>
  <si>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</si>
  <si>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</si>
  <si>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</si>
  <si>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</si>
  <si>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</si>
  <si>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</si>
  <si>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</si>
  <si>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</si>
  <si>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</si>
  <si>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</si>
  <si>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</si>
  <si>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</si>
  <si>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</si>
  <si>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</si>
  <si>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</si>
  <si>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</si>
  <si>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</si>
  <si>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</si>
  <si>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</si>
  <si>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</si>
  <si>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</si>
  <si>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</si>
  <si>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</si>
  <si>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</si>
  <si>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</si>
  <si>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</si>
  <si>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</si>
  <si>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</si>
  <si>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</si>
  <si>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</si>
  <si>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</si>
  <si>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</si>
  <si>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</si>
  <si>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</si>
  <si>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</si>
  <si>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</si>
  <si>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</si>
  <si>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</si>
  <si>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</si>
  <si>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</si>
  <si>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</si>
  <si>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</si>
  <si>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</si>
  <si>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</si>
  <si>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</si>
  <si>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</si>
  <si>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</si>
  <si>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</si>
  <si>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</si>
  <si>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</si>
  <si>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</si>
  <si>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</si>
  <si>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</si>
  <si>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</si>
  <si>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</si>
  <si>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</si>
  <si>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</si>
  <si>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</si>
  <si>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</si>
  <si>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</si>
  <si>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</si>
  <si>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</si>
  <si>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</si>
  <si>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</si>
  <si>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</si>
  <si>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</si>
  <si>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</si>
  <si>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</si>
  <si>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</si>
  <si>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</si>
  <si>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</si>
  <si>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</si>
  <si>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</si>
  <si>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</si>
  <si>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</si>
  <si>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</si>
  <si>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</si>
  <si>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</si>
  <si>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</si>
  <si>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</si>
  <si>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</si>
  <si>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</si>
  <si>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</si>
  <si>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</si>
  <si>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</si>
  <si>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</si>
  <si>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</si>
  <si>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</si>
  <si>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</si>
  <si>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</si>
  <si>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</si>
  <si>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</si>
  <si>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</si>
  <si>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</si>
  <si>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</si>
  <si>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</si>
  <si>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</si>
  <si>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</si>
  <si>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</si>
  <si>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</si>
  <si>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</si>
  <si>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</si>
  <si>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</si>
  <si>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</si>
  <si>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</si>
  <si>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</si>
  <si>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</si>
  <si>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</si>
  <si>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</si>
  <si>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</si>
  <si>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</si>
  <si>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</si>
  <si>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</si>
  <si>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</si>
  <si>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</si>
  <si>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</si>
  <si>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</si>
  <si>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</si>
  <si>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</si>
  <si>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</si>
  <si>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</si>
  <si>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</si>
  <si>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</si>
  <si>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</si>
  <si>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</si>
  <si>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</si>
  <si>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</si>
  <si>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</si>
  <si>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</si>
  <si>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</si>
  <si>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</si>
  <si>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</si>
  <si>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</si>
  <si>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</si>
  <si>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</si>
  <si>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</si>
  <si>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</si>
  <si>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</si>
  <si>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</si>
  <si>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</si>
  <si>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</si>
  <si>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</si>
  <si>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</si>
  <si>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</si>
  <si>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</si>
  <si>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</si>
  <si>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</si>
  <si>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</si>
  <si>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</si>
  <si>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</si>
  <si>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</si>
  <si>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</si>
  <si>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</si>
  <si>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</si>
  <si>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</si>
  <si>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</si>
  <si>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</si>
  <si>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</si>
  <si>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</si>
  <si>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</si>
  <si>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</si>
  <si>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</si>
  <si>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</si>
  <si>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</si>
  <si>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</si>
  <si>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</si>
  <si>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</si>
  <si>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</si>
  <si>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</si>
  <si>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</si>
  <si>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</si>
  <si>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</si>
  <si>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</si>
  <si>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</si>
  <si>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</si>
  <si>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</si>
  <si>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</si>
  <si>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</si>
  <si>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</si>
  <si>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</si>
  <si>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</si>
  <si>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</si>
  <si>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</si>
  <si>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</si>
  <si>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</si>
  <si>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</si>
  <si>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</si>
  <si>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</si>
  <si>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</si>
  <si>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</si>
  <si>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</si>
  <si>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</si>
  <si>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</si>
  <si>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</si>
  <si>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</si>
  <si>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</si>
  <si>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</si>
  <si>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</si>
  <si>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</si>
  <si>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</si>
  <si>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</si>
  <si>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</si>
  <si>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</si>
  <si>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</si>
  <si>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</si>
  <si>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</si>
  <si>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</si>
  <si>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</si>
  <si>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</si>
  <si>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</si>
  <si>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</si>
  <si>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</si>
  <si>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</si>
  <si>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</si>
  <si>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</si>
  <si>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</si>
  <si>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</si>
  <si>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</si>
  <si>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</si>
  <si>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</si>
  <si>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</si>
  <si>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</si>
  <si>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</si>
  <si>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</si>
  <si>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</si>
  <si>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</si>
  <si>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</si>
  <si>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</si>
  <si>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</si>
  <si>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</si>
  <si>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</si>
  <si>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</si>
  <si>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</si>
  <si>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</si>
  <si>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</si>
  <si>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</si>
  <si>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</si>
  <si>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</si>
  <si>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</si>
  <si>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</si>
  <si>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</si>
  <si>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</si>
  <si>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</si>
  <si>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</si>
  <si>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</si>
  <si>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</si>
  <si>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</si>
  <si>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</si>
  <si>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</si>
  <si>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</si>
  <si>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</si>
  <si>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</si>
  <si>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</si>
  <si>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</si>
  <si>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</si>
  <si>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</si>
  <si>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</si>
  <si>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</si>
  <si>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</si>
  <si>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</si>
  <si>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</si>
  <si>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</si>
  <si>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</si>
  <si>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</si>
  <si>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</si>
  <si>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</si>
  <si>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</si>
  <si>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</si>
  <si>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</si>
  <si>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</si>
  <si>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</si>
  <si>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</si>
  <si>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</si>
  <si>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</si>
  <si>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</si>
  <si>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</si>
  <si>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</si>
  <si>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</si>
  <si>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</si>
  <si>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</si>
  <si>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</si>
  <si>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</si>
  <si>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</si>
  <si>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</si>
  <si>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</si>
  <si>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</si>
  <si>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</si>
  <si>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</si>
  <si>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</si>
  <si>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</si>
  <si>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</si>
  <si>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</si>
  <si>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</si>
  <si>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</si>
  <si>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</si>
  <si>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</si>
  <si>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</si>
  <si>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</si>
  <si>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</si>
  <si>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</si>
  <si>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</si>
  <si>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</si>
  <si>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</si>
  <si>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</si>
  <si>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</si>
  <si>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</si>
  <si>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</si>
  <si>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</si>
  <si>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</si>
  <si>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</si>
  <si>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</si>
  <si>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</si>
  <si>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</si>
  <si>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</si>
  <si>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</si>
  <si>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</si>
  <si>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</si>
  <si>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</si>
  <si>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</si>
  <si>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</si>
  <si>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</si>
  <si>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</si>
  <si>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</si>
  <si>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</si>
  <si>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</si>
  <si>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</si>
  <si>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</si>
  <si>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</si>
  <si>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</si>
  <si>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</si>
  <si>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</si>
  <si>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</si>
  <si>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</si>
  <si>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</si>
  <si>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</si>
  <si>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</si>
  <si>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</si>
  <si>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</si>
  <si>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</si>
  <si>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</si>
  <si>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</si>
  <si>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</si>
  <si>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</si>
  <si>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</si>
  <si>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</si>
  <si>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</si>
  <si>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</si>
  <si>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</si>
  <si>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</si>
  <si>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</si>
  <si>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</si>
  <si>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</si>
  <si>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</si>
  <si>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</si>
  <si>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</si>
  <si>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</si>
  <si>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</si>
  <si>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</si>
  <si>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</si>
  <si>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</si>
  <si>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</si>
  <si>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</si>
  <si>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</si>
  <si>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</si>
  <si>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</si>
  <si>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</si>
  <si>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</si>
  <si>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</si>
  <si>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</si>
  <si>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</si>
  <si>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</si>
  <si>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</si>
  <si>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</si>
  <si>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</si>
  <si>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</si>
  <si>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</si>
  <si>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</si>
  <si>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</si>
  <si>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</si>
  <si>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</si>
  <si>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</si>
  <si>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</si>
  <si>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</si>
  <si>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</si>
  <si>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</si>
  <si>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</si>
  <si>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</si>
  <si>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</si>
  <si>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</si>
  <si>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</si>
  <si>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</si>
  <si>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</si>
  <si>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</si>
  <si>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</si>
  <si>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</si>
  <si>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</si>
  <si>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</si>
  <si>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</si>
  <si>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</si>
  <si>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</si>
  <si>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</si>
  <si>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</si>
  <si>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</si>
  <si>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</si>
  <si>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</si>
  <si>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</si>
  <si>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</si>
  <si>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</si>
  <si>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</si>
  <si>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</si>
  <si>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</si>
  <si>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</si>
  <si>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</si>
  <si>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</si>
  <si>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</si>
  <si>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</si>
  <si>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</si>
  <si>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</si>
  <si>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</si>
  <si>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</si>
  <si>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</si>
  <si>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</si>
  <si>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</si>
  <si>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</si>
  <si>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</si>
  <si>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</si>
  <si>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</si>
  <si>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</si>
  <si>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</si>
  <si>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</si>
  <si>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</si>
  <si>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</si>
  <si>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</si>
  <si>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</si>
  <si>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</si>
  <si>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</si>
  <si>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</si>
  <si>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</si>
  <si>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</si>
  <si>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</si>
  <si>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</si>
  <si>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</si>
  <si>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</si>
  <si>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</si>
  <si>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</si>
  <si>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</si>
  <si>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</si>
  <si>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</si>
  <si>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</si>
  <si>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</si>
  <si>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</si>
  <si>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</si>
  <si>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</si>
  <si>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</si>
  <si>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</si>
  <si>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</si>
  <si>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</si>
  <si>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</si>
  <si>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</si>
  <si>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</si>
  <si>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</si>
  <si>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</si>
  <si>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</si>
  <si>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</si>
  <si>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</si>
  <si>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</si>
  <si>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</si>
  <si>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</si>
  <si>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</si>
  <si>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</si>
  <si>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</si>
  <si>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</si>
  <si>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</si>
  <si>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</si>
  <si>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</si>
  <si>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</si>
  <si>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</si>
  <si>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</si>
  <si>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</si>
  <si>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</si>
  <si>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</si>
  <si>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</si>
  <si>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</si>
  <si>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</si>
  <si>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</si>
  <si>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</si>
  <si>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</si>
  <si>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</si>
  <si>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</si>
  <si>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</si>
  <si>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</si>
  <si>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</si>
  <si>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</si>
  <si>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</si>
  <si>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</si>
  <si>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</si>
  <si>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</si>
  <si>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</si>
  <si>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</si>
  <si>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</si>
  <si>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</si>
  <si>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</si>
  <si>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</si>
  <si>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</si>
  <si>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</si>
  <si>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</si>
  <si>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</si>
  <si>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</si>
  <si>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</si>
  <si>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</si>
  <si>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</si>
  <si>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</si>
  <si>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</si>
  <si>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</si>
  <si>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</si>
  <si>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</si>
  <si>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</si>
  <si>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</si>
  <si>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</si>
  <si>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</si>
  <si>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</si>
  <si>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</si>
  <si>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</si>
  <si>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</si>
  <si>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</si>
  <si>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</si>
  <si>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</si>
  <si>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</si>
  <si>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</si>
  <si>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</si>
  <si>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</si>
  <si>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</si>
  <si>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</si>
  <si>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</si>
  <si>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</si>
  <si>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</si>
  <si>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</si>
  <si>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</si>
  <si>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</si>
  <si>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</si>
  <si>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</si>
  <si>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</si>
  <si>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</si>
  <si>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</si>
  <si>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</si>
  <si>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</si>
  <si>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</si>
  <si>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</si>
  <si>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</si>
  <si>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</si>
  <si>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</si>
  <si>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</si>
  <si>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</si>
  <si>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</si>
  <si>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</si>
  <si>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</si>
  <si>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</si>
  <si>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</si>
  <si>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</si>
  <si>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</si>
  <si>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</si>
  <si>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</si>
  <si>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</si>
  <si>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</si>
  <si>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</si>
  <si>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</si>
  <si>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</si>
  <si>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</si>
  <si>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</si>
  <si>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</si>
  <si>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</si>
  <si>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</si>
  <si>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</si>
  <si>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</si>
  <si>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</si>
  <si>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</si>
  <si>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</si>
  <si>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</si>
  <si>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</si>
  <si>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</si>
  <si>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</si>
  <si>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</si>
  <si>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</si>
  <si>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</si>
  <si>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</si>
  <si>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</si>
  <si>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</si>
  <si>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</si>
  <si>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</si>
  <si>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</si>
  <si>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</si>
  <si>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</si>
  <si>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</si>
  <si>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</si>
  <si>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</si>
  <si>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</si>
  <si>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</si>
  <si>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</si>
  <si>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</si>
  <si>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</si>
  <si>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</si>
  <si>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</si>
  <si>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</si>
  <si>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</si>
  <si>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</si>
  <si>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</si>
  <si>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</si>
  <si>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</si>
  <si>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</si>
  <si>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</si>
  <si>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</si>
  <si>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</si>
  <si>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</si>
  <si>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</si>
  <si>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</si>
  <si>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</si>
  <si>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</si>
  <si>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</si>
  <si>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</si>
  <si>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</si>
  <si>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</si>
  <si>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</si>
  <si>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</si>
  <si>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</si>
  <si>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</si>
  <si>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</si>
  <si>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</si>
  <si>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</si>
  <si>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</si>
  <si>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</si>
  <si>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</si>
  <si>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</si>
  <si>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</si>
  <si>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</si>
  <si>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</si>
  <si>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</si>
  <si>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</si>
  <si>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</si>
  <si>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</si>
  <si>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</si>
  <si>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</si>
  <si>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</si>
  <si>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</si>
  <si>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</si>
  <si>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</si>
  <si>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</si>
  <si>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</si>
  <si>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</si>
  <si>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</si>
  <si>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</si>
  <si>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</si>
  <si>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</si>
  <si>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</si>
  <si>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</si>
  <si>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</si>
  <si>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</si>
  <si>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</si>
  <si>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</si>
  <si>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</si>
  <si>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</si>
  <si>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</si>
  <si>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</si>
  <si>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</si>
  <si>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</si>
  <si>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</si>
  <si>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</si>
  <si>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</si>
  <si>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</si>
  <si>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</si>
  <si>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</si>
  <si>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</si>
  <si>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</si>
  <si>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</si>
  <si>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</si>
  <si>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</si>
  <si>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</si>
  <si>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</si>
  <si>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</si>
  <si>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</si>
  <si>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</si>
  <si>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</si>
  <si>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</si>
  <si>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</si>
  <si>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</si>
  <si>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</si>
  <si>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</si>
  <si>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</si>
  <si>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</si>
  <si>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</si>
  <si>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</si>
  <si>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</si>
  <si>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</si>
  <si>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</si>
  <si>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</si>
  <si>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</si>
  <si>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</si>
  <si>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</si>
  <si>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</si>
  <si>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</si>
  <si>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</si>
  <si>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</si>
  <si>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</si>
  <si>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</si>
  <si>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</si>
  <si>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</si>
  <si>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</si>
  <si>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</si>
  <si>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</si>
  <si>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</si>
  <si>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</si>
  <si>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</si>
  <si>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</si>
  <si>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</si>
  <si>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</si>
  <si>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</si>
  <si>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</si>
  <si>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</si>
  <si>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</si>
  <si>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</si>
  <si>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</si>
  <si>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</si>
  <si>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</si>
  <si>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</si>
  <si>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</si>
  <si>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</si>
  <si>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</si>
  <si>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</si>
  <si>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</si>
  <si>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</si>
  <si>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</si>
  <si>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</si>
  <si>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</si>
  <si>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</si>
  <si>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</si>
  <si>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</si>
  <si>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</si>
  <si>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</si>
  <si>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</si>
  <si>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</si>
  <si>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</si>
  <si>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</si>
  <si>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</si>
  <si>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</si>
  <si>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</si>
  <si>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</si>
  <si>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</si>
  <si>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</si>
  <si>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</si>
  <si>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</si>
  <si>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</si>
  <si>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</si>
  <si>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</si>
  <si>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</si>
  <si>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</si>
  <si>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</si>
  <si>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</si>
  <si>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</si>
  <si>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</si>
  <si>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</si>
  <si>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</si>
  <si>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</si>
  <si>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</si>
  <si>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</si>
  <si>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</si>
  <si>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</si>
  <si>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</si>
  <si>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</si>
  <si>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</si>
  <si>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</si>
  <si>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</si>
  <si>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</si>
  <si>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</si>
  <si>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</si>
  <si>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</si>
  <si>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</si>
  <si>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</si>
  <si>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</si>
  <si>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</si>
  <si>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</si>
  <si>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</si>
  <si>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</si>
  <si>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</si>
  <si>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</si>
  <si>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</si>
  <si>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</si>
  <si>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</si>
  <si>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</si>
  <si>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</si>
  <si>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</si>
  <si>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</si>
  <si>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</si>
  <si>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</si>
  <si>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</si>
  <si>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</si>
  <si>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</si>
  <si>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</si>
  <si>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</si>
  <si>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</si>
  <si>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</si>
  <si>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</si>
  <si>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</si>
  <si>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</si>
  <si>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</si>
  <si>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</si>
  <si>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</si>
  <si>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</si>
  <si>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</si>
  <si>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</si>
  <si>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</si>
  <si>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</si>
  <si>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</si>
  <si>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</si>
  <si>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</si>
  <si>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</si>
  <si>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</si>
  <si>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</si>
  <si>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</si>
  <si>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</si>
  <si>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</si>
  <si>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</si>
  <si>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</si>
  <si>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</si>
  <si>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</si>
  <si>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</si>
  <si>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</si>
  <si>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</si>
  <si>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</si>
  <si>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</si>
  <si>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</si>
  <si>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</si>
  <si>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</si>
  <si>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</si>
  <si>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</si>
  <si>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</si>
  <si>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</si>
  <si>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</si>
  <si>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</si>
  <si>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</si>
  <si>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</si>
  <si>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</si>
  <si>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</si>
  <si>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</si>
  <si>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</si>
  <si>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</si>
  <si>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</si>
  <si>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</si>
  <si>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</si>
  <si>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</si>
  <si>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</si>
  <si>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</si>
  <si>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</si>
  <si>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</si>
  <si>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</si>
  <si>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</si>
  <si>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</si>
  <si>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</si>
  <si>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</si>
  <si>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</si>
  <si>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</si>
  <si>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</si>
  <si>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</si>
  <si>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</si>
  <si>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</si>
  <si>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</si>
  <si>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</si>
  <si>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</si>
  <si>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</si>
  <si>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</si>
  <si>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</si>
  <si>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</si>
  <si>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</si>
  <si>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</si>
  <si>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</si>
  <si>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</si>
  <si>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</si>
  <si>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</si>
  <si>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</si>
  <si>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</si>
  <si>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</si>
  <si>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</si>
  <si>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</si>
  <si>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</si>
  <si>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</si>
  <si>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</si>
  <si>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</si>
  <si>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</si>
  <si>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</si>
  <si>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</si>
  <si>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</si>
  <si>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</si>
  <si>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</si>
  <si>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</si>
  <si>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</si>
  <si>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</si>
  <si>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</si>
  <si>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</si>
  <si>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</si>
  <si>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</si>
  <si>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</si>
  <si>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</si>
  <si>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</si>
  <si>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</si>
  <si>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</si>
  <si>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</si>
  <si>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</si>
  <si>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</si>
  <si>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</si>
  <si>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</si>
  <si>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</si>
  <si>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</si>
  <si>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</si>
  <si>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</si>
  <si>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</si>
  <si>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</si>
  <si>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</si>
  <si>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</si>
  <si>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</si>
  <si>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</si>
  <si>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</si>
  <si>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</si>
  <si>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</si>
  <si>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</si>
  <si>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</si>
  <si>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</si>
  <si>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</si>
  <si>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</si>
  <si>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</si>
  <si>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</si>
  <si>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</si>
  <si>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</si>
  <si>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</si>
  <si>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</si>
  <si>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</si>
  <si>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</si>
  <si>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</si>
  <si>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</si>
  <si>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</si>
  <si>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</si>
  <si>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</si>
  <si>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</si>
  <si>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</si>
  <si>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</si>
  <si>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</si>
  <si>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</si>
  <si>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</si>
  <si>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</si>
  <si>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</si>
  <si>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</si>
  <si>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</si>
  <si>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</si>
  <si>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</si>
  <si>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</si>
  <si>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</si>
  <si>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</si>
  <si>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</si>
  <si>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</si>
  <si>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</si>
  <si>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</si>
  <si>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</si>
  <si>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</si>
  <si>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</si>
  <si>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</si>
  <si>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</si>
  <si>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</si>
  <si>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</si>
  <si>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</si>
  <si>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</si>
  <si>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</si>
  <si>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</si>
  <si>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</si>
  <si>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</si>
  <si>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</si>
  <si>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</si>
  <si>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</si>
  <si>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</si>
  <si>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</si>
  <si>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</si>
  <si>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</si>
  <si>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</si>
  <si>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</si>
  <si>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</si>
  <si>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</si>
  <si>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</si>
  <si>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</si>
  <si>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</si>
  <si>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</si>
  <si>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</si>
  <si>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</si>
  <si>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</si>
  <si>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</si>
  <si>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</si>
  <si>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</si>
  <si>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</si>
  <si>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</si>
  <si>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</si>
  <si>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</si>
  <si>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</si>
  <si>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</si>
  <si>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</si>
  <si>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</si>
  <si>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</si>
  <si>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</si>
  <si>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</si>
  <si>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</si>
  <si>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</si>
  <si>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</si>
  <si>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</si>
  <si>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</si>
  <si>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</si>
  <si>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</si>
  <si>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</si>
  <si>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</si>
  <si>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</si>
  <si>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</si>
  <si>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</si>
  <si>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</si>
  <si>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</si>
  <si>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</si>
  <si>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</si>
  <si>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</si>
  <si>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</si>
  <si>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</si>
  <si>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</si>
  <si>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</si>
  <si>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</si>
  <si>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</si>
  <si>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</si>
  <si>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</si>
  <si>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</si>
  <si>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</si>
  <si>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</si>
  <si>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</si>
  <si>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</si>
  <si>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</si>
  <si>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</si>
  <si>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</si>
  <si>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</si>
  <si>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</si>
  <si>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</si>
  <si>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</si>
  <si>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</si>
  <si>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</si>
  <si>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</si>
  <si>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</si>
  <si>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</si>
  <si>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</si>
  <si>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</si>
  <si>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</si>
  <si>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</si>
  <si>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</si>
  <si>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</si>
  <si>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</si>
  <si>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</si>
  <si>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</si>
  <si>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</si>
  <si>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</si>
  <si>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</si>
  <si>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</si>
  <si>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</si>
  <si>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</si>
  <si>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</si>
  <si>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</si>
  <si>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</si>
  <si>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</si>
  <si>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</si>
  <si>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</si>
  <si>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</si>
  <si>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</si>
  <si>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</si>
  <si>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</si>
  <si>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</si>
  <si>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</si>
  <si>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</si>
  <si>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</si>
  <si>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</si>
  <si>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</si>
  <si>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</si>
  <si>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</si>
  <si>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</si>
  <si>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</si>
  <si>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</si>
  <si>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</si>
  <si>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</si>
  <si>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</si>
  <si>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</si>
  <si>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</si>
  <si>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</si>
  <si>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</si>
  <si>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</si>
  <si>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</si>
  <si>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</si>
  <si>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</si>
  <si>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</si>
  <si>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</si>
  <si>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</si>
  <si>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</si>
  <si>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</si>
  <si>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</si>
  <si>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</si>
  <si>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</si>
  <si>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</si>
  <si>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</si>
  <si>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</si>
  <si>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</si>
  <si>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</si>
  <si>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</si>
  <si>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</si>
  <si>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</si>
  <si>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</si>
  <si>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</si>
  <si>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</si>
  <si>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</si>
  <si>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</si>
  <si>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</si>
  <si>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</si>
  <si>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</si>
  <si>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</si>
  <si>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</si>
  <si>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</si>
  <si>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</si>
  <si>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</si>
  <si>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</si>
  <si>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</si>
  <si>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</si>
  <si>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</si>
  <si>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</si>
  <si>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</si>
  <si>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</si>
  <si>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</si>
  <si>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</si>
  <si>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</si>
  <si>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</si>
  <si>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</si>
  <si>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</si>
  <si>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</si>
  <si>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</si>
  <si>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</si>
  <si>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</si>
  <si>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</si>
  <si>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</si>
  <si>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</si>
  <si>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</si>
  <si>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</si>
  <si>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</si>
  <si>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</si>
  <si>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</si>
  <si>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</si>
  <si>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</si>
  <si>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</si>
  <si>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</si>
  <si>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</si>
  <si>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</si>
  <si>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</si>
  <si>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</si>
  <si>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</si>
  <si>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</si>
  <si>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</si>
  <si>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</si>
  <si>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</si>
  <si>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</si>
  <si>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</si>
  <si>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</si>
  <si>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</si>
  <si>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</si>
  <si>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</si>
  <si>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</si>
  <si>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</si>
  <si>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</si>
  <si>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</si>
  <si>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</si>
  <si>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</si>
  <si>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</si>
  <si>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</si>
  <si>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</si>
  <si>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</si>
  <si>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</si>
  <si>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</si>
  <si>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</si>
  <si>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</si>
  <si>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</si>
  <si>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</si>
  <si>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</si>
  <si>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</si>
  <si>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</si>
  <si>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</si>
  <si>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</si>
  <si>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</si>
  <si>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</si>
  <si>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</si>
  <si>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</si>
  <si>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</si>
  <si>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</si>
  <si>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</si>
  <si>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</si>
  <si>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</si>
  <si>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</si>
  <si>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</si>
  <si>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</si>
  <si>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</si>
  <si>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</si>
  <si>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</si>
  <si>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</si>
  <si>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</si>
  <si>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</si>
  <si>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</si>
  <si>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</si>
  <si>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</si>
  <si>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</si>
  <si>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</si>
  <si>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</si>
  <si>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</si>
  <si>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</si>
  <si>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</si>
  <si>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</si>
  <si>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</si>
  <si>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</si>
  <si>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</si>
  <si>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</si>
  <si>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</si>
  <si>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</si>
  <si>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</si>
  <si>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</si>
  <si>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</si>
  <si>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</si>
  <si>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</si>
  <si>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</si>
  <si>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</si>
  <si>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</si>
  <si>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</si>
  <si>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</si>
  <si>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</si>
  <si>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</si>
  <si>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</si>
  <si>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</si>
  <si>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</si>
  <si>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</si>
  <si>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</si>
  <si>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</si>
  <si>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</si>
  <si>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</si>
  <si>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</si>
  <si>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</si>
  <si>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</si>
  <si>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</si>
  <si>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</si>
  <si>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</si>
  <si>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</si>
  <si>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</si>
  <si>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</si>
  <si>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</si>
  <si>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</si>
  <si>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</si>
  <si>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</si>
  <si>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</si>
  <si>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</si>
  <si>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</si>
  <si>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</si>
  <si>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</si>
  <si>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</si>
  <si>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</si>
  <si>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</si>
  <si>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</si>
  <si>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</si>
  <si>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</si>
  <si>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</si>
  <si>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</si>
  <si>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</si>
  <si>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</si>
  <si>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</si>
  <si>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</si>
  <si>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</si>
  <si>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</si>
  <si>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</si>
  <si>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</si>
  <si>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</si>
  <si>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</si>
  <si>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</si>
  <si>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</si>
  <si>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</si>
  <si>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</si>
  <si>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</si>
  <si>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</si>
  <si>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</si>
  <si>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</si>
  <si>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</si>
  <si>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</si>
  <si>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</si>
  <si>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</si>
  <si>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</si>
  <si>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</si>
  <si>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</si>
  <si>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</si>
  <si>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</si>
  <si>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</si>
  <si>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</si>
  <si>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</si>
  <si>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</si>
  <si>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</si>
  <si>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</si>
  <si>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</si>
  <si>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</si>
  <si>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</si>
  <si>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</si>
  <si>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</si>
  <si>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</si>
  <si>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</si>
  <si>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</si>
  <si>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</si>
  <si>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</si>
  <si>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</si>
  <si>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</si>
  <si>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</si>
  <si>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</si>
  <si>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</si>
  <si>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</si>
  <si>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</si>
  <si>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</si>
  <si>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</si>
  <si>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</si>
  <si>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</si>
  <si>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</si>
  <si>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</si>
  <si>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</si>
  <si>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</si>
  <si>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</si>
  <si>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</si>
  <si>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</si>
  <si>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</si>
  <si>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</si>
  <si>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</si>
  <si>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</si>
  <si>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</si>
  <si>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</si>
  <si>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</si>
  <si>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</si>
  <si>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</si>
  <si>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</si>
  <si>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</si>
  <si>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</si>
  <si>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</si>
  <si>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</si>
  <si>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</si>
  <si>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</si>
  <si>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</si>
  <si>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</si>
  <si>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</si>
  <si>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</si>
  <si>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</si>
  <si>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</si>
  <si>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</si>
  <si>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</si>
  <si>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</si>
  <si>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</si>
  <si>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</si>
  <si>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</si>
  <si>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</si>
  <si>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</si>
  <si>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</si>
  <si>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</si>
  <si>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</si>
  <si>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</si>
  <si>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</si>
  <si>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</si>
  <si>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</si>
  <si>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</si>
  <si>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</si>
  <si>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</si>
  <si>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</si>
  <si>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</si>
  <si>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</si>
  <si>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</si>
  <si>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</si>
  <si>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</si>
  <si>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</si>
  <si>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</si>
  <si>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</si>
  <si>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</si>
  <si>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</si>
  <si>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</si>
  <si>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</si>
  <si>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</si>
  <si>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</si>
  <si>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</si>
  <si>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</si>
  <si>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</si>
  <si>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</si>
  <si>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</si>
  <si>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</si>
  <si>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</si>
  <si>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</si>
  <si>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</si>
  <si>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</si>
  <si>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</si>
  <si>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</si>
  <si>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</si>
  <si>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</si>
  <si>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</si>
  <si>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</si>
  <si>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</si>
  <si>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</si>
  <si>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</si>
  <si>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</si>
  <si>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</si>
  <si>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</si>
  <si>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</si>
  <si>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</si>
  <si>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</si>
  <si>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</si>
  <si>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</si>
  <si>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</si>
  <si>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</si>
  <si>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</si>
  <si>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</si>
  <si>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</si>
  <si>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</si>
  <si>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</si>
  <si>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</si>
  <si>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</si>
  <si>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</si>
  <si>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</si>
  <si>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</si>
  <si>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</si>
  <si>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</si>
  <si>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</si>
  <si>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</si>
  <si>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</si>
  <si>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</si>
  <si>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</si>
  <si>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</si>
  <si>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</si>
  <si>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</si>
  <si>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</si>
  <si>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</si>
  <si>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</si>
  <si>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</si>
  <si>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</si>
  <si>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</si>
  <si>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</si>
  <si>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</si>
  <si>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</si>
  <si>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</si>
  <si>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</si>
  <si>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</si>
  <si>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</si>
  <si>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</si>
  <si>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</si>
  <si>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</si>
  <si>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</si>
  <si>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</si>
  <si>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</si>
  <si>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</si>
  <si>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</si>
  <si>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</si>
  <si>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</si>
  <si>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</si>
  <si>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</si>
  <si>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</si>
  <si>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</si>
  <si>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</si>
  <si>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</si>
  <si>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</si>
  <si>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</si>
  <si>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</si>
  <si>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</si>
  <si>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</si>
  <si>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</si>
  <si>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</si>
  <si>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</si>
  <si>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</si>
  <si>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</si>
  <si>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</si>
  <si>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</si>
  <si>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</si>
  <si>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</si>
  <si>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</si>
  <si>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</si>
  <si>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</si>
  <si>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</si>
  <si>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</si>
  <si>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</si>
  <si>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</si>
  <si>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</si>
  <si>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</si>
  <si>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</si>
  <si>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</si>
  <si>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</si>
  <si>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</si>
  <si>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</si>
  <si>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</si>
  <si>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</si>
  <si>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</si>
  <si>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</si>
  <si>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</si>
  <si>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</si>
  <si>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</si>
  <si>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</si>
  <si>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</si>
  <si>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</si>
  <si>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</si>
  <si>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</si>
  <si>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</si>
  <si>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</si>
  <si>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</si>
  <si>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</si>
  <si>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</si>
  <si>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</si>
  <si>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</si>
  <si>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</si>
  <si>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</si>
  <si>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</si>
  <si>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</si>
  <si>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</si>
  <si>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</si>
  <si>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</si>
  <si>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</si>
  <si>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</si>
  <si>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</si>
  <si>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</si>
  <si>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</si>
  <si>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</si>
  <si>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</si>
  <si>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</si>
  <si>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</si>
  <si>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</si>
  <si>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</si>
  <si>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</si>
  <si>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</si>
  <si>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</si>
  <si>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</si>
  <si>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</si>
  <si>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</si>
  <si>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</si>
  <si>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</si>
  <si>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</si>
  <si>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</si>
  <si>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</si>
  <si>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</si>
  <si>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</si>
  <si>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</si>
  <si>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</si>
  <si>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</si>
  <si>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</si>
  <si>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</si>
  <si>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</si>
  <si>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</si>
  <si>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</si>
  <si>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</si>
  <si>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</si>
  <si>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</si>
  <si>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</si>
  <si>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</si>
  <si>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</si>
  <si>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</si>
  <si>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</si>
  <si>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</si>
  <si>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</si>
  <si>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</si>
  <si>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</si>
  <si>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</si>
  <si>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</si>
  <si>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</si>
  <si>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</si>
  <si>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</si>
  <si>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</si>
  <si>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</si>
  <si>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</si>
  <si>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</si>
  <si>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</si>
  <si>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</si>
  <si>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</si>
  <si>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</si>
  <si>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</si>
  <si>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</si>
  <si>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</si>
  <si>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</si>
  <si>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</si>
  <si>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</si>
  <si>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</si>
  <si>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</si>
  <si>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</si>
  <si>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</si>
  <si>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</si>
  <si>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</si>
  <si>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</si>
  <si>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</si>
  <si>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</si>
  <si>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</si>
  <si>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</si>
  <si>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</si>
  <si>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</si>
  <si>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</si>
  <si>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</si>
  <si>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</si>
  <si>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</si>
  <si>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</si>
  <si>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</si>
  <si>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</si>
  <si>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</si>
  <si>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</si>
  <si>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</si>
  <si>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</si>
  <si>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</si>
  <si>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</si>
  <si>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</si>
  <si>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</si>
  <si>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</si>
  <si>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</si>
  <si>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</si>
  <si>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</si>
  <si>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</si>
  <si>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</si>
  <si>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</si>
  <si>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</si>
  <si>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</si>
  <si>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</si>
  <si>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</si>
  <si>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</si>
  <si>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</si>
  <si>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</si>
  <si>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</si>
  <si>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</si>
  <si>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</si>
  <si>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</si>
  <si>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</si>
  <si>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</si>
  <si>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</si>
  <si>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</si>
  <si>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</si>
  <si>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</si>
  <si>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</si>
  <si>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</si>
  <si>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</si>
  <si>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</si>
  <si>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</si>
  <si>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</si>
  <si>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</si>
  <si>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</si>
  <si>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</si>
  <si>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</si>
  <si>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</si>
  <si>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</si>
  <si>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</si>
  <si>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</si>
  <si>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</si>
  <si>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</si>
  <si>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</si>
  <si>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</si>
  <si>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</si>
  <si>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</si>
  <si>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</si>
  <si>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</si>
  <si>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</si>
  <si>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</si>
  <si>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</si>
  <si>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</si>
  <si>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</si>
  <si>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</si>
  <si>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</si>
  <si>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</si>
  <si>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</si>
  <si>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</si>
  <si>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</si>
  <si>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</si>
  <si>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</si>
  <si>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</si>
  <si>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</si>
  <si>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</si>
  <si>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</si>
  <si>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</si>
  <si>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</si>
  <si>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</si>
  <si>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</si>
  <si>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</si>
  <si>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</si>
  <si>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</si>
  <si>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</si>
  <si>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</si>
  <si>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</si>
  <si>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</si>
  <si>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</si>
  <si>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</si>
  <si>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</si>
  <si>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</si>
  <si>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</si>
  <si>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</si>
  <si>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</si>
  <si>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</si>
  <si>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</si>
  <si>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</si>
  <si>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</si>
  <si>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</si>
  <si>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</si>
  <si>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</si>
  <si>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</si>
  <si>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</si>
  <si>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</si>
  <si>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</si>
  <si>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</si>
  <si>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</si>
  <si>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</si>
  <si>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</si>
  <si>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</si>
  <si>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</si>
  <si>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</si>
  <si>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</si>
  <si>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</si>
  <si>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</si>
  <si>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</si>
  <si>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</si>
  <si>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</si>
  <si>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</si>
  <si>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</si>
  <si>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</si>
  <si>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</si>
  <si>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</si>
  <si>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</si>
  <si>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</si>
  <si>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</si>
  <si>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</si>
  <si>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</si>
  <si>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</si>
  <si>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</si>
  <si>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</si>
  <si>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</si>
  <si>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</si>
  <si>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</si>
  <si>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</si>
  <si>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</si>
  <si>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</si>
  <si>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</si>
  <si>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</si>
  <si>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</si>
  <si>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</si>
  <si>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</si>
  <si>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</si>
  <si>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</si>
  <si>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</si>
  <si>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</si>
  <si>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</si>
  <si>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</si>
  <si>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</si>
  <si>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</si>
  <si>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</si>
  <si>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</si>
  <si>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</si>
  <si>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</si>
  <si>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</si>
  <si>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</si>
  <si>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</si>
  <si>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</si>
  <si>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</si>
  <si>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</si>
  <si>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</si>
  <si>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</si>
  <si>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</si>
  <si>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</si>
  <si>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</si>
  <si>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</si>
  <si>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</si>
  <si>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</si>
  <si>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</si>
  <si>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</si>
  <si>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</si>
  <si>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</si>
  <si>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</si>
  <si>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</si>
  <si>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</si>
  <si>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</si>
  <si>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</si>
  <si>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</si>
  <si>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</si>
  <si>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</si>
  <si>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</si>
  <si>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</si>
  <si>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</si>
  <si>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</si>
  <si>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</si>
  <si>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</si>
  <si>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</si>
  <si>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</si>
  <si>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</si>
  <si>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</si>
  <si>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</si>
  <si>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</si>
  <si>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</si>
  <si>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</si>
  <si>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</si>
  <si>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</si>
  <si>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</si>
  <si>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</si>
  <si>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</si>
  <si>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</si>
  <si>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</si>
  <si>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</si>
  <si>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</si>
  <si>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</si>
  <si>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</si>
  <si>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</si>
  <si>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</si>
  <si>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</si>
  <si>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</si>
  <si>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</si>
  <si>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</si>
  <si>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</si>
  <si>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</si>
  <si>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</si>
  <si>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</si>
  <si>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</si>
  <si>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</si>
  <si>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</si>
  <si>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</si>
  <si>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</si>
  <si>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</si>
  <si>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</si>
  <si>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</si>
  <si>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</si>
  <si>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</si>
  <si>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</si>
  <si>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</si>
  <si>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</si>
  <si>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</si>
  <si>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</si>
  <si>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</si>
  <si>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</si>
  <si>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</si>
  <si>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</si>
  <si>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</si>
  <si>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</si>
  <si>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</si>
  <si>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</si>
  <si>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</si>
  <si>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</si>
  <si>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</si>
  <si>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</si>
  <si>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</si>
  <si>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</si>
  <si>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</si>
  <si>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</si>
  <si>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</si>
  <si>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</si>
  <si>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</si>
  <si>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</si>
  <si>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</si>
  <si>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</si>
  <si>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</si>
  <si>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</si>
  <si>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</si>
  <si>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</si>
  <si>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</si>
  <si>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</si>
  <si>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</si>
  <si>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</si>
  <si>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</si>
  <si>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</si>
  <si>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</si>
  <si>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</si>
  <si>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</si>
  <si>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</si>
  <si>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</si>
  <si>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</si>
  <si>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</si>
  <si>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</si>
  <si>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</si>
  <si>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</si>
  <si>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</si>
  <si>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</si>
  <si>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</si>
  <si>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</si>
  <si>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</si>
  <si>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</si>
  <si>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</si>
  <si>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</si>
  <si>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</si>
  <si>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</si>
  <si>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</si>
  <si>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</si>
  <si>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</si>
  <si>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</si>
  <si>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</si>
  <si>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</si>
  <si>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</si>
  <si>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</si>
  <si>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</si>
  <si>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</si>
  <si>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</si>
  <si>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</si>
  <si>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</si>
  <si>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</si>
  <si>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</si>
  <si>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</si>
  <si>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</si>
  <si>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</si>
  <si>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</si>
  <si>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</si>
  <si>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</si>
  <si>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</si>
  <si>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</si>
  <si>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</si>
  <si>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</si>
  <si>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</si>
  <si>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</si>
  <si>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</si>
  <si>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</si>
  <si>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</si>
  <si>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</si>
  <si>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</si>
  <si>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</si>
  <si>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</si>
  <si>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</si>
  <si>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</si>
  <si>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</si>
  <si>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</si>
  <si>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</si>
  <si>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</si>
  <si>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</si>
  <si>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</si>
  <si>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</si>
  <si>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</si>
  <si>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</si>
  <si>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</si>
  <si>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</si>
  <si>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</si>
  <si>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</si>
  <si>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</si>
  <si>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</si>
  <si>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</si>
  <si>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</si>
  <si>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</si>
  <si>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</si>
  <si>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</si>
  <si>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</si>
  <si>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</si>
  <si>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</si>
  <si>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</si>
  <si>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</si>
  <si>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</si>
  <si>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</si>
  <si>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</si>
  <si>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</si>
  <si>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</si>
  <si>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</si>
  <si>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</si>
  <si>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</si>
  <si>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</si>
  <si>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</si>
  <si>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</si>
  <si>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</si>
  <si>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</si>
  <si>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</si>
  <si>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</si>
  <si>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</si>
  <si>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</si>
  <si>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</si>
  <si>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</si>
  <si>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</si>
  <si>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</si>
  <si>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</si>
  <si>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</si>
  <si>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</si>
  <si>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</si>
  <si>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</si>
  <si>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</si>
  <si>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</si>
  <si>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</si>
  <si>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</si>
  <si>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</si>
  <si>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</si>
  <si>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</si>
  <si>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</si>
  <si>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</si>
  <si>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</si>
  <si>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</si>
  <si>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</si>
  <si>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</si>
  <si>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</si>
  <si>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</si>
  <si>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</si>
  <si>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</si>
  <si>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</si>
  <si>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</si>
  <si>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</si>
  <si>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</si>
  <si>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</si>
  <si>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</si>
  <si>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</si>
  <si>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</si>
  <si>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</si>
  <si>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</si>
  <si>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</si>
  <si>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</si>
  <si>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</si>
  <si>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</si>
  <si>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</si>
  <si>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</si>
  <si>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</si>
  <si>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</si>
  <si>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</si>
  <si>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</si>
  <si>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</si>
  <si>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</si>
  <si>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</si>
  <si>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</si>
  <si>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</si>
  <si>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</si>
  <si>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</si>
  <si>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</si>
  <si>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</si>
  <si>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</si>
  <si>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</si>
  <si>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</si>
  <si>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</si>
  <si>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</si>
  <si>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</si>
  <si>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</si>
  <si>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</si>
  <si>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</si>
  <si>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</si>
  <si>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</si>
  <si>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</si>
  <si>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</si>
  <si>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</si>
  <si>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</si>
  <si>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</si>
  <si>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</si>
  <si>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</si>
  <si>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</si>
  <si>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</si>
  <si>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</si>
  <si>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</si>
  <si>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</si>
  <si>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</si>
  <si>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</si>
  <si>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</si>
  <si>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</si>
  <si>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</si>
  <si>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</si>
  <si>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</si>
  <si>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</si>
  <si>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</si>
  <si>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</si>
  <si>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</si>
  <si>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</si>
  <si>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</si>
  <si>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</si>
  <si>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</si>
  <si>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</si>
  <si>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</si>
  <si>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</si>
  <si>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</si>
  <si>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</si>
  <si>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</si>
  <si>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</si>
  <si>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</si>
  <si>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</si>
  <si>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</si>
  <si>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</si>
  <si>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</si>
  <si>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</si>
  <si>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</si>
  <si>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</si>
  <si>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</si>
  <si>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</si>
  <si>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</si>
  <si>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</si>
  <si>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</si>
  <si>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</si>
  <si>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</si>
  <si>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</si>
  <si>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</si>
  <si>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</si>
  <si>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</si>
  <si>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</si>
  <si>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</si>
  <si>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</si>
  <si>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</si>
  <si>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</si>
  <si>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</si>
  <si>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</si>
  <si>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</si>
  <si>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</si>
  <si>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</si>
  <si>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</si>
  <si>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</si>
  <si>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</si>
  <si>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</si>
  <si>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</si>
  <si>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</si>
  <si>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</si>
  <si>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</si>
  <si>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</si>
  <si>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</si>
  <si>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</si>
  <si>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</si>
  <si>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</si>
  <si>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</si>
  <si>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</si>
  <si>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</si>
  <si>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</si>
  <si>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</si>
  <si>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</si>
  <si>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</si>
  <si>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</si>
  <si>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</si>
  <si>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</si>
  <si>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</si>
  <si>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</si>
  <si>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</si>
  <si>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</si>
  <si>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</si>
  <si>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</si>
  <si>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</si>
  <si>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</si>
  <si>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</si>
  <si>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</si>
  <si>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</si>
  <si>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</si>
  <si>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</si>
  <si>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</si>
  <si>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</si>
  <si>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</si>
  <si>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</si>
  <si>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</si>
  <si>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</si>
  <si>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</si>
  <si>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</si>
  <si>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</si>
  <si>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</si>
  <si>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</si>
  <si>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</si>
  <si>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</si>
  <si>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</si>
  <si>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</si>
  <si>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</si>
  <si>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</si>
  <si>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</si>
  <si>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</si>
  <si>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</si>
  <si>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</si>
  <si>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</si>
  <si>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</si>
  <si>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</si>
  <si>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</si>
  <si>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</si>
  <si>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</si>
  <si>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</si>
  <si>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</si>
  <si>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</si>
  <si>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</si>
  <si>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</si>
  <si>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</si>
  <si>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</si>
  <si>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</si>
  <si>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</si>
  <si>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</si>
  <si>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</si>
  <si>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</si>
  <si>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</si>
  <si>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</si>
  <si>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</si>
  <si>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</si>
  <si>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</si>
  <si>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</si>
  <si>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</si>
  <si>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</si>
  <si>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</si>
  <si>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</si>
  <si>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</si>
  <si>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</si>
  <si>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</si>
  <si>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</si>
  <si>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</si>
  <si>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</si>
  <si>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</si>
  <si>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</si>
  <si>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</si>
  <si>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</si>
  <si>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</si>
  <si>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</si>
  <si>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</si>
  <si>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</si>
  <si>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</si>
  <si>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</si>
  <si>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</si>
  <si>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</si>
  <si>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</si>
  <si>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</si>
  <si>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</si>
  <si>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</si>
  <si>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</si>
  <si>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</si>
  <si>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</si>
  <si>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</si>
  <si>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</si>
  <si>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</si>
  <si>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</si>
  <si>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</si>
  <si>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</si>
  <si>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</si>
  <si>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</si>
  <si>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</si>
  <si>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</si>
  <si>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</si>
  <si>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</si>
  <si>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</si>
  <si>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</si>
  <si>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</si>
  <si>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</si>
  <si>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</si>
  <si>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</si>
  <si>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</si>
  <si>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</si>
  <si>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</si>
  <si>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</si>
  <si>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</si>
  <si>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</si>
  <si>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</si>
  <si>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</si>
  <si>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</si>
  <si>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</si>
  <si>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</si>
  <si>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</si>
  <si>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</si>
  <si>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</si>
  <si>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</si>
  <si>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</si>
  <si>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</si>
  <si>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</si>
  <si>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</si>
  <si>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</si>
  <si>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</si>
  <si>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</si>
  <si>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</si>
  <si>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</si>
  <si>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</si>
  <si>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</si>
  <si>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</si>
  <si>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</si>
  <si>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</si>
  <si>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</si>
  <si>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</si>
  <si>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</si>
  <si>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</si>
  <si>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</si>
  <si>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</si>
  <si>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</si>
  <si>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</si>
  <si>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</si>
  <si>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</si>
  <si>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</si>
  <si>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</si>
  <si>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</si>
  <si>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</si>
  <si>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</si>
  <si>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</si>
  <si>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</si>
  <si>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</si>
  <si>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</si>
  <si>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</si>
  <si>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</si>
  <si>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</si>
  <si>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</si>
  <si>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</si>
  <si>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</si>
  <si>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</si>
  <si>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</si>
  <si>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</si>
  <si>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</si>
  <si>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</si>
  <si>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</si>
  <si>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</si>
  <si>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</si>
  <si>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</si>
  <si>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</si>
  <si>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</si>
  <si>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</si>
  <si>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</si>
  <si>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</si>
  <si>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</si>
  <si>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</si>
  <si>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</si>
  <si>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</si>
  <si>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</si>
  <si>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</si>
  <si>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</si>
  <si>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</si>
  <si>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</si>
  <si>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</si>
  <si>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</si>
  <si>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</si>
  <si>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</si>
  <si>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</si>
  <si>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</si>
  <si>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</si>
  <si>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</si>
  <si>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</si>
  <si>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</si>
  <si>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</si>
  <si>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</si>
  <si>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</si>
  <si>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</si>
  <si>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</si>
  <si>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</si>
  <si>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</si>
  <si>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</si>
  <si>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</si>
  <si>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</si>
  <si>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</si>
  <si>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</si>
  <si>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</si>
  <si>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</si>
  <si>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</si>
  <si>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</si>
  <si>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</si>
  <si>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</si>
  <si>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</si>
  <si>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</si>
  <si>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</si>
  <si>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</si>
  <si>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</si>
  <si>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</si>
  <si>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</si>
  <si>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</si>
  <si>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</si>
  <si>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</si>
  <si>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</si>
  <si>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</si>
  <si>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</si>
  <si>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</si>
  <si>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</si>
  <si>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</si>
  <si>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</si>
  <si>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</si>
  <si>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</si>
  <si>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</si>
  <si>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</si>
  <si>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</si>
  <si>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</si>
  <si>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</si>
  <si>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</si>
  <si>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</si>
  <si>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</si>
  <si>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</si>
  <si>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</si>
  <si>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</si>
  <si>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</si>
  <si>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</si>
  <si>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</si>
  <si>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</si>
  <si>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</si>
  <si>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</si>
  <si>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</si>
  <si>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</si>
  <si>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</si>
  <si>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</si>
  <si>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</si>
  <si>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</si>
  <si>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</si>
  <si>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</si>
  <si>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</si>
  <si>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</si>
  <si>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</si>
  <si>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</si>
  <si>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</si>
  <si>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</si>
  <si>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</si>
  <si>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</si>
  <si>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</si>
  <si>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</si>
  <si>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</si>
  <si>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</si>
  <si>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</si>
  <si>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</si>
  <si>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</si>
  <si>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</si>
  <si>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</si>
  <si>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</si>
  <si>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</si>
  <si>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</si>
  <si>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</si>
  <si>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</si>
  <si>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</si>
  <si>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</si>
  <si>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</si>
  <si>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</si>
  <si>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</si>
  <si>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</si>
  <si>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</si>
  <si>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</si>
  <si>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</si>
  <si>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</si>
  <si>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</si>
  <si>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</si>
  <si>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</si>
  <si>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</si>
  <si>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</si>
  <si>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</si>
  <si>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</si>
  <si>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</si>
  <si>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</si>
  <si>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</si>
  <si>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</si>
  <si>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</si>
  <si>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</si>
  <si>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</si>
  <si>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</si>
  <si>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</si>
  <si>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</si>
  <si>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</si>
  <si>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</si>
  <si>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</si>
  <si>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</si>
  <si>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</si>
  <si>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</si>
  <si>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</si>
  <si>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</si>
  <si>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</si>
  <si>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</si>
  <si>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</si>
  <si>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</si>
  <si>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</si>
  <si>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</si>
  <si>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</si>
  <si>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</si>
  <si>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</si>
  <si>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</si>
  <si>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</si>
  <si>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</si>
  <si>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</si>
  <si>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</si>
  <si>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</si>
  <si>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</si>
  <si>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</si>
  <si>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</si>
  <si>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</si>
  <si>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</si>
  <si>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</si>
  <si>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</si>
  <si>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</si>
  <si>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</si>
  <si>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</si>
  <si>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</si>
  <si>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</si>
  <si>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</si>
  <si>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</si>
  <si>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</si>
  <si>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</si>
  <si>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</si>
  <si>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</si>
  <si>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</si>
  <si>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</si>
  <si>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</si>
  <si>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</si>
  <si>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</si>
  <si>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</si>
  <si>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</si>
  <si>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</si>
  <si>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</si>
  <si>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</si>
  <si>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</si>
  <si>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</si>
  <si>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</si>
  <si>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</si>
  <si>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</si>
  <si>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</si>
  <si>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</si>
  <si>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</si>
  <si>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</si>
  <si>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</si>
  <si>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</si>
  <si>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</si>
  <si>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</si>
  <si>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</si>
  <si>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</si>
  <si>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</si>
  <si>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</si>
  <si>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</si>
  <si>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</si>
  <si>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</si>
  <si>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</si>
  <si>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</si>
  <si>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</si>
  <si>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</si>
  <si>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</si>
  <si>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</si>
  <si>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</si>
  <si>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</si>
  <si>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</si>
  <si>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</si>
  <si>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</si>
  <si>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</si>
  <si>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</si>
  <si>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</si>
  <si>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</si>
  <si>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</si>
  <si>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</si>
  <si>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</si>
  <si>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</si>
  <si>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</si>
  <si>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</si>
  <si>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</si>
  <si>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</si>
  <si>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</si>
  <si>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</si>
  <si>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</si>
  <si>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</si>
  <si>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</si>
  <si>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</si>
  <si>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</si>
  <si>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</si>
  <si>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</si>
  <si>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</si>
  <si>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</si>
  <si>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</si>
  <si>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</si>
  <si>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</si>
  <si>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</si>
  <si>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</si>
  <si>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</si>
  <si>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</si>
  <si>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</si>
  <si>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</si>
  <si>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</si>
  <si>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</si>
  <si>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</si>
  <si>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</si>
  <si>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</si>
  <si>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</si>
  <si>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</si>
  <si>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</si>
  <si>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</si>
  <si>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</si>
  <si>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</si>
  <si>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</si>
  <si>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</si>
  <si>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</si>
  <si>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</si>
  <si>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</si>
  <si>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</si>
  <si>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</si>
  <si>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</si>
  <si>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</si>
  <si>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</si>
  <si>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</si>
  <si>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</si>
  <si>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</si>
  <si>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</si>
  <si>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</si>
  <si>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</si>
  <si>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</si>
  <si>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</si>
  <si>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</si>
  <si>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</si>
  <si>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</si>
  <si>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</si>
  <si>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</si>
  <si>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</si>
  <si>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</si>
  <si>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</si>
  <si>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</si>
  <si>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</si>
  <si>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</si>
  <si>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</si>
  <si>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</si>
  <si>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</si>
  <si>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</si>
  <si>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</si>
  <si>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</si>
  <si>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</si>
  <si>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</si>
  <si>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</si>
  <si>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</si>
  <si>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</si>
  <si>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</si>
  <si>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</si>
  <si>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</si>
  <si>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</si>
  <si>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</si>
  <si>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</si>
  <si>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</si>
  <si>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</si>
  <si>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</si>
  <si>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</si>
  <si>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</si>
  <si>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</si>
  <si>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</si>
  <si>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</si>
  <si>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</si>
  <si>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</si>
  <si>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</si>
  <si>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</si>
  <si>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</si>
  <si>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</si>
  <si>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</si>
  <si>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</si>
  <si>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</si>
  <si>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</si>
  <si>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</si>
  <si>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</si>
  <si>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</si>
  <si>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</si>
  <si>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</si>
  <si>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</si>
  <si>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</si>
  <si>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</si>
  <si>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</si>
  <si>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</si>
  <si>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</si>
  <si>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</si>
  <si>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</si>
  <si>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</si>
  <si>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</si>
  <si>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</si>
  <si>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</si>
  <si>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</si>
  <si>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</si>
  <si>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</si>
  <si>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</si>
  <si>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</si>
  <si>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</si>
  <si>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</si>
  <si>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</si>
  <si>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</si>
  <si>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</si>
  <si>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</si>
  <si>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</si>
  <si>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</si>
  <si>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</si>
  <si>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</si>
  <si>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</si>
  <si>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</si>
  <si>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</si>
  <si>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</si>
  <si>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</si>
  <si>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</si>
  <si>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</si>
  <si>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</si>
  <si>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</si>
  <si>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</si>
  <si>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</si>
  <si>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</si>
  <si>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</si>
  <si>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</si>
  <si>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</si>
  <si>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</si>
  <si>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</si>
  <si>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</si>
  <si>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</si>
  <si>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</si>
  <si>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</si>
  <si>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</si>
  <si>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</si>
  <si>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</si>
  <si>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</si>
  <si>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</si>
  <si>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</si>
  <si>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</si>
  <si>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</si>
  <si>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</si>
  <si>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</si>
  <si>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</si>
  <si>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</si>
  <si>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</si>
  <si>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</si>
  <si>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</si>
  <si>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</si>
  <si>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</si>
  <si>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</si>
  <si>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</si>
  <si>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</si>
  <si>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</si>
  <si>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</si>
  <si>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</si>
  <si>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</si>
  <si>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</si>
  <si>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</si>
  <si>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</si>
  <si>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</si>
  <si>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</si>
  <si>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</si>
  <si>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</si>
  <si>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</si>
  <si>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</si>
  <si>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</si>
  <si>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</si>
  <si>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</si>
  <si>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</si>
  <si>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</si>
  <si>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</si>
  <si>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</si>
  <si>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</si>
  <si>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</si>
  <si>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</si>
  <si>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</si>
  <si>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</si>
  <si>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</si>
  <si>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</si>
  <si>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</si>
  <si>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</si>
  <si>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</si>
  <si>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</si>
  <si>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</si>
  <si>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</si>
  <si>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</si>
  <si>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</si>
  <si>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</si>
  <si>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</si>
  <si>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</si>
  <si>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</si>
  <si>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</si>
  <si>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</si>
  <si>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</si>
  <si>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</si>
  <si>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2016</t>
  </si>
  <si>
    <t>Jan</t>
  </si>
  <si>
    <t>Feb</t>
  </si>
  <si>
    <t>Mar</t>
  </si>
  <si>
    <t>Apr</t>
  </si>
  <si>
    <t>May</t>
  </si>
  <si>
    <t>Jun</t>
  </si>
  <si>
    <t>Jul</t>
  </si>
  <si>
    <t>Aug</t>
  </si>
  <si>
    <t>Sep</t>
  </si>
  <si>
    <t>Oct</t>
  </si>
  <si>
    <t>Nov</t>
  </si>
  <si>
    <t>Dec</t>
  </si>
  <si>
    <t>2017</t>
  </si>
  <si>
    <t>2018</t>
  </si>
  <si>
    <t>2019</t>
  </si>
  <si>
    <t>Row Labels</t>
  </si>
  <si>
    <t>Sum of Sales</t>
  </si>
  <si>
    <t>Sum of Profit</t>
  </si>
  <si>
    <t>Data</t>
  </si>
  <si>
    <t>Total</t>
  </si>
  <si>
    <t>Years</t>
  </si>
  <si>
    <t>Month</t>
  </si>
  <si>
    <t>Average of Discount</t>
  </si>
  <si>
    <t>Sum of Profit Ratio</t>
  </si>
  <si>
    <t>SalesByState</t>
  </si>
  <si>
    <t>No</t>
  </si>
  <si>
    <t>Returns</t>
  </si>
  <si>
    <t>Regions</t>
  </si>
  <si>
    <t>Segments</t>
  </si>
  <si>
    <t>SUPERSTORE DASHBOARD</t>
  </si>
  <si>
    <t>Total Sales</t>
  </si>
  <si>
    <t>Total Profit</t>
  </si>
  <si>
    <t>Profit Ratio</t>
  </si>
  <si>
    <t>Avg. Discount</t>
  </si>
  <si>
    <t>Key Metrics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</si>
</sst>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0"/>
      <name val="MS Sans Serif"/>
    </font>
    <font>
      <sz val="10"/>
      <name val="MS Sans Serif"/>
    </font>
    <font>
      <b/>
      <sz val="26"/>
      <color theme="0"/>
      <name val="Calibri"/>
      <family val="2"/>
      <charset val="204"/>
      <scheme val="minor"/>
    </font>
    <font>
      <b/>
      <sz val="20"/>
      <color theme="0"/>
      <name val="Calibri"/>
      <family val="2"/>
      <charset val="204"/>
      <scheme val="minor"/>
    </font>
    <font>
      <b/>
      <sz val="16"/>
      <name val="Roboto"/>
    </font>
    <font>
      <sz val="16"/>
      <name val="Roboto"/>
    </font>
  </fonts>
  <fills count="3">
    <fill>
      <patternFill patternType="none"/>
    </fill>
    <fill>
      <patternFill patternType="gray125"/>
    </fill>
    <fill>
      <patternFill patternType="solid">
        <fgColor theme="8" tint="-0.499984740745262"/>
        <bgColor indexed="64"/>
      </patternFill>
    </fill>
  </fills>
  <borders count="25">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indexed="65"/>
      </top>
      <bottom/>
      <diagonal/>
    </border>
    <border>
      <left style="thin">
        <color theme="2" tint="-0.249977111117893"/>
      </left>
      <right style="thin">
        <color theme="2" tint="-0.249977111117893"/>
      </right>
      <top style="thin">
        <color theme="2" tint="-0.249977111117893"/>
      </top>
      <bottom style="thin">
        <color theme="2" tint="-0.249977111117893"/>
      </bottom>
      <diagonal/>
    </border>
    <border>
      <left/>
      <right/>
      <top/>
      <bottom style="thin">
        <color theme="2" tint="-0.249977111117893"/>
      </bottom>
      <diagonal/>
    </border>
    <border>
      <left/>
      <right style="thin">
        <color rgb="FF999999"/>
      </right>
      <top/>
      <bottom/>
      <diagonal/>
    </border>
    <border>
      <left/>
      <right/>
      <top/>
      <bottom style="thin">
        <color rgb="FF999999"/>
      </bottom>
      <diagonal/>
    </border>
    <border>
      <left/>
      <right style="thin">
        <color rgb="FF999999"/>
      </right>
      <top/>
      <bottom style="thin">
        <color rgb="FF999999"/>
      </bottom>
      <diagonal/>
    </border>
  </borders>
  <cellStyleXfs count="2">
    <xf numFmtId="0" fontId="0" fillId="0" borderId="0"/>
    <xf numFmtId="9" fontId="1" fillId="0" borderId="0" applyFont="0" applyFill="0" applyBorder="0" applyAlignment="0" applyProtection="0"/>
  </cellStyleXfs>
  <cellXfs count="56">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xf numFmtId="164" fontId="0" fillId="0" borderId="1"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0" fontId="0" fillId="0" borderId="7" xfId="0" applyBorder="1"/>
    <xf numFmtId="0" fontId="0" fillId="0" borderId="7" xfId="0" applyBorder="1" applyAlignment="1">
      <alignment horizontal="left"/>
    </xf>
    <xf numFmtId="164" fontId="0" fillId="0" borderId="7" xfId="0" applyNumberFormat="1" applyBorder="1"/>
    <xf numFmtId="164" fontId="0" fillId="0" borderId="8" xfId="0" applyNumberFormat="1" applyBorder="1"/>
    <xf numFmtId="14" fontId="0" fillId="0" borderId="7" xfId="0" applyNumberFormat="1" applyBorder="1" applyAlignment="1">
      <alignment horizontal="left" indent="1"/>
    </xf>
    <xf numFmtId="0" fontId="0" fillId="0" borderId="9" xfId="0" applyBorder="1"/>
    <xf numFmtId="0" fontId="0" fillId="0" borderId="10" xfId="0" applyBorder="1"/>
    <xf numFmtId="164" fontId="0" fillId="0" borderId="10" xfId="0" applyNumberFormat="1" applyBorder="1"/>
    <xf numFmtId="164" fontId="0" fillId="0" borderId="9" xfId="0" applyNumberFormat="1" applyBorder="1"/>
    <xf numFmtId="164" fontId="0" fillId="0" borderId="11" xfId="0" applyNumberFormat="1" applyBorder="1"/>
    <xf numFmtId="164" fontId="0" fillId="0" borderId="12" xfId="0" applyNumberFormat="1" applyBorder="1"/>
    <xf numFmtId="0" fontId="0" fillId="0" borderId="13" xfId="0" applyBorder="1"/>
    <xf numFmtId="164" fontId="0" fillId="0" borderId="15" xfId="0" applyNumberFormat="1" applyBorder="1"/>
    <xf numFmtId="0" fontId="0" fillId="0" borderId="14" xfId="0" applyBorder="1"/>
    <xf numFmtId="0" fontId="0" fillId="0" borderId="16" xfId="0" applyBorder="1"/>
    <xf numFmtId="0" fontId="0" fillId="0" borderId="17" xfId="0" applyBorder="1"/>
    <xf numFmtId="164" fontId="0" fillId="0" borderId="18" xfId="0" applyNumberFormat="1" applyBorder="1"/>
    <xf numFmtId="2" fontId="0" fillId="0" borderId="9" xfId="0" applyNumberFormat="1" applyBorder="1"/>
    <xf numFmtId="10" fontId="0" fillId="0" borderId="9" xfId="0" applyNumberFormat="1" applyBorder="1"/>
    <xf numFmtId="10" fontId="0" fillId="0" borderId="19" xfId="0" applyNumberFormat="1" applyBorder="1"/>
    <xf numFmtId="10" fontId="0" fillId="0" borderId="12" xfId="0" applyNumberFormat="1" applyBorder="1"/>
    <xf numFmtId="0" fontId="2" fillId="2" borderId="0" xfId="0" applyFont="1" applyFill="1" applyAlignment="1">
      <alignment horizontal="center" vertical="center"/>
    </xf>
    <xf numFmtId="0" fontId="3" fillId="2" borderId="21" xfId="0" applyFont="1" applyFill="1" applyBorder="1" applyAlignment="1">
      <alignment horizontal="center" vertical="center"/>
    </xf>
    <xf numFmtId="14" fontId="0" fillId="0" borderId="1" xfId="0" applyNumberFormat="1" applyBorder="1"/>
    <xf numFmtId="14" fontId="0" fillId="0" borderId="14" xfId="0" applyNumberFormat="1" applyBorder="1"/>
    <xf numFmtId="164" fontId="0" fillId="0" borderId="14" xfId="0" applyNumberFormat="1" applyBorder="1"/>
    <xf numFmtId="164" fontId="0" fillId="0" borderId="0" xfId="0" applyNumberFormat="1"/>
    <xf numFmtId="14" fontId="0" fillId="0" borderId="17" xfId="0" applyNumberFormat="1" applyBorder="1"/>
    <xf numFmtId="164" fontId="0" fillId="0" borderId="17" xfId="0" applyNumberFormat="1" applyBorder="1"/>
    <xf numFmtId="164" fontId="0" fillId="0" borderId="23" xfId="0" applyNumberFormat="1" applyBorder="1"/>
    <xf numFmtId="0" fontId="4" fillId="0" borderId="20" xfId="0" applyFont="1" applyBorder="1"/>
    <xf numFmtId="1" fontId="5" fillId="0" borderId="20" xfId="1" applyNumberFormat="1" applyFont="1" applyBorder="1"/>
    <xf numFmtId="9" fontId="5" fillId="0" borderId="20" xfId="1" applyFont="1" applyBorder="1"/>
    <xf numFmtId="0" fontId="0" fillId="0" borderId="5" xfId="0" applyNumberFormat="1" applyBorder="1"/>
    <xf numFmtId="0" fontId="0" fillId="0" borderId="22" xfId="0" applyNumberFormat="1" applyBorder="1"/>
    <xf numFmtId="0" fontId="0" fillId="0" borderId="24" xfId="0" applyNumberFormat="1" applyBorder="1"/>
    <xf numFmtId="9" fontId="0" fillId="0" borderId="10" xfId="0" applyNumberFormat="1" applyBorder="1"/>
    <xf numFmtId="9" fontId="0" fillId="0" borderId="0" xfId="0" applyNumberFormat="1"/>
    <xf numFmtId="9" fontId="0" fillId="0" borderId="23" xfId="0" applyNumberFormat="1" applyBorder="1"/>
    <xf numFmtId="0" fontId="0" fillId="0" borderId="20" xfId="0" applyBorder="1" applyAlignment="1">
      <alignment horizontal="left" vertical="top"/>
    </xf>
  </cellXfs>
  <cellStyles count="2">
    <cellStyle name="Normal" xfId="0" builtinId="0"/>
    <cellStyle name="Percent" xfId="1" builtinId="5"/>
  </cellStyles>
  <dxfs count="47">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2" formatCode="0.00"/>
    </dxf>
    <dxf>
      <numFmt numFmtId="14"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tyles" Target="styles.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2"/>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trendline>
            <c:spPr>
              <a:ln w="19050">
                <a:solidFill>
                  <a:schemeClr val="tx1"/>
                </a:solidFill>
                <a:prstDash val="sysDot"/>
              </a:ln>
            </c:spPr>
            <c:trendlineType val="exp"/>
            <c:dispRSqr val="0"/>
            <c:dispEq val="0"/>
          </c:trendline>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LinePivot!$B$5:$B$57</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C92-4D4D-9B76-CFDADF23EC83}"/>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LinePivot!$C$5:$C$57</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C92-4D4D-9B76-CFDADF23EC83}"/>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Dashboard.xlsx]RegionPivot!SalesProfit</c:name>
    <c:fmtId val="4"/>
  </c:pivotSource>
  <c:chart>
    <c:title>
      <c:tx>
        <c:rich>
          <a:bodyPr/>
          <a:lstStyle/>
          <a:p>
            <a:pPr>
              <a:defRPr/>
            </a:pPr>
            <a:r>
              <a:rPr lang="en-US"/>
              <a:t>Sales by Regions</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doughnutChart>
        <c:varyColors val="1"/>
        <c:ser>
          <c:idx val="0"/>
          <c:order val="0"/>
          <c:tx>
            <c:strRef>
              <c:f>RegionPivot!$B$3:$B$4</c:f>
              <c:strCache>
                <c:ptCount val="1"/>
                <c:pt idx="0">
                  <c:v>Total</c:v>
                </c:pt>
              </c:strCache>
            </c:strRef>
          </c:tx>
          <c:dLbls>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RegionPivot!$A$5:$A$9</c:f>
              <c:strCache>
                <c:ptCount val="4"/>
                <c:pt idx="0">
                  <c:v>Central</c:v>
                </c:pt>
                <c:pt idx="1">
                  <c:v>East</c:v>
                </c:pt>
                <c:pt idx="2">
                  <c:v>South</c:v>
                </c:pt>
                <c:pt idx="3">
                  <c:v>West</c:v>
                </c:pt>
              </c:strCache>
            </c:strRef>
          </c:cat>
          <c:val>
            <c:numRef>
              <c:f>RegionPivot!$B$5:$B$9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9302-4615-AF60-C1C58CE79F2C}"/>
            </c:ext>
          </c:extLst>
        </c:ser>
        <c:dLbls>
          <c:showLegendKey val="0"/>
          <c:showVal val="0"/>
          <c:showCatName val="0"/>
          <c:showSerName val="0"/>
          <c:showPercent val="0"/>
          <c:showBubbleSize val="0"/>
          <c:showLeaderLines val="0"/>
        </c:dLbls>
        <c:firstSliceAng val="0"/>
        <c:holeSize val="50"/>
      </c:doughnutChart>
      <c:spPr>
        <a:noFill/>
        <a:ln w="25400">
          <a:noFill/>
        </a:ln>
      </c:spPr>
    </c:plotArea>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Dashboard.xlsx]ReturnedPivot!SalesProfit</c:name>
    <c:fmtId val="5"/>
  </c:pivotSource>
  <c:chart>
    <c:title>
      <c:tx>
        <c:rich>
          <a:bodyPr/>
          <a:lstStyle/>
          <a:p>
            <a:pPr>
              <a:defRPr/>
            </a:pPr>
            <a:r>
              <a:rPr lang="en-US"/>
              <a:t>Returns</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pieChart>
        <c:varyColors val="1"/>
        <c:ser>
          <c:idx val="0"/>
          <c:order val="0"/>
          <c:tx>
            <c:strRef>
              <c:f>ReturnedPivot!$B$3:$B$4</c:f>
              <c:strCache>
                <c:ptCount val="1"/>
                <c:pt idx="0">
                  <c:v>Total</c:v>
                </c:pt>
              </c:strCache>
            </c:strRef>
          </c:tx>
          <c:dLbls>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ReturnedPivot!$A$5:$A$7</c:f>
              <c:strCache>
                <c:ptCount val="2"/>
                <c:pt idx="0">
                  <c:v>No</c:v>
                </c:pt>
                <c:pt idx="1">
                  <c:v>Yes</c:v>
                </c:pt>
              </c:strCache>
            </c:strRef>
          </c:cat>
          <c:val>
            <c:numRef>
              <c:f>ReturnedPivot!$B$5:$B$7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2CF4-47D5-A9C7-88C5B835492E}"/>
            </c:ext>
          </c:extLst>
        </c:ser>
        <c:dLbls>
          <c:showLegendKey val="0"/>
          <c:showVal val="0"/>
          <c:showCatName val="0"/>
          <c:showSerName val="0"/>
          <c:showPercent val="0"/>
          <c:showBubbleSize val="0"/>
          <c:showLeaderLines val="0"/>
        </c:dLbls>
        <c:firstSliceAng val="0"/>
      </c:pieChart>
      <c:spPr>
        <a:noFill/>
        <a:ln w="25400">
          <a:noFill/>
        </a:ln>
      </c:spPr>
    </c:plotArea>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3"/>
  </c:pivotSource>
  <c:chart>
    <c:title>
      <c:tx>
        <c:rich>
          <a:bodyPr/>
          <a:lstStyle/>
          <a:p>
            <a:pPr>
              <a:defRPr/>
            </a:pPr>
            <a:r>
              <a:rPr lang="en-US"/>
              <a:t>Regional Managers</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EEF3-461F-8F7D-8A8304D0E067}"/>
            </c:ext>
          </c:extLst>
        </c:ser>
        <c:ser>
          <c:idx val="1"/>
          <c:order val="1"/>
          <c:tx>
            <c:strRef>
              <c:f>ManagerPivot!$C$3:$C$4</c:f>
              <c:strCache>
                <c:ptCount val="1"/>
                <c:pt idx="0">
                  <c:v>Sum of Profit</c:v>
                </c:pt>
              </c:strCache>
            </c:strRef>
          </c:tx>
          <c:spPr>
            <a:solidFill>
              <a:schemeClr val="accent2"/>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EEF3-461F-8F7D-8A8304D0E067}"/>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majorUnit val="200000"/>
      </c:valAx>
      <c:spPr>
        <a:noFill/>
        <a:ln w="25400">
          <a:noFill/>
        </a:ln>
      </c:spPr>
    </c:plotArea>
    <c:legend>
      <c:legendPos val="t"/>
      <c:overlay val="0"/>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2000" b="1" baseline="0">
                <a:solidFill>
                  <a:sysClr val="windowText" lastClr="000000"/>
                </a:solidFill>
              </a:rPr>
              <a:t>Sales Dynamic</a:t>
            </a:r>
            <a:r>
              <a:rPr lang="en-US" sz="2000" b="1">
                <a:solidFill>
                  <a:sysClr val="windowText" lastClr="000000"/>
                </a:solidFill>
              </a:rPr>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F0A6-4BA1-B0AA-805B9276A230}"/>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F0A6-4BA1-B0AA-805B9276A230}"/>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F0A6-4BA1-B0AA-805B9276A230}"/>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Dashboard.xlsx]SegmentPivot!SalesProfit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rPr>
              <a:t>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SegmentPivot!$B$3:$B$4</c:f>
              <c:strCache>
                <c:ptCount val="1"/>
                <c:pt idx="0">
                  <c:v>Sum of Sales</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SegmentPivot!$A$5:$A$8</c:f>
              <c:strCache>
                <c:ptCount val="3"/>
                <c:pt idx="0">
                  <c:v>Consumer</c:v>
                </c:pt>
                <c:pt idx="1">
                  <c:v>Corporate</c:v>
                </c:pt>
                <c:pt idx="2">
                  <c:v>Home Office</c:v>
                </c:pt>
              </c:strCache>
            </c:strRef>
          </c:cat>
          <c:val>
            <c:numRef>
              <c:f>SegmentPivot!$B$5:$B$8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5A5-46DC-B96D-B411C19F5653}"/>
            </c:ext>
          </c:extLst>
        </c:ser>
        <c:ser>
          <c:idx val="1"/>
          <c:order val="1"/>
          <c:tx>
            <c:strRef>
              <c:f>SegmentPivot!$C$3:$C$4</c:f>
              <c:strCache>
                <c:ptCount val="1"/>
                <c:pt idx="0">
                  <c:v>Sum of Profit</c:v>
                </c:pt>
              </c:strCache>
            </c:strRef>
          </c:tx>
          <c:spPr>
            <a:solidFill>
              <a:schemeClr val="accent2"/>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SegmentPivot!$A$5:$A$8</c:f>
              <c:strCache>
                <c:ptCount val="3"/>
                <c:pt idx="0">
                  <c:v>Consumer</c:v>
                </c:pt>
                <c:pt idx="1">
                  <c:v>Corporate</c:v>
                </c:pt>
                <c:pt idx="2">
                  <c:v>Home Office</c:v>
                </c:pt>
              </c:strCache>
            </c:strRef>
          </c:cat>
          <c:val>
            <c:numRef>
              <c:f>SegmentPivot!$C$5:$C$8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25A5-46DC-B96D-B411C19F5653}"/>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Dashboard.xlsx]Dashboard!PivotTable4</c:name>
    <c:fmtId val="3"/>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Category and</a:t>
            </a:r>
            <a:r>
              <a:rPr lang="en-US" sz="1800" b="1" baseline="0">
                <a:solidFill>
                  <a:sysClr val="windowText" lastClr="000000"/>
                </a:solidFill>
              </a:rPr>
              <a:t> sub-category</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Dashboard!$H$43:$H$44</c:f>
              <c:strCache>
                <c:ptCount val="1"/>
                <c:pt idx="0">
                  <c:v>Sum of Sales</c:v>
                </c:pt>
              </c:strCache>
            </c:strRef>
          </c:tx>
          <c:spPr>
            <a:solidFill>
              <a:schemeClr val="accent1"/>
            </a:solidFill>
            <a:ln>
              <a:noFill/>
            </a:ln>
            <a:effectLst/>
          </c:spPr>
          <c:invertIfNegative val="0"/>
          <c:cat>
            <c:strRef>
              <c:f>Dashboard!$F$45:$G$48</c:f>
              <c:strCache>
                <c:ptCount val="3"/>
                <c:pt idx="0">
                  <c:v>Furniture</c:v>
                </c:pt>
                <c:pt idx="1">
                  <c:v>Office Supplies</c:v>
                </c:pt>
                <c:pt idx="2">
                  <c:v>Technology</c:v>
                </c:pt>
              </c:strCache>
            </c:strRef>
          </c:cat>
          <c:val>
            <c:numRef>
              <c:f>Dashboard!$H$45:$H$48</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7E2-4F07-A1CD-6FC01E5BE109}"/>
            </c:ext>
          </c:extLst>
        </c:ser>
        <c:ser>
          <c:idx val="1"/>
          <c:order val="1"/>
          <c:tx>
            <c:strRef>
              <c:f>Dashboard!$I$43:$I$44</c:f>
              <c:strCache>
                <c:ptCount val="1"/>
                <c:pt idx="0">
                  <c:v>Sum of Profit</c:v>
                </c:pt>
              </c:strCache>
            </c:strRef>
          </c:tx>
          <c:spPr>
            <a:solidFill>
              <a:schemeClr val="accent2"/>
            </a:solidFill>
            <a:ln>
              <a:noFill/>
            </a:ln>
            <a:effectLst/>
          </c:spPr>
          <c:invertIfNegative val="0"/>
          <c:cat>
            <c:strRef>
              <c:f>Dashboard!$F$45:$G$48</c:f>
              <c:strCache>
                <c:ptCount val="3"/>
                <c:pt idx="0">
                  <c:v>Furniture</c:v>
                </c:pt>
                <c:pt idx="1">
                  <c:v>Office Supplies</c:v>
                </c:pt>
                <c:pt idx="2">
                  <c:v>Technology</c:v>
                </c:pt>
              </c:strCache>
            </c:strRef>
          </c:cat>
          <c:val>
            <c:numRef>
              <c:f>Dashboard!$I$45:$I$48</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37E2-4F07-A1CD-6FC01E5BE109}"/>
            </c:ext>
          </c:extLst>
        </c:ser>
        <c:dLbls>
          <c:showLegendKey val="0"/>
          <c:showVal val="0"/>
          <c:showCatName val="0"/>
          <c:showSerName val="0"/>
          <c:showPercent val="0"/>
          <c:showBubbleSize val="0"/>
        </c:dLbls>
        <c:gapWidth val="182"/>
        <c:axId val="149757360"/>
        <c:axId val="261298416"/>
      </c:barChart>
      <c:catAx>
        <c:axId val="149757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98416"/>
        <c:crosses val="autoZero"/>
        <c:auto val="1"/>
        <c:lblAlgn val="ctr"/>
        <c:lblOffset val="100"/>
        <c:noMultiLvlLbl val="0"/>
      </c:catAx>
      <c:valAx>
        <c:axId val="2612984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573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Dashboard.xlsx]ReturnedPivot!SalesProfit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Returned</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ReturnedPivot!$B$3:$B$4</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ReturnedPivot!$A$5:$A$7</c:f>
              <c:strCache>
                <c:ptCount val="2"/>
                <c:pt idx="0">
                  <c:v>No</c:v>
                </c:pt>
                <c:pt idx="1">
                  <c:v>Yes</c:v>
                </c:pt>
              </c:strCache>
            </c:strRef>
          </c:cat>
          <c:val>
            <c:numRef>
              <c:f>ReturnedPivot!$B$5:$B$7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072D-4A6E-8062-861BBC6F02C3}"/>
            </c:ext>
          </c:extLst>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Dashboard.xlsx]RegionPivot!SalesProfit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s>
    <c:plotArea>
      <c:layout/>
      <c:doughnutChart>
        <c:varyColors val="1"/>
        <c:ser>
          <c:idx val="0"/>
          <c:order val="0"/>
          <c:tx>
            <c:strRef>
              <c:f>RegionPivot!$B$3:$B$4</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RegionPivot!$A$5:$A$9</c:f>
              <c:strCache>
                <c:ptCount val="4"/>
                <c:pt idx="0">
                  <c:v>Central</c:v>
                </c:pt>
                <c:pt idx="1">
                  <c:v>East</c:v>
                </c:pt>
                <c:pt idx="2">
                  <c:v>South</c:v>
                </c:pt>
                <c:pt idx="3">
                  <c:v>West</c:v>
                </c:pt>
              </c:strCache>
            </c:strRef>
          </c:cat>
          <c:val>
            <c:numRef>
              <c:f>RegionPivot!$B$5:$B$9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705E-4DC3-B1A9-755EBCC17A5F}"/>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Dynamic</a:t>
            </a:r>
            <a:r>
              <a:rPr lang="en-US"/>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6C4-49D8-A649-68D7BECC5F39}"/>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D6C4-49D8-A649-68D7BECC5F39}"/>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3-D6C4-49D8-A649-68D7BECC5F39}"/>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Dashboard.xlsx]SegmentPivot!SalesProfit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SegmentPivot!$B$3:$B$4</c:f>
              <c:strCache>
                <c:ptCount val="1"/>
                <c:pt idx="0">
                  <c:v>Sum of Sales</c:v>
                </c:pt>
              </c:strCache>
            </c:strRef>
          </c:tx>
          <c:spPr>
            <a:solidFill>
              <a:schemeClr val="accent1"/>
            </a:solidFill>
            <a:ln>
              <a:noFill/>
            </a:ln>
            <a:effectLst/>
          </c:spPr>
          <c:invertIfNegative val="0"/>
          <c:cat>
            <c:strRef>
              <c:f>SegmentPivot!$A$5:$A$8</c:f>
              <c:strCache>
                <c:ptCount val="3"/>
                <c:pt idx="0">
                  <c:v>Consumer</c:v>
                </c:pt>
                <c:pt idx="1">
                  <c:v>Corporate</c:v>
                </c:pt>
                <c:pt idx="2">
                  <c:v>Home Office</c:v>
                </c:pt>
              </c:strCache>
            </c:strRef>
          </c:cat>
          <c:val>
            <c:numRef>
              <c:f>SegmentPivot!$B$5:$B$8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A6A5-41AE-A226-27CA07200F00}"/>
            </c:ext>
          </c:extLst>
        </c:ser>
        <c:ser>
          <c:idx val="1"/>
          <c:order val="1"/>
          <c:tx>
            <c:strRef>
              <c:f>SegmentPivot!$C$3:$C$4</c:f>
              <c:strCache>
                <c:ptCount val="1"/>
                <c:pt idx="0">
                  <c:v>Sum of Profit</c:v>
                </c:pt>
              </c:strCache>
            </c:strRef>
          </c:tx>
          <c:spPr>
            <a:solidFill>
              <a:schemeClr val="accent2"/>
            </a:solidFill>
            <a:ln>
              <a:noFill/>
            </a:ln>
            <a:effectLst/>
          </c:spPr>
          <c:invertIfNegative val="0"/>
          <c:cat>
            <c:strRef>
              <c:f>SegmentPivot!$A$5:$A$8</c:f>
              <c:strCache>
                <c:ptCount val="3"/>
                <c:pt idx="0">
                  <c:v>Consumer</c:v>
                </c:pt>
                <c:pt idx="1">
                  <c:v>Corporate</c:v>
                </c:pt>
                <c:pt idx="2">
                  <c:v>Home Office</c:v>
                </c:pt>
              </c:strCache>
            </c:strRef>
          </c:cat>
          <c:val>
            <c:numRef>
              <c:f>SegmentPivot!$C$5:$C$8</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A6A5-41AE-A226-27CA07200F00}"/>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0"/>
  </c:pivotSource>
  <c:chart>
    <c:title>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4D6A-4744-B520-93BFF19AE502}"/>
            </c:ext>
          </c:extLst>
        </c:ser>
        <c:ser>
          <c:idx val="1"/>
          <c:order val="1"/>
          <c:tx>
            <c:strRef>
              <c:f>ManagerPivot!$C$3:$C$4</c:f>
              <c:strCache>
                <c:ptCount val="1"/>
                <c:pt idx="0">
                  <c:v>Sum of Profit</c:v>
                </c:pt>
              </c:strCache>
            </c:strRef>
          </c:tx>
          <c:spPr>
            <a:solidFill>
              <a:schemeClr val="accent2"/>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4D6A-4744-B520-93BFF19AE502}"/>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Dashboard.xlsx]CategoryPivot!SalesProfit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 &amp; Sub-Category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CategoryPivot!$C$3:$C$4</c:f>
              <c:strCache>
                <c:ptCount val="1"/>
                <c:pt idx="0">
                  <c:v>Sum of Sales</c:v>
                </c:pt>
              </c:strCache>
            </c:strRef>
          </c:tx>
          <c:spPr>
            <a:solidFill>
              <a:schemeClr val="accent1"/>
            </a:solidFill>
            <a:ln>
              <a:noFill/>
            </a:ln>
            <a:effectLst/>
          </c:spPr>
          <c:invertIfNegative val="0"/>
          <c:cat>
            <c:strRef>
              <c:f>CategoryPivot!$A$5:$B$8</c:f>
              <c:strCache>
                <c:ptCount val="3"/>
                <c:pt idx="0">
                  <c:v>Furniture</c:v>
                </c:pt>
                <c:pt idx="1">
                  <c:v>Office Supplies</c:v>
                </c:pt>
                <c:pt idx="2">
                  <c:v>Technology</c:v>
                </c:pt>
              </c:strCache>
            </c:strRef>
          </c:cat>
          <c:val>
            <c:numRef>
              <c:f>CategoryPivot!$C$5:$C$8</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72E-48D5-B52E-8D0CF21B1916}"/>
            </c:ext>
          </c:extLst>
        </c:ser>
        <c:ser>
          <c:idx val="1"/>
          <c:order val="1"/>
          <c:tx>
            <c:strRef>
              <c:f>CategoryPivot!$D$3:$D$4</c:f>
              <c:strCache>
                <c:ptCount val="1"/>
                <c:pt idx="0">
                  <c:v>Sum of Profit</c:v>
                </c:pt>
              </c:strCache>
            </c:strRef>
          </c:tx>
          <c:spPr>
            <a:solidFill>
              <a:schemeClr val="accent2"/>
            </a:solidFill>
            <a:ln>
              <a:noFill/>
            </a:ln>
            <a:effectLst/>
          </c:spPr>
          <c:invertIfNegative val="0"/>
          <c:cat>
            <c:strRef>
              <c:f>CategoryPivot!$A$5:$B$8</c:f>
              <c:strCache>
                <c:ptCount val="3"/>
                <c:pt idx="0">
                  <c:v>Furniture</c:v>
                </c:pt>
                <c:pt idx="1">
                  <c:v>Office Supplies</c:v>
                </c:pt>
                <c:pt idx="2">
                  <c:v>Technology</c:v>
                </c:pt>
              </c:strCache>
            </c:strRef>
          </c:cat>
          <c:val>
            <c:numRef>
              <c:f>CategoryPivot!$D$5:$D$8</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D72E-48D5-B52E-8D0CF21B1916}"/>
            </c:ext>
          </c:extLst>
        </c:ser>
        <c:dLbls>
          <c:showLegendKey val="0"/>
          <c:showVal val="0"/>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69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LinePivot!$B$5:$B$57</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AB99-4177-9226-13B1FEC3C8C6}"/>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LinePivot!$C$5:$C$57</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AB99-4177-9226-13B1FEC3C8C6}"/>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rich>
          <a:bodyPr spcFirstLastPara="1" vertOverflow="ellipsis" horzOverflow="overflow" wrap="square" lIns="0" tIns="0" rIns="0" bIns="0" anchor="ctr" anchorCtr="1"/>
          <a:lstStyle/>
          <a:p>
            <a:pPr algn="ctr" rtl="0">
              <a:defRPr/>
            </a:pPr>
            <a:r>
              <a:rPr lang="en-US" sz="2000" b="1" i="0" u="none" strike="noStrike" baseline="0">
                <a:solidFill>
                  <a:sysClr val="windowText" lastClr="000000"/>
                </a:solidFill>
                <a:latin typeface="Calibri" panose="020F0502020204030204"/>
              </a:rPr>
              <a:t>Sales by States</a:t>
            </a:r>
            <a:endParaRPr lang="ru-RU" sz="2000" b="1" i="0" u="none" strike="noStrike" baseline="0">
              <a:solidFill>
                <a:sysClr val="windowText" lastClr="000000"/>
              </a:solidFill>
              <a:latin typeface="Calibri" panose="020F0502020204030204"/>
            </a:endParaRPr>
          </a:p>
        </cx:rich>
      </cx:tx>
    </cx:title>
    <cx:plotArea>
      <cx:plotAreaRegion>
        <cx:series layoutId="regionMap" uniqueId="{EA0DDA38-80CD-402C-AF7B-37D01B1BA521}">
          <cx:tx>
            <cx:txData>
              <cx:f>_xlchart.v5.2</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7H1bb+VKdt5fafRzqMMqFotVAx8Dh+S+6tYX9fWF2C2peb/f+TS2YziA7XjgDBDHGU/iIA95MsYe
T3x8Zub4L6j/UT5uSScS1a1Gy5oAiYI5o241N2sXa9Va61vfWrX4e8fdj46j003xqIujpPzRcff1
Y6+qsh999VV57J3Gm3In9o+LtEzfVzvHafxV+v69f3z61Umxaf3E/YqqhH117G2K6rR7/Pu/h9Hc
03QvPd5Ufpo8rU+L/tlpWUdVecu1j156dJzWSTXe7mKkrx+/SPzq9OTR82pTnZaPH21OYj+x/bIq
/OOKfP149zSp6uOwf/wIf/Gr/qjPTr9+fO1Tjx99Nf2mG7N6FGHiVX2CezVjR6eGRgWThBJVauLx
oyhN3IvLitB3qDAMIg3KdU71y28+2MS4++yvz3519tsPf/jhj86+O/v28trHZrWd0+bkpDgtSzzW
9s+b9197Ejzum8fTBTr727Pv8Z3/ePbt2W/H78a3/+nZrx6d/Y8Pf3j2C0zkTx+d/eTsN2e/+vBj
fGI7J79MrfNFttLxiV883y7RV9eF+Pu/N/kHLNrkX67IebrCn7s0fYrPiPlS4o/S94+sNKrjd/7m
tsX9QpGLHakyg3NVUINr3KDXRW4YOyrhVAhDx8ZglMjL774Q+s/PvvvwY4j8l48g/+/Pfo2//ubs
78++/fAXlx/8gh1w22CT7WBbD3M7HKRF5T2yN2Fa3eM2YMYOY1xTBdF0KThMwPVtQFR1h3GpUUpV
pgsp2KV0L7bB30L//mGrab+F6v3Fo7Ofnv0CKvf9qImXH/2CjXD7cJOtcGA/zK3wTbR5t4nvcRdo
dAeWgFEYA/zUDUGu7wLBdwRTNY2qGrlh/X9y9muI/O/x/9/cSeST+ycy/mbvYcrY2kT++7RI7tXm
GztUZ9zQVJURXdXkRMyEyB1ODGpIdYQDbIQB5xDjB0f/Cwj72w//Fvr9Y7jduxn7v8ZWuTHKROzW
Nw9T7Pubstwce3V5WlWAfvcF8BjdgVw1Xec6ETr2ALz5VYBnkB2u6ipUXIexhyuYmvmfwbj/wYc/
wM8/+fBH+PNXQFl/cNv8PgH1PjHORPr7D1T63xT+kCab29b1C1Ee26Fw3prUpaarutAncicEgueM
E8ng3VXVmGr8T7YQ+p8A8ODeb5vXJ+Q9uX8i52/ePkwtf7UpPUSUVZrctqRfJuoRyRGiGRrRBKMG
zPd1FSdU3YH+a1yXnBuSi6mo/xLK/e+2EdUvAd4g8Nvm9glxf2SMichf/Z9U7evR3dWA9/9HP/XI
OPzfEwyfRpt2U5zetie/TF80uaOqiG4Z4BCljKsT02joCHwAhzUiBOJkaM7ld1+AoZ8i8hmR7z98
+PMPP7689gWhzuT+iZ7Ys4dpGl9UG++2xfxiIcP7GQanTCfEgCgnRnH0f4ZAdPsxXuvv7hjEXtw3
keiLo4cp0W+KcJOUm3tEsxrbEVIKBKMcFBX4yomrk3SHIbjRdUSynIDTIJc76kJ1R1TyHVT3t2f/
NOLay6tfoLw3RpgI+5tnD1PYL0+LOE2q21b0yzSYsR3V0Cn+p1F5QUBdi1woACzlwDOa0AwhVX75
3Rey/sstOfWbEdB8+MPLa18g6cn9Ezm/fKBKDUI6LTYn6W0L+mWC1gDJJGLTC2pCHf3tVUETVd+B
sxZUcANOmbOpUm9Z6C0x8QtkBr6/bWafQK83RpgI2zp8mEo9h6z9k81tK/plsqZiR5e6ThCYqgS5
hzG5cFXWAgZcIIKhQmNsm3O6/O4Lpf7vQF4jBfUtJH2XsHRy/0TO84fKOaZJcnpc+cf1fRpwsqMb
OtENwvUtqzhx1ga4Zw1afZNYHtURqT3A7O8AxJDIA/N0Fwv+iXEmQrceqCVfnKaFe68sMzwyg0AF
FFeoYJdgqK8pt4aUE9MMpoqPK/dPz/7nVrn/EX/ejWG+McJE1otvHqYhX51svHt02cBmGhAXoitg
M6ISHdjrqqQJYTugmzRDZZRq58nFa/mEn5z982jAP/zxndz1tbsnEl7ZD1PCr/oUxSLupbv8GM79
MleNzIGUEgibXPCGE1dNVNSO6ITpdCwiICBULr/7B/z9C0j5eyQHx2KNX15e/djMPgHLQCpeH2Ei
61dvHqasX/ow3PedIAQoQ/YPZDFqgW5yYmKHy5FMoSrXGZVjGumaQv8lDPaPodIw3BD23Yz3R8aY
CPzlQzXfUeQnqX+PTApTdwhlhBFk/QjR6TRpIOQOYQJlQLiyrQ6BL78m8L8CEEcuF8L+/uyf78Sk
3BhhIuzVAwXjq+TE39xrLlDuSAJbrupIB+pI9U1xGUeRHzEkdgJn6s0qv7+CkMeKu5E2u0vMNbl/
KuaDh2nED07bR8tNnCEheJ/ZDabtcKGjqs/gqqrCZk+gGRL++kiLS1UgM3xeEHBNsf/mw599+PfK
2X/48Ofw3P8yJgbvlOT4+DAT2R8sH6bsV2m7ubSnH8NDX4zUVINx3WBM3RZ5GNfRuNR2UOGhcqJq
CMdv6vcIp79HLd9ddPvKvRPZrh6or96975yHACUGLmxUZcF0Q53Qo1IgFoPcIVwhQJHeqNcdq67u
nu+4dvdExLvPH6b6Hnr+fQbTKLRFykpjEiUcqMbRpu4ZPBkq83VBiX5eiXlpOi4CrZ+f/fI8ULr8
94+ZlE+EWFfunQj38IHa5r209st7BmDqjhSgSSQkjLoDIaYqTJDWhAYbKNPZYnEwpdd88n9Gjf23
SFneHYPdGGEi7b0Haq33N35yj7UlTN/R2Mh86uy8knbCeXO5Q5G7ZvDXhgpTTrATrkn6Z4Bdd6m/
urhvItX9B1pLsr8p+miTnFwu7scM4pdhrDFJOSYxdDnWDp1nm68yngaHkQaDosnRgN8olYd4tkmr
XyOngWDqtnl9wlDfGGEqavth+uJ9/9jz3c191lOiyATqKZFxJipjkk4OSOFMHCrHJOJlFM9+vGT6
2w9/Als9euU76TJCriv3TwW9eqiCRo6yvN8zUBzWGuVCsMjbYqFRba8qtWQ7RArUATJxDsxuWGtI
eZuoRGH893esGfvZzTGmEn+gDMm+X5bjf1nm32Ywv9CQA02D44aCg9Y0uNQnWAzEJyoCyaerPyGv
7YEI/ITk/uVO514/MsZU5s8fqpaXZVoX9ylwxMfcGI+4ILuBM61T9nOsGTQMcOE/mIHLzXYRXl0I
CzUIKDu5vPYxRPEpz32+YS7vnwr6gZYW7aNY8F5ZbhyDGE8x4ag6G0uIcMT5ujFHtSjKE5Dg4igv
Gk9JAJpfh95j1cloxO9Ic//s+v1TOR89TIU+OH1XbMrwPulOMNjUAJnJKOIoFHBPGG4pdxBs6xKV
3dsSsxvnXf4GIPzvocwoAB6LgS+3wReo9I0RJsI+eKBx18Fps7nPckEc1cC5RJzGoKCvxfnpxKsA
jRAOb41YG4E0vPqWG72m06OgQGzfsVjw2t1TEb98qPrcPlqfFuVpf5vefBkmG5PRKAgFFkPxr0QN
GUzzVTEbqCYyBEz3RUeKmxp9nrMaq7/Q+mMEZrdN7hN++iJjdW2QqdDXD1fo+6edf3yPtDfOcjA6
Gmg45W0J0STMJirfIarAvhBoUqGiAvxSphe47EJeP4PI/xhI/Ls7lZJ9bJCp0PcfptCPTrt7PbtD
cKxOMyTFaWM5tpS4ruPw2hr+0YDyE3QluXkQ/b9t5Xy3QztX7p0I9+j1wxTuWH3wJi3CS536GPj5
QiOOekFNUrAlBtXHA+dTI67vcLhxJnRKJVi1G3nKC1X8T9sS4O9um9jtBvyHASaiPnjzMEV9GEYo
/r3XrjE4kDMe0OC6ikpv4K9JqCVRGQrLPXYVuEmFo+PTeHp2LP29Y9+YGyNMBH24+zAFfd4oytoU
KaoF7zHg0iBuDcXchI2Nw4DDJgGXgVpBgapQJlRA9Rt1wDc6O6GkANEXOodtmc+7xF+fH3KyJQ6s
h7klDotT9157TWgw8gLx2JVM9VWkft5rYgvXPrITfg6x/wppkbu1mLh290S+h88epnyfnCZJ2UfN
5l6rwRGPCfQKGVNcP6j0VSmjRSAO3QppGGgd9DEb/1/GNOeWH//1hz/bBuB3rQn/5EiTDfDkgdYv
vPLL4zQp/fvNfyIKlygnRD+wj5h7ZEjQGBJXwMpsOweRS6z2w8GPMTeCeOxiD9wlBzqeBZiMMZH4
q9XDVPlnHvqYPlqV91vfwNAOA8X+EiIdD+jdOA8wlg2jiYaKYB1nOsHUTIX+XyHuf1TQffWf4dfv
WuTwsUEmYn/2QMX+PK3RBfR3AO7g0dEQcDxuDeh2s15cjL4AJzbRMEwfyfbxqN81ivXvQLpddAD9
1wO72wabbITnDxTSnW+Ee28HCzZOQ9ob+VF6Xpp2nZ4Z28FSJNUk4ZogIxX/6W3wr2sEe2ULXBto
Kn77YZr/IyA+NNE+vceiRcR3aByH80EwAJSNh8Kuyx5NYNESFA1EP3VkBPTaZRnMHbn3GyNMpH30
QEtgXp2W1aPfwXFPHOcc2/2iygVlEWPH14nEVbSDRUfBiyYdN2P6/4ic2r9s82oXpv/87OYvtxH9
3U5/fn7IyZ549f9qBu7si5vcnzvkcw73+OorBb70dQASxB1OhekjvB/PCk2Ko0DS46QJ2jGhycPI
0d/oE3yPM/8EyfvF33BtPfDOgS8e4HfzBoFPv13gh/c12JtqM9u+6OHKCwZuv7pdNLycYnLrBWL7
KMl/vndWJ18/JsjNQOA/vEBiHOQa1rtxNOLKXaebsvr6sSIEii9wuhCVsT80T2xhxHAJ1ZRg/8ES
XrSMGKstk7G3PV5Doe2oiD5UNPPiCDqx+x4/KkfA+/VjdAwC/hSot0XaAEVcaF19+ZBP0qgHu/XD
ilz8/iip4yepn1QlHklFmik7/9w4WfQCJKgb0VDthTCGjf4O1483z9A6Yfz4v/H7oq1TnxSrRG9K
2/dKuRBFf5QP4TzshW+hIYIyS7xQLvqis/Qubuc0EpmVN7bq5cO+F9J5b3jElDzcE0TvF0m+31W1
/rRw4hckiGyZtMROmVBmEq8MsatKiIWT5ZqZdN4qJmFksmqR12m95rR4E7E8npcFbSw/U3K7LuLa
Kl6Jw9LLw4VRlI1ZxpWZpa8j7g/zJNAaK6nJKmgUaXV63ZqKY+wNsq3n3cAskcWlHea1sEWtLkSS
SlMWmEQeb/KI1UvOiqMiLyuzcPGsqVpJq2EiMxmhC7fRTScvhE0SpT6tjEZd1W62jFB+PTNqzYwy
pZ8HsVGZXhJtshgDFFm/7vI+nve5TK2+y7tdIgqTp+tMivaw6MulSlLV6qSmzPymXQa8OynFG48U
mS0NxbVYwBVLpFSbh2mXm7EfcKslmmu7jWdKxot5TBrDSnwamq4ihmXNnZlwjdIMBHvbh7qGY0w/
7OiP7ZCbGwSJDXSNxC7BnkP5yfUNEvSiaNImy1aZJo/UijTW9kckysTSeZmZbl9La4jqQ7XGpFik
moNvXCzm7XMBpp7sVZSfayh0wqlsgYoncX0qVCFq54ZhtmqVQjP9LHmjEYsVy1Spn7g0fqHI5NRn
0edWYFSB6yqC1qiUgNiDiUerrskKDDUnQ+nxaFUq/p6ah72Jje0MruUFxayqaLHolcC3g3ZwzazI
A1Mp22ThtNUaj8FXeTrAc98mEwoAemNGOB6H95JAYcE5wXJcVdpApWUbJ2W0Yh4WIkgUZpWyombf
VosuTTVTqYvA5CziMx6Eu20SDXMlCtdeMNRWp3Fqua08bbpMWpwPZCHTaLEdijvhrMM7MKzSCZ7f
PmltnNR0GXU0WEBCW6D3/li0cnXSLjTAT+IAk5bFMPfLflkFop9VjWKYRcCJjfNgvq21+Ruc3G2s
3IUe+o7KTSbVdFbQk5z3yUKTlWLWSvqUx47p+fmLyNFmeUd7M/Vsh4bSivLgXZVmgRnRMlw3Tl7a
ndK/k3V5kOvjQlD/pFO6au7oaWvqHn1GRV7N6kgefeaJx40xeWI5VtiO5ZcSccTkibvQjbw4VP1V
UrUrTYmYWeR+vHDbF54Y6J4mxUwmLDBVyoI1YYNqKQpxzGjgvpm1hjvPtM4smiaeGzz3TLXQ536t
2X5HW5N28qjJuW8FzkHthM2MZzACMqszO4mcjcxIbep1Hq71kKjzRK83edoNy0IpIjNVk1nuGJbv
shlrnM/pC5zT5LFRXYy3JKEaEZQ4WgZfF3RESqOPay1YVYU8SmXdYsmHw8KJ3im1Uy/y90mf2gkl
yqwr+9J2U72YFTOjdIe5LAvX7vhuVbrcinGqDHHQbZqjfWxuY38PKnA6mDGqXp9bkctIqwoerPJ+
qRahsR6i9HUqCriEkh9liqGZg6LPtu6ANqpu8oyZictLU4vqxmqbmVKNal7Tt6XhvWNDH84qlz/F
tiztusmFlVZ6YJGheD/Gj2ZCjwbZr/VkVwj9Se6SYqnQVp2lQRHbIoqflEHDbMX1rYxk8doP/Lc+
czhKcG57bHLThCExgVMdoCvGvjXqxMuHbtD6Ls+C1cCd1Naj4AkrB2mpvMotY/CfJrlms6RatJW2
Kx38MvSFb5LcexbELF4mfh2Yn5nSxK8wqWMaODM0NmXQx4NF1yXBfKUljSf9ledI6Ko6HKoeZ4si
TlZJZLCVV4lw6TbqLkWzTLsyigPfaBWrjMnnZjKq4RU13c4ExXTYDgINurbp3KuGKYgrrhQK1LTy
HUtnJ6XXKas4cuu5H7StRWGHwt5z1wP1LDdT7TT1smUVZ926byNuaZXxIhLUmXn1wOfo3zpLOf3M
HLVxX96Yo8bHNNTWmoyreQWm1TwqC552MCWlfiArIteFEtpMpi8VKsq3Wm4PrhrvGn7uLDPvndEM
mam3VD3Q/fgAgPIkDErfFNlJqMvgeUe4pRat2QQifkKVyLUdn7pWKlkyE0Pc7AZUeVHXXm6lPS33
ow5oTxSBrRjZZ1d/4hbG1R8PFYFnQZMOrk41sulJ6Od65a9U1itmXlW2lzf9ri+Ea1dlEpla1UGN
qsisSA5YEdXBzNH6eK2XqWJSo123ydIIA+UzOjMyeNMlR/kVFhz9dMfUzmSDNi5v0sEx/FUbyIVR
9YFZBmkAX98f6WobWF0QtpYfDs+Eo5FxAT3Tw885K+YdrWOAUBeOzUh0u+wcZaVL304zzVgx2pPl
EJXzISEWN9roUG3ifG403LUbXxBTKHzpR359pHUqMeshUDZpnK10rSmtqK9OupBlMzaQ2nJYvdcy
arapHj+t89Sb96nfmlUaKlZOvd6SaVvseaI6cZp42A3r+iChITlMGsixCpe5nlUbMQT7HV1jqWdp
5UVLGUVmLV25UMIhsKuUD6bjO/HawUSe3m4ExnerTddYVxHfjKlVuHE+MceAq047GIqyZIAfy7bx
4b1jzxwGPHhU6/yJFjdPHckdSzhNMs9zEc2HOM/mnChmSly6KItIM2XY6SuwO7buxcGTXqh236TZ
qkiT01Rj+Zwz95UTyXIJfRaWKwvdxhuemNnK1l+JirmWEzpynqvZYdYU7E3mHBmOXSJy2kv1KJoX
g3wduB63g4L6ppY4zqpvtHQ9lAywg6pmpPQWsNNoH7rdNlStrG7ft6VR2XqrV6bLDGajyZhqtjlD
/FQWG6/sD4eo7a1CIF7QjNR0S+kuq1DLTV/xKst1Cm+p5dWSiHQwM640dhvJt7qr0KdJ2h9ixpWZ
F+l8UNJgzYZuLTJdIklwq+OY+EtoJxppoHQJkRuwKl6Sd93uqDKp0jLCKil4RaJVJeVh6CTqMutq
afakXwR6NUtbJTRzUQHIdMkRj8LQNET61MNxhFlk0P1QSSNLC1lpJmVZzT4zwwnI2s4Qfhx4A5WU
MOATkOUraJjtKKV/joXztnkeO647S1X4drA2Zgs1M32/n7dOOsyjAvjHzdO3vQ+YbPRaaaaZu2SD
0ZvGgADsM7MDXzDZ4GhjMJ6cRVmYxFvjJuvXi1IvWRdglxWULXxflZZbt2+jwAjnDs1cK+vafldh
Vb+bxL5m6cEyHgJqnjs9L3ft2yeknUf0112J0DScDRjLy9EofHzR3VVXEhWZQpucOstOi6ita2X4
LO4Au4hYJU2ivMaleYW3tuy5vu8t4uxURjTbaOkbErSqmWpacVyLEap68bIdhLfL0lPAmXrXMVq8
vdPh0dzztSdOPHSz1svFXIdZtKIGWtGQQbOa6KVbO+m68apZE3buk8LwEVJBq1cQ5X7QlSdplgb7
PEizZVkNTxyaQs/dxlkbWMm557rCGmSjLXjhvysCz9vr9JyaYVo0MxkABaOB41oLjCc1EMbak5hn
U9h9ycSx2pu0SUxWZGumdXKZJ+5uHWGoQKblHIV9uRmo7jPJB7FKPTj/2GWRSZ3YX2eB01paOnQL
rynfQ9yllQeNNqe9ONGKLJlFUYGHigOrEqpvJt7QLEE2WzQW+m7q+sQ2PBYcUfEGi+3ta0n7zFGZ
Mzdab7DdKgwtjgAaTk6QPZ5V+syJ3PalY0TzuizZSiaF7S+4S21Bs2IXDvWtYrTDU63TTWaAktCH
PrLi1tPX0chcuH3gL0gavTGI0u36Ue2ZrR8Dz8ZOsh4a9iZOmA6s59uhNOwsVPj+0IluNxZ1ZObw
vktZc3isOupM6TneIi0c/nqgi5DRReE1/aqK6ft+COmzOgo2xtC34IF6ZSFK1psdH30IFwveasx+
DSN4EBNF7pNAX5Vt5RxEgwjNKmkGK+haSFI0cyoDutScOLMLz6lmmSHbWVd1ucUGxXuS0Ti3NZYs
HcrIAtENXVQUWj0ktbIaWJDZmuKotpcaL12U0tt9lhyUbafMfa4FVq52paXq/I2ohsgK3CRd976s
bd6KY49F2Twx2nAPHFAM0BsVZhx0xRHC5njO69DAnX1iEiUVc6fBXvaStFrxoj1pjaZeuAonltCz
Agi6d+0yzQ5BXuwzvXRt3yh3tS6Ml7JvX7Ahz02AKtfmQ203OanMEvzcrKGGbkcZ32WyBC3Ultwu
SmNBWbGvBpG3H3IZmjQI5zVPFJuQKrRcnSMuzuJuyX32lGpNNTeSDji17npzSGvFDjpfNyMndtdd
nD8Z6vEruLFnRKn6VM3JrtcgbKzo7Bx0F4kzD2Q92DmJqYmuSoYZJmSBEIeu0iiLbacgM1cZwLwV
OjCiUdNZYWjdwnBCMQfn8sohiTErSye0wkb6T6Ko0s2hhPvSxMu0yf2nBVEcsw4jMndStdmXpCcv
NQcK6dEXVHG7l7SkoALLeDApAJOteB41u8al85SXi9Bxnb1a8RGPCT6PtBxxbfe8SXq+DwyUBbGz
lIo+LHjHDqXC3X01Pm7UlpsDc3S7C6W7b4yT9kt5SCJDWF5KIrM0CCAYouR5qA2e1XhubkuPZbDK
i1zz3APaH/OY2H2ek/2wGRSTBWlsFSz3TSVI9D01SWMEg8Rd+ENzxGK69NIg2Gs6jc1UBa5cqt6y
KoUVJVzda0i37/C2mtHEU58qXW2T8cHTIm4XpBHFjAV191JkVThzguFFSOge8KOy9OKkOBQUkwtd
33nlVcNLZVClaSiS7A8iry1PbVY19fVF3A7ay8wIPEtJvWa30RDlwhv6XhhZUKt5VurJHtcK1zL8
kL1KqMttTQuS3Z66mpUqpfomd1hlBiF/UsqBLRC6Y50E+AnCyqUf8nJGCG0t0onjtNUaO3GZgsWo
VAukz7PCJfI5Vxiojj6gu0QP3mZR5S6A1CpAyYPe8GcAGgj98+E1K2B68rqxo4iAmnBO4wasAaLG
E5rm5TzXtXqllUpz6A8FljCWT5uw5Nh9nWcizEaEk7jLWnbETnqWQy2XuuEdxW1XHKppWtnM1xLE
41q2CNt9wzmEKKMVaYt3hux0sL0kW0U17FCjNNoBaJLXBEAm1qty3Xq+tx8n0W7k08UQ5U91DzqY
Fppio6dkB1tfNlYRlOU6arva8uuFVrSbJGUvq1ZN9sMgo3ZTGPk8Y/naDwMzAzN+sB21K43AUn3h
zMKuLWaoP/LmjLxlXQFb1eqJ5UXqgvZFaTaJmu0PJV1pWszsSqOmQnm8zqhcRwwbWm260hSkTeaZ
tzsEQfE070VqilJbD8Qhi6punhcxD+aRq+VWLAs+70nQ2UPKn2V9QQ490OFGLWoLWYpo3Q7VYPpa
oa6ITNWl6zalqajtTGkjwG8uHSvi0W7vZ1atg3R1UiatOsn7/TYtXkRGBgytNa+jelPFIG8QsWhm
IcKDzktqMyggYD9WrTbWuQUOqpjDXrRmEQU+UGVwmBb6XsJ5sNd6cQG41tK5g85CVhp68Gpwgnmc
as+994CRZFeR/UyqebEKlHTWJrHYK5tlggTukuWpY2LHriKPvh6kQfY8Q02t0FurRpXPSAwIqEn4
6EymFcLIulrKJNzNxJH0ED3IvlrHSklM5sPd4gymbgaBqMcQ1Jg1WUMtLa6LXZUnFvcLZeZ4lJhJ
n2lLUiqu2YYGmctBvAg7eWLUXrIvmbceYpBcdZDVVp26phs6/e7QlsVCaYKZGno1onCdI46prZS7
3WHEErmQbWnFzfuyUoMn4aA8i1jhzcoYOZQ+9HI7CnsrM5pwXZQ6NeNuCCwjGFYskunCQA7HRDbF
m4s4DU2ittlKBsVL4bdvW+VVF/PONX0Oiri3cuHoz8Mx4QE7voIWCNOXQIZ64bzIWqsgtpIYxrLU
8FnqMrJH45kQ/nO/Bs0IlSvhdH0z7d14TOsMC63NFjysNqqfrjt44q6PDxXw3yYiP9BOxTxVonze
i4SDhUaCpOQv3XZIZ3np6ODMnKdGLtdhrHsmrxTFcjonNPvOnddVdqAZNdI0wE7zgjArYPpzQGqb
+rzdqxPFdP1YzPtmqEHDRO/6mZPU7zK3MKwGZExfam9cI0PM7kRLwcKjAtSIqSr167pl0mzgBlZt
JFyzqfIEkDiJrLLnpaU4gG003C3UzLfjwViE/pBZ6hDkMG+JNLuwdmbICuhLvDHYtwwyU7vBMxu1
sbNXbZOF8Kehb2cRXLPv0qN2eE3rKp6Fbu3bTEsbk4RMszojrmZt3p9krdaBvuUnhGUvg7bwkHAr
nZmjBHNFAE44dTXvw3QWCfWN72nzPCzbWVSUi8DXYd+dKDNbL7U82u2pslOsoVVesyqFuPsNYnuC
yEcsvBLhdtStREIb0wvDyK4TWpiOVr7wEMABVhgzfG7eNEpqu172DiVQuwaPS7OHkwMB4+03CSi7
gC8CjVVWmXvxrAjkOpF8t0iRuBvcwQw65TBMZnLIDEtpXdMwYt8KjRzLXoe61cXOk9aRZtVUgRVU
UWuHA/HMAMy/Ce91qLmLzjCdvgjNDoFT7Rl70UgGyYxu/Drbz3slsqow3SuU6Jgm/a5093rOEmij
MW76BEihDg8qt6jgrgvV8px3oYiecSN+nvFiyZvsRQW+wRxAa9i5RJDOkoMizCIzidWldGH4JGgZ
04mgLm0eHIcVteM2ATdRv/Cq1DfBJRJbc0KEJopc8dAl9tsyjZOnsZBLD6bA5mEK0zeygWpDm0WR
ec+zovfM3tGLfaQAoRJ5p9j9ULwFOILLbvTQ5p58wX0VrpMki1rJk3U5/mhQ87wWidNbfpwAqoy/
bi9sP7L99fxHPyRr3wB5ajbbv7ZOM6uEvtl+jsct/Nj2gxLpw4vPbH/vc9UfrdDu9rfzDxIcUp7L
Tt07//XKV41Dt6FwByv3HGdJlAY2pw0WWR5DFNdHplVGh9nVYfuS2iDik/OZbOd5ZU7nX3ZlFFfS
58kQRPOUNv5gbaeh6r4KIB+41v++fTK/K0NOPjNZuOnSnI8zPqJbJy9kCTKqd/ddHeE6q9R4pZdl
c4is8LIJ0DixNbqNjOolsGq96BSXWZnwhrVSGPWi/19cXdlynLC2/SKqmIdXhp7bbg+xnbyo4jhB
CAQIDQh9/V3tc+reqvsQKu65Qdpaew1qA2bf+dMGqVR5OybjoWoDs96iHACf8fWDU72jfffb9ON1
WECDyjnxK652S9xHNdwCb6uyKYa6zhtf9arsRKuawJr3lo7FNeNDLfyVHKWiI5a2OC07Lng59rMs
g8jcfNcvgFYePy6EnmQ+j5cJ2nuazZc05/wWFUeb5n0zRmjB0IDQJqckKBFd/Cdp0T4z/3NZE/TA
fZcfxiWeSlLEdpcf3Qh87ln3e+mGp97Spl1NFfizLdNuqgTYvjrKUU3ZYK9DwtbjEExbuaz+mS3R
07LddQgyySq3F0VpOXeDf5iMyyqxDWilcqX3abbsaZy+EoyVq7/ZKkvY1MjY0H3u3XSoRY1vXY+R
Gcp1ziCQR4c28bzntlnQsVXtFJNKeFkGtQsnTRIP6qbegFSH2+C/dKC668Vlf3Kjw0pFRRVJqsp0
PaYYOmUWfg3AbEh4YjWi6y5IZtGwbGghuakrjBNRlYVet7ejXq4gJoB7DKkn7j1wK4pHLz8Kvl7B
a/z2A7OffF23fW5LLtEH0TXZykz9YBHJL7Tgu27B2YuK7eccFDekz9R+YQGYXO7tzKp0Dai4NESz
Dhxt/zRHZCqztsgOlmy3eEBBjYf2TMNpZ9LlYR2T4TiSFTpW9B4abyhTAyAisn7CpwWdHjF5WdBR
P+bTumvFQ+aT7hJvUVIGGPWlnXKxJzy2p1b2tXUbw3OLY4gCuutmS6po83/0Id+q3HndwfFpR0cB
JSeN9akftjIA90CCNd+Py1y5dFuOuQblQaFkbsVYZyNLS66xBm6eNmXue6z8xoupl5rS2wJZD+FE
6sS13WEOuq/ejuOO+9EX2Rjd220NDoFK8wca9VVg8InhM3F1mHWk3PR8w1eTVw41YYSu/OAxH4RG
9lcOMLh4ZMVY7nRQsSTRB01ZM6zNOBdhTTyNMyPEMejseSwwsHLRspfMfsW+9I94Ei2V5X3N9dRs
U/rLGLGel+yTuZfFueEgXA4CP5LXLa9m0y2NaxWW09D9xrbjSTl26+Mwkte+jb+gIsVL5iqabcc+
8U6EKnxIPpCDyXKvonE3lHObQ9AlSVSNrpgbLHYfVo8Y+lGXAzOnBKyReIxYqO/MUQmlub+QYGro
AkXATzIsxEuByiWWcxhPQcPcZ+6DOhuDJuIwMSxhP+78IXsPpeSVHUAkQaZ7lbJ/ussDm14tVu20
20WdfO1le0mSTz+iBKypd1scfC2Ut7TKonEuh22MS9+3qula87gMcquGkI+4tHNwECL5NeoMRSNu
2zJIWl5mHTwj4cp1E83qI+jpWWWB3evIffnMloDML+G87rt/mrRBZW16MrqQDXZ7/ocBuFarHYAh
WPwWZOuOAOfviYp5o71s2+FnwHWp3HYgUYgBCCsKHYZqjEDwo02mpdgC0HPhwJvhExjDqrY7T0N8
cungVZ0qansXn9tweS5GNpUoGG9DEvFd370hOVDO4TifpE/YvmPBdcrs3rjwFMYFWNTYHJOte/U6
b6mgKbZ1JogHPSfm++Ur6dYmnXKA0AREy8jCqfJ4lDWam1cG2iIS7B/38qdc+RhoJLaVc3HTPUsu
xG4QEnNkG554z69bEvoNxAJEVL8UNhFopFIX3or3YuNTyVq4AfTKX2fnkz3jLK+9FRx4QVTaWDfv
1swbdtnkgGeioVxikAmBatIAb9NvcrrBsdZePf+h89nbPEuoE9H6m8A2UYZD0Feb3iBdu/aN9fHf
UGxkJ+/Uk3PpiY2AFHIIs+dI0V0WVb5dRZOILLpIzAC6eJ+SoT6s2Ye3jGhYlnC6GqVEmSRvWaBP
vvi1+b6oopAYFL/t2Erv5otO7JGxPLmegJpzmahIBu2MkkXvvTF/o63tzsLnP1MAPaH8cBfqDBCe
gC5bbfrq3HoISJSWEjO0dwKuF49VUzfFFS1W9LMcOunE7MFnpk4HNaChJ79pTP2yj5Q56GG6djr5
pUHg7grVQ/rI9iBFP0ygunNfhH9Ti8fqiFZuQpPYkaKSMxPA3+CF8w4jkxbJ1uThKEoY8uYDD3fp
iH4j7zZ/t2o57kx2UkSMlSN0qgHzRT6Dzuv67bISt5bBOrUNEeoZW4eMWF2HV6l3XupFZYTqiVa1
06DYl+PAwuC80HuLJ2V4UpN6nQv09bnubaXnxDRRavx9FwPxY6k6+bKwJes29INL18FKlNWeb4ZD
otp/JHNHGFWyPaAIyvIKZdvJBU2EinXlg00s7wzVGhO+KyYsnD7dzpbxw9Sa4zyaMra8ROFMB53W
Yw8jXtJ3PwiIzGoMbV6Fnb2F8fY6jgakcNStu8kHm4fyvaam8oTpq6yNTp6kQ2nsdFjSQjUJj5Oy
N7Q290nqF2Ro8I4bYXwPvbUD38bLOG8PPaMcJ5aNlQ48YJot7Bo/aJOGJ2BAQFYskGHKETLdRbR/
x26Ia7dkecPCuWvACT0zPeZ7HcxbndkXN0XjF3jxQVC/gs1iPjkItO9t377rWKUgCSTAUSDOnoWM
Ps5H4hJgoGXYJ6Rwj4NC1Um97IxJ9JVMbQ5dpI9O2+jbUkThg7dy2pBWoDSY8KMNul1+ah2PD+h2
QNTJ+ReX1jbhND90RcIeRJYeF9aaEmh+3cnMH4+piHY5O6jZsFONxi2tc+5n5yJk143y4rD527Ml
e7jnvEYuyz5li0E7Q7FI/Aq7lZS86eYNpyfQczl5kIRUYeol0nM1zPGbKNbnbZJvgkLOFjR917MN
d5571DGJ4F9SV58CksRcXWHhO/ttdPPkgjOwZuWq6GOK6V/BCfDAEsMx2QWp8zvfKeU70alFZcvq
2MZBhUri1wL9GMZIYCtlXZNImNayYDSnoL1MVr1CJ2BV7hW8Bu//7IKbWvjdsgnHk1BFW8YbqQ3D
x9FzdnDecoE/MG6MNYBchbtDcfFA/JleE74+68CA+5zAR0J5D7xHq4oXLlN1GjumT6BuQUqPXdo2
bAab8p8btYG8vsAcFGYThKXBriX3vBlL7Bz9aENoVLr1vFJKFkKRWTesRtNY63ia0MCimT+kNGsm
V/in70PWehb2O0Anptb/HFLipppmkYOHy9en7H6Q4XTKnB8d5OiN5aT1B5x+pJzHLDytgwewqOag
Vqvszmv6Q3UUOoE3uJ9w5zZ9pLND0Bf2NNsFDrRouhDPX07fB88v/vs/LFcpWoc4r75v62GPs4Kd
+pAtJ0UzUJn3/xG1QkQN1lbtpyA5xnITpxa01Gn9/ob/93ekeVZvbQ7FlWeRPieakdLMKgLzo6ZT
6qACjh36hzJaFYPBI2/fw34gDSihjc3k+P2eY0Ql7vvft+/AvklOigPj6XoCZc14WYxu2WnnvcTa
rif5E0LzcqL3+78fZC0cbzb04CyICAq0kl5ewb7By3RMqnRG/9Fm/twMwQIZfaQjVkWwEYvZttKj
SV9G3ViNgsX12GEwjr5R1TYCVmAEmBncIg695MPJPeT3L8Vjgq/jCjAvM+mOBcm2Peigw3/uvPfv
uJAQCu2ny6MZGljSTyehohbfk+ObQOx+svf+8/vAsFTUFrRVGS6egHClxYkzVsPt+8BSDg/qrFgN
FBeUpp2Wk70fek/CMgO5XB0W5mqutvDUbUDbq5eHP/vEqWPe9Qd4uZNT1re/RSq8JhoxfpXiO731
6vR9AJ9dBzoDVF5FVm0DycFoqP/e+f2/4f7nks9QUlRB4caG6Em9DYv4nVvLjH2TwwwpR5RtcGdw
QjoDXP6Y0mgDlaZ+Yo37iQr4Z1xLGKBgojFDAuAZwi7QZ6Vn/H/thJudWZ+G/NwT/y0eYqiZxIDl
9d8c+toSltVbaKP3IAzeEtPJShFTFTx9Jp3Zbc5SUOf6CEz8d2qBm3+1if4QHHJoNOClk3F8zLz1
CQ7MN2nWEnadHzYFAsnMb98UeO9AqNoTn9hq8zfMl092SdFszr6t4Fk68nw8eyD5q3wFZY4fgOTn
SMHADmjmIGhB6uOAjKhK02nKtktPHZq6+03/d5DgoyA6aHocN1V+3z5kQuw9hp79ft//e2g33Aff
90t+3+1rlTWLjd//3+NMYeCv/77x+3FOJvnOF/F16jlUoZGPh3aLhgpSwz+RrNd4gNtFFN0HgYhX
L2Cb+Lx5PzIggDLjhTqZxa9z78wZyc+L9mA7HfyrJTytoAs+eTJ/JEtawmQRllJEqlxbXBC+dmVn
yHMc3ZWwxNu1fYEe1kd1i3CXzCFtmE5ANlZz9oIpF/j/tJnU42yrbrRrk0zLNUDxuKTZKV67oc57
Wm+FYc8RnxgQPcDNOPXslFp2tpLbh4RiWi137q4dRugYs/oUsHnuJ1g+RcgPIBLCgzeJV7T9GTCd
2GNbH5Q75e9CeJRr/Laka1IdvARM2EOsW4BugrU4B8bYsFzvo/QhWoqDpULerBv2QvrqREl4XBKa
1fj99mXPcnugaFkAFeG4pjCZ78FEotdXwb8ss5ij8VbLHkoSi9jHbCdQNLFrMqz52/qO4JE5ZVP/
O+gGtcOun3/kkF+zVD4pMdxS1X7FyeifferVbXuZsZT/WPtw7/cyObI8qlYf4HeTe5Xk5oh29gdf
8hDaMIS6gG9fk8zfRBi1O3EXAuSUPWB2/OgKCr9B0KqSR/kuV/STyfUD1R5fcToiFIlegtLXuLC3
LIHJCXq/G6yreI95ptZ5ZyaxQnNxeg/L11/vC33WemF5+hqk7drAhJrVyE68InGiTkm8ucpTA63S
Nvs3TyvZS3clo4RtbYlO0DF54cEXvJBd0ruXGM0KT8JgH/D3KI3/ZOPYYupC+4CutjV3L7SCGmsz
fJ6IdHcv1dxVGiKSNmTedwu/geoFykVzHtFm9cKDlvoyWjftEm9EiYhNFfvdzYuCX1lEb2trbgxm
gGRAQ7nGtKgJaReYxgSo675OPL/x4nun2Yg+PW9z+ugiiFc9nCRhotEnh/a1DSACjwv98iIXgl3w
zqOQMCbpq+X2Z9wDrtJovfVT9rSk4CpU8uyv5p0O5mOk9Jol9sDA2SdsLkq28V95Bv+ZM3MZeZgW
8Tpd8FPWv3H1e6RD2qd0oH+AtVyVjPQYbv0Fhd6HrvSVyumi0/WvDeK/GpI8CvRvO8DQJpMV2om+
uZEvVaCkqhAPuGR8++Qy/zfDaD7DSFAsi4/ZGdwi+QUPzKcJ0l/hq9KSgd5BoXRi+rP5Kc4+/Wvz
HuQZSdaqteyB8uhn7+5UQAjNQpq3rQgteiIGs0DeYooqMBRRVsLg/hPjsmuYn4Fkn6KHrfXfVJ7S
msEnDB7e34n768AvsgDUtwzKUH+O8uUlyJF6kFATQZ3wKiHSL+HVudsAM2A9vyr8MYR2i7zAELoL
Yp4Q6fHBe+nPtR+vr0yoeT+6EVK/OFOtfqrBHyH9v3d53zcayyoPOMg+Q4rzYsOqX+ZSeckjtZHY
B2MIGlSAo4CHPBjXol4D+xCZFCzYgEum+71ZxCW1EDbQXD/SNsSq/jjfY0Ox+LGA5E3b5KI2cFfZ
vWaFiSxbQo8+jcsUmhSotfjP6sOGEzJRb3lA67DVwL6+fs0le17lWgowr3aGfKInKCAeqF8keVCt
MABZAACLL3bwlvyAWXr3CR/ZKp905P0mRf6MM7wBiWBtN7etRenhc+Ntaa0pOXlaPeqenKY2OUwh
mK81bCa+voFgwm8d/4P5edQFFIKsf56m7cUo9z6vM+BYMJxMxy/LAAHEw+UxCfyPAQisoPsDY0g/
RE9Rj4hKporPIPFl1RlNK7pGO9n5cNQkpprHTu7HaILLVcJK8ruFl64sDPnlVt80AT7HgFlJvVtC
RNn7DoYa6JU6+gQ1cXYJckoxmf8oZd9j8Dpslim6jL+zhg1tSQm0qyzZe0q+0S79AdUCJJoGg9wN
6181CayZQf7kd+1ei5/EJ7ZCl/Xgc+/KAvcn74o320IKhVIIQ1xDVOIAGsY3b8FqOxXzn5YyUIEz
wcKziJ3JSbCTIParrUB7GssPiElxtbJ8PiCqgJiXMfC1hT7Qg92OYWi+iEL/0mt3W1JflYRyv4Zt
BmT5+M8HLYrF1Ty1C8GkhJtgY2KHNvnVyT9eh9iR7heMFqXOgSEYRDD07wb+wpcAwTEBU9tEB40o
AyAwN7+3NuuuXbG8t2Mgy1T6xWMLNrWElvwZQBQ4IP3UNR2f+JGilsQehAgYE3jtIelWOw/nk5HA
wQ0KCtSF0WVy4Fn9bBO1of5DcbfR+zM5tXnykNs0fhHbS2R6OPUm2CsCuPESohh0irTBt4Tv504v
6Sz9QwBqzsJJnOIVWRFN1r3TrThEaMSarO9oOURtUJIZ9vUpRX+J3/wLID/Lf32wHoYCtqeu56iv
YTjXGbyMpVtgrUJaUp06lcc7m8+iwuYuryQf5hfFelAosTR7wM2uKbQGAa367jwm25OAnncpYpVd
0k6EO2RLKIxiyXQJeDHXbRBei3D4bE3mLgQ5iqOFJrYWmbjo+yGfOtXYAJcX2b30FN5zJ5sdzpMF
Re7Pbjx3ERrEvr8zS3BLnpZBF7t7DHMbeHAAf/aYMrjnvg+5dgCzvOYiKfZ9km2nTkbwBIHWb9M1
AbTGIhrEmsOOIMGPYSl5+D4EG5x7XgGneexuOYT7tCzWeyoRps8yUMWFDARekdQiWcg4PRi4fkMx
xReLxbCaiV7KeLJbZbX0X4BVzUt2nKnvXvKkHxHgSMJzqqewJArql+Hr8qoCy3dIRQAlMhbuc4Yh
16rEe4qmH62estv3H2kbbLvgruFP3lSaOFljTANYCuIQju5eSvdAHcW6mgLNzH6ElU7h9KThGF+o
weYQser2Ubikl8EhWRUs3SGFQlelQrrKpzD/ZCR6KDIL25wmXpP2iEUMYIKrOFvjxq2h2och2j3F
XFquZokBLT2I61zh1QyEYTdB5d98cC6qeLD5fo3m7QWvUodMHTYs6o89E0Edm2CCDc/YKl1TvOae
dF1waTcscTLsYWYMvRkX2XpI5mm0DNQd3ab9AzHR0SsQMaKAEwML2FlbgwUrPbBCPCsXURCBwY7e
c5YI0UHEcN7VLomucwrsnmo472CPUTWmWYySSg6eZQ6DVGwwjDZKYGXqJJ4c+e0uxSnbzymIeG8G
ryilyuvVwH0B8wBClPGJdDBUykgCK2andohvk2HHAMQfEJQnkV56y330Ht+BXj3HXeW3slodOr81
0sjnYQFt4pw1Qdxu+N3P5dpakV0ps8PeqeVxdvHFST7ubLb87I33VcRrDC8pL3V7t7dgL0ckfHEi
4NdB60r68zAifAwQyMvcosI4/Rlv24Mz48s0mh6apyXlJNu8psBw0YRlc0Sopcu8JsHPhjc539py
MPG/nqzLQYHNg8XJPmSMnO//XILVl2VrRUQh3ilMYpA16bIO55yEr/PWbY/56qH7RP2P5ry0G/3p
DdPzJL3SBi2BkaWHw2sbcI0AU2JoZ3XXoVTHUxzWMEBV3jY66MY6rk3efg5MwlAbbaAGtsldWfdn
GJPiiGYfBGoqJYrUNu/jETbMjiBS7KXJtR8FOuIFkey2AAm29CcQrxJeLabuXHOACupDI0vfkZJh
N9WuH4IAflCtD2OLhs2t7FIwyRvD4/Nm9T0yXVgEjtcyDdR0aPuoBZpR9BBZdNaM+4hD8nYXipWc
onTArPQH9Yzf+Tqw+Iv0BQUGh+PaQlo9E0ZvOjHekUCTVm0gKlgTkFOiwVkym9dT3sKANRjecHCE
9zHuNzoCNeyKXpw3FezEiAVjs/mR6nk5+ghfsSSG2GPc0xAMNyp4ehgL2QJzBN1lTGav7G32iPXw
h2/nn5hC/pF68HrmbimOWdCWMHd6j2E4vYVQofapVp8jY+tJJ90zXMX3tIm9bCy+prrL0QUDX8hx
fVv6pXTpCtcJNA+bgpxN2xmvpUyVMigkzv0SZtGgFZOL9BEfiGd0VKHG/IaKTBClZCeMrw5c3nxL
FldZoRH+yWakz8f4qB2sNO3TOJsY+fHknM9elcC0DFUieR/giIgSkyNhYhDoHuPPwAXebuxzcOhQ
JJrOzjUp1Od3NP77jPFRmabvHimCSUQiFup+zMnB98HazXl2lji19bhMsp5iQMQhmNuyB7KCwxzp
TzhEwAODpMhjdpFF8mT0BsR0jxN/h/38VSXnFAO8IonVJX6p0R0SOPof5vj5+1GLWuDQLJBpxTYF
MHuPwCCGSjigqChw0UmHZhpGhDDfZ2ta7BHDACpg+UMQyakuRFyKeGTXzIduIlIYR/o8qAqY465T
ISM8F9sLKLH7jmb6rffZbvwVvT40M0cP0F7OfdADbCJNM/WfdG39Q5CCDJYuaPqk+xxjmFhhaaH/
ydoHJt6tKwTckcPCRDAD5g7uqtSpcU8bVAda8ftWAgiAI6QJm54XJ8gs/IrmFTFv2EabaetL4ECF
a4PwXJv9HEDGVegwX1mMlxyi2VStIMchwhmHL+rEEbQqJRKwOoVnthteY2Hx1j2ixuBMDvFsbjoC
4hoknk4J3JJkmRtZEF1+PzLr0dB+l9Q+EbxqY/KTGfLaqg2VDhoS7GvodvU21Gvh/YuMKSouRl4Z
B4WmR4B6QTQEPqvKwWLkifAL9fQeYetvwQwuLlzHqAxyvEcvWE0prBBrONUdM5cuiX5nAepR7y8P
EwWi9mfEdEPUeQr9GHZGzIXk0VtjXKQweRYYJBs+VS69VzsgUz6z7afS6MXSGaqP1+Fix7Pf0I0B
GHlwmUlZ388MxEhW4rpDkrBeV1k4PEBw7jOYCyM+5LUO6Of3euJEdhza8bixmwmTP3RG6zAXeMo3
fbdE8AThoRZY0o7mgzpcu2DyPCQ1R8ShYULpcPkeQvYYB9G4T2fLz6xgwWFBgEBqZXecosnNQ8D5
fFi9HylV9rQG8UH4/oOTqbwuQqvrBM2dQzM9Zv1oj3cMnA6ruA0Rima3xT91u8Y3Axjp23BB4G9o
vCg0t17dFR5XQ2sb63W17DDq9Kdsl+H8ffCM/kWp1542b06aYeouXqt9UoGZM3WAJuQ8uuydrh7s
s8kWXjfrdwfikARHHX2G2G72LvSf50SlO9SS5BxpcoYZBXjIynpGi38QufhVDEFYCRk8UY0hqjav
WVMskvdB5d+3daA6/vAyiIlM3c8f6LVTsiGZFpOTi0GC4ltebHGE2FPs7z3/ZlVWwuDkH1V+yMRQ
7EHypyW8CBDuhF8Pq78ctx6Jp2/bbaBNVAUhdkfQuHoABqYsABPWe6cWLmHbSAgwaoL0h4nYHie/
+2AGTtA+Q5oB+PEp6eeHzLaIlLl6QbpH8gxu06XDWFq9hwlIBhYHgKYh7V9ilYyw4fxFwi6v0wgG
7ADdepnBO4TPNm/VtIhGrOmbmvMFbRDgUgt3zyjF2wJkXAmLGvRdiECvTNhcISrKWWI5JoOXYLJ/
uvHejeoMvX/XPSqB2Z9Bl4B2D3ArSmE7NLfReOQZVH8wa6bJ+CP3sWXJSjZx8LFLBJAi/CJhDEdH
twHvFajGWpr3wEPgmgCWYY8y8N9oDwM1V2pYTki9wG1rsKh+n6c0/fBWeNPiAJn5EImh7w88O+vK
FmjLX9sfDkCwBnTFWo89UAI+lB1E9B3FEIAxJfi7bdTWmJO1N8VIY2mYJfKVALRaEJlI1YFRwFzt
/ATxxJGBM0DBCgOUmh52H6WMBuqB6EBnaKbZceoh43UzPS0Z/byH/5UcPvmI0QQjLczegVeH2z12
npuXNlBvG4YVMkrYSeW/Q9BfIHozZL7bWL8GtelRsfoN9XHcLaN46IsN62N+7AL6gRS9rMcVQTTs
CgFYggdNKttvPEHrS5aiArf210eAHWxZXvsLSj554G5DTU7XK6jrrcqwHUzVwfmZtDCZwB8gyzvt
XeWIugT8GX38g9ciIJgFMMzd65WROwNTBDz7qORyQ8PX4+HxAsiHgAioypB9FnK7flPqiJFEJUcX
D5vEBAqObbUXp5fszlOitLsdme+7XPT8NmcaP/2Hd/f4pwq0QIwY32b2eePGGFq/O3AiaZ2APi+9
+3X8T03U68kL+nVXrOxzgGhViQhhmSGou9BE54HBQJGsRTVYzPZ8e0RPQh8EVKiSg7d9N4YKpEWm
djdk7fbOkTn01/xOZ+i/HQidg7CJf8sn/6+1L20xhb9AVMDxPDp36eKUHZLILVWLsHrtgaCafH84
TWI6dkmor5E1R27Q/BVBHF4NMA4fHHzW00b2RVpgnhDskDLCvglvP4bzjC0PSpENeMF1qLtFCui7
42cyBtjAY8B8vI+QJdB/VLH9CMPxij0FHtYJ24GQxTBYIsnRX+IjuG80OTqArAeeeb2PnsQXKFJA
if69EtiixzKLohINXoQphRkXt/kvp7dTNiDnnMb9+70eYp7AdZA1M+0+aUZep148jS7+UBv9Gob0
QNcRVY0lugSrUcE0Y3BJsxcBeB2tYAij7s7sD4C78X0SCYs3khOIPZfco5B8fmxnWiHqi+E9A3Yg
d6tKt4F881GRi2Hp6iE7fC/YBL2tH54RmmNl2yZDzSB4aHY253DJP2c/P/ZxgXRgeKRBh3iWmv8Q
mWPMYnD5Onm1OXTymFfIM48F38pRoERvMAG7EYtvbjC0YwgpWPzYZ4owddm64nCfuyGTbsfxcayX
v1qFcrf4rC89Tz1oH1hR3+GEjcguFkgr/w9lZ7bcNvJk/Vf5XgBfYC8gYmIuuIiUSIoSZcmybhCW
7ca+73j6+aHoFiV1/7tnbsrIrAIkmUQtmeecdPKjV/AyqBls6ZpQt+Wbtzk4vIX8zasOlnZkj8fS
UR7azlRIx0N/YxdRTO6tPnODx4mFwBDQNxuXSS6AazWI2zLm6y+FqOTr4kfuAoLEQQE7TWyRz9eH
hNC2UbS0CqYlD3A8hI0ne3bzPgyLrjJWEEuYHeDXrlKEP3LNXY6jeauUCf8LpqiYwFTvj9Ccss3s
V0egVmxdnVXSARUCMlR5JZ+kScZ0PJi9167kz5rH1kxwyCMtcr9AM2c+7hRC1Ze6wZvUhgcYUXOU
nkUnyOp44RgNGCrCIZlCtsRmsi1avhQOnKbErvjwUtawNk1e9dS4qWIH+tiskxWF2TYRRBQ9fwbY
2fzZkxuN6zHdWQ76VMF8tk+V6RDn1g+r4KTipazPASFoERTuJlFUe83O56lzvbVScbjj279IEigD
kprrNB4JdH2OFA7Z2ov9RVlzFE8TtgiUfl4JxI9I7kDIUHrjodStcAG8zWYVr+ZwRQDAjaPAvGzy
5cjhpE8bKBrKeiphn8WwNrLyJeeTW0ex+1hDrNFC5T6sEVAKU5esqdlyZER5y6tMdaOVIX9oXT+Y
ffvUzKespBK7pjNGGBQs045Kujzo7yK43atkCl97nZe+Mu1N606c2GK2tSUsDghI1dYH4g/GcgJS
MrmEjOfvYy/1kfLO5Lf9Q87dcOkINGgg2Id82zXZyL6Rj2wwjAenLKJbMZq/kvQVGbPhmTSoOoo9
LDqA+AmYXpjM10YcjjelVsWwn013ZYmoWAJriI8RsYdlEhUEYWyBdFHqkgPPnQfSOcusD/QVj7iC
KAw8CPadxht0bUbJuneHx7gdg5VbxYBwxpoUv9qES4KH/QpIz1rtNe+gTMxYuhi/OAaYKF5+2Bod
qZXSnbZdXd9p/I67SABkG63q2gz78qoajzURrwnckhN5T26mVdcFtBxwOPam82ENTgV6GmhGaGEY
QzV1q6vGaFljfTZAkBvypRNk09VQNnfIHkFqGePkpBkgb3Kmb4g0HaA+vY0ONSf4pUEQL1PU7G7g
tHiaAHC24EnOkj6/9QDvzsz1s6bdjxxaWugHzSfzvze/8llrvf6v+a63Uf/90eSm3w+dhfw+GH9R
FfxTUu+TbuDpV81p/j90fhAV/KCy+Kc08Ky4p89CN28SDH+RFHzMwubXz//30HxvftV/ue+3qKBt
/3/Ev0hMo5mBsoBAUuWsKagJire61OqmwCva5Sylb5KCQqN0IClmmxytpnPHbz1BjULuaNlqKPFQ
RBKFN/F/0RM0PikNmbbD09Et1ChdZaOH+Rd1AS2qMq2PrV+lkR9IUBuPQ4nMQBFM7kaDi/XYmyXA
UyI1G9mrOop27tUr0CeyN0mI+P3He+Wj5OC/u1dzv4c+UmB+V5Q72ThJUqJS92a7w1juxNx88kX+
xPbz7FTqvQ1SfuubU7W/NJxu35sgO5VdHm/d0jW++kWS7g3b9cEuYpbA+9Z9H8DzsEvzqy6anzE6
YEef7bkWBOtcVNFVPPXjC7yCZdZo7tfOH66Q52mYj1UxmavEm7zdOJbeTl7ZhevtMs+3mXbnHmnH
nmbcdCzg8aj6a1MQ+GsqI/JXTj9puyHRIKGiTKbtpB3Y7VHJPfW1iMNoSwgs20dTkHNSpAk8soCJ
WpgklD50SFM2sB7zfYxaAJmi+bKAKQVxXvYlw6Cs/WCI1r4/dleDMTm3UV11nKw8oPrz1TQMCJq5
Vr4qtE1OkBlEdancNUkeb2IlAGxddPktRMv8Fq4GjQAUYhUgg5qm90EmmqmdrooScRqjaW7BKUy3
fqGYD1oe1mu98yAHEhh/CPyiP/hF/QjGxyOQpFrdKUYB6WYAeUVy4NTO8Uz+DmijIYAA6ZPN/K4s
3DDyr6VpT7p/+qeb5IMSq9saVZ5f97AawTKH7bjrnfh9I32FLlCHeeuQvs4sHn9/5g4576jbmhqS
QJURBg+ep1ib2kRegPUteBhqTi9dXw+rSEfor4wR64KL3d4Uou+2DivnrTVE9jpzpvwEwhY1ESUO
vsYJCfV+cLtdkXEsz/UBBYS+jp7kVfJ2xSk6PPsuV+giEvNNAnutsSldaqgZzcBncrXS7oHubvwU
KHqnjeCcpqBcIH4YQJqIs+1UdeXWH1TnVNQduywljX4GoHkaCIMvjTdqq8BUwoPV6N7eN2Jz5TWA
yfOW1SwtwP0DbQZjyZc+vyrgg9wGY5DfqqLKYZHTlIJs1+BWBZkROtDRgeAou5HPIZpTFj9EOxxK
L3nRYVqRwnJL5WY2QRyT/cnRe7kx2vyF15M/6M2sMrO6r6drzZhS0gMNAA4zhnUcZUmMJFUMcdjo
J5Jhs/PcH9XaK7GuYCtSC4ZOoMyYEyUCt6H8UJp0OMgUVDq4SwcC0fTUJbBQgLX7bBMdH5yeZhXj
wrfi8c6drOHcZOaKO8L3Hn9wWGjZX3kmQ6FsLAdTHzec4ML73CP3Bm88/RH2/nZASeCrVVe3IisR
T2C2kA2znrez5nlEmijlMJlcbD7AozfBnRSVFu2bTksPsEnEiuVmevY9dW/Xuv0zCAHjEGP7CtGx
X6uWF5HzrVKSyND55dAum/aRmeZf3y2Fv1f6D2q12kc5HdOGbwiTwrJnWS4WrM86dkJLYeHYgfOL
E3RyHboxMEvdDYsbpUBktQGompDX4vKz/XnoO/svl5/vrVE5Aac0IJZoTOpjW/qn0hqHYxqG0WNO
5iiFP+NxtiU0RaZRNpo9mcxhabzPEvbbsz/ViaUu5KUz3zEolbeW4y63vd1x8Vv65BsLece//4wy
qw5l1mcPqLbCxOjy/j7Uq2rv2RwfoCAW3yGH3PiD4T+BrUIzyQG87wPe/N7tmtCPv9cp6KUmzJ0t
Ok71kwJvMOXUhzbAw+BP2Z1ig1CCs0iMQ7TPo2UF28m2zbUmmvY56wj4p1UdHFPET7aVL7SlVnEc
d2G9vnReDZwQktC+y5zxIY3LOzH7awfyoJpO3nUZWtnXie2m9Ldo+VyNDYljL42DF6059uMgnr1x
Jl62lckpB7ffkT2MivARfdFm15hTvPJ6P3wx9OhfpJMQ9v4g5sS3jzLpzHgmgljscPgqflROmiKD
o5pqhz8jLWbPv2TpitR4ejEBLyx7lPIQ7vGMUzs5LOX5+KImLmIHflOT8RyNU+ArX0de2CvIHKB3
Ey/eV4Ya79Oi+n0lfQqafHE2+dtPfjl2aO2Bs/J876U7ssu7Ck2P7d89TvrUmgxL0N4LywTq3sJ6
UJvU2scVEVg0Efznxo6OYn65LQ+ZSttUv8qhemD+HgrJ6d3QXCTiZ64Yd1GRal9tb8zXWgEyqQoa
n2C4YipTkd05bX/NK3nVR2ZE8okrNTE5XvqIE5yvPvZ+HqcM4dUQ59zxcVzu1BooihZ958xV98o4
vW+QPr2ODLu6/uS/jI2JJeylaQPhgNPnIWwyju3iMuRyr/RZeXbU+2TYyltlp/R/vi111ZMS6/1q
yNH3mpLxC4sncqCOVj3bI6d/gCf9q180B85ggU9sEEJvqBDWTUNAZZZbnbQQIJ5iZWhnD9FRD1T9
8c2C4mI8hmH5qKMzddRma+6Tls5KdRn5v7pvmn/C21MuP8/nJ0jrre/y8+a+i/X2m1lodl6TDYPv
riGd4hTQoAeLhFIqTB/Q1CynMl9dmlh2ADCAUDP8Hvd3g4MZS/PP64j4qGpncnYyDBPJEoMKL+58
6Pn4Ig8BqnGkOpWfYaQ+NFMF6U5EHFpjUOPyjWZL8KOFEn3P1ic8lG9+B3/95u+mEDBVqY/zFuLH
IEL33XjpN3zxAzVeiJgnt0mmGQyXanvv7Vt7vpp96lTDLg5tE7WtGjqn/I7JbtnIb5u8kgNZHQnX
GCZPlM7zwx3Ngxs2BSrhfDbFxLeKRda52a6cN8UIqKibQDXClTTVzEnuGw3xg7kznxvDI98dDmm+
C62XCRqc443WLimb+tjr8OQa8FQ/SisA8GUPLynb5PVlhG399KybukPxWhiAdBrNZpN1sQvjX3YD
Unk8lxL380FaforzYVfXKbuKgujnT5Eodi6Yg5yfip9olrKwtFJfy4Nhrm2SVle+SCOOtz2YgS9F
aOcP4fi9SwEt1JF/IITFrvDNLLwZExT13rnXDUV17/rjSmW9saYSvWY41tu6UPW9NV8Zs09eSd+l
Ny88ZXMZJ6/6sD9p2RTuewFSRpj6cDXjco7x5P9uZEcOLoND4Z8+OYSMHrvTuaOwZpJuNd+nzU75
GDlaDnTj0V3885ti//VNERwOYXy6puXonOk/vik+ZApFHQLjp5U1PmE6AE3tW2MD1gQOMdtNY7I7
JNBFiLO+ubjKjA8mCTtjPYWoOUOTMG9j6DwRpJ6DObYmOFsa6Q8jM1m7I+ounzpk7+BCjkF+cw34
S2mu8ykUya0KOIl8R/pMwk27tgixH2vwaUdjvpr9uWmP2/PYODLjo9nGu87s9MdJz907IcJd1RfG
o0GI+W7uK1XnXV89WyYQYZhb4zrXlRL1uiLayauoH39fJW9Xl97Lld+LaBfrAKj++bOhNvzH/QjT
mCMcG+64M1cQpyrZxw8nEIGXRKNa/YybbCKwJwr3qgpG5ZA45V2hkISR1tklkKxfVFk7rnzDIS10
tufRsj+aY5i9IGObOcrBSAOr24xu/u4xskOODW0dPaq8B5hKJn4Z5ZPyzdKzU15UgG8IkIyN4F9I
gINO7Lf3EM5Imkx9UAM0IbNc8Q5loUZQ6rPyGvyxgURorK+1PqoejDQD0FoH/sv8RGCX6vxE0/Pj
E0pZ1cZUSKs1fZn+MFV1U6Ke+Rx2KZQx1BBvtMT27uSIpLL72ySKiOTLr+v89RzMVt0L+Z1FbAf1
MPhWSAv92XMZmIPpWRl+B+erN+p7dyBFWQ7Bg1m6wYPet8RtXaeGk43vbQRKhURMB+9UzudHa0KO
Q/eQV6xnU/rCRKRAZtj7CXni9N/sjJPavRwofYoLu2vSovpedlyelcqD6xyqR2+quSHzsi4bJ7tt
/YHz8Hwl9DS/LazM2mmlv/7klyNk53ynHHq5yZrvhMRj7d4eK0dIvxwGYff8WOn6dPvHx9Zu/i9r
tvOXL7ul2xRLtxzbspnyjU9rdoMmTjTGmfcjHjMi08KG3zmhNjOpHNNtzUl30iwt1EusmfKWTxwE
F7L708DICYRYnofLQcP8DDnyMlw+UprykYjrHhMdGYAwasbb0DSgtDVe0t4WO+mZemO8RcwJN0JT
3pXfgx9LWNTB8c13yH6itmCpRBJvJi0cEcGcu38/RSOKBHEqJY3vr4vKIW/SAZXYa1FeplB6uZRN
rSTeDvKWNNTerPbvBl+GjXNPQAWznQJ4rCh4nHSdL702ZAESZO+8GnJ7nWXjVcGend+9yw/SJxuL
yMKwkJdOL/aFipQH4Jjgt+8yMHCb30+QPhcp4pt/me7MT4d/oVrU2+b4xfmfGcr4rKXru1NkuUWj
vMY1ovvELgxI60650vJ2AGXEynJZS5zOHW6dF+kIs4Khck0ZU5TS42n6PV765J1TCLat+8FMMj/1
8qyPzz//0DASf6AHfhsPaX2fzk0nToFqlnfnPcO8ceAIfvH4ThrfFdHeRGZm4HO5j5vEenCVDrVQ
YKIb33MtBI7saGeXwD1k76ANFmxWHRYD84B0EXHlhh5ofl1nG7m3UdyYbKTl5Ftp+mnZrnSEdlB9
JJgeeH/2ysj7pVfG1mWvOg/+dK8Wq9kjNI/0eiqGP7xRT+8CNcjOjeJ3P6ci1q6lS3a2TtJdR3r1
R6rVGcI6+kSiXTdmXkOetVcR1Wu6eecYdTXqEfpoHctRbXeitgrI3Z5PJQUF8bLAeJ4myJmoM2+8
oaWaR1EFDySogwctHtC7aBRyzLiGcMjZyBbBqrci1rgWVgqQ8OwqUMIOQH/uHpEfco5ivioAdyyI
piTXl44hds1DqaBdNQ+7+OVDWlRp33UQK5wWaCyw2SC5N+0g8xDdiNnNQQi/UxX7RzOK4Rm98exK
IPIIuqwYn702P9qt05/iIPiXiVB81KU30aKj7qQ5FyqgbgJHmE+69G3vOZVaTsPrnFUzVMooQQe3
zcE6sE+7RwneK5aiMYEEBi6ykGr3QNi23sYi7ZfSlE1XfLGzqTxJQw/53phCeFfSDLTMOviRdS+t
1su6hy70/oiTst3pnVLcEls1z3GukRxx3vfKTsawzrGqxHGDK1i88fIyzpBRLBe5PLj9KwV60LwJ
S2HDb+IiIT8777Tyj6YLW4bCD8UVaS/rYCT5gwzuy6YAN+N3VXErLY+PYJ0Ywl6fswFRZV/G59qI
6DQb1BszGoyVvEIE0flSjtW+n+M00m+OsXnjNp7zpXGKz36jV9kORWFFMSbV9/5tJ2fNmtvvjzIa
xQ9M21Bt1zHJ1n7+TJ1SrxvUEPPXegSmgr58BSS+vY2GEaGeIQuGA5zu4SCv8jirr+2qvuU8V1s3
cvBspr0XjUDLTwmiPgc3D9Nt4brBTQP48IA8pL0WWTo8sLK4C1iQ6XeRDpQEKABWVwmIkS7Wf4qR
MgeZat0CLikOBPEzIlwU6TE5HpNDVx0HTtqY3WWI7Lli2rSpB1q+0+Pwl05mEx3WAMDpvPRcGjsI
670zNxdfh2aQqsHOFRRHW7ts75pT3tmIVlVoo0DkNiJkUMbCtK4twApfG9vZe7pboDU99qeo8XZM
gTFCt0chpnjPrxLv5ZVswIGPQNe6ZpfXibaVvsrtyBDpvro5H5tJPH1JitrbXA7a8mx+MeXBWp67
38ZKlxxhK8Xas7oGuTZ/3F0aqJnjLk3SbZo2qFkbflEuLr1nGx3wBw2Fh2tU0cwjiHMEGNPyYMyW
dDWsOju1GQ7SYo757e8ARV6NkdovLz45hBzOi9ZCj+mJ8VavkYHcwSwbd21kNsevYvS/pXD7qfcS
jrt8TLOvGugN6c89AAxjEEVrInPBN9DLxKJszT2aaWbfa2bziLJh8M0iQHKFfoS3yRSRkUQaA9gj
Xjlo464bevsBpl742ORXMvBk1po0ZPzIDJxg7pEG8GhCtYh9z3EtOcwPr8rIDf6lLIAha2B9fKWY
G4VOoSmdnYNtz6/cu4opg9Gj6pVNxmsK9obiEKqzlw1F06IrNOaaxcVnBg0ITJ1A+HlMliTqnjfP
ertLjv1kyvGWijR4kvInibJ5CJRpvIk6l8Do3IwWPBDI0rcXlx1CTx1LPduWem6ehwWGHV/ZKuR4
6TP6WEMZEqaW6joDWtR1eq0hKfcFDRl1bRsFGd3ZLCZkeOPGCTh2YEZjRj4wL5qFNFvH0o6dah6k
hehA/sW3zjdKT2p3Wy8CR+u74Y9ITbNdahN0bk3oNDIFhlYw25uPPnX2xf/Jp1hkrs+5tk/3QTke
d1avA7hS/G9tnMYILXTKWtMDlpTR9w72hGhqYsXqN3Xyr1WttX9+HIp2aLsz56FW2XUUwRp6KhUG
gsxLF9w6c1OCU92rYP4D9BFubWDz6kL2Srt3hlsOe+a1UukUqZM+F4TxLZV0YD0HY7Z+d1+p6GKT
gGzal0GQHI2peZmEqz5FNts0MyU4Js2q6M2NiINsLU0kzMO1AYR2cx6coOqpo8u0k6avlM/CCtqj
7VfaUxAjfmhYv6iJRTLRMqyH0SrDQ2Frz3IVky5yczvOt+FR5K7Y+zHsizEnzykPZFo6qShLE0u6
nNQuxzLZC2YTTMF8tLt0oJOfX8PEdW7cCTnyVdPOAn8hJZcG6OiR7pARHOsdJLd656dFTcKQqymP
c2Y7d3VxySs5TI6QpmzUBt17z9PQbY8jVKX81tnonjDWeR6GzzZcYXDII4C13geFNB4D0YXPqmdB
x/IyFLBnU3cRvaaUFbTT2cybbNdlmneKquibV9vfYw2wsW97w40b5OkjlWt2VdKNL9Ifzn7dVP/W
L5h7bkII+QuZDh2Q119LU+ZEZTZUdlzSphdfOzXbYlKvEUo3Dp4aILioxypJb8xLg2Tob9NTLfSO
SjPcyF6f2Af6FnN3VaLNNIXXcynMA2yEcu0PlF8yJsM5DBzDF37fl98IHEzLMLC9XUdk8rGAlKoN
YYlygGJuIh1liHpSi2+lbh5CVvYHB5mC8+3TPOzT7SlQeulnq2SurTDahwAy38EfjLluHjUtjRsJ
f2AnoB2h1PA5AJoYM9EsLZhOV07rx0fRPoaDJ5wFp3IOByQbV0OoVOsuIoElfZatkcEQjy5cz/fD
Mus57jn5LIJCce/N8TQR3MuXmoteW6wb4RXC78GD6pbe3FnO2Aevs4//fJ6UAYPLAmGZzlzNmU2t
ASbHVLE/LhA9sjBhNVkx6mEgW60ltSQHEuCbAtGN6wzY1amfSNMbc0q9b+O7DhHup8sIT0GrY2j1
AY0Tr7gZdZ1UzjDwd0CmeU3aHEFi2IgPlpqijDT3SlM24BJfR3vw94GpBg+X+7MeIaBlrGmvar/7
5z9XFnL9+Oeac7xQp/6iLtBt/HRsYKOWjq1vI4sh46dGQcYSGAR1DzX3oPsZkFfiyjK4LEPK0t+x
uCEmStSZSX9EDrcbb6is0yyAmhuo2yptsDZ85YN96Te8pD7Cr/jnv4RqfZ92yzqxF7BtNp+fZVuE
Az5+ciJVsrLLuuIFvms385Hsndqh2L4wQo32fG17MGE6UVCBJbDNpSW7zgNk17mprGIToSizIGtd
bhDKSc4ZhGI20T9J1vKs7OV2scmVOlnLkzSVwX73Rl2a37vMsRJ4IoEo8qqt28dKtFQ1m6Eq0n/B
sPR/dkq/BLNchrlq/xhN9SnXkcHIUMyLo2EtKN/1rGsJk2GYUoPAr8Zntwfv6hKchxfRn4cpk+gO
6aDoS7lTZVuoUuUSuctL+kh2yC3sp1TUZfCnffAn8/JkNhjhOf10eag+dPvGiJyjOzS3MqGchv09
dRX6r2ZllVS4SJq9q8QuHKcxWCtKlD7XBrX9ajIzrfxmZn7jnzw2QQutQODUtDi0INd+w3ZrfDZq
K93WY0WiZzblMB0M2r6YlQRyuDXkI4b07jIJQRx87IpBvTnPQgbsr62REpyQQ2RDHVJCHHb+2Pa5
enPxX8bKZ55nO8XKz8+L8jFc1jDToREm8YkUgoZ0qOWuCzT6TrLR0/BlSs1xJy2v15w7L36WhrwH
bgHVHRq3BuXEPX/3nCGL1X/ZG1Ny8C8vkAErk2K2VLOd46mf5oJ4QKwMncnipQn09IaAanCQFSWG
ekzhNLpgmEE4o8I7l5n4u27Z0RTWt7o2i52MEDTusbX97iSNuIJzrntOsJEmpU60A+zJ0zk6EUPN
KXPh77vKsbajBkHIGwarX1GCxl8ZZZGv+mq0t2XUfkWjaljnYQDyaprcI5I3miDwa3yFIwvddvYh
LOIeo1EhieqVG2lNo9nOIElAaX1XsHTlOaXaMqSr751gQkuCkEaqEzJSYztYyzCHR8mEexAISzv3
+wc5ojLRJsozlI+kWQrbuennCJ00NQPyaxmH/SaBOrAvzGHVsM29tYuZno6mjA7OExl5v1WaZeC0
mb2SXbWivriFY25HF/l03/eDLUyWbuUPg3YKRI1EC1G5kx+P3WqYryhp1a1yz9EPijxviZjyj7oZ
goFIgjsK2JLvmpt6nsCln9P6nbSmUF0DQHB3jh2Lu0npvsmpo86ptdoVSrrRqp4KWE1kXweZd98k
Q32QWMNGz+LrwK08ssysxbJRUu8+jkV9kNZlhMQqyrveniFHhD7FiAze+MVlXpSTna7VwaHxfn5y
S1N0enAgxiiNy5Qp50fZ57U/L5OlvCrNQ1c7lX077zIKJ4rR+CHuwYEfFFOEqhk1t0E5OclAoDYI
+U+1oie0XNHPbMr8OzoPd/CYvT/s5nUuKAR8RSvWlD3Uf9aN9pLBV/rmxza6nmSqbgqdSIiuGOIw
6pE4RKIRh5BSlOwY4nsH9sG0Cmaf7MicBztg896pFIpfsOBHy6zT/c0lpjrAl8nd7sC34N7xA/PH
20XiR2cPLKlLV6OJoxJ08c5WUQNToH5Mi74iJtxaSsUZEqerAb1dlY1HVatehPdhZFk3hTqEi6Bt
VGRxTctH5DV2r+Sujtmnuo/GY6I4G6gD1v4y/wn+N67YqKfL89TX1acmgBkiNPCxfRgnXxj/rFGF
8rUNEX/qNLJ0FiLyN4gpUpW5IvknUlRP5hF5q4WrpqriA8rf4tb2KLMUl0K/VpycRddxrV1ByGFH
AVh7J81LU5UqohsJklbzMNm0dtxv2JuF05NWoXNCpmJN1DS41Ukj3w3s+u4cBZlxbUDAthMmHDS0
l7uroEQRSnab88BwCCKOjD4Z6DKCiJm4C6Mz3A26X9ONlmbZPomRKGgRhrzvTJM625YnvpbC+jFM
VvargE8mXPCXi8kft0pZDa+xAghGb2tvNZLNgGGVVw85ypOurtv3Se2UD3nUIkbbxvGV7DTCBjED
xb2SndLlU1xg0RBJvpamAnlth04FkRlIbSiq98ljEhnJYSqLbFVYAKmv0J9DwjUljxVQQnOnmjbJ
L3kpnbKJ5+7zFbztHOlQsmaXMdJkurU3jjkoNzHVbZDHNqvwJgij5yEf3KNXpu6xm69KPVSWalyM
a9nRU65+61U+SjIINC9j9Nd2rTOMz7pOynMQX4tO93b+UNTLjNgcTLloepqymf1v6dFJNj41Z2Fa
3SlkC04QeIedNlYvl36jMp11Xwz6SvqQS/ru5EPERkH047BJxlmazy++N1Zqr1xbz/dhr4pbTRsp
3Dfv4v9mROGr2lVfmM8G5+qTT+DamCNT0oos/50197HTACswj0RgYn2x5r7RtuNfKdH33UxMu2sB
O57ft5LCJRQz0a3zOUsixrO623kmSEuvSG/HRlOeLKdeVhVFxCAMdidVy66TJFeezMwa9qWRaIt+
HhUVvdhEJXxb2ZtEQQ39qwAWXoD9kI/W8yS50xokc+czm2y6vss3lccZR5qRb6SbxocUXceOsR8m
/dSmgrp42Rgm684mR492f32SDYnu26HIrXXj1UdLIo6qmtRmEFI8zp2BTGdnMlr5ptPJgXs+KtqT
Ta2FEIX5O/iNGRhmpT9GwbX0XNyXoYFmpXeyA8WjYR4KE9LddAWkli1yKvqa5AaMa9tOftWgArXc
+yVShxrVdtM8WokL10Jrp/1QaNpOIM3SLtkkogAwo7OMJLyhpGP3qPqiuunQmbn4zcGIDvmUv6Z+
apxYfFC2NtwvMkSGisXSDfviJK3IE88IannngJpO9HrZtWV+Izs7H+F4MqjJRpqhgQBQFAp9JZ9G
BQQYpjqF7i3Hg0Ss5RGxaJckv0fdKwofW8dKaIgPoZ30yrt332mx/2gil7kt4AJeUU+pPIxzapIw
CFo4SvhTJEa6YApuH7zJVzZtMI5b4GPdicqKLWxlhkSQxwAXqi9IGvCJdAGoQz3t/iV5Yf7NZlKo
QmjQzPj6GNqn05gBINfX3CJ5gTK2sLuyvdMMpT7FjR7fFHU8k+GrBpIYvkLUGpN+0m6kKTumWfzv
412Dom3H3G2UB4t6EKjnOIObxgt4gm8XgGLSe/SM9DVhRLAcwmjqnWy81EI2xFK/T4pS7zJfoE2v
C73eqXMjh0gTmS7uk5eXm9/dI58zjNW3fzm9SlRO/g62pqMSq0LbAsAOpPgv/191pdZBnxr9N73L
0qvU16KFMe8ntLmRVwX6bJRiU5tTFYroWvoQbBGHvqR0AFrubr0RigHxeXa2VGY5pLoh9nEnOAJB
6VaFrR0/XXVo4Zx9w9vV/31cr8MItPxpIxPMFkjuBRVaop08FkvTN6MYbjLpZ2nGVL99Z8rey+DL
vU3eOYtPgy+mX1f8oETxkNbQBIJqeX50xnibzhAc2ZBoMahxZxgbIufBA3Tz7GhTgcDU1fK1iikG
Ari8uYdgo2+LmENkgKAy5wIDfu3Q2T9jdHj4tH/acavAVh+im0JjSraLuph1p7Jnf2TKV4JB20gz
G8QXJRfZfaaTRQVWeWu4RvocJnm9DdBNXJ/NaIJVjuTDoY+68cnIfkXplD33SZbtDNOZv9k8GooI
lVYdtUatmt7RVJaUH6lA+iJUJX8D+TA1Df0r+RucTdP9kjtddt+6WXmqO0qs+oG1tiyqDbcgIlfV
ICxyUYV3F6JDuXDQbHjl5fgWOpTSM9TIuLZRUriqrahCV/RVaVBt+HSj12pf//n7r8uS0e+//4aw
bV0A4qFKhW46EtX2LjEzGcyayJ2lT/bAXuTJ1JDiqwPI4Vc+pcg6tEsU2/AoUFreU+qXCpSzJf2k
RGFrX2xoUKRMwO9t+95Mr0c74owXmFToFHqroUE61ddGZw2nsrSLu9xul2iujCfpyvKhu+qUrFlJ
U3aYuvtgVy1Iz/kmAatqXwfTo7RkM3haASuPqEoHVptiARDOxESt1rz1CAZGYFzZZAZLONbJ3gJF
8nUIgZMgQfYIBNK/LiPUGoOus5oZxzYtdVOgFja/xOdXXr7KEHk3plnt0ICBRs+yRHHiqT6aZCvP
TRGjv2lC337XEcxD5B1ivkMOzgr7VTM8e1m4BcTGzm/JKrqIbjVvV5XskTYZesdZOo74MRQuSP15
oDKot41q332KA0jz4qN68wT8cC89OcvRu5BBQ9VS0qPo0gVOFtxA3VGe/Mh7MZn7kVrDQmI0MXPn
MaXK8r0qgiP5QuVJb4Nhp6rIy6FzpzzBLqP4MTHyugdWfII5lZ2Yq6P7mg8kiFXrf0g7r+W2kW0N
PxGqkMMtsxgkKlmSb1AOMnIODeDpz4emx/Ro9szsXefCKHQCKJpodK/1h0dcfqzHKhQFnPkYGde5
LoP8XuAisvXjsj8oGPwclGLsD16qw12+luXZtY8795ZFtn23GH/CLNSG3WUTFxK8QOe5RMUISIxE
vMgz9PsrjJM8KAJjyWYvIAdw7WcVs/CIEk8sDzTzTossZOdrVlDGXJQHtQ2su9ws72co9n6srcjB
HS/xTwiCLT50i6t2xG5jpjWqk28ekqYO7+QhH+rk1h3PskA0kHwBKYFPRadPN/kkMnMhW5xozhqa
CLLIoseP6eC28YkZJ35AS3eRFiI9y1JpJxmJp2iejeIHechScpMTxDiWF3/UmeXsgFIiD4U7xymv
x++N3xvPiV26slRGsfEcK9NvJZKll1KT6fpzkvi/tfWw2VaEXrNVUNrT3gpjdS/PWjFMlzNZB4EW
/wmBaGDUpdXesdxybxSaT57U6VCbv5xrJgRTZL1zBBF6/QZhxPFmyLr0qLs+REpl9G8xzJnWCjnq
B5yoMGfMw/Y5R3lzgWpg/Db00XvMfvIbkiT8nPEMQpUhXph9xKajqesFEvpZAC+nO2aV4n61w+aH
b7fua+7hsWqWWvaMhi5rYxcW2T9PqH+hXOPm7qpsHplUmUxp/gADTmw/zEXVONgSIggrX72i7Kpl
KuJ0L8PXgwLFuJwlWuSrV7ZmUfOzVdXSn63XsbJVtwZchYvy/j+Nl5eTA0IdaLhV1/qIuPUAIAlT
tsUHKofdwZVgM9zPYskzaMCNPXE0daT62S+L57L2EX/xbPFssmnvQCkrin5nmlH5MrnRtB+cWVJx
LhIpVNduYIxMkhRReoEDUbXVaWq14sWafVfGKt12Vuutgza0d5C2UHfvdfu5m6wHuREcW1w6XZDq
j7GwrF0TqNU2aGPnWemNhwiOGzZyoYkaYrVXmyJ/sxQ4FRHL3JNp5Poh9LDC8ZCq+oRTyCcZ5f7V
NWvyn13Ri8Zme+7qesNLIUplBdXVOZkufPKVlkJ6i4vugGcCa7oOm4yTTu78ZLTCRQBkerB5KL+q
RvXuhIP9ZpRZt/Ayf3qBbgiXFUmT58GBPZN5eveYxqhWVB1BClVBFdCtQvMun1VGQHSHt35dqtuh
M9ujLUxnpyuDt/dcJ9tjQTncOAJPPreqit1ow+L0oiLadkPp3JaxhVqqO05nHTw3uVvRPeCIhQRN
5LZPqAeyl9fRTWTiMhZdNmiviG6inFMK5bMzTa/8JfU3FgAnB/22d0tkG7Mrwn1A0mZX4f2F1mue
3o3FiLhOWX0dYkN70wJTXTWBVuGnAYNVS3FjmOszxMa2NaDEzYBTx1sYWLsQ64Yn0d0NPNw3kzfG
uxKOOxS3Bsevpk++mRWuaFXSvY+VGyw6uyufIz9F1tJSjAMSIcHJDSxcwNQqeEnQAhPe1L0rSbzp
Osvc2AV29CN7mmVhJN1DVvjGBimMHtVQdNWx/ik3XR2Wj00WM12GRvbVqqaNVtbtISmidOkkpXuQ
rj/yIIs2W3LWIFa4knWagxn1Qp6qGXavzCKMuZx686nRog2MBPH1MvLMjVqxxNc4vdEVr8EbEJ0+
X430PQbx+iYAbvoEUjXnhWPm70b4JqZw+pbzYl4Oda7e69WU75TYdHemEuhnJSRFF1RO9bUJ6qUc
k7vuj05Xi+cyM7Gd56d3sJBCPCka/lAaUmqEo2uV12Kc7ZkNHyO5+pgPxrxKkfV1N6Eb9UfVtZ50
8qMsCV8nr5hGzeUaf1snLyLvMPTpa2aA77Aj11pBjwieur5qbtvMPetYZTzJKttq9w0ogDuMscIn
jBgymK+oisvG2HIzcIAkA2TR00ficfbWdNS4WTZDv4YXeWukU3tnt0r72IbRIcBtmdwbpliVZhnr
fo5qwXmPF73uNXeVYXSPehf81g0lze9T5r0YiTPuSsJ0mSeAX+uVWx8HC9ChPMhihnbUarCsfEX4
yDhj3xec42gPp5p4paxShPXZUHHeuNRNNg86+I1qLVtZZZT/lijWPwBMXZg+SB3qpFZ5ODVN/ZAY
rwxEMos415/Jf5KM2TDXYk4yuVubuNs9+jzG8+ThUe22P0tz27U0t8me7fxaH/7U86/jZM9mvuav
O/waFyVKvRUYxaHL5pNO8TtBesU7qk0P2NW1x1tZIw8jaDbsUtCq/dDQ2Cm7ABkodl1k1L0634eJ
BQVlTrnxgBe32F3vZEkezCaytkwU2CFYoUiAjuKQ3nvuuA0xnZsAnEHe7Lw7B8n+PRq891Eee3ey
Sp4puBysumBSeGP80UB0q97kWTDexqjgmNmkn9HoBPGTVSU2wYheTkgrPIZarB5YP+B6nelfa+K8
T5Hmvk+tHj7XWi82Y+5re83H+Mc0DYwA0qC5wTjDWxONgnbXWg9OmZWPSZlvk8wuXuwc6V+rIzYo
iwNAU2YtC3fZIS9fxklHs0nb20XZ3Sppnq2ISekQJwqbx1xYxW2AiaXWgPVtFOWGpQQagRns5e04
YWqpF2IxJn27JjLtPnel/mCQbP2W9aRQhgIuD5gu5BgNMun/oQfRzWLV+pq+hYGlbaayJamhZ9mJ
PXC5zpC/+8S77DsMH/9d19+6tmvOKZRwc+c7dcDWqZz9t1LrLNJC28dEStawZaxXtVQ24WBl3zQF
HyHZg0+v7me24NqxSV81JdpEYYZpqsRqE1JH+L1mr4zVRfQKWDhSXHG4YBv9sAuO0TgcBzWokN0n
i9LirMSiLwYTMQr9R6CZt4SZk681pOxFD4b5BV35fMmiNHkaewzEff6Ycxp57SYH83+ywmzcDS0Y
pBHF6IM/WMWucAv3RLgx3cRoVt/zP4aahkFCGWt1u9mwBp9ORjVCatEL4yZQlfE1wQbTKQePmLmP
/yzEkYWsN/1mQiFwoNs8cQ3V8Fs3NUFJup1nsFmVelW01s9uCY7yWeL94NWevJh8hahf1G8BOhVI
k7nhsY2r+hb3R1RJYVZ+1ZCMCVT7W6SqxXLCERFIm6fvm7aO+LB69ZIU2W1mJ/a3LE3fcwUxeKeq
yn9b+lofKCFMVR4YHh1bJxcEDzzFPyNB2iHRHKA24zMwK++hNj+5RsfEi87J3uo9qB5pUr1lUVwu
bKXt7npRGfeDrqGJQn0yJet+FCvkZN2lUQ7JjdyIyGLUWL8XZatd4EcQlffe5KY4rWJYGNZD+ZCi
G70ciHa8Gdl0H0lAtefelJZT/Wjs8osxpu6LAjcXLzgtuyH586NtG/WgqA3Jm64cP4dO/tAg9fRY
z/UhLIpVYBrj5/5YYWN3J1RC73JHXyQTdpFTgSbx/GaVcQESXMMp0ksLo0XHbLdWoeaLyjLirZP2
rCxh/JOrdPP6ZzDdEdoKmHt/dOI8YIGERedRlv2gEAh/Wh1ZiSH+2CC72AjHs9qeO7ZePawzd3hu
TfssYaESNIo8QXqcqxTYHvdh6aRog7hiBWtWPblouq8ddd4MqWqJdks0fG8jKMd6YP1w3OoBVynl
FSUINBXjWjtPqAww/2vE4n4Nj3zAfnI439xluI3W4I866h8mYwxmR0Kxc6Ihv2vgg6DMZ+evdR21
mKrZ2Vapm/w1dOy3zjfFOaqm6NGD7yyrRy93d6heoM00D8pHdn+mXvtHM1Tbl6jYmYafvXpFidmP
DexDFgdlfIQ4dRfPSk557SMsb1VPgWjTg8B/eyXrgzy4Aw1ZPRntiAwjCs1qWm7MtmUJzkr+COr/
98O1DqiVWJu4IS1kl2uDLALxFWvIZg5CqM2IBmyW3ntV7q1Zbqi8KKMej9qsOgbVWNwkLAv3GciF
AwY/uGjEXYe4S6Zt1KCHBBNPGYKC8fCQpp6/LN28eU7awkfjXute1RD1wiwejS+6P+eAy+K9LpvN
mPh4r03W1rUAEYOU8xddEkTBQi1IwvhO+60LokcDg+b4B7YKLFfn/NnQkBfwu+RenUt4bex95rd7
2UZG59JmzGoGv9pkTu6v47ykxghU5PqF9uGZkQ0a2At3EjoLqdnYF2UIq24mt7eBo2xMkZZglPlF
do+eGtywjA9+QDG9wb0yeiMWgte3MiS3KY7je6wmzA3CqM6jW5PFjtDUeY9tBCHRvqi1Sl1Meq48
uNpUbFsWA/juoXMVVKw3Kz0d34oqOERe2p4aNTG2DpE8lM6V4AdY4Sw3jR94kr0VJJdfnC4pVxW+
HneGU467ydDLG8PvzE2ipOEBiZtok4aNdjBqLTqpuH+tAX0lL4ZIPyHg0L2Dctl0iRl+GRMEV0p7
DM8wWphpqjzcBXVv3DthgjzsqFtfHfGZJTM8kTQ3xCmS/BJ7KMVhzk+KmWgiG0AE/TwztXFAmKKY
Fupo2WfMyN/q0htee3ccMbvA2dicgVitZq7UTvFwLBHVEUIaUqCtGb12RQxcjZ/HTha9qT51TSAe
ar9t70WRPOpzL68w0h0WhagJzUWCd0Q+lfBbbonulnwCX0UJi+wKkpqi0SHTHBHL/wW2wtxwpaAV
diernNyJdnWKuHJRoIabDDBlAsfbmmXDzKCmyqrRuu4psQd7oda9+NwG5X3MryNYlMoaK5YCsfi4
PKDBHXxtJxQOlSAyn9Xp9rIwUJJvTNSfsJ02XspWm3Ydto44AVH0vL5DXJIn7dLKnyXywL7oHiJg
GLwX/0EMyf7Lu8/G2hn5A6gXmqf+hZqviQluu10pTwIdR7BNBraa1dTfqSJL9o3ANQ2ea/HkFyxL
TD1zvpfgApGPN75c+44QUtHovmVZQPeozJ/KCrvdsjDsa/dMRUpMXjqFmby/9J0vbc00oMZv9eWF
YZ9PHVyIND20RHzf61bbD12RfG4bxDajNs7PZlLru4J9xy4otPiMeC5rMKUIPmdQ6QMW5XJQL5yE
KCg4jQnchD7PBKWVRU8Onl/6nJ1HCj16SgTJ33kGkW2/SmMyfWybx4Fycf5FDwjI3J9hdC6MLdNA
fEK1Df5BHfjz6oPwjW8CJ3SeDFK7KxQ7k/IltfwFELNkC1CsObiqgFQrT5Gcbg6o4jeHS0tujuiW
yjJ26fhn4xofoF69Ue3pJCEuEg4jzz5gYj4UhbBGZD9a29zBckPUqet7FuC9++hoOotOt+8OmlI5
xzax+3WDJsozGjO4ZMxfeFYeUdGwvstBmRIxyIm7jWqw55eDmgTjPjV0jWcnLVnqp3f4KYXfOyHW
rt7wlOCXgAY3YBhomV+c1p5ePa1tUHFX8bLDo3RdJJF9amNT2UEcVW8SNcF6F7jAxpyEsvdC8xO+
iQjfA7I5EqLzDuBD442STeIph8zIu1KM7z649NbkBwIeD7xHH+N26FlrjKt+DiIQHl0GsW2tfg0a
JVKgRmOtTvXoMiie7zRvmy538nVFPKm+TYoEANC2N70MJfgpjD5NbfBFs1ztKJCQ3+NWgBzwHGVs
fNayzTAEO3OOQVaGWiysavQuMUh0wRbzfvO5TK2VUMFvKopmv5b9j2YmKLSz4UBNPGXnWrEzV1dG
XJwDM3nNnMxH1w6SddPoL+hPIlk+V8mDLHpZuiHwHh8/1JuNri87TJfW+fiQdMZ4CGflSjIgsMDn
s+tB1iUBdrRJfmSGcnv2bepjnsyA49S3jtqcvHVs8LS6m9tHvbf1Z9mK04p1rL3HoB6aGz1LjJdk
8jYk6exHdXDC+zoUj+nM3sNxxNtpWWJjVaQba6VDyKko63wniL+v5FOruci2e6PbXYqyNbNxztbG
rVW2P6yZRjvAsNgQxrGpoqjE2qkC//ngF9+N0VEwLhmdk1zghtomctTqdFnz6q6N57nZ6/2K4DTL
GSxB1kLF7ofVHehqlmrsMoMVOhPhscQq/NGa4t/rMRo7DrmVPc79rS7z3kz9mI5QM7IWcnQC7N2U
nyjKyhuW/ngoGb26syeL/4AsnBZZ27qnNgmLZ6UN1nKfOeZdeZMRH16KRO8exwFrqtI14o1MFPpJ
hlw8Wt7HhK/sJY/PpaqNn0CfPV1AMGC9jNVkKOqGtbGzz/xOObk9Hi9+3FavOJWdgznW2cfl3kZz
/00kQwxQ3IvuKj/ybzylabZR4JkPaY45qwtW5Xurb0zs0nJIKm958UAwGG3xXyeK8rHm96Yc9AJe
Dr/1yavWeVNhZcqUA9iXOUfkEG6df055Q8pIj7RgI1txqgd6OX51nUU+slf3+e9cwgFpb9PISY6d
VUSI5jXOW4e9cZO22res6FR8BRM8gVgkAQS03U0aCe85a/sn2aPOIjasUfrclmm17VxMiLS0qx66
Ofgme2A2sy2tfjyVzGmrdhaKqeeDUGFBqWGmrXBXHGeuQ0ylYxvLtHPi52yIbg09rc7y5VNQYkB5
lj/jue1aao3gt9Kvcb7PD/Gfsz6e6vz1/T/Dbcj8aCTq/ipiZVhKowTqMD5N3r5WNNHdRBmYJM8z
+1VfxPZBEiPkGb5nbIBMyGkYfvoKWLLe33Q5ek2wihBQIDZxqMzBJXuuPiVO4q1tpqrtaLbxxvZz
osIztFiCjONZnKgtEJaqYBpGqFEdbGbWT47pfcrdRL+TJRXldSOPn5KIqI1m51jaFQh/B7ljvUGV
/+4AlLsvvUa5TaZ+WGRQA28xXauIQQz3Yds3sDa77xYSw2/YXs3YhX58iY0uQlc7PSdjIG6LGPmA
yHWL29pz/F2sieamZneasYdcj13VPw66Oh3TqPusTXr/OFa5vozbHgs0j6xCybvu+2y6ZvDd7RIt
VnaV334dawT8MjMr+T4CYyU0r/6i8bTneum8mKPpb+Fx51u7Krv70C5PKVDetzQzVjKvpLYISo2i
CM9OXN0LJcTwZojsg5/DRZEHXp8gFAsk85HB4xUKIa7/IXTet2Roosp7DQsfhVRDrQ+uM7Z3pMR4
lXb42xpIZ2/qxDfvamanpfArDHoFiIIFdHvktrrEeXB99Q4x7umLBmBmUZS4gfpOiQ3lNG4K1X0J
rbz/6roRIu2ibtbx1MVbu1Yxv1At8eLZNsruZth/C9AxqINKhAu8evvc9H5YvXLPpnjXkp1fjQ6M
hTHBR71FxB83ZHebmK2Hn2Ez7GxX2eNen69xkDlMmNMsVNDVL1PeDbhnGPam8Dt24Hl7p5fg9xpA
h1+7RJxdkq3vpJyI2TjeEgdUd4POU7tPgcVImiYd/uBz5niCQFtIjwNGm/fyUFWqdlASIHxzVaIo
NeryrrUurUI7CWeEfyDKVywfz5Wdl0+gcp+02kvvUL9SnwtF+1QEmoNFUNng9FyfIQIA6cdlnS3c
e6x2+REfngcPQv5N4GSRCYMeZ0SFALS3nkI7exM2UeOyU+uNLOKgeueWbA9tvRe3nT27Myp5/mYq
Mb7aahcedK87AdN0wT8j/yYZNKHHWYXYVlKGwTYbxc962ZgQxCRcM3eRZWTiPisOtpG9Pz6TGcnv
qjR+ZnXS3I5DzJM0CQ0pdxx3VZeZGmh4tiVI8p33rrjP3N44DYOzs7BSj5YooRHQM4Ggz43q6Iv7
fnCcfTklX8kx0kMgbXHjRQjKXcoRUsb42eIt62O5tC6JLH9iGdOtgd7zWpuLtmFj9eJp3U2OsPYm
8rDdEW2Dx2NnG/nhcuqYOCEimp+5SzHXJgEvKFdX8IK9LUXo7fNmPFdjbN25GTayAm9Bz/heCI0V
Xtx+FabVn6c2K5d64dabOnqbaoC+MTudsYubH8J8FK4jnpsk9I6VP0H6rlJoFUkHiSRmSkd70d+p
IsoWJY/zOVO68pzPZ46pnTMm/YOsko190WRbITDWlUXATdmtotVfE1LCReNYTzW2WzeiseulLDpR
MBF5S77ESm4/IQotHrKuWKZzqSyg2kZB360HDO+O03wATfbzLE2MftuH9pdr1bXbta8HFZzUBnf/
NdKxmwMo3h+VX7r7oWriG7fDtpj4ZbaLMAo6iShqtmFtJLekErF3Ko3qbnJrZ+1laLIIEZw93sw7
pP6zA0LSeJrz+O+6qHCPBhK3G31Upzv0/4s17pbqQzclaIabQn0q0/u6tkAduFN2jyB5vOvNur6J
A6+9G6MuIu6V1m+6j3lLxZOepGALtLz5HNedsQSpl50N0q47gFTqrsemd1kVOnQ7oqg3OLvFaPgp
8ytDYA3jGNoXm42Frtb2u1tmjxprCAxWVPUsDGytsFf4YUIqC5kL34KeT4g/dnG2cLbb1WN76/Io
bRPdFdvBAiujOi6xBXwfX1Sr+arbWfwjt0+gNFHG4GE+2+Se35wQxmTVa80DOj3dpkrb4ugO9cGL
yQn6gdKcYRh1y7whE1AVwzIs6vRdDdlmeTlrEliZ+QZ6YXGYJsM66eBIVqEntFdTjCdiIC6JSk9j
yt40ql19iUJrWmNuVO0JUzoPeSPe4VYwUZK1Z0fc2PdZ08UHA0uMtZv1423mzdsXy/oa4/MHLaMd
d1rYdvh/skRCa+q+A6X7zQMmt9DybHwYM1OAMK9VjJX67oXwBAkSekTzwtmtiuxeF00BDqDZqU6A
49nk2biAxsWR/8tkO6qtfeeZOP1hK4HO2BB7u1GPxmNeAscfIs9/svA5Pjv1sE+gFAtDYH5OujcY
2vQUoZy4JYPcriW4K+C7XNkiqm4k9KtDkR6kiNuiRgb0q+ncRYcY7ZOq9vmD6heETPEmtLCUWRpm
L266TgvWk6vlbxAx3sm6DOfKg9pRGOH3aJ5zLWx1y17Bk0MnDjt6qn3TR/24Hfokfwh04RGv7Jpv
tlejwtpp7wopi0qNnOdKheKracmbO9blqsgN75zNB5QR8EWP+aH6tqIrCwJB2mqqnXId4jx1lh09
zza3bmx6uDn9UVcqA/wWi4llvorsllqDfcYkc664XCy1tW0AqqEX08uoBOHaLUoMbwICgPADWT/3
Roqbp/fZSQzvFBnsr8PmcTKMaKlPOkrDHvIEtb93PFc7lRBUlhPC6EBPcDPwsJm8yft0vCvnQ7TL
R5xY2RxHu5Kdwsq0O/0FndovRj0MP8jPTSCVWaiw266VFCfK1ivW+EjVTJdpMO0VnLVDU7HuB+aR
nTpiHpdWtvZsx4Gz8xMlR10TsydHS18BwqSryW1YcKnleJx80COZYTmb2DYGhJySYuPOzipF1XU9
Eljdo1U42U7WXQ9a4/7RpXF14moO8C9WI0hJNs2L24hmkTtm9KlHjX/VZ5ZxxqyULSpYCPDc29jA
vWqAkAC+BwVPgcHpYorak6gNtoBEqB4z8kwL2PTDjazTMhztenxrFzC4zrEROe/korCvWLZ+4D4E
BqvkSFe/qIoy7kGeTntTgWmy8BG9jsY5NFEpgoVg8qo0Ufom1BDAOnCgGbjsEgAP96DSe5TrDHuZ
DG69tsHQW2FEQjLIoqNaDvlNNOFr65aqsqqcCZfQ0PMfRkc8wOU+wY0OMG2JFQIsSbf1tbq4J54G
JVmp8oWitfD9bVZNUGrrZ7sY49NAXINQSFs/J2Xh3nqJ+cTvx36aRtg88Pj/oPY7s8zPlQpWsYtb
VT0JYMnslw1x1fi3+E3Jgh2G6rpwRLJynHo6J2iaLQytHWAmGNP5UodMy1ZPXbAXcxfZwG4BcRsF
8R5qShEnS9XKWQDPcneDNNDu0p9nWGwma/Q+LfTZRNOSh6XP5ZSZiN8Vns4bvA4QtMR6caGoULsz
zfNP8sDPwLvpYFoZiMKcrNrmBZDF922l4OtZMC2ygnXutWlA1YZv5saqLede1rVusdeTZtoVsYuB
ogmzq0ttsvADMn5qjhhONd6SdTLO6jgiI+CHARaLab0dnTHdKWwtKz2YYKONcwjhDgTrqrdUjHjR
Ezt4JQa1xMbeekh9p7D/jj4AidZuLDeeS+C2jPAKx96Vtdh8piXoHl0qZVkeWueWLO+46bvZZtxW
SVGUMCGFkr75SZh8xgVilrJR2k/M99qyjf3gESxKtDbjGr9jlR9FlHxhc0UCvqsB73cWr5a5KA/C
00HVWh7RAXhtNOkDJua5WCki1c9G8xCZDcRG1UYzx+cLRssCyWvVq9Mb39YF/A0Na6hyIh5gJhiY
RZNi3MtDhWXZitVWt9EC9Wdd3XYdCRu9uhnS2rz0E5p2S0LPPmJw5W3KeMaJO5q5byMiLR7i409a
aDcPohELFfXiJ9Pp116iKvfzQt3vGu3FALF6JEDgX4pWmWXLeBTxJtPLuEYkGeuSEt+GLdpZKbnY
4pvrxwWWD0LsedYidszmcG8hgbIcvXTaWp7vHpJa+RTGRfIgYEiaXd08BeNYPxWgkUqj1W7LQKmf
PENYyx5xcWZYitjn+FutJzTjt/6tVQCqgrrl3+ax/V2bpvglyOL6JsK2fFV5QfJiw5ZZm6KJdrIV
RgSiq1gLgl6hFX8Q5IkT5VF1TfWB9wcwFqoHp4e3GBY4vbHRPDhY5i7L3jLw7GvSFfIvNoyppNll
AJhW8MDt54xQAsYjWGoR16d1VLVtWfB6VxLHIsQSIrwKTHQtx+peH2xLrezWl7EdoDPe9sT55s6s
8JpNMYGMl61JT+zPHKfqUgSmxQsLB9ON7JyLlPzmYKJDOd9XDZJ8XXcExi5jh8FfOSS0t7Kz0bc4
aoeuf2lN7aZDmCSrdpexkSDx1pMSkn9CMoXKkgxrssVFaWc5Xn/X41mwyaKpPLrJAfRJ9KQ0y15T
xZOiOf1TVg+fYFF5p8LMh13VQ95UjEHcdS3agVHvwR1SIvtS12pfqgkhvEtVj1jBrUmy2VdLBIpj
dswAzcO9K1xxJ6+R11GKWE0ebd18wPMwFyzxIswy1Tg9BAHEb1hv33KCU1/KMsTHozCsu8y34l00
uPu2nbJzZyXPnYpzF3xkfY/3CFLl3hC81Enbboi1jxvZCnigWZIj9PaytTDrx6wp+nMQucan7ktT
ZcFODwt1VQqrRurFrlcNvNVtE5PkxIwElQ+vxNZlHVvOH6fpfGpqWH4vf+vw26mZaeUmGQkfBNaD
Dwnzk82f9+jhggjWNPhk8Gu791NsOeaSYgnzLg7GB1mKpxzt2lx8k6WaPxr6dlSRbq3CTxO+uwd3
IEcnrxq3k7HxQaasYlsx7kZf/XkwlRtHEcHdtZoFf7lP/eBZdrrWp2an4URMpvhDAw516qLyYQtc
O8suxCPY6yBAJ37dzu/ZMFq1pj3Dh99Eoh3f3Alz4KkF1DxquXpSdcJdYKdXLiI98N8xm45mlxp5
wBDr51lqWC6PN+adk4NOiGzVfp2lReathx5CyYcG2Vm2ik7BRm++shwG2QffHFs0RCWIvV6u2uAH
ics0wL0OUjEBFszm9+i8/TzELBX26XyQZ9eGa79rw4d+/0WX6+UnAPHJQl7/Ok4Wr32ud/ovuny4
1HXs337Kv73b9RNcu3y4fBPMwLwPzR/udL3M9cN8uMy1y//2ffztZf75TnKY/JRaP1abLowern+C
rL8W//YWf9vl2vDhi/jfL3X9Mz5c6vqF/U93+/AJ/qex//y9/O2l/vmTIu9Qszo0iiUCISztovkx
lId/KP/WRCqKUTlWv5dRl3JnJsXv5cuA34b9xzvISnmpy1X+rf/1rtdPrZJ3ntbXlt+v9G/X+7f7
s5lh6y3MmNX59Y6Xq378Hn6v/f/e93LH3/8SefcWDoRViX5z/Wuvn+pD3bX48YP+7RDZ8NtHv15C
tqTzf/mHOtnwX9T9F13+90uBqe9WI9ZMCzMem9tuCJ11DSJ+KYthP0sGmHkDcodWMFrWUq1cf6W4
TaFv0wY3xqb2WFHOzbLjMAZg4gCvHCGp13u9aAdzJZuDfm2aqXcC8wuDTlb1k5ceKo9VYKmX+lYf
DWdlklRawvtbkmYAejn77F1c+KQhn7Tcg7OHFqs8tYYpUZZXIz7d+TnwWnX18PN9I0aeukm/+FGj
3JhodS/zLEu25KSIR6lZ8QAqc2dWeXuL2FL+oBB9OVpee5ZtslfFk7vx7HpYQQvPH2Q3PUFcLiTY
spdddF9liZSzNOWqskNaFmC4zFhbXC/0X95dd/uzY+k+QdT/cGdvRHlJ978GuUEELnfFaQKJNS5s
tD9OsoxLaLgcUu9n87XB/NXFNhW6FBgS14X4OUyOlQfZz/t1FatKwk1hQt7VShgtRh2TBZCn8kCU
EHXZa/m3TonrnkBfjtvfxoA8/aP7b7WoYqYupr2qQF8R8wXs+ezbXoucW3mWYjrS93l3+lDPgiha
sT7lN/RhwNCGxz4JUGv44xqyhzyUbG9RgbL77bVOnoWp0++gQb5/qJcXKRv3UJeTvZeNsspJxSZT
R3FTgbcHM0meEAcui6/IWeZ27V3qZaOsl2fXA/A6+yCLkxTAk6cuyRS/jn+OlcMaM/JXkVG3mNVl
wwYIQL+M4kn3FujrNedFpREkwY1K4VcLhJqwnT1sYq9ozyJQ23Otlc7e6d0nWXWtR37rycpal70G
XeUhA468sc2gX47zSFl3uYe80rVS3sd1gvFyH9mgltNrVtTNVtJ05Rk6UPc/+bofqLuI8Hnl4tJ2
OZecXcneRc8XtEO78hBUDcnh7tXWMFIE6aus2SuVYnPuK2r9p/NWM2p1Kbv7bd0Ph1bT7cX/0XZl
zXEqTfYXEcG+vALdrd7Uakm2ZL8QXu5l3ymK4tfPqURXyG1/y0TMvBBUZlbRlruByjx5TtyPZdhn
xlvvdK4wz0V2A93R68FoerCsIptPpg8ht53X5I8zF+3YH0INJeI0nRqxQV/gpxBogOIdctamgUbp
vnDtYyJBEZD2VL+WNdiBpATKGpHYmga2Z14G+v4G9JOXAJ9vyehImVf0v1pIgIT1OzYInEbHyo5R
OZIZQPxSHlNUUcE4Clo8OoBJv4Qg4DAupHkNEYHLuAHVsCUOUAu+AetJD+q4pr9KhoJtOnRZmICj
PwmAFKwABymzkEded2246K5k06SNoakbWlHI0W5pTO6bdSY1u/Qsivej3fPTiN7nk8dRIfZpnEE+
4Ojq9zWrpypcHEg+AQ8wOex7AlUiFO71EcTZcROuK7Aqe1vrxpbI9SL9/sZsq6myU/Tpyt5VXD88
V97kX7toDpBD0D48YZbHDkqAxyWGxh9mLg8ZHqVqEAP0FKDDD8TGCiqmZZG+cPSF7SqpEkiH4v1M
AG7fg8f7Hw+5R54vM27sNMQOetwB+f/ac+bOPhKf6Jry0MRcmqlyXg9V1L8NzXjwGWAiJ3KSfZk7
ohsniOdu3qzTkFWPwrFptWChKTbRcIg2KA4yQNNIU4CAtXajOP0XQ7AyPgyVw09VVmFjmvbtPpuL
dp8bhas+cgu5A3Vyq4BiOhmYU6uC8ICMZqi6IQ95TyY30esAL6Mc9CC9ppaBp9sgmp4c6KDrkXZB
M6t+obMSAq76nLLzatehuXcqdQvcRQj1VIBqfW1qrJ2Dj40WPxjXA9J6+JcA9R2mCtjHF3dqeqCq
fL8aRffyklOtoCSDq60fIOmq/jT25nK1D/aqaIGOgaAhn/X9XKTtDnlq9cljJYgqlcj+qUOHJWEl
/+4OFQ86NPU/RO+xqeHMN7Hcee1wmaIFEXasoQTAepCjFV6PdFIV3xnga+KLu7VTZCSBdHiz1Wis
qqcW0khyxjKZ1uGJTOq1iev30tOBx0wLaUV7Su4o5HaKXButtSno+jGDvLXVhoXuOJN9AWa92rg9
GKLxX2f/tBP0iWh5+y2xM/B6WH1xabscos1Qodxa6HN5pliia/k1Vh1nC2UaQB8UvVN8R8MjiXoG
eshVoBkmx1DCiFUDvGrkpW4D8jougA7kpbk1Qx1S9QzT64II6wQm6uR+J+UpkK9HBr4FfmodkreV
EmLkLWvIAXUmAE29Bnpmj/lmBA5cEJWgg0eerY7VlkgvEBzazs7QrUBxdOCg0V4c6N34OaPCN3OO
Iuo6gS5xsxJdQoDtBFTeWJiC12sX8kMBfdWfW8nd65jNxhaA46X2lH1BHxR0fNQvMf4AKBam4Ijm
TPvSWhpAVo14EjVHf56SF6iEx9oXp1IdFD/V6BwXswrlSnxh5XRatRqqbj8h3/vfrRpNOrgxFAXC
THh53FvctXZaNKIzG/gsH/xh4ynV0/glaeZ93CLbP7jZ/Fy3dTBJYjT0z9X3OoPeVyyj0LSId2cb
4kDk9XK9xT8FS5KXlkRXHj+RNzXVD0tWokKhGGu4Q/0TJYUCFQavBoLeYY8qmOL3zE3sLVTK7M/K
nN7Tc3iNKAD83DepY22T3gJbtgl2Ku53s9Xu6D15zlLjaDpVcPOujKZKvIHPqmocrezN+2YjT9p3
HzxiwuPHX17VUfC5M+r+KZcam0ZRgEXH7A+DyhV+/z5EUTQ+02GunD2ao5uzrUCIEAvVd73mpo90
8ADwaHJg8WgEbgv93JrD0RhNKPeUopx2JeMjbrKYMOP3/+iUxRBI4bRdDSo6qPsM6qEZmHOmEKFH
/N525906Qbfn/A53UHTV0wS0MlvBAN77JWa57pxfmrpOlkUM0DteEoHCJ30KBzD8OzCDWz7F0gEQ
6SIEtolvTbn8rLhNMEHO4kkpQjWDAE7Nev4k4k4PUg7FYrJNQNyegIr66Um+VzK1tQmqoFI9O9LE
gU7f5p2Nt0g5bLDpezSsV/JRuJmhj9Qr0bIzqJF5EGX0Bdwh/OjFMT+KaAIKnU7pgNu7okCQ5D3g
Nqp991AMDaN6iFufxqA6Sze6NY/LmmtMWWciCtbZtK7VibfPsSxB46Z0nlXexbubELtX8USNvU+J
1UECh3nmwR2VFNjBWcUpHdYx+SmS3A6ost4iaWyvkYuLQlGQEIEWg2eEgmgNOlsvCVEJxQj+eDWK
xB41AesgkImq3k8XBwSDYTZp+YaGo5fANhrTZXRnx+fgoNjeOCJe/ExQb9nf2uvpkDSlduyqrrCh
g4NFJvdJFw2/j/V4ADipdLYedpZXqBF0ftTNfE9DOuTMfVTNMTvRqM0y7cqsKayg/HSp5cgz4/iK
xsx1SgsWjjNj1l0k+jkNPDaAZcArv2lo/04DcLzM+InoIPuj6fLCk5nwbZ+WwCm1XQB4D792jpo8
oREAuMroiQ5GZg9AEFnRoZA2twdQdZ4VqPLIIar17FLF+qE1vbcJ+ggIgwUFSDKhFa3cOPMI2lgZ
D+xtdRpr5+81Hq2BgHfZkCWUAe3YiiAeE3FHw3loGMBodhrQUHEL47FqPpd58XY1sCK1SF/azt4o
hhyom9pA0saVgnPgEs3wL8viEBTr9ZlsaW0BRLyOzb2BRjmILCAgkpMoioZ0MFI7A46mjsMbxzqE
6I65TSwbGMHPhuZC4EgYMTRuXBSbJHG/BeBjOPB+3hJLf+SmyVVNXT8TTfmbl+aa0FKi2MJw4yea
j+b+2/kUkUiq/5srvF+fnOsaAAWDyxcgdA8aDVsrAYdX3kH70LfRvHN2lWGDzowYRAIW/9ENWXzI
JMbap2hmp04gEmN6oMMA1tRzE/WgtR/EQ2WjyaPMonJHnwkU09DSsLpFqSB3UUbrFWvyc/pzvHvp
05V/8BZIiX2Yy+RcLkUPKjW37lCrjtHhVKD1Jm+6A+CC2eMEAOzjlARFKgv+0lKrmXewp+pvci1B
XcQ2Reumm3VOzOvCF2P8tg45QGb8/7jOeu3pP38eNs5qYFhgKGsLyzjVvb4bM93aD5GB961iHI2T
aLEMXr0K41TYRnaY0AIMPU/jRCZO3iWGwls05Wy0wUMviZxCkbQ2DZUJsh9hG4PwachbsSEjuZcr
UviEJqQNmq86P3XT/O0u3QjgfPzGNMQdxEw2qgnllwBJDfOQtqUF6Dbu+UOMRx60QTD26P5OfuRy
hLtp2mG4e3uviaZ0jyyfco8fSHxxWeFup3owwHX8j02VDggXojOn0xd7BeYdqFzLEEjPv4661exp
PplogoavT4hvCmhR5Hxy8LF0T7YulG1WTujn4M0JWIn2NGtWc/rTkBwUIsBqbXczWmv/cyytVKTx
N8cGI1pnPzWKoQR0ZgK0spxV0tYUClQb373/Pg5CvgpQwUhmusXmhhuLhjpgvEqVAjD7q1Z6l4zx
B/30AtCCIjJA21bGZ82J0XyG+rJplsA4T6YBAHP2ZEhzVLL8ILCXDmhotWi9B0eSAgDzXL/oGpLw
yAKBcFQG441+WWPGO81D5iRPMZqVXnDI8bM18R4DhQu7hFDfrm6cxz6yIQO6DtEcsh9jEJrslN5b
vDHIyq6ZbVonUIRPDzNoUixhsCNI0MRDZOLQpwpYsNtUD52xwc1ryuz8NLtvE2gWHVyjWKbSiOZP
Vp5tHEBpwsZtC+Q6mdjVWmpcGzRabViDPJlpWdBClDbotAxBU9v9EkIOgQV8MLNVh0YXf7HY0g5I
DRtXkJoe1CxRzxob3DSoXwR6xa6DdAk2KGfNnu4Gw/FSKKCX4pAr+t9LpIlmLaDTzTqga64fpojB
9Z0BFtMAw34kezF4Q9BC4mO3LLV+GHLTB8ycYvkg63L1i+blzr7K9BiECdjYLeoqqTLeAeqPvi0F
W3p/NWpiBu6W9osUDsw3IkFav8SsS6yO1bYuA5mmzJ/xO1WggfEZKbQXNFQqz0MtrF3NzOZuKLvi
GUx+33UAH3/8GjClELzoYqRliApIqOiTMUDkRWSAamIbod2WH4emHFIweSl4HZL3Zm5tA54+AGMd
cGYZ5zIHHmiK3FfgW7XoEGugS0cTD1i+ukYRSNNk5hm5XeNM0f00hHln8GM9/F3UlnlIQPF0RCcp
/qtaBQKj6AytO5CIwQoB+umIlBB5hQyhMzp0PZqkFs/t2E4H42CPP6BFZ6MvWsbRcjRGEomhFbo9
ZCIGXXucjyXaoHEwZi1R7qYWCfsZz5FgtNrK/bsozPIINHCD1GdalsceiKggdyItoEm9W3iblLEU
71aVo5hniGyja50LdABKaXs5BGuUuHhJxKAe7715LXXsrjOkAc5owHvBrrN+ZWU2+1qdRi+MAY6k
jbV4idrU8r2hr14iB3qRdR17UFHoFV+x0LPLDHQ0oWzgHTTICi992maWRctQI6oHsNV8GK5e6qv7
b+cWRZwGDseWfJDdnwYDPMboUg3vCp5ztiXbCcpnQLEL1AyPPG43ZJsAuZzDxS2nlGOtbTq5gomG
ro2n6d3G7ZTmDvQp7iZH2+4XPc8+92gxuKpjq1942RY+2atyNMNSBYzck6BetD/j1Ux7jeZ2OOAP
0EOppMy/oLut9/vYi+6BBZwfG2W4kj3Wy3ZbRKaFxBgukvbDlpmAEw3g2XxJvxpJNv3kcwy5AtzW
rmMzzHdQP2nvVLOMH7EdBIberuyf6Vd9AP8JRYLeTFztDLQwb2/W4JtE5xPEOENQWBTogZIKTiTt
REa0GhQbIZziDDSec6laRQmU2MLT7P0srpAqJVv6frZ6l7Nsqs+sAjlWGtvXBG+ve3wXjXs6oInd
vLeyCHKbkHz0bxw0FFl0bZrS3VPsGgGed2TCLGBOxyJ+BLlf9aR1RbaJVMD+6x6NY5nSNIE1OsWP
YcqC2RTT1xiycJu5yz9G9LJE8m8jiCeqyNKgTBPIwMYKGj4qUG3uwG5T4lekqMklIoHsxHNCSwUn
mJ0MUL9OaHPirGLZMfoblNQ6euAMZaEnHeT1Chc/mqI7C6Xp0BQi9zQfpsm1UQOejn13HqRGsj4i
4Wu0XvMoAEzcc1fRt9PcKJ+RwVoiDDT9+KUA8ZCdoSWqQn1Yk9zq0Pj7htKzdgSz7vAIHkVxD+7z
O6PCxw7UWtRbS+g8pFg6GGrxDRR22pFGLUtn9FSOd+Bz7x+wuQzGuUNZMoIKHykcDz3ycLWB7Mjc
D+KTo1chtUCDHhXbYciphNTl7OqO5ru2rZ7RoBgUiTYqT2kkxAas+7WNThnQ4tIhsVX1oFjyAKx5
ibsIToGtNXW0FLDvJe6NqBRID4XLnvZ/dVrFUO/s0A6LvtdWTNdU3q9B9mWhhlNY2NajcaH6a46G
artqsc7A3UKWsYXIo3DuyH4r10ohVWZMx0Ikpj+DhSOkQHKsS9FZnPe77H2pm7DcvSieVvbpDpQr
ehYOpRUOg109WE0BcTszz3adPhRhr6fYaaoFGueZCoFYs/vOm9Lb6qM6Q4oAwuIkOk62wRvnYFKm
/kqOf2lT5Vx0+KE1dY2hKUXX84CJSQup8LgSRC9lyw91zATqRduI809UtVzcC3f07+dLedM0oCW4
cE6zmtnbsWaf3DQE+aVv6VNxXsTncgWtnk7125AU6CqODF0xDjsavYcOshd51amTdlqRoshOEe/x
ZDelQNKv61Co99VuQcDUSNZqOtRNZG/6sZv91UZnkj/zrNceaGwpxnLBS4h+/bd5g8vRFESRPG/j
88RzZ1O3+ceYdcUBxGs7VKN+QvnAPrStdb/8PWgI1iu0Rcdvn5c+JqpsSxjZ3crB/fx96jIkz40N
Gd9vUdy1vqZzddMPuLMRu0DTGz8BqB8vMaDFwLBqPnEQ9HFbnkwTPKEURZOceAT7gqQy/33S0Ofn
t1KJlmqQaDcrtLs1uYCGFHS1/byxpzONY8jjbEeBUiLZFBnzMRBd1xvcrZxlNrmRE9ZQWUT+Ddhr
A8RD2V8mKm97pRLGAx3mYXRCh/fxZrV1aK9DCVGN/bJSTWyLxzjkUiSMDshWg2+1Q867miIwOErh
sMTODaiIf6WAD2Y2alvQ2ZYB2dY1kJMD7ql3nGUNctgVaSjiVVNeir1fDyigYjvPJr914J3jB0qv
435dvPXwM2hMhi+fp9+BQQmUMFJtF6SG3dXQa/RZO+alr8zuClXP7ioDyEQBdMicjyYKlRMBVraW
ib+utS7/61qiHl69NNMOrp74jm29qchkWm3uYi1ib7o2Qw1SJH32zD1Ti+FxHEvvYSwTmaOClgyP
IYwbqYhexkhcoRZfaW/RDtpxHmpsZW6j1+vRDFWuTzZhTt7DhPVpxBrtJS2TlylPnevE8brX5kay
pyG17nizc0QXWn+mHp4y8+Jrph1pQEEJmOnRy2g+p7Lvh+yIjnb5CNRUZ6EZLGCQzgu1Hr8cmkEx
6EB+u9S6lLyUgyQu9NLxYbShTq5Rhz4/uYaKzqsTx2VKT1a21KjaxpI4vgBO/yEpx/tuLsSRTHRo
wOq0g5q5DjJHhCHzCC75DHGqBfBArjjtoZ3MzIEENPTS72grkdMjjk7pAA7HKBw0TfNpm0I22pbQ
2WpbZ9zYaAETVT9fdWu2SdAACsgQ+MI+kIahWdTZd2oBZQZJJ4Z21zfCsFp0G8vSQZE5Qlxwq6B/
ctvJAumcN+UWbQb5tpXV1NUrYv3HpAFBg5JeGqBPydncwORpSN4GJcfFu8LkCU6PKm2yzL1xLEtJ
bz7jmwxtQ2S30EUETaPPcwOmrkgDo787atbniOlfI7AuXcjJBt0HSZ7+3Jad9yh0KMPKOUkJIT6D
ow930lP781Sr/b5SmzwkrxX3yib2MtTRZHAE0erlAsuSk3NzARQTP1wgdXt3CypToF7R5jKcrCQP
METahYalBUCf0PSgyMcDCDzdE4tEGvZWmn5v0cgx6+A/hRCcueV6bYPUos4/TUp3pQAAKB2QXcTG
ZZ0JecDke6thE+xF5msxl9YW4i74WllgrS+mEvwwErMySrDLeiBbBeEV0NtWu9XupR3ftgBKIs8F
cbCbqTRUCEwp56JPF3pR7wuLxyzFl8licdf4TOpT0MGuGRJVdNplgGAN8rC6ySbmOAlnjkQQOW6X
WNZpOhSKkYUODb2zT+uBs7E/jA2gS+/2GGikkzGBaC/85xQth+Pcf4iph3Ta5YP3fYyn+h5cyfq5
U7Y0ADU09LltKblN9rbckZ0sdDbIOTzv9TPebVZzDEFJcNqhyPrLoh/WW+2/LBpDEGus+tR1Ah2d
U3JPQRsQK3Lt3TTlX8m0Hm72H2gUfoXoF/C0cibwZfo2zSZki+VwjXXkam2Sfl12QORd9jNjy0MA
mtxjZpQtUjpV99QXaOBTlRnNKGXrgEe4dZ6Fjc50ENb8DQk795OG+ydyeFp0mrOuO+oGgJDQLzKe
8DfnfqIM6k9luJDOl5xjtfrbnEhTolMfp9BUz2ux0bgIRFljV4yM9tcB92d/BInLpetH0HmoMXZf
STl/7R1wP4AvUgRFDy5Hh4s6REUluwB6PO1tVyg73enrq6t5LXY+6MMyPNAtS/IwkfKHaez115tJ
2tApYFs16+vQgffAFbqzN7knSqhO4AUS/UGds82tyvicd9N9IdziR27k6KTE29sj+DU79JgiIlFU
43PHx3vKn/0p4n2NfxmBJjY3qNAFHLos/wReivKBgA5so6K69dkSfYcGsOSZABV1otqHCRxbC8yh
bAxAPaGGsTUmsFcx8O3uGqMag7o2IZMukRBZlS6L0vwhpEUF0JK0KGEo0NjpLIsyTbBNBtESQIvx
mqI6/CFW2+oEbQPsQCBOtgzRQ99fiTdWgwm5EzCsSBPZpanL1OpES7yvQyYIegZOpmj4M4O+3wbo
EY1XIPmIT7Ot55deCumxJKl+MLlPHzzvq5jVKCyw0VoirEEd/QQgHQ9Iu63dZ2iges+ngg6gv9RN
ocEBGTlB+dPVaIEHGzKXCnSzaTaKNq2vg/NBPpBjO6ynGek1UZaXsgGXKAnSszabAKj63dHZCvYS
0hEjo7bMyEcP32LpiLPGPOkGeIjPE1JVZd2r/dNbfocbTrmdUKAmvbswGoX6bchfoBRa/kCmTw1S
T8z3GvBNJzSwgyLsLaAa001XKMDzKZm7EwPbWurgHG0RWU6IdEm+rUCkCJSRli7uVNGdY4p/D+iH
oFdZoPVuX+hoYqd/GWDWGwPo/xc2geljtYMbZ2MWefLyh3hb2vXUq4Fs7MFFVoPeo8g7/EplTpLG
qht3PsrGFgTtkLvwGm3yTbscIBnbGi89Ki/dgCQkkgP3Sccan1g2wbMCSisFfIc0NG3z309qNRPg
vEqckaSqQX8rDwp4KgEvhH7GMP9jk44MMmVQhOGAPan2RoDduNHc9pT1QlwTeagma9M3Ndjd5YgO
APybaY+XTmnxSqZeGGrFNAKlI/g4gOyDJHJ8XE3Z1JVHPqpfyEQHm3n13lUhHk/DPu2SfdVZf0Gi
hx3B/QkZIzblI8RBaxaACN1CjYk3yLdLI3koks6WcBqbcflXVagq8DL5dMKWSdu088h9wlpqHN03
eC+Hh8YUQ2d0AEsaeAvy02oGfW/G/IaxtwldD4ntdlYvue5AykgZPAf3ZEXHX4510Ua0sRtmuSGe
+zFBHtXyrroKLFcyNWAPtTXlSM6ZqyoaKiG0Tl4X9E93EK2OAvK6eNScbeF8Q2exeLbABf0EOYC6
6zoW1J1yaTm4xSiyttCd3YpK3dM6eoefTm9xsSGv3jN+0NDvCjZMfCLgOLKHTG8OtCxFAAkJwj6l
faRRWoGIElvO9kSrIWfFQGLfCtBo2dAbNaGHZ2kjtmFzon+K0MyKgkcKmigokd5xfJH3Bmh0z+jK
xq25i5vnFuQYvsqhzFbjjxYh4RNDLqgP1Tib7lhcAXAhc6rYTmtBmiYtWPEwLPU6MXygGfIzHkrg
a2lMNNsophNmQ6YFRVT+Epg4EAGI2nKrVi1UgGUJTpEluEiW5grkgLxxGu7JRE67B4GN6pl8SxHk
sBmInGg+2dZFNIsBo1uye7KrvcIhSQPNLPTra6eOtdVdk0TXaFZMUH8RpVVc6iCy0sCROkfZjxLP
cpCrSE/SeziFFky+taEd7JMR3M0Ip9MlFNSV1YYxlKUgTx163ktSD+KypgCEYqItIEqVO0ockCPt
zQlC2H0X4gZrPJCj0HvUvGvtBQQZxcGp6wo3Pk/fmSXz7psBugallUJQIZrnQO2c7GXgbu07cxl9
a932nnMk5P1p/tpgw4e/aj2gg2Rs/8rN8rPF8+orU/Bfi/5l8Qn7gTJMqqK/srFGQsC0tLObTPOd
iB12aFWPQ5VX/+3K9WR+vLIlr6wkzX0jauRZ6uIrivYfrzyy/HPWlGqQVeZ4mdNqCxIzsHHPprIz
a6F8Mzi+5x7LdZBhd+4GFP/eCT3/4wF1dG1n8Ex9yEFoFjh927xaPXuRoG3M/xvURqh0zvk3RVPU
l3h08lDHj/4hLiJlh/7t7JDmWX+ehmzeWN5cPztJBMLoxNS+Q0jj7WNo+BhKFMffmYEk4M3HELP3
28dITbf+5WN0eLE5G3hPDtiE33PLIV+BIkT5DCrY+moMuK3IkempOADLVzmiuicT3rb60OsNtqMh
TU9mYJVoOBjTMh193U4fyKloDECPOUiRndlMw9FIrKeo1sortloAJgzWE/QErKcxlkkYiCAdydbF
sUT9Sq4rkBw/AWFUXu3obTokwVBPTC1kE0ymnthgvh16eZYD/m4rI9ClcmSn44zcSmEgcSo9IOeB
ao+m7lWwVIak62BqyC6gBDKfwAYLTT31B5mhLgqpGBlFOjUUVc1CnJpWveK9JQrSpgEfpuBmdxol
gwod9GEc8X4MMugU9I/71QFpBESr79Fi6jb1EN1BrpMFBvJneyreFTm4r8Aw4YIMFThr8oLz2ttT
4a/UZ8jxuqCXtaNoswAHZp4kfhRxd1enWmeEpPeuSSM0FdwdCbuTWDydkVcHi5s/SG87ADvD+ADV
dZCEXebEeNaJpVaOhK0+E4Ut+eRo9clI9T3y13kQGF4iG6Mz0EgGWFjELbHJB3Ao0Svg8jZIxilt
oBMiXxapVE6HJdocDHT5Auq9HjyhiI1o8PbLE/suMxUDIIVUfAWwK2wKL38Radeg1Q924qbNUw9M
Fm2x2F0hGcbcSHyV9jVe082/8PrGcQ9D7mWSjO10GHId3SKcpUi3wbZ6YxlXOsMMsAPtFquiTO5j
DQ+uYeDotBDO9Op5URxORqkfqLrj1A/zLPqXmyjuZLK2eCiwg78q+E9jho3ChZs6ZuhWCQqcUpiV
G/10bQX+S6msMerYs1F5bTIU51qYqvEElp2NgucNNFMsdlIK7NdIqUYvNLzO6QmaiKSODWRfKkDT
k/5I3qGwDgK0FY9xnJi0BplHSIuekhJr0JIG8mDAI+WlXyZ1DgUrljw1om1BvwOgUmukyVMN4n6Q
tbjBPIF9NmiNEZqGUeRsW9N+8+bYVtNUMv1pvowgp4MGu40FTRr0DnTO0Mh/Sr8QmDu12Z7wT+kX
znLVSroTeWdZGScvquMITsBvvnrp10TDxNE/zv1TMP3WcFfLT/xYpc4UVLanPCux+O1MTPqbjb+f
3cQpGbTcp76bdn2VG8dkckG6I7+0wEE8imYST9Y4GMeGiQKqhvhydqD7NrB7+WCnL3P0TzzPwAU6
jzW31U1jO0gQgcTkOPeJfhT6YIeQhDd8sq2OPw2RS9Bbn+atbqOa7XBIoJB949Dk+gWeuOHgGpD4
UrTkQoeyLp7Rv+oA8fiPic7A6+YF4JQvNjXpZZKxyXrQptguKNB+jU4TgN0L+/tqNkScrlconfrt
Co4F7JZkjfMCPU6KDc1Yg22lfIp5uVcUsGyieynz23LKtgNUPqEl5+r7YVbbe1VWepWk9I4qA8RA
VnrxpO0fe+ScILPQQrdVRpCj7M29hh6yZRLai1nYQ9xMaHN0DznSwVcKr/kyNChHWnqZHMtobF6g
R7bYOwGVIggSmZs279ovDd5VNa2uH40qAltRKYA0lvZRTkcHVLxObyG5+hTb7DNELuoQ2nv5E1eR
bqEzsnFpE9JGZ/83cUqN9EKlgmt6mhIt8IwZdPvyjmbt5lEMr6aeiKNQgVkma16UWjBx3FGaxIB+
xYbNIMH2IMKjgCBv2/WZtiOhi9kx7i2tVh/zcsof0l7/SWaKclNX3VWmKV5llOo5O6MEHqZWzCe8
a1ZHzcJNAPV464lsdZKEE5ocr4ZlWE8ZhJpDB6jrHUXQBFMg3SkFYJ/IJieMNthblzyAq8cpQHz5
BqzdyQvg0t0+Gjt9k8jUlwO7NVgf7TW2RV9l/J/sfC6gPttGfjIl7D6vuLvN9bHe1FVSfgJloXEH
XUovSKKh/MSTDk3LTuz4iodhNkdISjSgx6RgzQCfz1jye3LmTTY/5iAhi/HqxKGzFZZxrT/rjKdX
7gz8bsxtV0Uazh4ODR6Whc+1ONqbxk6z+n78SQ6lBt3VsdSn4bCEQ7YPejMQoQJ6qgULy9xM92Za
s5chtCeTv6hKP0Bwaip8GsYNkwyTCmRgpReqpA3EFdDKQsNygoJZbPEnVKa9q8vsM5nx1wVDUQyQ
e5N3WNKFCloJIZg78jqa+BqZYtjmBfZ36+MW2ZFC+CkyJNAC+PAYpqft+vCNpo1s6v0QQL6EFFjg
nCHzsjyraaKOHHQKMqSTCXZ37CE1vh1lla1k0/CYztF2YEl8IRNTXegdJ91P8pFpnbTafp00THN7
1Bj/SfH/20kpA1oMbA/4aKx3kSd1pouXxYB6ND032u+ii49KhrfNpyoa6ucqj/7W5FtX63Sp7+Jl
8gw6QWMZ2r8OybsGI2PVn9chz9FxphVxG3rKPjJlZ/FkuPMDRjH1GY9/HBlOVfm8sNtHQEL0wCoT
/erqmthCVro7gQhuPPAeYjme4/YX5JeNUAFg4tPcQkhD1G333W2Tfa8Bb+vXgHODnwBCoaXxHco7
yautO3qQo9y2LDkqkvbRqd6W5DMAS4xbb0uipfwU47ubDj1/VWp9BDUjzgR68HzoHPDXqsc16YxL
2x/jamMGTawHwtJgGspkS9pgEdIqZ9sBxUUL4uQNDTvWQSgcipykFEaaYU2pO+d3O0mL2Uhg4GGc
Z3gXPLsVZIN9nJgRnj8+pDqWk4+ufxOjAvBzGOfU2MbMYGEyO9E+9Tzx6kDOmvG6+dxrdXYuwBDt
T9D1eKWwFEqPe3AEQ2fTdPxGH727LNejXYJmxRCNyeYm5Q3+r5tiZqFRF9D9oLEYTAZaEdPcTBAV
gi6oPW8M1dkBy/QzskS8J956gK6GC52921cT2WdLW+KJ4p5MlgSMTLDjqRrvyU4mcv5H+836+I5/
+Dy/rk+f0yNEx/vaXLe2Hrratppim/hC/nMYQWQrdHZhVQ7e95a7KF1U2ffOcKJ8A2w78j8dA8mI
nLDEGHMGoZfMgSpMhrv070utlvfllukZKH3tqYRCuFRDMGtLfov6JvA0t9iSjbQTGJhP73mh+sao
gxcbj1LDjLU9SqPqghvjbmH6Vu+yswOW+U9pa7w9gLPmLWyBkckwb6jZGawh9qf8n7B5mH5b7dcw
ml5HMf6LbXz7jRkbYygwXYbGgia90TrXtE/NK9CeHP3D+KLX6qkYwGxBkb1pDHe2bbjgStSxKZHx
3ZyC6jDpwHVLMUKxbL/rgabTUWNZYuQVwL5sfbiCGi7hBY/mE2gjHiialp083LeMpTik9tNhcoBa
MSOlvCugg/lZbVCSiJwoPtMQVH+7rhzSJwWKdE+lMEIhe1zzwtDR9dTXPg3nWTPuQMasLt5iSgCE
marqjry0ZALBjTMN5ZKiACcfLVmBXqdg8XC24gi0KIqHZEUS6JQ3kYe+KwEThxzciXIpLG5maOKl
8ZaGWp7wo65Cs2hsk+r5f1j7siVJdWXZL8KMWfCa5DzWXF39gvXIPAqQ4OuPK6hV1Ord+xy7ZvdF
hkIhkdWdCVKEh3uEvNGjnc+hFHJoG1A+L9M5b/TAZ/3G6CyoFEapfy8blKqZSi20FgNoJ1gHoHE/
gP3hPz2E151aiVf9Hx5ATiEsrlIef1mD4fy+lokFfXjsWQpzAyQOQiquZaOdFO3+kGpbItKfbfM4
SPVBst+0YIF1Ss3YOY2NrIQJVlPkwZozoy5SJnOXEDaEqYmFM5sWTM3HJELrkNeHiXrk+jHRRDnC
OY5QSp2a1a3PsxPkB9kjoMHskZnmC8q42gtIYhkkyxtvg/i23NBgxzT/MiJk1alBMpVlfq1YboKV
FrOzxEk3KKlvtzTd07mBk2j7fZ6tJkFKYwd4f3JHJt0bsKkC8fOOPoEcvP4UQw94RaO0hokcXKmb
wz2ZRK2hgkiwbE8fAerazdExXR0AkH8+EUh/oPqlPZCl0wuoPk3fwzQZDhSA4yDI3U1NX88BPJFY
3RUv2nsapC8ZsrEQfU/je/qCxVmHso9/T+dFXa9j1wR9c5l5hwTvAWB3vUPnN8WTY6blU4F9kiUz
eYsaC99xx7QBHIz5ngaBkJ72FogSAprwMR3PqwIkriPbeG6VXi3rkUATJl5Ca0B6J7DvgO8+a5BU
boVMvoMG95vbQ98HRCP+oYihxsjy3PiKiTROE8da89ZOCtBMudb01Dw4CoJvaM24R1rcUNALfo+8
sLMK6zbfemAtEJBB+tJniQW20xwZjFwpSSkpF2UHstb8ZP+3P3KGF9Nv4/6A0mUJCGsGpIKK/P0R
A6xZUgdWgoTGMvApWNhSJJAJsGqWCZ7hw1CBS0OE91DxCu9dA1kWbI/93QAZ23twBCDm76L0S3j+
mTzMMDXuZP9tGh0nDXI/dhV9+K+QCTcNHMUO3KolyZfWoCWdpoVmn7pDM5gI3vZQ7w4HFL2pkx2e
Sy5k/KLuQN3W1NcxWGGfE5w8sG35Tzd6VQwOFLT9ovurW6NWIyDzh5s6x8yrkZ1uqvU2X25Kq/UD
GJWHTAA4AWGyXTdl2Qm6YPmpMDR7NwKFcItFBRh7ZXiPfYjQdWM61ZuZxG9JLOpfTQq9u4zJeGVJ
QKDbuPrV+83bqMXlW9GUKaRxMvY4mvgx11qc3yBQ8X6XxpCf7+LaSbpBHqwF/fHXxtLfWWOgNC1O
wGwRR8wnM7QhZ1qZv9lokqLg8CIDEhu+t8kRe3uESEx1dJCygTCPYz+SLeJfOmEPD8LA68B3IDvc
TuDCWvwhfQVII9exS22N9n5uXodugmhpZd85o3SPltqsusBubI1sTJHGnvgNyXYJtOu/jbN4PBkt
5Zlu7KPknvezyvSzDpaT5YK5xmzx/7n4l0+V+uNL0jVfaY9Mu2XaKI8DxOZ5qB/ILnzvFlsesA/5
9NZHkB1YwrsUBlZ224TYue1GW6o8GMVLHUGpAlIRxjpBnhGSc+l0tUKuB+Tg+C9Z19hBXKJYveVR
HvBJj7ZT4thXDYjbuTF8Mz773N4MRYjwFg2Qi4DcUlDiR7Yl24D6v7XuJBGE6Xp+GwToQjonk9uq
5Pj3ayoNAUg+HrFpHL+APZdBotLRjr3qmua28SV7rUFec3I8qPfFSjvaKCYW9BwU/hPTSjBh1b/q
0dK+qgsvq98vDPDjZhyCII6B7GJp5MZL43XdOu65fRMGtAWyNimOSBiA0SGc/E1tQhUhNcIyyGuQ
70RKnq5UV70HtDeAPOjrBpJ+qdSNzX/3IUdq0hRsJ7HyXhajq7j4Vpadj+OWdaYj51DF052pTWeS
IctSc7xTY3TCpLHWxLdFHU4/xv63eeBDAcu9tL+2kGVYgfgofoyt0NuOHjA2AjSGFzP1k03fcOOl
0vpvRSWhZp6ABw+7uh+ge7ZWUk3SzH8mAXwrLyjoScGsqekvk5TzJMiqzpPaCgEtwE20cMhOSeNo
QT6JNEDMKTtFoQRJO410YTq+X9LQlOkIoDjFdLQkEmilKqusNBSCJwaE16EFlpz9EAwaWsHbB81O
66Cqefx1LMSNOaj1Wg3i28C97hdKpn7HnuO9sNwCD7Mn7VvG9Ay6Tzw+4l+2vmSjZW647bFHM+Wv
SRjtJpU/okZUow9sTYy6cernFtLFmSOPBmWgPvl8DMdePB6p1+lQnO9Gf9oRJKiS0CkfWkT0ZoSQ
gg+BkuXvNu6CgYJEqcmZ/OTHXEId0Xrk91/Xc1rs0b2sO4N/A+UpOtPWS4RlsPUnsKQDc6OCNKUN
UGDluKAqU+ho1dCkENpOm8U2pf7V0L42OHYfE8+vcUrWNYl/w2g9d6Uo3NsoihSVu4mPcAGIkxLV
0ACY7MKV5ZTx7pM3dsvrdsyHy+LsMEXsndWPn9wg5J5spFO04AJ/BUGMf+FV7VirDvGAg2+Fr7Vp
hteR49yyBvx+61rgGZtdUHM1rdIk1PB0GYs18EQQNVieT9LMa5BZb+jB1JHdHnv7WuZdsRbKmUbC
HBm4lc4BEEz57PzHw49WL0zLANkiytIV26Gr6BEjs0RdJl3qRHy4DJFRGKkNVB+wGWoKaeB98osH
o4rX5OgkBsqDrJpZB9MWs21ewRrrfQuZNjteFXUBuQnDsO+SbGr2TtLlh9JyxtsEIUhoxKXNm4Tc
I9Mi7Zcnmr1bmexrxwoZ0KTCTZu9yA0wj/j9eLOw5Dyp0N0LPRHsstsjRuTOk0Lg2u78dNyYUOhb
FapSwVWVCtTUsgkQtPIvli0M4GrU0R5cGzHor1B6AELGdz+cmsBcwusGeHOEfFYfk/UqETvoo0He
GOmcGzDD8lZkormYLhTquVm4EN8BBYqetOOx8vV76rnKRFfgLcn3vavKE9RUWoQGSi3KtnoN+B0L
2/J9FT/Pu7XZI5KaGF6YbEobB02ZmSAkXG6F3BI+DRA0e1pNjuk+TFN+5SBV2HieSDb0i6rUz0pP
ykcouZln6rWh313KpgfvH8ao8RtdbFwgLjZp5b/bULl6H1aaN/8WUVVbXurJupE//RRBHs83USya
zbKQCPmdBdniC62D4DDoN0aWIsgESpVa8V8ZWfKbi5TdOQPEu3kI1nqyc9dhgdEa5qmNSvlspvGu
Gz3jLRcGlKzLdtyRW4YUem7gYN9Og3n8b8tOplavXAEaLlq2CEV5tAgW2Gq9tUfVYLgpnKnbEgsZ
dVPE1j91Y9UlyjK9bcLNMhoKBCX08neE18LzAE2hI8/wV1LXjhEtr1wPhQhqNHUUR2RcA5eounoK
7CFXNP3URcoguWR1l83daBT6Jaq1X/NKyHhc06j8Rr2IO8516PQXNk3Tc1fy7qZBR4zGYsOK79rc
v9KYBHLxrh0tcAbgjmDUaO6xwdqHIFh5TrRJA6Zo3NJYMZjGgwvCQJrXO337OHZJQGP1FCVPbvG7
xjdvJ1Jg3fuwHB5FUWag5cqHk6vInQAbtvapadfQ0gFf1OyCaprGcpx76qVlbgIDmBhb6g4GMNxl
5l+pR5NKbNBXCBAMJ+rSkszr71mWPo2K9iQf2uxBU1Hbso7tHTYYA+Ru4vogUbt/JRckZeIrNCgO
y4Su4PoOhQBAUKhFqOmLhM+LREUzHCxAl1dgmPCRyq7dVdr4QDPXtq2tTM2JIbLF/bXdT+FdnVfh
Haol830CeaOVTj6NiTK7su6vNEoNOY/H0o/cu9kpa/FwafEdmNfNfDAl6U4W7ZdJy71KdRsjBYWt
n5XOGgVXwJD4kW6eHPzjfOwFCpEArU39T29/mYz5pmcIgtedvkv7fNi7qBZ6jGLnZ5xOxY9S95E5
YNVzAbq0vzlkLXv2x6qeHfDiHfb1iEOXWiHHYemBgUdmlbjQtC+NqL6wXLNeTb6dwiJ5rRvZXGUS
AaetzH0p4l0G4PgWySjrdZn03sVuPUUka5qq0/xmlKaP30gSVyjvgzzSp6YPAXiLhxEqvxho1buV
riDzzq448CSW9Ndk8U0T+5ysqnZhXkINz7F9yLrmfONwM33mBbaCSRd1PyvEqjTTtn9zpLFqNqZv
ToegRg58Nk7aPY6H2H4fjbpFsZ2aHkLsZp4+eXr7jJTHsElz7PZbhYVwFT6CtzZel6y/Uo/pYFOY
uowHxmgA36FGe0+8j0YRyuUbpwJiSk39mO97stzqPhhME1BYIxaAQvhB1ajkFmhV8AN5RN7eA1cU
zgIDM/WvvXii8RDcbmvT8qcTTczVxI6KWyb51OTJeGSqrKLpvPLqqCvqRm6I32k4nI0JWttg4QA/
Y1OJM7mRx6RF1a7rQRZ7APioDzynaJDxHLW5NiDM02qVGLq4MwavvgL7ogHNitSpK+oK389aiZP+
M8OKMv8ehIDgMM/tH4x7/EQvp75N/Ctk0HZdjDd90JrRsAWTXrtetnpqgivy7kQmAZq+re5ZAEkj
PMpTV34N8/oA4h3tl+EYZwiXTm8czAIBQ73/DbxZ2t7p9WGP8lKgNtUk5qBuMdWbwyTj6jaFdrnK
xjK+5KoqNUsAjxaQBJp7H3aHOyVfF6I4lha4FIl8hkhmAAuFro/WM7Cr6uWRBnJ8vTZVbiPHb4ZQ
cu318dKAIe21/10Lo3+NTBmBIxesaH7jW68c/F/b1BByS05gbX2fY7qN/Wr8sKN8L5oyue8bK340
CwvA+FwHfVWbJo85r9oznjhvNDjFcX0BRfWllG5+tsYsX0MZFwKLquv3eAOu6JKaUEvxCFMjo8ww
wiDcqYR63A0ZB+c7IHH5vT2y5poDP7rqBl//ErdSW1eNWR6omyFjAXVM8ZwZ6ggGnO0qBjPMlzBt
JLAVundgsZeeUHXqBtgOrfqM85epiOKLro0+CHQBA4CQbLfWKi86Vqqr3Lhy06MmviBeCU20qEUy
DCisNahs4iN1P9wMtRrAYuBGI1DB1H5HZQcYturqm+8ipq4i5qneCiCteu8q/bI6oyLOXX94ICWB
EoBUiMBVHmEHSnnygCZR9S1q3tcgDw2Kc+AiAkcyHkj6Q4dk2mZqUAMiq8Z4QCm98ZBzf9siSnkj
jyJJLSAOfLlCdAo8uyx1pxWeNuOBnG0Lhdl8bIG5wlSa0ao1EY5sN3YlpiKoXW0rB+fNhKbWIQMd
06pTzDDOFNYn6kKkxnp2ev7ejeSYbBOUKq9lw919XUIwjM7qLv7qPa9EsqaDPI1Sl07ri7PdifCE
oE66oqxWZ3egCk7LYZu0ngaQctEfuW15Jx2orTk7loWg5JLIsNIEslPqrB1lshuBAZpXWib8uSYi
RVAlXGcxtj1mDqBbXAzZnZ/hjSYndt+EJUzAEJyk6X1dTEPqQhLBLkQQdXmfBiwu+DrVumw79+to
UpzliXWY+0aIl29TlVdaoirc7G6UPc6HajLwdvP6OUpsQVInj3lyKiKRnbHbeW8mLwXY589+XNXD
qWhPZKcZXehboFHViWrGujIFNp+GEILBDLWUVqiZK7I5agD//VVQAhS1WWhA6AphdKRRgbSLk+Jx
ckbnSXLAZMbk1nPNeSKLpU0H0Ef0d1yZBktvVmndsxN5lMhIrFsOJbRWa13sqFAqyRtwSNHUGFKy
RxRj+SvqoiTWuP4fd2JW098lgLi0yML7fe6gUnpqilOnmkRa6PdjXAAzNBUnuqLhyu4lyIktCd7G
jzkRudM4edZTDT6fPy9pXGuHZgMprWRn51G2Jt3wQ6Gqw2p8T9Zmq4tLDwD+xcnzbJ3rpnWSbvWL
h1l/NkT/3kSp3Z/J5nrg13Ps/ESDk/LowdaAONqHC41IVNCB0hm8aoV2v6SppoHFJ31s3vhHZbmN
NAOZKE1FjdaBolJ5UY9caeIUd/PEOaP1z1rL8v9ei+wfd1zWMv+5I61slqV1Qi02Hp94GDUZKm8J
wet9dHHcMZ/TDo+VZRTbic9dGkVCPM7N9mI7mrhIk4cHvNqOnZkCsUO2+dIDQOWQGsaRbNSUbo16
ZtWgzAAkpa9xhxMEeLs4G581wO+9VHutu6b6Xlreq4cvwndQQc8XwJPOF/8a0kPJXiCVcVTDpZr5
fyzx/90HEmCo8gJ/98bpHefcSNdeEdFDEefxtoVO7cwOYTEou9S17lw7/MkvpveUTKb1+rdJoWe2
MzvEf06SaW29RpadnEWJ4su+0OQdNV3CcmhlBotlQiDuzk3UhjyLleirrtgsy9rYGQnOqK4wxk9T
8z7QwqYK5yUHA1wdulRBCXUHFdO7a8LY2GUhiGDJZiNDuWo7VoIatKw3A2rqDyHj+cuoTbuyMQFq
VXbdyvzFLqLq3c7A2HZogK97cSqcIT/si/+/7VWD+jXKXs2JL5W9AuUlNJnHOVnWgLb23Pvt05I/
ywez2Q2OJ4MlfyaQwkQUNvG2S1Kst6O3PLLliUyzPQ6qEBVllHObtDA7x1b9tNy6xwNn1zTxGCzL
tOHweWkaGI18XpoW0kHlfNe7ZjAZqBDk7oTAYA5IyjWvXTfQWl6gDkCG13kET6jxgLqW50LZyK81
QygoAkGyoxXmubTAxyoC7D4oaFKLfjTYns4rLaZlzSbJdnjfsBMNAgf2kDp5fx5Qxr+WBcOOW21k
5p0HXnz1aCM1q0weeKb3VT6Cqkt1abvilBFybSLMTmRzPRAcABR+o8HZTa3rIhW+XWyl+XtZVhu9
z8vSJF9DMCsVPMM5CtsgWnYAozUNUtN9LBtyHBXGGrsq2WnOoe6ws6P9jBcBB0Fd2s9Q1/UGgUIk
pCaWLo2ilg2/l+zsRTj1DKgg3oVy+uZ3OBJFTB/OIBTHHo/6TBnpipokLCERm7U7mhqCZR2vDTWF
+ssKYQWCf2toH/6wzyt/usmY+8mKeaXYIsQxHCSLHk170L8yCLH6oZP8KPp0CFqZelcI/nZn0Hig
nHCs/G9GcyEHB6rEQcXAKd/Iur6U0BFZ04C7s6Ax9R3Kzs3abURy8eOouMYTsAdIbSU/XPNpqI3p
m4Wi9DV0bEu1bQ53SBEj9sAh3Il37vi10G2+SjIruitL177SAI4AqK1QAxpK7OaBWgP/cmiijkI2
R2bEoFZ0FARKcvFANtE5QNmNw/jQIDK4tSJN3MI8Nm9Gq99ztalNkUqinui0eKuBMR+KwBB5jBgz
j4iqHKioZSl0oS7UnZ0jyM/nQfInOzUjUktHJ3H3f9rVsmCH1o6V0e0/+Ss73SCbtPiEgpx58I/p
qN5F/lgX88db6m3IDZDI8jTV+W5Z1gSm/pJ6Img0Li+ui4SOBCb/NoR4XaPQLHngmQ/YbwXFBtn6
ZWDYRv3KeIsyPtHmXz0PKAAhyh9+BvKk0u1/93a5zrKCQT/0AcmgFKeUnAe1b4W/kToDjDvPvsvk
J2r0mme778dNjEfjudHL6mQgu7qdPBubSpAPrKLC635YZhRoU178Bgf3S++M9quvSQT3EXm/upqu
HyobpfsMZ7L7tPSGQHS68XW0h4Nwjfy3zqZjP/rNV4A2IdAF9kPW81UshulRN8t0F9pNdmwYz262
F0drwx/EVyDpd2Od5b/0Mf7S5+n4Mgg54vRplGff6O0zftnVhg2semU9woHK1eqmQ8K8+NS0iRPU
UdqDAtvhp8QzpseOG4/g6XC+QqMZak6h3Z2hH1Y/gKbtO9nxxyAqMzTiUoK27r7lMYDUibfWfBTX
gQAzumpFmVwaI8Zh37KG762zcdOk/AFwDWSylIPJ3XGHGsp4k5pZeYfil/KuClHghYBDjXi9U9wZ
0F7zVnWBTzzlNzKhhktDZlr4VrySWrWPtC7dCgX6wH+1dm96ebJC2FgcLfXemwdCVAtMYXVHvdgN
q0thxpdlUl7hrT/GCUg8PxYqkTBe48eUbjWCiGBD/b4w+bDY4KvCa38Q2duk+DjrrB9PXbEqHUX5
NhO/zS35UPOpX8toOnFgXXvDO0LCZuW4YPGocus6YxYmSGMgOJBuCeMQlSa/oEDjhQbJ5MbGxbSG
d38OhDvSZJFz0lrPCYiOwq7aL1ViGw8mgmbnv9iHpvxsT83ui5Pzd/8GAKCA2Cvwvfnih6n5ICNU
U82RrDIc+Du/K5IgZ+aCG5QwCVSqVoB/oWs7cE+E9h3+YarnAZJM+w4l3NtutIwvEx68Uc/i73iF
gT6FZ9p57J3pBpVqD0QZKEhWM5HTrZ6lmskrBIYit55nkoMTogiMZlpAVNz6FKLj7J+ZdE+dAaJI
M53Y079wgI/IATs91F5EmyJq7QcgxNMt/jP8s8gS8A1DvHpvcatGXiC2oBbe69CjtkCvapnZD0gX
bceaTRFqEuMNOLqMH6mNykIgZtMXZ9LF2jeFeatEpO2GaeiObtONZ+TZIT7OquahwWMe5XlD+YZt
xFOYAdy7ih+mvgVjWM1qpSpiv3FNL4O/fbapt/7js0W1/umzJZoGkV1V+0WlW7HkRcCtuDvOxVmq
C9R8d6SyL25qD6gj4YdaZJlYIbIKCjkK13ktazZWAsaA2egibbvxZKytkMYucWrt2FZCzCyIZYh/
dTLyKsE7OnLOk1Lxkqope51teQSxc1bLnSVZedQACbkIt5cXuqKmTyswlIWuu14Gmib8nnA9XBUt
k1srjayDx+r4wRtVSdsIql8gT84o8axfyWO0LRP5TesZ1T8igB57dJR4lFhLWv9TjH++JKcJTpQC
YGnibIWMcewHG92I4K7DPNSghPmmUbBibvFuZXRABg6ABT25DiDSdjZ9IbdQB82pU9eIwA04ayRJ
11075TZEqOVT0//mJvHL35WAIkLGivXPbVHsUMqNvB5+eVvTiaddoboir4MUuiGvWdnox8x0ITuu
Tfqb7shfY+p7d0g0yxvYtFGxrvwtw3cD3jNkrtSyRV/uyH9M2fuyFeLG+6lAZTuotcGwu/WAGQuQ
XUwOdLSlbq2n6WE++KpRVGwkn7qIZSaHtNGRiW5QXeoRcDVKnGFlGIOz8UtfPzuEdsVLYnC3KM+4
e78j1GlOUYc4TT6Z3RlFJqCXKEBUfYZAZ2huoxpF5RWTYkvj1Ggs+Za6tbmTpdmjhgVNUkbDpeJN
hVL+3AGDjOfKFRmTir/7WG7fBzXnyP4qbxroWSTBfwmlhaxG8hZa6/2lFyHAhNCXCroKEo0iA5of
qXtcYufVbcH41q08hCblioytGqErD0iZQ9Ww22KvDRPUH/Nob62NGkBDiZ2Bg9f4idMPDT+h+NJl
Nn5zdBl7j7WVp1A4Q9ycGuSocoGQ7j/9DvxCJXj9yfJpJvWnLDGgWR7QWsscCAkhFK8as2DWxpa5
m19BD9ZtdXCBX2sjtC56/2wouBc1ZKarKRZW4KZjuUmwU2E4g4TeeYqKgFwyso1+2UK/J7Y3ywpt
oj/jdBKDps/ry5UGVbKjrxq6ijKnK8Gk4MKI85y/IWs3tTbgu8rLYTaUzvm4Jx8y2U71z2xacumT
D3WrqnDsYBlxDVatDReCkq1AwkiUyXuTIhrZol4e/Vx6DQiHol+zLacRcndaVm2HQvtNEchPQcos
SaDyE4M8vQOa/Yyz4+do5h/BTZrsOdGzlmgvQEFbF1MDP6Cw4hFK8WN6aca8BPdSr92jCM0Mmi42
EePJoxUYI8ufMso2ACmWwH4kEK5xwvhXnzbfq8jtvrQj8vaaG+sP2PB44J7kOv4fq+yAl9YAFpwW
1fws27h4ueL34JT4t0jFeJ4vNavXjkaLPVWZNagkUiPUuALIrBG0eBKnwS4xUbQHOow3AC/vIdbZ
PnpT7Z9RLNgGZNd6kC9WbdzcstCa7nxHYv+iJsTgCkDGqHJONuqLn7wKcrpCL5+jampXEox8Z2pG
oRVnXTWLjbq96Hng5Oa2mgAIFyW/cDeqnn2gYB+4Fwa62cbAtaxbt8yfHdlVz4i8At5Y9w/kGFX5
FSgp70a9Nm1/yrIZ50WgVwda1TzG71CtWakDLR5E4kDdfHKmNbBA9o66nVcjPYgA95a6YxJynMZa
b22pm4IrNDkgu2EFNIpMvHZsKtBb0KjnDsml67BDpVFdmu0NIYN7GsTWNVnVzqjvC02zJrAtZy0K
Mtpjh80BQklFFl7w3QovdKWJ+gv4ssXeNCpnWplNOCAAP4IJ3ihwMCygzKyuqImgCnAMEzRL929+
yzSaQS40ben+vy+13PKPpf74BMs9/vCjAcZFfxiMxzCGyLIGlZBqRZdLA+IPZ11ZtVxBKCE/LQMs
ASV9UxX/TKH+MuypFZcuXf15g7xDRtJgYDn835eJm48PRnehTzIbl7uS0W0bu1q5tnE/9QnObupD
LFOoO7vQJU2p6/QVypvNQbOS6q6DNKSDVNC5VIyd1NSjAxSIFtbBaFrvNkFXabbVIGp0GdUvANjo
nm/bPkOtxMdcmlGlQMtJZl4W+6SjdnvK8SSiuy4DI+h1hCuya+nF2Jn38eBusjrxg/mOHwsjSoXC
bXB4C7p33pc4JTdGup6Xoslx/5YzEd/mpfLeqDdxojWzi6/5VwskRDswTPRHt9f743zF8uH96i82
cpGezXL8sDGPmvLjarG5apllVRpYbA1YQoPUxi8e9G7+Qz0wcFPFYFKnbuhk/kNvQkJbZOYtVh4N
5NX2cecMAQ02tuc/VIi3FI3QL/Mk0UMpEEU8iHwBIlr2vLx5lnUFTUrzs56cq+bq9U+7Z9eY4aKE
xQtTfmZJDm4mXw8PrJXPBEgnGHqksOiIBMz2xUQeZC+a6YYq85U+4kCQO+kdCPTs+zRJ2RUPpA31
qNEmsDnnVvdzGKMMmb4OiLzab3jguSFYDFgRndrcVuf5xn3rPq6y1Hi30dWQ2+5bHI/5Sq8K9jaP
Rjvd8B+zvs/uHcfJ7sF77Z55N53IBHGI7L4DEP8W4lkG1TwZBeQ2DPcxyJjuyIuaruX7zKrEhXoy
SbP7tqxeK1aCSUOtTCbJwVnhamZ0WGxDZbWBl+rZjlxoIO8LFF1UKOIhG60ZN5ATjTo7Wy93jVhv
7TIJBuplvcjKzQMzJPBahocPnFaTd7Ld7p6m0Z8EXEQDpdL60+pGAxredP4Iy5+Q4UQpwP51XUxl
2N5Jn8Xn5ZP1LExWBmgSUZOKfzDy5W4brjTNZZ/+qsYMASM1QVdFLtT4EzhAuMGN+a+iRdngQ3Sv
KPpgua3eld5ea4BbX/7SoR20o+6JL8s/HAKk4P3v88Py6WTp+LcqeqO15v9DX9Yq6jre5u5U20cw
bAhVTCMOzIRIglYV8lvKuyczL7KnFJKNR6brQOgqO/TsLK3qrhP24QB/enzbgcro4BW1/dyD6I6c
dNc0gs7V20tiOdpac6pi1UOA73GQxovoxvIiVM+t/WkLrAiYkxvfeGxd2d55IL3qvMx4JNNggNor
KqLkRDY5RPW+SCo9mCc4ZvQojW3Y9waYOAHRw756SA+0ODhxsyOiIsaKujTBx5dFcw15T6ZhQigx
l0O7o8VRbVKcU6v8RYP0cbXEOCGFG93mu3eWANoscTe0mMcycdXt+kr+1Php+q3KmHGmnsT2cBcy
cwCdCP6gSZPRPZAqaxokUwWJzJXdhvJI3WyqrT1LEKwjF/oIApVx+vRIBo1B48VvJn1PHwC0Hvox
6iWOkjhTieRVT6zhfrJZf1dP4mcofP8LpN3HDRQBx30k0Y17bQ3SLWA0U98/120BBT5UUH8BT6EN
StyiO9VDAuiaeT+bByjw9U0DvhDEaIL3Ezco1PYzTm/B5mdIfZyGsl59AupZKYeYuGE9aPjYdRS+
Uv460svvPe+rpxpJtn3PIfGDKK3/pBwotY094Hebf9UQ5PyeOgBAZsL+nVn5rctH861PuxF6oGZ5
71rJsPMaUx7Dxs0Qp8h0sAba8ikboYxbQqDzh5oOjVL7d4LprEAwGF/RcBtaOb4auY6SBFVHnnga
mC2MDMVneSxfoFEBLmfYFzehqs9znyGNiIDa7Oai9p7cUB3xvtqo3JbVkvRHSEQHkDweQfON8g5t
VYw/CxYDXeqbr5AdbgBKNIo9l1320gz2mdVG/B31PHlQAx597ZmpXypjRGrNGpPvHzNFDjEKmlm5
EWDblqWvtTRFgigq8xe6KiM3m6/EX2x/84t0Q8dzs84/5dk01xpPYAbbf8rqzTk2Z3zUnMk9UHpt
HmXIkm0crUGZyUeOjpxplbzhe7LLNF+VExK713qo650L+oFXs6hnPis394xNZnntASgkiPPm1cxn
hb007GkHAm3T116Uv4c4GarUAFNwxgo8ymYtzI3Czgex64MHu4mz/9IXQdqvwqQPT34G2RFAZbLq
WkwOEi6GWNMA8oTVNYGGoLVOJ7kGhio8LW7h6MTbMcpZIG1UcwoANU59MQxPsTDLDVjK5HbuTiBi
s90WH8lkw1MvjAkErvmZBqkRDIRhKOq6px6tJjPjfTXbEO+rRZYWbYe+7BDx8sxsRZxZkB86C89o
r9Tjes73qV+0AXWpQZAXxJwRv9qND8Cm8uAgEAtsJSVCtr+sMXuoCf9e4293sRpov9YDuCfj0a4f
tcw4ETdDCHXSfYZaq41UPwpo9CUqFi1uDUS7H20xnXSIv27wcGSnmEdx0HnT/xD2Xc2N69qaf+XW
eR7WgAEkODV3HpSzZTm1/cJyJ4IJzPHXz4cl7yN39777dHWxiETKFEUCa33BOdRJbj8zyKVfZeta
le+gQlksQqDmvlC3IC2dg8nCtbDyDqR69yv9YuoaxhUlYhb3DWPNvgk7sWBhEn1ts2Ne2v5bl0B2
dWqmaMeyVD3ogdReJTk8dCzAhewocbdJiuO4teV+DxHwkbLpvyJb2s87x5fnRJgmzFwnqIza+QQT
5eSjL4cjSws7RrUwkTztoNAL7Q+HLQbas7FU7VUrEC7A3rVV79nynTcDXNwFaEJ6A1HMNlzXAPSu
eeMgKdviSdRgGgF9f29a+3jO3JceUutaL+36ZchmXNQugq70Xaayi+/hLKc9uM7cZ/wthdYuzBT7
N2sa2LxN4h5eemG/adzO2DBkOu96UMLnyMtNr+UwHEhD21dQ74zy/o2VKewgwb8w+jh7VKDeg7qN
vbAqYBuKR/KjEbcfdbdW2lOM1cteVVAGcvCgBEUj29FHDtw0Pbhl9X79xPpPcQuIfVGPTLYbOBbE
T35WHPLc8B9jCD7t8ETRv8J+fNP1KcPbwpLS2bkepFJ+rZ+QyJjlZl1u8PgbjpjwD8eJuz38oZ18
nVhFNCvZABMCavFkNM2akst13o/wNTPggyB8HdTSxVudl6TjBti26r7TmxrC+sheoI6K1HCry2uv
XpWB1c0J5UZ4N6yB7z3HDbaEb7vVG148rRmww7OUZFpvzla+Xd0jt1YvVYunR2iY1p1KuLGM9F7o
jh97VPd3rQCWQj4HWMl1jLtnJ5A6WNWTVzxVlfpuI8r4PSrrFQJx/ZuZBckC+Knx1AqByJ6Z1yuV
eu7cUpMxC0RmHgQpIlCgmMocETnMc8IdVdHG01Fk2kOaAl6uxQQjWoBXV7HXgq2sCXcE4qI6CADA
/8Z2jwjk5CdfP35Va71aU8M2scPxSC6MIdk6zMBbokzggd7VoQMzHTP+HuBXISyXvxe+jBcm59nJ
T5jYyymvl0OrWnC9wReHm+d3p85+jnnXPAoZNesgyLNtmHE4pemDUY/JhuN6VPN3hPbjReBNauEx
MW4gIUgYddr4SpXLwOPWkoo9yHsX96ODY/O1m2WAi4/Nw6QCUPuTKNsipwGCIRwe7uEM8lFXekcj
iLdKusu/86wIbLxqdeOkU/GekmwByGJvPCC6hqvQR2GxIO5/gtTVBrleC68wuDxBSLG6lwjGXOuo
SA1Atzcbe254EEDonM56Ag282zlWobWpBcKHFawhbkUXAoq4rvYxtkMgpIXrzxOtMA6r1me3rsIH
jzfpoRuTYE6K3u5f9W1up4fc1vZMiMAvoeWbwpSwmOFna36F3kYLzL+Vnr3WHaH1gi8i5VH3wEQF
wSH9qB3lR99OQtHYtlp5kSbEq9sAiSysDac3h8GZZ2jHF9jFfNQTEAMamdd66j+pOFiGxgSOQdMk
G6eP5ApJDuT1xITnInLlULcBKSRJ042ZZM0X6iGbyFnHMOebYbKVza/S843BhvXflkl4HvkysGS4
8DeWC2k46dZwP6NL2lafi9SKiH+/petfRv0frb+NvXXu9KFKYbTrKZx2/YikK6zQy/2ACMBKVab9
oAAJg82xmr7nwV0x9MEPeyp/2lyIpzY1sbIMh+AAFHh1HdNmhbFUI5hK9Htjo1OtY0PmiD3pOVCr
Jzy93qT+ZM8Ze79xpm+86gJiEtushLmPA+Z172Y1DIrH9oOJfesHTwbMzbvsyWE1w33aV9CmyexV
ygEujpKyOIIEr5aAPZXPlWd+I2qj4X7DYyv5fhvDokkujIC/ti6+TGKtAWFcrm5Fvx7KFeyR5Sr1
wvDAR1Cv+PBC6Pc872BNJ4PxJBzRH6wWC5moDMz3Orl2sIcHNpgzZAtKIETwk8gxw0RY2CkOZEOT
6SLXRWq1O3A7qRVrReuJWv9ubOJKZC4yBQFVQ50wTcC8Ega0VjmIfdkyTDV1fV+5EAwYm9eyFbn9
s008cYEf7QIKt2F2L0NNYGijA5S6ufNNgUO8gKyGc2cUcP0bDS95CtO8WlrQ2zmC8pXu3CJx11OR
22c7Lvi846587Sx1ydLc+QliP/CNfvtdln8N92QL+EaXWBDyx7sC+gg+QjF+duBNFwA9MDzTz5/q
LUe5a6+oru5D/mhlZ3C790rBGOlmSJQVslnzVkIMd4Ih0a3BLBwYfhhnKNhAiaoAah/BlVnJo35P
xWbMP4pEPcTb4XPr+GuRWmMGetj/ODafgNEpVbaAtO2B157a+nqCBTQiHNlEmckjlWmjuwT5pLZx
4kUHE5NP0jOI2/5HwHN5dvvBubApOZEYgq16ew3YaLyiXmM2/QBLLzxjbnvtRdXWaKPXkKKXnrn+
+1jQr7j2UnXhrlpR20tEKAEQHir2EtnQhsPvOrhXsoYeNx7+R3BkkIMKOomgS28fJ0DFYY5Y25cm
r5t5bqrhS+zb753vJT+sssFwnYfiaYmlEku+uz6MVoeQMxiyhfhNhzW0UfoRaZLOjI6BabynRuBc
J5RdYmaHPJbvNE2jBYIAy3Um7C7Z0WTNd3APggxfLEnNi3S92iFIj0aFV4VW/qL6ZmhB7dD1Ti/m
t65UD5vOFC8Gv5xBsHdagzSTvXiwF1emkF+zADRoD1pspziV/UmAQA2oQSO/xrAG4AzaG5YXBetf
RyZmNJ1VZr8ozGyOkGBSR8x61RErkHjDB+NZ2FG0t+NoFVpZ+ZCmcXd2Ew+Alh7OoANiLvMqYGxD
rUbHm0MYirdrKxvd7zXIH3tMjrBqcR0DlpeIkFFf2kC4bsV7ZdxRKSp9d/Gv//rf/+//fhv+T/gj
PwNGGubqv1SbnfNINfV//8tl//qv4lq9/f7f/3J8YQvOHWhYcB/qI64r0P7t/YIkOHqb/0s20BuD
G5H14NR5/dBYCxgQZN9jFYTgpoUlQre+s7F9raoAJv2lSUbQcNvW+47UOdLn6ltnLK7r2LCXyR6M
lXVCM6ye824DqBlPT+4ks7UgXTnYpTozOZbR+uoymETNL2XwiE8SQJjbNCNOeLxANiaDQQiUiWgT
JsHnOupcZumC4R7fwZ4Y6Fm94SobjrbeDHFTrXI89KDI9FdrWrVfIKafbXjHMGPnmVsBjyS6axca
S53pAHBTYLN/vvSO9eeld13HxZ3FOXLQrvPrpYc8Xm70tec+NH00bpAEDoGaMqdl5hjla5UgaaKn
E/0EHnQpnOpMPVxwnkDVZoCJ/X2vSgXGLpPi03F6pmU27KGFWbGx47yWr2lUWYvYTvqjB0vMfVlA
J2NEbup5gugzLq/7XXeF/jQw3rorC+A0EqbjgX5mZjXetTK2d45j4ZkLSoP3H+5L3/794jgMUV9c
HQfQEJe7/NeL04ukFIDOq4frJN0tOHj5ufOMDEV+D0fZ7h5U/Sd6HEa1Mlb0yKOi7gW4lrofC3gV
W9J/Rwy4Xbo8U1BNw4NJqhpmDZw3X6y2Onp6joiX4kXFLH/hRgHLoKJH1zF39rV3lkZenQG0XyFh
zx9yraZfQtsWcgdJsKc6SIYl66aA/iO10oAqGlZc6/IjagbX2ipywNuzszmCU/F28hRU+wMFyuMQ
QDPD7pNqXgdgEcrmAd71/OG3vo55rl1rK+Dc8dvUnhzmrJb7O91I9nNTF4Kd1CPogekvO5hO9KPq
/eyx0RtECouKxxAAQyGL3G7WgXq4y/xCPVqtWa0Mc8qX1Eqj+z69js4h3nt3jTc6hcWWltMkn8Tl
u8bTT2WzWVFDaTH5H+4Ix//ljuCMCRP/ORyzPdCQPVv/nD49qfBksUZIyYQPHK8o2Mex4dSbkFcm
nmFUPpt+bb3TJMwxuuEQ8mA4GdLHFM2oYAUZJ0dylb26xJJ57NUelnYrvyiKWaPd3iKAAOG9U8Yw
l0nKPQ2iBir+j3XXg4UsCdZ1LYCyGW2Rbrx+MvfMEeae9pwhscuZikagrZAoYhtHxNtb8x99rhVO
1a7/w7Pn18e+vpgQgHId5grfghCd7/56MRNZMTPNWHDxhnpEKjbzZyb4C2crMnyAvjNz2aW+es0Z
X9Jcl3pUlQRLr3d6KNxCeBZpxEKAe9wVmxp5Bv2crfTT9dMGJKNj18K8DR2oGh4fCDqZEuG0cFLz
KjEh72qx7N70k2hGwRZqYJnx0YDsTIQoAWTdDadV87gooGUT+Om9C5zLP18V3/vjFrMdj3HPtCC5
yxz7t6uCGZUTqiZ1Lwx2uUdbG2ZA2iQBhE273JImaujG8WIo7iN3ShefpJdzGBqQXDLVQT8PxFgB
KXmSVg68ETi4wW0WdRUb0OLO6jlBAXMOeQ5YIYd7rhGDcbj22sJ7ufWqXaDTPAbrxl6HhooghihG
ZIQbKra6rhdgKMnR/qOO+hU61HTtrPtR3VgLTLUd47XS8t4zL5ycBzyG4StihTGUutxySy1RCY+t
oIINF7V+6u07dQ2DXMc/yNbSt8D4htupWMVWPW0UB1BF17N8cPGMQFARqilY8UOwXwCMz8Wsq/3h
wdIEkgJEZKRusVLSJd3Wj3BQShuE5WARJkMFeefeDLYw9y5ObRNBZn5qgr3IvC+papsLVeV4dS1S
5DBWVKQGMwWFipnv/3yPWPyPn44Pvw3fhLmAzx2swnX7p+fQ6DO87ka7vEhp6qizeonrKvqqeoAO
g8FlZ2R+IsDzAACGvp78WkARA/n94LVAWmkF31SoZHhu9PjrSL/qGBYw48HPjAgcV2ixuH1cISYF
uVoqimhayqKdHjrpQVUkVKtIO+IVuZEfIRMLqKkuYoXRbISnVW50MasgPloKPmyoCKLRxyGpCCvk
ZQSo2VLYuMuJERQFVr2MJrf5RL0GWxwzo6q6EocQqJq2qQOq25V6zTMIScAJzLxSr+E2l98FNv9E
vS7CoV62fdZeT0HnGUHMAe7bSrxXy/Lae9fyw7ukA/91AInn1W4tOIUzlh2AUPAezbDcBrIwX6Eq
0qzwTA3W1C2OoX9eINfVNwJ4pw4rCKp3neb9dlg7nBAB1sPpsEWbhwjFF4e6dSbgRmHdOJadfITm
ugN8DqJ1lVdvxxoZAdAKvDnUL6LvmD6pWTaVwVPSTdYiMIb0TgEbumnzztrSkXiDDODtSD3Lwotf
DCAnwyerC4a5BdM4BKfBTRZ6Q/W8asZlze12brrTRx01UL8Bo2zG7OsxRLSGiVV9J0JEUJTTZm8Q
gN+RM2QTN3s+TP4rQIzuPPZGCf4E7FO9pjI3Q4SAvWnZNj6ByN5EVO/qQD2BzJDcMTwO70csjOB5
AYNrnnePyHOFsLML88c8m2rYBBTdmopumbbbugNwnIowYbbPdc1WcWvn94iwm4ucpd7FKvP0jpXe
2hwH70JVQxQ0i8AKppWt6yynrOHcce0e9Kk6WYXaUrAWpkFQN0zdLQWMJGXIdF0zeMBGdwyEcEyW
BKTbXg1l3kcVR1Avr7d2UJU/Oyt5t+NJgPNaB3Ms051zadr12klrA3igCXINYHGuiqjNL393nDTZ
DllRrhGw6JZlB0s8FRWXQrNRAIOES7Imoigjh2ljnSr8pFBHGw7jAOrrTnhKiahETn4Yv4g8X0xj
Pj7FCQgaonRN5FqwYsfs1gFBI8eLVIsb8rRYgFg07PqqqZCB67s+OdZxXs5rk/n30CeVa1sUERxn
8vGQWIjOA5LoPbgWEgVuLsVXcKqWaRY6P8PW33cNMjI0HHAA/94JZbQGoGla/fOT0P79bYlZg8Ns
hheDa5omnim/PggRhiobazA6GMabCLH2AdJLRBmA3NTZl625gVQYIiJU18E7Sjbd49S4JQxvoJLv
eoV5H3cK84G+zL7luCsBLnNebj2A4Q+RqA6ijaclVkhnpYXIKtY/nb8kUZVWG9jSHiwcYYw7D+s6
u84jbKCP560zJqdWNtaZGhgyIOd/vgzm7/NSfRk4w7xB/3NdWmF/eh94wwCct2Dt6QPT7vmaSYqf
PIPzMUS8EAawrQl6mbcffRraC2ewy98fBjSiSAHyp1+/LKBnh0xZPP/nj+yYv81zPFOYQuCbE3h4
OH+sPME0NWE0GMWn64R+CrwKSuhh9IaYcKqD8lDbSdalH7D1X9X0jq9MQKn+rA6h23itZnYbvcFq
49a7jhtvwaNSQaNpSWHOzPOjJ4tDyyVPl6OsIRyMlMdCJaa8GGH5sQcjBGfRt6B5qNB0FqPeu/VT
sMj7D8tx/uv36OEfJnwuXu24LJ5li98iIRGHay4PI+97VdUQhtV3XN+y9GStaR+LtBqILV1TLq+I
AHJPJifkj+q48sNlXNbBEdmfFjZC+JsHY6jvfZ1EobohcPkSESFYCNzKRVt9QzK0nTmBfAa927uL
LMmfmfWcJk37ZA9ZdkmUtaVaKFjFRzNI9QsfnVIz9jeDDSE4KuJtPC3DtK7W8Lflz8DhpJBMVeme
WlUOHMi/jz8Un45v2Gzbt2D94uZQyzEImjViRN1R9Zt/vvt+W9rrC+2azHN8D8se3IDOb3GPVigB
L6FQ/UC6C3xm/QumKxySXTUfzINldFCWI9TFrbnP7YNdK7W79pN1O+zHIgh3UucKkJ9wZ2BtQaCP
EgZU2ZGKK+2CtwhBV+lZH70K7v7oSladyhDi2OOQ2csOXqvvDQzp8Gx/B41PriBX2G7bzBGPPDDP
1J7VEmG9yipO9RS4pwoydfO6E9N7UCePQ5qrR8TkfjtgOsK1HQ8zR7tkpFDrmGB22XkA+iFIeKQS
FHjG80d9d25bMey9rsCEvbMruexx6y4C7ZN5G9o46jrUMhz4rU++3ORx7kIoqIxOfhsNFxaUj+Ng
mq8e1zaVotF/S2h88bwl+HUgDaWYG/h4PFyL7hidFLTAHmyoI4IgwzNwOjD6746qh1c2IL3/fGuY
NvKXvz6bOLPw6/N920KwzhHi94Akg0Fz7kWyXqdt4uxaOL/PAfoCGLHn4Zco86FmCA6B8CqQXp0h
AvkO9QBzeSvIagJLECn5xYfYNXyruHsykT56ypDipm4q52ofSkTQqJhzKIzXcc+gzxlh4TM0xQ7J
z6/AzcU/s+KE+T8mFyq0kVwMxKtWjZ4jyNteHPz6Vhkry0OTdt4OeIB+3VTOdAbNPlzgrWy96ON0
TRD9nKaP4+B7OoP7DTH24mSGEnMBiIF2J3AmjiJM8p2Fb8LUkb4WYmJhe5yMpwoSKifqRdVUHNty
2oDI/k71VEWNtBm7MliYWMHNr2egylofsjaHbtYqFa6p7tPJhNes2zGu95/qsk5lh4aVC96XsA6l
IXQqDh7f2kqr7HMd9TF4lWs7uw6xpz8/NVzFsbwXzF9j0lxuQ1af7RQkQBhymqDailQtQNy0+CEu
LGReEjOA4mFrdHsq5yIP501oRliojMs0qF0Y5E3JOIcWNiYHbpM9eK30jpMT3LmORElXtWlgzuqG
cdi+8AypuNDZG07289aj5+wn9Mw9vKWdBFN/jERO1ds2Hhyz6Ri+PhA08KE/0fIj9XDSMtkgzYFc
gm6kOjtxlohCyvP1TJk/rrJxnBbXY0RYvMRTfOdV66hOIPqnx1m1UEvTN73l9Qh5UN7bsCq9HdQz
p2gBzm6xpqM6UxGcojTcCc54PgezE+YiRTBuUnY9TxMGzgEuPC/UnY4zAKExa6CJuqNiIIWjCViA
6OqPQJsyhDRK6loHGhWK0NhUBb4T+lRUZ1tglgC2cKL+kRNBZyUw5YKuzTgEb3ZeRwcBmb+7quxW
lnScCzQ7nYs9QdUM1iD+snG5VPPBSGYw38nuqQvgIjbYiDCWjSwrX1qx06z9DsLQdfqe9mm6GiYn
2jqGhbfUFGAu6aXvALPWC7fJrT0MZIeL0XVfzTJI3gFxw6xQNeZJhH5yh4WGO6MG5Q4/u9Iz7qMg
Tw5T3aQLOgGSHHuhkal5N56gughHggFfBZ0kDR7zwrchpDuk67To/XXtGMUXuKjPR1YFKyutwRL2
kZEzmn0fl0gjtYjrzvF0ibdm4jHQ5XHJEERms2KIWDkP8BALzFDdU6vpRt3CRRBnTUVp+ICmwUP3
eqgK93CJcNtJ+C17gLdJtAosxGSpWKqK3YGdurn2bQZQ7eH6kK+C2v5GR/MKz1jDL5nPEVAxHyxj
cC6Zvae2a40CqSUDePH6UYXRqB2Wn3DN0Z/cTrFUhh4MGGA1TOkQWv/4zDq8HSPvuqbP0ebMOdiO
+vjMvSvugAxX18+sb4cVZCryJZ015SAjTJ4HUIQ+gd7Q50bqoL9+rn/6zDRoqI0/PnOYVPBeQAr1
rlHDqjcSvm4rf1sgzQo6YVsAo2N0mCXS7pi2FRDISG8Vkcc3PrUIIwfxVKVw6Lv2bMDPibkIYcCn
IT76GD3A8asgEi+JLeEJTnUMSrHyQLvX2qKz2AyoyUAZyUJGeAHYyUNcl6DmVBDsg3BA+gAKbfpQ
ZjAX7f176gD8h71kYMUtqViwxLpgMHWkITBzE4te9mpFdbVA3r+N5ryxx23epfOPYThuLRtArNoS
EupWlz6wkDd3o+mubz2ycmzxZ7b5ho7VTo1/xBVR3bwsij31o6FVOMBZjw31lurUwPrD6MSvUzm1
W2GX6QJB+njtNAPfsURlx3CosOgaFoEqtiLJ4VTGVDZLZTH+kNMqVV79c0ynbwiGWM8iR54orgIF
eD80DKfaQYzAasL7IYAkkOqs7M0yBdL+GATsMxatjfUecxueCs2UXejMw5jzXRwP7hYqj+tCuFCK
siZv38Tyh91bJTLeBnRKXcGPEd4aK6cIzaUB9erFmJT+nAWArxj1snSgsZICMPMuQnaCGrrOZCMA
JwZc5BiYDxlZ+XejDb+VMOn94g4smTv9GDzUkBpdwFGDgcEzfZwbggzF7rfzRm0o7kFtAQNSyv4Z
gG9w1U2AQ345H9zWQc3M62LljwXE6CFkv6og57IIUrghqc7E2mnszHdwLGdBZ9Wvfg3VBAkBwA1D
WOrZd9xdmemjVr45FxM8q+yhM+9UlCAtRyMRVg5kOT4EvlnsPPiCL2lAptaTFYs3sIRSeB319RaM
C/E4+e6Z2ic3RnjeLPuTLJBpAVEV1vX6TJkfQrPN8R7xs2u2A5PJqrSq4C2oVteBtuiWVjvlO5Mh
WAm/xi/XDwIA9MxQuHAJ1nZHC6m4ea4PCAzaLo9a9TwJOW4ssPpXWdO2r0kxzqiDYYNqCRvGbA8d
rfLiC/iI0alqDh5+jVnDOQSc5eBCzHRBDQavVz6emi+tsJ21gOrsWiaD8ZI7+Ob1OaFWWC4mKVJk
4wHegt11eb1cuW1HM0CXwotrwGwo0H7QNKKKAd5CTPC1mdxwPUxFtYGhzPg85bDM0Rc6ySCRAS3T
7OhOhg80ZWzNJrySnpB3fCpHmLFEgIZs8jCBA9wVwwAgA4cMBkKTLrLQWtOHGszQezAG+Kzqt2ll
xPxS6I1IMbcr7dhY0usz8js0iG/SxfqSaoosmtY5JJzmNIjqOgCxR0wnj1Ryh9aHgUqP13CeW2tM
c80dyHAzDwCnp9QxjPskLPZm0IUvg5fj4oC3ew0rV5UJxBrLhiW1ulmYLgxkYbEkRZQZoOCfaSHY
iUr6iBYAMU9KHxFKg9DIRyde4rx/8f5TCetQ8HsOgBGLQ8s7zE67crA2vdfeWboBtEXwAT81G0Ox
wUPf3U5FDDtCQOzEIeDWX7ujdGGYNA3fQ/Otd0Lotrddhnimbydz6clmLvCOXJdYjyZYeadrqxP2
qQZ16DJVTB7tjN19dFYGcrdDmy2uZQuhX5BtywamRfpgtYKlLIvv08hPL0A5IHcj/R+tm6LNakW2
tJoatxmdqHbyb23RmEuQCtgS0HUbompu/JKGhrvMDD+HRxGKZQ91/UAmxYGKg21tACfELCoP+IOa
imU+quQllBWSUtqfDRPp5AXGF2JdseCjNU6HZAHxrXFLrR3z3p1cVnc01AiXk81APknL4ow42hOd
J1NOuaMPlenjg/3/9x+KWjMsFulDGRBrxWQhKdfBOLEDAXav0F1dVMAyzAKsZK66D9TlqgjxCeQb
GgFyJbqTR7oQtwNdO9ExI92JZ9m0KJtwOU7DHAiz+AGQnunJBnEhaUD0phLrc0zRIKxPJWHaW3ti
ybWUFuPBDvP+TG1B499Bek3cUckK2UMJldBrCQDZl3bwzBO1qTD7akoeXQXgWRCGSHM5/fF6Clal
M/w2ggPJvEMrt5opfwS2R3+4oM0hP2GmYk+tCu/5mZk5SLlRq8sD/KZSgKbbkD25HgI0GTs2bpVs
keXMHyfXi9eJwcwFFcOUNUdRBV885ka4i2E5G44QjqNG1uBUuV37O1Ub+eOQdPlKxci2UGsf2Nmh
HvFEu45tIHkj0kfqmimoziPngom7Pqls+24J844UQAocyIeYxg5EjrTq61NqwyUiTTJzAahEfeIl
LJuBr8JuLAGXGWG+sbpWltJHExxmznHWOVsrVCPc/fQxGDA9mZ19qXq5HSbQDaBzqR5Mv89OZSRP
zDCNHLjfCQs204YzlG7lUd3sgxHgwSAr8weqg2fZG0dU5kBVkd8HG1oIjXSA0QQBxcprPH0xfjCB
ggskfDqpSCOsYiWTjl2oxpSY6408TVbUJsekP7fdeO1OPfoB3uVtwZMNFQUi2PBg6C6TN7xB9ag5
UHVjAKGKG7TbUTGsSwekMTA/qEibvrIe7SZNj3QmfwJTJsLbC+wzfFDaML6AjcoCN0p67p2BLW3W
dks8acqVanJvQQO73DQu/Y/rX1uX/rQYoRsAhCWOMsW2dZek8dqSo3qg7lwhx26xyfr4+CJ0sAbi
L34C67A5qL+QVgjnMOmCSLtn2+fE0yB7Q+xuVbSXDN4KoMzhSKVrFbxTkAEehjW40R/DEQuzwQIY
uzlEK7ayGLxl6oCyMgLQfO5ikV03QS20d0aw89scikFZDeXCYVAf/WwfQcHWg0ejL4to0SeheQQ0
oTkC1JktkiGV34ItZQxu7QyxvX9qp/F4NWdY/KX5CglLb1Ei27dvG8gskNH9rUh6SLciWGBQEtKd
wThFZ0y/n26tNLYGwnZR+WzYiqHw72rb/EnZfVdIqO1Vlbum7D5mbccRnhKXBrNQ6hXE3tPYQ3o6
zHp/dbXDssynro2ae9/xy/vUTp8J1FTEoVh5ReGvWrw6kV2fjS4YsuCL5+ubZFpqVNlBYtmSJJEs
AOj6qwvJpSWDLBdQNRqWY58n48zz1RkSlvGWsG7XOkK8uUNTL64+fbBvB9anGCBm7zKBiwZNbDk5
QF8rcKAg4Wg/USvc4uBVDYuONOnD1YAQ7bwwegijmlbOjjLxlyYSnWdbb0YImZzDrPg6WlWyoxLV
i9b6GEp1tGGuMSxGLNruuA3Z6gg64/vRq7tHnrT1sillvep10TFMb+vGYTSn1tyJ/buycnbUSFVF
1y18m5n3VIL1EZSWxyzfx3X4+WjMXEVh5d7D9Ly5GMmxtVR/b2on+z4DGsIPGjajNqpzQwOOZFGP
gJDuT3V+cmyq1jp0cXa6DXTHgc2o+NtAW3EgHDAI1L4eYYrp40w0IM5UsMktIdKTwjwB+hkmQlih
tzEMZe1V0Lt/7GGGvzK9AEC+BtEjRNIQpdCEEiA9+rLjByq1g8H38Dh5pxJtwN4Y5zFM69d21kNz
vRPhpUM8VQ+mwwRRY+hfd7To6gQC6vqIjeT80PeGvLgSeLdUwc5zerboT4qhUL5wpCugZovLR5u4
qvapbRtHKo09KNFDbz5TqfL67lDlYlqnSIIeolDCHFRvkn/v8chv101SvlKP1Cw/elBxTNM5d4oY
DpNOAzVh8LkmuA/PfAifn/oy9e+Ybsh0Q+4AlwxtXygu5L1/B974xwgQl39OhQXmFU+3nUab2Obk
3DsQMp2s+pJpxImHR/umLhBGoQ5U12tdJwOw5uugOjece89fKe/o8mHuJlYE3LtyTrTp/QGOerBD
XnXwxsKCHg1SaMz6qFscUFEHGyE16ketwIk+djDY25BImvJduNu4Yk8aab6J3MGMGqisW40g/Ab4
LqQUJGyhlN9bD7e90BjlotB1RohWJ/E/t976DTk/wLfoq+z78hXB2WHW4+s/IYVuXUoklqm+MnID
YbO62LAhKl8llknZULjPXYsJD9RUseTW9bfhCoZD+woo+3NjQXxogiXXCxYS0LLXe5Wuoz2qo1bq
13eV/L1V+P3H2LwKqrnfS2ttTDb4jo2E3hVMFXbAEi2p6lZPe7nbhMdWOPXa58n06KRI2cFv5bve
Afq1px1ZftR4FUyZr67yAb6JNm7lzqjMcxpgDRHRN0e7tT/Bd0mMPQIk+E5dvaEGe7Lkzv9rhMBf
erqyujx48ACuY08LKx+adS9K8xFfpbHu01AtqJjWAI1zhG1mVKyHBMs0zBTCKrLauW1Yq76PY8DA
MNQHWHVW4pe3NxrbfKQDV3GJwKouShcH9hVi7QEivJB8HsUZWnHLQlrDiVKUyQC3V8bDRQcCG1AJ
QePYLxB/gzrl/6fsPHYjR7Y0/EQE6M2W6TOlTPmSakNUdVUz6E3QP/18DPW9ajQag5kNwTBkWoY5
5zdZUW+MILe/aW5JtFYrGyiLjfWtreXH7Fj5Q0z88+VfLtKMWd+Wlenelzika1qasVbaxjEAWp6Y
baJOxmXLjOUeXct19oVmlocZuD7xcSZfVbSkzc5qnXxVscMad7MUonmc59w+m3mgbVD0mt919K82
Q+8Ud4Rchm/AC0sb+wvVS9S2BnMwmN4DH/1ltLuKO2vQVC918b/1sjRoPaXhCqIh2fDN1u7VHequ
/+tlVfEfL0svmY/VvtFGYzubZnH9OqQW0n61fv9VUxjM4yHwuk3bOvWdasAopryiY9Df6Wg0v5cF
zzLzzCuGb+6xmBtnn5Fdfh9auSXZm/xMPfwo4rrz71JEfW/TgHv9Jy6NK6M2zV7zpvvrSiMqPq9U
HfL/XtmYhfV5pQKu4Rb6OFfdMcF25IcsDxPaY3+2mIqGTT24rw6CK7tqGJP7ttGyS6tN5j5w3OqZ
SAu5LW+w/+iXPlRXZdX80Ysl+dYRjN8CEBRXYUf12XCI38Fnzp5SGYlNXOTNz2T0Eewgc5ZFzKha
Ld+XJGiQ35HihvLncPLb6oNFf7FtJptYFB5aSHfN/ncWnMCj++TP1bMmg8D4URaGt4kqJ3kwusg8
+n7mHivLIEkElQLH5XH6sN0KRyLmVkOLPtCovPaGE1yjxqheBtggmxq7l6MRVNWLTqoK5m6wbGpb
1C/jPOq3DuNLnrvqRfVwJv8YL3P+oKrcNpCb1PfFSfVf4sE5NIWRb1UrQfzuitLdo3opVeWLaYtr
Uv+oSp2wAqhjWNKoeydJq+1d7LFR+eXNuLFVgWeuv6u+U1W01yJxIO8nmoUvUlK8ELq6DnlZfbcS
4O426kzn1veBSS/wc6RRfZ+jGWHW3uZPgS3Le63/VN01A5jZ5LOwV0UkNryqGz8qq2+OmCTKvarG
knbb2WkBLaYwT5Upmp266aA554qH8cUtO9iVln0CDpg9ZZWNBZMNTl96A1Zj1RAxFTbM1USTn+oO
wJiYB/h65Zht3LjtjwiyaSRI1/L/8eLPW62v9q83MGLy/2lXIaSzim90iDQgTfKaGujK9UbthKq+
NKZlW8ej9dmtLae/dev8/O/dXBZLJ5118v2cKHd3koi/kqwLQukZWF90i/1Nx0S5RNr7TdcDcXPd
RoTLOoiyPhgOATSbnSq6jeOEGYGCO1WMrNchdrs3YbX2dSrijDQmNxtcB154j1plOoRuMfd/IEyw
1c2S4AQYtUtqBMF328IYEBdM/QndnWE/ZZ12iYKmv8DT9/dWUmuP6Yx2n4Cu/90Z+quprl8yFL3G
pP1Vl7iNTF43IraLjXQdBeXVq+f+hCL5fEwj2d2KWUMgGleZNxJEv4t0EH/G+tExLd5HY5ivfu5P
GAvx7GkrXzBNG+MAyaM/d2LBeHconV2CjOuLvg4UpDGnn5orkSUnJob153DMLD06zlobbztpWq9l
0vnHuiEIoYoz6MBjpmXpZxG/WutoBjL7LI4xT2mBi91Wr1L7NdcnsuVWWTK/UuycdKLoVp+dPdLV
xwZPzM9Wt427o0dE6PNaUXms83KBa+R6be2SPZGzgZPn+q5gahU4AGrDZ2vhwAnufR1B0bU1COrk
GBva/NmaB5F2iAdD/2xd8jQ6kGKHV7PeufVIhODubn22Ogam3Y6Jdry6lUh066B3SOKqInObcVh6
iQLFem05jcvBdCL8b9bXNQZzOuDEB+tulifp190xmstXbKSmKYQwK+/VgZ/3r7PUunlyme7+2UN1
E7CXQxJ5+UEVZY1fdCkc/K9WJ9DCNn0gKB2QsTq6MflaHjo3brJvYnRsVaXqpw5xlf70EkDCqqQa
XQ0p0b4Y9+l6/VfXNCcWlafkwr7q1Fln6i9miTvt170lJrsXXzhnmUTMeKpblEKfbpA92qobGwWD
T5ggBFBAmL98vVhU4STTaNVDxob8b68PG0eiV1WmO9X368U8Mzs5vqzvvur7WCvOyJC/qVf+undS
mv6GwJjxeQ/vOfIMWL+rc446aAmmOSLA8HxeCYL/qc5z4XShKpu4nvz31CGVhhQP6hGWVmx1ABZ3
n6eqa1fnWig6rBVVy/9yuy5PDmYUk1pYX3Je7+PGPbsiVbZnzUctJjB3RuqzNkPSOBiN4NTE/MtV
0XUyj32TqO51J4jfWuz4VL0x+dapaXWWseO8vBsSVp8rQa4DWLdfC6IBqj4rgum0iAmep7o5Dkvk
SICIEgNhQWuQClCHukuDu3Y9qGLXOc1ej+D8q7qxaUhSk+OvQ93UbSJTqXefep13n+Vy2wfWcmES
tomNrQ1u5A07Al/MK1nJOlt1VC1GggPn2lus137Vq7MgMv66TBU/r21j52xXyOf+bHJ5mGdTuwPS
kPt2ca8Os52gPbYe1JmqS0gYbYG0t5t/NKAaD5d0vVZ1TrXhMOt1df5HveqhLiVNHu1blsufr/hv
L6auNdrgJwHENTJH6Dcfo3mvoyLMz81h0Pq/DrXywsxhCJ3cWN+1qvjVZ7RifaMH2ngwpZeGjuEk
eIO38cmri/wwijh/S6LsUbGDFhml/C26v/cI4BX87z0irem289Kh9BsgBhv0HcGrLi7vTN3b2Ra2
yV9VXp6ic/FV/rqiNbP+aFXNPUyn4k7Vf3b2Zt3bDgXmhE7fdw/YBkBSsjFfmYidBKT7Wu+Iw1gV
NrPTPXxW1qU8jKa5avJSV60H2ebJjj22vlW3+WwwPKyAMoTRF3115FptuiZt1jd5HvWbr7rUF573
Wa6UDddXk2GgjBuqK1Xl39pVWUpkTf5xu3/tOK3vQLWog7qja/h/1X0VeeqY2FUfv2ww99lncAm3
ARmXKazjub6fMNYks1M1+qWBZqRbgqJq6SNp9tu4a6HJ8ivvVaXbuqu/y2yl26xFxtYa5VOT6Iwl
ZuKd/CAjXDK22aPpv6s2VQN4OD16RB43X3WugyVLUkKMNDKnfRJgBZ6qJ9VdHXIrYNmu+97na6g6
W+gp+i9CHs3KH49GoYOBKYr8nmBcfi+JfRwFgh5NVBkj/12fo2pRfZJp6oDWD0hyr71VAzRYY18N
FupvRW6eKycb5EtU4N3sNLgaBn78XDjJ9GEU0A9ap+jIQzf4C+YxAIlSzue5QR+BhWP8gCYqXpsa
ZNqMrXM4Fvb8C82EDXyiMQ7zfgRrZAVglmy0IfKkf9EikngAPVFh8VBR1/MsPWnrugsaWrWzpnl6
qSW8gMTFJMHws9PnnfCsJbgSod3Z8/jlRXmNlgI93K6+WI5JHteb85rs0H/K6kwdZCKroy0tdLvi
+N7974HQGjIGE8NakfjmQfflh2r8qv9H32VqxIpt+9d7fF0qMn84Y6+4U/f+qldnX3VL7Sd3CQro
6zv4xyt91ak3ky2oaPsYSv63q1/ayaFxSzTTYkfeo/FbhZoXW/vJL+SuTReoGMVj4MHJ1arOf6lL
86HGSeumk0h9kb2xhIvX5ZdhLIKXJerllriLx3dAqy1Hd2+x/N+ZazFYbZEXDQiOulM6tAYWQOKH
anRQfXqKeFxYc9+1mVPjqBfzqGfqGK3KxGSgwDKosjpF8X48g2hdKTxT8FpEWLbn03hVJVi5z0Wp
j7fPkrAJbPnTw2fJ9Y7FUumPqhRkREhcJCBKy/sGlQAG+NgtN3UwAcLuysjSgShQVzb2Xw0tiErc
c3x/1+lO7yLWsLagjxPGjFDHrzs0SD7c0lgcyjwZ7r7qgTAHu9ICfRngp7oFf2jvkJFzHzpANw92
5aXH2fYgCQ410JL1YBEVuS8KElURuxFWpdT1Vnyw2mVieUpJ9U0T2wxbN0F5AKemhx7/q1Sb7vRk
HrcFka2fCCo1hvuzRTRxq2eFeWdptXedB9JqqqFBOAALVv1jGB3ouEv3G26df5hlV50LfDfQc/w6
TR0guKR15bJJY7M6d4aLDdukRSfcOYg5w411nbZ+EUNekTEr2xPBvfqlYIFzaHE136rWAp7ofTsW
bwSj827Tj0vo94l8qtekKoJBS+h4GHIOcYC/A2Q3HGL6Uj9LI1o+D1k5/r34U1vcAs1mLb4QFYJi
tJ5FSyX+VlQN/6jL1361X+ImrC4xlg4Que4cW+BAkxBkPOZC7DyhtxCck/TRcFpITY1sfsrBfQkm
3XrJ+sk+Zp4d7fN6iL5pMEImoDQ/mwX12HKYu2uqF9b9RLZz07RTeZsSoctDHEMqLEF5IW0yRidD
Zth+SjN6MNcDu6bmOq6cxJRw/w4MLIt0OWIARKPqxhT9m/B1elb3UAfhJoDA4z0MY3BpwPmxqUeV
0rbm71ZdI5pKIh2Drz49JAOI8GhwxDVFkuNaNQL5Xhm5RCIofjWItVjYHdAnCz+trwbNdZp7DeCm
15SIIJfSe7fiCNls0XoXF474t7H/6a7VEXZep34NDpIlaEIQzPHRgLaMmNmoYXTranfwwO3dGBck
ftYGVadaHYNtLrr79AEO22yQkwy1YvFuQQdC3Pfs5Kc+50+yabSXGmjXUS62uc+bUnsvHW2jOsyY
pW/7JrPv1JVRCVRHuejgGPNUGDr53b9cPTonZ7bLrFvqOuaNiOS4jwsNM5j/1qmzNhXNZg1n7Odg
HqCDsjMa5snnj8m16uC0uXkNqhdVsCoGiLAA9HeaKu+X1859tmPdne9syJjbr6vQZLRusVUPoZwj
76Aa1FuJwD7gxhTjF7AanHuoKmi9FG9z3WW3oTbikIQ+Aed2mQ9eI72d6uZHpAhcO2DeXVv/31c5
Q9K89vhoaZY5PMAdGR5gI6DaYmF5TSbp7qu+T0oSxcvisx2km2rIcl2/I8R6Uhepej4v+h3duIa4
POtGtpsI++i733RHf1f6SGlwiKvZ+63FEicGw6/fPKm52yEAX2fFojtJzL+OILOsm1PLv67mG30H
PfynFfe/uV18/ynZqMQcvVVlSDgYciUR3qyq7quhG6ZbmWf61swNwMDQmWYDgTwlLpYO5iHWE/9e
lVT9WqV6BYuIDp+JX7OsAPzZrniuZzN61IonQMLiWR0W3LW2aTMle1UELro6YjfzoUkXNEr9/k4a
3XxzlgJNUrLuG9hxy0k1Jt407zHULneqFevi6VKUWCqp1rZAnG0Gx6UaVRVMC6C29nxTJScixhDJ
u4jtTWluV+vwfHVGGQCUbnMA6RtV/LIe//QsUuVp7SMbrdsoe3Ld8ydo7sb87PsosJoanrQseZdn
TS/WzcT0Oq8lVaWb5huKv/m96i/5yx6KBe6IavSBET0OwiaAz80CyBTopYAUM3FEMpMrTmcsASdG
nzp/nHWX1aOd3JOX0re8ofERhUKThW3IuPk4tUMNuNLMNnMxY52oDRg+9O9x5wQP2dllsHn0oOnn
80y2NS+8g010fe97gbu3q/y9TmsNkL6rbQTpySPp2BOazsljEDG4G9BNv/sEuu0OsW3DhFFUsZW9
qjPNAW7U1Ghxmi4/a6qNxaa16lW/OtgQf2KWJhRL5IwpedQjjKtlZG/9yiSKm61I8qM3Pc7BuiIK
UGmOeX3UTObqbJntsnk1Ewj7KKGcef6nEBjbHxVqiU+1bsWn2C8+giH+IdI4OESJERyzSCO2xXaY
WTLhX7S8OsmcH9wVzeDL6ZS2NZ8VKSQ/wXHadsIZZbCHGlLpXqBgkUWgzxvjpbeM74Fh+qEOImxr
9xHRTs0LW4sEkT4D/BnjfjOMPD1ECUrswzoc2JB/0R+CQEfJnjxhaC4CAhCJiB2gZw8OcT3JLZmO
3Tj2zMt6nl4mYIuhqLr7nnB8TMT+V+aUqAU3VreLK6PZ151WhKMNwNTMhw0SoQCdkg/D7SGbNf0B
K8qTXJybVbf6JZBgW5mchl2QtGVoJPOfUf+jLRHSZu/7G1Vzvgv5gWDkIQ3Kb0MBmMSse1jV1RNk
QP5pbV2FpvYtLrON0zZMK02Hk5ywf+TlOxJue4tvpgygGk6e/K2zTNg69htsgOYM5JjdCb49oZ0O
hAw0bdyYS5kDsHK+m4m5APhmTRkkldjQ4QNe8K4umWDnAt+wps6uiQuyeonJ2zkZdhNT1R9Ai/7Q
xrJ86aM/G9SQD00rXzWio6wTlms9EUAqklU7bMqZPBZvqxvmFTwmn2RpENgivABEcvydp3F7NWYL
X7v8pR8G49XyzgMIyo0WiRcDXsi2QqRiOzEGEPG0TzjFX+1lOldCx1QtK65jh32XAUVmt2T8GCR6
h0MCnvScxKeg6XaeiQ9mVLW4HdnjY28kLYvPrjkkLvqRw9A/AP3Y2u08gkK2z0bla6GeJAVIu/7Z
WyoSlnO1bPuobM8iHU9tDzYX1SxSs8DXtV4/jiMcs8ouAb6C68KBgGx/4uGGU5Mm6nqM/wYMNhJI
hb4HzBkDJNE37qHrE2RQE33jgoAUqGgclwUeg42bU2hEpXFmW+5vxl5j6R61J2LYoY3RHCgO/ZwG
Aqp/0yTmrpkbee4zNPBv6rSB95aHf2tbTJ2KsnKHg9T7U1UT6AIdyVXqLoZq/rxBjN1TGplhMS3j
AbJHCXHdbsOusyckURZ5FkFi7p1ev+lm3ZwBki88YYmP8w37462cAZn05vybScyFJrMEj1KsxgCs
DEJmv/jsmuhklPEmqj3sxHL/1xPWXB+pzwZu9pokLM2fpus9i6gPTXJ6pxja8c5Lhz9qyc8jguWh
tl20mGtkuMnAV+Wqdz4EtzaHrdn5eOi64qVMlmaX9wCR2/534SE/A1DXQwG3rneLlvi3oY1OxeJr
zxFazdGcXAyrfy2drtojQvPRlbm28yLJj4dGJ0JOw73uioEUPolqQ1bPMhm+x63dIUqZuIfMJaFS
j/0+Gtpyw/vNLkUxHYKEL6Sokd8xC2e4byq+LCMXL8VIXt9s2LpE4pClxX4hoHx0hbwrigqVpqx6
HWt9I1abHyxHcfzC/o6MZrbvquiurREIyXgYdWN4qCPjPTE9QjWyvejsNzb9Mgw7mIvOWTM1Qcw+
s0+5QK+k7Zo/hVFVIfbilt7+ieBSGk52isu8zPG+jR+70jKOiC23ce9sEbOuPPms55CWbT0JA2ti
6+sX18Rz431rjUhFx2BT26A4mQaLhMzP3rs2WMI+8+eNJ+/qLg99d4a1GpRm6BW1v69I91x7IItt
LLtr6fREc1GWQRcPHlYndORFZf9KTD8NxeC8W1UMI4uQ003owXHMka/x5bnS5t+Bh5SZE3w4I+Rp
xxpPJZmnMBGki5mcp83sAOerzMDfEIaejuy8crJrCBPlRXNJx44x2J/sPT4oZtivpq1WbrzBzZ/A
rrZ39uwH27QesEHJIKeKMb2owyCc9EJ29JIXrXsGAlUA4x2e/QyCBZGlsHC1sO/aP1PLeXPG+Y/W
7MiBJfYdYOxLDQvRm4kj2q7fbJG0+Cbxjd1B335BId65Tkz3Ydfm7bGOZfFQzODwtKR/FP0S2n2R
7woWdVsTYhb6ZilmbcYIlrZwN72BSXZjCgttJz87toUf3+EwFCHcZCWXJSicU8RK7SySzDinowVD
MymXS5Vm47FEz/oOaLh1MISY74ekiFnMQmsFHtPshxGPS3JNxq5OM++h6OJkF7f3TQ+txxYuyVS4
xsigsCQuGywrE3ScNysKctNlOnlzG0i8I4Tz4loB3PNFNK9SHgfNxTqiTP3XjqT9pvWcHuOEBLno
HhiQNeOuhduB/m1p2DkZzVC9aw050SDrplPt2M4WyqsMO4bL98mB6ZPAa3mHVtwBTgb7AE4VA8de
WO9MYJhkQtV6n9y+x45Z6NikOlihEBd5j2HThwzr4zvxdDZsWTO8G0E0hAUoqffAQdXKWfz2Pa4Y
IpCkbN6hkE3oo6PWF2vWGe9I84qUaEBAwou2qpiKxbyWGiyiKXlfuqzewEuywXTH3b6xJyZZ2z4n
LnviKLaHa4ce71XyWS+T3+4BnLFXZgLa1kEB1TL3nHvW2kSUggdtabWXLuMrG+3N4PIuUYvKUGWf
RuSu0ffpY2uNgiLMBDQK2G+MGaI72cbGBTK+13VN4oEjf/hDTooZmRfkGqpncjrzfkAaZgtSyN1g
bGaFg2Hlt8YZvXAWmbXLCAGHljMczCoLsJdPx/1SX4esmY+9TKPrwmfRUvcOzOJrnkTigUBqHyIv
xpTVavoNVXvEGcvlwbVnJuyqnTcEEkDXIcJOYoqdrD6k/QYyQ7e3Vj/bvkw3KJNkN3fsq1OwYJqL
SifiDPXyveorLGOq5dBgsLib6+ANcPAWXYMU4gvPf7SA+J0bX/BRXLAheEd3C2htz91FWRKHUU6g
VbZIGglO92kKZUhEyLUZY/7gatnVXIfuOCdw5RZ9u+2RgdWQ1GPiFhAfCAggqxs5mz4ovFAvKhKR
TA9dGrlPYx0QVHeKveytOhwrghpVEPvbDC+/UJJZ3smkdrez3w5nNFfc+1QYKX+6BdyCJFxm2Ayo
JUvom1eld6XVANK17mZUBneDM6cXuB3NgYW/wzu7IYHXHA3ET4Qmo0vHo4rOV/2H7S09nnrCOQ6o
CiVJSgh59oxd10XVoYpFvrHTV+kazUM8T2ZIRO07ozcZ5lHM59IJh3mow0TG2s2tZX+d3EkLS9L1
91KMYoP8Nh9cD84JLiplRZgn69oHot2AG3qAP1WLmGjp4IXuGQYmA0glhOgL+7qRXaE37vlLTNdO
km3EETM4x5GP+W3h36PJfxhiLQ8HX7/ZBHR2ljvPodFp5y6oXoVwvbuy0363Ez/U5BjWvV035U7O
2S9pgd9p0YfHBOmh6tv0Lh/GKdTS2QsnDCM65n0P6nkY6G5xxpM9QvsCIygxwJTuowj/PFRYhKf9
tid7vNgR8K2pTjZJPzkbKfif9LVZnDUxQAG1CIzOU3Xy5wGTF79q7pCPu+otWyoLqIiFu6WJewpg
WVZkonAv7RRgzjOxeDLaQR4g2e6SSYOy1ojlWDi5BFpZv3SyetR0AG9opcuDJ+WHIXJzY7WGzROW
8/AF9m3pJ1hyS3zyYwyo1phoPyTZDmVvVvCxMW91dh91kIgzHCWd7NXyXUoLrBzLgi0PBZqHM6Py
Mk0YSfXBRx6Vdth5A7EOFLemHJlv6d5IlU7XCZAh8lNyn/vxm4fu0G4KTIxpRb5bpthlMzzwBQ2D
2LtxpO+El7/h7TRtkdpwd6jn6rs8AU1YaTGaOWZ9V05Im8mIKapwbSv0UPfba+ngbboi7TYiSg7E
4PJzhoqyq5vuhTX+Hb6lHYr06YNlGNqh5kEKo/khB8AxFql4lOxnY4dEs+WTNxHwSrpGsmPVW5OV
Pju72oqnQ1G7xjYFYBMKH2Xg9BaLyWF5I4dNAUJy63jZYxKIi+v47a5D7Zi8daHvB+h4x8XTAxi/
6NUwhkOlGbJi36Phv/RuhTJbiq0G0vj7aNZ30vPbELpyvo8Ch5EkEvEOwa4PAwmlXdPL8dkoCAsV
sG8a08S1LQiwn7XQcGuidNri4/nMT+UTY/F/EP7M90LDtGS2tl4ORiYmKAda32sxp2nRJjSjApjP
JN4S4jPwXDca2EBA7V27GVhS7BsHMfoGJQjQ4VX31ORQuCwSgQE5/3YCQZ9P9hzqrKTtHpc3xp+f
yCyMF5Hmj1rULJtBN6J7Ia0P1yYPvwz1Oe0zcSpnhmtbA85Vkc2ovYvHLhPq6QUb5a2BoeCmaQzE
raoI6lwETimT584sAXlNOfKccRMijaMfdI09y9A47efBWUBB2FWBy5XrPEZBtuzhaOJrkkFI7ReN
nfpUpAABguaEe2l/nkYxnNXZ1yF27f5cpECn4NQwU3uE28G3H+Yy9w/8uPXZyvX67BLv2ndLdZ3R
bT6jbrWc04JNWwAvaaPu5nckA/p8OjQkGJESuhC98ENC/VdhBO05a8q31i8IoJT22B6XpGCLHMBq
9vMZhel+Po9Wjyy9J7E1do2iCB2nDPkS7NOgrd6G9WGal/LMLFKyCZqindNXb24CKqAb4or7E2qR
WCYXdrXRkiphL+VHZ3Vg+co6NMmuDmH3faTp7XnpW6TPRufQMhyeWz0Du5iwLA2btnpJs+4P2ZX9
53elztTXlCwOMvZztPghgUdxiFZjUbXPUGf+WlxdFvm9t21dTrxpDu4UjWc3foXUVDPQ7QxcG9hd
kJUNvPTNKuPS2Ei9yU5dt5BwX7bGmD0aWpDuyokPRvLNQVEUJQhW8FJG0YZBan0DzW2o5DXTGC5Q
Q94k2RwVYaJH0WHJm+MoG4QVSgwu0+Q0dvASNRZrwGAn66zeAWIe5IW95ZW0XY31iOUvG3UqjaRm
+xtZYdIBokQqBPr3S1UGbK1Gm3gN3mJngA7mWcAx39QePLbmp7/kP4m7+HyzEXKAg+n47I4pY2eG
o20iTuq3qs2pOrfrQRXVwUbMg7/5+lP+W3NUu3/vPXqB3M+jePZBQhv1uME3+4PNSb+RNgJ/O1ez
ERgps+PQFAFJHTrENVbulZ+iez+HbdCCzxReA+SOwwDibz//EtiDkAGcDK27i/I+OeVagTL/rcfx
cd8nw2MZ1XcZ48AZwXPM7uriB8qAMYFyCU2rxy54MW8SmX/C4Zq/87JWCwFGk06I0+UpaoqSsXsp
9sYYP3pkxaLiOfGG11b3rcOwhgl0xynOU4ziZ9ual9nApegAEcF77lue4WDwwUsW1UugaJA4SZQx
RMphPGmVm/Ho+PNVzGjrOZ4mWTURZwwQb2iG/BzpAon1TmNZBRnrwldzQgtGc8KFrHOoTYC0fMsM
syC2n1FyLes6OwfV8osfG6shQKsneyyxSTVTZLRIkZljF1xHsVgHgso1rLFNyhZi67SyuukFpMaB
bdRG5HUa9nlc3ZyUjDOaZPgvlAeI9suWLExAL7S7rQmRYuyKTH/J3kH9t5eoTO0N7tblVmpLc5ch
nGEZlfZWM8zuvan1TzkWU4/YoJKTdpbujykTB2/pDgNgmWd0o6oDj0B5jIijv1VlhGJCqv3oI7ve
ILk1gBgV+VXT2ffIYNjVeSJ+xHXySiRpg5m6/THE4hFtW+93IYinMS+Ypebe8ojlSxmnTdjqOPDZ
0v1JZN4nFsAY5eldfyRY8kRqEI5L30C0IlqyrWKZnUzMA7ZeYS9HBGmXw0LqYAtK09ouWid3LB+3
VT2mB71Z4x0BEamSSGsnevcK0B/nSTE8lfBJrLRKPiKtdmGCk0wwn7Nar1bySrLTLXd5kqP+0Unj
vRy7BqF5CJNk+8nDYLuT+mmADtBYbpHPzh5FmhWQW7OZQWrXzUV+aYp6vDhr9G4G6jtabXMMhlZ7
xcV8JwKLkCqMvW3U57spTuNXkII/BZ5h93Zrai+W7mg4oejjzu8LkI1OlezzdvKRwIpPbeCDrZfR
fCHwGW9zGzmlgQzyEXOFrY8o/w8ZjNbGyzzjxg7AOrV1Ig8S7tlzYnew3smE/25RgnaC9FeLtzTr
acN6DKq8Xm1k7GNgDeLRaiJCG5oo/8jr38gKJORIkzpcWjd4Bm0c7RGugzDcLNilLdlyI8Twaza7
0zKL7nmUnf/YI2yRlOCZ8QxvD4i6Mxyp/HfOmz2rnHdGLi0Pv8qfzaqnqlRldVDdv67+qvvXW6hm
d4nUOB+ZhXaKiXzC/lj9qT9PqxHnalVWZ2q+GRKdTqr8t9Ov9q/uqk4d/lGn7qPqZqMrt5ZeTyF7
uzwPgQTXTKrrqY7S2plw6n9qrcFmQbC25xqQ3R3Wen+VPy/9PIqZNKDmaPs4E81ZHep1mh3tCvEx
Vbbl/J8yQuSsIof0rprN+MkxdB4Hv7A2gIjiJ1VXFy6je2qPB1WnDjrcdD0Zo7vPqsLNHmKGsa+L
Okw4TzbGDJ91qqGUS0t+Z5WtXm/+WZdqMjSMQT991bHj3DiGa90qOzd2iV/HB6dGNb7SGueq17Z+
jYogYeqbuh+tb7wVAJGfTV2bzkjjFTsXL6nHal7YPsVziOdE9ZGAuDikeHkeSYzAWoadiF/i1jCD
YTu0ObGUqLx3q0He2Wl+8JljL5iyskRasvwEc+yQseW/lKjvHhB3eS3b3LtCP9R3GtsuhpXYvR+7
KWWFr99nU3dGDKW4YMQscEcCyA2KatlZgeHiX1OgH1ctP4SHgihfdPA/fJ3XkqTIEqafCDO0uE2d
WVp1z/QNNq3QWvP0++HMHtpqz9kbjAgCKguCIML9F28E9B/ytlb/Rm8tP4SDnR/VWXsm3dyxxOxQ
3CyScd8gVHk264JMj4ogk6ZDlGPqfUj6Xv2onAHAaJssbAoiSSlWX7iJBcZfcfnTaLqGlTKAxi6w
vsyDWR4yuHOvaYRIQTkW34nlT3dSVQd69+il2VVKsoEoHJwaqN8HaS91bad/eFZf30upj4qZDNP4
0LaTB06tDQ9Flgyveejn0GCj4agEw/AqdVHBZBdw1KOUPAxW76Iq+4UMzb8N5hHVcaKSYFCWa8gm
039HgxW+yGW8co6uKi6Uu61B3+HcYSp1epW6ivf2vlX8R68hhz8VhxH27rM2Zyp+rMl0ctxgCU8w
bEtdYEUvWU4GVaqsogd1mxY/ZFyXqmiYp71aavpZivHUFK8TUfH1Cjlu5jpAJcG8CsgVOOhzXMbO
JW4YX5Fs+b+g27VJMzM/1/yvW/3ndoT4c+CQhn6S620Ney16G8nGsbLJhj0KTsUDkoHm1RgX/Zwq
GndSJ5u+UIuHdtkEsQKcU5/mRfMJas5/DmyNtWR2LqWuPm9VsjelfvGw1blx9kv1amY/deTt3LqJ
HwqdlHGI7/K6t9XZyH72Xu3dpIVChmltlgdVelF0wDCtjoB8XJr42qhZ+xEQCDr6zBlOUtTCIsPY
ooN37VjNR+j7C8hniRUujaMhzC5xGAKqXopD2JWYP4MzQaqJtVdofxheCr6tMIkwL0WTpPpFb0Du
t0Nnf4x5PVxChRmbHE3HJrm0dTkdAhOufN/azs2vmZTYCdE5VdFCRNJS+93pc5ZgXvhFSlamJW9L
nkBKkevb74ZpoZLUZi9SVXQBs4msnO+lCGLK3GPH+XeFzsNBHyvv3Yp6BUmwSDlanue+a0yNLmrO
pE6KBVIv6K8xyZHGBsPFMwyGOznog+h4/6rTrfv9MBm8V2X5rC4XTVqmu63n5ffSEIdp5nRTh8kV
HpQ7qRv48hzDBhUqj/W9F5U9JBo+eaN82OTb5OqOT7hzSeO0PXSRvWHr88VJm1Po9CnYzyA656iF
vAfDS1nW2clT8PhOh0X3crDfCBJYJH+17liAyvpQkp7oVKp+7YKEr/uUZx+WNk7M8xnl8P9JmYsb
zt0cQXdGpTX96JWRZIvnf0HZGzeV0ShevM48S6kqh/rdMa6MjtHRxpbUARV0c3Tdg76VoCqe++FH
MxLJSitSUtBo9IuWB84+JCewRPmcfQ/S5RilZncijLXExlym89nb1Bn53tSz4OLpB3thodqLtY9s
9PRimMqTkddfO13BVcmtpid+NDIcxUi8OmXtohjQImOSx/vALqEa6mgIoppV/NPm/bPvV+o7ppSC
uNnVpue/ZcS1koq5uqpU3J9JA120bGQvXOYYdmE+BHmQrlXa6Ec3xehf4yb9UdqucWlwJHkMLfTh
Jqa4d1mV/cXcu/nhmuFjP2baLxxTTonXWCyWnppp3jEhz8lhty1wCSvZeehkfw0W/HWY17sAm5MP
M26uEUDeH1qGMJzynOJI86rbxR0iy/mp0IjT5kqcH90hLkl6R1+Z9FXn3oXIELZeiNVA0j6bfVET
CLCjH3X4jxrM9tlrtAWdn7uHSSVGmMdhgQe6S9BWBRlrz/rLHA/5+9DFC7swDW9STCv0RgFN3MO8
t5/9biIP1Q0VXA1jfI5qc+GXxc0JVHB8aSo0Qiwlv+DchR9HatcXgn710Vxo5azMjVem/vz5mRwk
CYoDIKhjrJDoJ6mV7mK9jQje2DtTf8FA8jWYGYEMhtpT4OsFxu05qC9FKz90p8XxK8tfLFZrH/3s
ai9to5/kGNKn3l2HHfputH92DM4fZuh4b1mJ0wJuJx+9ZUwYouOnvRwbEYIj1oxB7VJS0Vt8rXoi
90upJ1n8mmOqLKWpzsrXxktOoV9aH21R4ZucZ2c51nmW+uL49WUtlWb10g4zHqKJiqyFfkmqdH7M
lk2rDndz3OqEayiVXdOfelex0TLS7cdR1xzWvFO2I6KDZoBUGsuR2OIbM03ZXabX9qM6aBz1p3Y+
mlHUI1i7lOWQbEhg4tjVP0phvVRWNRZJ1YIwajaEl6HPCEs2Id53rlWHEIZQDpNisfwBkgA2Zy+w
Z7IWwIkojq1O69lV52sXTu9rUY5oddnfIit5zNL+LxNJ4GtGxOux76t/NyhgOkcsAqv9pwOD6o0P
Oj9la9sajmbsmlGrdgDIkRZZrhK1BINGPUYwwPSDJyNxx1PYQ6bUUjV44k2CJGD383S/2FFJnbRz
cXl6kqJbmc8w7ogyLOdv9XPVIF9U2wq6jEHNVM7XDuHkhzBO2eRxmwMwhmI5pCVJ5KUuMhk9EQIK
gHPY7Xtm5R+lX4WPUvK8yV+glZjLLweHNlbOymDHLKTz7l21c/3BxsIFxEgL6IUWFbBUFsdvUghr
ckxYD8z3UtRaoByQ8dKzFMspj6/+4IEcXs5ExjN7modo/cNSZVvTPqrT4FVKVjYQYh3QRJFiNMTj
0TaXQPRyemhb5Q0uhr2TYqo71nMNBVdK8vvaQL+kdlY/y2/PFpzXaMUK1qjL716ARZOulUcplqE6
0zVzjIvkt9kZMkgxQlBLSa4W+f1zWhLiJbFMas3ScnWvVE19s0kWEEieKsZqs2guqk1mKMDH9cMZ
i2kXB4HzDwDiu5o97AV5nxpr/k3c4stEJPTvsoMuQlI+fMOynU89U8MddqvlIwiO9FIWtn9rjTm8
830lupCHzC8FIp5PehZ/SZFn+9lOzqs5heMXxy1/5hka2YWZjDetxJ/ajUHfEPuJfl5JxDdE8FkY
aIEbP6ZjHoPECYI7UqTneJzf7Tk3dshxAt8oU/uhnbti3mWVRvfmTe3T7Ek2im2nT0RDMUf3/3FQ
eNz3CQx0d6jIpwVVD+AK6DkcOhWNzQ4Wi9eOd4Dl52vdVN9xQFWulpZN71ZX0e3GZ82v9S9Y6P3I
Z3dPgv6hR/X8FNrhr6rLkqcojtCtTR3lBE1f/VJascaktT1prm5/hPaZlFj61Zjn4WQoUXx0lfQu
ULwfTNfVm1lHv8yo+N6NoUl6p3IuGohRsmwuHmgIjY11nKLABPnBC43k20CSKJ0sFyhSRbLS4cVO
qtE76CHppQogwGtRnInIx6T88K9v8xgfH9SJyRJoX6s58C6WR+YT4Ht6rELkMU0HsNIAFr5pev/e
+ubC+n4ccu3VUJsbRPRqRxYqOKkFETELuUsCLyPxXpW5ee0YT+P4Tce8xngpWtu9TFmH/OEIQLne
E2dULppCXg1OU3WCO68jD+Ibtx9APdTHlAjYAX0l+5Db+WIJPF/5PCKxaQd/V5lbv806H22q9CeH
xD3gbrTa/WWjmGN4P3rxjynHP3Mc0M7FNfP3DA2mbHUPY8eg2Vt92L6QvNXOFubft8DKicpHpXsI
ctX4AvLz+2DF5W8TFUxyQb+irqsgf4cE64sScYih7XYqInVXTBgHrKi06LkCpSIl2VRWq50gzhMc
W1rIxi91kC6jd+dDVnlFRkUD9hdfwEYcY2w1nnrNVN8mUqtHTyfXLUULIcXHLPYepNSDLnwbDMjY
o93fS5UB++DsRHZ1aNxEe/N6owXlCYBoKUmVZlgIvrVpcpMTlq/P1eDLzNwluhSav6h9lt3b5ANp
NaPyRUrYiwXH1PVxQ1oOjqxsyFe3Nyl5uta9RUoKQsDpp7VOx+7l2nu5DYuGE2TDpOTEq4FT7HJC
4CrTMakSFTQCLZhVx8+dTvZhOagsm3Eg8KdAGrhKC0Ldw80vUIHaLhm46Q3x1WT9zVk0FPvIm96m
mHDHZGn6W+PjcpfX4S3NQr50RRv/tlsbXWnmTq9OaL+mw88Se+N3Ypr7ybBGXGZy470cyx9hgtCE
HCNEq+4Rp/QuIEbNd1vDmlLpveEobXNDD24VjkN7OTqoZHrUJrLOvvnM974EDFNP2c0LmUFARYte
ZYM4SnGsEr84Jv+p06co2wWVh3i3rUevUzCC8vI9tL/NcxpGxptbdMZbMisM+mBarlKMFa+7ajPw
EGmiDbbxxgdscrJobZ83pJFHVFov9nJ6FdQn4O4+guhw2yqlc15lk8QNo10zjFcniJ3XFm30xzFW
oJnrANAKM4AdjbnQWRoTEQxf0JJjTeO3+R7Ub3PkBo1HgM3/Xq/ufheZ4h9h9gOMwgHnFS6djlth
061FqWtxQqg1vmdSwo+2OM8VALu1qPucNWdnH+DGk1SNxkw6r4tVHFqq4E3qptm/aTkvhpTqVukv
rVUXtOCPyqa3p6cScMjDWgULEnOywdsZTh49Oy6veYt2lj3p5o7cLpliYwheZeOp4VktjPlRSqPv
No9R7Z4LPY2S/dwsUeC6cnZytIj4yqeWTuisSeLTVmd4yS9PVfno9WXzokVwy3452MSOjfoqG/oR
Ch492eqtzjeHjzpSx3sUfdTXPvDj+1qz/9oaJKxTUN5omvNW5+I8147rRZt+QLACGaG9NdrTvR7F
z+3oZY98A7NHUui3HhLETUp4ntrqTna9NHzVWrO9/lEnp1lN8b1u/eCglVUGyCd3XmTj1kQJHQgB
MNSpK1UFkC65mHo4JHBU3+rYL9/8pCS85sXRWeqyKCdWGQMxD/Oi3E+Vr+7o+/5VGpsGdrsFKsWG
CfynVHE2Sxlmj0EX1W/1XL62BAof0Hut34oEkVszVPy9Ch0Ur4fhzunMnhvAwRD41IFEKkgpza7f
1KmOn5rYvcpBqcLsRCN433hXbRrKx8kc7+w67Hmeg/HRmEN588a6AxU0BdlDHZTHvDwq6lAemsap
D5oVzACP/OZkKobz0CdQNOLeTxYnuSOWfF8bwy/gw/f3ftk/WH2AYntITgpewne/i09WiOBBYrHS
KZgBeKVWXcbI/jm7OQi2+qr2AcwJJQTTrfb6oWUOsm+YfeQeVlF6tptBCe/HSIFI6vM1l2wf+BjY
9SYYdFUZbiAmPrTaic4BHwQC3CqQdEDKfa/fqTNac62mGCQXYCe5yjkd9S+suxhsQC8cSkN9zLr0
iq+4cl91JfTYfnCvWQ8BzjA+4maIWf65rJNBe2Z96L7NmaXdJjLaxDtagolGscvyqYUztVNHTJFR
JyZ9O+EG4JV9smtnvpEshh/U/kULG+95EeGbIDHYU2XCewyMe7OJ1ZOC6/CuiL7M8/xORugQtVp5
KuzWveszY8Iab9ndNtOAArxtVHeIln0FYTFiKNj2p9IJseTVdf+xz39ymfCG3IqxQ/d52DumQea2
ULT7jLlqZo3qi4H/y26osvnOQnA2CAGJZArumYkOJ29KLo021Le68+sjTqDDoXGc4D516/mgtvrX
YMQ/AMRUdwxmKBrqXL5YwD9eKt38UOKoumSoNd4jkwiuhG/KMW2c9r4sCqIk+gB/a/b3QTX19wAJ
Ll2NIGNbJ/u8Ls9eNnrX3JiqQ8q8gaWVGe4MjNH2dd9drGpBBAaddjQHOzkBEP6OVNM/iy/sxSRL
vudu9XvgcN0edTYiePQbu1GA6yVte6exRScBuBZaEqzYO4OvvWHDtlG/V4k+wasz67sBoMFVWQIe
RvMiM2ptmVYzRaEbdeRB0hBhljxBMiIaWvVDz/7pbeUxTeH5Io6yT+MX0Mu/Z9eobuTfVL6ESY3m
mnqbikp7NWF4mHR70r12PSTgb5xqb+RhdN/lVXALRmYYmcb7O4XFHnpnidzesPTeMiNk5fRoUjjR
B57LTDATYqh2Vdfn0J6+u6bq3o9u0u4JBbYhodAV7IBNHrkl27kGfYgjRACZRsvxnyvqJVLyFSJA
vh/i6GeTlRieR+aFb3mfgFhB3qo+cUN/1ykWMSNheLIPmHK0lfVMYETfxaDLDn7cvHluA8fMbTDy
U43iGtaMg7Fi7uehb/ZlR0ygzp/RNFXv+yjS7ttl45h4jzqQMNN8F+qBfzQ7kHqhprNCUZyOsddq
jkGSuHtAWaeoCH4qZB5QYohQFCKU8aO3hvJLi6w5H+1Ll+NI6LhwmvSAHIg6Qk/1mB4/BA1AnvmF
FUm7J+9ZleYjDvXZDjeAjzRWQ/68Yy0Q6sMEufhp9Aiw13o3kRUOXhFW4fPZViCUfLUDh2/G9yPI
yx0OaMwqWBR2iQqHx2wJXs9pcLK9RX226n8Grp8hUGYAb3T1FBCDmQM89M/hjOumDmF+12lQmdpf
A6TBCNjvsfGA89W2Q9TZ2Zl5q+4Rmi6OatGBUO4UDFg0VUE+Er2YIPBJLJTu21RNr2NoN/eEGrP9
3E2IomXtE+zlVyLNzc5CT/7qTTooUN23ro7t3hS/925K4rs3a8HpVHH3T+N692XEMGs2CsNYWlWX
GYUl3HC/DQBRz1XXfcP7wIATbAdHpUymhwGvonuH4HGxEIiDVH9LHfcO/MPELHv0uYPDt5FVO9GN
APhSHB91o/N3TQGJIosrAhVtYJJ1K61L5VbFzkrs9gx0vQAU51mAbvgYnCAz35ycpJReoLmFdOxb
aXUuUZ5COyRxfC6n1jz3deX9lXrvcJk6tfV/zHZ9gPPOt9RbIDLKj8jo97mVBTd9DLC6rNTmwErd
u/QAz84WOFBwJ6SkFJ/FWwfh3rEKgh6qeWDO+OCN1vCcDmgUOZQQk0mOrRm855li322baiictWgz
87/aNRSxerYeLZ+5ozdY4BjdDKBn5XknP/C9feihvqYx9O1ZMu90NeBV9E3jbq5j0qbMPn6muX7M
g2S6qTPyTQhFvWhx8MtaHKKg6tyjWyydkdUZH+Jls4jnmPmo3atm3b4MfTs9tvEyclPyyqB9qSOm
ulWdnsvAUcN96vAYwYRdlZb1R9enzDys6EuS6ugcmsWzZYz2acwj1t/LxncfZq+Dh9Zq8bHpXlKn
SW4hy4Nb6jvRwSggAMDGju4s23zRAwP2hjfSo3DuxB/tRnwvPg5K/TLjNUpgj8VZtwicadlFMGD2
kpGGKgws0bQWrysQmP/ZKB35oh5t08LDLsMIkdTyS5AaY+a1hFnwa3CQPV8SAcqsH3Ufh14Mt+BI
4OvqwbEOetBYUzBMrDh9ziU0co+g9JWOWtw15vSshvMItcO3DyOqNPtpKSJTMO17k4dlpi5AMydM
4ZV0SE/OGugizyzuQGRchglGCnClx87sXpQW/6fcjJODjh/qvBfMXLgQ+C3wZ0dnmHI4BbP7OKaa
xlSwy548UnO3uKm+zMCNPvDaAG1Y/BMOUfqh5rjEeO1Pt/Dp3BIlcJZQQT3rrHRSOpTjudqDbCY+
YQCsPOXgS2s0wAMmlbJVAHv6IAWmOjdvchkMSN+jOsivWVwyZI+dc8B7HXgIKQVAcMW8L1BMi5zC
5r2w9yZD3sOgQemtAQooHcCqpOHvITniP8QEWC/JHH4JkYJDfPQ0BX55cJwRgvuCNwKgfUg0ni76
v6myT/v6N+ua9q4dsnM91nwmQQUmDu7kagJJqIXHWddXJ/y7yEvjKxLyKHKOr3oSWJd0UF5nggAL
vVU9V+ZiPBB/UzvjEntjSLb+4MWzdw0j6zEmlbZPdWSVWjVH+M8AMW7fuaY+3Wtp/D6qrFLDKkBG
MYQyvJg0VT66NknD3wMK9GVVgAiyujvZJLzBcpX2KhyRTr+7wdHegO26SGMrEwsBk3FaW3D1edo3
hyK1vWdYAM6TOr3PIPieDcAINqaFpypOvpZMDJCvjIBWliRTpTinesacr8wAaCrKOenckPmTkQJ/
sQ550Bn7qiz6C+yI4r0z6+YywhbZS1FPnAa8cW1h/ao0D0yX+X/azj7oZfBzspXpXMTpfIfwx3M/
A/Y2XTt5CpByeQoarSYzjBSm0zvp0art6lxCAzcC2BlKgsRcxs9bmBrugFSwE5JkLIKdM4/ZkVX0
k0Gcg1H8kGVPXQhY7J/cfse0rL1mC2amXHB1IQiLq4lr5IIbrY1JvQKMCBckqWwmPfqiKIZ/jP9T
JfXSPFteu/pWBtxXr4VOt8uKlK0APRsd5LRWV8HBP02Ye16s8D1uQAr4b2MTpKcAOq/dGnCLhvEN
oXLUDfG8W3U1BCMkuKHMZMHgxg5K3ovghhzo/BSS5Ph9cpvgBi7Lmo9MVvklsitvtFXBJbvIbjIT
QYKFxb831AVoX7fVURAqlfO0QAqZy2a3ogduHTR4Pfi7RNGWOAK1AVisI1mVvx0lPyRqgNnxT7Mf
QDEvN65Zrih7Gz7R1hJ1PgpUUSrHOZuyi7SMnJY7gyxi8O/57XIRaaWF6rSznSw9yK9M0JomAYvw
2eLqdw4a9SwKI463h+Q+XMFw/uiW5zeakXPJUaOWHLBsErn/shuzRCalhfGdFLOsOoelouM/s/ym
HNxngHfGRf6k/AxMtMOoGhAn6aujV5Y/5bx0DOCYL49xfcJSKXip3CfrYi2k0a1uLPXujNQKnkyA
Plbsr/QGaLdkqMcpHY+qXv8jeGDZDMCouxp+HfFUJEeyarAxI6qclDHebY6S9F5xXqEafOthLh69
JuSJ2kiIntqkeZNnbyfu00Dc5zTXBsO6NUTo7TF1J71V3FKH5V8botm2PTSwwzoQ6iY4yOOSpyF7
JXbFyU52pRdYoe6TV+52XtHnN3wdPdBnsrtsICLQN5RzpbGKQl8wmQEiAHPGNdqcj3/sytkOjhQg
kV0jv627c9qDhrKji/y9sWmIUTeHuE2+zqN+kzu33iWopbvCSqeD3Gu5K0lbsP5vNcRXFgyAPBM5
Q/akbu0OUpaNkeIY0nQhEE1EH4fuVR782jXl1my9QY7URD53FRj2g9wK+ZF6X3N/2qDQ90TQmeVa
1fd2sQ1B7nK9v2buYCSrmMYpYzZAr3vTqryFaRue8hmic6tPr/oydMhnO4tt5zwHM0hg7Ph2KnRO
lHAb9ISsJC/+nz/8x2+QXWyvILvrob62XJ8eajI5SBNDP8gQIN/3Drnxiw0ga3xN4fKuN3eFU/zx
1vwBqvh8Bw3SeEUEa3JuTkaYa/MxdsNvSpepx+0OMwjedMeF0r0NLmr/nGFieZLf0vvVU2rP6gmN
xn7eN1l43w66AsxjGYeW11rOlL3/Wed15YxwQJgcpCf0cXpiCsPSZekI+oi0kwnHeus+SwO7mmlg
6vsBCbaL9OCxs4bLlFssS6pj7gwYH7kLuPJ//l27SK9+CFbYyw3gCgsgZet7c/zg6guA0SjsepG3
YXhbhmXpSVLc6gqiP8uIZOmzc/SdagCzkj47gcIYKe1ls72tf3TRdVeOz5U3XLzG3EtPWE/BVuCs
fGkbEgQyFrJgb84odF+3N3zry1InxWDphWrfnxpAeufQiU5yzJTOLi228z93QSnLU5O99Rwpr7uf
jkvxU93abcvKtv8derCVI8GfmtcArtwuBR5TpIDcehuE8/Lh0D2IpoHOQnXST/hQkKdnXiBPfLB1
jEGdp3xuXxzmBqwP73UiFrNaYJeevOSAUoa6u7MWrOo8li/54HYn05yZSjS6elCDgthNj8DMjgTv
SXgHU77YRZrzUB+CqHxysuqPBy9/VfrB+jptZancusnWV6RJMaTtpcd+UDqjbOpluJY9PYG+ZMZw
nuTuy0UK8IwTmBW6Xe9Dq9/LWwKrnVrZ/aN2cI2/cgsRJVm3TLgGHyHV/W0LlyLkhnWxkl6Jg0MN
iRd8w5joH1EP3B0Zk6PcY9nIY4+X6QlCuayRp/R7Puk3LzaykzqPd4lZIlDmdRcZZDRG7RbObol6
7iEsgvULYLQ/IeVnV7mgPHnZY6RvFzaMHQ0/58F7xizOXTHLfmK/+XienXLpEdtgoGqqc+W87ffp
7agd+gni/XYXy8xhJE2Wz0zmZtbBt6ALCakEXsBf4JINZuIe8qPShNwalBMDXZRRs46rjplMtsDr
VufJda4TwBzyuWfokWgUR/Y+wzFsnV2tq6hICwpybrq2DsJwqR9rIzFOcn35Xb4djddWf5qNvD2p
pvEiT3V7tLKXd92P2Jii3VgUKP1DIf93gbYNHIp8+6W8TuxYnpY40rB8AON/1DI7h53f5sMDguzm
BWhadRPWzhB11Y2+8LsMs2x9vvIktjFmezB8oH+l0DPNyasPFgRpZDEcA4eTgpfAZQQ/oBB4LLll
8mSkWwcqsUcLeLBf4Bvyn8FcGmwj+vYk1w69jPfbTdiOyp40+f9firnaCHvpQd4nmSnIj5HiOhff
yrK3Vs4Rth9MaBFmkImu0tkXFY9FaSJ/dp1yyS4Om7xq6y557X9h9euHUn7nH7OM9dwyd/fAAu5J
CGKPwYde5q8kRwhdy2syF8jB7IPJ/IbWCvHksE8uRROG6lGar7v+8gWNAIN0QbrO46Snyoxu22x1
05yRctBQitSAiS2TMPl3ts2KkpTyH3PZ9deX8wgT52Es0HXr2W+Ap59sslTzHr3egiTUd1d+iFnf
dFdXr3KzZVIne9u93+pIBKF5HUAA2RrLX9+K27mytz3G7cB2vU/nRvlHh1AHYxhjpgycHUCA/CJl
efO44wnL+OX4+uPnUit2kTKof0wj5RGuPW/+J4Bof5XuGqGkC2h6eQZh1yG5IT3lv+/K2etQBSin
ubhlevhMBQlgimxLuE+cECF4yNHtwLYGlAOy2dpJcfB/DFqdX9dfv/TkleyxvTPrfGbtzFLr6XlH
/uQ/753sra1k93NZTlqv+kerz3/g81mKRmKjtd+1GalZGVe22YOc+9/qtiZydJ1ny+62keexFWVP
zvufV/1jOSOtpeGnP/Xf6j5d9dNfCpYBH6O5ugth9C2vOB7O5CqqeV2rygsvG0IpkDOhEbF4X8Js
22armzM8QaHf0aZqDXbXRjLcysW3pn8ckV3fDEAIkYJfe7S8LNsb/+ml2l6g7UWTuu00OeN/1n06
7b9dfn1d53wh9xcxaL/x4OLQxrR2mQvLh2vbrCvZrfxHrOK/Nf9Ut64nlsuuf0Gu86nN+heGxLvX
lOG32nnhXoYGWYPK3vaNljFkK8reNiHbGn+q+1SUdn6PYED/Q6uRREgKGyIfLye5d6a30oXXXamV
8kwom2V1VmUn3SvetuEdMBW08a2szAuNXMoy8jMXCogoWZnlrqEjP7DaeS/DA9F/JFkblIH/paut
g4atEkOQ0aUoZ0iYiL8d5EnKZhtupShdwZFF/9Zm6wZb3acutF1mDJqUkIUL02tQZ/PQOXo672X9
mwAwIFyUjO9BO0Sn9Y2Xm7Jt1mF1K8vt+p9FObC9ulIMCKT8O3xL+dMVpG7OErATWsJrtA3268R6
PS7PZzuzwauExVt2tQiMGEuE5I+V49ZMzpWNTAy2oux9aieD6Fb3xz8uRz6dMniVcpyNB1CBzzVU
ClwDpAWRckMDybF8uEoc8do3Gbr8LMmyi9yZMunz7DKrzq7JHOsiT3h7ouu7/0cw84+pwtZU9uTh
R0VPRG9ttAa5cgfREyOOkEnR0coeZq8kHYOaizY9yiu6ximlB4yzHjd/yYv8b1SrVoMj1tmkThqS
g3meXRMkgmGJQ1qTTd2QrdxtZd8KFPTPQmtXLrrDzmxhQMaAvEU+LF0Lzqbu3wln2yIBEKlo18hd
ledSZ1CZ9Kp4L2N4JsIn15cHPLeI7rRrPPPT7Zeb+scjWpeu612XNYvsrq95RHJy9szpKHdZ/uy2
kR+wFeXGfqpbV3Vy5DOZc2sph7d/SQ9DfW9jrbfDxhCruCD3v3RFPJ4NhACPOoxZilDPECAtrvhM
ctTSyZ0ZDjI9y1HPA+apJwneTXXwFmnZWVuuoSZ19lAGdbuTVnOXjRdlLs2D2meA9Iah2DURr7ps
vMw197YHwFMDU3SfJu5JjUIrPyIZhOEyK/sjUUlQw5NzbfSgeYKTRa4Z0ViI55mDe1Gs3qf++L4g
2l8DZGBf4d/UB1TjRlQ5KEpdhuBRlpCeqEdUIGK7Sl9jz0FZ0OwephgtBAfYwkknt3/2LH9+Tqvm
B3zHS29q5ZcxN3HVSv1vecmUvMYH/uYHKkjxrHnvvdn6xyNaT2bXD0g4aC3qOMOwC5q6/lrPYHpZ
kpcfupraexR1gFdFyHapxWILYBJKnnOrQr9JVQ8VEsEoQ5XguDFirB7H5QihJMwEBhwFwkQ7N4Vd
Ps5TUj3KnmyyonDQPctzhIUJwltFHBzKCvkhfxr+NkmenVt1kfLL1MrAjgQljsMSAN65Piu3uIhR
vVYhfBo+RqIqCoaHNivABHntwHq4KdwbSA3Sax7B9hbVr6mfoudh2UB0iZ59NfmGrKZylaoyw6Qb
3UVUuQqEzwyLbI0TPDeoYT+rZEKfU0XT9tM4BqwgOBDbHtCq1OZe5liK4iG7m4ahe9SSznual02d
Aduz6Vuwq2mxHQj1LN1rpYMr2kB2xpwwmxtHHV0Y/9eURPPjWgLNgfKvQ5/bzq8iy3tCZSbaV2G7
Q/fUODqaZR6mqcnReANMXxiaebMdoM7AWrWDbutJu8MKHhkMHMBLLyzvK6h2982y2Yr0z3NSEEMd
kDay4aaV+i2fzdTYa6ah3WRTTMH/rSz6StlPHix3L0wJNiNq8N77AEZde+z/Tob8L4NUOrhw6P68
WyZ8ZpCJoBWKCpWYfv5FuvNrmCf631OTgFZAEOc9GDNg1+hgPc0auWRrSqy7ys37m97H7SVN4+KR
R6BB+W/V12ZU6FxZaj6oRv9eoxr04EbJ02BXDdRXpX6NexJHDmKPRynKAVKhH8iv58d63PUYd+ym
pXmspZjyxWC5lvPIYFPlKNBuGTMOf5xs5d+cdDbv5FJ1Y2qPjhdeIIfh1Jkhi3big1Mdtl/QBsnv
MJyT9bq1MbdPTdcecxVZm72PxXIfZG8YFc4E7YuGtbJt3kG0aF7hnvePhI6vUsJot33FtA4yVDYi
1rS0kDrHKD+flLjvqoseF66BALWh/RCxWHYVGHT36Kf19/VAWLlM/w9j57UcqdKl0SciAm9uKcob
VbW8bgi11MJ7z9PPInX+Uc+JmYi5ISCTokoIk7n3t9cH7UR0WJAs9mAwE9RsnApVl9otsE1lJTbF
6clSeXlVWWjClvNjjiNCl2oZ6MVbc/z6/nPSJPe3ZlFTc7acP4DTKPKyycGfnmtmHHTIKWJVLKpg
psL9Z1tcbWMLQvKvRtEtejqKO7zhDuEMCrxgcNF1YalQVjyU1PqlroNw15tDAOM9rN7KciP64yGs
N6kKtamaJYuAtWTjFk48cN8EUXDqlsWQwD2xNX/7V0ffp9jJPAW+Ga8pYYiP5ZjhYbgsxJpo05ll
FxQFQFSLlajBb/D/2FF85Hvvn093I+aA/5+PpPaAvkJWtv8+TNsVQG5v46WUiQau/vXrxN7iS6ai
VJtT2i51FKQddaOlAhYi5TlaFjmAibPYnHwfYmHkDxSvyzHB9aW7lCGXuz87iTUc9I68+DryyHw4
tomqhGXl4IkxSdLBejKQ4kOWEr3/+qjYFF/cQh3dWYDAvz8qvu2vT2Sqvu5KBBr/7lh+1VTGFDve
5sJ8SbEnRbk02+mxnar0aI8RghMF8maXkWeUyVaskyJU7uUyHE62Wv/OQ0W+H8xCvlfD+tLxgL2Q
m6bSBeggb79eg/9l1a16NJGWPNkZhyKZU55TaAZPUSU9U48c3IlOvQzOfhGbV9GHUnidUlD3K1/2
HOunZFD0B8WPikcl2YtdeOdk93LTUH55Cet0OvWBkp7HZQHcTx1cPalZNZvZ5ZmNGm/ZFPtQaEoi
x7f/yMmAe6lN7JLKpfQpc2o42orWrsSm1jfDTsM11St1AyK+axpd/wsbK9BFxqiuIwoqn5oeWwSZ
er3tUl/5hBSs9MzM13cjlpnX0hwfkNB0r0b5PtuN/WxIdnvIygh0kql2r82MkEK2jPwKRAeWbth/
BZbZviLZUr05xkXcbPwHBfEZDNt2QO/JWhy26xlrWOqF/9NEWeQ/nf9qUw0LVWw2n8rBqdf4tZUQ
5qziIZMM89Ck3QRzuy8eVCqmf2H97opOCRnbAwqMZyp55bNoMv2G/II9lFuxOUKT2CvOlKzEZh3b
+nUmSye2xBG7QT7LsN5UKqKPwTSjSyiMUDvWsGIoi659KGxmfiboHnceWjywnqBl15U/WAfR07e+
s9aVweC6w+1k9nnyAIyJnnq56lfU+EQHsWlFsolMIeqPYtPEiAgfSNU/ic1Zmt5t3vkXsTX12ZXn
dX7VYvQ9/hjswmiQbmnWyufIp4w49LGrGvLqitBnDXaiv5VO+5jErXxErDDcVLXlVomhyleJfRI7
iHa4iJtSqrOLaBILHcpRZFLAUHcqhqsF7rGZGdzE7jHlaNdcvzVNsbE7u8KwsF6DMS+P5mQVx6ij
WG6BBZdHSWbRdJUNZlaevNjBRUs1o+YuVCyswCfjAUJY+ioblbOGm1nuxCY1Okjq1eKp1EeQlFqP
lmDZTekn34Xph6omH3FXlluE4lX6ioo621KOb21Uch+vpqEdc1sy7vUws85lYiCwWHZrJ/nPhFpy
z6tNOTOsU3AjYs1eFrOS+isieA363f+0/ewi1gyp/VP1qrL93z6vtghgOjO+q8e5uYxShVy6sEHf
oerSeRP9yWX/UR8H86mxRvhAuVqcslAzIRtXKYq4YX7uK/smdh219FRHmvNSN7ns2XVsnNPSwYCl
rqGlwIV9pBzpQwJ+tY6LlY1s6CSX3FT2GL93CgIxQ7ObO0fvgoNkWsk2SkP5HqpK7YrDW/OLXDrN
R0feCBmRHsNhnLQdMdsS6m5p3BwT5ji3uwXYUsndJKsLyLgwqk4lz9STWYZe76vxoQZO/k/H9z6i
u/xppY4E8TMYf0+eAzn2RH+I7vEkjhZbNo1mRTlhZen7703RrTpKMm64taPvPQNFvRl6Ymxlc6B2
++cQhqUfTeTlBys0pHWqFCq2VIO1M9D77vG6aU6KplsbM8mm64SPi9e3cvPI3Sgj/bGtN8bON9g8
0lfjPNhDwpB0LIzN7d5sC/2DmkRgkTrPea4+btossShSCeZ1XVX1JVbbeqdr1XCI7NbA3dcvsSXo
LPhYiFV58FGZqZZgsfzef42D8TGJdOmPhNLy+4uyXAEVVxifUzq8h5JkvShmk0E7Vub70IQNzhAl
uKOE2t5mC1Rclvz02KexsSUckN7ZlAKhcW4M4mc8yEx/Dl95AL9RfCh9qgE+yKiTGGEzCE8CW/+T
QUZWu/4hwJqjaX/1HZplOMXNg9MyJ+z6SrlDt9Ehz8FhiboryyO45vs7VdXwoBqtBWkgp7jFKV12
FGuWVZMCBIFw7hKwLvjX/FKswXnIU+dFmWLprPeOwzkA31uHaX0Qm50GeS634m6vxj1gKoVx2b4r
kboVje08BhSku9UQyue+Kv3HqJ5fVSNQL2JrXhTglmrciV0dxTpGiuFfxVbYB9s2LdNfeqH6j/5M
LrEwmvtSs6xHfzv6mfUa86rctqPcbq12CN4KdVsPtflWosjCMqeqd0MwFC/Y3K16I7J/MY88YfJQ
XGpfAp4fULzR9aHifrctHVFBxhln3aWSZdwCO5q4iQCvaZH2R9gdGsDUQivoHn92aLRa8yqzMzYD
loKXbllwYUxegzeyJzZFBwnb4tLMuG1hWX1E7MQ3B12FugHDUZfYXXHRloUJivdoS9o5t6r5F1GA
l66MprcpWoQeLfUccKBA7qXqSzwP09tYR8ZqXNqjpf1/7m+DXPrZ37d9joM8bdUENsC3/xz/p/3/
Ov7/3F98r1oNVG47+lrPjXg1MGG/lcNU31RLV7fm0gYuo76JjpzJ73eb2AVQZHMrl7Z/fZY3Jzgr
ydnGKu9EsTCWakunauQNV0b2T5uMfbST65uf3UTnGDuOW9fUGwTlnZS1BgWT1HyNSj0Ea4t73evh
2HjZqBR3YjHq/L+K/kl1laZaq2Ein4KKQjweUmIDQrt8apeF2DQ1iaL77+2s8nqma7Ae/9Mr2n82
xSdEG2y7Yx4haPtp+j7Sz3bKQ28e7buS0/XeY/8Bkcx5Tahn4qIq873jU0uqjtavyeyddw0AHdFC
Z7gzbBvD0QTeSpHKEdlXqokpPN43pbTRVGd+hsgwbDuOKoCnT5Rl7cV3hBlyvr5qjTNO2M7F7xQS
XcuxMa+4Uzlrj+hGDFwHNG2jNu14UOsQZvdiuCMcdb7NdYywoDiXyZfoEIseVvfaRmRFJXpv7fVU
L4HrtP4tsxLpBiC689Sdg41YMs8wXTTYMUDILd1lCEJdTDzWW6nK+i2TP7D42lelt28gRobnKMYJ
Puna/i5qemUnx22298dUv4SBiieGVM5PaZh+ITrMvvhwiB38QdJ16FhY/97wk9lqYxdcqqJpbsWy
0GSGh2EBLnHZQVOXUqQGyYbRlhclpS4eZLK8Hpyiu4j9xW4YPK0xjZwwQANOkyye7Ejm8ZLtk1sA
rANftSa9Ah3CIMLAGE3r5HGDD1p9MYIu2VaU1pyTjKIKbdTnk2WjLKY63jxa2RDtC1DGR0ePjD1h
j+LgTPNwyKpx3EtyVB4zrcDYx++jU9L4IJ4Gyz4l5YTXa02QJOoSfxO3rYwDg1xvbKcYKXQFugwA
qr+SnyjXaWx1Nx/aE9xgtIM8cVADVX1/P3dY/WDuPD5EBnjkTnf7LiQoFRTyY0MOehWOsvY02jYs
b7inz3jP9G4VTePZx4cKBHWeetUURpCw4MfxbqLgw0/n30ljr338yF7IXjdwbaKl1n6O7tGSfkWm
PP+WEu03gV/Ky42AQHlgq5us5eXsD/q2X45gx/h3oAMrsXgYmVCZE5BOJCa/C3SJaqe/O2gNmAJm
wxE26nitMVJfaPwz0LX67BhTBwqZO4CZUbnLGgWQDPC+8RJDa2FQPu5yXYoefMmxLpZCNa0wgg/1
npI7wx92fTpML7rJ3ElRgge74E5RprwAGyCPLxECwHVQDv1OfEqNk32tDcoht5TBI5ZYHKgIipmq
Lspgw8GQw2/d7yZ9AogodhFrfzWaS49o/HfPz+5jJviEfMHPcURbVdnUoZHAW2U4Bl6MssXKsZW6
pw4Dy8Poyxn4Ck5JBm+buOVApceyCdHOWU9tgc/lsqnqE0VLulHsxaaf1opLdWLsYvJAkZxpMSlY
Fmoe4vdU6lN5HJ2kwsGCNbH42UesiTacxtm7UZEoDTlqrP/H52aAUSUF6v/j2GLzr6+28BHYMxJy
/2r7+Yj4/jEq50OWvjRTGD7wzPXdIraMvepTW9Hn2r3sWP5WG0JpNef8my2niK9mVezElviQrjn3
bZc5Z8OQdqCL5ovTNZQUtnn73I9W5WqDFby3gfRAQZHzqSvKJrd5HMABXwVKrkbsAJS3y+Ivghl3
0EHi31VUx7x2mvZlsbtfJUZXnolzH2Ug7mcKBapzrlThBpzp7Ca6XJ1/OkQvA6x/9tOx5ClaayV3
T0hkcG5ejiA+Inb82ezN0XKtoSZn+d9f8q9DS2NCvZDqP6VoVAFmLl/ycwCxmQ7yjuRXfPDsQbJO
3RhgQIR1KI4vUh9SQqJaVx2S4zU1l6evUqAw0EP7u41KXyyVUntnESo4WzLGJbEM6v97c2nDqXs4
R8tCtCHBVNb4opEFWXp/OsR+oq2q5WyjD7gCiM3W1PJ1BBbG6+KJ8H5V/44oXHAKuX5Vgonyt76c
nqySSXs9Nf59Pue9h1Ssv6ldDA3TGrM7WwOqEgNxO09GP+wKVLUQHCM0+9hW7Y3UgQmyPMUHS44u
eSpXm4y57lWGtUvEgOh1atQSgfUie+TXhSti3vZzYkJAMWZdf8NT9MVvUvOjNPyDTCAzgIRDXVNS
JwylH4uyNcH3EWQgodF9jZNz8vO8+NCa+F3SiVLztERAj2rIMHrcsHRQCwZIz2zOhke/HhqY5kwg
RO9oheUxzCgFFL05Fp4nv58bV/TGaZjheQlTTvROrZleakl/S5YjkfHI79K6uhd9sW4TcwK0xJg8
uitbWbrEOAmxHhhzdCfWxELOgtdZlav9T5NYww019GJ8fL4/9dMrW5m1jUlEuaLNakJwk3ZD3Slw
0NXPfj/fIw/ZudEL8+DPKvvOMa5UVCLdj4lTkiLySZ4oqXJ07E45ytRRUbMeKdt0BhUjOsRitKEG
raRln1qSpmrz8xnFlz7KuYRs99+H+WsXw4qpIRMH/zlaj03Hqrem0vs+ruj205iv+GvP2ZSkFXZY
uqeZDoVgy+GloaZEkArWvz4oOr6/UvzAMJP9jaPrT99tmvgFP18+OQmXoG918r4JW+9//Zt+9v7n
uMpnFsBt+P4Ny1kQa3/92OXHff8m0fP9pV2Z3cWAXSkV3xqtLR+LZTexg6/XhHnEqugRi0mcfrGq
2x3ohuG3Q0boLHXDhtEGdmpjc26SqFrVGFgEEaVmQZO/G0UzwdBD09jLezP0563ldH+Q5U5eClhR
jj56NcE6Ujfxo3DggzlDtw/T9rPOfGfDmOlogzCNKjXyFHNaULbOhylhkR13rlTzIAc0q4PDtx1i
jA3uVnadPDHP3FGE96g3veP23HZwPaaH2q8QF3ePSjByMMr8IGInl15uTlZM/WWF6omAzjolulXo
6ntYDCeJrOdUYIk4gWAol4RfIZF0SKj33VFHzDTVSY6RpNzqNpGucsyUt8TP6Fr5R52xCPZyS9Mw
9pRJpcn5u03BxMWdiyHb/3wqIJLnZTXIJXxTpavooAbtvZ2puKranlLO+b6p7ptUH64DA6HWqmGh
50zJhxnJCPCymB8SPEolJis45GB7UHUWZId2dEdKTXUHvaGRXnplxAFsWUypf6sH6viz4mgFg4Hq
n0VBtHhFjdm4UQtYY6Ith8CwnXFZI2D6n7ZuZiAB0lTdVrjoFbbh32XLAhyFU1rVtTXBNaUtXJyR
Mcx1XhZRqpU7e7ImV2zyBNGuMTQKCoaa76af9sbUnyOj1Q6iyZYqFS7ZOGMX2hRr0SYWmuqrpIlg
Nopd/uqAmKdNzfcXi2ZDLcjvTkW+F18s2vxwcE2n1bx2qslYLz9SdEaJnB8NEwDh0mQQVr9YluQN
QRjfinJdUBB8bRUlupEz/xqjyt8PinYGRJ6eRsyqrmJhz7D+wVoZm5+2dOpzTNwg8yeyFEuUNPoa
ntfdITES40qw3/j+bBeZ67nwcT8K2wYXLZtJm5/iMTQbpb393sYhqdrURaqv0PnSH5aGelwGz3Fj
380Oo4N+rsgVVZ1+dZxEujOiY7BsaFH8z2I06teOqOVh0tNlWki9D+5/CDN+9hsTKEfpzKNXHMiS
CxPviuiK4V13KYvJ+76i5jIK0Bq3LlTk5q6os+CmEyS7qXFxX/rBeBS7iQVDMtXFFqjciU2xrwJl
3TMqlOPiU6KNioqUkoTkzBxuXDly4FzTXHOucLnng6Z1b4FfQwlZ2lUr63GSil0/tqn8F7tBwNyT
uQ/PYg9Gflc5UrRjNHP9FVPU7qTAMa8Ui1pXHMSqtRLaeBmMs3UVHUoL3FMuSc6ITdEBMEW/VCkD
Rpw3JMixYUsqWdNWfcTzN+mN08++IbFTzMwaa5uqVbyxJxQT4CzDW0k1hIc9S7LWLMhoK6ut/I3m
aJDD4bfcQD1HN71tqA3VEuIHI/FQW0sxFVq8TMSCscuMWxZunuo8MtooA+zwJMxC/IXU5wMe/mdt
2YSv95y3ePnhreGgv1usVXzMoQ9iDbvmjPz1oV2qhLpFwijWxGIQQsllwaQW4aRoBF3bbR2VjPcY
A3wppofwW3i16Lxlht31i6zOhFlaZrFL4cPPgjEypQ5iOxNVD72ePetL4VG3VNLUy0/Am4jKI1PU
HxkVYDdokAQF4O4exEKt2nHG4Khe+Bv/vaqmzkeUqDAwmhzso+ju+5kKUbEag50B+Z/EpDkA55O0
g7L3fcbsCQuSBM5IbJukEMVZ/O4G9nJcojJb2CfYHVBhRvmCvpYmTaLErvszdfqnDy0iLartiP2X
Zyj3Ab6Oh6LrXyxO6zHCDmzTKvpbOOnOelxUtQmHKZwjT5xsLf7en7Mt1sR/gBxWuNYDzpWES9pR
7lSvTgJ912LUdjC1otybTBKSKq5dSe62g24+pvzVhjFSoU9Rh8x/mEtAqRmT2wDpZ8nw4poi5qUo
LV8U19byzxJrGdCGdQUWhPdurxwayBZBZZLo0kpIfEk6nv46MZQoc95MpwGhaCkrScp84v0E3KrQ
+NCzUFprxqkY6vHQhObwvdD0aDz46nLmsuktU9TqQMlvdXDyCui4WM1tp1fWYlVYr4o1sUgsv0Lt
5EDDWLTzxWLHUmoVBToMOv7XC6t0rHwfZYAAlhrR5c8UC/EH/2x2mQZZRsE3019qmOZFoyhORyFq
TsVqOxPwyjNr8n7+M+I6/dkUa44yYG9FAS8P7wJOIAttkf39LIxOD7edbhyTRXsvrgOxiJbNgRTH
Zo6ak2gqfQNzh8BmNCJsDXrhaGBKPf/fvih+pUpT4z6q5dSALVVj36tWpw77BMgXRfKc04UPUenY
GIiF2IwjKMRKJH3VDCmHI8aQrTs3Vo8rihSPR8suPA2brrYYJzfIsNYN8af2ZLtiFqPK/pbYz6eT
jg9KuYB1GY/gG1tgOEcp/UTqfK1mPXWjyTkrqtCFUUaidC7Dk4kW5hz43Yp8e+MOU3bJFF4RuVMZ
ngNl9ShX7YpHRkkKnchiWXV7cAPL1HaWb1Tfq7t5wEHItPGktZ7bus03OkkYVOxdjxdLE2yiFiNK
PXelPiM/gkzQ44XLQyO+01XFXE3KJK19qcUWplc3sP/B082Pmp7u87IkfoclUdTor9VQ4Vk4pRvw
S9HaoNCvaLtTGNSyy8uRyuSwKLyGgoywOwF+RU8Sk9KVZFKvQUxQhVqqFVC2aDNUi0d0q6HCJURB
cno1l+qAv7HdeCWIisYm1tiPX43FibF7B6sUPj/3zimYkngVYbDl57EM1xSL0kghXN3LgG+1GDo+
pplV/xX7VGTLKKlW42zYWx/WjVS2u1YNOQlw6CLd5EzrIbXizaCjixmeHHsJXWIEyXis+bR4dS/P
FkWBHWOZ+zzZatJEIbCE3r8bpC0jinlF/vGNwXO4tifq90vJTGATIdOxZ8aeOrU5Nng05Jv84UHu
TLvEvo0gkHZkPOUTYlrcM2wcGOScf3RJlS41810AMNgObBmvrU6HOUXVUyh9tT7eMvV4Xq4gNTbb
cxrOfww6V3nDi7Jiki1Z/qVQu48qg46kcouulKHHrGkayDeGFo45cqx7BERPRdLggGtSJ0YFt5cS
TtB0isLnRE5XZrsgRWAtu6PaPvu8Lzwory6+zPiDZqRwbL7LrJwIJsTcr1DlTBC9jHNXSZssaPzb
BHF9ruzfZYqrXiAH71MvbVqbieCg9N4yAOxNLTyildsYTvgpwWF1ixFvYmWcX5yKgAUBSEX6Y2GR
CNdIi/aaQiTPieUbxAV7pU2p54f9w6TYG4xwkY+ESLEkXSbbygxJSj6SSuk2czV23hSm5Uayn0Ip
z10jzvx1nebEZ/p8Y5hScZpDDji0RAYjRbkLxrgFTTntO/mdmX+4ciarX3f1fZNg1Vrj10U8f206
5avS9uBZACTZGqbHbf+EIlcDdhSHK1w8M5fRoLKa4a+6DoapbjuNmRtb4c7QJdntQXaZsf4ESKzS
EUmC+UoZH1Wyl8e4r9gQQ2Wl2ylaYNA3PQdO/+4HVQ3UqfiM55dZTYCvpeEH4tzMa9RHLBQfe/SS
ZF2gpQ5HB2Tqkttox872iLWNU2cRMkMEbPrqF+EbECbmazwYl2IkaZ86J11lt0wZzprM6J9nerzu
cR1uy+bkzx0Gsvm0xZ7XxF02D3fTb5yziVc/JHn3pnQYysvtdNVjRv7dvOB6CwKBWKOT6NN5QudA
Jjs0w4ANA66JVV10AMHi956T5NYlpsCSJu3LkUFWqCvVqt1y7mUvtQj4Yylw1MpNnRn+DW/Ddk1q
J16NlfVojpmn5R0PAgkMbZq+4HGfeopDwrup28htmuwZvShFji1z6DGJ8EtCvWnWGAkvPrEoo8d1
I6VPwPxvoNNst3nuTQh0VZRQdz/s7Uj9LKTkM4vUj6bSMAusIfPLzKGIcG/zoZs2dkayIFLQstsp
OqJwCl4UoqBjBuxvmIp7Oa4u1RKoyqclEftHayysFwZ+cIhUtul1F+5dvR4lcyl3Lu/6MHajwiRa
sgh1q2DcFwovhQyNkAm8D9YLT00zWMXKvs6iOwshhlumxSVLiq9Ms/ZVZb43EROvUb+Gdpp5upzu
EKoQD/Jb/FoGn7p6ezi0uJkFoKq9CgX6utNiiDxDn3imhBu9KrWTKxn56Pma9GFDNgr9HiF6pK11
TKXU1jK301g/YPNGGjrTt0QBtsZMJDPMH/NR3ui4em/s0EQ/jGYlMrjMpOLFkYv40K+C0F4YYr96
LYQ2nj5Nc5t68Gcewnr+KEbzWS2mW2+u1MysNmYwnmfQnIkJea7Bf1IxzXMBxtouGjiDhUpGTW/2
ie8j0za3QyR5doTX/esUlW9OkD6YZXcaTTSN8vAUtumuQYOTjFwTcdtsQLKBpulPIeBABG2A0erU
8JKSGbhUe1rN/QlV3kh3VVMMBHEnmHHwoYEG4F0RGG9TO77hTZ25Vio9NjYgmzZSX5ss+RjA6WnV
+Ep92R9ku+hite3cR/tOzx4myshXqVz8Kjvg5REcpj5BUc35uNcxEdsWpAHQ/GnEjpp5SwISmFqz
D7ruhqcRHoI28fGhtf40egOagjcsHttYvec6yF8Ayq6kD1heyjnYpvSktvktAc3jKvNgrHXH2Y6m
s3/NGgB90Ib2xWi08PYTxPIT8ogQH03c2I+YYhQX6oaR8Flg01XuyNInskNUuDU+5Kw9JfLw0vGj
mPo9R4gwIH2mT04tHXny3SMuK92uszj1wUXBmb4w1G0bD7ux8DfNrhnyTcNp4SHBzJ/c4eiS24sY
/w+ggK3yEhGl2rX4qckNxmKjc0oKWJ+dlpBPyTdDxN072P6fNMVCOUGflo/1s9m1J9Vpr52drvBz
uJVt8GZkzBspIcO6YUhfLWrq4ZMW/YrUDC4POtafM9cGGQGw8TnDhloZGNGMa1uTERh3W515xt5h
tlxkF6xHa8YBkUysitulezZbgspzao8uHJ67NB4bt7IgAso6giMtCx4KM/1TtmPtZm06eJXT4RhJ
0WEdyvtedn5ZGoPIKYScnQf9UWsYZZed/9a13Hdzp25MYN5W0581oneQUxIPxJ0ppWRDKx+UKNop
kLvPMAgROgWE0DRih3WvcZItTiOWJzMPdCXzOtVyKPi3bbePh8zL7psMRlSfSPJG1WA2NHX0CwP4
1odtzwuOkeTN+ZTHrjspgMiYjRk7228fJH0Cu+l0b3oLaXySInQv3VvdOJugBynaRHgUO4njpYQI
ahIcKcJ4L5clbh4GYZUer6qAiEAnyxkR62SXzb29x2Ty2YqA9/AG7/ryU2kZG08Dt2cBXyeOTrpU
4DA3wFCMuVyq6JfC48ejOglVE/49c1Sdgqj4wmQ0dHWlI62kPfqNjVFJ/luBXGfPNVUSCo5gfmTj
z5mfu6A6mgwWgza/9A5JQ/xFQF2dKSB6Yqz9ZJO0WBnB4hWhjh+TwQwgsfvxYju8aszJS+xucRjk
bW5iIBU3cFSr50StuDuGlVnP8p3RZyOD8TRxdZsxmJmi2wiir554dns0ioWQZYzw3sbh0SiGtaIa
IwMrTDMiC7aD2V2lYSz3kZRctYABOZ60uWrkW43IVFXNAwPasN9SpK01ZuYREHo0w+A3fCvYqQma
vVCpuAO4aKQvgn7vUZHsfVMbcQZuyVZeshKMGYh73U1R2+5mI6i9BiKmM8SreDbOdeegTe3+GNIB
q+VThDFrThAa4CPau6RcU8p4jXtd38h59Qpk4dDlM8TnYkE0v1U6xtWjo1CsX4SPpW4xEkIDZRMk
cCs5YNxZRGAmkaDn9hbRkoE1pDWsYpPiHnOiKsR4jzsQkP0w4dluqhtdmx5U2TxVMXdgyBlOdEwl
yEr+MSy/99IW4nC2DhVzG5nj2zweUM48pihSXXxBqnWmcJ6wEr9QiYFsZGa+blKr1E5LCN54liDz
Ldq2FfSQF7U5SsrGxPDIdQzpXi/0TQ/gdnlIFS4cVEqhJgTU24Uuh/tHwoNN0o6gA1/7UPutmtK0
8dUeWDIlpBANmZ6mKXg7RoSGw9VfSNQOMDDBNjGkfoUxfhuFMJIS7Usz29w1R8L9BtQknpuEEA3w
gqp8i2xZhSpneQkup67kcJVYhvpOwOUPHsrlsU/IWqsk7iesihJV+QWwL/OQylBAqSmenBTG8oF1
RIzYU1US+3ay1Q24tMo47iyltxkHxOUK1FwDPaV9iZUKHHV7lCKutqLW3SYtH+M0pxzJPADG9OaC
8fPQOrj6EqRwzTTcDjiOQ+2cLyYS9lL/nBTno8zm2EPIVnKZdjcrH16tZviAJLqbp2llqspbMUYG
tOQBRC/FF/5YG/BJhnxFHkQu9fs+sW5dY1OWEWfn3u5IoFQyiWznNTZaHO0z7cFvf3W6DKobhigO
YjjuyJbvjWF+Tg39pCsmt27Q4udEHqOWrbuSWUdf5IMXRvIVw5FHtccV0+nyTRBOv0Lf6NECWjcS
Khi4xD7M5vnFdn7ZpoRIRF1YfFk7rto2ZoDNABN8XeDFauFNUGyxOXf7uiPfEG6lMj/n6SPYPIdk
p7/jmlzVZaitx1hhJtYr7KpG+VpSTW1lH5oAYCdBP7QLeIM7HZqT3FoPlfwipSmplk7d+iPMvdHH
DC8Fg1ZZ3Sro24+wQnpvaHvGF02eMsAYLNdgVMnsa7iTkz0jaQPqcIpLVeSslKI3+Rr8EFJHWvlo
c/NKU1a2HX9OVvgSkqecpi5bST1swNhRp701PRd6lK59dZvqJKRz6lCpQQ3WJj4whd69JHmwRKiZ
+fsx/zXHrFe8EMiV1AqRVvzqpG1MEelkJo/jyNvbwNV7Uw4MOXqzJU3YkB4OMYl2LAeG8mfp45GR
hOWlDcKNhpHIxpnGY5mov1OJgt0whvy+8Iaq9gNF0iMJ8WIjoVFxK+74tSNZzA0dbqVhaC75tHGg
AE8T4Xb0XJXnJwF0toKywIpKhJSsVtxQ+5f6xEKi6LPw05NsSUDN4xJnId8g9RQ1uxDAhotoyXLr
Qv0cNLBT6aNiWvk2KJQ3S5F21jwSP3FQ82jlZ1GAOoXX/Qlv5p0R9bCp1PAygxyG7JskK9xgoRDM
d3WIhet15G3KrUjBYf6OJAbpd/+Fv+XFd7BYjnhGKRidZ7315CjjcaqBkcCZw0teq+/6Wn/P+WeB
RLlFiaNupcVyOSynU2rIUN+jvNtEEfM0mbF/WQ5P3KPIQBDVL49Dc10H05bPkQXvAsC3/0XXeS03
yqxt+4ioArpJu8qyJMtpLM/sUPbYQw5NhqP/L5hZ76z1fvXvUAIalKDpfu4UHokV+pYYprYhAWv/
ipDUX/XKhz306Q035Yobte0XJ2sZbUJMtSYYZ0RXI504pYnHNJUuyhcMeLk3IdlS61UV9Jrvum3+
UAZcqgzOBAXbp4Ifb5X34lFLE0qGUrx14JZG0Hcb0n9mPxUvOIeWfAkm+2CkDNBlQCgfvRMjAJz2
mMO6Jt6tqhUQjXESpmD14IXBY/lFx+uD/PQoK4ewe0wlMzW7Qk8T98SiSP0trAhqGM2CPKj+BQPS
dAeH6yF2ujOwAkI/Lb2XadBsmASe+9m5dRTPxnuQu+9OW7/WOhdmYr2SffFs2vlGBuQUEgGMCzhB
suNdXXG3IOuCIX6ohf7WNtaH5nTUlWG61YLsulinGBPz/HemSKCY6I6qvU8UPuB0ANDgZvNm47s/
T15dLThPOBViqX1OTHuicFf/LNWwU472mhJJvHJC0a/7goG3bsFm8LlaGMW0eeEhFZf6ypLpXeE3
H7lEQhG2E6aU0J+q9tlJ5Ulkdr02tZYxVQ79Xsegeog1bSPnfN7WM7ZIwYmij4ufYRYeMK64q6Jw
pyfWZ+hW1KkqUECSVIlSjPbmWN4nNoGilUqPZUdkaquXW1jh74lRQxc1Sei2om2cADzHDfw3P8c4
2NryEU5teHWiHJJwf841A38n2whXiB79Xjz5DRIK3/815dqLSZTQYBfhi5b8wDMxtyZzrQU6bKze
vB/xHtuIxvjptM3R9KLnogdZRwH42fjzjx2mP0ajuyU5umrSFnC/KvjOUX8/Jv2liKHn+cE7Q4h3
glXDlVN0O6scf7TlrMvTeZBrmQcjcCrwHjdh2zE2nyuVwx4UL9yIkdKsHpkEwJtUE8IfnkUiRVLn
5ywlTqmwnjK3lyDo2vcp6M+6wkLayy8mXbh03H1TFO466zG5y5tt1EdvUVrJ9S9llT8tkX74ZQnX
0iweM9waGyejc7Er0pasBnu805T3W5/8eFhOaLWN8oTO6NnUOsjpKH9RWRzGHlvCkGzQONYp6rV5
x9UI53ySYqODqeLBFaAFyfu1vm6mISYpMUp2U+CcUFC+21L9SKfp2uHzBaxmX7hDbnaCW5vWbry8
gIPpBnuzitdO30I41kiLiqd7xEt3uNZOe2WJrYW9Ac8fgzzKdO2a3F3dpHcHMh1w0YcGPrgtJut8
qVJ4T4ND8cahnrISjOi4ivOLSF9bmWwIUH2owuYt7IDA50twGomYglii7wKbCwX9xP2U+nsq4m++
09xTub36GOUzS0CHlipjSwrRKZXZcxOa37PBlkz0Qoa16KlcD5cn2fBgzKPnhSoQ6BRlKB6XB2Zj
z4Rqv5VN/JPZ7wsq0OaIbT6ZypO/QffyZpXnqvS/MzyAjxEyRPEp1J81gJzKIGylHa1k62bmAZYR
Zb14FAwZVEA+pHYunFK7Z655GzJqu1Pr7MjLzjeFZffM6Qdvl01Y0UwyTQ55dckLDYCAE2zdRPvJ
vHc1ooWQke8ehklDN5lhWUlIVjC4wV0X9UwacU4A29fWZWwRWzxa+7HOjDstBcFSKBFAIhwmam6o
I88w9uPoqSPyuGhVjWQwDYbInrSxxjTeSer9svp7Gzb0MfdlnfobBwkHRvylybOqIWzcyQqyDOb0
p+HNlRFm3ARY2M4wrpU3HgsHSToipx82dWRDwj91RKsd+D67yWCg2kqfSh8m9kxtXqe0qvcdI/Sq
5xnWVRQgo+aZfOH3tklnZRdPn0nrj9LovL3j/3LI7FyPqfEOj4xnTQ3dLdZlQM5x+l1rMVQtBEN7
uze+/NzlpmGEnfn+h4hlu6ZE5G6wDZCewMRZz/lONt2Sq+6ifh6yhdopdODw+c7P0DN/djX07ZFO
2G/9I07MGKRTsWo88+YlmH5bu3LULmp+u2hGYIQNfarH+d5zX/HPw/YwJ1liytfdGJ8n3X7KymsZ
y24Vp/1zHoA+p657rEpJSdO5JiZqcsf9rAYLE/9APYxW+hjP0IGnZZQNh+ok9aBf15XgjvBIgUdV
dkc+Rr5RgRrA8JsNg+ue21oc804SqGMxezuIIJSYTcDs0G0cCQynxBM1EQ4OjUG1ja3yWsXd25DN
QYtD3O19kf3qo6m+NDhtBJS3dYuZsgg8HrCjAB8QYuuF+ls0Ohcv+GXWAky2Ig/NZcJZRm5O9xg/
Z/2rLyLchVzmaGEgghUS69XQ4OUwFMPa9WLmzo7Vr8BU93GkG7fEo7fGO5bZLSWWISMfyohOsqX6
Ynfynjn2i61ntzpz061WyQiiRfCGxwgSdtfco2bS1xA96AZn0qFD7BCVQ4pU7Xoue247E7G6yX9s
zmjrpBEMaSXJniBTjjJPAixsp7v2+4SSP+spVfod4AoWKkjcQdz7ZmAOp5G75Oapu05s20DR1L0Y
KYaAusDypStKaFUUrKzyM4kV3i95f0hH6sxGanlHUx6brGlXYwAwVU8UnxwneW8p8vG0KbRVDumh
TovwGMTdPIA2v1tIXFZUKwPsTobqQc8ygBXT+ihm6Mn/oaiwrI1EY+zanGtqltBkq7sAaWDLYOTR
t7kq84JiZ6ujO+nuO/R1azgq5dbLLVzSR2APe06saRUVv2hqe/AyLhicEZJ9FeJSwfBuNVRJ+6jI
TN/UxBvNhvwn6vKXwFLrtKVuM+CoYfSUNRlLlce4Uzh+8EQIlfTXqo30S9Pru4wx5Wp0UE5HE4nl
Ur96pRR7qbdqh0PkcVKxs7KTfBuaBLZMAQ+HIJD1qafenrgQ3ONkeLVzSKZ68w3UjP8/n6D+UJH1
ozq+SwvK6sxb8amNbaJXuh1eDLhIqDw6Nw74qaoo2pdi0BDF4geZetl2agQP475+w6Jnm1vz+LNA
Gjd1RyuhJ02j4jW3J3FwzAI2syzGO1nPmFAFnYb4DTh8TlIxrk3JE0e7sZUhl4XWSwTYNYVAbjSm
Wbb1mqVVtnaM3F9juZLD5UT1WsZrIttyDKDmW/KaDrxFMnILi7Sy1lLKOU9BnS0Z3xqb39Y3GvsQ
RwkEJm57ZD6vlc03VhZviZ6ISkxg060Bydhud7M8C2Jxkp2x+hxOQfGoU0LhispXPv/KNkxq7L7r
iuke722U446gkQ7UmVGWA9aztd2yWMdBd5BM3IkXzohYbWW+BywWeMTsvO5ShIS3oJV9123ZPGWm
v+3i8SZ6VJed032rfbSe0ICqfU4QDV10cx2iiUbaL0lKEGWd4KMUdrtx3PYuAEOlcOiZGKMEI2Vz
u/zEv5mfaIwfOr3VCJ92UcB0LrEbOcIEVcKnNanQmYSNtCRs5lzJlo/dGjcSqv/yIseG7mbIzSNG
JcXEsMLimpOl8TkE1rtu/uqG6RPrGcItMAq31MNU2zrOOD51aP8d8y2Olqa901MUFECGuNfUiEyo
e2h9d9+DMduk+MRht61D7btXSXfbGhWBa1FSXED+nG06uaTjSTAdYK+1bjDSYZ6DuJcRK/PaPcY+
co0nRrLhsX2MhT/e2b4OtsHUR+ZQcpygGHYaXvDwkJ8bLdV3lfuAxwUDQ3187QbjMNU6VeGh+tZ0
ICJ236zNIK/XQ+8ZDBTTiU8fXMK6+Z7aQGTil9lFDy6zfSbBPBW7boBqxHSgHQCgQ09jzH6o0I1f
A/JItIIwa8KdNn2tfVZF910E5Hql/iVp4VbK9rN3KeiXMSV42JUvDUUB8t48fH9zm+KH+Nb5TA9j
3Bu2CHTetVm9FjrjaXCILsji+FGTJe751sglN5XFqoCKsjE65nzO7Ilfl/mXLvqPptMZsdj9waDv
2c+m232RfsDdIL0S91PwXmbGplM98Y1irqowpvxipfsQC1zIhptEiw+ZTqBz5YsHVXvxXVFzbQu1
CfiRV2PpQQ8EBDeUZ23Dpu/vS3crYM9u3EGSttG+j2Nx5QkbMwoWK1kin6uKHB5IuRvjWbDbMO8g
tA2C/FR+xoismCrEz6bu+etQUXoNCyviFYWTNCjaa26jzNV+Umvvf2jBAfRVx9pJ3nc1MNs05D8d
Z/ZmkUyNqhpiXce/YujTPvCm+hrNC4vqWwaT9m7ZZKeKKCMqD2Vi823rOYLGHw4Z9Ec4uSZ9KcHq
rubh4l9146ZU9MN+abzEbRRzHei3GnuJjWGazjoQB9e2rY2cvFsQhRKVGzXtos76beUzkcl6dBDx
qhoKdVRD/dI55bQ3YxFtuyq9H6CMgR2DzokqVXtuHoKN3TbBR3gAqwWJYwhHH4tKH5sKqsNbUdXt
fVe6T2nOD5pP6Sorjeq+8ZqSDO+dy0PfLfFkaYA3cB27Vv5IkZ8yYxMOH31r4CLuAMvHrfEqbJiF
Zf2jVDi5oOhiKJRtvcq5ZiBim3KS9ZpB69ZHOtgBseKZMwdt9F9xNW58u2uIL7xLqnbYYfwNc9G/
96bgEtjMVZiW7RKzDNe9llCPMfo7g/wBBjnDF10u5lGO+2CI6lG1CWUYO3hNR/BPyXMpwEG60sZf
A/nBsS+M+8gS3abJs2CnpSQjKMP95VhwNLPmdWg6fyWxQV47o7526pH+WUyfcnAPlSAmO/7l2Fyg
U5b+VAPaWt1pGPtphBjlY3DqRfmtSiBTNFxcZv2CjuPkVTB8Aj/c+lGFi0drrhxP/pwVJwzEcSep
PVOsfdM5mzCvU/CXbRfYRw/Kzx1CxW/GHDMelBpoe8EP4MjPOkVsiY6ooPi6G3wXU5s4ffFscGrT
IaMIL5A7uxivnQA9sKT/PXyAgUKvsvb7aduaUPe76jK2SbqHlnEcO/9KXAjSF2oRiTFA1XE4ZzCO
tyy3vqppuEjZXhmlYlscnhKfFlydGoSgepfIlqt7Hp2Bo1ztOJQMZ+uMyok4KKs5GgM56NnwrI2T
cWnhApnwgHdFdMgqhriNJ77MRLSr3K5vWtFM1LkSHgb8bibKTAXpqXLDUwOWRs3t3ZRNczYIi41D
d9xpTeNt6qlYezLkaokeU5wZ1gF9fVHtsVU6wpnkUZ7oJvr+8kdqEyfmD4LEae0rsNr3RCYfTRVO
XP3mvlf8LzIivJC89Z091T8CQREyjmc5fQyCJsh4Mgs3WEssyqgwgNha/Mxd1e0gPtHD3sVN/I3/
/8n5qMrK2wTUCyjTUvSvPX2l9UyrrOBrqIen2nS+yrS5uWP9DArhr81YwyffITjLw1FK+UwHpDGz
d8BRNVKDbQklm8gDd9Vmk2LKr4M6O744YZT2Yfi9u1Y5PLEZzcob5PnM1NINsTvHbrAxf7gbxbh3
uIPyoNhndNy+rb2JNvqFuVlO5VkN+0KH1ob8Pay+cqe+kTNFNTovrkruDJ8nJ3067sreIZMd7sf5
h5m4cNOHbetGUOp0WZLLgO60nONntBGCnW98OuYXgKa7DSfvMkBJ2+QG1ghQryOlw+n1wrvBmoxV
HIWXstBIrRTZ2UatluQq2zejpW+hzVmMLvp1m9t7ox8C3MZKRQSLejI5MQ5r3P6JvKuYlAYoOkl3
DBFee6qhh9+PZfwVFmo2nWqOItf43qRySpsqDsNbJmFzBtrYvxpT6J2obKyHmuxx14qM7eDkL2FZ
PYiWIAhsqvkY0abP4Lq6VMvRe1sXO2EqpIDL19GoE1wlkjOeeo/QvzH9G0oQqwEQYyDcCebUXjVa
ue3LazPpxinPul2fa8FGJQzKyvpQ5AbjVmrCUR7x7w351g2nS5TRAfmhyrd62dwFLsHtgU7sAowj
w9PqrZdqyJW7t3SotlVXMwRoggfNYNDf58VnAKCnYsIovUCLNtpovtuNukq9OWReOm4bg/Fu2iQ2
9SCBWCjFkcXvH5pAfJTyFAh6TXICHeCwXx4ch0JayNw774uMlHeKX1K5ryAo+4EYODQtJ8GkNAwY
RgyBeUWwcg17/Rr1LWwP41gGabYzKA/Ymf0wmN5M5WE4WiqCFEe4rmVl3uoheoFhyXAUHyqr6RBq
5PZ9PolnX8RPkj5l5zrtPqmmvVcadz5PcsSi67YAICOachvHVCNJ7IyjamWqQWygUbLmBgx2Sngx
dUbVHC13VIT7sTN2TtMwKqHY6JFZsCq19CyH6tOPu8+kBquIp5WhnlLVttw0SP784s0M7c9osL7a
rsCv39wIPS33mN+Dl40YKyhm7Xb4QUkWwL7MK4pn2lUU00toOa+xMxx0UxxVyFBVa8wz9jvIPSQc
nZYHolW77er8y5DaVuklDwysITpP7izFE1bvP6oc28DkQwpJDltypKj7aDtU4tKmuE2+t6nGSe7D
xvjmkcOqlPc9bGdGfBSetR4iBUQ7UiCy4Wxl5J4WJgXuzP2m4+LW+sUVw6MO5lX3rDpqMU2AGLZw
7AvCMQLt/PIpQ8iw8qbxnLfeJposUpRoAmJyFvikALO6O8utnoSVvVc1WWWa7uC1DyFN7148SXlZ
eMgKLPe5bwwGbNaGLhcEGo8EaLjyW0JAJ3IT7MUsUb3nervRYKkqUkOHyLzahkNmKL6BMTX3tvQP
8yMPXOA25Ym1kmGONh2pj6+sRyXqe6sa3DVYI9NuQutWmhIPaWvX2xxOT+/CfByak9mCBgfAKZX2
EycHoh6pra76CgdJeKmmw1/bg5enqcG81DlSgqdvjIyS59q0b432NdMpgeGKNCvS9xrC7tqzGZQw
UOxRq8wwIH5SEbYTejBSHGD069c/lGvs2kqeW8fBD6UkGTKhz8bQwikoaLbNpS9lczGKqL1QgJiA
9XrtAH2kX9VaORyzWpZPsdSSJ6bV8+tlQ1Gjf8SniMem7eMF6YeBsa4svd7/2U1Dbei2xBqq67IJ
OgA4hCW//z1J3Acx/bg7bK2pLp+ow6gn6GLPpY55x7JJEO96rzz98LvB3ColwHTHpw03f09EIR2V
fm9qx6UdZOvhcVDE189nXRZoSw4hgkpgaz7Zsq2262YNw87CxuU/29LIXRuY+lyXFnh3jbBdYgra
VtJf5dD9WTC3e3Rl3t/9a7tkbICVTg+g9Z/2hrJxsZBncFLz/u/mlGi1+wCG0XLSZXtajERPhdYD
c5FdaSr/ISbT80X5EKeKsm/ullXbK5I5A27aRkPcvnhVkJ5MRS0xD/qWJ0fjPpKBsE6R3zTr3Bku
vU7nuxw6Vl69DiDrHZfVOPXiPcIGufl94sDvz2QVUjSb37ZKcZ1LjN9Nl7dyvfIG6iIvyzv1EZGN
k+8GFCRo3rcqOzCd1tbLaoTy9NJ75rdMaXwOXb8KZdTPy3kMjqSUUanzciIrh9Sncs/fLXub2FqP
cHpR1aTF47KwUlXtkopbC6usMFy3doHXRZ/V62U3jObikTeMDhUZzPTic5ssmkJYV4Baf8+T1OPA
fCDfU6Qwd00joisl9nBX9EP6AAQ/MwfK8hGLOmdTBFH3lGCpualxVXgeK2WvfdQ3L4y9qnXQ2+lr
Q/WN+87qb+GEn52TWs5bPlj5KtXa4oesyi9CZZFLVvnN7eLs51DmyAZj8ZlPENlTt/jVDIwoMjAV
EI5i3eklHcekP/gDI5pVdaZaBSU3w4VG2jH0A6KJGe50tJ6KfQgW8gUQcRLNpD7Tynl0YPh/RH38
3c3D6l1nTsDorfa+m2C3qyROx11UBkSjeIZ6JEweX83UoQuaA5eXbUFSIqmcNAY/nVKPyw4jMBw6
Cb/cLqvLjiqiOBQHqcZwh1P9blcGw9aGYrZZVpv5BIVjuttucHHU++c9yHouoE+Do1m9KsL1VDn6
ThMGLsRzm+X8HpjgflBW9/ujLjvy2m/3eQ2mtTRZzj9oOjz/LgTvLxR8NhTph6lLiIsEAr2SFpQd
WmXFRIKW4YXbTNs22hA/Y2IQrSvDan5kqXZvWmUfgBE/Tq4f/lKZ9Q7B27v1tukSgdwgm+2dlKqK
p05aXoiTY/bujslrx/2fmeDionvr/e7NKrByCa0t6gH+oCmZHnOntL8Ptlmsg6CfnjwjKnaenWG3
k9XdHex+d09qs38l1rTeCJXorzAKYwyTwgelJ0/5ZJr3oswwWhB2DzQBFtgmobrnwgEoCorkPmHq
tBd4LVySRKb7VuGSkuYAXFnSj5fEEs1e5LAKcgn430ojuxjtaO5xtgkuhmfae24U55wkCAEKOlzu
srsc0sm+RNp/EFYcPjIaYUhnOPbPIL3DV8L+bJiHr+omGJ+WppE1aVRl/tN06Op/NRXInJ90Mr73
XWPR+7bJM+yp+Ez22b738TbFbZlyxrKNgue+U2UfbnviQjdlpYP6+f1jZtYkK8f+tDWjqX9cFsTL
OmuBncRuWTXmdkaHEjcQpbUv6doI7o6pZePqExzNSA2/jwtjisqu6Vd3gOCfE2l+GFVR6Yfr/9CU
HrY36JSYDbqHghQVOJY9YmB0CY8CV+ENpJ1hu2zrC9d/ZHQPRx/HTTAh2i3bnF5s+hF7pmWtD/3s
Houyw7K2nAh9mneISc+Dzsw5loUlLZ/gZu6hv9vgc1ZAubZ5bP9pB/6xMbG2uy6bSs/NsXSrDkVF
hPqQps1GN3vYFRRQmp0WS/474iDDLWpE9JjalFDLMuurw2MBIsC8kdpksv69XqsKAz7quL9bLqsY
51Nqmhd/T7HsKKygudpA6nhOu9jA9PXV8Ef9sBTucy3lQ3Bh/n82BpatHzSDEv9y4NJwWSw70KEC
B88HT1MJfTzx7GMwT0BVWIn7jvrPNcgUtBZcA39QNawBeaziwSwxqrAm9DhFC+AonPwrNwvvMQoQ
3niKevqyPXO8Z+w+9GdvHu4qhSxGC1va58WpKHGFskbSpv0xV9tlexsyI+rb8gaK42BONBCvGgNd
ZhaRs0bYa6fa4WpaLS+bkeTSfOiwMre007KpihP2Luu/Xy5b/+7vPIRraab9+tf2ZfVf2yzTNY6Z
Sra9Sw2V3KvxFJrjn4Wu149Ry3edJHzxLHSsNyNGfKCXSfkD0O7TkqX9rjn5a2MYzVHaQu5dIw63
XiZw/cAD/lUWBvAZCo/cdOlPAwNfpiqNbiReEmpMhwkrQ9vWYjy5uGz5Yyw2sMLp//LhflQq+xpL
TD3b2nwLrFqHQVq4zNh77a6/HUyjw1ZUB7pf6b0IDn6WM7VukHa5ZvZeesZ38sm1Jwyzi1NuYjMY
OROEhKHdqaxMb50OiDZqqbHTkHD9sP01J8i27a2rgvLOUFW60xGIHYs2yF7dcTxSjMzfjV4UqJ58
/5SFXfzky+DX8naT6fIPqqG4OkXW3fsBKMMwHzB/DhiUYFox3MDcDuQeO8mPGEvSy7IQ+dBelGyh
11ouFgcas3QFQfIizEgOq6UNWs75JTRtNHDy9Gf1n1MszbOyvGVZWhz+njoV0IKl1jXbViENGIbp
iG+Ld7+s5QkCNKfD9n5ZjStYLNBTj71b3zsAgs2xpgICO0yP1oXSqtvYgavGuVTfnQncOhrS+r1I
sxs0j/4nEc2XlvHoV93ZSLLygAT7YloVLjKBlcZEfi5HewH6lmyAIeMGcpbbZ+jEG3TKs7lc4Sgc
5kyjXEVES++X1b87klTLyEGGZ9lR7r5Gr1pHjLjAkPrs2qHydnUJxbcf7PoYivZuWVsWSxNrbres
qlldJPuAelnjPEaDrh1zF11XhkqdWXqHiYKJ+GoTzbuXNpXm6+s0pSZaWRZteKz+ZEqv3f0+xDTS
dWUG1vV3Y/6ne4NkCauynEcEQ5zkn/f4fXzvZxVXFu9RQyk4DWXT79YNPOynIMnyJ3+eckR6BVfn
n21u3TabhBIY1B0s4VCumA+V7rpnZcbVGS3LjTmx9aIjq8JvzH4oawdL2Rg+ucOFeF52Wrjab+CB
lAe9hCfYdKLc5w5817QRwbfIL5xt2WGOYMYDOirknYTndEjdhsx+mVJYNl4RaF878DX/K+8Ykoqq
sV4yzrWFIJucB0uEmzJOERDBFHimmrkdONeDsIT1PFU+hVPHZIaJyI65OabuQjbxatnrCJDOsXH8
M/A8BqNRlN6XtV3dOzDWgNCr6EM52V2Vx9ZrJUoHTUWAHciURbdSo4AwN3D+90iw1Jqiuht+wBf5
faRNj7Uux9p8AFui4u6o9KVPUShh4Bk9xr6Pb5TRFEAkqbPvR9s8xTwjoMNkLYh2XJzp35r9mOnO
veT32TpJIh6LlPi7SNecl2G2LMKPd6WUdPd160/jKpszGFpnNC5AnSmFS1y35k05DP5LOS9+t2sq
WZBtof05YtnTjCMJyb30iSBE3A7GvYWR2D7Zog2fSxvPigijt+2yuixoIB27fWJkP6uAMB7622DZ
RgNDUg6kAtIffa+VJNN2wcnO0+rSh322TbK0eTWj+OfyVxviV2T14WfMtUoxfSToYj7GxaroJOdj
UoeaQhXL+nUSM3zQ+18y/31M7qXGynSzP8coG15KkuYnJFXeyWhG7wTkCb7VmwASKs6DXcKzoSIN
m135suvfLxkEi43WRrt0UFlLSIFEx0eq7qrm2+PyTI76GGDCsLJ0l2U+b/i7aNKIAGBYry8TQtpt
O5C4XkeDOBe5mWwjK9ZuiOSvPVfhpxV1D7LuxQ3dQg4sXv+fpn7WXpehqwyHh9KL/jT911nlpJOx
XqiEMuK7WeXim+5X5UvQ/ddK1L0bnW3+3mN4/7Xn38eUXtnv68qHhDKpjmTxWh94xqL4BxDV5XZ5
mRgYAkTzovRiHCbdq45v16lK5vna8jLHg1YjU/V/ty7rOMNXd5OgZO2N2l1uBSckI3KfAhXfgcpr
d8t2hO8UT5eNRja4+CLPrQH9vHy1tGpto7UOS4N62bq8XBbKtcDKnDZelThn/Gm/7BmN4EfrVeFp
pJ9/CLg1DulAYc7IVP7g50b+sLxiFPraAKbe/d0++IFxcAXA/XLo/7aFbfqnbYN37wqPgxbbYTe4
LAsLo0+uo0xuHZXhXdK0aL+Xl3/b1CNwx7/bLLtt3cKspSNYJoJmGLxomL+f8rzRqU/PL00Nxtfy
alnUAc8u6Enh6u+2znRHdfm7nthTsoszfMyWg5E44tT0r/NQrgSkqWub7soFI/uvczBwctb5OOjw
a0q0Wtj1dV70gJFB/hDoYf6g0tFBI+6LjTea2X/vODQdBn5/t5ZCOBuQVrFZDlwWWCvnD/Whmlsu
G+oefpjNkGOPTiMjaeY2ATdeCENQq2UVKVOxrwVOS8uqKZGMamg1z8tqZEcbHpDmS+mZ5kOSyZdl
cx/h3dpIMuTiMR9vtQHUyxTCOS57NUu/kqQ5PRKULZ/rfPp9ai+V7amP2xI/JQ4C8Ri3+AoxH50/
lpHiJlhYmrjvyVW6mT7JJP/308r50zIMC3cgScPt76ddTpnwabMag2aFSn+/OKFnPC52TRHAi57N
0n+7o89+6n9XVR2iRPOg0Cx7lx3TkNKzL+upnn9PjTQ/LGtjpk50lUh8UmPrxYx1kQVG0QPebsOm
pp69HWpnhMoUZmsfo4L7gqEQ0Um+BfxQYZ+1tP59oCNCuNPKnXM9ogdLq6MH+GYBU4v+MSH/4oyB
/KnVBvemm7z96A2ojjzvQXXJt3renHvobKoEOL1pE/c2NCJeU4iPzsvexo7JxBiT18CAPd1IInaG
XnNvFaKxXV7Fw245yjR7ypFtHN97Wuq9TvF5eUtX6/QzTq8ggPNb+XEMkFvl2n5ZHZPx+0TuLB5W
dflSB/52eUuvARszJpKv2y41XyWqsSRyL00qQDx0HXExQVYXkrKdS68ssJfYsH14ofJ5HFOJ3dA/
uwcNDsPfQ6ZpGulEsdi3eLQKC9VJ2D0HYds9E7RE6TCFHOoHrGJ5Q4BMP77/bWG0/rc+FullaU/q
Sb0XHULLZbWaTzijuPO5lmP6KrPWeIp4e09Y+6Ydq+uQo7dnAADVvtK4W3VMMlthB5/hYxt2xScZ
Thk8wWDOGpCobafGRejfx98su/7whJZ/Jr4J/cVWb8K01LbBmfBMNdK+lJOhyEDynB+xpjZLU+WC
85m97j5NKdlwox7xJLGq/mkqvW61vJ+NSDHtbPXul1AVNTUwGNMS61QjqtwWke3eIA5clqZNbH7v
XB0NomkbfCgqOst3KPxerR3mUf/5DglzqN/focgYUy3foUI19C3K1Qf03W7nq0TuUj2ZDpADso2J
sce3ZbWrknxjhrr5TTb1n72TF4j/WtUTUx0AjbIdamdwEqHFrzo56Rt91Kt7yPD9URlJfcA2GR9R
LUo3Dr55b+PY3aBAy19ufapTbfpqFN0EJuQxgnKOnjy/uq+pZxYthgv/j7vzWo4bW7P0q1ToelAN
v4GJrnORSJ/0RqR4g6AoEt6bDeDp5wOoKko6NWe6O/qiYyIkBJCemTB7//9a35JG/iyzKtzBy8rA
36WyPKMyR2TUvPbLZgfkmZhhs/WYB/DoqpIj7ghioP02sy9Szdj4gxKd0TZyvJS662a5vXJ0tEAY
nfMzwyo2RSuJjAg6nmG4EcEv7uC8v4A8GMIkVUub4/WEUM9MEy3ovFXFASqeoh7f7+zrUNvUdQ+R
YL5jechyr9vrxYkGAhT9mAYVJLBtWgfWuUl989yeF8tmmEr7NBEuuWwtty+P0DL6RzR9BGTqPMb6
Pj9XFmQchVa2DUm98RYAO07X+xLQ/20UIJhsNHQWCwhdTM297TrJLe308P32MhVep+nNE7QN3Ob9
N2jjXMOQv1wHpenvA9BBOydM89tE0uRoFbX/ZkjVAwDdPatQm9ZgHLUL0KkkoHVptB0qpflcq9p9
UCcSpA5BWWPuPlgxGSqxJpKzrqwkGSDGCLV/DK6YY2DGzoNrbOXyzNBb+9qaF6aObtEqrsc4smei
WHeOBPOE/w+tZW0m9UGfGFZ8PL5rmmirtkzZltuWp/UhKvwx6rLdsrncoUb1K9h66/jxMIGSSjRF
dol5075OK7+5dHrF+3gAZBmGZvH48vEyjSGqXTth6luetNzRddGwTtLQx3LBCy23aW0+EHYdZYdl
sy98e5tHJWoIlWwcN7AeHKZ0J+kiAlg2m3EMN5Bq1P2yKZLivqXddYWZyr/Fob5t2s56KMcAA5t7
ow2xeU7rAgR/oL4hw1J3cV0ypVluWxZRlDdneK6wLfNYdSqMrT/V5aHt8y9ogbGeu76+1lQnvpFj
bl2Z+teO2gLGGeIqDmDMsLzOdxZ1kdyoZqSuVbpDm+W29zv88osx6tpp2QKlaF25+dfl4cstkaWp
BwatP75OnBYqqohW2dSi7zGSts2XAA/V+2swuUCuXU1fML84Xu3SmY5p/WvzCSiC93r7seX771vL
uWqAcvFxX//T1l/PW05yfz1yeR49J3mrS3rV8wnwr0e+v9983wzc+ZvnuUOA+jGQh0COyTnOxuTc
SvybLhv7PTiW5Pzj9mXt/bZqoGEmUTbw8I+b85oz/WrZbqb+JQ0Q5pPPcO5nVnG+rC2Lphphquhp
R4DYn3f4mhoNP2ybItoXapAdY0kO5fvLfLxC3yjjRotndt/8+stieS0GBf3q02//9o9/fxn+d/Ba
XBXpGBT5b7gVrwp4Ws0fn2zt02/l+82Hb398EqgbXds1Hd1QVUyklmZz/8vzTZQHPFr7X7nahn48
lO6LGuuW/TT4A36FeerVr+uqVe8tdN33IwY01pfJGnUxd7jU7QSnONKLL/48ZA7nYXQ2D6ixmd25
lP6OyTLWzvW+5wKDvHZ5yLJwssrx8hq9b7VSIukyUCEkIN0GcWJe1JNlvC+ySbswObUe6Q3zXUNL
Mi9Q5Zc7RQu61cfjljvouRGgWUQgk8uIoqiV76vckedWng3ny5rx19r8CMgpOcM4dKchU5NzX9cO
bdQV12WElNY3xx+23Fw9WKE7bpdv/t9++uqb5ad4KcqxjoKw/WXzH7vX4uI5e23+fX7WX4/6+Tn/
uCsy/v3Lh5xHL3XR0MX89VE/vS7v/v3TrZ/b5582NnkbteN191qPN69Nl7Z/7kLzI/+jd/72urzK
3Vi+/vHpGXYPJR6CIaOX9tP3u+Zdjr1IN37YSed3+H73/F388enqNc8bBo/PefT8N098fW7aPz4p
wvzdpnFmuo6pGaqDz//Tb/J1uctRf7c0V5v7ajoqTUPj7XIITOEfn0z9d26yHRUdjuYahuV++q3B
LMBdhvu70BiQCc3RDJovjvnpzy/h+3H0/uv9/XGl6ar46ciyTMSwJtNBTdVNoWk2r/fTkZVmRjNB
hBj3Q1reyhhRpp/Ftyb6ZiQcHoU88B6KdgkyCuqYii/N0c1mmzkqVubU2ruVSG9KHTYmGJqplebO
ndp6Y0d43cja6lZiQKJip/2A2a25RgHQbKhOw4wOUWM6yInDs6y3nVXtI/PKOv4bQbAJjOFmkAMN
Uu0h9/HU+tEEPBdOP6+VoKEy6NSmYXs0EUPP8TlfUQ5FB4hzPTwT+NiSGMsoDGzsxAhimG3G66ZK
8KwmnbMbhQllIAkeXINKV6pY3bFzU1xvwIFPXdPex+FNxPVvByIdLVPc7wNdfCG1td5pXF/HJniT
jc3cWMM1gVgvRTB+RrOE4osO12M27adTOOJqlNGOwD3Vq2yj2aIrQ0yT+zObO4f5G2PSJYZkXE9h
QrQfIHpsCfVXY4zegJJV68JQ7m3RVxvmUwzvxwgqQeoAJQjNdWTr54JOL6ZoxHiR2RAZey4HaBgI
rkm17COPeYoEWDIN6w6j6QEZa+iBlK4Ok66i3XaT6GIMCSNDeHQs7P48CqCTaPZX2s/JmdGb58uc
yxZp5g0xwb91WeL/Sbmiq3alr/tBJFuj0VEx+r0nRlywY5mCO5sFcz3xCSuibpQ5Vho/geXCZwUm
U5CXsYpKGtwF119vEs0dEgt0oXLauyWKnB5fj4VxSmlffK14xvIGTGuyLztXZKhm9JIvlTIIOM+e
snt7PlHbP6RFcGmRu7sXUahfIGEmAMv8QoGzvfSD8ozrBilufbZ2XaHtFZVBgZycnQGQ485Hpblq
BsgniXRP44TDTjIoTAM07nj77gdXZp5dCLFpSGLbjKmx2uZtjoh29s3hyyYfgsLlOrHNfo/dbNh3
cG8IU5IW0Sff6pR+UwQLKaPHv9NEtrVy5ZXZUuMlw4QxGpl1FgTGDdNCeofiEE9c0fS4O8ubAGQN
HBhAbql2xlMIBUIjSe2AL04obUddJbjqMKJt5KB3B3qjWLN68dSGYbJXh3JcpSWy0qZqA29q1Udq
jKXX6+gYzKE6V0X1TeYU9hEZ3Lp2wVSl8Z8yRZ5lan47hRp7XB6dm/R6VnImXySJjRqJYGStNx5h
kdw2E0FzOujGddfUIEMQtdZp2eyKEULXczSBc+kH9NmjfjtGakaqrLx2mamoGu4cmwQbcoiDXRr5
d4FUXp2IkiJUNpIlrPGgxfpOVMntSHdoQzQgg1otf4MoOcM4W7zYvsH+QmlbFVtoefWZ5YB9gDph
AEPkvDXmzYkPa9C/mchCkMciZyZP/45isy5oSBS7Am3upUG4V030XFNTLLOFRZIblZNTm9y7SQ0C
QN2Z5SRWaByy6+RJG5BkMtxaTQPzg9F2yNzB9SWJv9tw/qa/1iHWpCIRP/qVZnmBhQLQCyF8brsc
TFSPkTOjeeI7RAhCEtGwISZyPVbmV2hBkIpJv6BbXO2koBbo+4w2LJ0sMnvGd4nI2uaJJraMneVm
KFZdUnEsVZq67qIAyEDab9XCuib6rL8ohzDbgxVisGvSD5mifQNvFNXHsNLd/D7VG+bxWbWjoJ90
FXk6A1pJzg+Wu2MUhldZn9aRj+A8c6pHy5HNWqYG8WbQKyrVeCjSUoOhQz2/68dwL40JZ6KG3KYb
ks991Pv4g1AP23ksN31zGKtcENhl0WswOdHJ9g7pxwiSC7GYNnG6mDK4LJWGJ9fILkfdvBZASGUB
A6gMSgHzZbwvUwNCN9Djm8cpNZxV4nfQMBwcA7QgM0EgmJqsBT07bzRUmmzq0YhT9SwnTNI0jlIm
MUndrQ9cJyjOKQfaazhm1Xy6dmnZumOWMOUXL4pr7fU883eKjpWvrxHsN63po9DG227Lo2L760kQ
WJ9pqFiwJXd+PE8+NBCZ9IyqIvqKgRBGRpQ/tBtocCuFpvtaBbS6NghCB7LlHPw9uQVf1T6i3mNA
i8GIsi5LbR+QxbZy/e6ghGgELObaCAXWRkAmFFwqtJXAK2p3ttJEoCXbeKs5GGs6RJYYtdJzf0pu
INOxK7SwgPzauKUJfY7pYsbwVd1eAdK7YiCy63HnrRhbr0ssutjOx601eupoEBZQ4bJBwsG8HJt5
3F5QEr6uan+LtgmYN6KAVWnvcGV9qUjDo6I5hqBzaAkosCyQBxPTrGvtxrKhcKTOLTS61suEPm0t
pFaAT/rD5BB5RBtwxkfgu/bXDuvkjfMdB3axqxIGHjbpBLU2HXIdvHNYXmNaOxQxu9xIaQCGcPTU
q5Z1HqBMi7uEPwWugVenIl1VUDYD17jI3HyvNMnkYWrBYTQHDLgtAlZXyhenr5j6O3iU/OdgFPcu
XveVUdVYK0k3Y2JLZWR8IVkxWNNcjfh55E5zzTXZ1y/SJXYZ6bhXWQ/R6LxYYaatu/pz4yg7mbRX
mikfgn4Cn00/SonPOCmQyCncEyXXS4C0qzaPFc+EZWSaQKlt4xwqjH2IUi6ygk5/zrmAFLmQ9jFW
ntZHdM1oA6+ff4gwoNYVGgJFEuIwNl+HlZPheFASOySrzDnTSrg2oRlsOz0GL9Aal0Xff07GDJTM
4JwHLTtXaxjnBdLcXTyg+GUydQiK4qHuBPJCzm6eKAQ03ebedUmHNcbkmz5UznZQjMsy7++nuMbq
PUdpu1a7loPQT0E7oi3WMAkQpoABk9+9Y7xSpQRypzd5FN7nVfVNQVZAe3xYu76NZ415Vurcma6F
qIAgFF8dURPCpDdC9j5qMgg/kSzB2DJwhmcWDf7OJlYKRfyR5Jx7yLgScHBQBhvglYiQ54VsLQhy
aVZsEgjJ5UpiQOl8gCR+IMmsK/MfF8tt9uDL9zvYARhy2tir4y6tjulfC8dyymOtcsiSnT7izjtC
QiHlSlghgPh5m4MzPfTwWrIqa47+zJafejvddGU4M7OL8RCXt1kCxreP6J+QetnOuKfvi6Sxv68t
dyA9tDGU84egy4fu7i9Y7hnQTWRYdhxbEhlMrdkttzvzncvaslgegfP2xYoZYn/ctKy582u8v+ay
ujxYA+jYnMoxwZ5dfZ1i2zgWVMkj1T3YQk921I1JmsstsrX8yDwuDxDTqO4w4ByEZSLrV+bXdaac
1fe3mLf9Lp55CoCEkxlrX89A8jqDk7xaVpcbPxa/3La84i+3YeWmeWPUNK94qb97quNHEB7jCdVA
wYmcdue0Kk3A3vW8wAdTHUtbCnT287YprM9pCYxNzr/gx88az5hxuJz8tsvPjJmlpu43P8iGDp0l
5LAAmuQ2FRcuJFEXk+6f+8Sy9ssL1knIfEWE0cbICTD7WKiiL4/6vFhuixorW9ciHclE4iMsL5Us
+9jygu+riGAe9KTARrukDcwZAMtagiQyQQeSzReT7hscRlDuaLWhKZHnHpM0OHqjBbfdLtJDoDVg
FAXuTDTD888WBBXPfl9fvvvY5mxeWK2P93Lgm4D2B0p+5skva2Qk8m3MC9meJ2WmUj81Ya6rlDwI
WZhXg4qcphQujIVqmz8Lc9l8GC0LIWJ+BcQ+zoHUwRFWK5MarXQtb3I5dKh+NPhwYPIvm8saja36
aPYxQP1l2+3jhJkorehc2HujLL4oJPicigiZLX2U/Zg0mKVw82JWqO/wxeU1pxK9HZ+ayt8l4zTc
aM2ZOdbJjQNJwqr9R/Qt6VEokrIMQ2nUDMjLS+HHZGodZW6Wdwh9rW3iZNegBgLYkHm8C4uRyyVE
0vl8yWTOjsZNMc0jDx2tugmOeBWSULGqnDTeN5P9omtavO+RlhpJQhF1EsbRitWLqksJoI0MB3yH
G+NRZBQRJMoB1VDk4UhITrKj9KT16EZ1veAKaU+MXQhkhVtgJ0efkI7BQl6qWsPatlT9BI/7S6/n
0dbE2LeGzd5s4lRHlhaMydGWiDxU945MiPIAlsld4RoJ9yAj0m3WdXCSgeNRo7tqG3KEfdsOiKce
zXMXa7jLVQFiRx9d6AYjQq2uI6AmaO/3id5WZFIx1Szn3S9bTsjzPjf2NZcWOa9+3PjLY5Z73Tle
4ONxRWN/qWun9GrDPV/uSyuccqtlFW5oty0G/cov2NMmh8gLbV4sm+8LpiWeS46FV3fA/0ka12iC
TJV9gHRjlwP7vYuDiHZteVR69woiW79dXqiR7MfLWp2oJe7faTgQFPNxH7Fk5KAqWG6W2zBzICAY
7dPyxG5+9sdLfGzmDfwdfYyQjUU6l7LED9P9CI8umRMQSpyI3DavfizIm2t20paHmIBldqgc+998
KLCzc4yk2AOZgmrvt33csawtC7t2ZbrCrlXuulxwruC5yyJIxme9iVVOJH/eVDalidmda345f1/L
9xKXItrFvnkqI5Xf0LTNMwIZna2Yf6nld7AduECr5XcNsgLg5LKqz9cl1bAeNMMYPKgYOldQFmNX
GEcdBovX15ODpwxSY5fxp9VWoB9lXOp7h4GTNZ9bGJcXx2XNLfmJf7mNwALwFlJ3MZaa/jrQ+DPw
aTZHVy5/clKfKji9MRyW6yKLooMCE6SMGESigtfnM7He81cua32WjYhk5J6IYa4MdjnurF7HuDIE
5I7AuGWSA1dv+QQEtnNCXLI1lg9YS1NfFTko2eXdBzoW26I0LgwCS44xZvKD0z+NseyOkMJ3ZamC
cZwvkITH11uoNdfG/LcugR1IgYP2tGwPUD8m0HpuvImHgC46JhdoCAFtbhP++MFJXpc4jWWBqNTE
1TBfEdRMqZtTEI/FzlXT45JJsyyaloi9WvB14zH5Hluz3NEhnOLKsVw/4mXZJTjfw4x9a3n190fN
L/7xjst7LXf8X29zmpBryscrLGvL8z5u+9j8eJmPj/dxW1xxsPoBNbNGxJ/9j1deHgw+hmvY+2f/
eA7AlXBPgCL2Di6Sy+L9IYpOx9O22hb7ntEfJ/BZR+wz9rYk9EVPOd6LEY5kx6WXKT6HsjLvfRSv
wmJvUj05LjcW03AvcaxszTi2yd0gmGgiwrQIimht1oa2UpddZtlzl/3kYzEIhyTuSN/WU1yStHsd
GzHGA5H25K9z+ZcTFrwpzyC3APvCLTlfh8tYcDHBvP492Uet+1sJf3DrOOMmiAyCTRXRHEVeijU6
7IxpgRYd+RMoNrdHI6uiQ2jWsQBC48cHkiHaYzRqV1raupHHJXvVakl7XF6Dqzi8BTlZ7a7WUs5L
cIajNnujal29t3T+WxoL/wP7AUK4zr9qB+DkzF9f2uil+6mN8P60P5sB2u/CcVX4lrphG2jzqfh/
bwYI43ehW0JVDUGnQNDs+rEZwGRWMwQCfF0Iw6RC/70ZYKq/uw7tMMewLLygjqv9Z5oBjrD+qRdg
GK5OJ8DRhEXzQf25FwCJlK4EA6l9TduYXCos/0F1ZmLPo+KG2Ywj57FV3pLauHHUHh0gUpBN3hGl
nMTAjXInZS4ObMTrnfyhLMxLtXXunN5JjkGOMa2v3oYuPesds0GSahM9n4Ieiw6pqqB1jnvXIyqK
PmNAJRDg0IAG3QQURMZPblMPyaf7yGVwOmpIIULlunTxbZWGeG6G5F64+jXCDAqCgSQ9sAbJf6Vu
SDQGelxCIKnISQg0PiT6jzMpt5A3nmMtL72xSGhE38OwjT0k+9fueAMe966G7qNM+V09hW9hbV/Y
Vvy1k+4lyr1zWftnQ8u1Gn1KQv3KK1scFl1nqx412McpLO9Cv7iBnv+lSesd6cubBkXBOvPFZ9MI
r5htv/WohSDQlY+AIt6KoJ1L1nzNwtav7dI61ZZ2hmuNAMWAzxyI+tEsNiUETiPjIuIzopM5SJSa
mBBcGxagGDd+THt/Nyu6CBrHbRHk34wqRj7iIEjna/MbYFLGrJ6Y0ba960PgyWCupMSr2VwXEwo0
ts2vaiZ7xzTB8AI9USs+A6hcYKVxulfNfB1AUxxC29ngyT2Yg/0EbPHFr3le1E8wQyhvENh4inKk
UqGvQ2tZ9hSlgbw3PWkAd2OckNskpFWQDMHBruzI6xPzehKk6ZSGvp9fODZ9AH/zr+0DGjLLh2Dk
e6AG2G4qNGdxN0uH44GidZFeNwHO3orqBXmkkS1RtqDzOOAnXMseNr8JAiRq5EVHmhL+LfTDGJvI
gbb54afgPmlcmt6CnBS3yN8aY3I3aZwTgBuQK86uw/9d6zQWoIBG89pCPMBQ6U+kjLz4DIhWbe3e
xQL3ZAQbxijQFoFrCTGaNcQEeGEW41ho0XNqYrxSeu1Fr1+0JFJu9Ga+ILtUZbtSJbWSfABcLKTj
ojxOtlyvo707HKVTG0C5+KzSEofeF4ewJzt4Plh81x0gcfQwgbFLTupbKXqq86NxnfUcMzWj/GoI
Hoi1u0gifl+IzJlqXVOH0D1dC66rljlCMvqEbyCdwW/An4l4JwaaNfr4vPX0ZYCMXlL5WRNBdeOS
YrUKblTZ4d8lPpyUSEDPpIp3qfvqt5swyugEGps5KSY11Tcb0hzkrfnAq5JDGg4BtRzrArbVG3HV
xopOBG0/vXiw5B6658o3E44E9YFU8iP7KOVyTQGyW5+Zkl1E9AA2sozfKqApT4OPoJWicdYtrSt2
08b1IBU8ytgm/wItBdLmPuUQI3lNUAwGB0IIsMHuEBnEXUP2QOa3h/F/nJKvCSBMJneeXvFdwxp9
U7Xgzawp7MmtOUV3ERmfFL2uSKoq6exw0NQ9SdFhVq/IYT9UJkXkMEOBaIhkQ7ywAaEo/mpoogGi
RW0RjPIjyu1x3/ETClPc6TWYC8fsNtxDaoDLHBg/YrJObc6nRk6YbxDSCLFkunFF8yggYntAFowV
59pdiKLd4eyZ2CL2ZHmVl5yBsgZPPxCnmuzV7KvCicyL2+qQlZxYcpG5HtZaiv7WpgwqdUVjBAVl
aG/rVLvpyEyE6kZ9mB5u6eklhThZQ9KkVcsxi8xqNUbiAv0btou6ftYL900no9VTmhTRVkVYRQXl
K8HRWZjKyUHuuQPdcTVnT9ahoW+Mij/IDT83DaejRBRw7aUBdYKGcd4RDFY1YHvc1tziYcq5GCQg
X/GUAoggEe2ExShi2mfcKlgGhlYxPYchi6klxVqNkzejyCBq4cTd9qF1IRV+wd60CAIN4OD1eS6I
5IEvgaa9cLTQw6hH6wtz5wqhWbFSs65Zu6Lg9JZJ6iK0hwLgnxhRW9MDEbnptVxd96AGMU66EJ3m
PIJLJeOngHF7ppf+C8AGAs81ik5lDC0ovSVWvSTb/FG2MltNIpmYE9QuwuPya4moecVU8A58mU6v
I+TQSx2idvTAM0x2l/lcEjT6NcUJoEdue0PG061ad9+Gbriv7RS2VdtysrCDK0Es0byXD+6+JZdp
Rf+bNtVOmhKve0OfvBQYrQyAWZnkdJub0DgMelDLBcuihk7aIR+0UBqYbw1mI98Fthdb0VcUsJf0
akFe52+hme3iqftSVOwGmpZ+UxWORUgCrhfo2S6js7uJevPgNyqNUFeBA66GJwyt1Wlo/J010AXl
bD/OPY2AgBBfty/gD59LpH9+TMdGhabpVUjdOoDQDI444U/qK7bAzxBR8Jul4/Vk0ImZyJqIOlpx
NIT48jXyZoxBw9oyU3qmvq65OKUXSsOQdsphhIk4e1Zl8lCXWOvxP0UD10lIO6WqvlomPDjHH55a
H/4ITunAs4NnzMa915dnlvwStkW6BqxDA1bDWFoPrepJm5ONS60erg+445aEPYREewJe1XUtG09J
A05SAc2PruRnkUK5a/qJU4Uzq4I6/brvasCXwwDolhOkDaBl1TdciVXgLUh2T9VAlymgf+j3/BGy
g0gahxJ0kEk+mHZhCH7XVG1hZtKDXi6HHDzoTRlxpPPoK47K1aDQ3Ik4ISrA92h3PQ7JlByHgvIz
6QjMtM1rlZoceXnh1u24UobGudUW8/iNYYNilbeK5G8J3XOj0XzObgSFQTTO0XjiGVZC5KrJWwTr
VzSNshK6djFO6uOy57jG3PZ2a89RaALlir0Rg0KTkkvc1sztZJNMdDxqBZtO78MKyvbg2VFCXLjg
itiRUGRYgwBUG/pX+iTDdRtDhQhV9AlaGaKmHYlLzF8dqYHktcjCqlT/GQkjDJg+3IS04VY0Civx
OSsYKiUKwyx7jpfzocphVbPLPt7CqrjhK8/3uo1+vmUm9L6oxqI91bIHzzTWOUOmjT307tGg1O60
9OUYgX8JK5JhmaSvSRVbBsf0DujF4c9OH1J1IKCvmV/txgrFc0AjeeuUpQ6hs560Y9CweN9Wmyld
531sg5ud/GNYpJdxbCLRMNRbZ67slKPRHLW5DlqImbpFEbKjFy/Nujtandod0X5RUJg3l0U3r/lb
aknd0Ta/ynkuJ+b5oE1Mt2fDlfS6SAeVljmX5lyhWHoOrlMDI4o121OM5uTqtQPCDEio1PcTM+Ch
MS80/DU7NSIeCbNUuEajHGuoJDp3l+EEbMzWYJI6f5aldTFk6b1Vu+m2Wu4g+5bgwrnjoVVBe5xa
LaAAhJ4VoF2sBQFHkj8doobkoq5OSAIExd6qm1wP9JWNnehM2O1Z2YUdbT3m/nXWBGe0w4kZ19Wd
ERr20QGmc3QBooa2OTADbil15be+9WoPuY82gW5x4/YvuKKI9xJqfzZdp6F9UVakUBipYx15F3Jz
nkonsGee+ioK+vSQtnG6qWp2GGd2aNH9VAjImFcToTPEsVP05mxFJeE+XSdAM03xLaYfeQTrPxyX
tZQuay6Ck7BFeYrB6GwH5EO5MnXrip3Vmzr7Uah2sy10jdZ0OIfVqoZLhOFf2zrsqo2dh9+ydtSP
yDIFwqhl1UxMbxQJY0ef91HqUj9qik/SWgo5LKPtTgoDjSw6fhMSB/2sKnrgtjH1rsAC3Tlv6TJi
OuUS/+Yh1SzXvZMqp2XRzHe/b8rys4GedWsXrdgwUcGCk7XyBIZR2+iS9FRV2P0po4nthYJBQJJH
8sz2QxhJugXPtA4uskm1TprjWqcqy+33Nd+sxdpsyVNZblseAmf4CBXpqBGJuFluMeYn2XnOwVuX
RO416rlmWOe+jHtodcqpHNT6S1L7+dqxVBvwKi3u3u36k6ykfY5+/YxaNGUZU95GbaNctJl1yqUO
z86QKcXBTrtTmtxd64Ud7JZNawovjCwsN+AawKVLVb9Lo1g7ayY8X7JPCxJSs3Kb0ilct5Ehn2DB
7gQSqOvE0oGFJ8OXrBPZ57IDyEhx1gAdR0KtivjM6Pi2Q2Hf/VBf+BtNrDbPxj80sRbKPQPTqmPY
NjuL4xr6z7N1Mlwo3hR1t2+zJt/h5J3nqlEyOmsjd+66mlGNQQhcBEgZmiBXr//K+5uao+ooFQXK
3J/f3x1NfQTK2e0bMdxbU3VRCwaTTASh3cLTXekN5vGO5rRPTOC/fm9KL//8pwsb1oWpuarr/PLW
DP4VM5ryDow288R5wth07t2Q4rQNzBFgvrpXwybwlnf9/7VkpaOxQ+35l876nySs58/1mD7n336S
r74/6c+KlfW7auJAsW2iFjgFqeiu/6xYub+bcOIN17JU4Wg6taTv6tVZoqqjqxCOzs7paiZi7j/V
q+J3As+Y+dgW8xxVqMZ/pmCl/apddVV2fFV1VPaBWWVLZexnVXgX11mI66gEUr7uevQyIOyOo1C9
ZIQ4QI8owUjhWx4gOpxbmJyPaSKIVKs0GD/2NzfMzkjm5UAR8eaHr/LvDs+fJeu0v1UOCuGols6f
6Zj2vA//IFlvmdq3NB5GdCj48lHhrgxmE9TQ5OXYwu43s/ozY7udmSEMzECclGhE/x+6+flX+OlA
4UM4Lr+GaVq2qem/VvSQXKl9ZYXDfmwr+lQ9NFh4OmgXyM8m4+gOKDL6Q+PCr+3XrzGMgg1GbdQ8
D7iygAv4xD+62i3K3ZUeMyVSHSJqSjV9StsnUylpCTZ8ZoWg0fdD7SfV+Y+Cf92y/vmja7aqu46B
4Iwv0/3l9EYvkiDPUbR7CzMr5vWHXqQEKRvGPvXxo8UkNngIYE4ijCl2qbW1VgmJsKcvEcaxGfJ1
JQdJHsT8XU9JT2Uwxo6Lgp8OrbkHK8J5Umb3vabeDXpYHyMXoHDvf+FLMvYxIkCR8zZtGF23bi/3
ZT8rUatkF6gdBlkKUNQLnGhPrAHViL0mSErLBsgCqgH0eixiptgpkz+nvNFNiPKQS2eWK+nLIaK4
EQGnRzwp5Map4nzlOXlyPkT1BrKERCVDdoHWj9vG0WlhjuTccfE+mF15GwTgOIag3EwFj0mJ0Fnp
OQzyBKmhiPQ9DRxio30qK+i5nwQI7XawqrXomcdlyAjbyQJ67sqj3YXV2rDmb3J+dM0Iwo6xwyMR
a6eOzp8SEJ5WgslpTJ+wuCQ4lYLijqK667Ch/mekj0FOkYrIEyJEuK4jbwze3KCIDzLr0eJA4uaq
1D0F0nwsIDSvZhE0M0CHHSuaFbTzhNONyycZFXx3CeOl8iVVgbIbsQP/XIGXGVqXPH0kFRj6V6VX
ci2ykfxD5B62UU7bKP4MTqJaR0LZ++7IUVUYZyLWQYVP5VVlh/S3mxRiSWzvcpfehg/Z3WueNAqA
IQNiE9FS1Yy7VpYol4HXWqVGJxbyJKxx/dUWisOuBG+WkjlVMam+H6U4YN8U7NuNw5twOASOdYcL
rwA9LR8aO36yctDbubNW3OSpZmpsVAaCzsy965hUAC6yvFJQWcU4uhoDdT/yIvOQ6SQRSkUUNleD
ET8MVvK03JNp/Ew9VevBwg9b8Zu78M27CRAGGjd9g09v1Yc91TlboU4um3tThWM0xuZnJUg2lU3o
b5/3+8QEuMss2GsrvjtRclhXjBmocJ4NcXpPX2BlK1aIU7hIqWERQ1LUlAgddwN7jDl1e5lKPGE1
4WheHRFXOuPHfI0dMZeUuWYacmtC603xohgxhjVZUESD5b1e/oIgIt2tyMdbU1KsDVz2VHI3OTAB
0Cfz7z715pu0yReocfDF8k5CtvagyK4k7mdKTLY3MdJBtwTFC3XfDT7V0B/WgxKKQy5lB0y4ho4G
X8IxyqumGuB8CGbtln/eUwZdjSAacQBUm66Yd4xeBBs8YQN1n6z3EuLcgdBhFutH0Muqzug47C+n
iApeM/D4YEPTEkK/sEoMrw5iNgWu9ZR+jpG+HnVpfNU1LKjVOCZA/Ir7urZB0sjXoKvLzf8h7LyW
41aWdP1EiIA3tw20b5JNK7FvECQlwqPg3dPPV9Ce0Zy94sy+WFo0zbaFqsz8HVWrcUzH8a2cmU5V
+DUDqeCJpYqKgTzEQIE1LxNvsgnLpHjtCiKCSYKqtgRHHxoFLS8jTj5SOW9dt3GhMp5oCz2DDxzm
fjcKROEMPpKBpcTH7MQYyq6bX+0xzFNC/SFS3kzV/eoJBtvkpntpSHeIG/yCJc/Y698wFMVzGDk0
7Ag+m4qB90Z4ZGdhhREo7l4Y6b5ucVqv6Oo3I/YQmzxid41tibBU2h1gxCep1Fj95LO+dbl2+hmr
dub0WZA+DM7YMZXk+DUzLu31E+k7NuYRR7JlItBzip+aiT0C+SDjUZ71lKeFnxxcrULVHPHqynDx
EWt17G7cezwyOSgwSiv5jISefiONl8sUOQlW1rlfiYLgLUzIxSsThV/mDHN7hMZt1NV2fSCqFF7n
RGPNnJKwy2SfqwlkTojhKcfLukw4G/RtNEZPi96CRC1cGsxtEBF+pGN8EnX0c10iy8hulqvRdyvz
vHKMWpOFBAuNethJnmKSf0ASypuXN9mOJv1bVzmAqpbDo08nolJ0dOKDlj+g+ML5kWFYG2Xww+Xp
ZdgFzxcLIe8hzIbBN2FHbAo18ORZoRSE6Gn6V0SBTr4e5gJy7RvYFG1Kk7YF1gV5WerELztAidH8
gT/BxKkQkijN+gpnDu8kyr6VkMR1BXez2ZgywjHaz04KF5gN0LX2z+sqMjy2FTNaPow4e2gad4tD
UbdRdT7OWi5wIlVz31yKCzLOAWeqONtg/k6PvxDc2bC2m5SdDJfdG6EQuT9FAB2D/Y6K+dvT2VQK
uUWLZgmKgjm+OhMjVlsuz4HfVQV0nKj+KmPHQw+NnTp6/fBExqtbsBUveQIqwXuqdPKOsA1kOvFm
y0eeyU6GLf9QGOWt4ljdDCQnp0PIGJZPxSoUXIbhA3A2sCWrFqdhJQ8Ob6h3HelnkiM3QuhNA01Z
HjSTOXiSpr/MkNsMVf3a8t6GqG99pycdt7b4ttNJuuXos7EAR2Rs+OokU7Q8J1hPbM1ks+u9+Hca
owqy+BRBAVN4HsbODK1XOCk2TXlxW+sA5JQyMpJjks9ksxSkzGWMS0iN8ENnpIiZfnRYqWLRw8hj
brPvrOrfK9O5FhY+/aK7zORdE8JJFcS8vJxeIJHhL16HN2Vicc1OJUvnyyAmgc0i172H70bEMLKH
GrrTl+JY4jIWU7WgLglfDDX6AEI6rC8EI/GsVmYMZTiFFpVCum7cL+FPQHf+vy4L3tNER83BbrOp
Wt7cPyWIluB+UhdB6bGPVS3LonObYK5sb4t5f2WEe1s3djA5XcSs9fPQLW+efZq4oLPIvDfIBEoq
3OxMFeo/7oVU9159MO2Y+VznMrxlIfWhshV544dWdodTICayv2hKAEtyLpU+7LJ97uokIpP8A+78
A/Ndrki5rWoxRywp8NCnhEyRZ7erDf5Qv7dbwfgoXtjPeC/angl2RTbeRmghMYEOwtuC+sqweArp
dIonZ/DXS1aKgqMUH7ku41omuJCr2Jl/wWTu8WRlI+1oRXwKMXIIiDb2TCiCWT8dsgUPgSGUpa4P
WJlvMCybtpGpvJEh/+24HK2Wx/oRpMhTbHzTb+xWr7CGI3gu9Z9dc3DmpWBaEz1KYZdPpTyTYMwm
PUkdX5e/YDi+kBLHiyxFdIj7+djq7MqK5RAdouKRMpsHr+D9zGI20IE8VdZa9CBswAxEEiqIRvHV
9v2TXoNE1QmXuQEzvEotYhQCdzCWe71/b+XGjlPiGX84BwUSjKh+fMt6w97IzIKcS2cxa0LZp/7M
JQjNX++wqE8AJvL4mzQsGpWBvFLcqm11HLe5XVz7Jr+laXmtlM98SmrCIr0HtCLyHBXYx8fqwWEU
b9rZDUq3G5SCc0hpulORkliRCrQdRW9ia+X4qjmRI6ixVlujUMmHpETMxG1dft5gCtzegkIM+AHX
H8WCVz+Eekduqms9J6biupZBif6ej8hY1s041UhdkTXIuomjoANBSdXH0Oj4swzsQs2am45Bivwo
+x7SPWPODRmVqBEY4FRFcp3K9pYC1tv6fnCm+yl+NSoNw3DKDC/idEaqhXNym32ttS8zU30bkhOJ
OvJcDNTglVmLA/tBtXGT/FsF/NjIgjtvs3eS0Dm0B0pIWw1PCQkMiZbd0J2wX9oFRq8YgqfwqXFt
mZuruxA9jALRL1067TRtwRqyzoR5mt0Wuf0vGXAqKhUAV1ltuCSsOSSZDmywDZ7ucWvdsoKD1Jzt
59zLHsuU93pI8pvTmqQ3NL4hoVcAdnVkdpUwzCkN9sjOPpO+cFtPR6L+WP92f1+MyammBKehSLog
ta6mmd+SlqpGOMsvCpTAkVV8XoQvesRLlq99GuOLFw1XQGHOE6Ij/IjMD1ek33xCtCGce5aZkVzL
C9LkEeBl4sLkgyKgxqob1rUs/qPE+tDL32BV7MQCi7Ic6yNJlP+9rv1V75mEwLnrLXLJB3OA13qq
mLJvn4u6uXNKeb5gSoxvyE9ZLzBJeMldmu4hoR6G0hsU8r1xR1IXFEaW1jR8iu6W1RyY68e8xI9Z
P9t8ktGya6z4GmnuQTFxCozZe+q+vOktzxUV4T6RfnstV8Ouar+AUrQZFRxmiN+yRUIOKTe053Fh
t1vXsTyHa9M8qDNPCxtqbKGKK0lwl1F7hMUCZzylRJr1/jel5s207X7XDsausPLvzmCyPwzzdm5k
nzui8GSgTq4PaEaiTE9Muc3jyExfLZI7hKRnfMkoBIW7g8+sHBSlfjcS67VT3Y/Y8+4d0j5zm+tL
aC3pnXb+q7ScYZ+ycncPoKgjNQm4vE0kUDwOe/NIlBGFsexSEiACwmWIOQ2wWthOC0HlulNKYZVv
e14WrEWlnAFoLe26sKbeN7XoT9Mp8L/G44Yyj4JQqxJEV+FPR8wYX1RD4CqUFrodvtockBtERRP9
F4fkAoovCpHsa9PAbVOH7JloGJR4Pfgmrra1pngHog5RUXvfcDjmDSYoAUbz2c77xKu6w7Waq6aP
wt00YNg59eWFw/oSuVRiAEZHPRrJyJZZdSHhf0i3JhB3bcY4hQ9JrnPHIUp4SAkusQkbdIvueWXh
W5K02DlIcSiYRRgISSpUV37hJKmGeCnOvA7oh5kkIo7XMo+FzDqBTeDBMfjL9l+/qiQt948sYNSJ
S6kk5ZGtgR/CgjRR4UGbKSFG1sMrnjdADlIKEOoUKygK+dv1h31I/pRwtGSrS05jPiQPtSRhqpKO
CdVoODmSohkZkDX/iBt6yeNc/1FhdSaS3vn3R39uAsoNE1SXBNf1V8rKFFX1hA4YACmTNNK/f7N+
9ffGf38xSLLrX4HF+u36278/89Z7/vvDv7f5//7s3+41kQTbgUnNv15esXJvh5WN+/dx1qfXStpu
Jwm86y/Wf0LYvaTACqaGkvG73nn2hwf8P+9T5v0SuAseMTCcTxpxjUBmCmkiamGmW60hu5YEFYQd
BvGq7fmvTidy7Efw63r3RzYUtqQREcMJVag/qfGt75xux3s5IvKJKkJqwgkDpNw+9Y5JjKDtdvaJ
522d1h+u/9R1HiNhTJWNFRnKiSlYRBdHWgHO2YSV5al7Wr9iO3WA1VQfVFY7WBoKhCo0d2KGHL6i
XDEDGXyYh0dQh2Gn2HSYbVN/ZZS+VUjDcYzgRLUTlkykSm5JR6y3GnKwzaime65bhEgqrQgCZ0BZ
G36XNxAobyx7G2Wzn5gVnEPPfM0V2/vVz1sCTcF3Sf6IUpeMBBTuml4VCBsLLAXS5G4QtPJHz1pU
2EUhcUMEts9hKGsQpSIqc2N28b0lpchg4RAAWv3EtUr0b5ZQQLR0nYP1kmbDI94pzgYmwb3iQvUu
G+8+VMXWSV4jNTqNOcnGBoIqNjQX7YC2hAfDVXazEqNhHS9Jm8Aawo29DbNrBVy0wTai9zvJxKPy
3ehZhKuytUibuegBJ4ZHo4+ui1K1gSL6A0HWz72bITHJE7ietVvuDMP9rc/ml1s6pq/UisPcqfjl
tf2wQUj+RRrSMA3TdsJangqx2ouku1ppf99W2D0Jcl2ieKZdsdl4a2sMqt50j8AEd2U3BkMraEqN
cQrG/leuzcNTS/7g1jBDELfC2UpJKUNIF2zXOYiQWIrJGg2/gyjU5IZ4mAqnZqumApwj51A0CeS7
SssORertO7stcWCGgNUL9LZ6Ez/hfWtTtGTmWbUgP8w5sTuR2ZO/iVeFP7rPVpfp1AIzcToDBzSe
uuAE0SZx2wo5Eo55Y2Qy8y3m+6FQtIOTzsiga3hWWOIRfgPK60bvdY3ln9lCCPTA28VgYDWdN0Fb
QW1lersBjb1pZhMygRmC0XvGoRXnVOpjfRw05rbjBY6Wu+0qVyUnrz5UhgvUa9NkVmH3i2dAv6KF
3j4zqrOFTVaJunBTJ0RNMtJwN8q8N0mwyjwVLmSMA5SHbqBIsiPsme4l9ci6zxbnMnRBGQLalpn4
YB5HIC7RlIPaWUevdgJjIPirb6svWkMc3PQbIkPyjajEynpUt31Ixl2YMUNMGx6qTraMU+MdAS/n
WHXd+4HZNQsIkVKjYlVWJ8izhoMF1dMZBclBLeKg3tJuroXVfhNBC8YqvWylIVRLiGlnjG92F18Z
I7zaobsnlZd4pri+Ctu7KzTnJQwZiTRuSL2aPLTKOAPeqp80roxUpGGHIn5ocR/j/Ndjnjwxy9JG
PzerwYfLjNDMqz/zMT1oeIJsltkg37G2753OS/1sJAW4a+D6RggrBuOT0dBnvKR3g2acldxmMZT3
9j18oX7XYNNwr40JhzGJ4W14IY6EfQapajkpj22RfWg9EYBtG7FsEc/a2n05kT3a2YyrIklLLVXc
U6jLD03t/JiJOn/QLXcnp3MEyrbHWtS/CwJoB9nzLvp8yUqmCMUybUMvqVE5YJiyhPa1MarmUPcy
PC5+6arijsRkWNG9nD16GvSa4W4VnSxs3ECxjc/gmwsVrxArddGVRdslxLEF+g9SByIM2wH2KLOF
Y2whLc1URPN5Gt/pI9pVbO5IJ86uY5dhVKFo/VbYcXN+xB7EelawBNukNvZ/cHbUjpTmPsrzbTfb
b+QXvE4lJCu6F9EOxMVXfqePbyj4rlRygTegEE8sa4Y0vl+S9iNc7qwifalhfLPVvSTj6A8Lsz8R
/nAA93zH0n8Q8uHHtXXoUKp6gzghZfCNQUHhjywnExG+jUb9XBFlWQEFhfOhI2ED/x8QDnrEAqwv
TqC+VmSmu3YAM/WqhrQ4hAj6rjU95m38ZZjDFjft+5nEMrefNyrsZzTlfq3lxBEmPmq+/VhTq5j9
VxpPzCZq+Ixd4V0w3ftE0QwaxoSR0TpIiRJ02RaU7H5pdWLlqpfO1m5loT+AbRG92h3Dofj0QAgt
uaS1KN3BjVfiSyeMLbS8YIyIPh+KS1cJTst3CB/byVGuSdU8uKZxF9fZy6ywbRDPeJcOgTnon7FO
GQyP9VCq2tsY6Y8YS+4ibA8sIyIA3oZxZZKKsWnj5H5q63OWRuAA/cEcEIXwnhMlQRSz/lObqquW
Rxc9GTHRYn5gER8akNd1EmYXJHnx6Kj5pYmo1TqO2NTHFQsFoFZigRMzpjLTJWhz58mg59oMXJf5
AvU2nrZp07zhwHIumEfgiPkmPxp5V4kzHmp2NpfJmN7cpe5PM1N9OnYM5ZvhPXTtr6l2XtrA9Hr2
5Ml5zfk4+ql6n7mGxmXZutqrFcafVmuTVRUFYW6BeKG/1TA1J2L3VCnI1rQ+0DJolLY53jGD35gY
4eEawh11R2W6TfMgAoPRae7W2yyOAhMjZ+YpT/PTHOX0jCrhlUw8TZIDoMVHewwQn5QChIJtqdvn
eU2rel4IoQ5G3vg5Z2fDRL51i49yiU6duLoMdXLsUqy0vikpPqdGrHy07GRdymTJdAszWBCKbkDu
8d+x9s1dN+kXUkY5A1MVS+U6e5qs+TczsR+UKgGS+68mObspy7DkuPKZHxxnoWVbszhPmIQiJ2Mu
2p6XhRxxWyOl18vcx5kBBxY1MR32eCALzNiWRJP7ueZczblU/Z5WkqEonGkHswTVhI3DeE0K7RQu
5tE8d6nrbMv8nro6CuDmLwj3iB6f6t/V1Pp2J/nYWmQHqrYlC9I6T2SBpFXJblB2EmWqAgJgP9us
/rTRSDCqZhHi95xwpm6d6lJo01Zjyu3G6NGEc5na8TseSDIsNd1vLXxUCPGhjbKi91FhrY2LBrBK
eYBfz3ZUhigoXGsJ1L5rSD2P2w0fx1Fx0lcDqyaoR/q+mEzai7isAmWipSqa/M0cDedsa0yOU+WJ
CfejrRhET0o6F/rvINczPvkZS+pUe5opkuTkJQvgPzBQph2MScWd+/GQKuo5nTL4pmH6pWnhG1H0
yb6rhve+NCIUHOTQNlN/EwCo8cRHmlyFWN7VqRyxh+BMr+YBzjs2xQonNhE4ChYNg84aGdPiBya+
2SYzbMxgCDnb2IzbOFzvdMILg3Ds3+c43vUq4esOoWf+AvHBLxPlNcpN3pO8flWG+c7GlqFQu8DR
IefPCyYL3difcdZDb6r7xaw/ZCFzE0fFnYj8uS1oWbIxl+Hb85irBBZY10a48UttedeR+D4YqrZB
JuBCfU2tZztMpeaCXjgjCTWd8LMJzYOpV+9D/4AhiOVqn/UC8sp/M7wI6nW/l7KVZtzZ1vCsgr5v
3GrcaZ21AeNlKlZjPFNAK6uJTobWu5V/5nJ26//6HRF3vkl53xDcwSkH+IxjLQtE5SFs7l7eG3GL
kB8gyMYfzaAQm/PnbvW4YjeCLCJv4oFdTcX6cAKDcHkXfQnOSczk7PTbmbujkpff6kYZGMnrslzl
/UZQ4HX+L29MjjKRuK4DeThjJ+RZTUb5tmS9n2QvLiZJRA1XzM68MttpHEhVbAcVX2N8u12/lr/j
vwq1NRKnvVEh9Za3oUjVany4sFcw1c+RVG5lYxjx+n9EGge6Cug4+wYhj0eIq1Rry5tUeAbJr+Xl
6HE/aendNUN7MMTObM+6iU9J72tM7PDp/JZPrOzmDIhS5r6Nj1WqM5sbdh1/oaVn/Kn9ofAY4ZRc
OPuKPE55C/l4VVzBZy0D+Vytts7JJQ5vRuId5INXTb9dXwDAtZFNR7DkqS4DeXfyecmHJVyCwWfx
57VzH7W1j+i25F/HrvrQgGRrBRMTbiqj3+TbI1+efAv/+6V6PCt9oppjblaTlkRqBInZkghkbtm/
d3XKauNnLQjY7BSB/FreRoD3q/YntPOtKZhmcNM2+3PzJFJhwRIvw91lsIldvfM15lhMKOrY2ckf
RfwaKcpB3qTqCMHr6VBUrLO1/EvelaowuyYfwWboPjfN5yhKklNYUdzGE/f58iBvIZ9TKX7H9//9
pCJ+KJ9wJKyjfCge4m4cUnbqZZu22vpw8u7ssT9wNwbmWLQoT95yGGNEoH0KgVRciuanKgCxiEm5
TjqDxSZaTp0BqlemKQKMBjW7DtIRGcm3Q7FtcFWlI7qmRbGrfRypCsf9jGsmCE3Vpd8cty/KxHIt
rHq3xMVLlOreWYUT3YOYo8oGDk5V1hKzaLVkKboxUTlhOOGda35XXnuYJtDsRagJdlZ4RI1WfbAa
Yrvr9FJHHykDPQ4b/ZFu4bMYpgLA3XlYaRAwkHsW3z2HJMMyCYqY9YspWjytCqcNmhbrIJzwymO5
kDtVxEfC6Z8RXL+Eiwtbp9Pom0gfaNv8BNH1Uf6HB5i+rSRNTFLBWkhDetouu2GHeAcEi0PEH+P4
G5UCER8O7lBdTajl/KND8QZSw4haTZh8Y4a7tQxG/UbjvBpL+m4QzuLbdePnNAwjQQVDdZut7jmL
qIcWiyG7DeeaOF7ODHOgjVOPzoRobZYHFrxsuaMwNMaqgL0rUl/WcbeLzSRXSYL9XdAgY1QkXqlJ
BIaBHTk2JnhMYpCKZCIda1D8MGNleTMUnov5iqU7via5uItyCltbQmYqFtXYOGZfZpO0W1SIMMFH
nn/5W7gCsNbI3+FPbDHjo2IC3D+OjXZAPTPv9QSnCzXc4iLxo8Sa7TKaKFZCWMKNYaJwAGjpXFKq
zV59rnJm2oBpt1BgNL9gc7qRIIWICGisDXqdFZykdj5gVQIAgpWVr8Pr23ShsV9CYpO8nGPYY6gy
j/PesEW506fhrFa5eawa9QztHMLxmBgEnwJmWrq4rCP8/FgInubKvCLKiNDdaoT/N+wSnPg3xHkk
e9QJuT+iA93m4jkKKVLXhe46MZT80t42GnRecwr7XUEnMztDIkMHs6AsqpYKC9y5l0u+UhybfhzW
v1Vf7NkyMM3gU+0H1x8z6kbFdQ+lNY93DtUSsIr1oDonTyhvSzh9Je6ibRMv3a0PTV4w3JtMgYSv
l7E/mFF5VKmvrbL2oTNAIpkMcf+LVlD2lQ48Ri5WaG6SDlaWd+mSjEEbueciYV2Mqv2WT24DoZnB
aZ9buwHaLjSBhxCDrz0ycCyfyNfENoQrsY9fDMnMGNmj02TXoSZZmQz70qpfipJRc4ysZaPP4Qmp
MiaKwxESPnKSH1Yo3E3NdMNGQL4rtRgJ1fRFxSm2M2b2ezgNZ/zfiTzXf6oa4EQ85hf6QOz5J0Iz
+rG8GrH4Au+OEafpHjZW1Qn3pmvfxoSsp99ufud5lEY1fvD+TIj0ei2EPWtbKaZXuC5ETtvsARop
0rg7UJap3cXTjlrEnHCKYW+RH48hHbvYHzhVAoorS6oQPB+KPB/3+Zs9Gnca9b6TQxHpRsojpAAp
FLJjwdgm9mJEqxI9NvFRIa2cQi9PTj3hzxIuWkGDJgeXo/y4ZRRMfiiZC/I71RRXa7GeSGvbA/YA
3HAB9xXpC73xZqU0cAQoqECO2SAu+PdvOQ52amqD+Yx9tgsdEAHRlxsyK7LwOqk9A1x3CJYFXlxp
UJXJBxlBokk7/5FX4tbm1nOGjz2tKCweibuPgGVLVzId4gIusMamy8l3YaH+lvjZSsxZBvZhHvRs
GfAmmBXfRXMITkuPZsYZbj0ERdFgrpg93hQalFYXtVd2w/QDzx3WQunF78oYl6hzsbruU2eXk5fJ
UHcbd70aWCEHfrd4PenpdKDq9COO2vdYjoGsASZPElvNxpUcGUgoL9rCjKjkFTaTVAHERuanccSR
HUGsJI7sFwQxA1BVKzcRIzIlQvlEBe4GdjMeRszANmade5cC08nK0i9mNjwtQN+MDlkg9kCznsgP
yQylKXjRbEUt2q0rjOeq9eoTIFuQSFdH4kc9PAit/IghLzna1i219a+qbz/VFAwZxXDIbKfzk4GP
wDPpLyJfc/DFlucU2TQndNANpLphDOD0dCQYNtFmcCVPS8JMfUP3YPY4q4BJFYBzTdS+ZZO3Ty3e
ucYB03a67zJ1X/6Qp8b2o6y+lfExEceS4JQsl7xYCfnliX236NpJlbTOVjI9s9hBrqAxN6kGCDVt
A2kkKm8SsbMlyD4B3mxnDGclKGi71Vurj4T8egxr6DeGmdXLIDjxk8p+ZN08lSh6VMWkcJXYGeZ2
eAB4P3Fv/TlObEAiBfusvZhNWKuiYMjT/0D8N6TR9/8WPUj7BGmgALXacQ145/z+f7GqG50LDQ5s
dwgrOBQztr2AoiC/xFGUGMETVgY5FCUrY0RTQWu0eP7KXcDYrdqWCqi7pEepHRvfxMEuuUoEHmcB
NvNXRTIZCeRlaIvN3/qdFU5yuec33pP6hJ/wXo87FCYGHQ52IWne078NwJGeBPBqbMBpQJ+WiPft
/6aTW/+kk/952YYjvSBwiPh/Xzg0LlFUad0daNMOORvHtGh3ngN5VOFo3iwNblzfYkYSr2sWKldX
M7DklJwLkXJB0MnBCqBcEfDvZknziWECbEGWvilCPupWFmCL9+nWA4QTd9dbvHvrKcqAzc8gFAw5
x5oeF88kbnIhQEEmjONblk2xXKeZpCJPBp/HH669JDiUJaMg1MFXqqz3saF6kTtcYSPeh1p5dNU6
OWTxufpdJ8tDo+Tmf3jTDFwz/rFaeKG6YbvE9Hj//qa5jps5Awq3g5IYEOCq8GUBo3RkSbRiuVPz
3OnAYiuZcqVHgLochck4Th4tNCwXR3g2e5DyOpTKfVTru5Ucs4yUXhi9cnzas6CNy89Zh8RmsFlC
2Mc/MiZ9/8NmM43XQQfHXWiRJLkhGpPDkjWP3TBxqMbHRuCgyVBaXoH/95px/rlmDItNAxWGC5Px
HxKEqK8z3Uui9qCqrb4jOUUJXdxqMJdmlhuBbyHeWsn0qk5YfOsm55Wkpxh8lEkhSeCSTR7O4YNV
LRejdrZsfofFZqsrhmNbQbFcC4apnh8nmAZCHiqRWdxml3emxFu3xNnKx7pkX8CBYP9RzmExghF5
yx/qEEHBUOZoK/JKxR5gbLejI05ThFVnlE4wPPLp4Kgl8bjzykNKRxOvh7Y62i7JbLY828xY8/ZW
YuJny+tyo6HyNTwtiIICKKcF33sN7M/spoZwj6L5NYOagO+0jR6A0xW4qqIgz2r45HzieuoF8LgZ
gJnHGibWf9BMYbf+zw3MMXREKwbCDAPl1r/JQqxeMap8HptDKgp2SIrVfeemU6CjnS/K8d5ebGPT
dQ5HaY2iUzptN0P8zZlc9RCb9S56neXiqyTPqqzLc+wVd64V2b4i+CMF31kCLRkugF/92ZRajXDX
ftMOyO8VTf9Qx+WXk0Q3uGc79IIv+Gh9uxkbR6E8M2fhQG1IwJSssqzB0qQVzl1q9jdc4qvtXONd
q9rvteRxmiGzIWXA3jCe823hKK9hFxM1W/Xjg+dM227pzgqJDLts0AO3KdHgaaN1tqC7kr5YHBpg
kpi7vgz4robegMGjVWpHMjSDpKgfWmZ1BwOnAQovqUYWrSotGZDaVyPjxlwttmxtiDfETXLwndpm
2MmGJ5lhK53N6GCgW8YvuePjdJCvnB67yb9zL0Jay95kmVSBK5Nq/b1OIYd516M6RN9lkWPdi3uC
3v5aC8qoqK62AoLZlD2qcXllSOJW41gvS9hcZF8cEdngpM3RE+ErO+VNtqZ00YZP8m2Mlr37OXrW
z1CtgszqofQOIdIRr9kzhrzUCxWXp1AjLHjYR4t4l8QgKn7fVGLKNCv7NofpsS6Ks67GNk2iDNtc
rcy9X3MZvUVNfliZql38IaIeEwh5XzE9hGeS6IwkwiqKiXZT2Q4ZK2WJQezUXmyVjE40qctLYzsv
mQKDV7K6ZMXZ5q0uySA5fu75xc3joxtZGwJVV35bL/uOcuCiw0aBPrKpDwkcUryFXrC8ZFbFXm/G
wE4ZCQAmvta+3hbLDuwJ7j2mij3q46Vu8Q2QrTCV7JacLHXX9sajG4qfodyFnIUHV7v6Lan1n+sF
HjdVHFjl9BinAwyAKkIAU+vXKp1C4qvo8VsGDxGIXuI2P9xovFoGZqA6fQ9+GimelFKh3lDKFZR/
mkdbpDnq01SLpyoR11nqJjqg5I722Gs5/NUQR8TEDF8UhudBqGlYEuLCu7bdncLgZNAYBSDEvGIV
AOKo8IfpdIxRw/bRB5N+RVmXbRyfNa3h9AAzwr/6XNkw/NPOSMhxgha3VJAkyvLnWCzb2kXIlo0A
1yDjr30mtHMPPc1ScKEYs+Sa6uNxnt3xIHREwxiSYLq7DOEOQRojiz57EuXAeaJ61t5c4qtFb3nE
JRhL3hClpOuOF/zbPq0MY3YZA2VkwwXD6ZdqQcTSOa+u9PSgAVcRBjBxSuB7qrH0J606xltk9uHI
QfpojOvlqBsD4Veei/w3AFrP93aHB8Rk93hjelgf60ZHp2oC3HWS2ANJszw42JCsxKAOWQ9GFSmf
xHbCkuIEq+xkZFW9w2z7tCx4dDeTijOSstzpTM338YDRCo6px1UKvXjLXVya0llAvyq9VnF35DQV
S7Zf8NCB0PWzwveawxt/l9Fqvyedn1oKM4a/QmvHaf8lwQY21DKsDRVdfVxQnu6gr+FFZOhBbBsv
tieWk9e9jXViM1+CijLONUa965cdYFDfJXsRZxN8xRqJtdOcoTxMhzpclHOC6+mpWb7Xb1r5k/Ur
FHWAoKS78u7N6ZZz3IIA6N4tkNcPpolrNB7n6d4tjR9J7RHSG6FFNhZyDLTCApqa1XPUirue/ucg
xuU+cpz0kKc5oVB5D908r4tzrpQYMg04/zNGtM7xQIBu3hJeJ5/l+iwMB3+k0mi/RQiHJRRlA/kh
AVJxZ80PaUN9MZJ2V7jDHlfN+GjnOfhOnV3yMMUSLOHhVJGcS1XtDlXOnF4DPNwaGjzeFobg2S3e
6h56nW5Fx8xp7HMlixDCHeDTTe20R2z2aEZddxgtd+9ojFQy6k6AlunNS9XdkhDwpeuEhaXZFt+n
5mzWXXOeYg339oXQONwtznFFHhAMGdLebKIjp0HDZ6cEzGFKeB5108HgBtiQvfg5jNy3LBkSRHYq
dBbc3AfsvHtCSpmlp+dxfrS6+b5suVxiT7vqCq0FExP4g0qbHqbnqJReDskJS9GvfolKBkOhtofk
NOxbLPOifu72amHTJdf10p4sacXQh7jSLIAoforx3uqXAME+PaYihHuMcoEZofRtoC3MEJlglVvw
keipE6z3EUHlPYzIMnzdwQyHMNz7BIY4xQojUJqxZFNSmpWtdloZwFmLEkWIDmYWnvVNGzFWdzBE
lORI0XVMgLPhO7Lh60BYu6y7Vim1GdCrf2GR8Epc/OtaXRQoxwNwsv2oA+dFXftzwEJ250orrjTN
by5BU9kydYEq9QyWYNCemh1Tnu1Kjc6nKdnHCKpmS+zGJvuco+i80rNLPbd9h0IauK7hYkS0NtrK
Pfyo3fosV8K0HBEtYXGd4gBS40mLSYcz8Z8HVMFBgZzKpH1Z66Rm5vgYo2KPqzUuRyEeJEpPd8aY
RmPg7Vvl8iiPz5VDjvgFVn/D3s+rSJlSPC0h09+izW6jpAar0M4p00kargti71OY6RRfBgx0hE1A
iUR5IglIEEGGAqd4OTUfI2LfIMbiAcw9VSPUHJFf2pDqskOEaGTgcFXtZ3V+Spkrbvqex+mgPmc1
pDOlr2mt+MkqklmiSt3cVm7/gAUKzns77F7gqWd40Pfjy9JhA18WGQYPRnxHGIvYqe1u1WytBOHp
v7g7j+XGmS1bv8qNO8cJmIQb3EHTUyTlVarSBCGVJHjv8fT3y9R/WnVMR0dPe8KiSIpCkUDm3msv
0yAjaHR60QGe/dYlnUcSKT+xLYZT0oJz5hb9bT0t2Ks5+ZXRoXxNSqlB9c3DpCHi17EgshdmleYt
3S3aEGd8tGHu5ln8udQZ1yojqF57JKsDFJvYil0zv2A4hmeoXm/Nub6tXXEoZgehiX1QDbQr2cZ9
697AlrgZsfLeDS0srs5tjplC06Qe0NfIEGlu9Qz8Jg9nJBH4/fb4o/rVhsSHh0wCmpVU12gJeIxe
+6cx6ilarLNtwpui0x9alC/8G49glbOLfQSD0HWi1+muDkDRzAmnDytlIIOKiiT0IRqpi+UZsUQk
h6ohQ2JW1xTR40qBLVMgLSGG7Nn1u30SNz+RppHSxoc8dyR36MmIkoiDbo95D11FTFRPRUhd5CAY
sPoF1+E8f2k1bddm2rP6A6EdQOhhfbCKqcNovH2Uoh3B+sBqWz/L2lPhB4GgEqntcCPr87ZuHogq
A5eBF46RYLlNEtr6SCvPmKzgSja699lsXddaR4gqF3rQwHTGUfpRD2NItcxvHZ+PztcrhDPJNQlT
HgR5cMnefhztLFqH07NugOmYLh9HN/L1hDbpFc3MCw3QZ/Ih3HfALfj8oxSBYfjLN+R8eINfbgcn
9s+dlKKSR8If1y0OTTCnUy2ixluQn3rxhvBdCy8lmnPQ6ifdCj4rbUnhTab7EvnOZnJLavJxuR0L
jjWYk5DpkdutxVDeZMxbWX2QukzZNtbCN1yUkPNSpbJhb8kEelnG+uVQzv4vPc8/DROxgLxuOyO6
c7z8MHTVRxqkR0MCIDnIL7pe/ZjOzfsAcmrJY5yofyvyrTcJGVYcog9zqKD7yJcyuFqIOswtE7qY
g7vElB1GjUvHDwQ+kRqe2YOFuLGvxd6OYOtaU/KpEBEPpkOoBe3aBQjcCIbu6mEtwgtrMB681Hv1
Jv8aDGor66Vo6Lf64BETI6EqJR0qw5cCx6rt0qcDoN4pler3r7Us5Ismmu/Fn9JXL4w+isipQaMr
lNR9sQncgMxqYzdHdPKQxFkOW3QTM9NQa6SotvZV2dPgSM1dq0FpHGp3J0Ursh+XLYk9015Tk/FH
0mhdw5+ZS9xFlL4+sV6xGkEwKBUeqj+qInbtMCJNqewy/Dv9RyWcUgoMQ55U9aw9FSbUJOTUCoBT
uLUpq2a3RZTSjahvMFSAVxoi+aXwyyWfSoxFura4UFOASAJmDGT2afQ1AFD6HB2dIxbBQP7uAJVW
dh2CkKO43Y36sXFs6l4qe8wEBdrnO8e/7pdun5dmsTLgnmBCZEDGcjymOHGGM25UsLU89cLhy7BP
CWlahjDttdW62S5xHPoxiP+IdLXrYXHuu6rAtFGqyjSCMFEP/Z7lKpvSg44dftpaA/Gcfg09mVNx
ERUHMe2qCEor1krultQhs+NbVIpYPZ7ZiQofkz7o+ka7NqQDaD7S7alDEAkr7oirqIh09Olc3Nok
btqpYHdlRUpymkXsl+QHxRrXUhyko9jWwXxrzAYEDFQX/eIXR6vSscqaERIh1rhSAtExPAgbgzKv
2yD11IobNeBUTa45oNuzXLKfU+bsoO9NXv6yOm0Xlst1O3KhKtVtgOPaGhfOfme9Eb346GvttOkE
ArV4KsQx0Ud0i857iQxi1+XuuSog0GJktOyqWbeOZfAmygjsAWO8LAwOyqZj7jWMScWPLLR1zMUH
hCUS8bFDgeav9Yoz2PSV66M9mFhCm3kkuVSD/+kS9IYPwTrLbhNM51KPqqmUEkOlWVbKk2ipj6xo
j76of6mR2zyz13nd/GvxjXOiL3dDvuBw61FxtH4qWQoFDp3JL6V4U5BzGPVvbrDcTPC2x9J97Orp
h8iKrZs6j2MwXJqSxFvZv/ZAFbDG0GxJX4cg1MptLlVectzs1IhlOXjVT2o6fg2jFiarqEyBfOIS
wnm9QnHgf+18SdXctj3TY6aZO6lAVFdXas07UbcnrzChLqVPIuS/UiY1VnVw6IJulcnyru5YntUl
l8uJjBpqyEFRP7zhtFOCgOv1Ppt/ZILeXRoRWsltbOvvRc91qWnRbnBYOf0ctwOJHHsuXFfdh/Yh
t2QvDd+0pISqzKf8NZI2MFmEEuVIg/x+0c6BZj+oSa/6DqFaMKtPAJ0bhiRN1Rx7l9lE6z4yaGJn
kTVSqbMy9R5yOfjXx2nKMaYEs9d07WMQw88uGO+Awxg4pAQEEvfncHlUABjqbNCauNqq60JhCBoD
FkY+vCH4JJa87r2smSFtYqwqJxdqgNXZr4HXPSgtEfb0IQ77uHAuSbuZvHAGSFx+RJMGpSEgp4t6
GOyRYxWAhqssI+5rljyKFAiqxrmYqx5vegVidlQFClSdlrN0QUSRR+8sa+newk+BHvSoNcWt70lt
LwuvkbH4ttRMcajBeIDtTSE0HSy543lQPpFyZ7eyHrPKaZNjXSP1gnhDSOxLVloGpaf6lJNIPI/U
nR5GVVjMsTUbT+7iJBylzlyy1djFyEKg2jGC/jSL8FPO+mJSUrElucYyb6/ey5ZT3aVikpo09SON
/2ehIYmeNPfK45tfK2FxLtdxVn1gu33WxnuFAU2wThTePIUGhFNmEnLqAv+MGDCqPYwRq12C9rAe
u2UnR5hQzZh5eXwteXOLvPlnS3NLnvcT0gcGF2AZMOrNC+nIP9U1VBvGuHOnBsGKW+JROG+9DoWJ
9KiRkjhnKjn9vfBWCWk9KcCXal5Xe88AKVZkCOxxUKPMkFemN2QvAEf6Qh+sVoqegbYxT9uUQmki
kY4P44cacSw5pgSV8zBHT/2HPZfOahLsPYF7jS7npaClXvlAF/gzMF4qsk/LLV7ifLyNCUlwiEtS
82/h7moL7rHST2oe1a1JZvsKM68zBqnQ/t202FXTXqAHKAV9gzxZ55javpPolCxbmJHFMoNmp1SF
sp6LpRWClSN/lRpFRRuxrXyXiQTIuGaoDX0KtaZ2sFzcAVEFbYs4ADZOOGvlhcXY58qexJ0ZMi/T
tXncCcTOYyUOVlh+KsIAFHtmpgUBUBZ2iC9NoxkwyvPbeOkpUELnBS3MQX5krHQ/dRJpZTsTS22t
aMngdamO5fBbrnpJ1W9h+xc0R6G1GqfsXWKQY8+JqhTc7B8/Qrx0cHLgvPZSpME6Wh/gXlhnXzrR
JbCPI0kUa/VfiIYJ2LtYCGKLHHjhD2qCUchzc/IIGpS+Fikya/ZI2L9deCjxBEgrvcex1XzxZ9ql
jOsqLsHTvXC5nzQGZzXuRTyPtwBtSGWiVw1bzYEMjKZFoDanhcDI0qjv58whS4++leyWzexX6GN7
ezVoCIk5LVSxghLqtigIFvaiT/mJyr8WWQ0dmVR0tKb+hUljrLphelatbDs9FyDIi11kOwXz6zSm
xoaY53di0i+yclpSSjRq212WxKiKC84dxio/dAMYJkAjmhsjQXLLc90jwHUBOhxZSNimIPs0XE5q
zWilLj1JIDSl6CdxFbVOQTPtgMW3HC6NHsP0L1k8lc3Uu7TOHliugcNS4wCTluTW4JFL+BaPVHWY
ExNJfgGRq1vlHJE33YfOwEOTTs3mwEKSf0IdBdzF0ro3fPAUOjAhBbd2N2zgkuHZibUXbIzht5Mk
e3m6qzUxTWL+XJ/s1DzE0VH9Zy4jJUowVWbqkQeV3/7tlf3V0udn/KyjtecVwRUzzfVYa85GYuDK
soAAoB191LWyKiBDJl9HMyhvaSOWyqkh1fUTWS4CDmDeVU5aLi574VnWXsJlHlqFy/U0psG6jRtY
fO7TXLdEmHlPCkxQOIbWziFMIPNBmWM02QzbNm1he6IHGlKWUc+P6KEt9woT7Dsr4sxZ2Gwc0wt3
7eMi2LrTFGVW7vXINT5ngQFSqiE9rW37IWICvsJZ8jBhUc68lY1d9wdjV6aYTVMW52550XqBB4kz
v3rjh1KpB3UKvYTU14X0761Hk4q94zlCqet5A1vBgq7LH8n7k8SAjo4IGL7CopaLqAyAISPWISuo
2a7jjqHCVWT0zNGKjZy+6y7o40C5O2Eg2bEkS2QlL8FjjOpQ0xm5OH9K8vCnaqC7pX2wrP7HME5i
bfL9pGkW75UTWsC4RGNqOxLPSBQwpuQ15FvMlfm/pB9pVR7nTKcExCpauJLqK4F62GW/SNl5NSOW
CKZzw3pcdNY6KFumCzlDQ6RD6qKoIHKNmXOKyZ6DUifucsn4yMbhuib6knlNfC08OFjNAg8ul+Qp
cp/0wuaqBJzdDmwtWPAKwlNA32pQ0o3uBxtFuegcj87TDs8ORcq69lmPg+XDpbCFm4PqpXDJs/ua
ui75z7xGjWE3uAA1Lu83JfaGKxRiF2mrijyE1T6rfkh72gYsSiLLfk62pVgMrTG8JuQR4++6rN3m
xTIZyNpQctdyJ5czMeW8EzsMQGqbN9WE9qkJfasAFL7qmqrkWZmrxGl9If7rQe6bNRx0gPv+hEMV
MnLZwidMh1yDy7wNs99l/6yWULWeFclL7NAUWBVcSvGc+fGeuLaRUmuqV2SlXVxmrzva/BctsrdY
aN5F9cfg9a8VdvfoyfnOMpOSLYZVt55cBJhWem6FJCex0CirEIrxaoWbH/jri+zuitA/ePG4GiDq
WCRDEPmwr5ezOUTSHqAFr4G/vBNEm2pasM+N9E2ZcuQaK1wuoWk0BHgJA1mGgffod1RggUUF5rGc
S/TLxRRAcTrGJcJ/P/4J4xBwb1opmLNi1LNGT7j3Bzc+KGMoxfTCr90K2QcUcUAO/1IHEq0Xph9Q
nqiMCBNeiTr9UMZCtsOO4pdEzkbWc5+Ij6TNnqSBkdw29TJBpFE2717ZXiBRvqtxHWy//dxWz4tH
HYTrToW3i/RtAOWUnKGhg23ZMtmN5MXXdOUjEs2jGgAbLhM7AJqV8P1bvABvAuh+hHBzCHYI570L
HmT7NE2U94SQw0+VcrPBlQ5WVIe5pPj1Ir84qW9irq19KHDYdKSceBqAp/o1ExKIrDbfu9HChMdr
Go61NNcZ8PDWmc8hKup3A+S3tTpJGYwOa3twcCo3cGFPnPs+gj0rP31Obng9DCDzrjoDE54lVwn1
wkHVfqp3K7XrOA+2i8dMk9w1G82Ii/6rgfgIMdvCoAmKbryfRLrvEufZMFmSYZu+RZJSGxnN1m9N
RqTUIVbj3Xv0tFfxUD13BpnbjHfWvtNdwzWDCC+txGSXNklLJPR+GM/HvyTmO+QZ1gEa4KeE18v2
sSUd+ovI2kmnMTVG7Xvz3RZFsent98yeUBRKOwnZ2Uh0NGYHLFr8GKzJRZZIy5bxtCvls5IKIqCG
JIN3M/f6JSoXqAIW/RmW2Ve4dbKMFu6rvCCSHGqaia5GVtGKAJe2VFruEv+qb5KGhiKX/9FIVgBd
f6MdnCYvtsHk4RJitHfKvytd2K5jbwdv3qMDxLWaNRL7YajhbUkwhYML8q6YEU6bjKzWVY9w03Qe
JTq+lO57oTWv0tFK9owMPp7QtBzqrL6VniJlbJ8XQA9AZGrGSTA99R+wLf2JihAdJis5yx3ryi22
v4/K+zCTh+9r50kn3bVO0RC30o0OJ5F8H1jQdLGr1qtXhbIYEytH1JKWpTdPJTg/wlPyWslE2siP
cF7SikMe7j1J5inLwGKAAgmGVsvKih+ZrqbqikIpG0915S7SXU/2YAp7AqO4sii4M5H/tiR+Kj9l
r1oueeVduRXjOoL98rFGJgNFV88/Z+kW54p3M57u5Ndj2ZiQR4w3aYsZBjich3wbGiATM5vapT7k
OxX1PRI+NnTGePJpkxKNuAUaW1lZyY9ZVcQSTlf99eRy0Su3IvnqGXc42OKUzKoD7LBXQHmcnma5
UMgdHM1RSl7gqp8SSBIVnrwzeTsoeFkKta2d0w/TNbygS/5ltyy8WuNQcONTwyexyFLbk/A9Xpc3
zoReTbI8lx7GdVN792onGWD5YHekU8oz308qKhFO0V8OhoX5kl8JcoTkf2LoL2nR/5Jrjdr77WC5
tiAebeGJinknrdh66DgrM4w/A3wwVrYen4wKb8O4qH525cNs2Y/KQUoWvY61vGSFf0KBJ+0HCbRc
wvC5u9bb6FelWe/VndilorQ3TcUXKqsKtdloHmrQed5BifQCWapK9MK8JjcADuYwHJNiPCKTuoGi
/6MdSRtBXf9YjPeE4aBv1JzH2jQtBokJS1f6oupbrRAaEakrUjyfyqYev9A4wwAMsG2UjWZofbEg
/7caERuwnf5grm1eu9f/81F0MXPU1/zj//3f/8he317z1z9tiL9+5S8XYk/8zfM9oTsAIMI0VG7V
Xy7Envc3AX3Mcg3PdCjvPehUf7chxruYdoHcLh3jA8f1cQ/+uw2x/jfTFGS7k0Pt2Lr1P8vNMv6F
Zmc7uNRyGLppmbolj+FPTmpi0BO2ltAw4u78nenRgloL1Uc8locq3FH0FMSvh1yz4AEgu+Q8QddI
/xtu2b89DNe3oIZ6kMtIz/nHw1iMltSWZdAONVpj7A5M79QFQJSt/u7TrSMoMTlHK23bp5677nQN
0MycrMMfX93tFxX3T+de4198e21EZoaFAsDyKVltvvo/Pw1PGEnrD1Zw0BtRIcMV2XY2NPOoBWtr
cI+E0v5MneCWguQnvRCEDibVlZGbzNihwDO7Hq7HuKj/OztmIf6FeWe7lu8YNkIVOKGuLr/GP6jD
U9raNTa9ENiGuVjlUJ/2IqlvjDLyzljX+KiKCWIoKWvhatADu/NEvGZiChCAtsf5bHAkHiucPeYn
zNRK/8zW1Zxdd59OgXduTXRH8OZux9IUuO79/SarsKCM7JHZ8ExiXzGWVAE+ddhSxzPmSPNzUOfV
aaLfxjpdQ6AzU3Y5pf6h1Z5zJe7s8J45YL/2p3E/Ox0z42XUiPItPv3Am9bCwluwJq227dqDW5MD
b2TtlkQB1CNN2hF3074PEyr5ZSRBSe+Li54sD15Jqrs2/6aUZLaRlLup27rhVTCgYyaQsNyk83AK
mZd5W1wUwJwc3AlrBsRu8u7P6S3DiOiUpZm/90GWV1adzafCHB+DkKANjzC0bYssjLI9Mc3ijK2v
szP8pEdIfvDImTiXcZocG7pGZ2ipl7Bm3ZnupgyyoxcZsFg4rJT9tNbzIymMFNeR/9HJL6SIJkhJ
z7ntzPupg2i0hAMbThLiplMj5mkFEakWIvXO22OxEZC8E38U8F1xJHO2CL4+3WK5Lf3wtpbqXsF2
OQ31XfJQZPXb6OYNhghwYJLSR6nZdzdpS/pMRb9BJAjKGnte21bV0W8N5zAX+1aLEFn1C22kEDur
MW9hAx7cAhAS7dCDYTlwxo3kOBAbsw8HQPEKTTOej0+eaSz4d6Do1KaQsMWpfnMMahL31ljcl9Bd
NFQLlom9dvDsT7B3KxTRdGz6XTd1126afRgCMU/HRJ+ZzIKAxZpGuAsQBwr3l1E9xEaOErSY45tE
f4MXix6X7tJbQKZz6nrs6/ZWOn5MZUrXCPLYtqhHC2DHVYJj1M71era1Yrr0swHHIOytW5GjbM+a
iLNijva0d9SdufN7Dg16zgRpQ8kMBjxJrFNjDiBFUesajkNn3OMcg6FAt7Pi0CUCrrIvBaxJOx0R
fdQt9p4Go0GEXlfMJG0oV6K/0mxuBEUzNYm8y7T9z5u8i+xNLWNv1BOaXb/NhLxusYXo+DSjGyds
bWw7CFtXDw1hw5asflY3XV88Gb6Z/fES9Xgqf1/9xvfvqse+f1T3GntasMm2D73MPMaVNl7WwBjP
YRA5W/WYCjlV94S5MOybs2czKoxlqzJJxxjt4un7hcaYAGwBA2zU0+qm9I1oWau7nDI4XPGRYuih
YSSvfvHrwa9b9aoYdT9KNIv0FWkGRRLtn+GtiwPHBr24POA/jmTW9egQzMa2a2Fhi9pIvo7w+9i8
UPMkgVQegnp0Vgev3v4rhFXdxX+Ew2UJkZ4bkD4dQv7sxP/oLbAogsHGlRYab2M6k/4muHhCuFbr
JqxPXRR62MsEt22g7wmHCrZz2MD+a0ZMNHF6E+173t/g25r8cBzzXOTOVTEWw51bLz+E1X92WFJV
+LGsfRvVbFBF3Tab+/xgLajOuC70o8bCDpEh9K6zpjkEengvNMfc2nGE856b3CcWahHHwmFX9/Hj
7kDAPX8/FP1LlmFJivho5bSNgBSWYTQUVs7e8MR1VMzBuSheDN27TJVUPTIAWLF+j9Jp/KPDs35V
OMy8rXhEDNZM69hOpELAePALepVygG0CyQT4MzsKrLweTavcB1r7u3Xn7RILmuJinNY57CqW5/qu
WMCbp4DZahUJKmMLO4PcBzXS3VlbxTOqm5mEIdeER93FmL2NertlfqjjhJozQ8ecoYlnPBbi3GT5
XW5wwfiouX5/1f2Ng/H3JtasZde9p27onJ3YwcDWKZKNGU3Aj53ctKTPiyOWLU3+zsP3c1eD/spg
KuDzlV/B10vL6Wl20DNbzPt3gwaBjg0OrMS+dZfwMKIghO9u27u4f2/G/EMsy9tAC2fTmt1jy10f
TAzz/JStDrVEhW0e824rbPHpJLXtJD6p95gDEQlVdjVBf9DP13U6vLaT7Iybnp7aZXbqYHm20hvz
FKU9i7F+NbVcYY2drocuLGHkERW45PAJnISc9kGyH3tcS249HS8zk3nSqqpIVCmHq7w2TnZTvxvS
R2AOCb+sb+op+hn75KqbbhIdXcj6OQ4BLjLUZ6d/LYbYJPEGhig0zOmAtv3B6K1mP9BtWUYMDGg4
b2ZefzgT1gVVXNeYC5CBpflktpfVyXCmS+aJBVeD5XrRSIBfmOfYJp3biGveWk8CyDycAWZt7VrX
OhqJDURinrHe3lNiHPRFFxtO7BvHjOadHlJvCkQ7BxO1imme6h4XL+icLphJqt2WVDPHYfpYoPwy
SmBokAQLxjHjS8wUFstnfALD6C6L899c4sfBdu7iFJs1euDz0uSb1C0g/4PZR2Xz6NjXJU23sLfe
1N3n2JfRU5qvzQCdPypyLHG8CJet6Cd514zDPJTEBS5HfnWT4FnEN1GeLKCdHD5M6tekyUKzhuYU
3uoRjr/2cj841v2cDz/HwCL1wJumUxQkO1w/XNwZsZMxjhiDwBKcSoQ/oIJOON03hsh3To3jirZY
n77MggvN01RaA7tl7m+HClenXH+ZauiwkV/9FkXaYdRVdyBgwFkMYTdtGj+MvlRXDIO16feFe3Es
wvKSFnaoDVOAuMetEfbaajrqeXdl5t6t59a3rWPgWaNh6zCnvzASvejC/dGkLE0+BnWDdlV7AyqU
cb6dUKgQ7ubdBU27tY3hsYQ0xekRCZZJuGyehjY1QB0TRJG1jqDiTdjRQ0HDmswuyU51h+dEH3A2
hUSQWDh7gIriX4GTdUHWQG3FZwfanxtu0ErGh2iaz05HVo+tSdcngPZl6E/Ncm8uEQbu5hgirKxe
Kos5eC+MH4kMRhiF9eguJy9GpR4H0UXXs8c5gQk26a/zxGwieNIi5yoVzbVNSRslKKt9PHWCZD7D
H3svxvy5rAAadGTqJ2LhiRcl/wT+u59h/El0KPjYlF9ntWNtY5jRa/WMeuzraSNzqKUk0xdTJVyD
9EM2mD/Vq4IKHWeFnc96Zvu/1ihi9swBIPSbHjAJ849dkubFNXHG89mcYPZG+LuZlb3tTC3fZgBX
MHWQDKKvxke4qbgaTdA3t0Z+roP0Q9XBUdrTP93DgLni2QrhEURxcd+IgLzN1r1YnUnAoaQ/lAsi
XrdvVsSFkfe4sKUh/pguhvYYuy7/Q3kkcMKWrdMGeKA4Lh/foKdbn5CysVkG/PNsm8/pM+yW4gbh
NzcTgYcgFa9jhO7ATH1CC8oZRYk3BZfena0LAwU8Ma1LibFgZ3b4g5FkYfrkQjI1etEqwDHU3rRI
wTnpJu+Y6+VtG8cEZBTiUoCUwavuMVlI461uITTVnJvUtSZC3MIbCP8Wm16HExpGBm6QZZc3PWEE
Yi7lUS+do1kOBNPZzUWMRnsdTvqdnZmYG+Rtfq7mfBN5WsvvMiDHNjLZV3me7MIsAsTHe249twYD
fELiwGWG49y4W/IVyxUOPade1P6xq6v+Om3JPpapXNhIXrdJhC/RXL8xsr3CSRALg2RMr/xpuQ/6
cb4Wk4eDsVtfhXn6GTkco5/urRajWi/nzEoXu7we7fSCLbwswe3numDdt1v9YJj1huyzX0jrMLlE
gUzvNw/XZqMfh1Q/sC+Rc+gVN1lqBMeCWngt7AI6+VIjkfG1bW3MM7zisj75sOZxPRqvM3mDxcLH
6LVil4PiMb36kfkz6udDMsIwwgcPCxI3nZmLBt21Z8VvfjiNhzjw0rPbQMcmpf4YmAvDgenW9t+c
eMNpMV6pm0HeQwYGcV/dbXtjMdbqKSvsPTYpOrqovqpExQci7yWRA7j6/bN6UFRNJYksPB+p52nk
/3r9v32wFf4mtWBDE+c6kpjDp+20c32l7sUmxrL/5Y/qJY38DXXv+3fVr33/qO59vxXhEKxVWV1S
k/GH1Buwftta5x0DTcelSseqSt37vvkvH/NQUVM0/pvfq1n4Y4eE8ACBztcr1MtcM6lhVsnfUDd5
TV6juvf1Xt9/Kjb9v79SRKc8ICu1Rt+nu8nX6/94Hm9K8iTVu6SeM/x1ROpn9X593780HiQcSiUC
SUv5N1PCnRhEyLvZ0B6B85+yBU95M0huYP9nFJ5W9uzY+b4DWr4ZCUhl+jy3a5MW75iEbbcuiJRg
KOkFWEdn3TYN4Wgk4R2Rg1D9Fs7qPsMy08kxLhJlfpl7F2ebLm93tRdkFy9vm50WtXBN5I8D7Bps
q5mFMO6bdmM1irPRWj8S3Rb7xaKVzuwAuVM22tUGdcghLhoDSZJnnV1swBa9eXBnWF4iOfRDk52T
KM7OVdREa91iD4OBsF7GFulwo98kcLI7yqIZ8R2Htwp1M9rN/sHtlvI8D1dPNOLLGdnugo6Aex6O
2Dut9Nlp5Y+GvCks7GcpHo4tEuSvl4WLgdbVmZtdauCuUVj7uuJIFvtXjC3nJYnxaVtmeoI2xWWQ
oAJYgxh46F2IMswxrwZmu+dO3hhgF20S2sekriXlB6FPdi007WLSqVyFhASezPA2Y2PjM+INaefZ
XpZyOrOaTmdE/KDNtsu6zCuaUBvPKfGsqzklG7LNHHAgt8pp0zMQhin+4ZpNdVlQ9VO7BenKF8Xv
yLfNHRwrKIxtffAicWLOYp+0Af18TWe4YM1CxEuSk0cbvwb1hNt/Ev9sfCfeh16pn/XM07Gh5p66
scZZP/u2vqzNDHY9acE7sB/N4isYltQsGSDx0mr2ix3ITLb6Dn+0LePAWNDdzIb7m5xgcXbtprmC
RbfV5E8oDbgB2NiEAheH78ciF2hlghk8jPdVQdWbLLk4qxNL3WOMHe4SZLREzZozhWN37sfeOdj5
Yp39EZZzmiTPi4/92AaeaGobZ1c+pZ53xso6e92hiaC3RCb/FQyCtiGGSUe7oqOUubCaPjUrFx0P
pZYXnE09Zzgl7xFIg4jCinHmzqtLjFS8i9tDDMtEBmtpxRY7wGcsdq8azD+3Zj2iQEyH9OyYWXqG
U/Krsfa+gKCtHg21udk4MLfQ8XrJ2f3PV6qXqxvXOyVO/4hTDsTBGb2QhRPXRszsxIg99HOUiw4G
L59hJ096dQPdoVzjKFixt1Y0gnZyWqLxrxsNi3YUqPLnr7ualsyyay+QBi0/1BM4ASaodvr+H16o
nlLvpp5XP7p6jDwttYyvP/P9xPdfVY99/+h3tYVskJL3+7HvP1pZLYzz/pk0MDwmmyhO/zj0KnRo
AYS/++P4vv/i9+FhGcWRZwPIGeQLe62eGTnhfJHo++/Xff/Z70P5p6NVL/mnw1AvVq8buvh31teX
JgnyfSgynX0XAqldpQ9p7549tCpQGrsO5URc3JYAzgersn6WmdCumdMW6xDkZ0uVHq9TL7IvfkRO
kNsu10Hpnyx9+q1LnceS+lwNjd1DtsmMqzIzzTPg4y2KHedAVR/N3XITJs+tq+8zMIut2aS/Terc
rYc9AosUnS6m+9jTcnWKEDwWhSPOCHYbvXjFPi4zd4Uw2tuO47RcidjU98zhOYNNYw+D9ldQzPrF
6bOf+NvVe9AN2lFrIgLWczHgtpFNuC3loO0n3k4zbsNlDi+447/k+uw9Y7xXddGuaibjhmznvEHx
rTXDXTGwznZd3K/J5MV1yxsaIm7SX5Em/aLGZTxj46KIQL970f5OGT4eJdKxHRJI1d2UXHdi+NUG
3m1u685OE7CR0vaUGM/0afYpQ5y+8B1tWc+R3pSwPzRvLE+1NyIUi3xCgyGdI0xjJco9BgBTvQlm
pGrmgrcbSdNL0NI6+eINJ9BuXesjlsJ2em+WqQ2CDvO+CxtsBnSGjdXY3igNVlF2I2jwBHMfLiyJ
vynqZ0z76val021jJ2Yai0VYu7j6uSR2+MA4ce8RcrnjJLmMJM6uSpHcDrWJAqyZbrQhuCZ6hdAj
oxJX2WGB3UALpq36zmnudL/bNimE537QikNAbuPJxvNtjG80jLH3CQkfpS+c8+TNC4NwEwV13lfX
3UsSOKQ7DDPetH581QFfHssBz7m+QLIC+GXvIs1I1kZVOjeip11CkE6iirRIGyr73sA+tmg6By6O
cxm10bgEerBPqty6yopi2mRBhD9QPH6YBZQ2bqwtdfYMW23st2BnONb5y7IPcmSWbdCTCIJX5pGC
pNwGkYawd5y3Ok6V68TVjF2EjhhPmkW7q2aiyL2xPzoFhqlDT+4IgnoT9Q/EichLb7BbIgaBMwqk
DWu2eITXEPZkGgzjLso0e9tn4xtd34oYyYX8PNs81rl3TA2n+xrL/W+d1ZqWbjHR+69DY68/htf3
f5jV/vUrfw1rDUP8TbdwtnAM4QpH9wll/WtYy4D0P6ezwmQ6izGJL4SNGwYJst/TWTm4ZaTK84Ip
pm04/6OQWFv8U0yszmDYdR3T9C3mf6Zr/5N1TtSJiYlOhWMyO2UyNPbWbZiZhL40Woh64s803LyI
x2Q089ojuSalKbKJxxsh5pjNU1BKkNEOp50DoazozIYIgFWl4dyCozPwfINrfGk2MKiN6dWIhl0U
4GTS98TZjAJar96WxwGSZtYbxa6c3KcmD+atn8DL8v8/d+e13CqUresnooscbiVAyZItybZs31BO
i5wzT78/cHd77a4+p+rcnlpVLMCAiHPOMcYfpOyB5kUjm7yvYr8+diMCZjkS2RDORnxIQr5GcdrX
SmBuq6i5Ku2AIY2mPpqKD+8YGysX2XXAiX1nOCDNdiK8tr1UwLmV2qF+pm161EBYVomY3xSLRikb
Tpbp1bBD+grpd7LLlILzvamW94FBZmDUqsTRfOnTECzfQXzdg1BpSAdPpuER2/RBMFOE5xB5suTW
PLRQWKjAJGeYyMQWKcKSsnhrjZlLNh0sLUHK3y9e87x+gDl2nIogQDmOAbGc9XszQCKf1B4IGSg3
cf+qeSE1QohZTslAH10D6YKENL518x66D9Oejozhp5mFtqG1Fgi6JIUMBG28GaA9VBG1SswQtCks
iHnS2lFcRNs3EoAtNy9Vbnbxp22lfZUD+g4aoGF+mLmTknmupX4hTByua9ODO63AHEfd88T4SZcO
04hoXy82KfKb9zDQWzRix8FWrf6PUfevg5aWW8HzHT9CntECsxu2A3WuKAzwvCMDF2ZJvZswtNDm
qEGDcL02ID+tNMzZAhjqQIxaCx0iSFFqgzh+7MiNiR1Km+LiQ+J/hWtUYEeT0todHWtR9fGRYXfk
mJV11BNg7YIRA4/yZ5/jbu894LgRHhE7xIqAe5NPkfDYeHaRQMGYUJJClq3jOzDHduPnGXwpQ4Yt
VZTiwZs944wr4Dp/i7wAIpTtHw2pkmMp5R8ZsMlNLWadC+lFh1kR9HuvEG++SmCJao/K7fEOE0Z8
u6KnEiL4KnXzTjkpNSSp1K8OikJahQLVLS5Ml1rgNiQhfxiQ0E4ANxwiMETrjHAbXeWMsWjoP1kz
dswqFV7bBukUBOtOVCPqDTyU1PGkoTtWPMU+bK0N+u4V6eJ4sPVSSbaikuz0XoNIWVfmA2dN6Zks
v98nmjN2PtW0OLvhvFffmXmeUT99VJKgpRKSXRM/exLhCds5uldb0EGIBg2HgWDjUElCsRuDynB7
0jKMWfoJle+woipUCe+CEh6lmSGL/kbtFBJtiOl1W9Tgd7GqiKcqbPsNEhCGC9z8JhtpfgRpnttF
ThiOgIO2odNUSL+Zd4Eqw1uluUL6MVUqx/cn4VVMpCMuSe132Rb5nQEdYjLzzo2jRFsFkhccapF7
gDVAbqPbmROMm+Im8PJXWSu8g1+Gg9MPWKNrdVzuYTtR1gLIbE/CkNx7VlxvdSP0dmGhoj+OOwUj
AUQs/arubK1B+1urawQxurzFVTaQba/KDCSAhg58t4b0cAcKOkoh5Bme99w0avTYEtHk4BjWnRxS
Fk6R+MhFcB5+PT1wnc2ocCfkccS4lPgrj5ATSzT9Z5JEEQlJb1cbKD9nPHI0WKAw9U1zbynDN1VM
NA79UMUxq3F8ZLPRSRlsTWPEWor62ygUiHD76YG2P58r/QgDSJZgSxnpkmWC3DDqDEENV/h3eZnL
lCUDY7b/+jvOBSR75uXl77+LP1suK43K4kjLn/6aXf40kDx060F6WA6xbLKs/48jtkqMKU8sP5nv
somBUkvJf88QCcpDUOj/mhVyZpflZW7ZaJn87oPCD7Wu5c8myV2Q0f8+3O8+v+uWvZc/zBl26mDa
LHidoDK5rPzvZyAs57Vs8PNzy1H+mv3ZbfmVn1nFig587snm9+T/OvTvif3Xa/3Z8j+uc9lnqDw8
Jw1SsL/H/d2urrrrqKHU8Z8/9XOBv5f+u8sy95+bLyv/urrlp/8609/df/b86/DLLTDItk1/nWFR
IIul1QmxrSxwp5f9l4mqlzUo/fkp/3USy59+71FhoX6baNWGJvDV1xBD+v0bvGCdMl63ShsYPTqF
1Ikf8bQjFu/SGgFFDMeDkMrtAGxfkPK9MWLiRUoQLO2Q4Zc3888x2Pj3nxqgExvdE35W/a5f5rR5
5+UIv3v9HKX2K4711xG9ACMTAvv9UMblAW+ZSCQ9jEsLCedlVijJ5/4sjyGlfFzysHT9XUnOv9vF
+e1nk+UPy34exB13EHvq96FFOyDAhPdTK4e+NE40/aiXJqZ1KGNUG0f4WvtlrlLNYq+0So2dT0KR
O93HlFtDa1arnr/35RMtlqYAxUW5kWW+yPxQWRPdVcwzYwycYamC8VTdfRv1Ny05sPFsfEvw/YhX
kqGQZJsnIzrUPxO9xXfrvy3+brfsxtPA3a7LcAo32u0wgBCra2M3G1WF4vCBTHLlVlVNHG/BnQIF
1r96qX7NPbr5EKjCqpgd1xbftma2+loWSwpjKhCy7dhvFIY4exMF371oCfreMvBC8Ya2Xbe+3++X
ST3PmTk54VWadnDEc58bg02bZeAZtxi2LYsFGVAYWjkeGnpwWCZ9HqMZM9Kb51Dv8xU9cHYga4mn
w/xI1dmpbZkYE2CQ3qOc9m/vtWGea0PhTyFpvQOaMc/hTishWUrsb9CsO4zKJKMDPGD4AMNcTzxh
m0C0F7Qp26kQ9HGJFmDJtHPuvpsYOjb421HYkpS9MSs+CT6aM2kfiXagyJRBKjllBD1rtHcl0Cn9
SI6ipDvjvkXDJSUzuwuKAMw/tABkhEv8kqDlezuR4HKcpL0lBNJeUqHM9PCTgLBiS0lLHvkyk3mu
10EiK0q+hTyFwCFklVWCL5uTEbfsU58sYSkK/5yzIL5tiAmOixne8gx4s5H+RNARfhfOWVgdcf+N
edI3prQrk8uPDZ/RFXtD6FD69hJlK5Z1v1nOAY5ovofzSDG8n2eX5WTKGBowzFuM6+T5iWilh1aG
BNN5HYaKv25mpJCVDlin/HsCasAc10qqnnohk1xDUwEFQR5i79EEAyXKY7dFomWthsXfL+DyKv7H
urFp0VkafPTp59bQgnvDmNGtGQUikNKhAi3Pl/TXsg6vGNlSjF2ycG5c9Nl+8Ody5ptNBeSft90q
+gjpDvBly+u0XN7ywv3Y7f08h/lFM72dGhjiTtTgsi0XvMz9TpZ1oCRkpzeVl8UZD6khbsl8zWij
g4wypTTDlI+VgDNwvGnq0l6+uuUVWuZ+J8s9WBbpTRiuRiqwUTr7X8tEf/ZN/F2E6Pba+z4491GE
2NtrE4ZFtFw/s4oKuLMzNYSxQwRoZZBY+2h5q+fJfyzmc+FR8b0N0jIVjVn/9wRbOYY78zpfNssN
r8XeJL0HPLOXvxtxrNAP8Jr9MgkC8smDx/OqS0QhVTXb+HX7pwhj1aln1Nly/7r5/VnmlnW/i02S
7WuZ2o+nAahtNd3tSPnN2AzZHnvU0/RWB5hZRIUd9XJJOVKT6s1In7dcEBg1QicJPzYR8GdWz/l7
CS96WxZGmS+rGvayoLqRWtmdKN+bnqHacmfo6HuoII2xMLXjQEwOgxLByI8e+74JHb8uEswR1Qqo
GhcATNqf1t7coAM+3y5X8fMVCKLdZSA2kqmGBV0ia9WiFF6B290ub0ejpLE7BMnjYqz486RNOoHf
l8EolWivXjP48evK80V7mGMjNXkfpFzZWxVamcY8EQgGkdAEoJnX1b5ZejUL+1tse6HBWXudofU2
FAO3C9pnDEdR5agS3y4T0GwwCysoO5J2F7ZYgS3p60bN2g30iXMZgyNUJ0PgO0/wZtTwOAaK2sKA
ExErMGlBYIBlTj3J8TYAqSEV9U6J5JaAoEcQeG4sGpWmTPVEUFbLsuTlGhqbdLUWwmv7LIOSq0Kq
Wlsmw2ZsR+n2517VAETgAGR8VqKQZEF3ShDKdozaesBflm+pqh57faMQ9iIxOh9dzVmdQDq0l9/p
sVsgDXuXZobtG1UJUijAk6NhpKNTIZ8xjNXcz9c99qKBlAtw3KS7As4BTKF53fLXKQoG1NGax2Cu
VE2T/+SROHWBuOSHWv2YVGHcy7UvHZCdMEIOh+lFvw+xNtWEWsbomwIYBVMgdvFUO8uJZWZUb9pY
vsut/L4iL+CIEwBA4U9Qc9Cg7F6k2gd50DeO5/ey25l6sBosyONzS7lMMkHwgUqiyY5b996cpSVr
8Wp6KCXPQl1Ns0/myTK31IA8S2r2oGX1ndHdg4WKnCgIWsR3yQZnVdKARZg34Ovdxfq70VUtJb4e
Vrro2dQszK3o1cAH5mtDIxyE3dAjs6/Pje486dKMCUkWOwHchFnQLR+rZwS4J4JtwAUTin0zIfe5
CXSA/rGXzdi78Rg1GfYWhUE9it5huTvpiNATEb0M6IYyLIIuEkikkDZzmTPNEOTx70pr/gvk6UMq
iMFmWY9IR/az8bK4TJbN4P//a99leTlqjBXtppB4gPMP/bXdMitCYATRoaN6Pu+7rEujfhdmEFEz
7TMWU8zuKOHZfd5gBDaqgl1roMRTSOnWJMWXsfImUBuXqALtocgZpFJjTqEJo4vKWE09GvPm0frw
+/R5Ec+YZmmzduj0VQFNg1eu1NeDXtz8NtvguOuQslCdKoBqUGU+yihYKtt+NRz6NKk+vQG4WF9Y
b4sKaj6SU/IQbFqrddvjmkZOUhDjYd93k3CZ5OBTijYDrJW3WjFFhA56794I/ApuAKYOWRyO70YV
3oGQ059kcl/UjsrWlTqte4uFw/L3Xkl6R5f6ZN95lXctpfYJ/tfwrgZ1gP4zWhelX9QoJbbZknJ5
D+T8kskepeIkR4GjDrVdM/WaM+dj3mESowgZv6Olk7jtpBeAD8AMgkA9LUflrvGqh5p6tMK8v9fI
C6+WPzSm8IpIcHrti0rea6oXO+mII5IIuPoBe49VOFjTaykNhptlWrsta2t67gsQN/NFjk2P/GUd
KndFXUoPRD98EIzXH0wdbFw9zvbpCJGc4UsisjqAzF/OFuCtPVl6/ILD7rQxcKQFvN4GL5pHwnG+
Ce2IQUiADcChNxLzrMUmAmvL3fGDZoVAqvKAVqIEvmCEuTnfgBFRvG7Q5OcxixoKFbnlxnXTv6YQ
2pc9A8q+ALAVZV8jYHQFn/m2rBcTGK6p7w338pgqx0lvepiUnIMU5CczEcsnMoP5rh6q1JUEHb+6
/ucBUzRTnbCq9V3Xi+1jGE+X5YB9oWGCoZmQXMdCP+WQ8X8eoGZmT7IYgOwY4sQB2RvvJS0afh6g
CO8ykPu3STexAJbh9wCr054moJnLUSeEPWCv8oqhuekh3sxrt1y4WoqfZKPliyqO4YHiDCXr+fQz
ieGlbOTPYY6+FWwEdywLdRcguH6G/dECllSyz6xV92oUyLfBnEqXQNnf+1E1nP1Zh2fZosUgRdOF
6EVAT4i6WgW+iQbpXINs5htM888QCUtPC8eXNkRcK1DKiaEa2VEpxypQ4UVbjpOOrTuoSfDKaAuh
Gx9kiGR59cPYmKQ25+NoYIojzOVeE212wTM0HPaULHioKj+c2Z/5pw9Kxhc777W2DETAsKI8EBhI
96SJgabP11MBwK7zsXlDLIjH7cl09CZi16IXVD/H0A0ktBvNfJtKw7KHQoruspw8dBKgv7D8Stth
HzFN9btZazgKJyrijGMonjQPItDyKwNtACXY9yQ3Bxt7UuWuhu55MuoKlaL5RK1uq8P1vFs2ELGy
sI2mCo/oaVpHugjvZysDsko0Gh8U2BCd1Y36iJTWxCsoRaTw6+QT/fT5aG0uBfag4p2iqH1+TPgt
O6566YO85s/5lKK5bhGROnlC5d2FYdPaWLlh8CQcliNIE+yUjK4N0aFKvGu9QLS9KZHfO/gU80/U
4wBTQCzVUyONxR1KMtAk/EY85S2Pp8MajdR99cWQnFRk34gXww8K+rap3qZThu+HKaAYIOnlF0gb
WOOt+l4qqbBOQo5R8n4eMs6RinIoPAuNf/k5mhVcCzPXnlEHEhyqWfHBQEbuxMtk8a6b3rvJw1o2
jRXQ6EjmlxctV7ttHnvJVslz7ZLrFDSWTTIovhnJ2XfV6CO7iMvqJEtqf4hh3TpyV6D9CGt62ZSv
57EF5fVMaiV2kdGw9uVkBvc9VVxGPln9oUBbUOcrVghqV3qjC2fwhvKWwZOwmXQluho+KemMUf5X
yluJKojwFgkqIopwo2v/FBgDLo6+OThhyuelTuppuT3ojjwDMAufUbYp3cEfpL0MSOt+qAW8udVi
Hhndli2n1qNQ3EnSeYCdjUAtbqdNhzRvW7ZXgNMgm+f7jXGmk6vWiN1lUVOrbbRjL/rB3dDCTGg9
I3iZ2vi4XItVWC9i1ypPRiB07pSZzR47WvFeMoR+HZK2+ZS643KDSiI5RNKn6tzVfbwLg27coPuk
XcNZ4mvZxNOhJ1CuevNE2moTAOzRkNHLxA4KMe2wbl6kVDosm5Kpe0f0in4yBRcAqhWukjDkVJct
84z76UjyVVE/W6DFslUJr3EL6qtv8hoPIyk4aZh62wwim48UZ8021T5RFKNTRCfwHrdHeV+UauB6
IGNvVT8el2MFeO0JkR89Ul8wNvWALShqoQKvLXAVzlr77EJrO4ye9ILJeOdMejAcoinz74GUimQR
OZ9lsiy2viWcTJGXSZqbpmW3ef9lC8XfLwXf/19L2uTgpP8r/3j39R7k/4t9/LPHvyva0j9EVeGf
RIEGhUdK1f+qaEvGPwhWJE2VYd0aFM7/ST5WLWrYokVd28I13pIlnEn+ST5WpX9APLZ0yMKaZiEN
qfy/lLdhGc+WN39Z4ojzIUTOC1ajpEr0q/+b1wr8uGyx59VP0hghvIVXdh+E/q6V6ZtnTctZSwVV
4/0yKcKmc3U/oIFDmBoPXcTnl9llEtWKgSZyTWO9pAfmyTQnBYYlMzAv5kNEjSNLAiqIcrjFLqHc
LxPSmmRy55TDX+uEDDCUhxZ67IMzBrlDcneeLHNyPbBSrUzcxQ2vXEvkTvZFRAWCsSKzXklWjrI2
g9z8xmAZHwihSp2SEPdgaOZWz4MHT7VgjjTlCd+dcIMbDbAPE73v2oDCiOIJaRXdQuWkMdNjUFNa
HEgTShaoc6XBjwqPN6r+uP3UY/xhZTiIJVnZ7Rf64dgHHXa3Eobvcv2wMBCrJvsXI9EvCzyBMcYU
DM7Jj8yndrR2hoyieynmO0WGXQTjOKQcRaZmmBBOJMpmtl5ytjI47r0iDXYcCtV2OU9oroTT8xmH
YW5A33JL5Ln2y0SaymAjgucZuhqH5mrc+nOyCXHaMh78fTl76ZFUdJICO25J35nNewReLojpDRuy
xnLR4yffFzsSukQLxrBTffWapmFpxw1ZryXfMedqpJk6CFEPEbk5xP+d+HPe8ndxnDNndtZH58GU
WhdIKvnFeSJmBIzLnDFn5pY5ec6fJCqMpTmAW858mRjz4rJOmEA9DClVi6gDbrycTxNFnevHG5nc
7nVCXGXVxdgzAfSN1uVZATNro2FePsnalTTa8FWJDCxXI1V0Cuiii5BNJ7gSQe4K+4wN7Id1ilDy
+I7UfInTCfqvbXthzmo3lrJOn5FvnWS71t1RvG9myEHtoh5fG4dYOpKAyl5Q6bSpo9zyIynISHOg
D9fxDrptDoWrnu6V4aoWX7nmmvG2UgOSEK1NYRO/CiLwAE3BdXkYesRKVi15mbW0Hbvd9CE+EQFQ
SgA9EV6IZwzEfyh7IOuDfj0KxeEaTJslI1tiT3AA1DtoAnAs1MzRv6MHCx5cCQlsVcIEJpmAX9o1
uyqRqz/rLV6o820rgRnEWFTgcm2HYDjICadca+ME1rZE4SJeQ/rqIV4ZkIxOhfVRfOFCz+27h3l5
1p8FHBh9p7lrrmAruBNkXVAGaTdqucaqL5aPo4nJ4gr3oHMRr+sL64tXDIid93gHTuYgnPAdQQ26
eMVtRAGNqa6zbsXIFB+oSF2L4LzWJD1UMg6QrDdj+FDUa4x0x+8WZ4vqkxqCwRAckne8y1Eq/2Qw
GTcXkgncXawp2S211uI7UaGFKyuhC/SQTaWuB9I0MlnSVXtRhkP2ID8pN/jdkkYbAi9pBWe8PgN/
9KFYXZF43gE8FDNHgQLnuzrf5qUwt0iyoplCphkRVwpWyVWH8LlqbtmH8ZQ9W05yH/UrvYcierCq
V4S2jS0+pAJPESijt8mnVWvYCC7U3aeBU238ZG4AZoxr8WEs7bTBMc82H5U7AUkc4qEVr636rn4P
j0R9/gHb8l2zM+HU4rQj49RqJ1957ZIvj8DZfablCpnkMLLTo6zQUmzV5/iAEhVk9/Yc59furnwe
HuQ3cvrVSxWuyNzxsnV3JqxTa9UiMbuHYgjhBagCL5SWuCiJAbosjUODYRgah2/VwQl3ou7kj3qI
KdTaQEjRxktBSh34wmc1sKc/1h6HGHxYoIM6xjre63+sT7wkD/W3+qXstffwyzrT7oyoElx9p0DV
UCYz/8QQGeCAjIx6figeagU6/1q6eXZCxpBagkPMBM1TvQfRuOvux8wp6A50clCr+l1+T3PSM1uy
i5hAFFgQfZUIPlP1sr+6I5Jx3bEYHP2m3gUhHnxudyRyd+TUBhCE5hD1kRdUVSMnOSKKoBsrKMh2
9Vgem+kQWrQZa9yfzT8oCo3P4uRkjaM0L7XyStvhjRgUohX+paY2Dvda4DBT3YnRTn4fp3W+R0mG
rifhcDhQjZNTvUriStlGX42/IdINV/E2vxAwcc/r9+kxcqWP/JtsAGhhczvqbj/w+1t8aqKX8Um7
Q1yNZrHf+A7+q+7A9SOd9RS+otnfuzko31X/huTCtCseSCxI3aryNjxLXK487ySKu+LR26OCkDXb
5EH4LMv5+faCw6Pn28sesVfgB2UCWAQS7tpnb9oNlY0q3gi+S3BNroMBKbkS8pjDQcNyO95mdHS0
O9I+eYx4KSsUzh3/nTJIgDFO5QQ5aKWNGG1jz9HPfN7n9Bh9BAhzfvqXBn3RewONp0n5BmPkysBW
DG81vOTdU1QeY2ljXQHQD4LLYbxijeXvKNwZwhvJGoYFuCDfVZ/StXnxjpaERsdDPK6we/efe6DK
+TN6S3hNb7FpilU3h/YiPY+wZcVzPdwb4h8yoxScfKT2aW1BD6kHspZp8p1GW7GzFUBp5+EFF1tS
Ily2cZ2uXvcm1981jSxfbznC9nUVPiGS/yCeIoS3kKnjGCo6xCJKsa1LY2EEc5PhQx/FQ9uCfMGT
AQv7FnQ3tbNTqD/DCunPHf+61eB6s9e9S/svbhib7YNPf1xLq0fBUc9+8hKrR/lEaSRs1tOx3629
l2qPOW5I13cQS5fkfZ5tB/+z0+9glscpVDPAZ3gru6CHJtGVc0cKHvIKiL8jNceuR5mXBOO6xt0y
RQ7/iNQ/mHE0vdpdY8Pz9FdPZbaDCoKes2Cr9dmIh5VUHOJXa6/so4t+GLfqSbmf7r0ncz/nblbS
QXgxGqekiYkRtRDXxQunAJG2qu8xaw0kN1NORU0SOXIkb9uFp0y+yiSCNErsa++SOP1jjv6Y4lp0
DztQknP2OnwOm1M83PXqEaoe8iJO7D5DBeAJal9S8DkHVbNpxUrBjj63VeTLK4ZfPahtIO3hQb9Y
PYo3B2CW5UcDIVaAX41LkLAd0HPNt6iKlpIDxUvGoT56nHK31SACbjuE4pOj7q3ZXi4wDj9nseND
nhfW1CGKCw3R03yofpXeB9iVMrpdWbviOy/t6kl4UMuNpM96gZG+5il56MJ9h/FZjtbM4v+RzaGq
U8gHGUhc6YDlj/UN4vRx6cACj5SDFT8b/VYGkw5HWVqFn+qtOFqvKbpxZ9aOQD4OwWEg4mOksTZv
ZWFzShf50E2r8W7YmB/qjYj/LrnACh7n5rT5Ixh2dfKtne5WG5IvePnY1kZxsrfmLGy68+T42F/u
21193x+U13J71qE+fVdvwwl2qnmPfwn/BweMPTbUWOAyRP0R2veLCDXxscrXorQ2D9wjkLJgEQ2k
CK4dgoTw/BmuWsQKu4zsSvysPECorvw1ThMZusLZqtqIH1g23Nr61vVO9dRRsD8jWIx7xXUEzDaf
xYYxuzZuWn0jUjbfJ8dMX0dn9ZCcx1t/q564//xY2B6Ks6CvqhMdB+z2NUnRx/4RnhRvLB4ihdsg
tpycsr3xLD1N38HgKFiFZsfpCYYi/ILCbvgGcQ/7bB+Kd9UF0AvgnjJkWNuod6JbalALu7Q7/yo8
Gl+8ONVGehKbG8Y+2rOkbFA8AKtOEKGLN3O6NgxKOJN3BKel54SDISQE16i79MFGyzd4CpQHA3gq
5TQcfrvVHRlAykkdLfwKzkR0boC9eRiiOcm2FV0wd2J8CdEW6TZ6t6pTt08BILvKewL8GOn8d6cu
7/Mv+mkLFFrqKs/VSg42+dfkCJvm1Da7Du1drOnSdXnfPIkfaOdYL6AwcejLXImh5wCO5Yj7ANz/
tGd0+9BdqkslH6Vw3V0QprDiXfyKFE4b8NaXD6OMkJFbXuNPLr5UnP6eHxh1vpg1bILyAd3LZnBq
3RHY3zjJ2EWE+xYl0/sJqD8DdR2A5Da7qM0O/+UscUzR5oWP3iAoeqf43rtxRu3Y8zFT7rzvcvQ4
7AjA82BbfzSG5wIU+3WhAhzeVOHVKD6GdNt+lYCs+5ekWseQ9HcjVsF7De7jjnueIs5710NEtOEw
M+aEwIuhnzKpNmGZudfaCAcynL32RYs7E5jsZWIEmbWHG0VoWb15CqiLLrBmdWGQMMvcsm6ZwPwB
HQO/H9k87JwSkkQYN+prpfEiHOplZIQg0zPan1FAwVz2W+b6Gee3zKVLARBVG7AMah1tsA8/DJYY
is7yZ+QxQe/8H/dWi6K1Nb1nHKltjQgF41h4KSu/c+SMkaKGeZH9CxNbYGmhwq22whql1HGfdUmz
VafRrr0Md5OspNtfZpWCOH9M0n4tP+g0t3DM8pv/nX8jcxHz+R8J0ZAWidchWf1qAywN40+Y/aGB
Xgx1fFuY7WDnKKX/NnfZodoq6q5DP75YZcgercw7Ip4IidqTSCQB5P0VtVj844y7HMvVyEbygGDy
2CFNPSD17Vr6hoOq+qk9Aptdy1f9qhyBgOVQ2VCyNFazrJ/hpN/ZbXwQnIaxKF55/AbjzxvyE94d
ljfH9lV+JUCaDlz9KbLRyRXWzVZfWecxsFtXfW2P5RtRp987JtIvkx1SoTQdxmOgsLpbGdn6q78X
H6Q3/dp8CKPtf0NJ5Uarr/nG6N1ZjF9HuBjWq4OihfzdfUUPBKlFctE+TFs7DwRaEx64F438/gpU
l5thCLuSknVx19ypKE/xFf4R8Mx+ibfjd+BKbxHjvlfjrNo6tw6Fx1P0xaCYSK/X1xQevnHD9NdC
jbfgOjA20oGbV34zuAzYDcgzipGM3eTn6kp1caBDKuyc1vVO+UAZpD3XG54IIPTymDoQFgHnuDxu
nP/GhzFaZVvt3Ox9+Ekr5TTitRg5mbGi1glUW/wCb4PUB+Ve9b7BKg2uObJcNHk2DkEjJiWESYDP
L6iKvnhu4a2b3KYAtELKNkdiGNqv69/xGRTROvvAj5aYqrtRTRNJ3N8E53NYD7Rj4Z33aKwhye30
3YSY+9Fzq9Gp3XCvbKsWxZlVu2k+0GhUvzhqiXI6LIotsgD12vrIUHy5NgEW6Ot4y4qLcMFGluxz
sSLxFQsX4mdIuZ0jHSQalmt0P+PXpbUGa6p3IlzpXmtlZVxEmGPTysBf/KvYJrfKI8JnTLVii1h2
EzryJ2Ajkq3u/YPq+Gd0AXIsbTblBRGiInR5jUy4VCXXuFY2CvZnyto6ijvIEOSBn6J7DeP2W7mX
DuawSe7Rjr+iwKEA0fgy1srZAy2B3ugTKDS/X/NckC/5oLAE4TC4jT2hpR468tdMUiGiosjBG4xe
5+wjsPKu6P5shxtPo9xYbnHvkRB6pSYfPxWSkx6JXtp5ELgN39TCtQgEYtrg3BWQmLkwOD8XqVP7
aKbg/G3jfFJqa2+LCLamrbJ4q0rku1ZN7Q7jSlcvLeknOk6MYYgepDPYQu+aB070bhwJB1LzD6rf
inDUqh2ObdYngz/CU32D0xLJMhA+LbRPRyNCKZeMATmCcE1A9sdMN90dcSS8FyqSd173joIEGikh
/UTNSWz0cp0zLKUrrd32XftIt0aKdjF6pntyI4YM/gK9t0ft5orPw664D0kzwYORtuhKUHoCwJ5h
VcE3Th7slr0iv+NPIDvsQkRi3Bk+pMKW8MtY8i0U9N7mt+jN/CaLAFroyouBQxufIQkgHnh7Jisg
vBB8ax+8JBQ8GtRg1uWbgo3tRz2e0+QURKj3r6KX9psmDgXTEtSunSeM1Q7dAzomMmMqu7vBcYsq
GknOi+TETj/3OuVlN3ro3yxUj0QoMtD2oPBAryAzSf3HEb+TyqnfxsJtuWn9Eeuhie7bRxJ6bf6p
yX8h9QYb883ci8EaeSKBtA+mYf0R0xnbsOsPz3TRX1KPmFSDZED3JrpHER/u6HRL36zLqJ3S2Olb
G2/UJDkn8aNHy3Tz83UAuq3a+P2xHuY0C02oHp0Gj76X5JCPI4wrX/EhKaPVBYTnHDiQdCBPUJJD
vZtu3UO+77bedcQHDUPD1XQmrbUeGoenW33FZz4SX7kaGh3ncVK2iumm4yYNgHq4tNCKXT/Bkz8b
ZNJABazGp/SMYk15LPpnsl70RJ72EFgMFRy6nOrDcIwTGbTwoNz4dhtxNR6Le/1hfIBJCEzHolVC
939F66zvFVexeZvmw53D4sJzLLFkfZpbimgdXHnyfHLCrUXC6Rzit0cLa/IxftBr1OMmimhuJMzr
aXkP+VN87B+MN9WG/wN0S/we1G3LJxcfhI9WQ1jDRZxtDPZwdkwyoaGLXHTOMMKCyjR/hrRd5BFz
4Xu53zwY1RHPHY2A+WqLVIrwulrl2oE429sU93Xhaij0Y+qJr5CxMhiE5FsoGjhDSASfam2XI8De
DSks85uuFo5sOG6E5EWPDvRQtKK8WCGlNIlQc9U89heQgTzmK5+bjp5375ASJ3cXCbaM9IBmyz06
RmT/bAlxMPpXPhR5RWMfnPLdROyP91bLZ73K3hGNKKgEvNS8jC/jW3/kS6PBFsl14RICx106JtET
8gWJsk521U5BT9NHg8bO8h0RKvdKUJ4YLfSGM235aoW1F23U/2HrvHZbV5Z1/UQEmMMtk6Ily7Jk
2TeEwzBzznz6/dHrHCxgYwMTE5YchiQ2u6vqT8LLsG70Cv0tr53PW72245b7Qi+PsKOqg/KhTZ5R
uFnuVcuuJgnE3NSTb+ZnfBPMn9ijPUa15UshOTAQYl7xHTIavLY49whChDbssoNc1/fMzlJjMe+w
HG2WWMSDrfaVUaeo6wUnEwpMOjSe03g/422GyCvk2E7Xwgh3VIRm6ujAMcaCfF0oKuMUv8suOPy3
JBL34xPHRlN7MX1y4OjoGU5svzYknTts4ogaSj5kFrFczvhPaq+W6bfodfqTeONQZCi4Wpj+lJeW
gPtN4sfaMxdFeVNv4SW8qT8a5f9pOAwdo83JJlQAAtPWOkvr7NeVvpPnEAM3Zyh3OTrl0VY5YHFV
3zAXCXRbvMHhwPZ2YUm84ShJcDtxkIBDTsfU50XFGuMsfc2QJkJ7+Zr4KCjnLt2rBhv8PnsxwQ2h
G1xaNpJ1HJ3SLZY7qJ/++NLe9H3+mb6Q8fdRl8j9fJp74n4Y6PfjTnrT/PHXarYwNREIO8A6BST0
76rctptwa36y/aosyxuH5KL64pUPFpM37l24+tQVSD3p4rBFrZ6QbhGGvEcKsDefqocEeeRXN+i2
/cW8dR2BkIqDlIqJTco1dIJ9yiCMp9R1sCoysuyZ6eQnen5ieUDcqPZgmTYVtirueMNV4p5zB1Dg
jRx8fl5s8czMsUy19V/yvanJMv6MZjMjpVJr+Elb3uME8suuiwc3vGrhHB5YZd21+EFmF+Cy706s
BLs6zpfO8IJ/cKLZwfXKqZgDJfsF8GP8p7jzPnmuX8Itq/WbFxnUftsdGZZW1ZmLjAhsp1K6bTBB
QoUdf5j3+qR604HMQL8gHhNvVwTzGDQ5/S/HMm7b2at8o/TSDilNyT47SmdteZ5nh++KDoQU33ph
j2qUrSz5GQBZ6U7aWmYE0iFE1QYnM/a7NTWYnCN7+LK+uDmFnCKPxSL/yJ3L52e3T+MdDumZu7e9
TW9z4nJDuXx8Px/Z63Jsru2NTTFhfsL85jWmTPDknfq+fFlvC0ThG7FU+Qfnkqaesx6m0zcHDeV/
cFQ+ghp/0YP5TXUiRE5RbJpkF73klA+v2qVioHNNZV6yjQmufpRfYQdmb8O2/5fR9+yzc/o0XcSH
RnDtLoOqcywOKt4gAdiJXWJHQHomUkCK/R1hS0+4zFLUbCdPPaMwRN/qJXfZVzzunWPsKVtybJ+t
w7SdXsaHtDGPDVsSzdIJewCWbndmJA5QEflcDRzUZAopj+oiwlb1S6M8ubJHtuu+YWdfErI/FI4I
WgXaJ2bOZk1eB2FRNulu0JGaesMKx2MwPmoba8OYYHwVY5dmWuw8hvqK6RLpg+mr3DvldJj9BgW+
BTNxVxI9dO17uziYyAWxqhDsVCHsy80sVz5DRt/2xn5WbhUba8osimnDvqdElrfEB1EgEsT2jeJ2
332Mr0Pr4+kvPyZHd7noVMy97CPRLM50fRSmL3B7pQ/N03fljY7vACCwo7EwboSuW0/ZCWYf3hrM
+RbukdRu30UmrWz6RDnR5Hau8Blsx8f0S+b8iP70qX4Ind9/d3d8fq1xm13qzukLLP5t7W4exC8G
V9rgqW+YPkub6GW6j42ndT6ji/InoULiVTHNR1lcidtO2es4IxInj50fgybylGMPU/8+Qn1ot8B4
hV2R0nzEnglrRmP60DAuOjL3ma8zpkKesTGv9QNuZwwERTGOx2fOMIYxyYuafgy8I5KgH/F41VSf
qDAEtFBX5COT9O9tKzDz6l64bHVgO0PG4M0mU8SU3JkROdvIlrxC4Qdn4l/lDuiBGDkPNxoQm7SN
nxWSlDK3ZVk4WGzU5q3tN1XrL6x82uDMkRLCu3k9HNCusFG342rKaGeFOwOtbszvypac8JExH1Od
hck0JHps7RqsPu3pRZrdiOxSqtqAtpMWbz5np46wA26YZ/N7bLb8MH0BJpJG5mG29qZldDv0ez8k
F3JTgy0+16fwgOVU5cl+tc+5eSiVOUjCJ82r/PKzv2tf3TFB0kaW4qfIKHl1VXXS3xLe1W/3bkIH
DElMpn1o9+0hegJjDX+V12Rjvbb70Rlo+OcP9XeKuXowTVdslCMk2mqmz52GqOwlEJ4X2v56xTiX
YN+Iz8ty4i9G/X56BMVhkhEUcTPZbNZJvyEpzUz3JelJ6hF7W0A6QgiywZGIoUDOup5ZN+kLznlh
oqjZAFoq4SYw3DF3BXOztA813dULoJsDTNTYE36SIR4Z1BFgoqYz9Y7GtX5RKcq19V+1HsqwBzVd
U86JoRY8jgV8YM1PiuPgpM92M9jabtxTEIAX0vi5mPsI38V7zmxNcNktC+uiaZs4u2vb5ipZPj6w
tMzJN2kU65Hlptv8s2N63tiZ6KagwdkZgGO0GEqDfm5pXGov4F48JT7Oz+JT+CGzj1Hde3ILwsXV
owJOcQZ1YYbzChaSdi+r2xd5IXaU+xxnXv8UnRPtCQ8vw2s4EA1nYBKzYcs+8XapjJMH1XJeHdH7
olTfUqNZn8Ythx54T39C3WOp50eiSD3caF552djeph+MmfLLdAxPwKfdazI4KLAs7Htf6eEBFK33
ZmRl8Mff6vTELU1udlN5wr/x23znkJM1dz2Qhq1FsfGB7QvHNyccHEM21+E6ntR/+WVla++Mb8L+
alIa/VneBcGxoznYaA/FZU0UnLDcSQR+gOrMPsZQHWYIs8+iXfdqLj5l76tbNz5oMniZ4RgI0745
QPEh/5lvpelBzqZMQxKeuuJ99PB9YTuSQaZIh07q0bYULxFsQ0FC7/bcaaxrwY5usd9e8X0WJQ/f
G7PYRh8IROrn6laWW0PYAi6AOEDa7ErfGrCKfZ7Hu5XghUPtzEZBscFL8fuvlDnPBicXSlpuBJ1W
on2an+DX2sKW0RFrgcqucocbc9k5disKpqvxrLGXnuU9x6N6V/zGb9+U0q+EbYmFzE0m8oX0tgIR
Cr6UjKUGD83Ecg3vC+bodq98kDzT8QKBIYCytiZzcnxlsXwhFArd4GqUoO/CyF8ab4SQEn3oJ7zl
9ymfVOI0jxiyQXKr19caf07EqzoB/ynbWd0M8zOAOYDR2Pu64TKypNxQAX3V4xp4fmdy4QFjPXpg
ypv0LOzyc/2avXCoWwgBD4KbbJQfACM8k6BSKjsAh9hhL76K6jnZj2cdLjlOEf+CN/ENy8WMwntX
vxebZC+7i8dUR/lk2N19MP+v9qWAwNeRD80H8TuesOtu8ZW3o7oBflngw7toF0MwYLsm0uYpPE9P
xYYkHvCUZEXoYjj3HEPEsL02r9ya0yuLjA1Prn3tqjxMNu7zhMvxDociRT4O5bvICOOuM4zpNuPk
ERKMBkhMHKNzgburf4VyaFJMMPGBtxeOaD57yp18285b1KRZB+biz4Gnsb2MrpGSKLdPcJCsniRc
poxdX20i8lMx9ZvAMnxYZHngY3IEioDxN/jDJG/M3iEO10rfsopSxjgMwkl64mBpVmGNw6dn/OFx
q3l1SCAjeLStvDf/4mv+NRVO8Q9A+MKfZ8WsFwGfPtsY2eqc+K09NP8akSXCkW4bx+RG1CJJTuL6
7pThD1litFXbQICkEA5M/V65OrzHlv6DMuxNPvQu5r1naEKOeDBfwA6nxjN+tMSDdwze7RgAhSrm
5Qf9MHzO36nEPWgnv+Acu+7UTHZHvFmyGcd72J+wGMJPJkq94hI+8CgqmewaT8ZGBBsR19g1gE48
oAiEdyk3cjA7NAKSPX/FbzQV+IU10KdBdABPvH6vcZ9C6fkyD2TORZfqhrYt9oUdu4PoK8mmKY9W
6S/jFsNhyeM2ILUKCe2r+hz+k15m8OZvchU7B1rELfsnML0lsAxx8xv/3uDz3uEIPbVv4la5ASkK
bnkV3vUXNOTJVtrJ2qZz5G8ETvFP73JSMIi7CeGuc6wN2OLNwF0aXO/a4Mtuw82+sino4kpE01R8
d9cm5WQ+jVtwhookrQT9mVP78bO0Gb/T5w7wTXjuCdWCdXdT3lVAnviaqW51M79mwgQZ/hz6V8AT
BNZ8ns0GXcX8yt/oLrhcfamHFOcHG4OLFoDzj48y3ZePZoNUFai1ZdDAXPQKyEwoWODBfpMfsptf
ow+WXXgVGTY75hnIp8Ka9fj5SVudMmHYThuy1bt/xmh3t5qhkBPxD/Ea46vKhndNbssVbkBBVcsO
vvqc7gSCl7g7vyx+xzr+Znyg1jHbhFiPuT3cBbDRaw5JOHkFuIU35WX/5qvuR5f2sFbIEwcvRAAb
CsmNgeWhO+Vn/SS4XNLko+LGOsR+81JdrJ32jCHvMymwXwqA4WhDCznIW+3ZtLzuEb9x60Z7VHSX
7LRGPG/n6SDGHrwXxvKUnRdX2mHrhlEwTmXkbW3h4TFmYTD/orB54ApI2Ndb9zGcdN4t8O3POrJF
5H0EpVxctNyaPfM5065HdnFTt9mLHnpH7beODtxfOopwZnU7rjM8bzsKPQEBnIZBGPmPDssX4g1T
B0BEY79cFHmnnykx0/rV2ouHnO2To6c+si6rPfl3OPp86l8810u28o8tgoUivSfQaajs35on2ZWo
2GIqIpTcz4joEpCa2cbboEddwVgUv5hwo9DZ1oiQcRFdl4j42lzgfQpAbnTUOdPyT6r3SnkdKJIW
T5I3Cr07Jsvf9ZG/BFnWVLCZd5r7eEWszt/BHohK3zyohwDftM/+NX/FP5HBS0Fcni0w2YaIee2e
hH362u9gUel/KD9d44t8RFGEpowmna2Pl8iJSYMYbc03IGzS8Ion6Z257r+JquoY3klZhCIWuub0
Ecw761x/RjturYV56gNOCLhN5Qy9nR0Fjnvoc15lnQMYsfDh7s2jpQUnkTZz2benRw26y3RqH95h
dAhH/cJUoGMA/8FJ95qme/MCsezS7xkevCM9cBvq6MyvPtmxBVLTcBBm+ShnThBOGn0Pa0itoaEx
CHcoNKX6KSQg9EKVTV7J7KDALCmPm8v82l615/HQbDJ4+So5KfZ0bzZsMOde9YWD9ZqFO/0kQiDh
ZGb8sXwLmI26kGIOyeSw8wk+nEfGLFS9c+Qo5obkbZed4NEY7nQH627uyd260ZR2JhN/27qFtEGU
X17o9vtHFjwVkWtQ1zIx5lmCb5jeA4j/ItqwHjDuIQ1yIcNNRtPk1c/NKaHmoK2pyR/3SvTHAEQ/
3SedajxskpP1EVwbSm1i1Zpdh4W1uK1pLlGOjYeiOiXiVv/Wv1PZZtOJ+BAJBHK1lOQnO37QU/UP
ws2m2dMBrkREeE6YO+nz+COiArsm2+KkcGP2DnF+z5x0uXLOw/caDovC4lLpp8atOB+7cWsVL3F2
GZUt4eM1UCuF6b8a/O+NGgLjTcoM4teZNjFbuYXfEwZSAWMOh9uHnTozvbzcjoTx4gedbvrmDf97
enWOpppxmgRbdssqw9FsMsBdGV6BNZFgAyHqqTx0Gyf74G/NlFU8z9YyEK6wN95zyas241dc7LB3
gpB90HQHVS0NtVIAJawb8iKsFU2YezmHdbQewOF13nb/po18iLmDhhVb0F7btxSKariNyiPuWxrT
D9UtlW2JmzDMjNBm5xOA9SHxGTRtjvSN+faxYpaxrCUs3Q1zy9Bpay/irKohyiQMzcf71J2NnQls
OmwVBRrqkXMaWNoP2XAIophfwsVVJvz3/Vjfyz052usLzrOHFEAZJXZUoBAddsRikInCHwmoreX1
4ycfMT1XZMUJh2G6dOVLnJ7lnFxAVD8Q2R1IhgtKonE3Ds/FvDdBu8AgS4CJPYZVSvY1k+xkQha7
zybjGjLOi5WGSC1EkaByeRmGULJTduPDH/vslVyOBdnVdLSETQCpbnbkeRvgna+TSWJnD/XFeoae
1JOb1DkdgDXhBwLW3nZR+VL5GapIBI/aBIfjzsYcowq86V/D8x+w369o/39x/r+HksKurucSstf1
u38/F5nhOh1p4MPx1KSHqejkTTBuNDna/T03B7rqG53xPAS5hbGz6OU9g7EEab1dCQzl8Gvo9nFI
ks/fV0YFo36cJW1XN0eTCCWGEOtTf9+UlwLCZsdo++85aSn4trV++++x1ai+WdfWplttXPJEbj1x
in+kceXa/z3XrN/4c3r5+9//Mn75e+7v5/7zK6baF+zm8dC5gwq89ffbeWYq7HjrH/r7UeThNCYk
Iu4HLWvO4bCbKrpxdYao0gcEXEgkHsXmphnb0idcazPDAZKTrnOmUZ9dvfDiW9rPT7gFoJvCPyA0
uWplrmhnvYjPWRZ9Wkr+QpzcpywOna9mqkryF5Gc6byLhcRruF/74DwVk7KJSsw5q+wRCBaZn0k2
+Rl8ujQckPt3bejnCUaaJRMEItFdLYMWOyuJ6GKmSUtjGrTJPTzRTElOQozYdSjH3RBTn6I44ejT
OTf1Pga4apEn5TrIdjx+lmIpH9QAWlQbbont8rgqxCbyGWni4LdknrAGGY2Oz3knSxgAgj6glfwx
RbB4U/ErwhjmtHXNZv5AFULa6ULB0Q96jlR9owghhVEWA1nG8Ds12BbtUIfe3ENrbEcOQmIzaF/F
aZeV0WNIZOzEOGLWiFDggd6qUP1pHYO5pPf5QDAGLcMCyncN8dKq8RaMIXktagKZbhieQl3+14rQ
mVG4079L/rKAl1fRiNZtMX6SXPtESY93UIwhVkk2gkbYiz2ZcF8axjcJbArVANobFElyJYFYbUcQ
KxMF2oipYHPOI8h2EALn4secisQbW7C3+KWif2hhizUDbUAyh4gnl9HV6vXXCRg6xNE9bobiJShT
CE+RfJFEDg5N0eajEZUFIV0Lk7g2y9EKf03zVisEdDrsgXOJpQIfuddOUNylNQ4rzvsHErhqV+W/
YgLzIWggrBtTNtpLqu0tsIAB0QNhYanbEBl0SjA57Lt1r8mKz7hGbSGdkqqGpFCakBYWwp2M1PiI
DKPbyIH+RXz500yMVokSBOaxqPlzDL0W81a8vJltypE+nXKthtVSBlstMil6udV2hoLAfpimbTcv
sLkji3kwmCJpy3ciYEZPGiXmkPUORRTkSCLP7cTMfhtyLw6VOZ+XhZmIGc9s0AX3RzBGIjwNMtjE
jNrV+GALrH7VPPxJ9IbRWsbZlkqMqGSWbMcMTSbcHe+8eY8BEXdJQjWgJu27YHIWVEzQ6g6AqFF1
wZN7nc1Azj61OmfU1SQPg8RtuwvgOhvVVUxpCfDdZa5MIghFgoj5IkdboljXXg0Z+1XkrjVsZRjj
amc8iAV5fA5YSG4wMIwgaMqtqxB2bgb7u/gdhbQ/Sik7NxGLrtXXVORxjvmRBdTdU9IkQThhIUhs
Ww3plpxBeIZiAXs+w9Hawc0YwHfISn/W9IPOB4B1Zok2lWU2LEzBQ+z1t6YMxX9pkmMfU6jkLVVf
UaWXMfyM2wknI3hfIiQDtlhcnzRcDlVgiDgdf/JsACKNw0dUAimXRiZhfZpuZqXtnbhJlw1hroXf
kg/HDAzwfygY/jeLupogp2/NQl5X+oyqGf0kGOKUzpCfe1Zw1Jh2JjDEwqHGjnHpy9NZvBhq3p3J
N97E6fQtGuL7NHGtS82aPWEmxT6ov9qS3n4fRMTyyLNyNlVGjoJ6L3SJs/qPAjQDuCTi6j9ZwMHV
mpcpF9T3lHGjrIBVGsyCQ0xbceLGTSl05EnnwGlX8ekQf2Q9snxEdAeljQxYkQuo9QBAOoXIEgJY
IvFcX7DYsM0+yQ6lAkycYKtmd5KCS0xdNn4hzGe5mz1Zx6A7NQPanka5Zn1WQH5nZmhMpUHJEC/4
IjTIb4zojDZePoly/2jknkxZ7pN+Kb1uEmnjDeYTUdhGp7yiAdUA7RdNtFUxZdhON2eMVcXfZX+T
heAFS1JwilpI93AR6047RHjBuokFSG4dA7bI0nyIKWPKIE8A8FEoSMncEWs+eoKe3axplSvo/Udn
RphdGZTDo/5FMvu/udOtjTaNAwFOzOBzL9IN2U0DqCWynEcu8jfp3JdQzS0JDy7MZZnCjYy05FDf
LGF/ias28qzIuqslhjNNxpyC2wymXDtBFDEXwtnDlenn4BRJUDxyrCLRdxkpcSF8w0JsC7Tb413s
X+axvbfly/oS98iJWVSRLmwU8gelRNFYJ9k9tpTIjxDromUGo2kIswbGgeNBRCPcwo5bMUOU71sE
1bkFwMegCz0UaNEhkEbAND4MfKzEz2lANYrhVenhkLXrJSKU9Ta75Hk+bwtgntFsNwZZf64YLRAb
lhEjvZywszjPmDEas+bnaYtAhD8y0eH0iSvlzbkIWfK4rw3uvI6pWwpxNeaaWmKXI0uAuyJUaLwb
hssYh5jERzP7wmgDEKLT3nCAiCAlHpdOWDy1hj1RYvEFc2nZVtWQINhESamtIuyCEtLKkfZhr0BH
qgW9PQSEuAV0YakQxyBotDAQT0YoC5i5wo+emxT78YsiVYIXaSIg4URjn6BgR3VF7zdwwhI2zvDL
sLD1ljMwTAEuNsyReh4GjGTaahMWUPgMUsHmiZkxnoYzAVVFD74fG6ojs/X7UYNQJhXKFkMfLdnG
AO1kq/pxAEG+QZ4umUyXBda31zFQw6s9pkkUblbWmi6OZYCcI1mQHTYhcpHchTrcShMbcti3BNwX
NCNiIbt9iOilaBN0SxwmeWO8tSmGHBiZzQrGCKpRbYWeAeYspii2uvKHT5yW3bTedFMbH3NvfiMN
v05yt5zyfmgPY7hTcFCxZT3GcF0OYZpbNPVDzhSqscyjVeSfWhBgryGC4pfJ84RP/l5Z+tvMCmSx
UtZQ3WEav0HZyugVpBFTaIOUVn21X1/Q3oA/5br6ICdpYwmQ2BLk6X6HIt9WxCyDjSb9KKl2J3ia
bNRK9KZxPsYBpM+B/sXVhm7NDVU3RQp1IWpfFsPYxXrtSjGkBhmPO7MmaTUP0fwoof6htGNN90V6
YjwxxBKKU6VNLL0FwRjgQZXLeKhLwrnn9bsdhrcn7IAwdcA1YzKjrT4yjXEx/VMvaiduQ6wC7Vy2
lk1tDN6AbSJFC8i2KmabaWqTXRATMtCOz3VWxptCifAUYnolRbD4y6RGhrSa5SZrCyTgSR1RC7QD
x3RsncJRmndGz/SlSciqFQbLFytA+ixKXGKsdCFPHB2vJWJiETKK0q82dt+mSD6zGD5Dg54P1Hd8
YNUtyBdzVx+tqVOvi6yju5Xsikysw0JxslnuURKrPgrwZWtJ+yoGzFEDVq20aMcx0gBTagGfR7hC
5K/sYo0p/dTKNX3OcxXmCG5npKStRkxdN8OtzSNnWQx4V+PTRBJNN4L9tLUu4dsBG3Ls74qiJLss
y58hIkwy/k81hPpa4lLH3aR4ooAJG2pfezBqYzeT6KROavhSJakbypHTNlAVsf3RfbXuPgw88Aiy
tw6zRbtiadUGU5lCe5Kr+NgiFcbDBIcOAmLpo423SNKuXTaRQ8Zr5WNKYBPm2O3QELySefgVawOZ
FbNi+W3RvUjYmh1zla0MG/93LRX+pR0fKDkvtkV2V6RV7w1BXtR07SOXY3ANsTzFQY2tDw33yJ3r
5npjz13HpxBrAk0Jlg61csXv363i4RxWzPZwOA9N0TdxybY6Kqe6WI6jFv0YI4HrQvgVpEx2gnTW
MILmpO2q+aQY0imPCNsTOlgKvipVUI4rhmo9XS+bv1UTlwCi0sVlu6lWZm9S9zvLqAUnVOB/IdjE
cIEhRkjt2aIQqbX5rk45YkUzJkIuaSXP0upDLeZe2Zrvpcw5PGbCJpWYHeGlDVOoZfg2z8Jzg7Tg
VQQ0G+P2PZ+S1omUEd7kmBqEVT3q9KAPMi20PBx0whCZS+G/bhQ5X81w58RQaVwjhp+mYf8cx1A1
Ggy4neFbXHCpF7qCd3rpajTQI5KySJpDT9cQh45DDE1xDhM/CGj1FiW9Ekob4+EFVsvVIMFTS70h
w4FDykGM6KKZ5xNfio31sFME/VkyauZdrZ+K816ANzHlwEMmIIVClwqFOV88Di18BsYdd7L10lbH
JvOjuV8nbnAFuXngOFXYxkTjTillLKgbYOU56i7MFG5CJqHbyIWtEnABBalhBjL1H2lfpI6umh7V
vOC0nXgMZtBaUSN7WmTcOEOW1vSLTjeENdFlFAHEkvmehD1pofgdG5GU+Xko8IFxs8smdj1vGo4t
ThRI0GqtVS/b3hF3Twe5gm91VovCOmjlssUrqYcRq0UbRZ8uwyDReTcUM4GSMAqtzRPRThXElzXO
ZC2WJRYndSmEnPaJdZ67ZmiB71pfZtM3TKOSgyQMz0koP/HGcbdsadiEsUXDPhChLSYfqZJi8qnx
CeGQTRBsAUvQIFSEVDNvUDqoJTOfr7he9wA+qSIFBzmwsjdRDxgzCt0h6VadYk5WHgEn5JnXwibr
NLA+EdxlsphNcynVDmBDS5vsaVrnfG0lnJroq5+0fYNdy8EyW1aHqQLrNCEqHyituL1i26oAWi+o
bUfF2EXJS5lBY8DZ6jsS4VQ0DAfqjqbHAlef1M4VDbT9xDoSh8Vwxg97CDtdDOAtlDQXeo1qa56n
ZsspgAC6UeDpwkfUa318ikrDryxtXEcZaLxxK3RiOeg9fVIgrC5ysesb+HW9irFrIqnOqMAmF4PK
3PRwXBqIj/jt6Iiqmt+ZrVezovmY99nCsmh0SIywj0ZLC1w1CMZTm0bbYcDASJTTQ2HC+5uW6mD1
XetWDQmiShB7WhJc0gbytbDIBxLuR4AtNiY1b+96hte5KLr6+LaEobjHEOQ+qHgZVkNr2Lwo3eZ6
RltVIAtvmoDcCyyilKJHKIWfFf53rOtc8BUNXcN8VzIdKaq4TE5SwaxqOQ5CVj3uhqJPyjl5bEP5
BjWjEhv5e6mvkRxL3rrrG1xQBKZOG59kchsRD8SXEmJHJcMwrOZ626aZW0tCcBUbFCILuDBvLJOy
t0xX/GHZKS3aCozqD5SFFyYm5KARLY830S8b5U+01LVjFHR3RT9K3AG5G7SqYDcdLsOJnDlaYZae
Hls0tKb1WswaN6HOQjUAC0d6+LPMZoM4y/he4hhOCMT3nswAX9bHdxRUHRexIbNN481GMKrrqph8
oU7AOYQuusz6lxm+IHGomEkR0tGTvjzKH2IHmDKu6NH8MEY6l0xvP2SRtq7y20B9BCXaUiRYe7GD
54FZ22cnMhRK8AxIysSN5ZGyKgGkbOv6wS3HgCmQ0IuIKjlc/WhLuN3jtFDI0NzFL0Ufr0sDptHp
p7QpoQK0JnQ+CQLZmP5EBhFOC1R9efVDLtc+VqOFk6jhqjE8CggnzJERyJRJx2CJzavWAIiMgFcz
w69QiaWTUUpuSdKC2w5QNdNqKq6LIn6ZlRR90dv8aAG3tKS/kjTEVFNpfzjf3nOcm6nOQqqsc1n3
zRYnFQ2LJh9b/3dVVOFl7fqRAzVWEfO2PWM1tgZ8Mnt7LtDtd7IbK3m90UKKGAOvhkYZfY4uoAkV
B+8xM51CGr4COalIK4J1FVCdzLj/oboetpGaYbFtsr0Vs/SZBdatWBL0K9nfZgX4FEyneMreTQnX
4UXP22M9qSZ4lyC5eixiBWbVn8OobtY2wykbbfFIHiAixBqgclC3lEtT+IMUPLHRJQccm1Q7rAqG
G6b0Wlk1vWE+kZwaIYrT+geHV3xJp252NNO6mkZoecESwPqv25tZEKU516o74Y96CEvlqnbsf4Wk
Nm4WVhtDIIIAjqpcIX8KzCznnGPGM7H3FZPY4DoyrEFMKikhBblaMA+UzOjJ5aYINVFyKkHBLpSL
6BGoksS4RCdPqzdE7Chmp+4EtY8dIayctEisrUJtsQ9L9TvOBescJ9UziTC9R5bq5JM0Sx6hieIl
LyjkVd3TE80PatEfiPJyVKvoTsrXCPEkZ+N36AhruL2pmxstqEPwphSFZy4KJH3succo+Wyq0ng2
GUfTNcy2Phh3C/IdERMxmhd19rRK+CXvcjPqpk7nJpzJp/0hHJVipoErMVbKsrFgYiwVw/o6oOxe
p/YlHmx+aKyxtBGZHWMwn8xpUuzAACPVgplCrqY4MAQYxYEAB2GW2TEk5lfh0hAYEU2CY/T9exgK
96Q0NDfT6ZKjqnjI85JvZS09BKt73TwiP1T6lWTZdW4+o+MXRjZSrH7DrdI+N4KJFUOYM+cII81v
P3qhPzSYw23kZUTUoTf4FbR9y2ElYDYmoeUhW5ps5LgA218YR0yccE4iWdk2wcDQq3HFx+9G/NZ7
7YXAOe3dEuBYmUn1kejTp9gJJL7qR87a55Ere68CbT+RK+JERQtjpeUezDOMhovHRFe8DRp8ZATY
DMUxHRHyJ1Df85HNv0OWxUGCI6g+cD7r9TcJIxSkWIUz/V+dd/7vL6O5uZB3gaBqdaeeLK1Mzn8/
HtaEtwBUr03EMM4ujX+x/88PrT/534d5reOJ8Pf4P1/+/fr/+f3//voyNLyu/z42TBDGEVe08Zd/
MkIjgZ1xvP7v76u///1ZgDerZfp/H/599ffc33f/+8P/67n/9fDv5wLcZqrhW2oCb06RCv95Lwdp
xbuZ17f4ny//nv17vCgT3xJy3D5kq7z+2S7//Y/VheL2v4+FJfj/j/+suNHRxA9CIbVtugiOJYit
7KiMMvdZ2i28S6HbqUFuZ9VsboNJwS1nTQ/Ph1rbR2Kk7ZcIZ2LLpKT5e9jVy//7Rrr+iKGTT8Ki
+h/uzmy5cSzLsr9Sls+FaOBiLutssxbnQRQ1uqQXmFySY55nfH0vXEUGPT0zsjpf68FhJACCdAoE
7j1n77W3lxfI3eRThaLQxuqDg1wF/tSADU9OJ9KHmLQUHW6P3E9ukYs8rXhzJp13Uahj3LYyDF3R
/DHk5kaY5i4X72CuTQTDboe71UIrEEIROzBwgLI104rskma+l3AvLgu6vwbBUk1Eg6arxmph5RbE
4HkhhgZBBJnuE/rGCYUI1Bk7bz4GBa1F5kDYDyMtPMTcwI2KjllQ17QLFQU+dCC24UyVimZQVCZP
8PmpXJemPdLt1q6qbeWTg6d12Bvkls7PtGnlFdln0lOVv7wuIaWVv3trETeELS6WR5DHLnxo1YyI
uwP/nXBzeb+vd5GH/dpHbhoaOilan+EK/eNDxX98Mrm33PDTsf908+UIhQP52W3r3WXfn94zB7Mc
xtUh0RgAw8zi8uekgBRMN1oGvnvfGwgXhYbPzh6bY0zpGZwU9IzOyWiGKSGly7fY0MqtXXp0BfJg
R0J0trOCqDoqbU9XKaaP3/jbLuhWUZPsFB/dSpmD8gKxsiSN+g2q5g/LCNJ9V9KIrxKG+hUjF2ac
JrNsSAWKZVETo2cpPGaebqYPEGBgEHVuvfHofSgWpYAaSOg6dh8YgOWnuOeS5pYq0llVXflNTLyU
35WYlWjWE7iG8NNhLmIMQA1qGB5Z+tn5obKqCjRQjAWWbTyeW0p0S+zyqIus/KGxaCCUAWQQDSVF
R5WMbAebfneDXzFMDH9XDtq9sLMbhrf1YkhUhAhhtE24BW87S6uuGuI+FhrzMtULkVM5+Lny9pxo
OTez0GtPg0ZjqaWDqem06dpZDU5m1r7Lh3HpxZi2AMPaFACKiZ8WUBwCma7hfowIJZ1Cqc45vcU5
Wxk46SKdXCQ0WvNh+rGzmqLSXgpXO+RB3yI/9RCj197edzCAqLb7LUZW2dAHWfp+iIOoRdGT1RTv
FSLnYCJXWf1dtddxkjQ0Gk06+nF8rksm25FZoKEO8Ot6qEEFzbWDYb7apv4m4hbzbE0xzRi1rWmh
HQ9yhAH5TRcjN7TJn8VlkF65DpyTqvF9Qpqpk2pxaHILrCeAHFwfFCMfdqXN3MGnBxs3YXWwe+VE
n6DqmodSZVysMTNtMhgmY008Wjuc+lg79qBz0Y+1YGyd/FppCGjuTe9GEcb3rJzrtnwchVOY4ohQ
rpSoBRlIvDwcjeyHnYQHUioxjvulch1k1NC4ncEUChW+k0ScfCgjutpVi6qmHFAigSHwUwA21p7V
Rv+0YmWb+ZgreOk15QB+MMF0ThXrvrOq4UztUfgM1mITBZhl2oRCz2k3FEP2iqGOuKbieKc5zIIy
VwH4eR8bnXnbJOKHSYDAMkwefQYoOOozdLvGS0em1tJtpm/BVvE1pgmTiLZGPOt6readZuA88esh
xJbM9Roy0BO9TVZFxFVNT7WJ5gpjVh2YfogEts5scP+DS2x3bL/7XRU85ZS3PM8tlkEfrssecJtH
XXftpd5ejcMdxcxHURreruQbUlxdodSZm48aOW1J6qKBc7iIGlDOobCZ204nKbApvOs6CKs9uQxc
R3L45wMGc0xYQ929lEn1qhZ8grRABJt6t0WunetgYOrH990pKzjg0ZXejh9abCnXVYhPQNSU8IAZ
o6ZBhxWHyMAj03sOQkTV5IjA1AlSBp14gJvAu84ni1ovvw/oEco70zUUFeouczH4+u3BQGHXY+yp
K5BKXM7Xeg+Nr1BSH01tWn5PLcoGNYTEJchd7dpA36ZR2kP8EtdrezL6+7SpUBlGCGX4bhEwN4Fy
YkwPwE9DdDtmh8YO/bPdck/2aQsZ5MitB117dSJXRQ2Tob8U8eNohO2mjpmGa4FtnrrAe28oobWa
CRJDIO8aWj5X2UbnsCnAB0467lmv5dc9dB2ymPHK7ahMkQxpr7reW5vTIFaF3fQPLQzzXPQPZV2r
aEuDT0HK0KKkWLBuTDS/gyY0xvAclC4xGpd2diL2rruo8EwndUosux8JktVu+IhiKWqPgNeW0ocx
1CWB4LTVvQol7DACLvb7BnQealKEHJuJ6OxVH2GqgAaUwmu+smoz3QkdsJCpBDeQRXs0WjMJge7d
2oucZtf46k05oQujWfXYTgmmpu62rwmDEg61j7HQsBeqvrHvnfY9gpRKoS37GCKQhH0VkFDUqU+K
WtZ86xUeJNNo92UzHlTTwdjW2usuainh5zoFHt2eMaCEUKnlcD80Aj24EVItVpaTKKZDg7gmIfj8
ehaZcebaeRce42JKV1WaHqmT3iiqFKCHxiqPrJJph11t2gb9P4HF8X6s+EO7U30y/BA4TdF5lBGG
FztGA5IMw01M3X7fFzRWUgcb1xDpmIZzd6cO8UuP4NUehpfEopmuWtF1Oynoo0esFpbAwqRW+sIH
zb4eu/HYkuq4L9djn94mhcY1NXPfiqymmN9g8bWqp9ghNIMT+d6iqUWMJxRRiztzqtgf1vxTtQQt
nDg9Vj0/IGp2jPam4bunlqdeHUnqJtmWqPPbSFOxZDspFuQyeNDc2tSQ6rrlDl1OWiJEgAIq8w16
C7gdbWZsUPM6uWFyYOOVtvGQ140Pvt18DhPIhlGltnuCjxFezQutjzFTkHcYKEGwD9LK3Y/G8BwQ
hUmlXx/3GqM95CUsKsX0V2aKnEDGZMRlRvaQOy3FXD30arEZ5kgc1WZeUDKPdOpc26gz5FMuZHzD
5enXR5xfUJNBss9WckUn83SgvafUULQHJU6A/Ni9unTwlqOL/JYOzaHIxmzD8BHWcz8ShO4Ih4c0
0vOr3Mr0peYqAEgqd5PBREyrF91H+6+56DzlkF4uDIdTQcwL+TRQHCroTNiWRlO1+9h79Qk8nr4+
lF7XRLg3Y30bzGd4bHA/aCLiO8neBkY2w3pKAboknxfy0S/rOoeIsNbCYFSJiOLkPHNSZESYr7eo
L2Pz5LctE7qsJ6visqjnMWobmv5CnTOZjK94Jhm+Mo9ZfcKb4jnFaZhDnbp5EcmQJ/k8nHmsU0k1
xiUMypKxUJNMiJrJrGl1183ZUZYNsciZF9OcLKU0ZEz16hw3VQGL3bcFrrOKMCrA/Fwg5riqsSWj
Rj6q5syqordyihmUYv2ZEVvOKVedZTLl4Jn8DPKRxVR3ac35WEF4LMxSI2vJ0fbo2Ls5ScucM7XE
nK7ly6CtRGZu6Xe0RfJ9phFHFEQOULb6ZZpzupjrpQvaBgQcOTmseJ88LwD1OjFnZHzVc9pXyz30
qpkTwGyiga9mdDKsS5fAtnjmicnMsAJBaUG3bqwNsdA75jL0Mc+F582JsfYcO8aUd9UQRdbP8xi5
IHhi5uSSWGYRXXZB4tpzrlk1J5xVc9YZqebYlxRuaFC9ChchbhSicGZBfXWXz4lpwxylNs0L+f3L
pzolxWTOWuPr9gHozX8DRm6/L9wBhoqDVmAxzZltJDQiWw3IcaN+m5MuvC0Z8LozSPhyAsqnY4Sn
PB8nb9nWzr2u9y8FKd3cI2atZDRF9TogVE7HHs913971Q3H4T1J56sBolOEkgBFO7o7iDvBNnzsv
NWvgk/Emj1fxysYdpr5OHwETiIgy4Qp5NTzHlftQflce8gOtKRWRKkrteSwIczliQLzA0WQfg8fp
BbzYx3BDx8J7DB5StB4be4Rwukh/AFGcf5TDhrInHcQCXxKtgPFKN1Y0QaBbR4Aj6YY/ZzNwDATJ
mov6dA9PuuoBva5bdQPVMei26t1007znPB2RDV4ZiCFAHNEDfBH8fLUlwpzmmbey6MUh/6qu1DvM
aDQJU9zgCG+sY/idnBvEy4XLiybkDPiNlQPeqSZaMXKuhg2OEGGsA/MdMQx42wLQ6IP2cgvAahWe
gbpbV9iMEVo8KFRKFcJKNtEMmnKO47t/JjJoHQMuWOGPhUhA2r31UXA7SxbWvfVhnsS98qrvvXvq
8Yz1auxYOuzdKy84MmbgsiJeom/jjfcx4A3/1sPAbjb+UQt3Bgb+dtFz0baYSK6NcqnQxUJOfgQ+
OxVMuq/yZ84DHPAT3Qm6RsfkEH3HcUnAlLfSDPKkcBTgiEVvgbEXwEOrXJUhLawF8jhAUf2ZkRjX
DSTx7u0RtcVm+O6TcHz36TbrZkQqfxzxeTslN8OtUW5d+15JNj8lkJ+/WOf/kZEsnYdZU//1L8KB
5864cCSaePfx178gPFFNleGEaTtIUzXT/CXiuyiHPkp0DaOmui8UJCur+IdyyLfx93bv30E5TdAt
rFXvTDrzmG4oK9pH53p65wxhXItGL5nZLqO11NaVx7BppyQzJzXyN4Gz87IzzM6+gKG61JWN4gp6
7IwbNgLJ3zNEE5SBT9MP6H7rdJ2+QOG4xgO6LZ662+gufSjIRlpg/VtWn9EeYu1z8mZgcNmQe7Xn
3o8OU+WExVi/1TcjHYmNfcvFDK3BFtkMdmrk0/j2dYxN40aQ/bLk17EA84aydDJwRzVP9jUY5oFq
9tHqVm67/qy6D+shPYLjDX5gTMDQYP/AAUVunHVglrYEmPYSfUcMqX5Qt0b+2t/TWHgo+aNjtYFV
zBZ+1fAaFGT9SMl2GGa9o3nLKdvQfrxDbFZ+Q2LhnPL1CaMEXl1qwwnf3x5J1IsdMsjeJt/R6q+V
W/0JCubaXfmf03cLY7e+CR+SmdMonh19FR7bnboNNsYJXyh5RcUC+9QK631zCwYQwXP6LYcsgusF
ZdMKuTPmSH6nNm6A79FqEe4yE1zrFb+w8WZGADzo6uITMFlorxgdLJtFuNwCswT2SQc7wEB4aGfj
xQGfAjj1lXZHs1ILGOkcKZFDF5/pDZy2yPhO45JRBumjW4gMO/6L/lo/a8Rp7Mrt8MYUnI9Kh2pj
7suX8eC+MK/cMHJbMzbfKjiGljNo4fRivqIkRCG62kcbZ/XfnPkz3P8fTnxLqJph2ZbrCoPt7293
IZqxv/5F+09A9jWKLtGfhNOd8CwFy/kaw+n1aLvPYlaYXoXQul6xzaBswmj0iCOpnonfs1b5v/kw
BCH8w4fRDAPFs2qQffDrr9CMiGCv3K4/hYJaIf8adRdkq5GvCEQbDhvuH0t8dgSSM6/yb4rmxqeB
i83yEf9IeCM/zv/YmArXID/if/2f//0+/BfgxOVb8/Yfn1kTNuPpLf3861/+bxVOefb2dzkV8iV/
i6lQyZwwOBFMx2b8qRucCn/EVBi/OZwhqmlrwnFVi8vn70EVuk1QBWU4R4X6r1kMf/7yH78HVeja
b7rAoeHauqOZrub8OzkVmqXzv/m7s8Pl8qxrruNwtnKW6L9co9PSrushtvqjoyftKizn2vq8IJFh
2msoqveCPLJFRhFxLsKTtl2Seegx8P390fw0nJJvWUO0C10hXMYyo8FDULiXj3B6pTUEsK88g3mc
9pUkMI+VL2M3WxaP5RaljKH/Y15RB+hNfj4+BHnH2EOGEqjIcKtnVUxHETQkA86D9stCo9YdI0ln
JYVAHnZG+g3tp71q50E7Q1MSQe2G2rQlK9RmCYnW16C4y4wHuRBlM0yLaSDsAr3W3x6KxH0PY9ws
fp2Rwyg3I1vof98TeD81ziSOxmXUtQx7RVSS+zR/Y86YlNvY4NrlzPHlct3X5r5MDzUNIhVoLAEN
MrK5sQj4uzzFesLNIFOCiDyJq3iOGcxwCKigknno93OciHwoF8ocK+gMpaEuvKxVFwh+aJfP//PL
QrPm/74ve1zx/NegrgoLgqrTsp2BpzI82+4iZItfIeWmL1Xb8/hV7nDZq6/Ek9nrDEPztlmPZXkn
A5plgLt8JKOa5aOw1dHH/rJZDQeM9mjr0rUyaA8ydj1uCr4kuaN8Lrr5i/xp0+XoPx0z0+evdkR1
hZwphb7yR1C0fFR8bf5jpTzG1zvJh5fPKXdPi00xMkGOlVjsu4QJkXykGI3Y62bC0Ew+lCvlopyS
V8dQMTfPr7gs0j+emqWCGjmPvva4rL/sa9ZMMvNiI+O6B5n3Xf+a1C23yYVM9v7a/ufPfzqUfBiW
fbSOTf3h8hL56Os4vx7y6zP8eoyvtZH7oRPLROWERPKfdvzpSIk1wmXpGLj88+3/4sP/9IKfHl4+
9E8v/afb5Z6/frRf9wwtvKhGopOVjHZdUncvp7d89Kfrvn4Xv27Gj5Btf1kpsb7yF0WcFXkiv7xD
UecVmfLThErKqAaLwasHmotfmnzNZe9fDis3WNMtrGKTIAoKBzJiWT7S5qyXy9Nf1uUGppqvfOZ/
eCh3xeOX7+UjuZAHkoe8PCXNiiugfJ7Kw8mHaHk58r9+d7mjXMi3MY3ggVYZIKv5TUVcWt2zfNhF
QUcMfc10XO3tjT7n8lgmbr/xa2rcorGRK+XCSQSBGV+b5F5ybRPOkcw2pRbCkCMs2I0SdQe5aVIj
C3jAfFSVumZ+89NhBAYD0Mgaag4Zj/R1LEUHUXJA9OYx5crN5ZjgHFfQwBXW8D2sjBdvKhq0QYS7
BakAWwG2JZkF581AVGPygTdugaQeD7OCf28s6IX1TngokrxYodanHwKmN93rtv+uTx2wRu47QAjh
3XpVaa9++pRf/43RYHQ9hoBY2/mWJlPaZY6zfPqn674ilOdXfO0y3xnka//0qStbvL8c+v/jMLSh
yKIxgJDN7+bKm618p6+Hcq08DBVE2s7yDf70k6RqSDjkCOr8p09DTtW6EONdIe9k6iw+kLID+eiS
GC7X/brPZfPldZd1RTmLMy7P/9lhhdRiyFdfDvHvvY087OVdLoeR69wofqFTkO1HlzGEjGgW2d/C
muU6+ZQ7+FmL1NnMzpBMru+CGovLTw/lJpSp3CHla345onyayjuk3Py1p3zRNB9UPvrafnn+dcyA
/N1RMXE8aBg47Vw5maIwD5r6irYoPQRTesx72PlaistlaPthU6s95TlGpPj+6mXuxLB7PR0mjTGr
hoPiOyKvaemM0Pu5P0OVDexhLmG6m7nXULsuZcwG4nFBjHUcO6+64QMADvdx/Wopzg6HXrrrnZKY
Bg/lvWHfjRTLiZ5QaHvW5Xs0dcay45tYhfrJsfzp7Jfepi4GB1oKrrkkLB9UWzFQvtbPSagQc1SH
m1FD75hPlIN7GGARcTy++a12M3fjhq67MlExmjGT5RYJd0J9oEuoNVm4y+oyeI+93GNITCGhxrdu
ev0qMOJ1Wgz1qsPvuc7IoCV38uwp4Y84gzHAjAMXkWUdmSKgde5pJtZx/DYmoANNRC6HkBH50rHs
fSLUb6keY+QMi6NKkk/O2H05WvZ91+cR1du1G9AfKfPSXaF2gXfYQI7r+vDO0iZlafmg4966LAef
0OYBf0kV1Qkm3WPYT895Er7ZzaRj+XxR6/vWL86lATSg3OYpKvvCnq9zSLMnlJoIXDt6yKGKF9dB
ldN6UIBsRLQg0a1kW1pttReCxqLeAFxsnfw17wcQ1w2ljDT3gFoE+q3QP5LOpYjtBd1jAkTMiYPx
LqXOl4Xli2l6w7J1wOuNt37q7yNRHKJi+FGkGlX7kgKRWZQtf4uiWWtNPdPCKIt6WRDuGkKhUahW
15giMBNyUS1VPVsbTG/TlsAfJwWuaJfue6QBVBG1oPyHvhY9mL803ZxOmC1euuAWsTz88TAE1Uc+
3rIomo3mqRuD/tNKX1gJwoiICu+6DflvWRMi/B6QWSCim64tptv22blHT99tiOJGwFwrn0qwRT1Q
rJNAfcrdKd9UHnJ8n+ZdPelnNJyEjax9s7ABC1OsbkzI3BpOz64IZmYkFK5mFjhlho4YJal3ZQQi
LYxCUCwO/WCyzcl2oLjmgR3szbTc6m4Dbr79QatmWOrlrH+Obzr0i6txrM0bUzsEECxigm0LvYHG
6XuL0UXmOBQfhBh7axwi6yQtKKrl0FiaVtu7dfEjK42z2Xoa8FJOh1VQ+QRXTWGxceNzGSEYM/Hp
ksBBhcEMkpT2OxX+1AtDQG5z9SthZmNgQLhyfGw53aTdFRMqBEOzOI4HACfqX5ppuLUaa3agY2xr
BVlr8yvGIghgf4BDy+tz5vnFi2MCYdRoWtoYQ/l91HGKkZIcnzqKbltG+xSBE+dgaUE/m9SuYpUS
JyWcfZmP2kFEkbfg/0Ouk6+9DyZKS6+n1Gr6Y3EeMms3DljqqsTFDuPQMR6S9rbgVwUBJ+242+cY
wrUwPSN7h3GrEwybjs7jRF7iCgvyXCEkQdDWfSw0pvEg2qE8lsi8MAg522lizhqi8hyrAq5MbjIh
Ywhdxn59rTrECwXmZtCT89Az/etiZKNE2dIfbEHhTOO26+N8h2X9qmspIjV+Va8KLENT1L0ZFY7+
oc/o3/PDX+QKtmuYG6AAAEcoHnAg5MoihnjMifqIXBSxTaMbR6+kA05IrM5gxNIxd6JPThaKk3N1
qzhA2FXmyke3XBvlWnMOMWfjzsRZ0ZrYJk0uCWZVhIugTb7l6rjAZUNsG59sqRv1ddkjJba6poSP
q84EMC2DlTc8Nw25wSaElYI/7hUdrM+p8z6zPLgmRnZrRcO9l5Xn2ivMDTH2h0QpMStopFM1iq6g
Fm4ecqFwUnjUk1UlCTaNrt+DAiA8PHR3tINmls4wnnuKdFd6COEu5qIbBAmZvqnpAOYCzWDZxZoc
aKy46bTxE1KUyuHk6dZz6kbwrGKYsinRFXk+vSzHTNyVdvHEr4+kgArTWe+qoKt51riotHv4+yO5
9wt/8g8RsUYDkSNX6ph1iyH1H0N+pptWf9Ny8qb6ZkAMWBL+RuHpfvBc+mRdgNO7CXZdRGVfQxce
+9qD1qK8a9zuqJqvbuJl+AyCrdvgl0k91AFald7rmOjARiIUVjIkhgH+PsttzHsohF0Hlrq9scpS
OfT8wPilwVCLaOcQnYq5raBDkboHMWLso7zvrHzrtpsGbRkW/CZ7r0YjVCpiN4C8apsT0eTVkpb2
PGRtnSufAMa4+VYxilpwa1Q9LndNE78yQcih4dYEArog3j2giqZVxEsj1sk/qqKQYHRjV+GnbtE0
nYlvX42REd0SIbzkagegcByNQ5jjwuCHh3WMfkePeGphhNE1nW0oCJgaupnTbhubsfOeJgtkujG4
T6MgMM5ISATA4r3Ax/VWteahE0jS+xjSehZbn2mVYHgbxnDBLwUfOTMB2p7iPhvgQWAyrlaJfRAW
yhY6vnScBpcecVDGK9SWAJIs8VI60ATdCsWM7bCqKlRnO9pKQWhBjkmeGLCpY0TUWpDjTOtx6Ma1
paUo9gc0fxAiE5+/sF3TfAjc6Vg6BqHuZv1A3HoFk3GCQqUHp9gBw9CNaLZKLfQWtTO7SWgm6Vl0
U93hyBhO2GTXdjQ0+5zfhh17/ZoLCaTF7q1rKad7BpGTlndG9kFXyxe4bGMVIkuTrSrKF30cjtuw
NXBCReETHvRkP0XKyW6N70aHAVWb/L3qBPOZQRCgQJk/jSTWV3SQjHCi1z8evfmbLrTulGfIyseC
K18P+7QA/4DDh/gGJ/wotJD8MIOBQh0mgMlVI8dZO5OeFVdZiK7YtFH24FAgarke7y3fXQe11l9n
UUgSkynaldFnpzZQiTbSCxK41Py+ZuRQojdfNk1zdvWyuvK7mZsoihvTEk+iUg+5txmsFsgUVi/8
3UW9bGGKlvF9i3qOnfiz6beDSdjLlPrHUHTfi563UiOH/FJkfLZp76vOK4+aCO6QiHaco826j4KP
eHiyetqDYviR9PQTS1sRSOm0XZ31sIcMOpeRkbar1KoBG/7QRy4gKiZbInGMR8cNCBFRyWLvHBw4
jkJCqN2h58WrAMGYrKYwzhCbMYRWYQ1iDyJqVDXqLSq1BMMoKn991wYED7bkkfKONGeqCCk7lk6j
1FW0hMN6whWz5Rq3SjXXu0akfOcY3Xtrh5wANCJChy8uIMwgahERmW57KAOIUl5Jf6rYZskY7lz4
CT6CWrPXDo07ZYzny0UCzqoQCDLdvNA3TB/oub72eanf1Np86UyyeGMNMHLb7h3XOReTYME37sGX
dx6GdF8wrdvkeNJH3yBJ0U3vBiOjl5fRVdLVO9GnUBrV7N5s2w8fa85CLSAV2sFzEiG0d4ZA4O4h
UyMU7TYABjKVdFzzIAoOtENOMWXoYVLgF2hA4aEycTG0VlFcHLkPMtyyHL5ujFtt7rp4dDhvDRwj
hl4bm7J0gdTUUKTLnlgL9bVrSEyH7oA+BIC3nt+lrgMEvAEqmJk+RmdCmgiTJ9vQw0+MGmhaqZ24
AXZyTnxuxoGu7NrYjq6LqIOs+1E54lT1wsIxYtNGp0vKeHuIqXVP0ecIAgWBPJ1GwyXQ0jEnztGZ
HmwbVEwSuJwN6uDewcqOT68l7ULjx4cJGYsWI5NbTfSYKjxxIpEeCnoDutn3MMZHiqVfdZG3ajRA
8CifQWSr8SFssCbZ1bTq/fHaqwJ1nfnJt6Cd/E1WYZRsmf8I6hWPTX4wBIZXfl6MDjQiHpKecsfQ
TPSwgrd2DB9UP7eWmdf/EI12tNG777Sx+2H5j5Tj43Vfjz/6dNCfzABhRIzihoElNupes6F55nV7
bS0jTbhb3/AOSu0fiwYooNtCJHKU69Ttv7tjHV9TOSIwQTf22lBf14gfF9Xk73yqwltq9G9mThO5
bybU0iqqbG/a2G77WThIFuE+BGr43gkse6WB4RmckAG1tN0FSfNRpR75acNwcIiTCEsBjd3iplDY
7juiT5zJ8AUr99q0640B8txxoSHXnn8LMuopF4DONefRqDv3qmOSTITR+FB5JX/V9lHzYS1oXoct
XY1PnVofuUqThIpCyKmIPRX5U24IctH7o4IWYgQYg8gZEWYcTqdcweMUNxpuSWGITeXyJyO+p2pi
5ayi+jwXU5mcS3TIChn3V3JVP3S7akji6691kHbwNeV9uru8yscXuEyrIVgX85Hkhm7S3/DlDMjX
oRwH031d3teJ0Z97rd8gJ6SZmfXBVT/FHXLcKOKD+I9K0fkK7tAJ/n+L9LJrhqsBN6PBr4oSwanT
Bv+2mRdj4t1W/cLJ0hy4eG+e5YJy5GwQnRiJ4kX6WpfhFwNRg/xS/WNdO4F2EkYoNiWQttxB3ZzO
C8DDbmGXZ34Ugkt+U62HVIjzNC8ozRZbZ8SoKJ9CL9PPUWWHNz3qGbnqsr62jG8hw9+9XOUoUC2T
YpiWKeyw1WVfXXhiV/sEHchdftqg4/Vn+HJZYwrk3uGIbEK+sdzgIR1nNKYvmZwSgzh/SLkxjNUM
YN94L1eZaYGqg5Ch3g+iW2qFOR6Dc6Np4W1fDmDTSzj8mn6tjlFyHAbTOMuFM80K+8Yy15d1ydhl
G6/GJBWrSgSDjrLLUVcQ1ZmxeUYMZn69tiXLcMqxFYwBGSdZ5iAg8hKANZOJv/freZVP5brKiYwu
5PagMAUjo+GMIfNmQhNHfhpc7LBsDbKwY+XGDA/+/ERnevO1YGr10kbBhKox4R3IVK+XQ6Zzc/hj
vyHu3C0csjl4iNfaam4d/DQ8g9hpT0U+Lr/OqKkg3W4IIJInaX2TM/q6NRTHJ9ozvy/A1RzkbnJh
lbm48pys2Mqncl/NQUBiloRIy1fJdQJyFol88XXSDsPCVX33nGS6e/ZjPrCut68+Ot+zXC/stLux
UCug2UXqLHfz2nFX2CK4lnswCzyroaZTtuH8y8ewQa/uWmc01va5yMij0QLIOsyx7LPcoDVRvVML
fLvyqdwA0884lYSG6lHcKAz8g2ZdpzpasXBk5NaZx8u+QYmIyo1rG5ZmGa2dkUTtSfGAFmemA9QM
RJNue/jc7IYgS92l+ob9Nrxt54XR1M2OmhKJWMOgXv0Pb/6biCn+VfM/fsvqt/rvu//za37v/jvu
b5ZhGjZSRsMV1KHpvv/e/XeN3yzNci1LGLaJRspFGPC37r/1G9opDamrq+umq8+v+lv3X/+NNj17
O6yem/b/VvtfoF//+/a/pnE4VZ8lCOizDNP6RalScnszCtEaOzNxYKKlhrv0U4IaQvMpMexw14qQ
0pFl0JVY2+DBdc3aWSSq25ALiDytQ2TV471jpS+1mwRLa3IQNDLyY57qP7pcmfK0D3f61IJo06F5
BmEClOG6VSGMRSLtlpFHFaBr7W/+GIHBRFkUEHdV4N1BYEld0LSn62XgRJjRU4TfiGHNtRA6ABRP
XxSx9t0ZSJTiTqpmAJWDVAXihz2IVgzhVGVu/4g73bqvw37RA6wTXHJuEtPbJnXDkK1lKgzQhNbO
oJobrsEEd6CitFRLXdljcDYyVxBswqwofd1VRfDIsJuqWOmMBFJQoeom45Q6+XSOcNwtYSCqS8TI
Vt8cFYdAEtVmJpjnsbvNk/0YxtEuhAR4nvAAhr1LwKKIBkIFb1B55OsmwrPjqimaNGMOWE+9AVJS
/pmZ9qdn68mmrPJndxTpVdpn2aGfDuM0c6bzTF0A1/OuTlpX97u8ZTjtiUNQMSaCeo7QAO0aOI4+
FfdYcfRllgbf3KmMVrAQjPUITog/K3fLqf/hJcNNU3nnJGJwXqrQiYyOi3PYQQ2n/L6N25Bs7h4W
S6m6N7aL02NidNy3JE50Bt6RPA5XTQao3Ys9OJvgsi2rJHAM7EipwFl1O3WT9+a1qTlAQv1N5Dq4
vPAooS5OUY0iHdWrAd5ZTGVOzUqLTkAwUm13HwoTSVlZVdUmnMfiVhFtpz57zUnfzetqZ9fFa+Ug
mitTd4J9RPkYUslElm4V7ka3Pgm/3NNTMRYWVMnlpGavpbJ1Qfw9kudqA0iCFPUezTk0wXBHPE/G
dXPbZilqEnN4DdAzLxKIQH1KLFqqklzb+rvRIim3saC1VSbsg6qLV42rfShl+EhZGe/QQ5U4ePgT
uDi6Zr8ZQ/RiOIwlrZa/bmnmb3ZHlcjvAUp6DnFOoaLY2xQ+SZpTqKdH6h2ohsQFt2MRW5TTG2om
yDte1CL8nESFuSBnNqwXxrqnzNBQbkzAhOHT7iBYwmnrU/+tE765i72zEvkDft3xOdLFVqTWBgDG
si8h7kElde+4kW115dOcAvWuHsz3DmvfJs78bZQBOggol8aQYvhCxW3dO/dJ0OmrpzxyClh6CpMd
hzw+NemJSLFA3uoLJh9a7YbL/8fdeSzHjWxb9ItwA0j4aXnDIimSoiROEDIteO/x9W9lVreKrevi
Tt8EAVcWQJpz9llbc+sCqnZyHixiAGaC4C8gK2K0kJTJD3IlqXcV5huRgGQ7EG1dl76zMypo/0ZK
SMCGq8QIGdTcU+mMuCwvg7MnjvEaQWorHPw0Jx7oSGSvlY7DK57FUdOdQxgXfoWfm74dwTrxm8oR
j5vYe0p44igWvrNjcR80LmNJe8DYwAeqNw1MNLOx2QtMijVPOw4ZCQzNJxiMoyclR4fJglY6QYwR
C8nfSM+/i4HOf87zxxpZ0XbO4pdQiwa4T+Ml9FEY5IUB7L4GkGgMKarfYvypmcsEopycRo812IIC
RmuSk6ehs8yi6N5qmmPwpXYmhthQ805W0pM3iftDPM34fXT2TyJnyD+zKTiHT14VoAAKau3ZEidX
uD+yglBFniRYb+QZj06Xr8vQirZ6CAXN14cjAcITdS7YS/nhZ1XUTR/AbW55cB6J6IJvdr9Qi/s0
TSap8CwZjxUUtWQMzEviaQW/pmk3JjeoOUyXUHQUHFbk6wTDxgMkVGOVLzKjPYDBZZw+rfJ4ehtn
PIx04ulMX79Z8aWxMYu0sfQMCcMskIM3JeTUHVg5A2E5+Y4FZlCfPJgpKuc5pZzaCduGrEGiHTyM
c41W9wHc4njAo0LYMYyRe2vxXYezLEWxuJ9m1GVmP8rJlU7BlKCE3qOIqQNYMmgxfiqwYc6o/K16
nCwc3zv3Y/gkOqgiLeCyHfPmtW6TKtQusz4zPKMaRlJi12FlIPHPyfbPUAb3k82dUU53edBeADGL
7QLVdeNllOROZoLnFnwZwweAalSQVYyohKIOrWHX1flrYBc6nRl89ajFdizAb3YaHAdhcQKzCqzV
HIFvErnQvk5GJg5EEeliyQpu/a54GKbqC8kdgHZjdz+R49tO7fRZIwF5nBBAd0W7zjwAHyWeixG8
BQC6BJJtigdBhj5QwmCdaQxolAuGkZBY9jb5rTUla+kKxXlD4Rm0HupAmqkDRowvVxm+1o4GnWFo
QK/YOQ6ENqjNJCgxn5wBV6T9PQWa5n6knmkzOmDgRJh+reLxY0Kx+uviHVrL9za9yYBdQLoycSYL
kx7NDP9PRwCFe4ZZWo+HxVQ/FMOSbW3/FJptTfiXmkjcWkJip6fAw1W4YJFW8WGMx3gzGf7r4GC5
g79iKAvg4WDq1PVRHjzcEVjmq/YhV3bB21CYuMRFNLsuYJr9YAd8KiFQeqBhO9avxJOxXAl86qYX
TqwWDTOklFRTIE5FOj+nhcBjhu+o0ZCsiFFrh1jmlLWuuTh1Ry1TMH+Yc+eNxPLCPTkeKTPzgfqM
cE9QOjQkQoKGBxnC5t6o+ugSJFQyzHl319r4XejloSqCeDPG9dc5x45CnIvANShysH76JiWYxrxD
SNJ+jOrmVCGN1rOJ3Prow1mOSUv1lBOKZcgumEwXIQ+fPZmXACdWI+6do8eoySv5Q+PeP+hLQD0A
inHbWjd2SdRqTA8RQKFgynJS6SNQXHd+tB/6mRsvNeo3sKJEukc6aAKcK5fGbJM00j4hn7j6abwX
3HBj0De0Lda3hgdxk+n95wGG5HrOqr3To0ZfPrt690ade36nB95jyejtnOV4Ao+TFZ5J9b+B76t2
tcDPiK7xJdE0f+3KXrsPg/ro6bp/SvgD3cAatm7YBhsTnN2imfo+sipMUCcSCOELs6IIjP0fok5b
OkMbwk17DEZ0/gT8N21FT1qkaH00SoQIQbfJwdWXo2f5H4TwIc1ljARja/40x2a9cVuiGQUBFiK2
rYZlObIenjCUBZ04Jg3R2qDHGT2IwLWJyAjXfj0dl9GOqfyPAFWVwdFzl3hdLousEqLtYhQI6dM7
gtRCyTBr3KImmp4hhy48xP1d1WKH1tlGvqH6VABe9Q+9T11JblboKczoa5aim09B2WaLd0+/RJlK
aWJ27joddyQ3aFYEnwQptqV/GabBx0dhxBGeotEoofqzgNBoheKz7dbVtnCQ63tAXtWYC+zoZkZE
cYSfwF0bnFoNLGiFGTC08kPuOXeV6SbH0aELnHXMC0CxUrsLFQuJMdla24w3eg/9IMDNK4ge/HGA
lSarILOaop+sOnRB8xTF+MPYiwH5tMWql4vQMPXsDfNT23czCEeQuUkRZICWHIYSI5r/gWL+sfcH
/Mfsve3bgtI1ym/zyfG3sxlmR8eCwb98zhi77Ick6TZiaoaLu7hvBhXMfRDWIJ/Db/HS498VtCsj
8UA0y8QnVPLz3IeY/TDlWFPT+hO4DcX3BUEf16RRnkfXgeQayWGbxXCToSZ5lC8wsc378edoVl9n
+FrgHS65QMwVZ0Spot78XJPX6VO8tMB5nMDbkdeevB1DRI+MMzl9iO1NAi1rrNyjMKgHG/oer+to
eXKJQWKA24BAwxHYbqeXdKDCZKrIrdidRbJm8kxmHQSpGx1tjwMPoC1p3m0teaak0N4kXUc1dMcQ
PBfJ11jXH4j2MtwsV2Hq+rAbfJQFkODWxdH9Aaxpa+s9MDyt4DnBRdAbCZxmw7nMfywR/iP2gBLB
8bwzM1f9ZR6PiB1wpyiwTivb74yV3hjpFRMylbK0+q3veFhugPNp5r7ddhOuCCIkRC1wBqECkIwk
STAwraD1nAEtF1mdnNCozrQFvuJ8F876MTF659ITtYZ6F3xfHCpeEPRAKSnMbZHkDlyLXdZ5GlFV
EinmLo0Gd+cZJhq7CBZennUPFpRj2JEeTRzY1pQCsZQH8NiY4iHqbQQtSffJiyKUAEPylrdUkSVa
RToRKQZoHlzi7IKy8n48I1/wP/RzcoEG3x8nl1wdPN4vej/Ga7NZDk1l/szM7Bm+dLV2jIsXEbAd
fMhCSelvs1R/CNudHgNot4L2rnCwag8b06NKE9uHubkL4uCopXq892rzNXSlyqIfy72TUXhGH7ow
C1u5MCnFwyCRdNBETmYxOeuwAc8Kl2oT2tp3s9zrHUPZoh2gqqU5IUNu5B2kvU2DDRB83m/JSNUc
sYBwFZT0cLbJmITJDnk2N4p2Qg9PFAsyme8wJ/QycCREh6Qpq5SPGTgpwLlusDOAH93W0guNsiMr
x0uD7vSn57n3UevuEiPyqUPEd7Oa/S+xBSxYD7pnAtNPelEy7a8OmYU6Igk/ugVXLgUqTFZlgFvK
3KR+soCNrv0FOyDXCZxNWM0roVdfjRRRlxOn/s5pGWUlCyB+q7dweUtffHe4Q47VHMreetH8CO5h
M+8gnlu9/pIk5qqdJskNQPsQGaSG8G5Y5TluPIA4XoFYStF5V23D2P6mtfbHKkm47OKzb+fwYJKG
fo9hlGls7MiAnj6C9DcIQu7q1NkMmYPxMLqGvp3NVYRPqJkauACWX7oWD+kyxoNBjG9jHJXnkqYg
Ljxvj4PAM7iudaZb1QsO74MuSIA75GZg1estdbnDAicYf/vJBrblQxdfl8l3ABufEq+27yjzuGAv
AA7+zZiMn6hR38Ie98tOB/uzwBAm8oKYadyK3BRrsHp3PnHltWbzDEejRR9CRVIvPKQXKDgIQQTH
EA2NTNPP2Z0Y22q9jAk1heOPvvgp4CBsypEiS51i18CWBMtxtLeTVq8nxypQ8Y3DZuncXeFMBian
IHnb8t51xuBDoJHQdqfmlAr894DErLTeuyD+3zJ705DEknS1Pe8pA2p3oE4DVxZmlV6tMz2d+/EA
YGhTZtiRWjaU9Z4YVRsVO+qdXsQIeRErkE+5uyu1NAAmSOMCIe+SIm45dIx4nASLxQEC4qYJUY81
XnUfyHFJGDBvMrPiYtjI/TpvBsYy6a/V4H9sTJ40p3t1aqx3TUd8H0vi3w5VbrNV34FbIBlGsP7i
ENUCMI2/TP4yANUZoS+u9KHn2cyT5ykiBF5EhGXWSRY+Z7LSosvnS1cTGgKcAfBB18UTFILPqdDb
JyMCoJYU49cFXmibVFgxmJ8dc1pfOr97jpfoZTE9bNZaGrDYqsgMAvVqkQa8p2gl+Q8UGOVRi7vk
UMMerxrKRNTCcLy9wzO3V1tK110bRbf3rOBR6B3QGFc/BlHhn0S2aLug1x+GWAc4lkMtzC3jGEhm
gD17AFTUKmTCfUfsbR8Z8HOatD+oyaTXWP4uCydzHTnt8CFCoDbX48/CRBUSGSi4QCI/tq547dsm
REU1FAeT6Z0xkO3uaJG/j9qjE9k9fL3qWGeoH4fWLs4ta5DVnIYQxzgh3Ak8vhl4O63GGxJR0XfH
naCyYFeU2ID+qJ7a8k8XWyOn3MUQ6YN8XBFWpLgUYDqHj6Cuj49m4F600WEMOaf9Jg6ro97h1tMb
MVM63PjabsaCtsQVBLmmnnVPml1/pymSxEjnYnm4jI3ZmzOO92WojZtSwwY5De8xcmhi6yM0nnS/
xCgMEK3gn8qtXXlg+X0kpLr+RnYe7UE/6NwhHmV4nnjKfA+KgVt9oXtAR9ud6gRAQp4sgBts+w4I
FyM6LbX2TWX4wIS8+7RzvviV+FyRN6+rippP+Gz95MP2LxHL5LgeO0a/T+pwXrUDhhroCgmAVcg0
nQ0CnVh/7P3mQoIW2UrpGsRnA3TCRrWq6vbenXXzYGeAMDW8SqsPg61RYN7JHIQ7UKRMvTi04NWY
50grSaBmcQLQCMPRAh6doh549RIgoUrPhBPuLVPcwWDGH3OwKHPyMRmf+ggHRklAEL8WABSrkylP
UfvsKKDo1MQ3RlUHjFNOSamnfa/yTGBKFD603Ep7tRXU+cc2h4s9EDWpW9QPSwZpUz0sjqQWWLon
aGRwxpJl+mWcmqfupE8UexU+dlbZKHH69Wcl+x9VtQFjyIoqIFL7rQXcRH1zbVrGfbww91tcFHXq
q3aDRMW7Y+Tt49Dch0P6VlrLhyZhyO/J4gW1uFYV3LYNLhTlCNHxhsKbiwnjG7WdCMz8avNYMjPq
TCwikKQ2kmeRKLTyMDkutdHNJWwlwUKx/5ht4obpfVIPo+kS0UKrflBMPfWWRhj+9e7ys800JkAa
ejlqDz4k04p8r36x7UrjJfU/qO0i8pudK+Yn2+y/+QP6sYjwydhyde2+2QdRHef0tdN4mhaL4RTz
MRDbVOIxGYOUYIHlGuO0Az8MXER9U9WKqM0SJPfak/MmxRxUX70xs881vRVdTN+efCS6oDosfE+s
7lAE5dZzaX6jfmTYKPoPKH4tcIwJJX9TnoOvnmRpm+b7xa4u/Kc/6wusQ1SVw54xGG0CDPbqECX4
QsjagRmM6d5EmjNiJKWf9TiwzkaDPe4wRSPOEul40sMupxLZpWp/mZHfRZKloT5nCRvmMhkGy1gV
dCdXc9uTrZkoLVsB44Mi0DXBxbk6yBGGan/TSHQnv2jvO+TaXEIQBlbtMxpNo/oUJCzUmlqoO04H
d7HoE0rdQlYECjS2gadnh+ujop4XuRCy6opxugs9A1lBX3mUFkG8xuCBF6Owbd0NvPyeO99E6doW
6EF6k4FevEXVeARUDCaisv/Iw16c8sy+94gU7HSJw1AL023Krd3xyLuSTmJWtcc9b04uWMOGuFHQ
hsS7aW1kISmgGpQCWMH1WbBPJWUDf4FqY3TMetTDqBaVvJ/VWhQD6+1gKWiNrLG0fSwow5pqKLVY
ZIf3HT8SelloceYprCbz1Dsf9SLpjuo6CAlhuV4Rojme0L5rGILtByf+htx0vmOqt9y15DhXdpjg
g6MvHyeBztaO84dZ80iky0UdR7teE/OubaNX3WZKN3nzn8egm+ztxPGOcG3suywQA4BkKiUrJkw5
EYk7xyPSlcXOXp2A8qslM05pkDxm5ONd6wQ/RwuKrAkb3GrGea+nQ7cSY4gLcpg3w97kQUM7WOT3
A3KtIfPbQ0s01BiakgYqsKNLjXh8ZU8UJYyp/FX4uhK9eia2QAS3YZAk5JfWG3JcKIoGnCt0kOcT
01JtYFOzFhQ0Pd2j2d91rnUe2gJiTX7p/YzwBULcSzD/hFwS3TmiJYZEwG21RDPWkU1y8EJH3yUd
s+dxnKHZcosbF5pMcRmaHtieR0LBSrO7CL7nocflBi2fdIWMcAr2tC916DKbAlmglfnZC6BWr3r0
MZtqsrEAaCn7n/K3aibaY+vZ575exq1dcTMYo/c9bvLHXGpv53ZI9n3NGFu/i70KzbkT3xnUnpzh
oPJnzpW9cYw2YXoSSa8nCFSYj5r5+bZwJ+GgQ1wMdEp3YnCxgfX8DwRudagAc52dc/gZOPx0jEGo
fe5jujp0lRt7FuLktSB21BrsbfzBhXPQ9Qys+OJl1wUCUIJAaKHRov4xzdgZRXa+jX2E2OUcipNh
mcZJrdVyU63dDkRtJU4TFjDrlIzpWh3QIxBfVNegQPr1Bupd1MmWEb+2xNd3tQ6CZrAECJoywUpX
rfquoUE/xFBHs8cThbhq723RjKV7fVEBZX1V2tjNGYPJEG1yT0XX6VT7yZ6EOPkpDBCjT8Dad2Ou
H5oAORUjwrnl5hxrhNxD030juCIrFaDy5XCOxgBfWoxBKGIwt3QFXBeax9DUTjod57GiVVXAKAyg
JNRkdNZumI5nY6YoMhnx8UMrtjaC8WgJ2rVOS8udTSuwMm3jux3pPN7tp7jL/iC6sgaQ+tksIcma
yO36sn2JU+a4KXYxIy5PMAClgzSOmXnX3xdB9COroORPbhatzbEi9dZsRZs7KoZ5MtPsDcFpgquK
nRJJGxyqPjSRfZ/0ut6a/GVZ0373XXLeAJD9yXxJ/M/WTGAc6ivoOGv+SJctVq7fIU8diXSVzbPr
kfjyHER3TSc9z1ykiigNo/gFgTYV5B38RqZH26nMP2UtXhGmIPJo9nSytHh2hFy2rfgXbMJtRfLo
tdEpyKgYqdPoZcjfKEPwaNcezFkr156eA7zTqFXIg49BJx/2cqsD2qEdrI5GMREdAnvU4dlmJDDg
GhfrVI+wttE4PPUBCCSRdWcZlpWjftOsfqJmJvkFZalOHs3ZsjfCpStdsu4bPcO488RDpk0n8viP
UzntkcV+rmdybH720pE45cYinQVlZCxeGhdH0yBGnr6U3AG0lHvfnxykQEjgTXCeC2+GSxoRpYb/
CIpsW5VEjCmsaLZ6a51dGkWwRzZ+XasFj5EcOuAhe2lhZW4GE+UXDSBPcLBFFggGqMbjV1/0C8DJ
Lx2Q+SSut2WdHydv4v+Jv2K9tHLzaFcW9X1Wks3RHjWBSxN5EsfPPtSgQ3sqxLqguHcMHxs/TBgm
/8fgFvd1ACc/GuKvCDe2U79VeC4n/hDAJF6nrbn1S+Q2FRogzW9wisLbjTqbEckm3PbeG/YGIb8y
0RB6VlvbEncEAqkA8PTLGFAbMDL8NHW4oPkd4XMLgXf2UxPDAZLpR5zTvk/VcvGKbJOO4bkV4Wvj
GM8G+Hj8HRvzPs1hnRL/e56gfDG5ScG1QnKfNWfa2A51rQvFEWeeduOs1tSiN0Nxnj3aUiiZb9VC
bcYsAXKptUQ7RAifhB3Am6PmiUg/gDofA0Y4tZjqwA7lGQfh47XU24AW8hi9qWpBXZYvgiKhOFFt
g7RaNnHJqHsUnb9KJ4T7CRHGfoRIlNi0vGOYml8ixh6rrJsFUyHycHKeSayCi9kRLT01ciEipK9R
NSc8nS3eHKF732vYC5iiPvVh2ZwMn3ls7CAqvhHDXNf90OZLg+6R0PEKBVx5mj2zWtbt9M2hRHid
5UxiXFmaPAzIBwOo0FEVSDlBucpU4bM6OD1QSYJGXs5eDLnAJ4IRWq4PeDgRakbrDMBOUACSJDwr
FITNqE4NusOCZzg1mumkOToXngTdCpWD9JjCfTdP/fUQ2SOqfxwbICnquJTmzngK5SJnynPS30w5
3u4W7dkr+CWFJrs8dZIUsR4ip1hTfoaLbOTWJyZrGAiq1SmpguPUbI0UKWzrhZ+EKt7O44bRoi1/
8XQdPUp3iR5VhpZhDHmeQgZ7os8JxcsRqtnONb1GiaPDbbvANVYfw27vdyPZ3tvHJ/KLkNgj003b
IgEieWp5a6cOIG5p1LiqfWpNLTRR3pU8+oyP/OnEUMU9TG60DbLli2m1HTPX4tWWcDj6AoMQHEEm
qg1I0pUmvid9/1lv8dsxB5ksZPjr9PAVCQWCnnLNhdppmySQY9AbyUW4DFQYaNO+IDYMYYOFHblb
LwBZ2Klf2MKBQeg8zkQCEkF9lUYYy0jiXVyZHzOwgcZ2yqhpNNyy2VSNTjvdD1Q3yrE2806mGzEm
7W1Li8oqO7MWlvfY+c//rzV2riORM/9eY7cus7L5+qN8r7G7vuYXYUdA2DE9HwNVxzBhQ/7S2BkS
vuPokC09OgETxM4vjZ1lIKQjbcMrdZ8Zvw585y+NnfMP30ddTgGtbZsub/K/IHb4Gn+X2Oke9VEu
mTnXI7NMfM3j+DsYlJ5HlR5oiwYJPcoZ2fT1aWylR8ivteu+apLOKHMMjGVU6+qsfzo2BUT6m3km
vCPf5fZ+alMtSoN2j8AuEfXRf+xSfHq2lIR/IDfS7Qo5RUpVHX0L+medh168VjtjOWNWi2qW09vr
SU0BUhPQH8fUWZl8/e3Ud293O+d2WK1RCk5v1o9fhl76lf76mN8+dSQYTCv967Ba++2c6zdrNZe4
mY+Y/nZOYbSf9GTwt1rWob5lHqWsr4uF/kG3HDyxx1T2GmqvWrhO+7ftlGzI1W8bCRQCRjs8qler
k7MBOovxotZvJ97e7Hbm9XT5se8+4F8d/m1fWJTeDu4xWqUQ1029unp3Z/Kd1Hvie3Rx9ZqJioxj
TShjlrVaVYtE7rxtiknaKVj0ftedvakj4fZbEI/yD75dxd8uqtos1PVHzYJtIJWQZOuk966y21Zu
3UiFMIaZXLLbUchdq27CMq+idWNUBEAtgl1qn1q7vk7d0oKgyM7ojHt1n85qnzoMovpcm1G6V1tM
ATxmXB0DRflW784To/Xo9O64UwduN7/avL6pfCrwrZkM7X60Gtp8SOA8UnJVLeLRGI599rWQjfAc
UprMyIWmOJWLQlA1pzYtF+D/DIeYGiqzPbllFjUHtdph6VyGdXgkYl9sqNtD+0CY62qwwYypZ5hJ
NMAI+vgAP32rDqqAl1rT02CP/ErfqzheILFK12DebdtsSnObOcUXFXhTC8U1UWsqIkfgmFiPDEwS
l/y0zJVHfZAMMWIMXfmFdbiGwgJN55Hy4mjY+42LBzfjbxUKC1UE7N2qGVP0xoQL15Z6k5YZA5Uo
kRhjterJ0D8VB8PRzh+pxLN3ta1f1M+hr+Qj1CrIDwZSGRYPSPiCZF0IV+QPmovSPEmcQ2JBmtje
vr7LnGMjQNlfY0EqDHSL06qAkIpaqjVGsRfmOt5OBYUIkMsY2EKcAYs6/oU8p1ZyAQWs/oVE8mHU
mvo0vYe9NFmEqORYC7QEw4mFYuiomBFNje5fccswliFMm2zbpkpRm2apcEHh1C5F/6CK56QlbHP9
XoYk9kQJd2gpqJhVX0pdE0tr1j3Q5YPapa7Q7VoFu6Ui+JkBi0Gzl+WvFcPl3XWTutT6NCdonBrM
4VfA7RkmBNQzybuPofyrP9UA1qzlmNSEMBcZFFXH1JpliK2wsuzAFW9OmsKzyTV/ktQPTULa6khr
t4bZ//DUwKyTQ0ITZwymfXJVbeMd9Wx4KUB1GXvXBpMIsFpVEUm15rW4XvtNeHcjA6VdCCXtBg4K
qYNfURMhI3jhZ12L2tMsF2rttuktzHaYT/xUu/o+/OIRz95GZc8toUKoHsLZnRkul1tUNUJws0fG
d5hS71NlZbT3v36sh4USP/bX9kSKcSUmrUJC89cvvP5MNRJ25PC16gxx1PO7W9xV/cpb3LWyqvpk
geSZvCbYx5LGrFtDjJ0F0VaVjnAVDsm+QZFKkJ0O9mgHFXftJ5CevUiQ8N7uV3V3lGnrE1NBymQC
s4Go9CtJ4PfaPo9Mg5yPfKjlwrLy+zriyROSr4yE9/0iJOJIZSpzdHVVSq8eCQQNj4mc1IxyKI9d
Hpw8uYnlJ/F/tW0bFgL1Bb/zK1hHUXnUQvfyitumxoA7JiHrDKa/qURXbVx5zztTwAzEBZuV5MO4
JlY5ndS+oJjf3LJLdqK3k7NaOBlE7q7U8RaPcmtjLnh19HLSNsmJmVpz4T7AuEub6di4z8ZITtst
PGdNGKc9VXk+cTsguyKCzWKYkLvJWPY21A3671ROK9QNft22JLK68CMe7xCLs6rhUVOXv5EXUi2W
2WNnjcRpJVTMXeVwVKZJRdM7TYe/XBK16Mr4pOLo6uZWa7fNjnn2ttSpDvYQXLjzYpzUIgyNT/aA
fgH63p+QdcVXv6HVb5vlUvgo2SQcXu1UL7ltqn1mEkZ7MTtntWXRQxNwkW99XVV7373PddUjNup0
tHvOPGi7pq3vFNtHTbwF8u6j3n4ohTNsemrlN5aB4HnQQjzFbJ+sDbL3jai4zzI5lCTkwRDEKJjO
WXLndVUdp1F5ADMAOzqjFFJZ74yyk2kU8Emtqp1qUUnclFrTGDXTaUg01O01anP4YPZ2fLq9Uu1V
m5Sw88tTxI2rqnUqhiZyW5kD3d4pCpJ6JWIbZzEGKOH1cKnGM+rMSA0v5QdTaggLUi7e+Rb9+8O5
GjcrWJU66ep9dHtP9Xa3zevh394uUcNudRIuQ+W+66vrN1C73n3L64nX93Al2yYMPEFimU6/nGSn
1450emo7EBZq84CUhtqnFr08ettcPPIo6mS1dnut2oTIHp0yG787zrJCl45Vreq2sxALkW+lWbK7
VavXvbf3uX0UPaK+DuFVrtVR9XnqJf/q5HfveDv821dUL373/vL7qX1TTEvhxQfoDX9GXFTY5RaA
+W3TnHO4EGBTmJzLNLPs25QfwG1h2XkDvnz+oXahDaJ7V4j22ym/baoD/3ZfWUb49vapvlLnmWq8
8Nt7XT/lXx7vkSWva6dGpaO+8a8fqr672teqRkqt3s5Rhxszofm67pQ/9XaObVAJMhCTq0YT4XS9
Vv+gWqg/b9Q6LrlrjPA4U+e5wjsDllU/bEo1yMuH4RKFSG1amYmz5YTDVUM+tX1bXHc2hRHI8DK+
Zr+dpNwDrm+p3kRtq5dfd6ptfc7gQBcgRTyqmQEijFiy6xoTWawwumxG+KzZwAUagjwUTwPssUki
b2uZ+rRMjapv1e0BxBmfKRDfuHPdHgY4DlBOG+wh5QBa4V57NZZUPFcRRfx+D8zfajb0chv0vnXC
Ys06qbUIl67rmhUP7p6pPmUnf0XXruGuBFkflA7RIHcOY32tnQ3B0DlXI74pZu4PqIkhlwpNhrIT
VzsdrdXWg8C8GQHGk5CZ9kwPJx0ev4c4AZPyoffwOJSL3iqrY9whZQqrDrNDZi1qLUfejMzN2Dd6
oZ86uRjdYDm1jWmA0La/qeDXIOdBt4Xa5zBC2JiGSR0FZEvKD+pxW7akZ0RLZgAnUhskTfJ5aQDB
5Ko79mRPrBZI6odjWX7SaYJpIuQ4y5bjKvXHqDW1UAcyCRHuhgDfABnCvC5EFpHe9HaBahsV/zdR
2XUVqb2uqr0U+N2DC/Gxd4mGk08MnrlGzO8Nm/nw+8mGbK3Vy9QRtQaHuDK5GGWDJOq2yP++qQ6o
fXGNpYrmT/ZGWvucFNDYSaxCUljGtdp3O6DWJvlX4elEMFuO5tX1VWu3BdLuP6+52qc20WvK+YB8
idq+ri39hwgbil16nS3Io+qAumHUeTLO3TmWsVtkl3sDHN82NdVFRmqyp1xLaopUpXqNjphhJP1f
jJ4o0Gd//e6kzIz3cdxto4GpKliyoD0oFwzlh+GT8GFwZFTMep2You0KxPDouiU5l6q/UwuKI2Wp
moeifsI/NDQI9qpFj76WQYTlbQa9r64NeK1kM7c2LDf0aVtR4AX2xJtPGep7XAfHkwp1GzLefdvs
ldLktq3W1DnqbLVZBagk/l/HWG3b9/9jjPVrFv8smyL++j7Ken3VX1FWw/oH9QeGa/uOZVIqDJH8
L465sP5h4fTguzxzFmoJApx/VjJbhGYNTxBO1bkrzL9FWcU/bNP0iKLonme6nm/8L1FWwe/5G8ac
r0VxM+64rqmblrBkEPZdkBVMYVnVPR54xWj6WwOz7qqbrLtBr6Y91jXDx9KacC23MIOpY6rgNerP
KKWDUYf/4PMQlPlLrmffYcHeDSS0yLoW97EDRy+i0kkUD7nua6fAmt9izav2lGUNRypcDtiDfxw9
b3ooknl68DvP2b27EI//bKJhywLs91YC8v/WeaZc8PGWJxxZwP3uh1nFXKV+1A/3IfKF/ehTUtdZ
3xersanUCYu70nWjjUGlHJAWpMZ933q4V03GfRVZf3SRdFKfhofSqaaLMDKklr3WkaUdnEuTVlt9
bPpHN8ba1Leo/QHOMZB2DLJL4AU/4KLFB32i7NLtjRcXd+61IdphGyTVcAaj1u3x5PoJ8g4bbcfD
0MLqthomg8eQ4pIz9t3JOe0wOplcUATznIZblMHBmcYT1qXmYdU2mB8RKqJgdi3MVrd2oRFynT3t
2Vkq81BY87AOQWD/l//U4V79p//UcR3PF77tyuD/b/9p7Eae48/dfbjM3Y6gdLzzBwoWws4NX4ZQ
X9vVMp+0BfoMfLh4X1TJW1eOPzwrbPexX4szfmKEbVD0DwO0ma7sekpoYKXVyb6ZGvuZxGj6BKce
fJ0jPvoozFdNYH8GJDegJHSAHBIHOtPBb0PLWzDgQRJcxPr4Qj0PE1eHZC05fXLh1DXus4iUO5G0
8t6ajGhfU6e34aHDK670sgdGihTbDF2CuTzznVmMxovp8l/6y6MXOfnrDD1tgK5PMVEVXVKjfJiH
/uRWQIIIBXcMYeynNPaWQxJ1+auA5mb39Z1JIcO7Xlr214MMnM0zJiD/+R43/vnhdUnDuNzlDs+w
+btdhkvxE9XLWXtf2N9gH5VnL8V5BfC7dmiiPqDCUMTngYqFyzRY8T6FeuwEBS7R0bmrqZwVhX3f
dxZSIAhmZqSRetww8NRf//P3JFv0t9vGNVyX7tH0BW0MC3lbvXsUbX0KraoNi3tdaO0pSe1L4eT2
1o4oQISv5v+Xj4Pl8M+f5+tCdy2PwYwrE1vvPw+l77zUTVTeb1rNiB4044+6S9FbacLeGo1h3c9d
SkrYXPznmgdqBQ1s4/h9efb1DkNHS39yn4CMha+dqedHuLs0Z+434Dxk02PtlSgQ0kmUh/syILXc
+rOLQyQGTZUAw9TqgXP5L/+f/MLv2zL+PaELW1im5ZCq+/0Hua4ZR2GRx/e2Zb4huYnObsTNP3lG
Q3MV1uuQNM3Wde1h21J4e2fSEp2bpRc7TAWf4liEDBsisFW8iDkdKvnKeFSL1PL/QMvuHs2YR3A2
lnQz6tAWp6WQJqQN8SigaaRwULCSdtmN/8fXeSw5rmxZ9otgBuUQU2rN0GoCi8y8F1o75Nf3csTr
yrKqtp7QGCTIAEHC4X7O3mt3MB+CejjBSc2ZjfYGUXoIsvS4tndt42Y33Q1qYEaJ++7D7V4jcZiM
ADF/0rloQDKPCGC5Dv25ZQio2l1YUUzCFTEiJs/IxaTQje97ZO1FPpbWdv/KFrab1qCzDwxAFCww
jYsH3A5ybjpjgs/ac1BStKhsWdz+/8dd/O8fkueqyyPyLGgjrq3Ov//2w9VJUS/A5+Jk9tYyGE3V
2xqolDcfA+mC56innz003oBzcfqTGl7yj0WEAvyc4btOXRKDU9u5R1qiH9NB6/fSdIMn6ALjKlbb
9u16tLTpT9elN0iOR3R1yVdSetMqB95wh+E7PdRZjvNVZIxEOPa/bSOAUFM92bUHPKxpce/1M/FH
9fSQVGgkZxWUSy9VO5I8/TwQQIfmpEa8O3tU1Wq9OGhCr3eFPdqHuHC2mlYMh3FG0GM7RXbD877q
g+azT8fqjuKrebPdx4aq17vXCnnVje3//wBT0f9fP20L5bqlwn58AxqbSzv5vx9ihGGx3mCdvYKC
A+hlZMYZ4Ytx1tsRflEYG/tsdrzD8sRyM3pBoIFSZZuGEMd69/c1BuGs1Vwh5fuvt/lvmwg3MWrS
ZXnh33frW2KfeneqNj/vuzwdgNOAyfd3y9khBBwAKlVYh+y95eXa0ORHNG2Ut9UO/d36518uOwhV
haQo2377eQzvJ3vw959PfsqXEbidfmwjtLv/r8/0d+v/vC+JTSGz+599+K9d/Pvvlyd+9mm5+/NP
uyq/Q1oxmh49nPSgOapDtGwQgGTWfo788sxyMy2Hf7lrc8qm9S3iGr9HmUieOWA5zQrOsSLNEYyo
uHO9ItD1Piw6PIDBTuLFXA/MY996Mf+LyI2YUfk6acO/fYkhpkutS2LP/7JAxwM2xS8S/F2mOHhR
Ov6qcvgBicqQHZDIrccRbapevQade0taExBp64TAs4t3M2a6Cgj5SmILBFQj3IMdOXPBh8unCH1J
oW2hjWEsU/S+auH41UwTUtB+pmL8TePjoJh/IYjUGIOHVGHFA3zl9SwDlZiHsNiDGWgGDbUSfXwe
CobRTpEFY88t1zqsQcUcxC9kbfOYujJhY4pKiFjl5sR/amCFvaIWxpZ25GuDSuo0D0R73DHM0t9M
BhdhWVGtc0dOG1f1LhYiomIjmkASI0VLDJ1+x+n7ZZOUkjdKR4vBMcaWKRbSomIuJsAX+4XC6MFj
zOkBE+6NeFOhGhWzsVX0Rt82PuaF52idUsu9hfjizprU81VWTjRB/e7QKEx00ZgXURN6hzfwIw30
VaTIkUY2/iG6+9mkDLIpHfMpCZurX0sPrkn+NCv+ZAWIsqYfskferhXBCxiXYAO4b02pf1t0/W/i
aEmUhGkJPxGIBvaMu2V/QatfQ0KwID4QIByR1O4pzKfmFHsU0wSQg2UgXpjrZQxK6KAB1WwUXZMr
9pnEcHSAC3kTBKdQLM4eKOecjL/jOnvK3UK7EiG1nRS/swLkGRqafpzcut1oIz8wmKrDOpCXvCu7
VdGL4xgB+iMTI25CeTASweU9gjQtpj3tgODYYSpiVC8g88HLQHGdmPjKIjBhXcLsJmcoTt1XQ7FJ
Z7A4K3yzeTaiXDTbbuvOoAk9Sx/xapg0bICc5gp3OsM9deGfZuObLZI/Tgk8Gfc1esbkqaDXcyGJ
6gSuB1U10F4StTsIUP0vy40uqJLBSsdPUoUH93BYC3isPaJjhWeN7QL/1jCZ9Kxob8IdzcTbiP7s
PlQA6KIOSEPbPzQL9pWV3gwHNlJA2K50QMM21U1TsFjIS6SuKYCsC0m2x+ty8mHL9jBmLVizOnpt
cOTgZzsdEK1USNpppAksbYbWZM7+zHZPv0ghbEe5nhXStlJw2xrKbZeTfmAP+iVEWVY1gHB1iLhC
oXEJ98JbGZkA2bzwNABvKBL3F62WOwNWhpA8fZs6LFXwoMgHMq3TFEzFVqT6CQwQYF6F6EU49ghB
YOTUAo8VfOeORr2OycYuxErOah0D04Rh0gmnW//iJtndGuC9MCDiWi+C9TzTJ2m9DiX9mNy6llTV
XCGFE9jCNeCKnTEbF81FvTm6nMojfLyZ+SV8wvKVydYuSfzXwQkTtEPlxdDb/CjN+pPfEO4hnKwH
K82xReWwKeoBC8xci0/N4/iNEMC3VZWaKlQA+xtoktWYXjynbIjUBKmBU/fZZIa64rJdHJQBdm1q
NXAR3/tnaGvai6ItQNi7Z5ZDvwheWpfqSMd0Jra2p71pMfKMyQnfe9fesxTDbTyDgLbnvYAIPYLy
WPcKEj1Bi04UNlpXAGmhUNIZq6JZwaUznC+9wk23lIYT+NNgc2O+AJDUjoJTVwpTHShg9Qy5elQI
6w6Wddr3A/Djdasg15l8j3A3gvj00FCDwYae0mx8yNiTeCgXUHYAMjupFDxbYbQj51HOpre1FGBb
QtpuFHIbDRkU42yCuaNbexuNsqsA3f19ULjuvFojJBfPMdyQkPEQzBHaaVtBvgFBPUNKYAaqAOCs
iw6BQoIb4gtYwsVUqPC0sF4EwQZuwDdMMvvRW7DiCjAOUf/ZVMjxUaK8NhWGvLe+OcH6fdbFrykD
53pSyPIUdnnErHpWMPNqAGsOqnafK+q5Ap5PCn1OAnfCMYCGnupPsNTnzwK7Dn1nLOl+YuDicz4a
WOoRQ2cFW71TkHUX2nqtsOudArDHCsU+KCi7DZ19VJj2QAHbS4Vu12P/OCiYe2dZz4bCu8cK9F6Z
IN+nUr50CgKPxbgmWRX4NaTxs1SoeAoTD8BWnxMY8jRnrjpM+a5I/zG6NsJ7Oh7EPJNdDH+egDnc
qEqEFdt4V+MKyX0ydtcaj+nGVgj7kCAnKYp3R8HtqX8zWsO7d+Det5Goj5HKKWl2DDBIQ+3fuIIP
9B+ND8RPBIHq9nDuQ1+7QZagvq+2WG6WP4mNDu+6E43nAGQBoQy8TL3e4MD89sDBgZybtSeJVPqA
sMPdkzWdvMRS/3d5j3aYrvjpuve6tqOdnUMIGLDcY23KivWs3qPwHnugCL+cJI03pTCi2yjL9pJ1
Fg5Yv9E+e/pgy3u5cw7hpfC9R1MbS8AxWb7viPw6J1GhQ2zKvrECNH/M3DhTBpYfmo0t3jO18kLZ
ZbhqejRufL3LvwiO2C2bcuiJNQXm/ky608TqbcAQPM/NY4MYAcGHercet0Wb/TZd2j1wmvS7Xngk
2kUQmQi+sF6Dyv8Qakv4Itc+cKOPqdPb7aiH0WXopLiGKZeMyia0YA4ziMJO/Wd0EcBPXd09M+U5
j6yat1MAWrTvDeNR7wJ7tWym2++WXdm/JjpraysumvsUjgbdDEk4q97Eb67pvS1bCrB/SR6Z713o
jUSajvaZWKfwBiNHwwlv+L32Bdt2U9ZArrxQJRc7VvLsN3jHzGkyD650tEe7No3V8llsVJE0bdpf
AIIg8cxedO/c0j85qDB3PS4GVvDey3KAjKx+4HJVv2cCWwHnwXCu07q5CXdINqVuNt9lCSZOHaHK
AeyPdFk8VWmQHZzS7g9FF9dPGSiWn8PtM9v1Ii/41kTs45jW7JtvOelZ0zJtW3uleAv86Hl5t7AL
yWRVZYNa97ZNJcpzzu/u1lg5Imens79l5v/nQNKrg5VT9E9GMLf4xaLqYAxSfwrKvv/5xwMRD1Xn
QTYPeQ/R4rjpjKm6QBMncXYaJ7zxefl7sN+1OTO/+yDSN3Xf6BfUwvJmUh382aDQzo1lZ78S4NUb
TWuCS69p0W1iH9fBZBW/oSJlzWD8yh2oXLY9lNfJHqxrXxoqNoR/kYPc4genO1ACMk/O18Bx2+vQ
OfmmTib3lwe6YNmVpqO6Kl3/6skmvgJuajd5iXXEBal7CfrDshVTPrGW/K9bOWrWZdlA9xPve9Ke
lv0hKh3ayhTrN+LB5MVvhbUZ8O1997ivf3YowqFXop+7TZWRXPTa9TeFFN6Xy5e1bEEdoll7Xl7f
GTzFOZrMZCvLSX61Y/vzqYU/5GsWncY9YzkNqN2tAF73wSewtJ+PjV86XnOAoofQE/k5V0OTWtx/
OnHJphyYWfL1mH5ADkNoecTQ6+ZWsXo/C3pSy2cJkF2vzNI5xIkWszaoZ9pXBYIsEcMYHMlQUu8j
NaFQ9k76KKaGnhjX3J3jaMlHH4KZUd8RUVHkiSfN+NiaWogHA7iwgI7xzvTgtGyRhiTVxJwSj3Nd
2UcTyucugQnTmS7EbFzDYpzH79hLfUyDU3wG0WM+wagEJZCO35w8OvUAJ7h7EbN9PaKk4aoX6GZ2
oS4pXjPTCg66w8ImiOB0GO15eaEpEihP1DVOXM+zLXT+dud4xevyZFV6EQXUyrkNwgPAhjHv512R
Sz8Ng969JE3rkMGU2VuwmNO3MzC5ccJviadhB/ivPPqZXr+aFPiW3dcdOeBUzK1rEQbj3chiIpTU
bvb9+CWFmz53rWWd4tJLtsvjRVSxiJSExk8lsxNMsIdhFObbTKDUsovgoOCwhZNxSWRsPYgQO8/y
SgdsmTK9eY9x4pjnfmKs/nki8Ddm1kUf3kjIVqE18173nfRDj+3N8paYoaeNB9HsjLoweJQT2Cbf
YZGmea3/UBWGXNVtbTwg9bEusxy09fLZxyo6UuaZ38pCsD4zRggxIP4+K52pfUeEGW2ObuXYcC7H
qjFPYKLz5w636M9e4SnFKVYOdx1j3dXT6AssT7TRfEtDt3jtZ6c6Sj9ljTt26Td+xWVvOwhc27qN
BVz3EqWbGVAjNsunn6PTdsWaznnLWB64NxHBV1netTG614HC6DNCiAyddUY3XH2BmXY2udB/eSCq
d5ZV8JMZS+fVa2KWpzyvGZqBiZ2fWBcOwX352WEosr/MZK+b0e+x59IdGin2OJvgHYtruww8d1VW
GYACWLTHJnG+8JTgQ7REfS0jcpiNwgJ5aZfutUrheXsuLMK677mqdk8+3uRj4sJQGCDAYik19oNu
Y4/zyThh5ufdEzk/TbKxryU8Ut2rfADeHTlFRH5PwN7NGGeANdC0Bh1rb3DfTRvaL1+uV9GeMYg9
Ica6fC09/xgnQDfyoLZOY+9B32MNiIseQbrFqjq0O1xKMY232exJkre/KGMcssQTb50ZAfsz+/7Q
OdLcRS7naCsqnPu4hU+zTOtzULvVz02ITQ0hnZ+qL6044aGlWb3cHZcON9CBZqyjvaf0cn8f/5/b
LRsvN5bSLf/82dnRPizm8/Ky5Q2Wx+e+4X8sd/8+yDDurwHO26tu8SS0WONPaY+42cZ62Wst5QKv
na68Vwn9Rsu2fVq8EeRG/SVmBRSho9mXnnyLow8YJT4T4jzbNA7iI4AtiI/UTdrpzHWrnjl/AVzA
AM92GmTMwdW1jfDILfA4RLvM+XalPh2XaN+yIWtgRgCy7bus4yIwJluvv7s2oJtlg34CP7BEAedA
On7upWed4tTBGs3nFD6raJHiSv2fUtP4QH8dAxMwiFn45OSFg7kDKglcIZ+2cd1/xG0IqR94lhmg
8XBhCtmivueudXGJmdovh4ezrAVSC1+sTBGsoWgxV0ndvy4fjupohUYbT1zFyDGU80nav5ANl2eN
lQoRePGr0aOBaFv5oieEwLdK6oZOmWNl6Dq5AORIxEap7ZbHlmeLlim6Y2F976Z0AzIDCQOUpqJw
N0wU0MZY62XHIjy4m1Lh/spMgSHIsoEX76Bhbl5aoIWIb7WHKA/6bWn2NxuuU96xtHR9ku+UY9Hz
UFpXEyrsMuTCC2+ZKHkAvqcgReNF9Qqnl/p9/Ly7QPt8Wv7OAXGsk1F0GI7l0QiSQ0vL8DAbXbEN
GaposeiEzNC13jiCkkMSZ5j6Z5fouD5p171sHju76PZ6RCMVRfu4N1v34mgTbtg4dYmsajIaIpWv
7eZmeIvteOeWtXcoQ98/sVi0JTrKSEefBK0No2Q/UoTsY2ctvNFYJaqjVylfmpGY09aILOekjcHv
oW3/JG6Qr72uSWmvWTe7L6p9Uzr3bAY+Yo7D22IbWLwES4Lncq9ZhCWNNhRkIsFllKkzH4rGeiN0
y7kGGVyEzn3Qyjo6zyYBR0VSeceOl17bgYS4rPXtXVNrrNOhUW4TN8a+CbFyH7jNoe2cAViZ6azN
Pp32wsDlY/VGd9PIgjti3XuToiPxLbGyc9Ha1dM81ajvptC5Cqe0domlkaPRRWJNE9LdkcdonfrO
sE7BSGrAhGGDHGqWxlwaSDvTrD1qguLudWJX1BSIIZ2VelXHRHa9hPYQPKSln+BjyABhYNl+0rC8
rvg/aCw7arZplMQnY6LDkYh6XmWDYRwqBaqJbP8K/8PdLWLiHzhOV5fZvrXS8480W+mzMbs/+C16
6ak0L4vxYjFi/L1JNaNYDyVOYt3Vfodp/Kr7eFWYgAUnrezenAiVXDrSbKAgsginF4G923+RHmns
ptF8iJTyzG0FS3AvOUQWC51tzcyf87rHahoBxelNo9kjoLnkynr796Z00AjMeFVWuLp+BVFOoE45
4TN1vB99+SI3H/sMSh/SoB/YyEIcoeSEFdJ988t+JDkD8ZqUyT0uMrHLTGw3y0OLAWe51+Mppqsg
3haDQzaOuFMWw8NiwjEnYsd1d/wIU3riVGseciPWORPDapMRP0k5uFVM8eV3TrKSEnlpKpJeYVlk
OOvHwUuns8jHSwqeb6WbAZMjhTQBOdX93Cx/6mhY0IKqZwhe4nsm9fqvmShHabgJEH9xCYmC06xu
ULll2xy4/MrQI2tdzOWt7PWXBSETBezCcuOBPPq5F/zXPd7MIliNXn6aSHy9ypm63LOV4P7vn8s9
ncD2PHGqw19CiqWAKSkEpNA2Eyh3yK6Wm7xmHFucIX8f81J449i37PUing8sJPgRYAaklji+GA5e
u9AhQHNGFugpK8kitI+suVyTJDkCEXEhnMLsco2qOhu+lxFzlof5hq4bpVGPsd3EB1whRK1M4PLl
m93PFGps/TGQcGHyAMDVYODmlxPjRah6sJrE5Y9NkkYpV8TlxmG2Dio3zn8OSadc0cbCrVQGmOXj
pCSR7AOW67p2KCyv241x+q0rA4Low009GcNh8TQswxYORAof1AxphAQPlNcI85mtbBtGw3gStj2e
ELqQTOUPBc4IbMBJkofHFF7Uj8EjdznVzEInonAxfPgdQM2gy47mkBQbnara2s4tLN9+deqaYptZ
AYYyBfuRnQljMHPDYhcF3cti1PhrJlju/Y/HQocfoi9rOq78LjoJRbJCbXBN5pywoKiBsFWmxYVe
oQ/KFJCKFoHwnhGO7t1cl3R3WYyZpf2SEnm108fEu4+OuetY5n7TgwEu7NuCwrSc+TbAawy1Rugc
8LwOjSEl4JDHrfDguHN6sVDxkATW7mK4dl9+bpLGGDQvuWjGs9dbwAeeI+GPT0U7+7cCjUFpaT3G
NhqCVkRvyaYlDsLbaPdTHE73oSbiEn+C4t47ZBogg6q3rTnQpsl68HDICOC5lPs8daKHnIg+2Blm
LjdRHlJSTtRyhWgvFC/Do0mFdwt0VMcDPgyPrhAso6BN4n6fduasFQ85QakTYMWHwANQavq0bggC
W7kUXz5gc8M4qNVonYwmMb59ejHQiYFZtsqdY2akqVXhTHcGLlufh/5L1id/Gj2orstf1OKZApYM
KoSRpevWF/b7WNg4B13jq7M1Z2vZBuoLM4/fgfRul8fdqqeLACf46Fhp89bkzb4sE/HkD+VnA9xl
46cWNaVaOgdzQgBjzuKlAu7ybtPnP1Zg42BqFe17acxiM4YFTSH1rIfJtRYZcDwsgMTDhCRbZEak
HXVig1YujNF3aJonpvP+r9o2+D4QTANDTve6LiNKObs4Hwg/uKVO0t6XG6utYsQTI6z1GtIukm/j
W2oN4oFcvICb7FgYMPFoRTY9dLTbWXu81VLz3khAig8FyH0aKd1WKyPzIVT3pniGfxeP5aGxC04d
zHanlizTxyhrSP0TECqneQJNPPWSQ91Cl8ySibgyHZkbmUUnd2YEyrqpOeqRMA9tkRHc2OmIRavq
ze9TehtxS7HNJuCYnJBw63l2v2PeIFc618pfffjsp/0hrCz9bfTiUzum0TpxwvrFNcfsWIx9s0bB
RT1Zv7WtJtgJEC2JQfoCeRczsr9RXuE7AK8EnrAiKoNLoS/bx6YGoTYaZfCPlRKoi9PfZQbZdseh
qau3hgYHZtzsbs8Joi9QeI5fABM0zZc4suQLuW2ZCwYxnmRCZFfX3gs+heNO+UFasrgsZ3rseMQI
gb6cCOqbeA3fGpe64ikrsu6K6hyWOH8ZLqI9Ta/p3LhgS60QuE0wR/eDNmb2uztm+2Yu819kroEi
75Pw1mfjZz1W04W2KLVvXPFH1xPmo1A3QFgvIqGOnus2sQOs+tZmzY/MTzL5gPZp3SGtgBjTDJs4
cKZHS8zVsY/otgVWuglKxCLFREPbDJh7Bn1hfZgUK4kX0tduZUS/PLDTGrBd+trdJ7orZzO2LTp7
PyxffJ+yBRjOr1CVEihVVhcaRIQ150REVKnQaX1M028vc7beHM2fvt+jiMqifBN6Vrep9LLdafYk
n2VOJg0wqfj3GMYbr3Kdf7SE2NKd1kMzZ3rmnUrSxhnIok8EkOEu96L8BMZkIf6yLhrfDT+0Xmuh
xzQQmb2bkW6+iqD+z5/Ls3Q4aZIKpoplG9TPzsjgPE72B2GC876GPr0DuWN/1M340TcGijtz+LcV
+nzrsauFvZ/dJ8QAZy8hVNyyqQALaPx3qpb52mlCeqXxRN2E8q7u/PZz2vdIPKIXO6ARQJdkOoTY
qp5mQ1dtmLJe2dY8vBR7IUL7X132v0gHz96LYiKbVxvzexYqWIhfaKu8ienjkLJAs6HZoU1MXu14
/NRTPHCcH9632XqPtWfW/wxOSWsmgNwzlweKP2RztORaikowLJcZJVKRqqztEMun6zgvwUwyacKM
YK+5MxRzVyPtYuyHO0bKzywO56M9t/Jqz+7GgIn0VjGy54n92jvO8JxzzheWLe/EyxVgczzjyI8I
YI3wym2jpzm83U6SIOaIc9XL57LOXozaktvEmr8I04vg/5usayACPbVaa2waiByHcK76d17zkTY2
YUE1J0ZDq3hdA3NRObuUQPyKJRoq9fe5HIG3t2sYPs6HRYc/L45jTfqLVbd7grr1XW0HHQXT6GBR
SjpQZorXwhnsQ9EXurq+lltNpmIbmdRlrCBr73SFWTD2pD7Y8Ai2JSbp52YiJK8tC+eUpUDRbQFa
CmxDeKR6NO+tTFyTVI8+oxAE9ZxpvyJDo0eXjKxdw0nbTIzIv9vxjw3hBxSnBb1as8m0bXrj1ibd
26iZwcorc3FJuvaraYzmOQsr0Eaqvul4jfj2PmHIhfsW3vzLYJjZ2Ze5AZpWKzAhtxkz38J6nWf3
O6mMjRaVcuU4DlkXgYkL3oQyQ7h2sm9nCnNeWctjLyyw7o3P6kx62Z62CBcxPZwuSGWoK8Slu6f7
VV7tzidMyNauCSLtLf3i6qlqrGYHaI0Mv59vUJLFBo3oxcnbceORa/bdxskONTIgviHKjl6pjopu
PddpbB31NKvOVUAf1zAIKenF+BTNo3YzJGA99ZdwyErimtJeW4LfSmcuohXNrY1wY+tPOpd/Glyx
u5xvfxu2+Iez1v0ekMTOq5Sp2BpmT32TkkZGXc+v7YjwwvBi+9PvX4somS7O4E0IKlvtaul2fiZW
XUmJ9DOkof9705R7V+v+oZPxMCQBwkLNYmoRz+NZK6dLFhnJa6xN7llDPodHPfHvoGn9O2flhPjb
gCCHZuufUWC3SyJ7PtCmSp4JbGia1js1ABtOoa49t1bIr7BtqZA6JumRRXotBMSDFjrReg5ktMNN
Mu/MqIYIqxbTbd7Jc5CZx2Fo/efM0BDAxPFDB1AMSDwJSgxRbundsoFlVaU+IfonDZwWEywMQ8nw
mkOIvFK88G6tdHPWFb14a6Jon/vTvBoDozrSNCbssIapHxe8VoraP/F2r6k+vMcsD9/MkdCvYIAq
FdTVp+o8fsdRXQDPH5zt1E7M0HIaCHya7GpXsD8l9YWTNkxyL6riNxXeu8xi85FAGG+XUh7bVC2E
YnxT4UoQVQnKoj0Vdt2+OTq19DAniVadJhAQSQaJ6/ExncQvvcodtYQfHpHY52ebqT3RDopyXLZ7
2VPgTa3gNQR6yEU7i34HakapjQcHAey2jEkw8h4tixS+pu/7Xx4XFnB10ZZ6UYY8yCACrFf9+0Aj
LHbuXrUg2QLPirnUAaYWc0laAuPfLirS5CJa69l26bI4sTbfTY0AtQER9iH0x2CX0fughd9+5wNN
oK7J/6VGQ1fNcHM41cyWTCd+qr0q3mR2Uh6Eh1u7sBiwZ0dkZ1tF50D6co+anpWH1jOIsRjwA4O0
HOZVbI7WwY7sTQX84p2sGkos1OsLmXLNd6T/S+dioWMIfK5coqfdVt/YvePfY9OSe+J5+/NUxiEc
xdDZG6QE3M2OXpbTf+ZlHdK8zbPz6Br71pdcw+LwQ4TuwA4HqL61DQaj9honYDB0HCer2uqLBxOw
MwEpKf0ng6UQH5udsl5DOUv0DeFjlaTGll3PthSwjCewW/oTJ3CDU0nSGbVtFn52c1mk4qC9mq0W
tymZdT3MYz8KgHvp/Z7rB7KozmzOVi2bcxVzlS+b6RgiwN8z4whWhm8SSlFkQPB55tx4Y3NmrXzT
HDRZgRxexya71mlnHZmbFJvCNinzJZF1ZprF1a39jCTwvLET9VlPtWsWmenNSzPJFc6OrlS+iCLI
9OiSZgRq57I9E/N9NPRcewjC2YAjy6kMeNR5b1J6lEX3JsNdnMX5TXpWdtPq2ThCByTzlIfy1EBO
m5trs8qmGyHNL7gS3ZeejADkpf57HzfOY1y/9+Meyl/1lJCuTpR5be77sWy3lZ1uvZI6iUvOWVRy
wlQzPq+m2IcaU51c7E3aFV+WQ8c3KcWXcLr6KVFIxTbPnV8qG8Qqw/A5nVyTBBBsNGH8hSYSjrFw
CoV6Hd8luqSkGEk2ye3sqGl2+5wKfrC0Pw4e1HsQGyKk9JdbNWqX4pmjQVGqkdEZJcwqnH7JTi13
ra8xJCUnGYPgALd5PMVxepl65jll4xFCj7PiWyIr7nXC1kTqmvCLxxnjB0cimbrxHeMJ6cPoKWgw
ueM7cxaElOSUdLaFFz5MH1lDkBZfkInklE5zEBQwVO0gvC438QjpWBRGv/FDCQJHui/LTUppdzKb
1RDn4/sAo3BXJ2Gyj8GJhiG5Jfqg6acg6rJrG3A5tsnoRJAn00MmI/1EdjvpYTnhdlSqHqQVfGhC
g4PW9kytGAqSjuWr13nZrfgyJ4a7pCMJy3YIFGwVTJEamIZsq8/2eKDBv9L2eZEzjRqflUBfayuu
UsYtqDRg4JrNWj3OyU5IS+IR3IckRLotWdAQ4Tqd4q4lsxeewtnUiAeNQx0N+WBbR4lor5CGcZ1a
lpll5tbMTbRkj8hW8Jtk3TYO2WPn2PIKn+kSOmQNm12JyCyn4awhanFdtNmyqoEgUPj2W060tLdO
Nmjqq+vRo8Ju6j95rVz7WfjVWq7/1pUu7BumI2hEy+BtHkWxe2ORX+BuyYo7ApNt75rDJdpj5A3v
YVSnryKKyYzVh2ttqm5g3hrEYNnukYiWD6OJjDs6lnMh4/podU5BMIVxKsY6oSFTh9t4GiuKFUn8
a5xOMtkPnhm81MM0vJiEY5tN+oc+lrxCjWofWQHn9PfIkBoDjfJCXpaYfZL66g40XvV2sNBmdbQg
dOnCYHbjQ1pOzYrBIztI6TdMMLhxSNNeSWs84wzKLyKFvcscyICjPlI+KwXt4UEXL5GU97Cw82/f
9CzEXwhSmvC5suZs3Xdp+VlUIQ0cV/xj0WZ3Cr9iIiqYxQt/XxdecspFaVwpU+lXnJf6FTkeWLpG
u8ii3haUpT7dHmFtLaP4XIbBu6QmfKCDR7mP5Ts154e4wcZUW/lLIM3u0SKlU+QFXXrmobne6N8d
YZirTKNn3Bk64ja6pkeBlxQ5dm696Z4FQ2/SKP+nNK9NB7kAvNzsecgNSvVe+yees1e3QqaDJ3Rm
+dpWO5raJKoNdJLN4NIavfecu9U1SvMtRSt80iT+JRO24Fgw0q0oejB700NrZ1LVuY89ESetbN+d
trTvy0PkaXlbckmqg6hKaoZcNbNYD7ZcVtO1rAaqmsgsL5MpftuUtNZlp73n9TziBq+Hh9gOxwdD
VOHOxwJI56ZDREQ3OREeuv9Rz95Y8d2wKpE+BBPgQD/GXUmElwe67xaVj9C5JGZ9d5FASI9AiQG7
1pOknoGjUXt1O9BGLaEiWNPIAtIsotC6+IzAuXpyBCdToZUbU7MFpa2MpshEcbKgqHrwVAgL3kZz
o2XlqzlnnHwzQYU4U7Y23ncEL8arE8f1IQxhiw5GiZYBSDldMcSITRxsy2AOrwS1/OeGdBX/BEI7
zxmnqu+cPNHzcqMRhwE2veopufhEJ+M+Xxll/YzY33h0uzI96DEEiSrMnJzEoLhGAEH8yjx69uOU
0Dto5OP/4e48tiNHsjT9KnVqjxwIA8zQp6sXrkmnViE2OIxgEFob5NPPB0ZmF8mMYfRse+OEu9Oh
YXbFL5LlZTGUMQQIJIn3p6arukEYLBrM9IuFuA/mTFa/9RalFU20QqnbSUBx4nOpvS5cOXlS4Bnf
WdtM1e66GSv7MkZGfg3bTx96g7LhNBjDHo0rTImopELgKdQpVuZqZ8X1bedJhQbqpI4+dtubNplr
rAHLfDWnbXkWG8V82yZ3Yhl3QytW+z4fmjugISTyLQq/hm6fcg+YiZiieVMNY3WKq25ChtXmB1Dq
p6hFgIIpHtsgD88nVIsBg07d5RDzYAbmvdN3+jxIgV6ltW2cGFZ4M82GvBjLzrubNM97DFHsZ17d
oyyypiNNjRoMnG6++nU/fxk9clA3cJLdy1sAImdeOYMRp0SwMssiQjLMEpeVg6u6sGaxLtzqMxYX
ztUwPA2D1V3NbQiVoQQN1FGCPSeX3KUoWkKnmvC4yfx6o0CXuCIKPiVi7HfpYJondtxd8aDRybfN
fhN04EW9JpB7a7lVo7JCgwk1+KGvkazvlwb2oq0/vryMF1R9UJihtVquIuA8B/C2p15qmxfY1+gN
QsEPuT0gCIzf3xcPRfF8drxrfJkUICmEBxzvSYQhuOIuGW8GWZ8RHfgHTC2A25Zpck870L+IFzi5
cppTtyG2Vog03hSBD1Kbml7qRKc55agGlVMZJGAhnarbF9NIj98unuI6JOWJ2wtsMMWK+6I/sSio
nEpEaR1h+zfgppO1lUbi8PIWsFe/kVBzr2ZlnY1VAWatb5x1qnhWHMM8B81cbqmUemt47+Z5afaY
sg02I3rClGg5YXs7dl/wxIlvbNm2twhC7I3Q/lJ4pnkfe5yK0Cj+XHr5zOjRn55zZy+1AXwS0tWt
k/nnlFH6L/NEiauaeoBNVrMIKeOmEpYMGRYYJMioHS3EcPpKYfTWGZrxNq4xfOuzFAKAB2C5G/Lm
0m3tGHu02cHrt3fvhQKsOS0y2xwSjbE4KR87re4xlLyOedT3kTtTXzT1VTdDP6HNQtquA/QD3WhU
3xaWrJ1IENoRfm2ZCebJRDPjhGpccCdasNM2lqcyysYLx4RsFsXtwhwosxNItij9mlZwmu4yRwxn
SdYXG6W74FG7Cdj4yvvcJy5GQNp7GiSVX6vLQL7YALDqzDRuKCFjcTgX6ReAi59CmpPHYmYVA9n4
iaeBJ5S+EV4zfgK3x9UFAGrsUqOkVZDVY3T78mJMJdYvsy9P7SGvN7P05w3WbfHZy0vc0eCoI+fx
pYIbgbO0EFXaVF33w2aIPKnDK83odUiNsTsk1F/pp/dqG3i0mR3D2JZ02oBXW7Ag4xolv9nK9yCx
YFsFOU3dXvf0s1KDBE9Q2NZS783EoP4kDHfv0fs6uJR912lDGw+tMFIgOpMH9Q0Omn+tKXCt20wh
qFvKdsuQhj+FS0HZco7uUh6uxWD/7zZ8R4kAYt//W4x28yN7HB6bH69lEn7+5k+ZBOmiRYtru+V5
LhxhYL3/LZPAV1JJZBo9GIKmZ6NQ8Jffu/+HwkXKBVEiXImF2CstWvWHEJblmqyP6M1Gpva//vP7
+B/hj/LqJ7O2fff+H0WXg4QvdPuvf8L1fMvAFSDCPMtSwrQUFvKm9475niZ9lFizXx/6tMRbGzzS
bPU1zBGF4hat6zgHxBOKKV7h6bY0k43e2yIUVBysHiH+nAh3FbZ1snKtPFwnBp5FCS3EEjuOzZTK
+kiFKVvtcFcC3d/q8NgXEFFUiWJX2tubobQ1lbBmjXflWdcC5zHCr8oDsa1djZef53UIC6BC5hBB
bKw6egR9qPatXECWU34Sw+qJPeEe8VwrIlMAl1FLZF7+SEu4BKJ1kx0d2ISZ0d/2RftZjO5FWXFY
Fq5qXfZVGCj4B6Lbj2OtN9MExcyP5MPkmCHVmeCCOYKHkAR728DL3gYNI8YcLEUPdx/krntbJtnR
DBt8ODpXr8Elz0dvClGNxlaLR/a8sdxgOyl/pXIkqjpzRgIF/Lho0ys7DL96QWbdqpiUJ1Vn9Gqa
U5xkrDXAkg5+D1akSzs8AsWEMQXZboKW0QjDHYc288vMlKYKLCNn270dBrvaogSW3gah/BJXO0oO
TsM4Oug22jbC+jEXclgnsrrAOdgC1uKv0XBpN3Y+mShYx187anChYVOcb0jacmtcTzG1WW/Y5j7q
Buj80B/UO+6h53Qoy7VTuZhgJfq2onW28iyu/c60NbNziJvUCCTOhRoSecxrKnzCJSpaFUEOgDGy
ryGKXbtp1659P41w8IxgYvXlaneJs+kFrf5hwwz0jLjPJpOnc286uNyW2JHEySoXNBECarSy9ep1
2wDZqGLS9qR+spYUyMVeYJPC1Fm7SX4VsSEs0/BLJBXTMPMQXrSvkZVYTY4Epd2dW4Ff0HsqbvtY
x+sYL4s10JA1lXNylLToV7QuTqBqXdsqPysn8i7zW1PlV5hunuJ1x9gfAFJNEi4KXY6vvhecLBhg
KH9zmZ5kjkMBMf1auz1AxrK87UhJJNr8D2kfrEemaQ1HyYmiDeIRi2GMcehMiubxQqgJLlGEvhyd
YBtIPBLSgCPvO6BFLsFlS0heoZK7y3ubskM9Qw41QyJiHIBCo9rmNK9pY1RkH3gC5zzjqwpWSzkM
YufV8tBVQBp9YxhPKIBs0DnB8oGKxR6FT3hFNW2/CpAh5l13FDExnNC6XtDmz4m6oT53bLGD3Za+
BWvNONUhrNKukR6E8tuuaYdLr8nPchPPm7m6BaGmb4D1UVqhLkBe/eBU2XYc4meM0IOcDko2uIdA
zQrBS11ftp5/SKZbHBjbbTZaGh8idYctssygceKmvIZFGO91VmE96FflGqrzGXVSuQ0d5NWS3CzY
/5rCIupZbcpQkzZ9fFJ9azI3uHIv6OhhtOQYF5JBZ1ctYxuwMQOnojDZBNanaRjLXWj2N3ks6Rij
bdRLKnDdZKsVmKQC5xHZNJvAw2RHGAMxu1df14iTneHijsEi5nyrWk/hNnKKZlvEldjnJZxJa2J0
6rMbVaMTkyMFBvOx3QWpg8Fop+ediMxLv5/9HYHoUHflOoij2zKqZ5AdxS3BQr1KdP4MhxtD9BnQ
yBRZ32V8auRkP8NtgF9xj9mkiX4Thoqhb11JeNAbfxou+unadpKjXohMjhN5a+w/Niowv0OBBN1o
A6myi9s4RGKptwXqtV3gHfFwlMdk7K2TwqN2ovIQUQOgcRnpx7Gy53w3sAMvNdGX6ih4l3SrjfkJ
vM8GRNPOmcaHxKJ65Vk0ZHpX7Z1Q68PUxdfk7Jh7WPh+loFi3pCNd7Rt9LWrLqQiimEFA79tjd3R
tEYcSzN05/As0oe5jI+CVuE6DRJ/zd2SnrkZ+grhFJ1k+GaU6eBS3B9GBh3GUaR95w1eG4S6AcZM
udM+E0Mv3Qrk11ElM45x1ro4s9lXBooIx6KPq3VqLAbpWZ0fo6wz12nC5gxPJqAX5gudWMXBaEoM
jiYT39scw5M5B1Q/0pqpfcAhhfPJ7+Zk7wjpH6e+rg4OgEdMrWGNFRN8zUZ4m1gvxOJlL5rl5WWp
np8jmcjTlze5HsYDN9rPvSzgj0MKXixPsAqZ8QLCkcgFPvuyWMf4eOsH1wdGG3rOXWnSPzK66DBZ
oHsaYV+Pi8wZIMt+AfLBZwHNtywVSEScCmNqVzpxMRyZ++ccivSunGo0M2FkZHwaeNkeoAZy37bA
L2QSVxSXYEz58/mLCUeIROqJlYVrhEMxeDHm83o0nf/dcaNvOURSH8SNFA6b+Lv+R/n8DwwNuvzb
W6mtn7//K4bEf4CwxlfIvix2Bkuk+KfUlpR/WBZaWQSJzs8w8t9BpMK1QKAk5DsWiBZ66/82NFB/
KBPNQb70XGnbfPUuaPwoiFw2/1rFhRgSsS/hWC4qW47nLEf+WupisgoQl9NoHgysjeDw5+GzO9MA
CXcmjxoWZwjRUIdWBFrWD8DmNLtvobsgiv5k009GWGYbU1sP8+QwDFdDRWnoUtefLWyadXz16jT/
GQG/jnghgvxib2mWWY7D6UEUadFGeaV9UrqEBkqF7O1onloRLpttXl2Z0gbaKD7T6T9DFmBLWWzl
yoORo5kDV7qaLybV45+KkxWpFD5Z1Kopcg4AZLPgHArObnC8k0lAHRzAUNAz6QhR/Evp/GixKk5x
2ouCS1ZTM5IBl1iHRXW1rG7y8nWwfMZ/pPglibr8vvxPD7JGVwnhGf5gLgUMPyBVNVi12umQqd85
U0u2zkfLvyyrrCtrv+wB1nO7ZVWDW522qtua1XfB2v/aqRpG4rJPyw6+7DDS0KXpbj06tMv/xKwu
rCcafx5+7fxvaawCDOjsmKCD5ZrldsDaXgs2ne5aAHixMi+X/4lyjzoaCS8/5WtR5KsQofR6+Vfq
SAG6MhPNW6UvRTqe2F2+riH+1U23XX4tILaaefDVa+tsu6wjxmGljsAlEK/V/LYmtQinfc1eDbkP
tok2VnLs+vYgnJ42Cu5o8XBd89+lntL1stkBKqxNPSRMu7UjqF0cBZ0QfoHYwXnANl72i40DHdz9
dajL9lpqcNJnqkWxtegPy1fCQZmSv3CDzW/gKIA94Zm3HADrEfCVArTBltOzHPuy8ZfPjWSLJfZu
WV5OIa3h3fJdSxkRMmKS3tG/XJh3D8JEnLyJ2hUFCsn5MveALSGc8GiAKPNY7surxL4LoCLiRrnG
Czb2IVYgerq8Xf65tUaQRuowmVBMKcbUMORF0u+6JGd4Lo7L5wGg274PNsn8lZbNfllvm/a7GDRf
yuqWVdgs+1pimhOvl73ySBj++qmy9Rr7ohXEjm0M9iZgefmuXlZLf3CJuSgDilijBqRv4SHtcn6+
7MHysyHbef4XC6x26gWHvp52Pe4Eq6QvH/PEgjqGv5AnF7gst/8ZKdLaRKbqkbYd0Wx6MxrBnR/S
QqEo9zVt821mYRY0geTMs4eh8iAJLIhpxZzeSuZOeV43CBAQF+skXcvIfoGybgoEZjAh3g8awXBb
KQCxn+0WoroRB5RLErSKJnP4XohwkwO4AKfKA4Pm1lVmOVRdQu6zDp6UvkY0dr2Q+Lty5gw6lwxi
4U81tP/zi6z9e1lhPAjr7uf4+99v/2v/o7x4zH+0/7n86t8fv33Lj/5c6eZRP755s6VJpafr7kcz
3fxou0z/Nd4v//k//fIfP17WcjdVP/71z8enPC42f05jr8sflkV08WpQXrbw5y+XQ/jXP3f498RP
j7/4zZ/znTL/oOahwFu4lvtSF/lztlPyDyZAD/FKtKuYwOSrkgn2PSaeP2CDSUBd4SFp1Zadjv71
T9QoXUBdvlImGn+2hx/PX0f/PyiZvGjPvdIsE9yBqJEJarqEbY5pcayv549wGM1ZVWV3cOnQb2qQ
cpdGUibHtqovNdHyxkPHbB/nRkrl2eTGt5GtKKGfJNWVqOYIEXxaMjold6/ACkm3Kc6WfK4GPbby
u6I90VZ/3roQd6CA13s/6tXm1fn+xST4Tl7PNW2hiCOoHinJCX7RmXs1BdY15cp+HqkVcqlIJONd
auQ2mEtKNQXUPDhI9qrz5ZMs4d98vG1riQZenb+fG/eViwsTkCk4tG/PX+MkvUXUrPdNHVGbKfd1
hkZKM0VbyhLDqgvCy8pjzkhBZgdO3P18mt48TK8DgF9un8sGbV1yjwlnEfV7dfCzNaa4tgu9z1V7
RdU43VgD0viL720uQ8w2sMOLqT8wDSIeBJv1N8f/Tr/z5fgdjl5we9sOLvZvtz/SDEwzl5PvurTI
kqa/CbHGRr6ONidcTUWCpsmBVPy96VW2BtojqHnsFfpxpC8guUFFf7xLv94j0pHl4bJ8990Z0WMU
BE6lFyNmkhIrGSOk6vC1/3gr1rvAiwMHyWgh+6oETUwqn28PvAWA2/Z1QKlttigOgtLbNqOXPFTB
sE49HeKmXAQXc4tLpd1bh47G3JVs6MiAH7DPKge6ZjZ63jGJhdp/vG/v9PBedo0g2bQdy+aWFMsZ
enVPuHVvO5EFbKStn2QA4Mwzou/C8VfobdzFwjTXHhqnv7kT/n7awXLbvu0KBRGXUevtRoMImSzl
lBixQ3ojP/WzdWX65fbjQ/vVWbeJc30lTcgbzvL9q0MzVWsnVppyaEgDQVLlMKDutcyfVv2b++hX
Z/H1pt5dYE+YeCC5WbdXUwzkLMOFoEuewGBVK0cKKsNM5HE0/UZE8kVl8+2AQiVcksk4VNK5gd8N
yFOUeoqilt7b0oRaaeji4OfmUccy35EegxLwLwFidudVNdxpKLnbqe4PDA30+wyZ0t1yne2QGHtj
8OxDmknEvVCY7OkoblTXD6g+pShlUUPsoVBvifGeG2Sd9kZg44o89sBqw+fWgt04pVeNKicsu11c
i0FunylkhfS11RlfRe3Gh48v7ctQ9e7IQeNI06KJIO2/3baK1qxdah7czEaIzhrja4gBqMKFHJUR
9dd6CcuG3tjK3r9rM4GbnJiuhqKXm3FEU9MrbpELqIkU0Y7toFVVqhw2DrZGmzAmiuq5Wewe2a22
oficueWFkvOhotKBluoGardzRk6IrlL7Pc6pmYRqMA/B58nDtNlOujPDTj59fMjWe2nY5VF1TOau
ZbDCjPS9NGziZ146u5nel7XMtx0sz6FOfowl8v/tcD/T4kXXBt0/DELGAzQDZ2W4zxNgVVPHuwpo
wFlYPgGjNM5M84uNb9CmqawvUTBbCKeC1fZda+d1LuVt7e1CJ5N3fhccfPNbYqjoPh91vxok86RR
w3C3Gc10n0/A0LC2NzW6GX6Lm43BdyLJr2nlXftldY/RrpUmpEOY9KF9fW5rk6qauxbjMZlDf+1E
0l7FAz6AXX+Ncui96o/pCJ+zzDvIaeKWDPxeudltk7juwfcM7ISKbqt7DIxLCjspCN5GGHI3y8rZ
lPbAPCrih3jdKKtaKT0itBfeOwngXdlf0hVAJ596tJqG71NlV2ujKqatFdY55w4Aa3pqqyuJnUpu
HPqqu0PsW68HA1TREB/TVuS7sbqvY+RH0P9wVmWfnQqz1qsE9v5qcht7lfXGjVWidFb636PG/V7K
5soVd14JNzqv3a+o/gKbEJ9lDs8BRf2TnAbaKpCOt9KKlSDneO+FNM4Tl1IvRnLOivEKxahGX2bR
9Ju76u8Dl3LpzlFgBOTiSfluBBnb0O1cUoF9h2dYlY971afG2orHu2CkPQSqfx1kRfGb8f+XW3WZ
dV0Aq8tE8HZk9hvuDn9OmXbNh9YZrrsye+4a7wIpw/tGpJ9S3/v8m6fn77EXhBNmAsu3fN8T9rsp
pw1hwxhZR+wleo2/Us7YloDJ0e22eXRlP6NGdTQ1iWPlzlcfb/zvQSeuVPYSnvv+Uq16N8eGHR2Q
oS85XFl+RtIDjCWYFjGnBsrs9im1XWk8GQCdfnOal2bpu4CTDQNwJM51HIdT/fY8I1VqUEzlPAuE
Nn2esK2T5xDMw2k8SZHAz8kZ1m6vySlRD2kZPBGxyx69/gF0sfW7vfn7rM/egJtWtHctSUj0dm9S
MNuWBz2ThiNREIJWkNCqdAusFUlFNfFkDi0kDWn2q1CUl9R1NlgzAgePhjvkKSHvZObm4yvzXiuf
MVW5xMOU4mFyWTSj3+5TjdLajH9JizanrdYZeKNqMZHAseqhCqdnpEDAjdYlQGfPhrcTZJ9yp7yZ
JOIpLayddARme2iFPo1QYsG2AqVA6dE+47putBneIShwrkEZXxCK9HsscQMd5OfwbJ4jEYxI67Hq
jw/pJax5OzVySOhHkxE6Prnau1gkFIZhBJHT7hHfQ+NkQ8nswgIEvi36jknZwqmsT/C76R0Bly8b
kWFoqTdm7vLg52Rrrek9guOsVh5tY+g+YDoqvYH14G+B1mzkkGU7E7T5Jg0D56QT6s60S1pQHkiv
UeDg1vhn/ij1wS054FCchA7T6oghX8g5KmOcXz8+ZPFOcfjnVfQtCpsS2AAZ9NurCJ7Hzyc1tPs+
bdc6ig4RNHUZGdNhrq2zHqpK6EbiJBrQPuiKgkJR9Ix+1wYUToR6iDAOhOdUOYLRg5Fh0yyAa4QX
OBSLISk/5yMcXkCJJev2djr7ZqjhvongyWU4rW67YYl/PGeTw9dZ2YsGnmujyuX16SnGs+EWgghy
VajizG2+OCkKmv5BC5LabG+H0nv6+Gy8RH1/uwFenY13z9mgs0GE5dTuQ6wCaYpOzdqerWZVLsL3
VaryLeNCtR5QQvQsFFN9u8WXSLr3faIvP96X93Lbf14ZxSTNKGTJ90OfmnoxTG7X7v1c9vtBqOko
7PRTFwAcr63pDFDq4igJrxfM1OJEZF3mY5leSr868dE4ndnxswClVGh1PvLlBfB7PwfAMBsQspcY
JymgxYr0G7qmwSquy0dtdf2Jjzz9Kqg9hU21uGO1d43qwEfKIFtHPbAlnB2Lba7i5wx46DqQNlwZ
N9i5ufc5r9xmpXwAS84cjPsUh0BAESeRzRClHJVvXFP5u9HvKCybnxwRPIIKvPe6hLm98rdS1586
3a6dOorP4pqiXhM+KSvJTn9zbrmp311mYG4WmBjP9TBwfneZl8xg6QS2eyXSR0zPyo0x01ooZ2L6
j7f0i/nLI/gEzCPQ9ZPmMp2/SqTaLPWKpgTNVYXFc1LVawDGB4bOK4WN4SoCRF3kCFaKQtx9vOFf
hLzUwlDztX1B6dN8nzhDE+0qGbgMz4W77ZCCWXVqFCepbr/bjgRDoIKNtFFU9orUW7mhGW9z6Iwg
SA1/nWYldB31JNwu3s/V6K0nkI1wknaBh+P8x7v6i5DGM4WN5wrQRqpw786RDuPaDhKz3RcRpKOh
PpZt8tib2dVouLCw4+cWvtjvZq9fBDVU/LDnhlfouMCi3l4YH/WlMYaLsLf67sJ04BwZxkbKeDN7
8ixUAexkD4S44TsHqgw3dqBO7LboN4MPMdUpxdWIFsgminS/w/vAAYw63cUWInnG70KgZdL5283q
MnVKrovAyOHtnsad7l14CC1UgVJvkOtY/DxktPJMCFRulDx/fDV+eceSIimaXC6qde/mQM+Hu4LY
VAuk43zQ9rkQbNUu0CHuUwdXXokx2YwQrvG7G/YdqGwZ7+ivEUyL5YIIJd4eZ9JaYWmJqt3ns/40
TOLakmSHAVJf62hsLklXaNiTf6ZjhLZRCCY0cdtN1Bvk4UGI0hB+y2vH7HemSk/nGSjPxyfmF6Uo
dlCSPJo8zMp9P2oMU+fO6PPyRBnikVEFkI/AozStEHp03R9Q1fELEAq1B/I1Od1W9AECMVdb2dAm
ZBR7diZO4cd79eK68P72IELmSpHdKvH+RtZhH9hOYTb7qUNa2cyBNABKOMnaOdkA1ZKQKH0EpGja
7EIYC0Ck4E/aFBG7ROVX2F8UthvfOuP4o0ui4bazwusoaKFpFkffcBA6U9HFzEhzVvs1ElOBW+yh
gZgXBfMCSrznWgEPif3IP58rpomiJ4SL0a3eRp7ff2rr86IiQ4hHKjwnrdYI27uf5y4rTwwnkQ92
HT7NdbxNe+R3hiIazzOLac1pZsTaq01bEwN8fMJ+cX8r3/M8BmN8WKT17v6ODBVPbuHV+z50184c
w3cUaOQORRfBx3CRUeiuPaN5TobfFrF/EWv5zDoSXoZlKtCQb+/wOLEo9zey3ntjJg+J2YlDbATY
eKNwAOEZTY6haU57+AB4O1PfhPvpYuzp/P/nVORSLujRpRvxt5mhKlC3rpSo96gNXjYih4OcmlgG
DEVJr8t6HFVhXYBPxpTAbn9zu/6ikA5g1KGaSxIjqeW/e8rtGbwUgpyI0cjJRbc12tuq/JZUYXiW
hwvryPCLdThjT92Huyqqo988xb8YZXyTkp/wLGzG0IN5ew2IlArtR26NJvWMeKx/4gTrRLXtCr6k
vWnM3x4xqdAvckliShPdbex3HMbxt9tUcPc6KJdss8/9b6Ut8XKotHc1UrTZxRoafdFn0Ntq/85w
lcltGDyhZ4+vDfTlfTgG/lViPBYAz7dI6UHNj2M0ewYnvOpsDW+pxpgBKtFaS5hpmXSMexW0a5qG
6KqabXqGeql8aCkxAZrAsyDKPrVTP61l2yTIiPpArtrsus2AXDhOiZ65Z5L2FmN8X8BZQsY5Dw85
JN5PqRDfei9yt4M9QkglJzoPrWVFGLE8ptLYJz3WXqZ5QzXHQE+CMFIO7kPsp8kJ5a/gPIiRoS9L
YVy5Zt9cz4sOYDc41zQ26nv97JRq0VDrvU/KeehmazGFKdcNcPKmi+8kGcR1ObjG+dAEPWC0gpxb
RYF/k0h/WoXhdIw6ONEgYR/awgJuPzn+ZwBuoBMhPq+0LcRl4WcPRDLdCVaf88Vom+BAO2hA2v9K
EpSeV5gYnClUalfMkMXDOCV3ZhPi0gMXdOdbevoSEbflkx4fRelmjB12utGzgaihiSjiNHXlbRLL
73ZUzd/N1LouVPZF5zHsSVvE55PsYnrJ+qmaYEFG3ZChnJyX3TYHjUq+hzoY6AUyMJ3NzSZOm2mV
WDlu5nGPXkfmtKdzWRHVd9knbSQdfGjevXyEBZICYyzyjWPK+IKZPb7QZYmsBWWSl48sVbmn8ML2
WRHDelheSlP0P5dePguA4LX9Yk+OH0CSOu4ZpUc4ZcvSv1+GPKRjP1CTU26V7yYwsuD/yvg8GKb4
HE0aap3hVG/DAP4n8ixGufINXR5r2XwdPcSn0K0DgxAOEHSWJWhg2TbLbHMFEWm+NMpmvkRO0S6D
+vLlEzp/E0IfCUy0OT2UjQenMHCv/v1SF906Jla5gBUdbVxE6xbiTXpopwKmtF2J+xF6zgExAVr3
KDDAx4VanJJSnQIufZi4ArtIyhBYgBvcCkiv1lRYnxCoKI9tRC5jECabVYViemUZN1h1XCOarkHn
FcaV1VA79mO9D5Bq3rihG9yFUYpzadsiKLy8zQnxz6cZsaUWZ/LeyMGCyHS4Ikxo4EMZwOhgPkEh
lyZm5/iXXqMdh7gHMjsnaHQHa6tGLiUxvQT7hj65psDUb0cUkDbz5FF+92CgOGbcH3H4hMK20Fqz
Kcn2VVnJrS7s4AEdJhx7hM6JrcDBe+P8MCEntUrCHrsYI5gfwG5gz2z511Atm4f8a7Z8KKD9nowd
Ou1OJfc16ct9iH3pracLpEit+r5GinnTpqBKq9mBoVYu+H1S4kuvjR1EaFgidB3INVYSS1iolpoY
KZmc5kzWs9zJOv3qZJjRSqU95M3ghs0lACAdlBdgN8I17bUGocYIjexK3i81SlAmaN1GbrgY2jjW
rZlj62H0V2CW260/c9h+H/j3PbZ3G3NUcu+kbBif02wzWkN1bkz2fByx2mrto9Wg70D3PLhGiKP7
Go7ic98NR3zBiksPLtVF2XKflDby3EaTayQmy5XwqugJP7xpZYsQAH2JZ1EZuvm2b4GtJYXOb+e8
u57U6H3JE5wG2r4aT4zRaD+744PrAlN1YrF1KoPCcZH08AFq9aWLTmt78r7S/x13YzPrQ2uE6WfX
o9G+fO5B19xmlZ7X/ciw6qiyvfeAYK7txp4OXRRDQpuTBxTBvzKQZF8L0N9Zld4mdtlcKSv1HiIo
n2GcP4zdALlWxefR9FCJ2rpTjV9eQjO4D7smuHfjOb1INHqQy7tMwJwu2gz5loX+OaDkvHepvV4z
yaxk6AW3/vIyaQH2P5rFMaMFuqkSuzk4Rac3M8WlQwU19t4PPLGJcQSg31ZOrBihn0ya38YBiE5d
Ju1tN0bWuS/imwac1a1eXqyR+sFYYlkOsRS2bO9Sdi784XQoYMIjC5LcJp1ObuOi2niDiZxcg/CC
GuVh8PzPwNJT8jWPZ9FOuUeEPFiLclf7gws9wOMcOiYfJa6QaicfdzHjad0L2nL5qkCsaK9qTZti
aOotA5535uLYuXV1HG3GRXkuVPV0+bIEhxLqSpqt3dlIkMV06OeNEDXGvIouvezBr8E05r3rUxoL
bUR0HQsgNBUbCZNq4xmefeotcEe/9ueDP+VycYvcpFV0IScJ4dtKq6PABQopsMTfD/BcuxSWOi3a
9tqOQeE7o5DH2lbVMV/I8a2EhPUy2ZWCb6NkINEPUId6eYHZ9WClvrk32yY8E369VaFln4ggeJxj
ffQiNMeSGlXf/rsXIHCeUWfjAI4+ttAdYoE7Mmp0cCWGBQJijmXCS0OuIEG9Mz+1p/nQkEasXBFv
jd7fO071FKfpTZoGcCiyaRfO8Q9javZNNWJaMIht0Qr2grivH9ttKdVhtmear0Fy1kbtJxQuEGxt
npL+TDCPk8CsRy2+ID97YxpThipod004j2wvkBSZ2sz5vQvxmhjSyMWZ6vQne9JX87B0lTFxk+Ey
69JZCgRIEgSnZPoJAv5BzO532472oo33o32KrQPDmvEMsPsCAP/TrEe4DE65NsKAoFViCNMA7x5N
pJxohQLfD8t+K7sZ2S5Mq0mGklOrnB+wc7yCYzpvLFS502Y+cabsui9WoiNlgolwMuIDjdaEtXOK
ed/Gxnbq7X0K5tHNaDnK6QcZ53WFbfFmko1Y55WgAplPDqeNkNXlsKqCWNlMj3D6hjOvuk/TGtos
IoCJQO+4a4W5stBI2TgwvLdBbmLTor4r/B+QmIZWgxnZdeEHN5Chawi+EzoqCZGJYeZLkVGu4QHx
eKrLLOnUdp4HvcaH5US3xWnueD29SeMyHtHMn72dW87WxmwmDsix/i93Z7LctrJm61epF8AJAIl2
SoJgT4qyLMmaINxI6IFEosfT34/0OXdXVMQd3GntAUPilmWaTeJv1vrWRyX1C6MSQE7ettLNwIUn
Gfjt8ifBp8zyz9yT4G3Ac2SpQmBYsVJKeeGsNWczJ0EHRUiNNFU86UoTK7iA5NIZ2bow383eu0Dw
Yfhs81bNy0KCi85alJ/NBQtmBaDSUMjXB8BxoDVh7ZgXW6OPqIhZQcNpIq93OBIs91PrBhnUnvjS
KqGvcYeKVQ52Mh+Wm976dMiIl1cR6U+WCZ0xr7p4B2sLwt4EIREUBNLKFNvk7LK0cJYzqJr+MCUJ
YS4i3jZjfTKN9Hu3gJUhOPHAJPCrYpQMCmjV9uWnl2VfooWcPC5wX3sqi5U7qDAveY2toX11BvHR
GBKBAVx8+9kCX8YyOvaJiBkx0U06ktHUBGfnSXCX8DzWMuuICwzrvJWBPoICGSDQLabzExUHFJLG
zkPlQDBq+oHLruEERkbcZDN3J5FZQED06d02NG3rjuNVyUGQmYXcwWjGY19zXYIxvi/NVG2jqoAY
pi/7tul/V1wAMzmnt25W1yHDedaniRtUjcR7MM5gJ+5ftakeqNjv99BTz4xzrO24xBC2JlEfU5c2
lzmjfSfAFp6lIQVJjn5F3Eqju2oDEb4Kap2ZsQcbFVymOnp9rFAZtATB1xiL1487+0w0R9nFQEZH
b8vupjkammKiKPUm0P28OZr0NyjNR2lue70/P5CzjTXLo+vAjse8ZvMp9VY4hRiM15a3fjz2pJyq
kODA36wG0mNGhtvRoXcnabeFA4MpjeMq1oNCz9ujjVoVed9d9qGmZTOk3qXO850ZYwjErw82EiYc
4L9mVQ5ErPb3JyHPWC4gZ7XZomj9MbHdeVfP9pZAzRV+rHFfeniMYC7yAzSBB085GHKcVgM31O9m
iWxkHCPCZlyzPT5u2AuGbmv6EJDszdSWRMV1toVErSTApyCpBfG0Vx1TW3tTWjSG7f27x1204Ke0
crPNospjWjfVcUHKevSm5cOzKZZEj7CMQZTc9A68FsAOXb3K7s9y07b1Ha1ZHXl41R6mW+B2pdhn
5ESmiV4cyT0qjvn9K2NMtiCOO9TU/bsHWYLk+f9QjwERdKFVGa9VAQRYVzaQqfv/zAqfo/Lx5WiT
XCFMd9dUc3yc8zw5Pr7yk2WnAYdcIsxqrQXXAyz+1lWNRd6Rat4S2U7h32+1xC+I0iOW0YIziZKC
Ls9DEqGl2fFxM5M+cpzqN/Ieyr93e53lrSonUwStyAI8OTRGeo0IAWDfawfV5L8MGlMQXZlHyDyo
nDweLiIHIZQQBdOkW69SHjs0fWTjyXXNcHn7FJ3QdgavOK68FKQHHdzGHDFTLYUWoI/34Dpp3Ewy
X2XkPoaNJk0+5DmCjdZVYZx8AgiISJL27y43BXS02mdOo4d2ZNNcE7kya/6yHnOQvha7B3LROMBy
Mk16spGMjoN11v0/s9kR3ZlMmxwU4zh2RFr4RoLRG6/iwSuZetOP8OWSWnV7fCCQnce9yKpxOgzz
Uh0e9/b3n7IbA7J5xKhCm0Fp6XANH/eLpCIx8/FzutN7eNgedz9uHr/+8RURw9YaCq739//+/Xv+
3j7+aH0HlwPXV+u/dz7+kHw83H9+ncRXGGAuw4f3fx/b9Hjwj5/5+0jsGSCZubh/H9I/P5gg8d9M
k/UGyj+l5r6nSOSaDa9m4jIdgxz/hy/+YI7/8+3jq8d9/+PnkHIUIWr674/7HzdjrMy7dvY/0HI3
bu0QRMD1cRd8kGWjgKO3XUWr7EX4MUk4Dx7f/nOzZDTS9QKwl0gCvuRM7w+WP9mBV4hDbVCLJ01r
r/2xiQJVN4TZa9YZDaUTyMVuw7zLgAOURhTICUKaft8FTtlsrRHHfU2Zgak1Nuw1Id6/uRBh5eJw
vmdn7zGHLYEb9wIWgdGSY15NZ+j8wH1ZcpclwxmiWoytJRHLjwiszHz8LPRJ3y4JKb7OnZJl4zdj
25vqvzxal2vCqIM+GwjPDyq2JFAc5KumJNK3LUWGzpWzB1ruZzt1F2WbNwQryD4nOCoRIJGaiT1k
qkUL9cX98N0n2yAPdWp+RVNcEACE68I1Dbr/qPtewHDRevzX2eCkGC3TfaIWZ6v79reqQ1xULc2O
1uppmYEZ+8O8avHrrmA1bYXRnQriM9Yejts14SiE4EaYRWGAipElcFr7gRqwDoL7hWxWNL/SbyBL
bqkVYXMScNz9+EnUExS6+quz7A3gm3jF9fNzGAzYcR2Nhye6YGitA+AYuoqMLcKEwoLGjmERMxYm
YooKiYhcBWDFqGvvVAr5Y+qvvV49R3kzblWMb4phpP8EdenXUGVQA73mj4z7F61rZqgso1yn1XSM
swQHRaiViuxV7y5L7K0AO4nalA08tLryj7FCm5BSGxnViM/Y/HSqyNglw/cE+dZzTLjFSqbRSUOf
cjTm/TzUqJGEfgJiJDe5T847RvU00Juy+ptXLaZLJv/U0I42LS1waNgxKbSwOdYEAjmrQR/crR8r
vJsYc4s5rtdGi7GwVTljLSO/ENAV79po+UTjmF9cS9YHS3nHcsBHO9vDeBMIz9JSvmmFbI+uRXxB
n/VUO7ikzkUK2mawQOzlKW6s8lXjIRxtRh8YKwfWgBFZbItVWGHtZtGuNeVPultYLMqst7FrDtfU
Wek9JV+lsZaXfRcDRHFVMLDeRJAO0NUoXRpC2G5rRmB3lBSWSzWnLzQ08za9E40z9rLHaLihY/Kp
TKgNkBocHeV8H0ysZaSzE7WHxEWHw1Zq+wVB/ToFB74vnUqeMAdzJSoldXDOyDZC370wSUQVlfzA
8c0VfhFpIDKlTh3zofbOV7FKT60lULGNN3rvkyHJDP2V1726NtE2i1RGAKF5IUaNI3/SAInp9UU3
UH8MNimybUKWSjYPZejYLSyowvbJJrY+xoIQk9ZyyExJqffxhpF2SPlrpG8C9lyYVj3ZxTWNE/ge
eAFxBQ2lKUKC4VqmH6kMSAsdGWNVwE4l9B+zUJuEX0K2Q7bv+3Zl6ZBk+rTwNjNkzb7wzEthshbO
gUgHMbgLwnI5mAv9510DJjXSSDWeHfo6JvrF8gX9+qdWpz+0Wn7142QdegPvG5W8sy0d5FpYYcPY
9ks+Rvx5mNzmBsPO7ySNwqmy4TZ1KVFnqQ+AaEwAuBAMj7ELOScIoHvYb3pC5+QFEsE2l04rCi01
zTtV18uWsCy41eb4J03r+cYJiBBmwH6vmon8ijxrwnkk9EgtpbPX6OYMFN/Hkt49dpr6aAwUYEI3
Xy2tjMISX8sePIZNCaSRAzlEx6bPxiAm3OJbN4k/kX2uJZRe9jjaYMPYiazsaakNH3ASMQKLTW2m
Sj7a90/RKJpx30zGldgdmjh/KNlRultHzMgyKZTPzf0G7ENiMZqrOijCrm9ttUaRSCnz898bk7Ox
E/5X1CQUWCwhNro/svoD1cAvc5vkVFfIVIhQXbusA11WgAwHQR/YY94fW4TzRxrKKTA99hdlfA+V
FlXKcJ2T6l5NmltbxXviLoq1mRI4J7UKc2NMeLLr7py50kIFYq+LekXU7E/LIBVUCpmyJk/M4LUl
IT7EAM5aeAInnXhJSHhwjMyV01qbMwZD/riz9P7nXC3J3o0Gfhew2YiEK64r5oZ7NxBP5Ub2JrCn
1k+BHHXFMRV5vaqSNHTSuP09lsNvkwzjFIrDqoJORmZrZVAnzp+1KfazI7ZzPjvMQqHfKg2QVgvR
kAr2yTChTNLLrHqkmyuzhy/GNeg9NWMrzNLqbemycxKx1IjHMtuyy9F4u2H0IJx5FzP1ClFeqfml
jThlYROQwWLFPxg22muKW7Q7ZrXSJljZi+OrI2BZX5nbqjPvABM+mT6/U3A8Xhuevjm5UqaOoQQF
scINRWg2tK6wzb4z8sZ85Id9Ja7+4vkoawHuuWZaADQaLyMgWyoG39uM5b3H8or54BcaZPF+ekra
YwcuBFaLd82pAOMC4L8S8nea+7zprCE/T3n7njdZup0ZvoR1P4Q2U7MNdXKMixNhHHm2RDznxjmx
6EJqwgbHeszBiGasDDi0gzi2lnBUA870iWBBJvWQffv0CrVy0wqiI5cY/VzWJFxiqR4GQg828w8s
HeXzwAIJIyUhC25VVWDACAetLQRs5PedJjTi+yHO/4xGLNeAeiyoETkLnkL8Kgrf3Fqj4oxl1rUz
1BJtOpdoIRZqe+Yy896+hx61ioyvTkZ7UAu4HL3pl4ae8th0mX+afD+GustwRi0my7bJh16J7u/C
KECH2NqsDcJnnhqLHjaazavh3wniMC6zp5ueTmAIWa/uYhsQD6etDvzamcwdzi31JKJnQGHAdEl1
KrLYfEKjUH1DG5+HHjiOwOh/kEEpX+ws689Tkv7g49a8dF5PWW8n1cqPvswhK9/TfgAsK7Vprd+/
RRlXBp1j5gcx1BNBeMwYGjcOx2k0vqAJHz3wxMqfgqGx3fdybuO7CJApiUuvOtfTFeaMwt7Q0RMw
SrKjLNuZZjMGpOMtV8HTvLIzq9wXmCyJCfYBPWhFODfJhz0NezLghpt0kvjCzvTSTbJ8SYt+xwjK
QI5WfMH9GdaiV3FIWu1X3l1hJlSnZvzFQKI95xk2LXJFT35S+YeM0GpYFQJmTTrtdaIV+HTp2De0
fjhmLLMgUoCxR9TDbouykxRQ+GTDyJKE5oVQRTLQIPAFEWWKzRv3oJu/UwzT9jzA0ShiY2OlEQ1u
1H2QWn8hloRkRoNxYQS1ZW+T/QAHmnAZzEr5vISaTJwngGNba8YLztJ2N3Tjs23ZpD5nCpCCaQyh
rMktj0uurpHt7tHuJVuh6/6paKhhx+pdmQn+W4aXqCr9XSnNX26ni72fifMkGCOISYDk6RWB4v0A
75RIV9EmNPGedSqn+BNrHQNR1x03ebY4m6Iat4VeO3tonVUYF12PxN8hLyGGDhlFc8E8YYJUV4cu
7KIVe5TsOnDqEvVn39LUtld6VLqrUmZWaFZMRDRWYAhN5o2TWmKtj+09F6aICJinukkKE4QkIRiC
k2JUTigYVQU2YVl7ldvzyonm16Qx7KPAsbAqTaTMyVT6IXH1xXpqU/nNKAjKcBgp16hbttIBxMei
KgVnUnJuMR5fmU07By6LN3LH95xIE9IPZ2DwMSTPHkx9HVl1a/ufhhUN+0EwGW4Foe1zStE3ZhJa
h8flxYKQFHtcRvXS0jamBQcIpG1Y9o2+uvefx+WO9snMiCWBnX6YjFj3lud/kOM4nJW9MZIseYon
zCJF71EnOXpJceEyUZF0d3S0aqcj1hZTU53G+YBwmsYvawldSWy1FWm6RYSJ4tyZ9lGucH+27hyO
FeHbY/6UZY17UY2zRnwyfYeAG2VKezNIFS5cdcvmJgo1Mf2eqRVPFTi7+3Dt5GUR2S3Icba8MNFO
WW9RDXoKQ7P24Yx/Irdy3ozst5zLaOPb03yyvMHbqwq+HhJmLup5ck4qHDCGVX0vq6k9R11uPA/j
C3ntGCCQJZyTzMsvZcdJwih/myM4uZVJz3ioSJ3zUFzsezxI7KGahhbTUtm23Y20+ehrLpRLOBv0
u8FGvOoIVKMecUAFibaMfwn7cME4nuz7TWvFXajcxV1RNvoXX7+x9jpBqdrFCm6oWpYXmXTZiRXF
/KysZa0tGr3Gw2BuW+9NuxBNcb9hbLcjjOVT1oLlnV64iFDddE3tjhkonl8W8MpnrgfDszXoh8RM
PkbGxEytBzY0Cao0V/Pb89KTfVdNmgpQA/G0iupWixwijNuPjIZ7duxLATivQPsMecG703IkU7lI
PZmkBNmhj3YROqqYN66jV2GfgCsSSUsgnrccKwbFm9TUBRRcZp53wKHe2qybGxtQ8R04n6MbGVlS
NtnknfCOTgc/RrydyvEzbcaGndECzlBWhFXRsNZp2gZD0mCrLWMj6BMzDg1ou6NxzIl4+FbZ6RoS
qsC0dJrB9t8Tf0NlS9IYUpv6PUr8dadF8Ylo9ac8ESkJFs19Ako4k5DvLN85RawqDSdisALyZuar
IGl4zX4kC82C6Iuqz9Q6mVkGGfYvtKja3k6kt52M9IDeQB0fN5oa/bWceGJknZa3cq434E2Ml4FP
/CEb2h4XgT4c5tT7UUXxp4Z58wmUFlLJSu4RUxHfHYmRkrGSmyUvSzCupLvUymRz3Djxvuziaa3K
JgZA1Tc7W44p438md/M8MXtN7jv+lN2zHXZZBMF/pDpsUu99aYHa4OVfLWJUx8lNJUuR6h1jbMdb
wk83iWb8mi2d+ncuxkNHT7zNDK8JMqe8Qe5Xl3JIp2sU1QQ9QLcivJfMQE6hLclH5FE5kNug2L3N
rWZwSBbtBrBdsoYiTSmUje5KMpG42jHo5q/GHSAJ1SO6Pqf4UWv4Qydryn4wV5friLfYaDl7GmuH
0xvD35iAQ+8EWRlJOb6URqbIi6UXLNNt73TOyuMc3WOBYTqwzbsh3eGxf6kSUrAj3xTr0QXwb3ee
A8ag6/dZ3iBd8fXmAoKpdD+9Hu5x0kTQjuz5xXJKa98TwQzLE7GCiQgZsCSvaNfRd3joBHoEb0ht
OhC1RByzrl3+OBYq3JrlON0joHQT/NK21iCjS/I3FGYQOGUyjLJCYVhwkazTFeVdjigHER5zrcXk
1Y8g4am+CvLU+NlEm9YwqfQ11n4dUbaFhJMR+SBjLQKjIJr1a4nOdFtEy47MShlMEtF7LoPRg8zs
yS0xutbXqO/xjwBg0Vd2lIonzTAGgs20Xa0Xm7xgcGVOzH+cqD+rUvsxldPv2GQWUvZQJSqAqtBh
LGNfa/N1GVz/LLVcnYy68wLUVCULTZaoDZy2Spjphuv9/aNbreG9qFBM71ltUqa4h6YrOe8tgNBO
03Cpd2N4iwT/CsqpdCZweKwmgp9wyDuRieSSkQy1BPo6Oa67mm1uWWfeKs+S96YnUmdhxk+Tip5H
zrRyE8hatcwH4pW3eUSUSGyHhkHO0qK1VeBWDL9MGySy5qfmqqsrQXxeVLINKbpDbXd/mIfrW080
sElEMm5GlmxFXv9kTeZs51gw1oJvXlEFbWKTkJ3U0UkQhwk/iT56bhguzRP72h73wlEbuoQ2r3tu
8gTKAFnim6LXrG9d9dM1rQKWHPu+rpyNO/nF3vX3vl5jsDaQWL2bsfeutRTXgs0oHM9txhi9oXIs
3bdE8z3Gi7LaNjrx1Y2Ewl5GBEtzGh55sSZ8DYreRG/EdYDkjv2OyFVLH6llEYkrTFIrjFDWGva3
OIGFW/blWD75blefqgoCnGqVurguNafTTScO4XuGSe5fi5Q5SMpsLc0aezW13QsVlOLNSuSNm7R7
4ZlZACV3zfIz3sSd8reLXiKnmFZeU7uBVjbq0rvLi8Gm7D6Rcg8k7pSB1dfgYD2euFHOtP8O+Yxd
ZLw0+dIdOOEO1uzkmG7Gn/1oGussq7V1KxjvJRsrIl3EbCjf4tr4lRRdwZaj+tPStG9BEEdrrf6s
8jY5IbHzQtfO/oz2fdQFunGXYbm3vRGCOC7C0PKiX6ZZXaPsMbdlkD2b7MnaBPNvz7vaJ3pqb1RE
qU4++5eyLtp13EnoanZGIYu1EPpKZXHOlp/seWmyyNYLoyXjuj0wLPI0Ek1SOZ1F98EMAxRcmr+5
437ulHvIjc5YG2SNrZXXsBVNymaDgf/gL+KncjM9TPUECqN0OoT8xsZMh37fVFlPg85RQh15q6Iv
w1X1TbfsGTWEB5BPZtmW3MGS6zmEH2jQNNQIVH1sI7G4X1hLf08s8o+uUOkxhqoiK3cdE9l2KnAW
kAxXsyFc6IeJH0CGBm4mrqkH0oJh0JxbvyNiCgMr73iVwRrWLpk0jj0VKxCk4mB72q8CI7GOpzVk
5Mj14I4XnwT/PGvyHPwjcEjLyFJBzMrx6s8ESblIupjQxoHVRGLrsmzJQSLHJQGP42zUe0jSxTZj
7BcO1g991rxjM3WkYqZjunetS82QRWicOJp2iw0bpoQJTEozSW0eC/Um3Gg8YOyrt3LRnXXN+mmy
HBb6opGoSCTnvkXY2+MGUOMfyWyN2R/IdoYX6Z6dDDGK0jolSvyiptR/F8q62ZGeXJK5gaOepGd3
ABbUpIOxYSQ0hGBA+Tz3Fi9wGxX0ms6dBp++ZX59WcZ+WhUMwTJ5X4918UuHnJWCqcgOZlXum5z0
qRji6r6a7JuoQM6ZDYfWQnbAgX9akCfE0RboPH53lGu98t6igmTLZBT5dsqtfF362kQdIL5nbrUr
+/anWbf5i2QktGVdhsJjEM2l7NULRdW8n3S4XAu8zooaaU46sR98RYLD1AHlzGnTZNJyIo3WeiCc
Yj17GOybaF4lnZkcyIlgczdF9IaNjcG8zWkFFlwYRpwdGoAGJyRz4V3Ivqmm2Lu1ST2stUnq4Tz7
Hy7CtbXuxBjHJ7wHWLf6NRlRO8IqxHGaY5I66cW6jPFbDhaBQcNohErQ0yy1fvahSkv2hFsiWKcV
jGj4ozS6Z8fPidryaXXwl/MaR8+XIiqcMPN7QgDg569aaTKhSaroXOrTTp8s/1BQS++HApe5I1v0
TmZxSYaC3JE45HHQl2vZ81y7FXqbObn4WAaTDP+EGRvFtmRPyQpqaveLtGiVyfaqW7EGKZcFwiAa
sKu6MfSweAUksK6wgwyMNJ33gs8KGb6zolRI9hUKqmsptUs5q2HfO3l78eMY9IFMivPI5zIRk3Gw
CdZYN1MECAEtXJJfko6QgLaw01MeSV6eoTO3ioDh9VTpUNrvB7830E26GmHjdWeae64dl3SmVNQb
+VTH2VWYDH0XawgKLRuOvJjQqXhfbmIp9Z3Me9JhmPKoRjnfSAF3gkSZ3+qKGiUaER8NOZuhITV+
kW9dPaVuuxnqxvrhMWiB997ykPB3bKpH8MWw64bPTnbWSyPApXtZ91KRAYMYCJYrOXDFq10kn7Xj
DJ81eSWOPfsEL6OHtTVa4XSZT4PmiH1rTvnZM60toTfyB5fBCg0iaVC5UyeHXpAW7veze0lyNCVR
TJTgNPTkFzRk7bBKj1LzpU3956RceBPpdOczSdZrDNIzksVSXIhlBP6WdfZ1kMuwTgAR1Izyrs39
hqiJAresmp7InjOZD+jW9wXV+CoZX/HJ+fceF6zGWDzNUky7dpJfpST6yiOYklwfHUGRNU9Po2/E
F6WTW5HUkPnpfBnduEebOWfgYWZgfA/U2dSBSWtx7wa01va+aVWKCQBv2yKp+xVa2oyiFh1cDUOh
o6kzRw0fb5x/GLZxxZ2sbeGmkD2jELlx3H+4xmJTkdfdPq3HOOhSlW8WM3dwUCUw5vA6fcvL5Uvy
/k69oXqx/F7sGvroVc5nedEH/TpOHD+ZC49aX0b8j2len0t1F7ZYBBFTiUbHUkm2LEt6wtCYX0zj
FCuW23UnSgQk/q0r4vpKrCIBywPvOhxD7dFzSGMZrKq9QCnb6039Tdj3QB2cOXtPKQqajrAPl4rr
ETs5zf4zw/7uMBC2Y2ERgM8fR9/QCL9aowePMW/yYwN7+ma2fOBrYqIDVwBXnpnmnf2sZvhnYtCd
ErM8saOlx5LDrvSNOeyzzrzV08MUbAdNXzgnQibaS6/rZ4MzI2j72twU96uIVjC6deIU5R3appEF
ll0sNXPBvnuOtVq/+cmhdbaYrYrfOeOptTPp7VM7PNVdUZwKzAU0nrnxjjARA7ehEJizZnijXxzG
cyQt74fIOhKBHS6KBuMfqkOX7RLIOGaW/c9qypAuOtI6lEb7QUegH03FNcFPxQZQ8sUd5/rYoSfn
VeFwyu8xw+MEPdWj1rMgWp4eNx4LKpAb/S3j+v2EDeJmiHQFn9Y+WFmLiigz0uMw++66a/AbtTZR
9lE88q7lJu7ot7VlHHdF32+HITf2jW9nzxHCOEdvNi7nIuC+AWg4A4wdKdQjIxlyRjVsgdIX8atK
GbvGZRudeNUrHIwNA2grrz4KAMQsVd30RrK4uW3Zjr6y20amd2Oy51j51SwR3JXdQXqufC37e/cM
XUANOw3b0NmK9e8RC82vWjRcAl37yemZ9A2tzm+NPHFhK3TLwSyClo3mzQwlKqj78gIkNqV+okWv
c6mfdWb9d7jitw6BMs9rlb4lDeOdxsMvNs4qtO4JO3ZsrG2K0KEc5FnmBaRrVJnsoXwO4Qwssyqd
n17sEBbhDETtxleVILjt82raRk5L0xbx1yiruNmz5x3Z09dsgseMOUkR7aoC8M9gzcNtxF0y4jt4
dxSDzzxPbwZuQxYlprPiM4nLI9rj/gud1nT+kBEMg3BDDph7edxktuFerNjSz9CYgjjQ2Ae9F1aj
jk7BG97IK/29U1A3hzLxjmJE3te3ibsttKE8k2iPdtu2++8Jb26GvfkrYqpsy/iQlmohU0+2MYDD
0Ze/ZlZEc2ropyQDfSA93z6YYoFRWIN2FC2relGK3x5Soe8tIxyqAZugSReMpU6KzDOY+vqoddHn
xDjoOY2yJZQVQgX/Ma+q0JhWkpz5x/jKUW158uYv19WmKRACZSdQGVLYLKPfNt3ddZBm4ru9jOT1
mGRstdEgvjcE1f/91pFc76DFzQDlh36n18jCi2oq9/M4YxYo44+5F+n3Qj770q9fBzOKn0cxornI
sps/JtoV8MFWJtELU5351Ao/QZ7nu7e8ipJX47GL6Cd5GKJq7eP7fEmK5dT5tss4JZ9f8ppJGyaz
oyoQYdDmiOPoYomKfdW8LxErLMwF8oA3c9gqxczBR80GWKD3SbOkhbYRYVd3efliq2nblqOHv6So
LvaMD5Lgw341IzXfDIAFQ7a7KCrttr6YdfnFqMHbNkD/t745ij0VOR8Jio3VVLLgj2aNY4ZKd613
hMYR5shU37Dns0PBv5b1OFDfacaO6IfuOiy0vDKPzdeZ3UPXe/0zD+xrVsoPFuQhmz5Pxl2FDG2l
ujw6IfvuNmw1WbBGyrmSr7T1SJ0a+ug4xBS8Zdt/8XIyIIyJoZ/TXoRVmd8vxYZ4otO1nmgreyw/
9rHU7GnTTTWc2rfZLvOXJtbUC/VbvIIPmpCRSX00VvTY49ItFxsqO7Ny960Xev8diS0trlvON1Y7
xmWJ6qDP3eyMhcNmAzl/KKczzo8bbTBY9uCBZH7BfazJdqrxh62XLkdeq+KAWs94jmxC4/r8JttI
HKNy4kwzaGscV7wsxrfO18w343fR9hdv8uPXRDPjK0SRt8nxZVDYbo2/LRmvD8B86S0nHLCRfwB5
A1d0YW4QVjMl6oLxlTVxpYdto9oH0YBYxYWrsiAvjrAA86m3ip+Zj/ZyyqR4QyeVILL71g10JJlj
wL8WgzonbXV1rUG70jAgAkoAoddLpo5GrB1aySsPNOXNWYx+Zw0uCEV3+EFnYewxjokjI7t4N01G
GfoTnhlVLNXGRwfK4CS3nIlWNXE3Zhw1QLdNUoZn9ZowFV+z7P5ZWGbyfemfnC4hKyCyx83S9p+D
7J5naXjBZBFmBqniMNTCBh4Xf4/9Rj/2ZUf8xawtAdcJbzua1vDXcPm/FURqus6dtPH/hnA/J/Wf
z//at8XP6s9/p5H++w/+h75t/Auno2k4IEQdvPQ6PtP/0LeNf3kwGXTfcEkdcUHr/TvAxTL/xZ9A
5uF47A/0B8O0/Usjtfh1FuImH9IOJO3/DxIp6Afcpv/NMG55/AcATvAY7lbc/+lGbbAzqtJn3qm5
XCLNOPmYD4mjv8weXY4e1U+q1TtW6WpYD9iZViMBkCTlEifPrD3sC/eCAyUun7xmePHq5Zia9jsX
YWCUkOtaeLk2mqM8/1lG+dmt9XDUgEujZSjrPYeksNNbU7mXMfNpD8ZpO4BXIW+d9IMaq4AbLc/p
RI6MIW8dMl70MHmw0COsjCjexWVxQXLUBR0oBIaKcIoZa40rgPv4Rc+uumuNJ+j7hL8dclHMay1D
OqZTWQyG/dXxhq+0jzpnWVok+quWORe/6hYoxHCtyDlYZaTJ1bTk68rMvrKZKa7XuhdZwKUxJ+OJ
KNVdZ7l/BsJCsDYRP9LSrjgtpZ4oz2bcrXPTCgTZcMCpXzqLvxt8j++WnwA5n9HPbJYk/sSv4gos
dJHdrOyeHIdU++Y6bI4IGzjnLAHilmfTnbSgqihO9OKcdsW5rqxdXxHHbhMg0eh7woqJTLzvx3QS
TJdj7etPfqRz/tmYr+anCPDOCMe/NF6V1oZ2rjAQoT9zirPqCNFgmO5r6VvUzs9sr1/MxH5nrLop
uZS3m//D3Zktt42l2fqJ0IF5uCUJEiRFiqIkivINQpYtABvzPDz9+baz+nSlKzszzu2pqHLlYEsi
CWz8w1rfkgHNjsEzg57QTsWHBpp9HnmZKVAIbbjGargns9tL0Won/RYT7Kmfl4sp5qOwR0Zj6WH0
kkMjKMYXcULIzFWR4K5dm1nK0rhnsNgh8XACPRt3VpcetNw7j2wMS8e+1yRcOMp8URf71M1vasZM
1jPjLyPnOqDcO05WvA9t7RjWZjAWkT8jpMHgRUaj4TIr4DuX6APxaWhEJlRIJY17OmQfYCYf0A/h
YLpUsRVUXXwQQNNR4hzUJj3JT1gLx1vf6gxv0u9mmn1ZUfxVd9NVvo2Vstxql4vaZOha7xpE1LPa
s/6WEV8MhxAZQM6jzkFoD5w7MsarV5CI0pTjERwFQwr8SZQyB4yIl2mxg35OsNGsUo10ITJO9Zh3
EK+ERgicdDMncfblRhDG1AlV7WRs0bydkKvf5DW51FYAB2xtWgkB7NOnW+kn1/WndHqx4/k6VuY9
NuBgjBRtSLaaWnz8+h4z1toJpECLkC36BXWqo6+wdSnyqZqjKftw1IkUj9Y3+VRQb2woEQqT66+b
LwNDxERN7lYvvpq05ZDotrkjDuqcnYhbPBjc5/mcBCFJf4Qd3yYAkOR+I8BZLhgLT+nYwVvnWlWa
57T0iZ7fNTWL1Kx/aZT8NMjjgJixeLl5S09BiFlmAr0y3hq0ei1Pyrk7dBRDmEdv8hNEgntUsvRk
xvmHfGPk9ajRQDmgeBX8V+2MQYMElQELuXxJIeu+yWowMJiBpfPREIBzGVv10unjroy2OhVqZDR8
vWbj8XpSz/GF3IOO1r3Fn+YtVgBH9rsHHDzmTCAC6rmntJXXdppOR/mzZRFn2Th00GDQTC76Toji
JBKOgl6mPFk961Lu9T7vt3mbfU2mCRD9Pg7IzkAH6lq3lReTV7dbBpS3EKqvnt863iljcO5TVXO9
qMtNNfet4j1HGFkbSxwU0VB+9BzTy4X4z0tsTS+5am26wodMeFH6+caiEAcC4u6wTGialLfBi55o
062z2ajgFtEDhxENPBorQ7XPIII+PSt8LehM6T2/OvBROh0A85qjEjH4mA9lZJ81BloESuN1Mohl
sRkl4iQI6iU9ZK59Nq3hZanVSwXUfpJ/aQUWSBHjuy3SJ7UUh65hEqJnJ8TGSLWlfS/mkuCdtkml
b4jobR4lrNOruhci6LdL5qCdnY4LN4L8n5Ik7AYPYEouPDScLQ3jsbb6zzac4POgBzD7l1rnFhNm
tSNky28cK5CHFYRy8iM1bHgd2nDNGV7kgW1OzM9L8Ujq5Usnlpsm8o+url9xUPf59GKEoI8Sc8Lc
/5NZ1z6a7LO8JeWZoHqMxgSfHTdRq3OPaRpz3SFy731f1UinedJ4yAx6K+CZGCNy7q62yT3PQcWM
/4I04aPje2QFp5vXY5EC8zMaNrdaTtE5cn/ED018lt8r153zrztOm87I+4luV8xvnaKcNUbkvqrE
j8RxQ5+HYLKCHvJK0BdSmEoXJE+xaaVDD7IpIgnA6t5cUX/MXjcEltA+RcQSnEnDyunC6sHojWmt
j/ZBcMQ+pPGcEZE2q76N0j117AOPu9eM8WHA5n2T4zFYZ316z6fp4smo77nMjx0jFEOx0LeEbuen
ROSsQtp7JDJJhyHdmryViaiK/MaXaYyHP7wLiW3+y8Xw65/NkJV2Y97te8d+SmKhbxdhG4c8TMzD
r7/69YtiNv/6W9OQPzaBRnl78FC1HRhrNQfPid7o9ZlQGd2D02MoUr1QWWVKFgJTjxNj7TUEIv36
ZZxrjSxPqJ7hYr2xp18tcx8eQhfVVpm9xQl6AebN48H1KkQDaHihFqPmVZOb5mjxfs5H340XjpBe
DWiWkVIo/gI7alhSv0A4NCJs5hmwKpW7234h+96mU4bA2UJj3W2mVe3U+D35J53+gDyMKLUWjigb
2vZYzWX3xy89tpEjP9wSLE57duJm2lIUiRVYBD71ZJsp8aUozdKn/rq5Ky+zPhYSQWKeAngl3Y+m
0FwfJ6B7QKX9jV3vulCwCYAAXfWs01Y9czX0KebNRpe4gYKM50axcRBaKHw7iwC/ggt7EfpnpqSH
obDOKAy6VYxFFw9dQGbBHW8HDlNuc9FweHALFHN/zb0Fdjnw26nx55BCx7Tc90zNu0dV+AiI8XQg
Uuf4m/Sa3Unq3B0F+BTqBB25KyiVc2aHBFm6WMiSj8QM8EceTTv9B0Sc9p9lsqdDPbVNRqUO1M3f
QDGJ4DIUY1oGvZN+1el+1LIXsvBe8AecG/pFZUbKmXxNTv0PgCLtN0wQBbrHklT/hegxZaLBn3Ex
njn2qIFYM4WRdpmNqlgRmrvPNnbO+SI1gKJdT8jlFM8+y1Lp37qZyx+NwJ9Q95LA8+f+gORJ0NCS
1KKTEfTbtx8dZzIEofSB3lHEc9YUcccmqtp56jXVxqttJB9tue+mp8TKj43JqUZhCyt79w8/yG9c
OPk+GGy50XVhKZf//+f3gYQo9M5tWATyw0cFerWoTDLlCNnpca4oDLLu6jDnlCHNvcaONuuvAEvA
0PP0yShYSUxLCtOvnH8g/8oe7T/fIs8GouIw83d+J9YxlBkXMbsgw3taKLU4GrHxpLQJSxGWgeSi
YxlOSe+WlzebL+LC5k8qsZeovZSW+FC96RNyPNe6LA9da7lEO91W3qqMOQ+PLkOgm5opQ6jtIE2g
pSchixIExfouFVYQcwPIKl2FwOtm0zWPBR499bIYFvOTxh8j9N9ljSRhuIq+8TXznrnqtubhF7qE
EvfzrnHbaz0zYGYDkAK50DKETUO4Lexmq+ISqQ32uXl0U6L5M13UN3syWdAxHTQkT6K/hlX+VXs9
X158NNhEeYatsVQPLPkAMWcqrMiM/i8vpxTIwvASN2ho/v76+KvLAwK+bmm2pgLF/+061bPEy0vd
LIJYb7dmqV56Lzvk2fdflfV0gxyy//tvqP3Oh/11RZqaIbt2F2Po7ykM3qiB9XC5MyN7PhL88ixw
xAjjJsrx2vLgYx+ZfswTn/qC6kLthxfa3UNt5geDuj4brL22PDMh2hflacmHq+f16wmZhMGkbOWp
XAzZMF+MEWWTqz9CKEk6bHJ2ARi259ExFg8L52FPKSa/7uhWW0NZWYMdmBSgsivIuBK8OEcJMh29
UV3PzsJwVV3nFjZqEa/nnJgkORsdd/T3O1NkpyIhxaf97sYjZUrab0BdI3nS0o2OWzSZdYyQo2vt
ieRTNiYJGyTJRYSG9g1At8aF6eSGPYqZ9BNDx0qlktJrYiT76LFIpxtT1xcoi+uBFowK3LjrGdVx
UyLeN94b2tEySz5k0QpoaiesjD1t+9b08+egU44VCS17fK2bfZLQKUf7gfcY0fspVfNT7Jp3vbQC
Zqa5OT9MivhS9AqnNcbHqN/OVfahZeHBASZsXKbKCMB0BDOn9tC5d3vQLrLdo2I5zqx7fBJ1/+iT
SjvQ+4VjFyJL8TTpPLR4HUD+z54d4ZzBjOb0iNaH4+iqn6Frnh2NMcHfX2m/Mer+uM5kQJtG1ooO
8uvPJ9/iKGx7FaMIZPsmW7qJj127OWH1Jl8yQddB8Q+n7V+d+pZKyem6joO4VP77fwOVNvqcOJk5
c9imNGQtjWn5z4/Uv7hlHTQFJvhyDb/r74jHJK7TLlPVIkDxUaxGCySZni0vzZTuaoD2DqOgpxTd
F4Ngf3ZbH7U2AKb0S1bZjbccRQcJy/BQIhPlqDOOUPRzStsz6EDhOQidIjuImD8jA2qE+O6CYYYT
w16bis7MMixhHGf5dOuZqg+Co7ppMLXri4/A+dTaHnPr/mrw+fdh+qF787HrumNZ8GPSlznGcos9
85xWZjAZlORtcbKcKx6mwKLRkT+kRR1S2/YZKf8LZAcuGX9wq1dwLxSLMEKnS2qwKh37F82x7kgs
jq4tTkVjnJDc+ko7wz+wz6juT3hYN6kFJ0m3jgsD7ZDRR8u8AFcqanUT5e9Qvmm9U6/CuPDZhTAm
0JMvi8eFMtOTJOlpmEDy694q45PECxzIuYL8dmrDQYPj4F7Y/UveNn5aO3e1UNeyKfGmDJFP5MMf
fJEnuEm/9vcXt6b+RYHDJeaZxAk6qvkfyMpCr9gtzDlp0BmPzwICSFkLYBbolOFKmfZKSdVjmSHa
02I+I2VKdmNb7eNJeda9dbaB14j/t/8caA170z73gLza7gaAZF3TocvWbRgubT5dYyV6aF39oXbF
O9rHVVV0jOTUszCSt9lNP4TO1wezH2Oi6Pf4NrYlg7/Cggykc+YR1psO3PlUo7Ko6Jvp2ofWWZ6q
9TJAkWlXitoek3D8dDj5cw4zxyhPJnGG1ewC1MKVxeZFY7jA9C5Upqvn4knqexTeE9rLb7JJdVJx
aBAXWQsxAgxHWqPf5RbVDvMXNBy3OlYvNHgTYiGDYZmsxkIMqRHN3CoCWNRtIw3Hd9Ne84Fkhl7C
z2rfauXIwrh76OlsBGp26Oz6crzZFq+4j7gljPCpYkTX4QO1lCu1e7f5+w/6L04xCjf5Hw3MpK79
hj0co9rJunEogtElDxDPl1mxn3ZGvCVc5EaH2sM+hFX0D9eXbv3GW5THp0v5zBNa09Bf/n581iZG
Rh3GTtDF1i0n0lo+5/DVDlnvjyofRpYDq4Oly/yMLPNNaJhBQ8FTzQxemHDq3CgGfLse+xyyg60s
slPGmg3BXLIW0+zvNoMUE0OTrJdcBqXOdJHTjSJ174PXbkkXOcgjY4T2B1ClHewd3BhnpB8C7RaE
+fwZhfYZOeTGZLgnkCvVVXaycvUmz11c6WcB1C4qxlWTg2+u/Vbkp9nrN02KPoCih3qirJdPXT6M
Cj5NYT7YI2yFLj0VgClysVwnPMW5w7kh7+HISD/kazYW9YZj7CbQ6dTIjdr0O3HhpxnQS8+fTZPO
j2GuIB/xJxZwstBxJnJxuOxbOtfF3PR1hppn41rhnXmgTN1w73JCAZyJ0PGYx615rpb8S45D3GF6
lHHGP8oa23COcQLWtjZ+NZnYdmN+sk2qjnlZPsFbGSEnESB9DMxKMp0XpHC8xVS1VvGxqOwURqhb
MbwN1RzJ3q414EXetqXdFWl2mIlxj131VGVMYoVz7qf0Q+qV5NQaP+daTptmQmqV2fTlEA486qd8
0Z5BxZJqpGomB9Vhmib6q3zCJ9wb42Cdo3C+yL+v9PmIXiBhXASM8gSwk3RBm3Uf/J54QQAKPr8M
43ndZWYgT185WWOr+2J2w6M2+r+a2Ll/kekpWslmmeGM1qvPykGeuiT/nlRENDqrA20RH2YiTlrR
02zGH6bJT6VYnNBMX3M8dXMorG0aHS3LustJW17wG7h7C9VCd8AEPuPxQXVZxc8CfKMsmLRsvuFp
v4so9stQ97V0+RxiHnVUEwPKEWUQBwmtUrxmq9vLOnIOCWp3OWsj65DxIjjHMqC6PVTVfPx1wbP0
kGVkwmN4Gnk/Ob1MpgJmUfiyG88qYjOIumOGuNbzcS8fPhAI6SCt89AOmyL6VBXm+vKCk9NXwUO1
mugdWL8evIkVZsl4oXWGW4Z8ZxUvPElrDv9l2A01U2eOYzknXKrw59+fWoQC/Wd3R7dpWZ5KVJBJ
btCfS6FsNkSts2oPcFd9Fi1v5DKiEHtlzsXAo8ctJptRt88fGGOyo0FYy40kZ8/ywsLwgW2iowfo
PEbE5Zhds5TFN8f2ry/g6N9rQYHbJF+lN38KV2GlM515eD97kgZguxF6G8wAzINGv31KFSKoVRxW
U6LoB3PgmVM0CmZrjGDe1M8Bgtsc72N/yR2a9AiOpmpVlMwuaMcyuWO51B/shdtksjEPaHr9UTVe
vIkEjnyHoUZDGBTqfWabqlGNq3PBsGBtx8ihIR6MImYS3j+LbgZkR4s4fKl4eNclN7g8X+IFX7qQ
PFu0/ZzqttkdfZ3DSZ45z5GintUa5lUTf6guVcgw3gx1uoI9CzqINrHGOrrx5TM8SzrO4XZb2sQj
jpR68rkLwsrjipT3X+t4z5rxPLDXyIR6kV9NlkmRLlvj5JA+Ko3jl+wE5FWRol+WX8Rj3g9i5SQn
AwrrhFSfDrLTMNvhBSgiKRvzJ0oOv2duTyJCwvBpGzQVVVDZX1USCBx1o80j2RgLx1LlR3X7hRny
xbCni7yhO+e/S///X9flckhEq/C/r8vJIG2iP8dU/+vP/E9up2uy2SaRTGf3bRrcbv+d3Gn9l038
HGoZZkC2g13r/+7KZWv+r924of4X+Txkd1pyaEVa0P/Lelx3fuVY/vv8C0ozO3uPZoiACNLC5PDn
3zohT0cIEZZuFuAK+VmKOueeJ3W6/iIDkQm6Tvnkpa9JXj+oYN5myXtzJfktW7TT/MurmQ1+5GKA
ZnvKXSGJcZQrUTAqolrnoeOHjaevNEmYa0ftye2VM+xhaQhA51GBo2tmtdrAoP+5AKpTbcU7CmNg
ohvj9i6FCQAFrl0rCXeaZN1NknrXgL8zJAcvk0S8UbLxFknJM8Dl5fp9BJ7XSYoebREQndK6VApM
O0iSSAqN9qQQAsNTBg4ff3IAOkMq8khEDcRqZRWn+g908xHhvwYFQxCrCQDEVOeoML9pkvhnlyjE
cA5vZ6F+mFl8CTMwC63EBIILnBe4ganA9l2BEhwwdyQpab2OVvg8DkkzdSwN/yk2JhHHz6j9nuqQ
SGnXY9vdgCskmG+jS36hKkmGHe6bFS7zhZ8SzKHkHVrVay/5h0tKswYP0QSMmEtC4iJZiZmkJuKG
Mtde1I90D/GTAp/BBLHIxkNG/+7SnOUfgqkEFOMomYyxpDMa7If4rw60MbXVvbXUENS0ZcN7dVFZ
L7rykQlY6GBL8iPxBYPfSBrkqMKFrHF89w3cFMeOYYQxOJglRRKSzw/cfucGvKROnnKnHEoVFgPw
SQsIpQeMktCwtyJyuR5scmisz9TBzKN01SO8kE24NBen795C8JYVmMukY2tnS/IlFPMGFbuNm7N/
YjwN0C93r2NnvisoIsym3Bnmg971PyrgNbj1SJIRD9BwAdmB3bRbA1shIM4cD6YpyZxg+1bh3NBO
Jj870J2uE1NiAfPUgXpCyNyZ6J+HGoikAfazBP/ZFaZYTRPgAWzx0XH0Zp9QK2/TSW6oO7T7QZJE
bZCilkQ/qvOnYf1ktaJvplj1fGD8Kw0dJSAV3vUshXboaN2prcyKjHRumXDMToQNYhntQ22bF1hX
Woum3S3nq4iZxSVtGJ96VezNdO5JKSQyPK0DDpb8iViRTm5MOpas04BhSWHIarT0mFgRwr3lhfel
A13hzjAfJ3BWNRgaVyjm0dWn0zAYILAU8mtEGxGFA37CiEA+YZxVYJBDdVWIoF3xYdYEVuzavvd8
tefyncP2pXX7eB/H9UwzMX4jEzuMCj/tanctarxEsV2e2lT9ViiRt8f/+SomQ1sljo0rA7/HuCwP
QkkeypJrd8K8ttOG5T0eYNbEQ/NQdOa8Zd+5thGErDsQ52UK6ocui/HD1AdhCFU05JTa9k77NLiJ
Gmg/lBnwfZcyKmNQaANsrAf4vTi8yWI6Fp180dV0cQsxbrV5GNb8BrQ3dRgotkuUWOztRk1TNmrf
ums9HqO1mdbVGh3h8oLlhsso/p6AtMGrWz9P9NmPpPFgbmE+ywK2Qhc41Pw72hQh0iN2T2WForXe
2s49JVTyDJJ9k+EMRmBuPTRW9Nl2KaDkUr8B3bCDcuSNjfsaSkzUEyOOYUIKU/WNC4pnm2NonfMS
eNxQj6x33XIz6dV71jvW1lTM/pgx3mxKfb1Mn+aSJ2wWUBhppNvY45Czl+vUwJxsOmgX/mmbOw+j
QjYVXDFej8QQK+lRcY4DVRfqJBzyTePXmg0SffBOohsc/rQOtVY6UkfVXOMLxwCT2jeAgc4m56AZ
pJu11dPt1MXNtYy0fQR+xVerrEXoa2cQxZxjW8NKYvlXP9qNFrRR8QqwIdyiGN9RfZRHQqr2Zpx8
4wEKLnQJr8mYM6VypicVKxhlmYdzY2oeRrOFoLgArVKWAiFBgWFSnU4CBPKj5vJAcb3wMxcK379J
NyAKYwT53xV0MWDv8A/ZVmOtXU171VtBL60YdFzJEbXo5LcJwAlPHTM/V6tHl8tAZ95GhgUJMbTm
gZUM8yYeCt1vLVKf9LmHIxkBwQtDuVBSq1USvysk8F1mkIkxHdwWHHuPGszNCWKf3mOnL8lfi24D
ug/0RM4KL/8MX9qN15bmJptOV67W0gq8wSqMlPoajwybPbsd76beLigbnOtQWsVh6vhRtTjEPu2M
8UZzJYu3TZbXUlERsjGHg/gMUGqq813lLZtSLDSyyTDd40o78UBrkSYbyWGu2KkubGZTPElKHbZH
GxltK+kb6RKSJzUU7WNc7vWwSDlJU0LkQJlnwvro9T4B5ImW3OiadwuCmxTeqhtj5vMr5vGhj9r4
Ed7PWY+qxe8s3DWtVX7nWWO/LY75OusvWTewRWiSwi9073koABHpbvOWLtnnYKBphVrlbLiWgsVd
tjZMUagVpIPnFpML5wdDUcjDtn0XMUNBrRLnEaDkARdfR1MVG2QozCb541FrrtneLseq941RGa4k
uuLJzLxHN66GjeFNYudp+OZcHsZZ3qdnhg/I+2rvwFGN4iyGlCD9OvAslBeVGxqhavcuHCfdIlwr
dvAYmL24s8EbCz0a9jICbGDgfrSQ7OOkBkykCmKUVRXeJrcb7EcihorW7WcBaWFqxp1dKruQq2rf
LDwDByVLzjbavHpo9vUi8QA8TnTCpI9TElKdvP9ydadl9a56WX/W5S+zWn+4aOA1SF8VUTODnsL3
5qatwKesbZMdr94oDA5IkMCgV6EmKXPeGU+f1kuVZ7tME99SZeAgsUv5XALkP7m9va48J/WNNG4O
AnQwHH1OSyZNO15D/BY1tz7+artviC4IcvRaBOhO/RI5OjEW3dGL5d6tIaigLCVWOtYiv0mXlkDv
rAsqO0ofzXw32w7AiCKikJsMQjYoRVQVM81A/kY+T8oB5MyJKKVl3Thdc0xL5yOOsAFqsfyM06w6
1kDTm+wYRhD2TB2ciB5xaTpqpfl2lf2kHPKwVNeYAlMXfUojF95C46G56G+NXgx+Z1jMkhQFIV/H
rWISndIQR99V1h42w4EI+uGL3dxGc4KhLeK7mU/azs4Tc0UaEDVWaYNWCAcYp9Yw+dSVIcIq6mzE
XtW216tmkxYtzbERBUZlsdYBiQHPIkhGByGENZ6y8YyKlplMmLtP8pLBH2IRnXsda0zljEWajWJD
c7NBOTLMhkvFxbY2+8Q+eHrDg3nIrr1hM+2iut2SoHdik88JOoW7sbLJOtTIM5nTkrWo62yruSgu
TSE2qds+4flsL7nelI8d6FNURFYAgeTFNfqXFCjYCmgV9mWtrtdm7EwMuQ1wMp5YVmXWeT7GYgNY
ht3tbBs0W9vbDpdA9R2OQXpEs447N+G3WYau+mac+lWh64+e/S2PO2cTVnoWODkh93E73SEfPMy5
/m5JJFk3xsVaDCksSjhmrhq5sMh5SDMk19ZuKPfgFY8CnKkHtpiPZU4KJTrWb5iQ1lqVp7tlEY9R
lyGYw6ltNT2SmGI/UbooufALvH1pMXyQxbtX4hAF8ByeCAD+qeaMu+pbrXnfnYaBQtHvel3fp6P7
HVXYz7iD8568I8R5nJM5WAbajVvjWYz8P4bE2iuYMafI2CeWR75x/6ggbAtDez2E3eM0jUETq5vI
QavapcrJoIjoDSCYSN4bZrLI+hmruqh9252yNNtO6Xadvdysibl8KfSNCnhkRS4PqdNLwLj4arSh
zOZyvlv9wpqwe5jaipCEDXzFId5WevXk5vYLT9oOjuHPgcIbAGWLSNbYNn3cwY4Pj5KvCUHI4R1n
d1T02qnaVFZ9k79Jr9JXIkaDaS4PnRivtRk+uLmVbApTey615tjqjI8SdN6rpOZJa3jHbCbVhmUB
V/ZXb3l+FCWs5LF5S9cI1AO2Mv22Yj1fL+bWbarnrozexuYp8rAr1vlLF10sPO3ATuCzR8faMH/a
5qU1DGZPfMPaaANtoO9gfTbx762BWTO071ttkqXC96WhXqUaEWYOz3hlhpBnPjczIZeDVqDdjnWf
nTf4j7HKV46B6sQN/XwEbgmpTN4gWINzyQHZ2HNydJJkX5aY3OOoWM9VEjB82tB6oKqcUHir+HIW
00Pwa68WPTnlZtt9EviRuFAUitS7DUDc0GG/T217H5sWDNt20uoPME2vCjD79OqEmn6ulGo7o3lV
vHm/uN9Mx3kL4xhLVP5S9MkVRMG31pzOCtV1ki9YzKudOcVB1ZbfjVm9DLp+shsKFtB3rh2TOk5Y
WzG5L0AFjZ0S6XcA3ScbmZzQevRdz3knianVIwW974KZRZg3ryvN8a0ie7GGLIgfK7lTW0KgE7kx
bxTMwrC693Rk2TpSMFGLknFXUrncDYzFofwoen5pQ66USqc8VCuaBwc9eDt5j/nBoqZ0SpxmdHpH
M9K8NQ57a1RWynWo5A2pX+pexkaoK7Jm/L5MifNgiallKwz/VwxLvBnd9Ew08Iu75A8O+1w77bei
07dWb53HopPmp0eVDItGd3IM4krQufUZ5dlKow2zk4RkCuuB0cDbAIKbkAq8uBbCPRPpXZu896n6
JIqVM0sigt0dhGVebaW/t+nA6C5dD0P7kw3N0VSKk2cnCGGnM6/0gSVsMFmSt5V/mx3jrMzu2TLr
n+y4Gy2/1Pjm21Y/RMtrp7a7BnsZ9d2KjQ/sWqhFhnZhp/qKc2GfOGLj5d6h7LnSwMBRu21FTqAU
cJldlueXZnKDCF97xFJmHZrz+xCLX0dmAdy1zdr3VlGvNgN2lYTeMA+I1fmEMOirtvGcA7mex/I7
Gi0yCRgiDu0L8N84zR495uKqw/anpd3K871rJk9lkcqGET9c+0WE0BPboW9qvfLc6ZvT1beIA25J
bb/s7Jcms390MZzFRXdfh9x8VbX2h9cp3yMUtYWD5zhUN6XnPQiIZPYINCbfqUxfEfx4Evj3Xorq
o3Mp3mLznOP+XeXxnZChooXTahAD2Azmfqqjk1mC1x9GBUmS1wBO57af8xYKFfNlbf7SEXWQQKK+
FRPzqdSSFbDM/NTuXee+5qnlt4p3nigmisq6j0a94UxbR9Vw7lPDr7L3XhEfBZ9J6KXPfRn70Mkf
ZrMkdcErdr0ysRmlR7f6Zw6MaBUp2kapJt+rioPC9NROgePk8a416kDt5p2gsTAE6T5e+CxEvBem
xih7PvUWlzbOJ6u/TDjbIE5XBMg7gpZIJwI8SwJnqH3ylpghII9kT+qcGTQ+ujrVCMMxQK3JiKyY
WPsaLmyV9R3T+vhHA+GqHshUANpK224SuDFZK/AhxzobAs1Fy2/26bXmdM3hka0tT1/PyvQjzwTK
80bsIvIzAefA1IK2NZMwv6pT5aXhsbkK8+o0N/qhVo1tqTm3peKqniuITIm6bchnLDVGx95TJeqn
1MK+11bFOwiWrSPYgNnLZTFN8GoumA71OnoMnYx6m9jNmzeVTwizagZfBZ2pSTJVBpEb6IxYKbiF
IyVgIrfQEXNwMJ1QBSPCqRpJT+/ab1ppPxFqvBDuVyTZY97le1tRd1o3PhbSr2bl65lIZlZDe2Oq
N1b6ao7lK1qT4+wMD70hNjMWOdEWd29eXkSuPWNWkPERp2pRsAkBd1sZwDxXuaAlKi3Mv+SmyUKv
DhcW4HAi7KDjMLFFuNEx7TLOgd+5NnTnoc477AqkmyPAnsyrZYyXxinucf6oJMVRmDxx6f7QzR3m
EZgbDIreuGsokAiTgxmDLUK1t7VFTEDc3NVBvFSrmIyJiDNimJwTo8czOHVu+7K9dZTnTdJ+c+3o
RAFMpTWmQHbIs7OfrCbsfPm1CnV+iJlSFLM9rbtEedLtTe6UPzBP+cL4deFD/AwonPhUMCaPlvlT
paONwv6r1Z1DQUZ1upQ+GpI3RJNPA6+u50GhFcdJH3xXrX9Gqd2uZp30TGt5a+oCfNPiZwvWAGO4
2DYSXFj/0A8JSBJxtHam6UF+XnVfvg/2cPP07hsGgnNXWzuI6yz34U5WV73Chw4RQ+d53JyK+Udm
Rl+JSFedmn2EjpbAfgCdzGYEUjitsLmIZBPCOJA1Iq5qYxMX/O6ZLgoBLBW9ET5GivNcjOGTpncH
Vwg0+FO9UGGVz13zvIR4tGcNKTUUW4dFmD61QWoWWaAl25ZJNux0AGYWO5ZtUTGebEDD8Q8imPVb
BiqSLNefQm1Ufa8YrQ0N+rMwv+GIf6RzpWDKSiq2+Slb9o5XPENd4bgalnszGDBTy2qH0d+37OJR
Vex37OTYW7phMxv5j7SdD1P/MyIejgP8lg22uTEyReeSzXajgSBh0pib1j3RbGw4j03IXKF3sYE1
dPWg7b2NaQPFhgmrdUN5KdvhVHItHzKLBj2dMFcnyKdNHBJKnqgnps5UdeXsj7UdOAvT7RLyYCmo
jwjEZHFU/AK8BK1H3mivhOrDwvlpa1RGFitc04i9y//h7ryWG0e3LP1EOAFvbgEQ9EaUKCl1g5Bh
wnuPp+8PzDpdZ2qiI3pu56JYJGWSgvnN3mutrwXZRAGEoa6ZyUKu2MIDmA18PBjkx3dTHjCqTVt2
ALbp9q1lsHNuTZoJzfNYyEg/TTq8WhNsOp1gziYMXtgRfM2hmnhVE9fbrqdkHpA8aNR4jxWTFpoc
Ii8kvvkl1q2LL1XyelCViz6o56YuSD5VhNcK9TinMXiZBUQbfv7qawbuvRbAvTJ2ghu2GLHiEu5e
CjDDTmWJdXNuoVReMBeESukS6ItkaPDmp/Q4sQqD9yNaPweIx7xVqxgdBIXlD1s9wlND268DYaVW
V00QO7Le4taVu74m0oDIskBMnbphP2XKZIJDjicWyLTWVYVvq4smjzJ7e7L90rBcK6y2wCKVW5F+
02T4rIeT2oFFUo1bXXYRCBdzkxucQuItRZk8GNKU2CETtanpB8vAN6EvPRyssnwvCdAUDRIYqeQt
4BP5DMuMOzjrtpqk4NY3SvDaIASdOKu2SlqZRMqKK1h20yEGxMvZ6PDcNeZAcdD/0AaWpwEyA0do
amAvBnvOkUtJSQgqKfSeaKDegN0+ok/r9WyvFclz2qX3uJ83ZYrGBH1yxJXaMqnpF+T/vzPTZLp7
I8yGHQBaqFS5CbH6WoQIQCNNeG6WK7muaYu05kLHlIjtTqGrrTqztcdAp7iREyVck32WcLHV86DZ
tGTtrAtddqpkri7JT+SMKi+jVLyGxLapF0C9e6PMz2VurhKJS1brIVE0/vCLjLCfWV3rZrbR07DC
7eBPrP5Js0/vnUiFd47tTrI4glpQ2MmYv5YDcCJBm7adrALyqb6Y4o4iDCFHEtnhqvXQ2EFDQqFE
+p3yLeGxVy+zWX5lcuN2NNJdCstcFkFMXF1zZX+N77MlEMJYSocl7AfIXGTWKD9LgijHZ+HmAdZD
XBqRIQ/fLc8MVwyFtRoodsspQIyzySx5O9J0IMZrPYzGC/Eqv/wGeHtU2HOZbFVd25IMdvMjnXqc
AMTXItCNK+Y0mJ1k0zBESV+wTBh/2FbRuurInU/w1RW45ocUDKOY5L8kq9+a8+AOonQd4uhHHDIH
iuZzECtfGB+OMVwHF8TGtzhqm8Skjx6xKTGMFdWhmzgw+1j1t1C8Kb2KN5KZt2n1xlG5kylJg5ik
YOdxNYYwrPhjCU1md1GhPNOYFWNf0UmtFb6MQNw1cXnV6tyhCEK7fzzR5HrTqRbasz7ew7B+iqj6
DeaVHopbib4nCjXYhbl+xjv4ImfdWYKUIcbhU9Gle20xEg2tuKXC3LNLxHRIvTrHw946paDvCIam
FaLXW4rTP1hgN8kYkDwCtTPCN2khVSt0+Vgt3k3W947qa09DMqxH7DaBiHRIlLajDlZET35pfvsu
itq5FepuFWbpM0a2RI9/pvwexBQ0ctaNaks53dD2RiYdcU+sZOTThFsEOCK7U71YX0iH3RBb9Uk0
94je0sDrEiH+EePU0XvzuQG8SzrWJ6lRjIzizDoGcG+P/oeL8xgMqHOI7dlbooR3tizvBPztJnqK
9Syf1CJ8ilrjl9VbN5/otVlLiRosIpAqA4uRGsGVgKsaJ5Od1e1rUNFShA9Z3ZCJnmOjN7EohRt9
RsbajcU9zautNOYX4vBWkdTSlVVJIG8lAtktgrIEcsWo9sJD9RFl7x4P2HKHP88eL4Xl5T/e+8fL
f/zY4yf+/L6oWSeTQuspW+IT9ecoLiTAKxxCHJ2G40tZvoPikO9yegW0mOdrHpMNqaZgluTl4fHs
74f/xXsjzZMUuWuKkC5K4McFxW4KZ91FFoCYKs/LnUnaxJ+Hx0vLMNqtMd9qpPgt5C652BFrzS+A
EQm2MMzwifm4LshlUtiXLB9XHcmIWD2elpnhw41c3p1b6eyr5uj5ZsSgbGVjtns8EJT872cY+Qrd
J1c1tdq1WFZbE8k6cajLx/zzNFn+lcfrckJyM1CyMErwsSzh6t0InmDXScNfD4/3Hi8fXzDMoOe8
//eXm+WZkcJGYL4YHFhlhUjNkjfL/FUd+5aOZlTu6KCVu1aFEqdCVSJxJ6x2tFOr3ePZ3w+P9zLY
UFur+zLL/uILw0+aksCt1/AvfDM5mAHlOOKevmbaN9hDk4kFAIkj0UDOkrpJIFfaGcU39N1Mxw21
Knm4J605sEvlwWTfkzYFgDZpmlzLAnmCYBKrDOFP2Qi3KkkkfxuYOebFctrV6kSwvsjgOvWnpB4B
VGjG6BBP9WvEAE8y7IaAxQJUm/Ym9lO669kEEGZYnAgeIeOr6afVXBBaF+jkk6EgN6qdMprqzuqG
iaCQ+Wpi7trJqt/uwwL/91R91XFYbfrcB5BBN70Z8lNTld2pVSuLEVXHacyIT3F+VWj91qh6n/Bx
iX9GJj1OSDiZRQZKJ6BzyZrUYKoyheaEzhnjFmk6KoRjTPvikzJIzanX6qNUoBqZSVkvZQKuWIfb
N8K10qNIFliQt8qplxXlNLUBd78y7nxBP89K+dvIkmjFj3SnTEvcLFePdRTpS177JWpHc2tIin9I
ZIy+JRGrwvghEajjmKV8b+Q2QxPG+h2u0RHnOgx25Ribo0+1YOKoJhbl35Dgh8FqPocREymGh/ws
NHN+ntGrdUSD9vVMvBjVxbgXk1Wrc1agoLHEFVuSxJMsP4WGkZ1E4YXu0njU5qB2wzKlpUK5LZ+l
0SPxgXTcVjaOBLMZR2qk2yDKr3JQGZSyqumgbyxT/K1QIphpsdl6ZSl2Ls+BSyWvdScmJpaq2eyS
NsySUabeL5VsN8NsOhF3bk+5NR2i5ZPQexLozrG8kUSMYr6B+2lccscKGNyOVSL9kgMrhfgovzPf
iRvKdC8sQBDXcRLpKKE0oaGS0ZPju8KcKyupdGX1eO/Plx9fIS+IxPcOB7S5n6NNXioplMHsTbHM
n06fD0WGCA7u/TN0GEpo9Qm+2C4W/Ns4QlgbP/VKuYtd/DJlwTHJJhQV1X4YpZeoDTK7VaVXssMr
/H7lhyHDmZBmqrLVfB3mvttnKRpiQTxoLStFSQfqTQNmIxhOVaW7kkyOJmedF1dEiMNmjBRgkgbh
kJHYa4Qt9G9qIW/6pG3gF8olSbG43ENioHSfdSpZUNcqSEeniELVyc2eDorUv1jMVcJoPg1RQD+J
HIpKakoKWju2t6AGCMI2W+118IejOSW/lvyPWmfjKerNRcqQzkj1Lt3Q2mZZMlorYjCQ38cNOTRK
ec6MY0sbFfhkb0FIqZPoGbqUS14+q3yjwlyXJ+jerfJ7qFiEGZn40ZXEVRqZtRpI4HEFaW+apHf5
s/JbY29nV5Ka4Qwfrz6BCvY0FlT6gsYhRm8r6RefbCTH0iJPkItxPySz6YxZ/97pylWdr3PIZRPW
waUT5PQQW2g2UnAyspzYZU+aVhSNrCBPuFfh4Q7EhM4VSZK98OaXdF7lMKe3i4W01uZPH8gSG9f6
akrqaoivGtrion6x2pzqsJHfJuJGhUk5VJVEQJimP5lYicsW6qR0AYY2USSnZ1GY7UeO4iMp9Mmb
DLZ+3XjPy8La1nRILsIIerPsaKmJsryXiD7Sg3Izw6FyNfZ5aEDi8zyLKiHbHIZ0ImdMPogxK8pG
3nY0wsZc6uymBZpZ5KUjjSYnlE2OEiEPVQqinkqosmE0HItgb7CKc6NGBDiVJaTSjeRNKll1hxLx
ZZBAZHf0KkWiI9d1bD2TWjluQk0mETnXsOkHn30oyW+dRsFFa3YZ/PVt1I2KS+jomyScKtZnZYEC
Ra2rn7SSGKb7XVGGvyWJcd8Q8RPW6QVFfNkjkO2mAK2YEEnElQJVKdhAC2HipDUzcNjMu2Up2Sji
ftJo2clGRHJ8TZpBPVKJiKbmMzZbKvXkoZHKwrYMg64d/JiNnu+BwyBVY/ND8ohSnEfKCbY8mRtD
hxHHbje/1k15QzH11avxPe5+FJWA+F6efFefgw3jrnrJOFiZRlEvl5HrseOnHzDeoAtNbmpNBrWz
tvU+RS3vvIrycqurBCZXVuG07XiWwrFbVTrNx8pHF5gkinbQPkNCDzyNHSWn+1wSIvbL16R7Fc5n
PcpkcAK1uYrHxsnp0Nt1aImreRC5t1tqhbrMspmiRziVAR3NTiDvz1fdUCktZEAquTF+M7rZzNWl
B9VTytZzJcgEPJOpKZOhMK0sofmWe4DMAvYtYY6BeBBcCwvupBVttA5E6TnUWDPLICEctD29YxCo
H7Yq67c0v49CMthNPLEdZmSjpKsfYw2JTkFeIY46NShRvllgx7WmVumdof3SQnNlyPVHB61yrZf1
E2VZa4Nz+BzRlKq1EJU16EqFTsXKEoMrPesNlSHzFBjEgDdtKW7jsAScM3XZxgIFsTI1uGhFSpJp
Mw47Rel+68SKZAOZO1mm7zRdPnT+FL+m3TlUm5+AAIsK7QELNWBvg+ival9cd7F/ocoCpCioqD6T
dspooyIYBqWFffsLYw+ifWnZLVT6vaACbLMoHVbjwtuEuykuAM5+QXEmxMmQH8+fgO9SzVUTP9QS
jZ1SnlhQntEC9azybcJf5tQtSZnTAv4UgnveAAJlzFNcGmN4Rpl3CRSg35SEoEMxRZjHCZqotGBF
xQUwWiyoUVEDOpq04EdFoyHJdUGStguc1AC/BGyQ4mkD1YKSawzHlOpLuib2xdyJC+S0gnZKNqWw
UxcAakMGHeEGCxU102OQFy2fPllYqsmCTx2Kt3HBqf55Z3l7XmCrcviCD312chEMKwSJdK/XFVMV
mSaj18Fr/fMSzcm6VqVhA9ZC9dhk01xcFn+gX8cF/fp4plNE3hDYt5oWVmz0YMU+ns41BedsQckq
C1N2Bi77eP/xALym8PDZvPOq3YhQaTEPpvtmAdWGy7OIPCl9gdhO1FO5BfOtuABuywV1G5HTSGbn
wr9tdVC4sgEUV17wuMYCyjUg5k4LOjfEHb1ncN+HC1aXE3QoF9puvTxUC3w3hML7eCtZwLwoS3Kn
ahda79AA7q0g+JI7aW1MmL6omZv946FfgL9jCfrXgAGMW0dwjZpoOn8BBA8LKjilDOKmCz446IEV
whMOOOPoAUEMmznfAIpjcImYhLm8oIjRlhBRs+CJyfD/kgKghDnk4g6CMb43mosL1Fhd8MbJAjpG
7ii63QI/ziIuH01EiRctaGRlgSTL0JLZtnI9oCLdD2xPgKHQuIhr004XzDL1bdpTC3qZ2kK5b6Ex
p0Mpr6UHoZns32rflwtSbDnK5LLCbsaGvC6gO7cxq6NugYLkGgm50gKBNh486MebBoxoLimK4BHY
aAK665W5oKQNmNLJApdWH/9gRMUN7HSxAKj75SAEIw2DDjo1TtRuW8Orfnz2eEFYP561hO+53QK4
biBdE7USPdU9d5pUf8sLDNui55vKUb0u4GS3CzBbhJwdqpiMqpL1jDB35zbjA0Ti+C7TgncJlj+U
eWPas9hDY+36j2rBczcPUHfAcg739ScH2iPeHBNDAnLLNL0CnVAggPs2TKpJ+hi4RKMtMHhYegF9
+KgWI099Uq/+wFpvsiqYk/qH0jev8YIWx7DoZSWSy37BjssLgNyARP7Q+P9/62LAioq34H92MWzT
NMIs0/xn4B9mheWH/m1jMP6lWrqi4Nr+k9z3l4fBkv6libqm87YJjIZYv//2MJD3x5d4X5V0MiRE
FSPSvz0N+r/w2RsmP/InPVD5fzE1oEz9vyyRkmwoeBqwUxiaYliL5+k/TA0R3K04lZpwpxLQSXuZ
EQ1r9NTMsfM+4R0lnBYNlx6xGKmMWl3VLNZXZiWanppEPzqB23PVChst5CZGEF6vAsafIbIuU9Oj
BEyhgnbYiHrBQiOpkh0rN8x7USc4acCWP9ZeGa5M6ZtQNON5rLQDnQRW2prBLgbqEltnleavJPoX
rQOrSxQUCfApjqqKFkJdL0kVc9t7SpPSaXof8IZthxFodi8fRmjWIANTbLbxmzVZMkuagIVVWiau
oak41+h8CdiAAFNGwVooNe3QxOmrOQXzHkgaCzzWvdgzWtLOc30K3sk8Ejoq/oi+6gtLGGfSFOtg
GKA9/JZd0UBeaLwIbCiJMNh28gGxAoVWfCMnInTRgRA0DA6O9VGEOcyK6zeR0WUpVoB7VkJxrTD0
2Z2mwB2OtBV68hVBJ9Xp8dDq8tasgPQm4lJZ5Wik8uBNnVRsksxCGiXE7EBjRViA4sjoI8y7JHSd
NP69pi7ntSYN+4ceZSHAVCDFV7QKipVRMkqoVl7awA2RK4sEd7Mfp1c33eth2oqWMqzSRvAMExyY
DrJPHVnPpPJMyTMZL3XaUzlYBAV90S6bHMRrMXHxiYAZPSbWbnYbP0KvSA7ICq3ZS4ZWLxHGfK/m
A0oc4sq9UKcrpAyFv5uRk0o7MtiU2yw23QoESEQKg84WnFzFqp2JMEFRmWlx9haFGOBxv7gF4/Qo
GO+iD5hqaNQnYdGkwJigzk8/6aIvcE/cDB++Fg6gcwRH7lA7gm+NVlWRsZmP4o6i2IBcHp2jK08C
FIKChY+iL1ZfxW1HcpeNrs0O+ainfx7407QpTJ/7KD0kZWOn9MXcMijPgZz/8v3GLUbqH5q89ERN
ZBaDX26yyow2ZkRzQWFlTPWio3/YAzYyGtFkL9a6DQtxFjDVkcXy1UBPRfxfezYTenEgf4iTo4ke
KOBJiOFCoTC8VMYUnLIq2wpJwvSuFBi3c6QreXzISr25Tk2J3NrKglVkuEol47aQ4jsCF3KppS81
pCPv+xJKgbzvz1UtXUDgsN7Px8mdxaUYJJaW0+lstsXxFBAkvMuZ4phe49XYscDpW+kbQBu71EZ0
xETzj8WIIhSDnmsQMIcwmPybWaWpuWffQfKUhIMo7bdlFhdOtGRfzS2iQpWoOoio2sGU2MhnaYh+
TysAQlDLDFGSWT2+2wgtm/yt1ckL+aiCZ4nIqecaSc1Umm8x5UVOp78gRsytGYcU9qv5rYipPqg5
q/OpLC7iEHtWvshWiggIaSLYUsGiJ5gMYx1k5Y6NDPk3Lh0rD6gXel9qwUYinEN9btxyGm59kQv0
yktU+A1/oh7VDhVNV5cVqMXS8CUrxatMH8nOqnajVazwfbXobF0YdVplVXMiMvmkZE8jZZiwRMup
qbkzYCMn6BT9Ymh+1eCaVX307nom47bCYyUARo8nW720bX5OUW4ARajeJ3OOV6nZR7hfk8KLWMCg
+UVyjrJW9cIuRodGdKSYp7+rYHiGiFAlKnKFqigQDfqu6Y+7SOlGlIs1VGUl/EpHFS2jmnzRi98G
5dhTjsOUDdUWwW/x3aYl7Rm2N4y8465j1ER5pUHLQzMIoxt5DxJnJ8/iS1D47GVDSUX48Ex1/jeF
G35KJeI0kpYYnKK+YMhaC0N1Sa2X0AT/GSJ3sFSBCPHUd9HJbCqut4n4Zr1sblFafeRjdGmwzTmB
LgQb7G8UW+bGssku+sh8MjDKWCM1Sca/07NH7HXwGCZxyJERLJRsgH3hLCLn2LUz7RjqAl1d/uR3
fCqXNEzHnTyJJ73VuJFHZY9H6igbAE0zdHggONkCaDhJ8L05cikGa0MMWWSZ5D376Uea+hEQzOmn
jMRtOUy/plIpvapX3oOkpANcRW+jKJ3CsNPW0nspDsmKuF0Zr94UOkgEEAlFtJQ0vXmLinjvdz6U
poA+KGYINn7N/ExM3O+OzJJFdK74/pMm4WsXqN+H8u9iDqkIDJa5oSxUnK0mMMhJnHfSEBp2YZKt
o8eHwgCmzr1ueWMI1Mki+Vq0TiaiLkeXo/4sTPmqL+uf2YQhkMdxTYMaA0XbwRMkw6mPzM8oio69
BENT8tHjMLbchLp5lgdmVj9u76pW702SXekBCB6J2+dAA3y27BBI8iDZT/P3oTCTywptWZZN30t7
ETAmzOyY+6NMsn4LLJkYs99Ro32qHZrIMFJv1aLYSopmlVm9vG2ynmT691hUr1R2VIrVBqsLVLWT
EOEeI82B397oFQQ75o02Hfe5Nd+gvcgsHqZVM+lnazA/NaF/1cWC4E/1bjIDARtMMEdSxswGkuqn
X9WgCG6ZTKjFKYqkdNcoE0kfLCOKbRe/GVHMOauZ1fIKWt5kyL8yvwe0DZEAuzSNDIOJgw3fwVDE
cRtJJiXUZQwfuummcmO4A3i9IPvhVp0RTg/MxSogAU4xwm2WMhVB8fWQb8ZlR9kJe3Ti7Fz6/D4o
6daqJoJIop42vC6+N752FZHL1EGpflfjk18pujvr7Dq6pbYUsYoKGi3cd4aE3k83DmVHZ1Ojixie
p5lKdhsAykkVhq5YuncZU2lJkH+HeUoKV2VEiRHQH7i+7AuDxLnVlKNY519yq30EzesIclyOpHVu
yCsN0ZDdmS9+siFh49YjYV51MBlyHWJhmzhc6F6y6GGTjEzmnADJ+nOewH9VZEOm6pX09qNsFj9y
pW+batrJrbQzqa13WvkmTSaoWi4xsRImFFAbrkaPomO47kWlX8+s0/dRbn7l3e82BN1bNHJOrR08
TZAW36MPTOubAB+kmhi/pMB4JyDi2ATaj07Mizv6xj1KT+XQC0dcL4FdxBT2wNn/wmrgu4rIEaNs
WNYw5AZtCes38wvWCwMwuPER5eU+V3QSN7r2GJQa0ugEehxHqXAMSz6HykwUOyrJSnVkVDdW6s36
/GTUwVfQtzc9Fnbmsq4UK2WX/6gKym2JyzpqMq8Ko/NokqIfNrUXoMidY1llbyuQHg9BQwA/KYRe
lL0LZXKZ5+6Q5VBaiVnEYiUReec3kT3ieNea9NmINXjsgXhrJTCDVsbQMmbiSzdhjjH1bTLESNrG
tzmrAWZasb8xR5hghiFvxlBW+cikK2FBWEt4FjzZIvixSizOKjsBuyx01rfEOdNfHajaSG9pLVhr
H0hXZanfIz492o0fhCEc4wBBQWheNWmu7FzSHR+HWh3Mmpsq6raHWWk3hbmZk2c5EdC96NqLVFN0
HhD7+D21pyaW1m3K6e/1muyIfFsnDHRqlE9ehFVOV5gHQQwTkiAij8eYueaSwVaSL5OMGNNIFfBP
h9VQc4ssTzWzQ9I1ZvSPli8Tglv99ZXH66iqQtfsUuXPdz9+5PEFhEEh3dXlV/z98PjK3y8NOfR8
aYo2/3j/P/75xzc/Ptg/vidJ4r0id/maHIlWWj2+jxm2+esp437z1+d8fKnCW2cqQ8hi3d9pRfcM
yLP0Hr/48SCRJLf7++XjGb6N/3yvg/+EPtXRcMasrM78JGedf+PxXer/+a1/3lN3IutUtskU7ho1
KXbd8jBnCFxYMZKA7IsCIXXLm4/veTxodVvsRr2mwkocFhEezj9+/u+XMG4mp2uNEN/00uX/+yvI
VkkH4wgVTYSRT9MyTimpghLaLffxntGPiTOkrQKsjgSnZmqeRvplS5+iLHZhNtL2eTzthOBCor2b
wTAZwoNwbNQTs9WsIT+EyHOjYq47LErRgrU2Skdn/DU8Kc+F3Z/p6gxOv2flQn3mhpSXSt3b/MaK
FK9n8Y0wHjK4w0p6F5ENDnstezaRa65jfWewC3IiO7oTLHzy0dG8dcexNJ7SF/MChtf+VuhXFwiD
DxLrYeKtUPX3WEoGr7tz/7JXIRZLLpzso26daF/g5DQ20SdMEpG032ytrzNpRxWSp+03GbLJRM/S
oU5X9B/0qgRYVkwtrvIFm7lwGqdZK28MJXY+eCm9HgcF82v5kuyXOIHQHTDYYzxDEflMUlbHlHZM
1yax2i+qSn9vPUqjS4KO2Z+ywLmkZ/OCvQhZT7JuO0+UCBVnMxviYSiuAJmLq1DQpjnwqB3yEMHU
HG5l+X0GoiESizDZo0CTEJGgbQp2c++phemdR+Ru0I9b9j36Llpn9LbtRtjggmDLOjhMyTkB84yj
NCgSYaPIBIWzrEPRlDCrO+oL/Qb1ZbzG4k34vDSF1/ruvNHgau3T5+yDATq9YDXfFE76nD9XT6FD
iqK3WAeQ7G0MG0sfYU129ml574Z1nii0ErI8Yb/wdykIPDISdy2auiC0aZlhMUIpxhbTLTOX6B47
31Cbf1fP5eqbjWlwsI7t4E7vOYasD4COh4BuxtMbIcVnqvqHtrbHHZw+9i6Ky/YQjJJzqRDqbUz3
gpGCtwnOWh6L2EXHcfF/zG2P+rPdqL/8F3NLxXCtX6KjvtV/8i/+T0b7vX4jMfYrupFT7/8sLr03
uHmLLfkSrGZ7JsVxOQDKxmq4rnA6+jt0aLp7Fy/5W+boF2bFAmjsVlhhcmcz6kYf/q9v62Ze6N/2
Kw0g4mrEqhUg8nET2Za1C0UkbBGIB6Gu2Gu6SMBog1Vxw9xBOrXjiYmruB/F6Rxc3wGeSgiBnb0B
hfVMP4+4UlfboLXGcAfcCAmkCU7eGZ3UxvB+nejS3fyDdror12vUbwUH4t2q/iL1DstEfI7IziNP
wuluLzHZaq60n+2SLS033hPEm/RXraAyIeTNoZrTDA7m6J7NkXAPnvLztGoP5RlP+bxJbsNg9/uI
EWcN2WLkSBVHaEF0er1tcWspJn0QAPHvdyloeMEuM4ndopZy7QruAK9CKd9weAPAY2514/fG52pd
3bPK5lp22g3+rhwrv1O+NpBUHdl6VdfUWaj1OPM3F9v3MT6MHk0mT8YmdgIgfG6fW/Bh0XQ2jxi3
HdwMm3FLwKt3V7f1plJIFYN04BqrP1fKPXHWZCWxR6Xs7dZv38m63pBt8ELNh/mbPMMm5qNgE0RO
QUH/KJx8RAQ2MXFU7ZbbmZPJVbYXYifYLQezuW8lvjzcEtIZ6Hug90Q8vzWocYAU3Ys77RsPwOgk
2/kJo5i/6XB46Zux2kan8EI7BNJZcaSz+kGRJHbmt2iFTthLPqJVslt8Wjv2OcUTCyaOHExR0+6z
J2LUbOMrZpWyEo/zNgz3xAN5texmp4+ivMhP3W9C0jgqteB1tN43eujo2YqOQXTChIZv7BRdp5mu
huO7Q/0h/9B2FKVXVrqUsqp+Fa2pT8LuLJc4SY+m4zgfsPxa6mf/ozVu3h6JmlJH17I/Zsh8jvk7
Es+xYn9hN9LJu3WFk1Z5yc13x7eqc82Id3riofLtDBNtOc7hOaS46XBPZPdiXQv41h3la7jn2nZG
eDusGMIiBKgV8CO3WHNUVsGOGK3pFr53TyQPGWeOzryvnMJJ0FF8wYee0eA4co6o3EvZxuNqCe2F
O9f/wvXLKWqcGNyFm2vrGUeQne24CwOngHkyH7hHcDjlV2XTrLsbeAwUb+YBn6xwjanXSB7aa/To
fH+2xr5A1L493GOX5dUyYzwrX0yWTIGVgxHdDRgchmBbfNDVSTRecgyqdfAUMdF749fESlV0x9Kl
/MMA7SznnlJN8ZntAERtAPuJP7gksNCSo+b1G9TJmYN1Vuhes3VPqmyCsLFEmHqlcJm+fICRLj6D
p/R55o4iN8ER7/Uzf/DyRx8ZekZ/G4Ub7rdtbNr+lhQ+ojpO7QYw9OM/VNvzFxqZfbDymtsouhHJ
CC511pOL+Np/yi/FrbjhSCGqzB9sjgRygIHclmQ1oq/6pk9pm/dZPQNlrdaxxydI5rWFuIh4vsIR
J6YkrG+xsJYbTkN2Z2ZgGHnr8NSBIR74PA6eO2g4hHbuEK+usLxvuKziH/O3DqIFZ0LNHOVxCTXc
K4DOOY7MpPyBoNKfoIF6qGSSlfQl3zOSbWNu+2+D0GnZ8anPpYMdP7eWN2vnaLfFQ5R7XkKgT7Pj
cadXazdr7dgBjKLD8AlWLS40/2neRncN23rclKvCOJUGrlPxNVyEKcs1cEpe2Hh/tW/ijRv1Hrp0
04Odsq8+0CM4DJ6MGaRxyI72ZewH+uuB7QX77lPflVtug/fg0/8Q9sq22pO9BwrQNp3eY4rdFc2F
WE2q8ulF/gz2SKHhCjQO8UiPgcllcHLBcOM8T18vrW3aFOgqVOlWf+LkNDdTWnMInWm1nEQkAPy9
sfuyXKbVuqdqZJfk1OFAWDE6EiavASjbwnRiicZYh2/XI60hdrnzzUu5FxgL2TQIEsUKlkNz8YEq
hwUPj2K2mbKL2qd73COukDgJSez+oW8dWfGkbGN0z4a5LofnkNJvFALbE7cBp1aPt5q6jyNPumIZ
cO5rMM3CZu+Ka81m7fm8iI2BdmQrxDaSN3PKFS8g+eCjPodebF3KjbFa+x7VLNf3Wlt3uMqvCt09
m0j/p/HsD+eg+krByn5XGM8wt48/CrtJWbGOAl1xcYcfXIgafCwXqSt3c0Xvj9jH4gTp7pu/yvwM
YjgE5CXi/TQ+U1RyrPdKd5EQ+/OLWqYrcUvjlOmKMtVoPFPi1PxDrtnqaqEw5t/yCzn+WHkztomk
MJmYRAcCoTdW/6G6VBJCrhSGHWmTevk5dmdSNb8Y25hPWEhLBvaW0eb27zhz2VMO78zyWK5Ut4Tp
d6QwtmWhyo13ZuQJSVncdffKqW6zzRhaLkIYlyUoC+qyZ/C4Nnj4rsQdUo/PtR3yi6Bffc/73qcd
A/sSJJUraeu+QWiBZPOmcGszXa107jEwKU9ywNIYN1O5KT31rt6FcoNG7E5Otsky4ld55j433hA8
bkWCRIkzJF/Cmfg8s011xc6uEm6MwUFXQpG4bneUSpKaCrSNlY4WrT4xVjhFQ0QRccNOjGXI0Z8R
PrDekQcQta5MJahYxflW5m4lp25Uz5RUZmhNaNOufnwK0Aoekw/jHakOIpmx9zh8/Q/Gyj/Hg7Ev
ZUqB2cdnXjMnlMWWo52eBTYe+ybels8sXSg/isO2Um3af2VPbg7ncsXt3yWv5I7GHvfzlJK6ZTP3
vqjDRgsO2n9xdx67zWtpur6XM2eBOQzORAzKlmU5TwhH5hwWyavvhy5UV58eHKCnDWz820GWyMUV
vvAGm4jYPM8H2R8HvwbOmN2jPgorbX1ifYPo+jGWfyT9hHVqUXrviexKii8TFql+uIVkkUGTd5fX
tHCB2d/PT5XwsaaSqwe4m022HTKPoor81IFbRF2NKzAJ0vaaeda62yw9h9ObnbgQi9hc8nRTvPfy
hojwZRVZJASPN1Xnqg/LZULAL7AcqLg+AcaMeBaCKofliJoGc964UGi0DgOngEyIkcJNdJtzuI4e
U6l6ym9S9khTB5nQjS32xmfHSSDuc5yM6R8wfzYqbkKgZHdjvWuLqxkfpnqnhY9omZbsBpVbelO5
hi8au5nagKahwPHZAl4FSmKRbWn3g3IhnOF87MFmo+rxY//Qte8oybZeOgeI+zR6kAFeyKtHKPTs
SEFtuA1eLbWvMzQXmrTRuE0t9jZXVButDUo0itudVYCoQ/UVFOoveYJgn71RC0HZn1KjKm/o0aFg
JQyK3x5IMrne4sMVOv4snUqIB7rfWUhybi/r9Ns5l5JuGMaDhZshefVVxw/pvrR2SmAqhxrRsHmz
BmGcI4ZHp2e+Rg3idCfK0Qi21OKUJTRDOgxh54cii7yBhERqAFziUl5Alduk+bWnmfnEA1iQGiI6
gAqSZZzLTXaPEsUMOQiLHIl2yTFmH9Q/bOu+Bf0kHziy8Syv9U/xDsHV+awlRN3IdziVVMP9QT1N
q/wZx9F7YDM0v056xFlOEItZKJXv+YfNBu4RlWCBWgOiMuzU+VZHqIB4WXoygr4IYmdn1pvypcV4
Pv4OpQ2xu1usOLY94mFcNHtObm+0+hBRC+EoImBir1vyK5Zt4yPHA+fTpr+wbuyDRgs7AMO3IX5t
qIcHxB39DW1RdnQErO6ij+yjP73X+2rzXn9ru+nlayETwxTS7b9rnR18o5CU4nTCxjSfeQgvFjEN
UxQuHR/T3pPL7pBSuKb1RqLGTmWW9O5DuqWRN91MBukDLO1lMv30i7ALmXuOMev0iMKE5OUZGyoq
Op/jC3tp6TWwewDoMImnFtViUiO6SXSRiVL5t7wU5+zADW36G3wpigcw9IP14KXq/plKAdsNmV52
KC9lvRMP0/eAIl27WsJuInmHBpVBMYJZ3aCN9A6cSKp9EFgwWTfkUNNCe8Fjd2VAqUrwHfJdOjqm
p4x+7n3sNai+cJBMN9YWn0TmDjmGbay6DlsWHAYJlybCMnpHqeHG4mVF5gG9cuoF7OkTe9BGJXwS
OwQXaILvFYx011k2/4Cn/8ZYBa6MhXWmVxwaQDEBtahf+Um5stz5lIKk4b73huwbKlrxk1yLq3Ws
tkDWobOe/64nGi/pF0DLk4OZFYkjQX5d7/JLOFzK9G2xDp0acFPRBuWEosCS/K6ihEBYvDZMhyeN
gMp5SV/Jya1Agcq3U38oMEmfmR8WX7gyDFcVleR1gywD1Kp4DuV0z9TqL2Sqygvhpen2b5rs6ZQL
gguIx68FcZkLtZIMLTv054Oy8WUiWgYnoSHlKl8UjhIYgZBv84COfh6SuAD1BWYEL17eIDD21qHI
Q4OP/U/aZChNe4bz+GONQeSrT5MISNpHza9Kz36rtoqHh2MFB4EOMSJIF4xok+IXA+MXPrwXgcOM
5jhuVlhI2iPo6MWRLz9KAfQVQvjFOPX3kbUZHgReFoG6D9t4QzQLja0Kd/KbSe3DvAeZ3v0wgfbh
lntQ3S5x2bIGV132o5d9tKdW3dSPRryVvsIapIZbAFxAkzNw7hHOnHU3pPLSeNHJLIOX5svYipN4
jI/hS/skODBJOsUGF/bI3sRXF6barbVeKtlTKvcDNGS7oZy4KQIPKbKREMID/5x5HPZg/NHY/h1v
lXOqmF4Ar/FFSW4o8TWmx0qszMfEAR1J1f5Uj6/ig/OMj3kvtgaxUP/2gq19T/ODehM5my791h1N
VTd7z2+PlashZX8lGhne8SoeKkDox57Ca7Epqx2IC8qMPXEs1YHuZ+42scuahU6Ng638ox23zgOx
+REdTPLLfvEGapjqm/qWBjxIObuLEMqGdol72zGjo7ucgIqoAckEx3N5IxYo3tV5+2jRDWOmNi4V
EAoYVHrYp9E1oQ6yFjt+0nabB7nXneHQ8lNZPUrMoQnFEnfp8DSg1uynpy4DrrYrrKc69IV+D1+g
fqHmW1ugYdDQItjvjsWzjQJQ+8BTP0OJrodjhjpfeXFaIoH8s+IgaKjBpRFS+7zaOsnzKxW60kTF
+xSWgbF88h8VGQcIzvq/Oy08FpqxEfWTY10nlNvWONRM7seNtsPt6DFrQJZ+54U3Skc+A83MYRv+
lhdm/Re1EUffTrsOkqYFQNJjQzuR46/1kY057kL0GdhYQ4836hCpOdoGzwv27CZ8o05HCF9S8yDi
JVuiYFkfpNDdM9A4PDdPYU/53O1f+hf+t1bcdsYLvIvyoaLiHBqu+TZIOxIvVGI3PcHKdlRcsreX
ke0HhT7CMHaNC5mGXX7IcNA5quySG/Cm/MyOysdQviZrYzHH7OqEv0nQ7tIgrVHf8hzxzJt9klxC
RAPCM1wi8nUKuurRSN2CbHMzvUh3HEOVx6aKPLNJ44cgCrRrtCuo2mzV7C7JoNgHE6qazGeuqEPx
PKQRBtV5zaI5EUGHJdQwbP9vByzObLc3cvX6VpDVmOnd9MlojS/EWmxriL+m6EUy+9j0iEvDNwzS
v0hdiIup5bJBoi1QB9iHpkcSi+MPoo7hW6JjyOPiQJvQE+roP36yu02vhbIdeY05UEcRNJ3O9Uyi
TFGDpXVH1J7vu+g8w6YVO7zo4hcFPugnfAMJRxhKM0iNZts9qf1mSsCKbGFPjC+yYKVdgVRYziZ9
lGlTApFPLp3tS3cMcgLUlVqhjqC0P5zFk+7PB/QqiasRNwu0z/4GluxEwaOhWkMAar8R3efUhRWo
zhtSIUIKhZoVMYLJM3gGCopDAOcAMBZtp6SXAdTUBq2cXyTwiagy06Xkrh+E8I2QGgxhCciIdATk
6VU/wnhB2xqkVXRI96/SjZooW8Y2iw+UlLgsHhCQdfETUc751TkUm3lLRwIKOWGVSLeMKMCUjBQp
O5AkhW+zOGsv5SXzOdveGDY5fcGdl7n2aFOhyeB7eZL8OW3st+Q9i/ZsDVxN8TR98k5sKwYJu7zh
hBfDJQc99WiS1Lp2hYHdSfvU1aPKBvce38RdMq0zMHsOU5IEPzyn2cUytrwZGrLsWiojQ25x03aI
ND3TSTbmU+OK55hJyOvr6FQzqT+zyHVu05GFTLEaJNidfWaCU2lCpsqvaiqK/soKarcFIVbmk6iv
6QjYjdUrdpM6tJS2cvZstC+4q9BqoxlK/po98loKOw3BRearRsBz52mMBs0lf6IkRFrdgMW6R8KM
L/g7ZPIJ0HewKcgkBMPUbnkrVNagIFXGC90ZZP2ct0r67UHHzBAKAbQcqLVP5nvpBGa0Q2GAyLnT
joXxIrH1c82Yp5ftdo6gLW8neV4nT7JmHmzZpNaAX4BIMCtLer8+z2G1nr8sI2mbH0tgkj2O9vxG
YKKjxEKxotpx9Vwr78wXmsJ8pp7O020okCJ/xYysg1574gPZyRiPmi1leuS3BZ47qKgg4IWIcOuS
clVP8gRh7DE1clcfdzTWK5Z3/F1P3wzqIN74cz5nTVc8BronPYdudGRYuSPuqybcGXkinqTtuCSF
fj0tMH69AK9Z+znWeM9ZyIgzXjriN06Qyp6NVjv5FVoSnmUDaaDYQ15c8xQpUb4zO3lPc7py7oXS
rpJfueucYmOTPVP25xsun8p6v4Yj0MIgLlZndkpOPlJqpebAXW+TFKVaZwnPjHslGwyzNXLkoXLO
M6oqF01BA71RVjwdb6AtNbLFXj+63BVzqyVkhiFkguJeHxG7AlMJkw2uTOpuuUeL8h3hEO7oC5t5
522sdrL0q1O2P9sRim7ruU2dhFIlstrrpLV9U3llrvAtJVfVWN/7n5/MJzj9nkvQSatBukGRoj/u
kZ7UGmxtn72aC+VeEVogkeVdp3rP8PPxHPzlbV4ODCt/T2d8faCRyx9x7wjH8Bi5HSa95nNVLCJ+
w0t4HJD0Y1rD621zt2hmcmkIMjN0DAHXiAYB97/gZR253Dl/xPUyCdaHVAPb9EqQbZv1AZKDwuVa
2zfy3J2Q+FHp33H2ECVRaHHtwZvP4p0PHm90CSQypoDP5Xb4b+luvKFJmce44/FQF87ImnX9ZhkX
VoWh71nyhXbsjf1AV8CA4UATWPbAv/EQebN1YSQuC7UxvKGhWfdoHXXyHzvgwbJA+AxeyGPnDrlN
HUUID7OX5hqpO+REmsVfimuzCmfSPwAGSvQLsZGl7CrOrqjdBfVRurqOpzya+ZHiiZRRTLgx5/nw
ENSzBJTTn637tMdk2quse+4HiUxyGw2NmROPgdeiWLvORYAplJ/VdUqt0Fcq7oQ7zFVgnU/ix2i3
4EYZZa6C1/EYFFQHDXib0AY2rXWOQUxqT/xBLJ+Ec6Jfx/zgUU6jGxbbRkHtz6PnHucE3LBXWeo0
AZ0jGoyw7kj7uCoueznR2GBZZLXbD0cmWX8/PNAgjVrUN3GdcPvHHIjnxBj7qBsziZRoS4sNYogT
QCXXEGQrt1wd69iIfSJHRAC71JcduDH475T7h8Xx2E6c4ToiKwtMrIMHnu8L/QykTVYDG0aSeu55
+yWYy20l72mNO5oPYixT/MgIZOOFZ8xljuEja8/qbnzL7a4IrtoFw0FcHiooi8EoRN2BeUubax3Y
6OgA0VF9kicQjgvs+HX4N4VPBafEWZfss3nSp/0/R5i9VOp3YCoZH/Q+yIVhNAs075+nPVg37myW
fB4Ja5HxMbotC65cu05ue68/U8NjNLrFR4IEbWtmIZgC3OxUyWfAym4XFwGPjoGia63FaKgGOYBP
BpYdiO9bw18TKQygue4UmLiblUgjwE8j0FgnBwuy29T1JqAm98398VyZliF9O32tT4r86Hw215B7
InFiMiYHBpY0j0vi/ldAkAW4yI1NP6SYj57TmpuCj8SXty2eFiyHAD4wCUZKmWjZuPYESx7EyVan
yklWBneXLpY/OVurpaS2GcZ5g3SKu2X3dBtkZ1SwQA+J+cpidI7xFyjV4mGdrxL2NEgM7GcT8tY7
2QOTjASXHFgna6vEY+ag43OSJ3hq0osMxvNv2dl6YOLBi4sWI6BtqPIVV85MQgutAwqHrDSNMYRI
t10DogIxLfZLT6cj5bjGc0zuwF4OvIsOI+gpb2ZR4CWoXYH0N4/U2UByOPZRkRDRKqkQXa08RLJ8
3Qq5fbSAJNXDAj6/bwckCzEk83jUDaJTDUmF59A4B8NyFz4zorJ6BtmVUrlX0ajwK/YQFd2gnWnA
f9i19uc6r7Urz5JCK1plLW3PJkGljEohIVsesLKGLgBwSSWXHaikTAqcq3DWcZuR/GQfVlWH3Z8U
v7mzwPerKDK4IT1yjKD1bdF7WeSzPVf6gWnIXYzRlgRaIlBngbZ+SlLyTrrbpHsnvsOiHCRoJLN4
/D5FznXHSgORaaf7SnxIXyBW2Mb0H4y60bu0H4rK7xhTwhvn1WqvNdo9jrvOpGEPshyLLIMg5exI
Xsfw4BYe3dHZg145xse59IzxFXP1tetFKSH244QYAZ4vVHcK6Q9spsxr1iKqTfoHZQSHNs22bnZM
TB4FUxbEPyWpMtnOd6xAtFqZ9PyYJVJGTxxGduUy22niCRtOHCXI9ZCZ4313lT753kZdJ3Gj+NHk
Fuo9T42THCldCbu37AHuXjGvd8Erq9pdv12JXeyuGAAdEaPiCUwOJpXuuu4lsJ9vVET4eKvzWHm8
Mx0nzu2c49StVGYjTf953UDWMzunkrZnJwGgvCApWwZMm8G4siwBp4cdMl1opAb1eFB5KyTKEh95
VSY8PZBQQ6QSZA+bnceEitOHiRsC7MCqkDpvQYdslQLE6Ql438gDAwMz4DK6i8ROmgOZ0nkEvfTK
00HvvR6P+rKjkMNwS+U1JOJiY/nbjFis9X3+xpxhSXFl7EQLBh1cwd92zmbEzsEjiuStnO95aOw8
BaAVE2oq7SWAWl73ASCEDYrzTjL2vHxAd2ljEi/nbgFmrXAr5cI2hg0XRtOiJDb3IkS6aubOGvtw
9lEs41vGkOCM1SJP5Kj3dHAMh7L92mTgsfJXRQQxB8z42cHvdKXkpJPYlPozNun0M9d4b2XZbfRs
yxaSL6gK2wCE04zq8Mjsx5ZDXgVid9TTcu3jAUwALRkiMe7e+mKTv6c2SrJOvroe3yBPKH+CLMpd
Y4UZ9B2ovz1IC4rJHM4tFaaQiLxFHVqxA3tC4sLtdMxIHJnN40/PJWrM6qA1/cRgrtIuCM3SLRoN
EzWrkg22aZYOm8JGBSWcEiGZ4m6x8xSmUG8dDJ1ik4bfXZGB5JyFnGxrU78mODEclKHSDk6jACNL
AVGVOsKmsv6e9tAokL9VD5nEnEL9bA9Nlka3BKkFScrS/7ckUARTERlIVWUlCW11k2QTnxwKZ6g/
iMPcZpc6MaUA9Yol6IT+JEwB5z7sLIgVCApiXqH5Y/zY6DaJ1KrV86fmYy3Gd1tEHyLkkKk1Tud4
KbaD5afENRC8YUQDmt6I3snxfVJuk42SpvmfOkChiVBCmNmXvx+1mVYQ5Mi3v7cuimzeTVRuypUW
VKpTfyg6xGxFkzBkw3hKVGCi2X/+o0YLIMm/73vYowd0ym1XaVi4rf7/aupo3dYwKo4SvOQJN+SH
f78gNdMvezbR1l8Fi/7+aRGwyRG2+Nf3f1+NHdOvKHHP6UBRJpjUI16xfvlPBSOpqtNtWS5HqQHZ
KWXt7E1YqsN+QhID+G4PQCyEbv93tbYEIrRtMF8FZseXfz/85x+ufw2yk9/8+4d1Fu7Hlhys76j1
tBZIyL9P/vvnT0Up+7ucvy//fmjUzYsj00mcNNhKUQFzd9A56ep1YP/+Eeu3/+1nf7/4+5k6xDst
NZMt6o+nwsqVoBzRRrQWvIRFSiIXRxI7QPPcymqHmAlM3J7+hhp1wkPIxHBV9FSIWSGo4xuQW9W2
k+onQWVmASxm2Gt5O6UyUE6/XS63ZH7hZ2RkORFBc6hCp0ez0aAxsoBpSymhpdYIgGAscTFGW3zQ
EFVV6pVIF8PBzWsbojkSxAhEgeNvZMZuHuyNNIv7uudAHmUMycu8BtM8kxLld+20sgmxz/O60V52
zmR/Ft0Najpyea1SPiKZJCWk63JSiGBl4m8NtaYRQpFEb80rIqH3jTyvBj4AXxsRoptCeDKDOdwa
LapzDgQtUgLqc9Uc4MCS+onOkYa+0EMHrrKmamVneXiuV63CcS8nikYTrkVQbhroGtrkWkiy77pc
UIeqdd+B3OcXEyMdzUFX4i3YDiWAPeuURRhOzVnzjewjB3REGGRSbYtqmumplNGt5xBCC9ty6Spg
tJGSFUp0ZRakftC2KBjU0fbESH3UQR63FiBCCoUMAyG050ru9+DpE1PQoE3JnyvLSrDMBoOErnBi
UyA0RRbSJhrex4pBaxskARLzWXPIHcqJaFPGfA+yojcWMNqmd/iB+IFYI4h/bRNr8WszhxKJ5aqn
OlT6Nq/ST4cKkKFkBp6+uAEhrQh/qKQBM1CsMkP6UQu1HTlZBJi2NILSNJTnolFv6pp1QYXY25QQ
gXrBoLVAHjmXycHTqh0layvH4q0auGJJygAFSvZp6LGFlDm7rCE+lFO0ENgD9qzj7M3qiUZl49NJ
HeMUDRxwBVY7KDFEL4pJZgiOedhL2FAOyPIhvVeW+NuNECXkFjibUXm5sob3ShX6kShX07tfUYnx
hHi6dsZz9wqLHIQUjV4oKMtRsXCPVDWgBKO0rYekYgHZUNK3uRpFV1FeOs10XpK1hGj4jtDsI3z+
fZpU/X6ojU0W1tXRkNqzZRlilzX9uxkZGDuIBqwKi9dtJOs6KAnnXjInXh7ZyTqJyHMSa6SaY32X
2CpuFgG3LdX170YinIsKDfET4hFpLEt3lVrz9aIr90MiH2O83/YCJC3iVQVIJQF5Lx3eskSiC7T0
WZAqnL+z/m1Bgt+JFmIftI87bczUg5Yth6jKif7n8MPQTOgcmTh3Y4R/22PRWMGoK86prZsTfJr+
CG/lmIfKrzZ3EGhqCmccAfQaACT1BrabSrqVUpQPZJhHhYJF2/LQm5Bnu65VDyXgCGh+e3vExQMZ
GJKkGiWUNjc7tNmKAUMR41suqmKLNvI2RMTY19ruSbTlu8B3QhsHZbto+d0602HqItyCTol6suL5
087qxFOT2LdjKG8CigrCS9uJ+Ft3dpKm7ERSQ2k2odqUDlgPFDyTY8o54vRj4i0hZG9BVryCFoGB
WDjOeo1h7aWBeMtQKzlQ8f0s6pGDxQpnLxtibJqibq/g1LkXWjlf9ThG59U4MkWKzzxUz3hEuWqP
mI1SkMcN0NxMQWdNdJQN4/ZN76adbvcSqljANKSVIFnjQhBodvc0y/m012Tt1PBoKDmC/o5ix50H
7ccQ5DcwrlCRdYiKFGW+m+jvilXI0UmM5WLo2kvrKB2VjyVBrEEjJqwoRLVzT04ICcusM/Bm7Tit
YtvgBmO6yFIAEVZDyhSajtyYtxn+62GOdExMQ7z4ZrVE6A+tRDOvTkNSa9ehSR9DbIWwdeiyvZo+
mVEl362Slk60aEeVfpaZJepjP480dYBidRjGHIX1Ps3ON5KSya4QyS+6ZBsg6vFT5UVQTveV/S4l
y3hy6uocrlLEKaRj2APyR75CJBAk7LDfak9yXSenTImfS3Mkz6OTMefKWZEWtk2MNAMps2JfKepn
ZqlboxV9Noue9HwUxM2OkftJJ9EFjIybLrUISxumD6X0J53CU9qpGnDaIsfJhrATIdL+lJPt5hlt
l0anDWRnionGx/jYp2q3j2Do0HhYSyRwh6M2Tc5J1gS6Vfx2aC9uIfaHkNQhgQqx77QEUW1TfemL
SPixbuDQOdZmUFjjvjFmjlpdNQNDkB5ZrR4Ucv6sjBoYjW6+SlZEU0wbF7+wC8+pKoxOVKc/qZNG
bMvWMuijGghZHU5qXdwLsbxNVX9pV4l2J5u0HUoaJ2SwI3xBYjxGTHHDZq5DQM9l8Kotrgvok/eR
hWmBUVLqnIG4SBrMaDXcq9OYk1pI7aE3ICR1JkWFplfzR+g/F2RATtgu3klIz/nWUsCCIKBv6qbh
RAU7r6RUUFKp/C7TysfwySd+1z9CGe4zk/0B/w9K5dj2JETouyIC1mHGw0manQcMRvEoaB1aJjbe
ubUnVV26q8fuyUE2GYACVUXFJNlaIvsrWYg2K3sAKmNSp2rVaG/KlDSz0jL2vfBnB+kfkkNlBGrS
xyBNq57anN2wZmRl2OpWBco8Hc+wHqes/IW4vxkYi496eW1aNEaj1TCpHLl/E8bLsjjJeY4vtlGA
bRjeZn0CzDqTDajHeUmPfdNOJzSOZHDD35FhEphHbf8cSw/CAI+eOV0ThOn4ncx6eHPoLMmYEyIn
YNvnKBq/os4Kt9JeQ/W5qWndqv1EGQAxxKYgpM8URHPaQr8aWfel9MgAqYQbjU0RvLWX1yQEiNHA
Eq7nmWX8bnWdr0dL7xvKSLtZCTmClgxFwPOsJfFpqGmh2kjTC8WhQWiR5JCG96udx5LFmjtVVQxV
0nprE2cv1AH3MQV7CJTeqlVRot4K1qlfh6GB72J+nJRlNTtea0xydZucpNqn4ODmfOImVQi+BgV6
zdFpD3Ya/GcM5drmZCTqcrGSoTkjTEBZfyZgoUKAfyjC+1N90ZTePGUOrdcJIk4Wo8QuUhTWZzX7
tCv8GttwAB2UZpgHGZRcEYymSyVXO2F5seqRIxlHZZK6AGOOF83MLssgzLOSt8/Q1jknbdCbKYR0
VWXLmTAidBFLvMdzID0iFAGqSdU2aB3Q55RF7ZnKlYpZnxcYdvZNgUxAeS71LqUCjiGFMBFdzKMO
t/Kxee6ALQY1/XXUHVBebilf6KtyU05AN8p06RulpDTc6iXkPYTjU2w7OpT/PBhd6L5hGaQ7zn3X
yMluSBH2I/imcmZ14yOpab3toGEDB+ZbPNR6H0dlHLSAu8V6exSQjClaKu+t3lyKSsPJfFl6d108
Zjb7JI8MrmFimWziZqxIRVCa0xzofWvAxyaMkNiZ8gERfyTpCS7194rY19cK+adoS3r2skBoULTx
ERtEy2GR1ijf+UJjgoe0a3MxKPtwRAhXqwr4bmyTpYBpodlwZfF/1OTcRsOYym6lVrsqWWkIAD5L
BRm8KVzuZHlUdiriEDvyaU0sa1QAdD2L5GDSF+CMAMJIqA9K1mbXIXHSbTzQXM9WWmRV4ROw4FVz
ksNsqxToCHVNEqJoOO1NAf3ItgaSPtQQ4OWNCLFnGTUpZG11ZdEIT7a2lqMfrM7Rs22M4E2zEu5Y
pbxGr7kFBT8lqPdMa8lOHcYnkOBKzjxVDu9mK1v5ArRPECd7kmXqIqauKPe1DRlWJ7TZ6FGx+FNn
w5TX0ILQrSgABphu63ApkYKrjvAYf5rZSg7OUuECMHXvg1nvFwkt/KLPRbBUyiFsQW47FkayLWW0
MuJmZTu69BoPt8M+vJEXEkNDpl5ty8DIZrAZUiobQVV2r5KUzBy9o0PMgvZ9OwNHJ4ug5IR2dtYv
/WGB/9L1d1hsR2dbTi+qLqRH0l2Ns/NraTskp7vjaCZUbGx6jYP0UJXWPixJFKyBrqYccnznPV30
0rojGfLKTPsSWWyCa0bqLdXRuobyCn6rfx3D6ZmyA4Yymc0uZ3S7ysKITKBleQoHTdCQyPcZ8sQH
q27ZW5r40NHpl1o53GYNvl55zuOE0ozXVVFuerHKnVnyeJg7DeAkctzDQOhcIu4vFA32iSKKvYVF
zL0uxv1IeWSMwgSjIOyIdKfBLti22E5TbfFSA2lA4jTCbVP6RmAsPdpK8jolHKtyzGpktrCgCWGh
D6Hq1aIs2QF77RS20dmMzE0d6TYvaN8qTWh+P7fvsjBamooJS7TGKyBeXpVEfopTWoXLSFvedkQI
/J9WfzjjXSSVzXucNIqvTas4J1jzrgb+Hzd0P+J4JO0qsrsp0W6SJcatjGoifQ+ERj9FBPx6jmug
GpKJWqrW5n4bYxcxPy/LDIXMoQA8VMVd2XVPS1zuJEwHb7nx0o3j15Q6gGhjUsmaMofH5dYbldqt
2iGEPhWwQ0CQKNUEXsE+jDZeNO1JU+T3dkGSocC9y0JtAG8G0wZ7Oz50TjFeM1n8aAIaiW3AChkT
B+sEK8tuRpK/muK5rirje9FvZZJdET5u9kO50AbCUoOmM52gzqHcmunniQPJpxr1OzbOuOsdenno
1uDuVmIoiIJSRmURRCP6LR/SQmcB6Vd/xLoeLzNQjEqGR1g8BugTgpQs2d/rMflKqvy7tiLMXNHj
aJVwOJVgKUdOVWuxv51OVnxzlQZJ+uX5Y7AVbOkHycdlCZAgipvbBpu+BgXIPFHvlXbcWVlBTiP6
oGQHdwdlOo0jXkdqpBHwx+elwBHZGS1aF/Wym1DXcKd5hnYwIByRmPtCXWsuKzFRtBQx5r6mID40
XiwWgim1vsDxpXXRsHbjRn8tHedHKyQk+4buE18aAEhJWG/nxbxouUJFOrWCTiIqssjtahsqjS7B
BhzKBoo+gPFJRwnEgbfFU2f56LHXTRZYjww/qmn8s8OAKiBlc3g3OvV3Qpuy74tfIxQRCHk4qAgj
S+w0oSN/SAVwIlSoZ3/O6SMnNOMk3aRL036ioIpSpx3MXVPtW71ie9VJ5cIxfhmwNZvGZbnkxr1T
wDTOBgkh+HIswS4iqiRJRMwdtXSH95Dy7tpnbRzEohs2/9v12bB1///ps5XfyUf58d/k2da/+Zc8
m/4Py9E1Ax9NtKN1c7WS/5fLvP0P2ZEtXZcV2zD++auyavv4//4fXfmHZTiWjAG9oeimbmN1/y+F
NusfFr9w0HxzbEc1LPt/otBG4Mdb1f/Vdh7NNsXm7RycHQkr/2zp/4tC26B2cbLEk4Qym7/owzY3
tRVfmBQX3JuzDTpybs65f9elhG5mSqlXn+kbYMB2zfVU9bRJ35KSCLr3eFBKPeH0IPJtQdGKvPSj
7wrkjDL1E+HF2dNL5dqaqn4Ys+SjsXCHFiIG9MgZcMRomvZdMQADLQAgCRM4AMsKOXV6mw276L6f
XvsBzRMZ+ls9aCNWadEhsVVMOzGJ3lAVHTZaUZ1QcGX2zuNpnJ0Mugfgu9yWzwaad7RDwRs2Tfo5
qz2ScjoI6G4KEdTkzK374UFqUXV19G5jJcQ0YQEybphZtpqGmZs64KQTox5kWO8VmsfBXACSr9sc
RU19w0ugzkViK0WgD4dRgUDX+W1bwV3Qy2/DNN7SvHCpk9e4Z9S/I6VrJaA7kh+HiiIPy9Xx1Jiq
V1pYW47L1DUlup1hpDPEE93WUaH2Aj0gpy6GfjVU4qou9vL4EQ/OTwZ+usHTqshBapbKRY5ydduw
qBddNM9Ggyhlja5m3sfIDuBUo6fDqR1GiKxJfF+0OtiWSv+M9LhHd9ZEMSwzm10VyTfpVuAHC4MI
ISmtqMFClcPBjhWfyoVz54STfG2G37S/OKoavQhEPbxCQG3RLPULxxvrIMzBpXnEbuckmCMjg1As
1sOc0JSbC928NPjcI61kjQounVnOVrRAHuuQP9kXvfQgIaHqNlX2bTY0vccFQINj0LBPJRFtE6t4
qEY4OrGiLIAeyCtTVIwwgNWunQ3yE3EiTrc6/worJz+kVr1FugZ7DSHQR7KkbpfY0lOCqolTtto1
jqEXDGOB1McclYRgXHRJL7t7rqbK3KtQSygTKJ5WiW6PrRUdbbM+KVPrO11IKV7DR3oCKqMaszjO
sojuqIg5PoK+A7xH8yYwA37hVJuhhdl5NHh1XqEuKyNiMUY6orR93ntLDECH+Jka6QzOdRC7Xkqe
s7q6dUtdUjyHUap2XSDlFgQkGfE605lRJM1K/NrwODR0EMuaNKBBocNEiJc703i3hD49DkDZnJBD
b8Hkbp8iRIwKs+zNqvQf3J3XbuxolqVfpdD3rKY3g+m5YASD4a0UMjeEpCPRe8+n74+R1XmyCj3A
zG0DiZNy4Wh+s/da33Jr5mZoeOXJoDK7GDKs0C34+IVsGHspj1cQXjTID8kcFZMG+1CsP8JJZ2oZ
cV31ESCa9l2O2K2PyDHMOYEpboqrYPraPikvRh+ZxzhCWhVFxI9onUhCmvEd+2G06dNu6U3sCSTV
wOnY+J8CGvy4HgPXmtIvsHPHQBFGF5LrWuZ8o2IMGGnA9CgaWymRyn2GTDQuoBNIdE4VKdLZZKqU
yfuRYnGrn8dMxKGr5sQIEIa46sNF39BghS35Go3ljpw2TGzIeVpz+soS6Lthqx/8qEDjOBQIKP3m
0mrtdyz61oJgHYQcILQNTRjwjbIxbuh6JLA2r+VB4XCpDSiBLiN3YFJA3lNGkuujT+h25o/kpnU+
y3VK+ym+f8ND2JTDqDOKedGv+aZDNX3dNdFBUCCDKXoBb4W8BknEwFtIOTqzVDQWbb+XuDo2Qzas
0aLjZPIJ3o4yoBKZMS46kzV7C+gP1uNBTRjaQ/K07IZ9aCcpV7EwyK1pPTpm6a4XXhK5DeFLxC+C
StGHVUW3AK+PdDwGdWiVPsMfeMoYy6U10B8Sm4wxQscqJlqvQT9oTiZhUJvkznRZWX74pXzswoB1
YZyDuywMpCYaaV0xhIo+/JbyvL9YVgb3bDKf0k7wyDhqzFuOYt6nE+UquX/2pvY6kKKK4R2OllQ1
PSz1ypZYVaEsj1hSUQexzB9fCpEBye1zAeP2ooXfZjMQcZzS2+i10omEQXMjtX2dUlTLk/5KUfyQ
i8mV2tG1Ectfqkk4Vtilzcrozb2XMOWFY9uQnnOSINaaElHlfjGwNBeKDrXjgKm+df1JpPBPF6MQ
j30dEtEqGc9ZIE0HU6pHxHhoLJTyLRNVCuGSsFdiS4CdP30MZVS4kxR8K1M+7CPjhw0OxAxrkwlj
iW5B2YyF5GSR1F4MJcEoOJ0UL5quqscYKsee0w6tzFGIxnU1wbQs6xD3fq+dImvUbEDLqBUTDNlT
Bauwpiriq+1iwETrQ9qUBVE8kXZkK4NGlSdpqfm1ApGF4lTua5OsADWLtnER33VD7I8Wodp+QeFS
K4bimg6scGMT05rKaECDij6Jrx2qMrv0coBavGaJ2lJctrNKSGAjFd+FlYn7KpYZ/UNyQWQde3al
k0yEwN9M5ehACxs0iCm3rtZSLkhA2URg4Va6pgA096x8p4j956TQuopK4a7oldOq1if5yIPTlKbm
GpFMEy1VEfvn2VnQ9C0AabrW1vQr7tpP4s9UNOnYjUtC8HYMSkDFFebxNNhlpnYbI2tYEoiHGpRG
1ILEaoApTfkkxixxWGoDHCEbsZCQwxBwgI0um57KYjauNsm5SJkLhbGeO6Ai1m7pKSgsZCYjw1lT
DNGhmtFzuqBvhipFRBIFhPfGhNxPESygQfqRBwKCzUI/GI249qmGEnRJt3BCQxynTNDl2pqkcR0r
PjXDQmf1pYiGG7VMpH4Q409vTNrEGb238bWuAGQ2OhjHkAxhjRZoyvppxz797FOGxPvbqccGYtrG
6OQPr6TBpButcfA7MbDVWpBczUC+JqrNL8nXhn1JB4Fs0hRRFJ8kespLi1iGvPo10L8kXTR/1tXy
vSkUemo104ivKjqOcoK1muQWNhVWP5XECTp7hZC+sMFWEQ6DrhsTPDtdplLcoqUcF4PgyML0GdYg
BqUoO1a5hhxXw24ihepdbiSZJgje82TVWdW9OIue4OZmivIIYtkSgAZ5Pw0Mm6hLnNYHMSDm01fQ
06+RWelhZ21R4eEFLYyUEZ4Q2L6IS7cYsfakk/QmtA1x3mnFwBb7iJISvBAj5VkrHBfcKCV5Uoxr
EmbEXCiwtnQieExMp6TZ2kwR7aYj5nWhZzIjrQhzR2ANkk/R3VRKgB3pIRCsWxg3lJpDwiF1UnvU
sgctU+/SyJy2zRjiECHXJh3YC1pUDhjoByhqyFf6lZmYq04i+zQTIqLi6UxjVGAVaEA3adDabBrv
EORpcYxVkRoGzKmRVb6tpYjPIhWm8s4LtNIdBHEbG9lNNhCoDJmJSVap0HMYI5lVlizCCC2ggTsD
ptNUkHL6UBUqqtZ7CtXgKfTY+49d1dFKjdHZmKRqO02O79T0wnarz/9oOeIVUt5QWjy+f/zDGlva
xNVV6S3AZ5VqFrgbGUx5bIRClM8r5CEdMU0dUJ31UMcfv87CRlxprXgqW7XYMouU28dX/923/93P
hk4mVyVG2vZ4bFIlFfpdvVj8X5/l8XdeKWGP14c2QdhNZNzvv9YI9EHOOL+bxz8Na/hlYCaoxn7/
5i9fPv7o8ZzkdpACY1Z0O/98tABT0/b9XKaKxGLqj+f9f/2Ukg90RStw53ALvI+lDg/kz6P0xyd4
PFVcYNFNFcH644UfP8srooU9g0jqB0bNogtVNrmyfrDSjErBB/f4RT5fAY+v6oTSOzIpIqBnvNrj
FygspoUxX2WJCntYapq53k3ELaapOOI0y0O+ffzjRRnIsBg6Nmle23mo+8s/j59ZyhDMIdmQ/LNo
chtiauUZ89YKZQY5BCdSE9DLqQ2ZoDQxK4NVkibP8nxCg5QrtJm5bNaciCbOcLbHV//yM1U18Qh1
rTsarFt2cqllLiTqrTomrAC1AorEnJKmz/eOrM3oNrFi9xtkeLoDDNddGOLdzf0OmSiv8/ufcX7F
nDL0X36W65TMUY1RRSeDTpjj2/ypE3DexvtHztvvn3fdYK3GXMYITIxbaxTsuClKLR4PsgL9SqAR
1kFNtWB9+yVl88dvFAOcmtxV68cbLuZj/fjqX76Vx7FdTeqOK3r/UOvN7yCpyUd5SK9+661+a7IC
gOa2GSCK1+ux3FazyuwhHXt8+8fPuO6Q+ttuvDmPq2l7hiBxjiouNNSb6upFtGw3oWFRB1fiYFfx
npT2w8uwzWx/M67KZb3EZgMh1Vj37SLSVudp+9KvXHoqtk6L2SmQmUV7y3Pwwnk3kky26T4xF653
qxztAodwtYcEvACFsKAJ5E7beon+zXmbX2zP4Awx5BxXy5fIXOxnHtRLZixfTGGln8YvftAueUHw
ADeNMkf+i6wjIb5xY7vp/sW7NQnlA0BXLVijBSy9DavgC+8NBx8v7vLcXNs/FLmx70rbaUGAhd31
S9pIebUsrFs6AYXmWFBp5NP1r2F5UMkvA2qZuvV0zrUvDs+I6X8ir0F7JZVloFl/yqweUyRafUK7
a4C4DjIqkeSwFiy+Y42ncjrrlP3hHU0bmnssco68tndIGt9JWKn3537FKZGws9KnjvZJvEYf2v2A
fKNmYYD0CxYi1uge6KYb71uTArYNIa0aKerbWKiZFNCd8bEm2hrKorUIMXX4gm8tdVVMGzhhQ0CF
wG5SRz0FaF77Hd3DlPAR6s/FQrcOJhvmLxpw5KJTBZL1tfTeeQ4/1YpF0WPhWlbxrW+ADgDhrglJ
WRnZkcX//GLDUaIhRRzO66SuGD/idsGrA+MV9GW40X38TmSNL8XTxLx2oPtshfgXWW60JGQ7OooP
ysy02cybeSL40Dwl3pkZy+F/6gsp2C7jnXyZYUQ02JLl1LjxfRzhmCknPEXFApoiTYlrdpClRXcI
tgRr2YCpbGzZAJsQ7pmfIvwlxOn0edzgUzwn0Gr6ZUfi0SJ75+ik4927Miraloxz/KN1plXw1C3D
eDF+rusnceUMjKx7EA7VoZlr2t9FjpdiQ3AdfJ7kM0sPUY9IIb4jcKtQIcTlQby2Nly1JZk9Px4s
v6XG+ZoWx+IQ4L0+Zs9JsRc2Pyo3Ttm/dZsBroW8NoD6kL6IZ9mD+zNwRXcBei2CxVNFQQtra8lW
+Rl+FN65ne+jjznQUxNWorGhzbKMnPYGXBHE9KK6S9HGbNxUWRTYU2kl3/XiYs0a1OJJSl2/vNTZ
Gw9vSJeT5+NBZjPBVdWSsy6xx4bRhwYugWd+4nrklLWLl2krfrn8sn2lVvIuRWugz2zeE1DjDhdS
Mq2zH2IAB1TLV6mAl3fitYGSmxQFfzj9BVZS7ptiQQlRLQ5cXH6wDIz5JWlqTuYtmw7BnQ/HU3JD
BJxYo742kCSAjIDoVHC9ALuEBEkvubNnV67GVgVF8E4VELXcRvlHwOrdtB9cyXW1kaWlJewD/8BF
mUC2p5mkrvghPFvezM6st8njKM0gFPO5LJ6s4qtVfqFdwlADf3uTVxsRKxmFrWrFU4bRXqg+Qaeq
PIFm3mCopPK+Y3HfQZXNJFfqyZ5sPxTvPEeMc8un5SUeYTMM72X2JopI2vKzXBzM2yRtS7T5Amek
n2PK+xeJjO8o2nTsxYFl8hRB/usFBXd+R53gVyzEltx71AI1u+KejFemzXlvlQXEyi9Tskl2qzbt
dLbezRNnWIYC2TLafoQL89TYxzC4au74xR0MuZnhiduEYaGv1rQ+DZKKT73qfCgXHA94P9AyQpuc
SEckIH4+w4bbbTtnHrsZY9+4lHgNV9q2X4yrA5uiuZnBqJv9aHzj8Fb22Z0600ibboEKnk/qWx8F
tMib8E0IFFcPpw1h65e4KhwMl9WamPEkP9Jbv+knDGWPoSlsXYWCQeooWy5C3smwHV8hphw5BtTd
qGK4k/raSkvdd7zTuOpl239i5Az3nDjYmhwto33mLaj8sWYsOgcZ0CtZrOMqGXlxRh+G0oF7rUWn
wbToraWt5M4zh+ovgfwtYHKTw3dnsKQzM1+oVPkierR8BsM1w71O7AIzKVe98Kw2bvYjvOdM7sKq
I9+K9TmkTl3CqOikGzCGPD6N3t/Um3D4Rv4hfnHo2iXvYpSW3EncjvPTRy9UUhh2tXCDbpg7mN8y
VD9eXkld8hnzvVEsPox3ogxs4dm4YEp4xan5blyY/jiPhssBCj76L75wkQhV8yyCcB+dBS095mEm
dpETPc+EKhYaW9oKzx1JnzbXhpKdC5krEuUTnIrVdJk4o1xavFcQRYt0z8aey6GCqzZskf+7LCXj
zfyRF+LXB1ce04WxQGi8LffMX+aJs2RduOsnZuJ6NS0gnl9Sno/5wH0x3tmG7QueOOhh6S0ZFBRX
PAkH4VnacpL47yW6D4svDoJ+my2khHswkXDE+ZLPz8fi4mcK7bbzfartCge5e2ZLF6YXTV9q+T25
yzdOY75nevZuxgF4CGpJxijXihiyOFbGgdlPu3CXYa33QbEG2U7m/C1k3xGIdZ5Rokxl2F5xerq9
xTXDxcKelEcyVFJnXTGK1q9vPJg1SsolbaU7hkp/k03rcM+JZ/BJ7gyD0pY7j37Jnk/GGPDK5K4d
0KLayjufBpUCcyhHFuicQ6AKL2W8v1X1PmRCfecfKp4j7pSl/8Rln25G30ErK3BBFw7nBQ80sQ4f
mbarmSc3jUMIGWsFz6HnwxswXI5wWi0VsEvzo4b5IiVGgsss+eFtMfnzEmzFp3VbrQvy6b64rT3D
5awAoWfKHhFOYRFjXD1g6go3rKKEPY8cAXaat/kqVZ1EcmUu9L0iQmRD1nwcWCyoK3hYP9TiTVZ7
/pUk5In263CjfhBQeG2fZ/UeY2r5XgkwerT+zCHI9+E5GgF6uS0yb9C1eMsysg82c02fq77BzUlw
JOYOcBMGjdr2IFxRpII45RBrEKesek/xo6NWEtQ1f1e1K7XTd0kQrie8e+mmMVY0teBZF/WZdLxG
fypoHyQyXl5poR0+zBubdBvVMkPDMA9yMkSaRU/MifF8HsvXDMQwYPH3GRgpUg1Y+PCyYgEOBjjl
ptkY3rSfD75EtBhLtFXY316SlMriimVT4TCtmt0ORbi019MTQ5RBWaL/GrYwra1wLgIUsKijN6ZT
QnXtPsSOGc3m0j1BIY63yq1Dkd+1A5ErEFESGiKS63mrLDtag6N282Vg5ocCeASv9OzXEgR2KBOr
cTyzMhd7YA2HgMuVFbEKpVCExsPgz8qV83P1D2T/KCjp0m+Tvf6dqdV4jthRcgH7jsJ9Cp3uVLKm
mS+wfck4wlr/i2t21ijZfG+k68Fa9mfEmvUbCefQlRvNlkQ30Vakk7QbcYOLmcG8XUcqkqUVcyDi
9MAkOnk1XAbzKImLuLc7a0l2ruu6DHJNdRWeK5g5pBG+Ml5xBQxYu6hpD6vWOqQsh/xlWBzUcAmr
182RIjIKMKygXqQARriNjpt7Xq0MCxH3qquIjiA+9d2ON8yOg2vLDTBEsN9hep05zHJhm0+olak7
skhnxqjbtXQEQs/aIGGdwkK4Z4JaKIdhxKC3TPf111D/wAvWhQvdPZRzyLy1rfwkvZdLbkrD9YDP
EVpT7WjkmyyNGZAxTOIV8aiyJ+JwLqlI48JZG58WSU21GryVMhyuDx+qM1uZ0LolEbTXe+zyQJ8t
KoT/61TtOBTmJn0H4DeQ/qgtSekIWjtoFrB5E+Tpp/AiOKwtHY2La83Cloy7btdUpA6He5EFiXKo
3xpud0DlJklUdnPV17QsEqyFeO3t4ojR/otbLo8cbuIIjbrIc89ACe5H2gws5CwMhhsqXwN0GepN
I/V4CBFUh76aH6YpY2dlDq4hgfwkTPWEMLlNfMijpS+sE2mRHvoDxUeanfVFDBdTCorcLrd0Wuie
BCuRAiJLl1RYELggdsiOHATYFaGsOJgp1+obWD5tDyRxqGjUHk3lLL6VZNZZy4Fbmbin9pdpBfa5
FEAgrFJA6/wgOEMEytp7T6dbw6H+ipMNO92gHIQSyvt2ZOd9z3tbO47ZCrerysgPqXl4HTQc0c2i
Xoot1tRv5Iv2+NZqC6lwI2xo/IbuEfkU2UoExt1emuCEBoSGOh8F01KRrX1Wz/rSIFZWXKFterpa
i3oVHB8LE5ldG5Qv4O/obK6W5qbf/vN4ZsKzEDCFO1UEPv+Uo8SJ/XWHOYtZN0Ug3Gb7SGEZ4oIo
++VTpL+2sJp3GdMgdDqg3hag5SdvzaYbi3wbKPky15OtGBlAw5qeZs9Fu9YUhtVlhKW54U6C6FWX
7wbjT/lOIhPnmp1TAHqQNaxtVQvt6l0QUSm/EJGld+9dFRgySG2AgnJDIUcg69VqfbsgI57G2qYo
3Z5mJFxJm+RlhjHp3dtb16aUFjkxKFyW3TrCS668c5rVbhO6prz3GsaXYcv4w6UA952lqkAsybo0
yLA+VjTaq93YXULt7PdPU/Kqdk4ejG4QvCm8ASq6NvCWVC1xVyE62EsQaU7J16Qs20v21r+XCVv5
GVjMKLnDNroM9+MSloq1rffMynCTu8auPvl/cEpO8nNzphGDHxnKBMVovTsBmEX24KlLUFoD40Xk
CIdUBq/tlFTaEB58MGKQbheRCwTAhxItKbuyA8dnDxDAHbezAA+puvc+rYa9tg8Y3SCM+xIjIQJB
lgcfpnvw19MTZBucTlaQkaZ3G7oN1hyfpEazxBgOOGaLbJG1Mvu9xRR84B46E2ZJq2ujLvJ3ayWt
GDOZzJ3y7ptL86A/U2RxyFdGYqFq7DC2AIKhSsE5wU5Hp53CHX1Ua4U0tWB/tQ5WEmsUICSCXSUI
+mce985nQW+dhN1uTDe0MfSLvwPp/Cy36xKUlIuNSaMwd2I0Vd/iw7ADmaGsYfQoa9zjV5IngNsG
DGeYc2zibE7Skoo3o0LMnw37PKPX+QGWl4iDbFG9ZhvwIhHoptIV59QEd5a8bQtX3bcbJIDl+eYd
4VHsjZNAScE2TrmT78TRHm7IhAUnYBUq79Ofge0dnOzl8BQ6ePrwEkyv+pv/3j6jqBODLahirN1r
Rp8DJwu6GQw80NnlDOkrXqQrCP0cZNkxl3e56VRQ14hegSQI5gyeFHr4cEVrqxfWFfpdn8WWmx9A
o8xjIm5xxvxjAXh3Yzj1a/TCKAqojoREF1tAo2zCiPF7l0MPNmbmeFu+F+GTHi65i6VrqZ7HYo4/
mNSNKf2w6jKrNWsEscJqha+czT+xdVRDRfuNrRPTHysEgZx51mY5oo8KqAIt4fn/OQxCgUXRMtqb
Dk4Wx4dUswFOEzNm7oLBTqir8F78TQoD3sTJBiZn0e77VwMJAmta8yXdQ6jXTJzVo1u9oFHIwdAl
6LcB+RfCjmYWuypaOrTaTIRB+FHt9qKay/Eg48WlMYNSVLdFoA7NJmvX8jAb33uJuzV6ZrnJDn18
jTGvjw5L/cIxLMIjLpT6xU0279lRkjghLwJfUVhRzRAO4+qDq0AGFMks4NK2GaN32EbJAhvTMVj3
v2j9sWsCs2fQN7H956Rj72kARyOiAYmFHd5bA6rIWj3koNjm0dt/hr/HeLUaXuOf8KUlRM/OKb8v
pS+N6snSWhOg4UFDGCH97uPxHcYWlAwFxQTjOGxlPg4w04sPsttmjENdwIpjL5UQ5gG82HK9pxwg
U0YJnNJONrSZ0AdRPkABxAqBUR5FB+jN6LW4QUSqXaDZ2trcsMi/TSV8LSAXs51k5RUf+QX8IV52
Pd7NZLBpaR2DE9QwKVsnLyZzVY/IFH+j7f2KMsmJN6nZ7mtFUxYcxgwA3DZ8Q0hIpUiZdy/BvZPc
Fis5AOIr3iCAG8TDvhV3SqpfTXRhpSW4qXpum6WvHq18K9WUhIE65NOaoSPeWp3tQXjrNv1RejHB
0tnkJLC9B77HAe1uzYv+FjCK0hKHjo4JFvbRsPajc9yiXoNHz879myPALvAnPcr5twZ+rVH3ynVg
PfFswAXvDvGHzL6XmAouEcS3AL3ThVc5NAly2ssvxWfxmX9ZB21bsbOnrnFCLoBaQClvCTd0C43S
HhyWKt8RPg84xuEZ9t+OqyNco9g2Xe00FBef+sK22YrSj7dvyMkoXgpnXpWdvKdMWfsNbO2Z3icN
qN+977IG7KPPgwFTUgJFU342w8b+bmyyW6a1D7k2NRzZcASHnA626PNpYcvodp8NyHtggeBh1gFN
t92wbtYDWoTFfBwJvACXz/L2YB3hsMFkzY+x8Qp5yFyBmUMYaiPeuF2to/9OvyoA/S++iTdqbPcP
GkD6PNregxeWUMh+ocAtCMMoyejADQtFD3gbw34HLxZzKHXxk8JIHtsWxU9w/jL7eGBS2svwS6bw
+65c82dvAw3MeAm3wxNX4ncZnTvEs2V0V/2tcX1SBT7bV7kgVsQ2Zgo7YAPhGG/x+jEjcyl4Z1ja
cCDdDuTiDLZEsmif4mANCFoWX2HwLYhWxfQJdVq+NL23jvtNYz0ZubBvBP/szw0gcqPZ+z++7B8x
PtXIGlKE6+z3uQK+DMZ+P/d9xlYwEHh1tD56OkCPn1lluCvQ8bjx3MIKximjFTqruuSKkmQ09XC4
//xNOn/1+1vVx7YaiU+NmIF4mXttj8c//nn8aaPihmDU1wLUliXjwD8/PpYraeP321CEGtDMaVGP
f/z528fPvGKOogpM7cNCM+TobIdnG/DvP/2XRz5+oc1xTL//JK8g5iZxfdM0E/FfFTg0atf4CEtC
+PjHf8RdPb7UaNhLzuNL85EmZeAZBtYG6fTPP+/+fJu/f2b5cy7W7+8ff5MmFXTu0V/9y89/f/vH
V0EagH6Yn/X3b2I1UFDIMDX9/oWpNLzI4/u8Z11GKLe1fDzkLy//+NgoQuG+zcleMRFfpsw9nRZW
56CMovg113DnRLCuwPldkY4adeVa04xgRWdfdGWFgNWUnlcYUbualCfpkTXW32r4W+2cQRYr6kbA
fLNEim1XwFebhqldJ7gs9AUstw0pUQSaGY07ZugoG5EymgBNpwVOr1T9QqFlYQlAvoM5H20UiMhE
y5th7ILIFEam26WSRMW4U1cdPh+xQlYQe4a1VjRkskH8ksx5bHqNfY+Atp6gtuKh9Yk7mCvq8KxY
0mxBiG6YHXepx/JMJO+N2LdIgn5pwe5mbQk3O0pffZ91ClWOns2bZloboYaRk4PEDPoEFn1FfBsx
c/g5VqoEz04hgG76IJ56a7TwCbRI2Kpp9VyEwodIbF2mQQj3P/uOnF8lY9/MgEPI3fRIu4uxdQk5
CXg6UXhGi1xdnyjqEJI3zGl5A7F5SM3wjFQFDJkYdSQ7ALqvzCLA7HwfsV6hUtDBoC4cguTYE8w3
NgNOu0L+hZLkIPoGoZpIWGXC/Ib4S5K2fp98ZXPSHyYkFgFz+l/a/gSZ+UkbOdu1IvmA+ZwUGMyR
gcJ6Ig6OIhTb6UZGpttkLwYhg1IjgcIYt4hJNmlKn2Xy9oT+XrHJn0ec0yFhhYBNyBGkI1QBqybM
MCVIqOp11mIM916FqlGVn1vL7cwnfc5CzDF6tRpBRbpJNPuzRGQih+mzRvQnEaUoydGnymorGazB
niS4yeqiL6h6pBwzhTDGImqhzZPOOEwqqz3mePiJc3rjSIxjM+c5ChXJjsFErklD2Oo4pz5ac/5j
MVzKOQ9ymoMhCYiE1fKaFhV1UKulmkqIpEGYpORjYwtaYdcTMzmoeYZh33CHOYFSgw9vEkk5qSws
cXuNWC2iX3m6UGVDXPpp/1yYzK5jo83Qm3rYdDHpROiBQPlBrhcqMvjEpDiGtfg2FQDgStkUlp3C
fjKV70Mr5Zs6nd6xGDKkyBJamZqAXgNSOtrAN/b6dJ+A4RHLaYRQ2S2COrmSHElq7h4Bng1Bnh5d
6WlO9pzE4XkYul1H5Gelw4Y1u9QnLu0wGv7NCLJtKikAii3KH0ovX4d7NaeIJnOeaEQvs5AbUGih
+qzMmaOlJn+UX6Ji/ZRxSiRpzuEayo5JdtzJmuSt+pInt8aRyYvsy0YDhSCUxJwG2lbCQz+J3gqF
r3dE/LqzyEWVHgGpbB6SQn9GTV4hxER9O5b+Yeq0Dz1DvjDkrKPpiE2pVYLOAT5kjPmvCKDB6Cnt
KRZzk5yII+Lnk1TGrD8qDL2q7/14Sh/t+/ZVkxjmCMzdaomuO5JCdzsYJShIlQWGOv2pMAY2Vs8s
bpqXak6RBakpEiqrEi6L2plYKn+OAfMgq0ZE0Oo4VcOW3UUq93CXUfTSsabZkZjQZot7IqXANbXp
WAjCPZgzbkva5qFuQeMUqMgQg0vWOr1KiIttG72PvfTSBci/5KrxXVFgxxwGGuYEgnWbGDqAN+c6
1PDSTQn2MiwXhTDeNCCVNySeN//uquKX19Dn0WhApltlTvIt1ZAwEQNkByG/rQ76QJ5zf405ATiP
6LjMmcAW4cD5nBKszXnBAmMP4BUMjMglzwGhwlpRP5dZf+SYH6dKXpcsaIc2omsqiC++SdErtp48
bFHpHFdcFOdQhXUlZEwMlTGJtpeGP+pwU/IBFLqiY47Ig7OsKjHS4ISKvAh50ZpRAyhMF4LWoejS
SfpVYxx0XfIl5CZ0+an5UXXKW+Ucu0z8cjybrRol+DSrKdogDR52BmHNI+N3Mqc3FzGmfMak0Whu
dRv+NBg1zxJcr2ryUaurFi7teRZE9pCvUpOE6DAhDjqqy9d4To+uiZFWzgqVEGJDbT/91lJZXvzS
VdoFZfCWNJ86MKWFKuLdz0cRdB2WTYT6Wzm9CF5F5EhZH1FXz6pSCupSDlBO9ioSFcgI8Jr0LgTt
p4a1GFTd3Oqaa3UqwWVpkpBOQX42vIPncE7UFuhNIvuUSbIFaULfk4jtZU/sVALEajBApczp3BmY
gX7O6y4aiiAm2t6BKG9lzvRGigul2OsBdlmjHaqEFswJ4Nkg12iqtRexElmxzznhxZwYrlfxkzjJ
Xzme17xut/AdhjlhvNBYPc2Z44aE/Sqac8gVAsnHht1nMGeU53NaeTfnlmfqnGBOaKCyFVryfT3a
TSJtBt8jDrwg+hxmjHfwKTmSuZ4uDWX8shKqU2JNySglOl3oKOjH5jFtc28ZdK3Fu6VPks2J66jE
KLQXZMbVpCB1KvAzvaYEYMpb0cNrKYXDsAw9vK2VREAGOkGnbosvKdbX/6OdYIqkSli3/v3//O+v
4X/53/nyo/n423fWhM14/Ei//+PfbgTCB39bfsR58092sH888B92MEv/O5ozSWcVpPyX5+sfdjBJ
VP8uYvVSVM1SDVnX9H/723/ZwbS/49sSTTzesmQYhvLbDqbKf1dNTdYN7GCSLmIn//+xg0mKIf6z
HQxHmqTJoihJuoT2U5MMfv8XO5glgl3yvFLYRUIICTnwCiczzZa1pU44BjiS2g8wK2IoNDUPjMDo
baOhRl4vnLEZGODHxRGMJy4x8tHZ7BEwJa3hBI+JCmba7894XhIjJGUDQaVXUR1gQkM3lU1LQU2S
Vc4OPJBYvg4W/YOWWnuRp9dab1+VqXZ9EXYPOJ9jMGRuWZpnSaENgOZX2yh0OhDJe4tEst7EyiDo
Kn+OpumI7+XLLDJozCw32nTcqdm4JZt+bcXZXoslKlqBcYgttFuiHF/zJvxUIm4FKikF8LlSrK+x
xg5YJkOdmzxQ6ULliypKkGAN2p7AjKLGbmymPaIBIfsJkgRW+7AL81WGZWCq23M7JJQYkhp9hlnB
bv7pA/44THD9Nqr63PYqKOr4DoWEkESFz6wRhxH39WXKfVbtLTB2y5e/Jgme+7xLiEv5WiYxYFTt
1vRAEpWimVNTraVZCe+N1j0VZfbRLLsO8VA9Rhspoj0pKwgJMSE4wlA9SyJEfZEO7CSxBG+x4MPT
WrS+fhAM1ujScEc4eejyEtVCz3Y95ePGHAX4ZrTHs+5cJPQpC5mAASK817G40aPi2mBHMSeKdFKL
AiRiMjV78k0FGbffiJua3RRZfGb8K0/Osa+dNL+9qa2/0nkO8ocKsOFhCBBBFpeM7hFZWhQOIoGY
yDhmSteGT6T0eyEQaBAmFESs6ZqE10L/Egf90BdJv204CGORD9dxyNbR2MWOxWYq3AkFJKUCUbM2
TOeAcy17OCd6Mj01kSwwcyiNjaTG1EfiyKmkEa5FEjy3Sm+ug6o5sAQpdoXRPeWmWqMRoIc3sU/p
DEJrNaxYNSfT7mr8tmMkvaTJALJUgYXum/Fez8toJSFDVodLHWQJBPEAPpREcc/wdIb/7DU1i9c4
oACYiXfViF+KuEAY1aFTkg3pHmfZ19gdRAudWop0BxcGrfIJHwgafnscAK/mt7zXr1NqbvJAZTtY
9NvKF5e1TudW8b2zrtVHOTsagg+jJdSurGuhNlJ/nFi1aErVOmJDcTKPd83QExXZKPHh9z8gaYj1
zfiIqelbRFLFRBol/fhqmfTFJTb7ZvPdxiD4YhN8xpSAhR3L/+TuTJbjRrZs+y9vjjRHDwzeJPoI
9pSobgITJQp9Dziar6/lzryKzKxbZVXT0gAGgAwqItC5n7P32uULJKFDaEmcAdjSzdX52tqU8gao
I/RKEwyJDKcqWLbFIJ1TLAxga8L+2cou21VADcIO6Kk74PsXxMrhIVkvEy3x97XrPoOSCBVgHd2s
F9c4aK1cVjdjZk7Blz9/qIop72nPoy6svK9jZnd35cg07y9J0O+vKIEgOI0YAMM742WeBvPEifm+
lXd8TXszzRakuTXV+DnyODolNcXKHWC69YkkfT394QsPjMso2u7UxwTXLUVyKpFB+kCgTgnoC2ZW
SkffhPWAcBgmpF6b7IbpYW4errv0/qyzSClIESD8/v1UvUj/2sKzZLe6WJ6MGnCnFYDsbOxV2S6t
YwddkuGU2ifUQv+KXlRxhONHHK97rr8FE41XpTVga+GY7698/0sMDvmJ/lMyzZ7jUHaHoOPsxp/K
6NGNDnmVOh+n0rhZYBFNefadSrRfWGQPxYH9daL+t440Jds0QGnrt49mH8GngDV4U0p5HNshu5lk
/XFalu5utBLr5JnVveZqjoOq0SANPGc0w9AwW0mMySqRzyl0covZKSXv5mCTgevObXa/lpFzOy/Q
XFKjppoBLiTyV2NnrUVw6XyrpQNfv8AunNBSCGTFDbbNrPH3BYGOQzLcjOuX2SRdL1gQ8kXrl86G
Y+QaX1c7EIx2O2oGczbc13l/zi2B83ftv7fgKk5GBUO5XOpXZ7apPUOgOSVAGV/SMILV6+enAYwE
k7SgPOOZ/Nou41uVjP2zJyJEf9Lf2oHc+8YwflyrMb2s2J3GaGacNg/1Z2/O9+WSPJdZEh2MniZQ
k3gZWmsBszhZj3ncBpc85IHbUzFJfo7N3N1byVPH2XWYStrB9dL2F0SE2W6pICFE8QCfXEmNuJPg
TC3jMwSm5OhZ0Y2jqo+Zq8qUgEpocajtQG4zW4bnGRxKeZJKmq8Xaxo9SEkIHaMJGDWp8Gn+Dv20
7pn825tGEj3j9D1XpO9Lct4zmlyKP5sHNq2kMUV8MYd/8xU0nNDZ1WwQqe2lERaOcJq1c42N4+o2
oP8dyOaieapaxT5DpfMMUima3+RUrXOP86S96H3XTX9tPhkVDiWBdemdmLpUPN2JXJ72KWOFkwmr
ZpMaJMNpdKrT1IyZLZvwkEFZWzwSLZtqSYH8FO1FL1zTBpaoVwM3aC6B7X72PEmUAnCmi8uowHJo
cJttDCRGLUBmcmB+b5rJRFciBqBSBp5E02iM/eV9NTHD7qK3jYnedZY3P8BS0RPyAK9kfJ+ckVSE
iwj787ZY/OU0rcFWA2XrZUJakUkXYT7HFa8kdpBErbp4ZzCRUwxQRznJ1h3fMLlkqsB9PcrastEr
34Ze0z8olvzNXfBuateE9krohT4Rrpt6bW1HrBiIud6PuzY76IX2TehzAeYpoxdqYPGh9NoX7TFB
tozzRK+ajBso3hv9l6jq3T0IhQbcKMWtZrhEgqZ6HtMB19/oqr4yvRh8O9+PFXKa6z79fRNQiiFu
Hk6RotZeF4bgK75u6jW9b/W+tnU2IJpWlXb9nerTTa/lyl+WRwGQM3WWXRfXc1Dv02eeXzhnwYV1
lIbyB8VF8JBX9XrQ4GC90IhiFyYcUj+FGwa+2HB/at8mRel9P3bv1yhMH+Rl6sCl1cCtLSc47PeB
82ODLuK/O4Y2M8Zs8seTPjZSX7PvV+77ups1PzBe9nt9YK6HSB+xf+zzqxAzVQFzQR8mfbW+e1b0
sdPb+ieWgQ6sTcSnq19o6Hq+Ab3dZz7XXSr98sywb5NWBUV8fcnoSymxrT+vr+s+MzaPfm+RnhXX
3aWnqZaD/nL9fj725tRdHKSCF/2z919Q++pYSXzcEVSp4H4ojAQZ5++1f+wzOpIvDcbuZHcoPHfK
zOHgF0Aw5gQtFaiDo6VvHJKZjl6rQqAJa9h904fQVNzl6xEtnYjHqN5u0so79RmNN3UJ6kuy7pOE
1ObY5E7pEmY15pJCk0l/5f0Qrvfh1GbvlyScUZtafBZt9SXJ/J45GF2Qvb44KX8y5NPHvbHRuWYl
acCqj1W1HsKLq8cpCnjm09oA/JePOTMQ5Wh69yTpI/2X7T7wAO0XgoFnpZpo/3AlCb2zlINxzIfs
IH6bwbQ7SW/qNb3QN2+9D6jcJqra8HS9XRbRSutV3znfVzFBfa3COMmwEThkrvGQ0U05D60pUcP6
I8z2rD6Y/pkVdzAe1cedTcZHJ72qf8Q47M/X6s3YEj4CbM94lU2TJK/RkNPOVn1CaeK7eu8Y6rbh
f7WvgqrzZz/x/bev/cV//ImZucq+XJNfen+hXxfFAuKrnR7/0pb8H/z3eYJece1tTsffb04U/nd/
gtinX1/Dzvf6utmZHV5f+LpAJ0wuHyfmAaQXsudpdd1Hl4yLzcKXJDqL6j0BHaUxokL11LHQr4hh
eSCbVn9Gv/jf/Rn9g7+8BpLW3s3s20p9+KSzP5sJuln9W+9/7v13ZTPXHHG+DdhigE3Ue9MLT73f
95/KlXDVkhPFIDwat82E2bABmADaPWkBg3o4DORYV91JUn27eIaPDSkJGBbQl4S82lxMtZj1w72x
4SluhtrML+sHWIKkR2TctVs9XgB6wCGNyi+dcIB3qitiSYboEJA+2yorYdQghOpKYJa3C5VM+oc8
FIffC70Z6Duv3pmFJbRB5btL1aX+vtC3bb3aDMqXGSwDYhfaQZM9/iydptvzvhm8q4WvngB609FP
hKx6CXwb2SQTPMJquPNIEVd8bUAS1CfQu/QH0os4Mz0ahcVxANzXnHrl+0vUKCFVj8YgJIogVI/A
WI0tDB4MTPXUM1AA8diOM8y+JEi59yVqlLKoB6te64cyuYyciOoG6hbiqzutDgoklxuxWug105VA
qFHDDurWO6tf1Wud52xhhKEiVzfuVN3a88niFDTVHVtvT05BUckiamNwgVCmanjlq+EUJkqHu2T0
ZZAQnreGGhyu6nbzvibc+JJQ6i3t1dxn6nMGikOv11o+2CFbx7usdRNkA3eRigLQH1wvvDEhHCpy
UYeoQUVZKfSgUAOzmrm82LaJgapyjMpdpln+RCgnUJ+OazERy+6qq3FBatC69XzQJ06obKIuEAfu
TWo1GiweyE6EFDrGeKeUBoJ6FsJjtTqqIXVlCTAoYwb0l4f6pJ7leo1jxHPhulNIMtbGDmVbrj7E
dVEGGa6O3j9cd7nqDBpi0AtDH1EicdzuMBskbqj/QqohhV67LuDX8wKz/zyW0Er0H8IMzLNLr3pz
yRfvwDC3O+meBofJ2E0k4/GU2O3OVe5SvQClz6mmFA1ZMZ9A+HOA9Q+MGuRCMLQKUsBgS51tQVhC
h9DbbuWwmgz2yMG1v1vSuqnKmPaAPvn0IqVGiKq4in9R7Gv3FmVO/rQVbtaqTc/wXudLGE/zRQgH
7eV1u0TCcMqbYBd1+UQkOcSROpAJmqg2QRml96Zpyptzqx9V1cpLFC7yEkcs9OZ/2kdGlBFSyS+n
W2lV9UMry+l+jDqym6094xoKRRLVY+5E+ERh0gye8QFOf4ZqIwJBaBFOEoR1dfSrMiL/vGwPi1hp
wohgfTTLZxon/skJVTBA+6Hp1+Amm+uPqxNFpz5FWjjY3lfLXJLbCbNiV6/icaQtelsQ5xcFdwy3
s7txEUiUTJRRGcEWVpzsJxNScgoEvkD7HFLN/RTApTrnEvBQL/1neIGqCjOQmSkgO6Eo2MyZjE5d
tD7lNMRObe8PNw38d2l70Wki0dioJ/eQxmLerZ5xN9KzItYha08e6Qqgg2gChnNvn+Fg3QPKNvZG
2GPTXjijvRbEwoC+P4QLs41b18U5sRL3PhqUgpfPkx2iefUR11T+RNfSmOuDBW/4PFjTA5Utcnwy
Gwm2Whvz9q23S3lw2765tSFmMcjFH5UbyoZOnROBP76JdoS2V7mteamAFBCbFoGOL5z0HgomhU9m
4wg8iBUAsCtsh/TGIolPVdfdr9J/4HY2fbTHFAifBenL9KEJO5WYjjHO6Id8WaELdqoMEqMMyURL
xgV2MjuGKh1UyFeaUcIlJMikqdN6Z0ArtquuOvgtis6E2oxD3Aqlwie3MT4WoY09w0/3Jqjth9Ie
f7gpvJTQgswLOWlUsTHw9nv6ZUmJbijcO5H8WZuYiKFTBiuc3TayP7pVOd9FJGKcHHd5mYWFejAj
VWAeA/fS0PnfZyMdTgdtKFEM8OSprC+ZePV6iriV/NnEEZmR4HBAQJ/WOV3pS453Ve9A56EZfuig
d9+uRfbcwsXFuZIMh6i36em7YMN6h4clmQGK8EuwO+TCQ8CTYpsjqJMDpqgidPeSIvh2bhf36BrW
3jEs4uZcwL61WOxDXtbrbbzE48Zj6H+wl3I6NysN2hKgBBj6n7I4DQiv7VwVpI3sTQBRAGxFjVOY
lY+aA/+gX9Z3tm2Q9dnyHzcupKRiMZP72WgWxrI+OC+7JtdkpJmRBu3b4Krxpp1gv2CCCeq2Jp67
52FvxTzNB4ya1lweU3sYTjG+zsgNQ4BhhbWLUjijLWJPlCEwXfrgIRLlTWh4OcFcwwk9Q3nO8/a1
QSsBERzQ7//pppvphAH9p/+66aZyvP7OXtQv+FezTfxhur5vgk+0ffc3d5EenOdYnulROg//0Wiz
/3CFx6zJsYNQYRf/0mgTfzBvColsgeHoQCb/3zXagED+s9Fm2y5QHMt2QgF6xbb/3mhbymGQlZ8G
l9bOPyNswUwN+q+vjO3YhjWE3+xTYC24/wyEvSnEmKRx8XEs1ncjs9O9oQj+ZGFAKYPp3wTfEsX4
txl85OlLCrkZkdkvQBDpaVGhAD7OJzICHMICRpUa4Kv8AJsggbkJ7JtGdLepRBExTi9RJ9DzVuSK
g3H8SKvQflp8/OY9+oBmopQQpynEG2OCoxfRZ56CD07DJKKjmrJjjsQMK7iNO7TBHSkIrspDsBVk
yo2c4RB39t6ofcLtTBJWqpxUsKLwPidhJh5qq+SCt0n5yuL13vXNXeah9Ywax35qK+/N94hIoZr+
lroDXovOvU3DYT47RDogj4mZevcYJSOQRU5tGzeOs5zGafg6pTYp0lC2JZiqrTuRjleZ80uODrax
nTsq+uWrHXo3dZ+e4npdnuaoEmdzpJhjFy3CgpxeZW1lx4gEO2jw4hBLXIIdARaBSrIo4EfRUX+g
pEmZO9u24ZzuJJY3e3HTm67xCTWYLAtS47LekANFvfS8DPEOIScZGu4pVJkagOJxzZGyESTLq6dy
NxaVwOGrLA7Ax/eOSueYiemYietwOkIsrHSEKgjdqkgQqEfuz1ZlfPQq7SNqyP2YdAIIBZPjMpEK
UuePg0oJGT3yQsz1eVT5IX29z1Roh+kG2bFI/RtyzCyL0IeQMu7eh42CWM75ZduoxaJpuKmM7jab
jfAWhdTB+5QPVXxcw/mumLEVr0Xy6kyt3HWWYJqRWwwq3XvHrcGeu+l8Sus3/OoYwWLkFTkWrKPI
xq88t7GNrgiRJBErJuPrs2WRZUHMDLYU8lYzu6u21BSgIrq9TeiOu6We/LOqoVD7DvoREUc/TXqX
J1uxtXKV95Kr5JdBZcA0hv/kqlQYqZwxbkxSDGXTb9AA51Ph0NaL1xr1IJy0ehrOMH7Prh+HNytu
uQX0QF1Hn+vlgSyS+Mlj1I0NzEzgi+WcYMfWdHAGBl9cw15vli5AZEqYA+mRT51KvpFIDG8z85fT
EYeeGGO0dyskqp0RYQ+sKAz7IOQ9c0K9iDYIq4a4YW43npuwIzBvwCEA+m/r5MyGEr/0sI78MOae
5GZZfo3pAqO0KkisRF58wUVkhT6QNCsiFKHB9ZK2EWfdgnOpJFiHaRXSIONhUklBJQ93+odLlghk
+2I3SpjQhUO2kFnGm8DzplMVenRkYaC6C4U7J8Dmasaw3XNICMPSuyd3aA+zD7zCk2QZjQVJhlMR
Y4jOvwyFQ0tFIuEhAWn5Rls0JMmJKQ7CVtoNDFeWhajPVqgO1I3bIzVpI84aEjXpqKanKcPLm5SY
eiyr2Iu6fyqs9ZcTka9MOk6cYmQhxorpsngLPEIoaoMQrghQY7S0pzkrf/C+A2w//pkxFP1UJhH7
gFxG169rvHjrtiZRY1ePfUJUx9cZR0oe9ca+L4mHkox2ZpG8lNy0GU8MOBMLbHvFAF+x6zECPHc1
/q81IrzVpedybzzHLeDAiv6T1RQPTj9JnAfeD5kkFPkJodpHXluBs0Icu+SjdWY6RVGiIMTOyx67
HsBcWOTN3gFkWg1Y+ZUJZvJUCqfz4IUEQGYEsWzBm4rtGNGYXozkELYEMwzll2bt8gMPqnZbZili
OzhdTrve9hZG7KJeafMvP92Y+MKZ2vPGiimcQ+7dLV73jabRtKERBT9+AAYAbvVz+UZ8VHHMq249
d6gGQHWRGVgvt2EKIn5Mqx/1TDYvBKl74NHLZjAHYycktXMc1WnCW67lhNmuq2EZlhaWI8ttDqPx
tiJIO6Rz0m7qWeAen97gZBO3M4cEjaV2/Iln7mFALbd2IciTweywBS63WZZwT6rKV8czXgwR3ZgT
vLfYRa8UWxiBDfm5nUe8t8R+mVl0KTrT31ckWCRFH3+Ah/7cyso9rDOxoUhucgpALd6bROL8mxnC
ErAFTQ1fkt8L6wESi/y02EF0GTNkxL3lz7tp8RgbMic4RoxT74U/gL+1yJ6gX0Xqow8yrXbWxyjv
hn04trdm1HP6uHh9AIIvj6SIwK1cCKRIMX4NyIcA+frhJXCYTJKowBCbkebOCuFZ+S2xjLDxrWNi
DSdnbUhrGM+o3sudCAOMDT3EBNqBKnM4Gy4Sr4MnUUdCB2130sMl2AC6S6OJZ0IwExRvFC/BEhRb
Q7ZkJEA/COI+2fsITTf9MsvdKKAHeRbhLug/fGR9pmKy1sU92HBuvhG1Jq+7S8fmtvRi58bukI/E
OIw8WpZ05OrsYSqgbMb2/dqE08WC/w9GGo9oWqIyTk8y8lXfaTCJ2UUyzJOdWjuJmU7DPIJRCyQ7
UIsz5BueyCozo06e6DMwxXSqHbWA9sYfyhMd4WkzpygLg84Pj/R4jkZhkAFcoUVus2Y4E064K1JI
XYTecCIEaEmpIt6NjWOdug9Giho7sZltLGn8MfIT0jmJ2jh6USO3E73CE/xjHrk4EF3PvHWjFtl1
lrl3JIgwR28ObWPMt6ShkbUh3fOY1+7em0Dh8S7Lhz5lGBDm7s7A3hIXxocgTeKzGAJgXoYHX3Fc
i9uxX44ocWNYinByW1Qm3ICoPmvwV1AU2fhhwCrsx411ilffXIHBdFB1YnKeaY6Qzpqgy9CdobEL
flrDgsjZOl/7RXrNUWUVH86mLyimFr38MCudRDCCA6WjDpWJOcalsTyLQARKMyWn2cVr7G9Zjo8h
q5D82w2Z7NzETgJbhyvG5aIXazGaezhk3/NyAiTjyh/GGqnMTFXsFPQJ95Yq+xN9VF9Kdx1PyoLu
zVATnSSG/JKGGKDGvILCSJTN0Ad4fgh6oj6d+zwHchftqKG0qrGxMJMdXgfG4Js4xzSu3+SM8J7L
0Ru2dUTA8zy6CCpljvmzf+lKD6NAL3Cwdy9RrqLYVCFQdwdM2A1ZveDbUGXBuAluIWBi7lPVRN0j
0mtMxtuLXrsu6MPwZaS4NFRZUi90v0ivLZZtnMEXdDJKAQ3QCKjDZzsSxNhEUX6W3E8q8gsw3OWk
kWaQZWoXLuTA+PVgOs2jfruTT7hxgudaSxh0L0gv7Am24Oa67cWJj0PX+zyrQp/u48kmLqpTpC77
Oe1AOegOUNjJM5aB7qj7PY7s6Nvo1d7h683JOyMiiu4GBSdTmnCyVLkRU4gBDEStFm6PImYlG1of
Vt3CC9xRlZ71Uu8wnfpx9WCfkFf6NVZ5sLp5p9euCztEUaIbeo4odx7pAgCXqM9cO2Hu73ZYR4dY
gD3eX3flDRA1J0TDpbtj+rtw9deiv6vecm9dwhcO1seqG1bqh52DCgPvJ1Uzks5TK7nRi16t9cGv
diTXOJlqQuUErvs8Zo5Sq9LdLJGmMdg5RTT3qTL+axGq2h8Nk/qQh+tLaTQGRZDEuBSTOudSrs8W
h8G1XRxIv9sLr38rdNVxndr1mMC406S9a6dYk/b0ZqALmGK1nP1sDF91g1gvfLPidhl4Ld04yb0P
gS53daQZWcsn9dLxPuq6+EgyDx4WzAzPIXWvg/6h1KKolvb50M4WlBvV9R8VQVHUwGj13UO3oztV
dNVr5hLQsdHbFFo+pcEUH/Qx0sfC1o2DnMxar/I/9LojEukuCEoAP6VnoI/MP87ffgID3vTKVaRq
yvpXfDTVShdijS3GQX0iz1pd4CA4OXUMCN6/kH901sFMI24oszE5M514/wr0p9Sf11FKsOsn57Zd
oThKziWasUaJxxJUZHURYKqYKygYg/lkMiP2HbLdXKtj7K1kaAI9Wq/iUrRAjb7kstQvBuIaAhcR
sVnrCoICXRvhJIGSuc1K8NYp6VuhRHCVksPlXQhabYFAcV3Mirnhm+lNj4A1dMhZ9ChAbrBwCyW6
s1DfyQRVPriR1mjvLdR5nZLpGQkPevRl9GTAeVseBVEHNWr9AXYuT0z6DkryB8GTTggqwBU14Czv
MrSBJhpBESNELQyk5tOUfi7Fp0zJCQt0hTH6QksJDTObS8Ass/tOiRAp6T0JyAtKnDjNOLDhv2Op
gWntSRusOzPPTokaGe0cRiVzFCuCxxjl4xQtDH3QQmZKFEnu2t2gZJIxeslWCSfVQJXaOhU2MKyE
OPJ8jQXpnYFfHU0bTv0yk0ISfMxIutpSiLgJXg3qBPuFfix5ttOzOxLVugTy0jvOXdH9mC1C559p
7ZEPpqWfaEATtKBMSBCFog41xhinpVMiGIX6jtICRniJ5suLCH+KO4Mj1n3IKJNWxeOC+pQ69QqN
CUFqV8Tfe0rSKFMxxQiKhIE7B9vZlydkDs9Bdw7VVE/JXM3Aq/m6hsfcpxKczMBdHVSxEerYUclk
VbqdmD9FSj47oKNdGGQMXcclYeIhxJaTMGbe+U3zEhB9ZSoxrsgYV6FOPa9DDRJamT+/96782HvB
N8mXsCa4c8cJgW+I0rdTit9SPLcFYl+cLfumW3/kFnNqmSFJy6b+yaEcn3lAaMg/A2dWYENHiTpL
62WJIggQVNY3pfvWdXa3G20ygKzEx00/PpK+uU/qw4pueSDoixborz4dAMgNYbID+Z4rqXOL5rlH
+1wrEbSp5NCZEkY3KKRLJZWGX6OE06jmX1crfwZJTvBO7t0VCzySALU1JpMTcZ6XARV2jho7l3m8
keizq9G8B+r6slJdztFvh0rIja11uyppt1Ai7wa1N/XRYyVw7eUTMvCuO3bowmv04bzLjSkxaMRK
Ol6hISeDujjMSla+oC+nUqLABczclfTc4DDE0+OsJOko58TJVDJ1WwnWceFBwQI25DrwlOwyfEyV
uh2Vu6/k7hG6904J4CeU8IOFJL5U4vi1i/3NMOfAmNI2PRKs9JWAdHylZs2j4IyK+M2v6bpFAQae
pJXfBVyLThjjnr4U6KqV24E3ohbzi+Fx7FEKRQqXr0y7MWNlo0hvvMr82AeV3AYApIGJ02a0OpLf
OpxmfGst42SceKWcbsa+X3YYi04LIsMNhfgZD6FojwGJ8GNW/SpaN91Kr/kSOBaEThnua9N8G+B9
kERAYjFDLKXJ7xHUhsV2bEDPxRLKgJPgYU6flzwhClg1rmJ5tHPK7E2ZhHTwPKxRvkGab2vcCiu+
TUQFqHwS2SM4YoBUnX3sXf85TDrSLvG27XwMQk5B2BZ2mF+MLKBCjbLdco36FNIvc/kJ39gT8+L1
1nSg8oUlI2tv/EUbGihiS0Gis7/PbieOaye+kqVeg1d1bkbfMrEhGJs5ABE+2j+dovP3a7bOe/wH
O3IitrOD+t4OgEiSshcRMoBL0gK10SKC4283AguRH1Uv5LU99hXV2DLH4ykGhK8MYD/x1ABAEVEI
XKpbcjOYqhEfXo/iGe/tqydsdNr0bMnwMLz7oXAfRAhvoDAwu6YlAMZBniT6nXOZUBYYShtbXPCL
XAy4Sp7potpJx13mp8WW9Blsf82Xnor1Lbe1XTpzNN24+0XZYzl0c0O7KG9OIoo+tNyDLlXY4j+Y
tgOuoU1Zdm8JVRQgob+CbKGhVN0GghTD2CmeyHjId0T50Rotxe3QjQ9OS0iXQwGBG9mh1Fjk4cso
gzce6XJrz7joUP9czFKcs+xn7nrLflrJofAmno0ZY7LRQVXfBz3Vq0PWOwxleaRxIfUerF36Kn4G
t6pWaFlpxJcy2tVB+GjKEdC8wV2GUS0cOzFZ3AaJtm5X49UfOxeIaIAzQ8UfdOlzl7vlvVcRle6V
Hq68cfK3/E8IMR9p0mGfDxpCDZzJ3kln3413dTRvTcf51s1+xThznI516Z7E+tYFXPKlGR7CmqwI
2xxcemLdph6AU1jUz3FgjZe2Tr7WoiUIA4hRCxNakk+ND2V5ilxkUXFJN5jcOLC+6Qyo0n6g4YYN
oAXIkKMDqYUJt97ynnskxABk8+zUuifbbqdbwwteyT6/M5iF7TwHnEjlfKxy8seqLPcplnJDi0f5
GOGCHruGhOWIwONyvl9i6dzZnNUEgx/XbFpuHXtyeXxZ4yG55NjldzOBQil3ia3hARwxC8yltNA+
p+6+HHpAbSOt1GbcOK75HHPqE3pPhvDB9acfuZ1/rMe7nmyEjaSTsCvGJNzK0WLOFJIjUa5U4DxS
noHDYhJLHxd5JJBUXCiTYX4RcBqF64Ku7bynlKy2pFxw+zifc+rbG2KvIYurhS+9bZtXQPGq5iOR
UB+x5OFH3fgDMKyM4lCD9GNPLTg9ZuAHlzTn4R//KueouYkmRxz9yJJw1GiPt9NMAnVxx2Num9PT
vceT522KufqQydd0uIms1t0PDInAmUTuNrLtl27ApdrgyB78/HsYAUmhF9GdlkJ+Xc35lXHT3oyL
bwK42ASk4SnK6p0tGbd0KaII3k/vTz/nxDlTqbw1ysCBwYEUJHK+u+4CaoOoBibK51UwvUqH4o0I
pOe6Bakx9MPOtbNXXASvKxWPXTOQ5zg7TDVHzrogMO6sVKIzrwkemEe6nhwTbsM5WAg/bi+dMXoc
zsSBsFFvJ+y3G0qmzzak/W3Xlnu3tPeDGZ4jj/AAq8jaw7qqUtJUfupMq96Pft9QzLTPno0zoHDH
G6RX3iXxnAffTAj/CZAc1mVIlGdaA5AryM7KcaIzGxg2vgR7P3d5e5t44SYXZbOjoNIfUvd7JWW1
E+JH2wwRxmUoOk1iHUYP5GEjwu9TU2HwBuBWbqk60R8WUMIDVTAfzeXWb++nlaJF2NUfS4KZmV8t
ULiVnmhYCpQbWm2jt7XYxlIio0+Fkth0uo5Qptl40dvXRdok3C5c7vRG5V/mxWyOCVI3QgtFstMi
EUPwH7wrRQLONyiJ+GWQ9VRz9URPZD4w4OF/ULuuCwkKAaBlkG1r9Z9ms1v0J+kQeyDIyFjLrwGl
DEDmIfFYPil+8zIiDRkq/JxVsCKuTiXPlToHa4chZrqMdB0uk1rwBm4x6FdHvV94XzPLWc5p6U0X
e5wnKjkMBNfFNXeTEkVhjx1puNEZ0Zu+h9HEqBugOUpFriVSiWjL5gT4YxO3aXam3QVxrlrBpKqC
CBAPNKmazP97UQyCsHZrBeOnZFOOmsnPkf1sDgUjtbT46E5Wd3DnaLrohVbOrEBRstQzTlfRTKKU
M1o+c91Xi+mR5EPaZj4kMy2U0boZLN+o+6/qmXcxTQdW3UXhJbKJQ0uycpd7zclwmRytc5PwdI9o
FnVuRgxlNwyXQpWz2irA5dtmgMKIwYaLQHeL0OzmpOV+DfHX78I/R6n/9D71G1ADhpMdwg3rB6dD
uf0Y2L5iI4741+0xCy7CMvmIXocoTRjWpfQs69KoNZm18dmn8yn7gMDYfELM4E7k/Phd/qD3ZTF3
Tr1mAm7YiNGjwFmNb6Ztz3utMQmMxLygyyApo33VG3q3Q8DSOeeIgYSBC6oW2u707zYZ8KLEbiAk
6vdn1LPNKbszez6wGGv7faF3L8MQnef6aezxBm2YJuQAmrN700nYJIzMIh2HRc4ggZAH28S1jA7G
WVbz4qmF3tQLD0/Oru2e84YnMZlg48Wv3v//v7wJ9SV5geujRlTvQ/+ESDQA7QyZkylHQBl8dNoO
8t3SbMekiZlzbepWfC5jJiurjyQsTdDOI2sCJulD+JoJAoUgZneNg5cnhGRRU9I2JNXsPhpuTYtk
oTnIvudz8coYaFvYy0SgC1HXZp1Cfape6oGzJCfbKqnhu6+5UMqREe9Oztc1V8SFRQtzCYPmoUz7
cm9SqEBW4twMzGiGuXKPueTPdUay+0UyNPPN4xo5KYOT+Iaib8eec5eaL7Up3wwlnMXc0W/izOBb
wBNGp5QzV/qXWIX1+FJ8MAyIda0HVOr/ttbDMy3zv9N63Hyv+u/939Qe7y/5l9rD+QMjn++7InAd
J7TM8LfiwxTWH8J1LKQbmK8dx0Vr8S9rtfhDqH++Z4WEY7o276FXVu7///9s748wFIEZUPPw8Gw7
5v/KWi3Ef1Z8hAQ0BTb2bztAvKes13+xVtNVCQrGDN6NGUVnZI/idnJGcesPiBFX7iOxSL1jtTRH
cxlbeaNVrU6v5M/6nj36KnNxTesNdkz4KuoWnv9Wvkp1579uIqbYyqFzT/rXquhbit/6rBWj5t+1
o9042mfYRdfdV12p3keiMaWK64+Huue+Yec3+OVIJUgYgx1SIOUuBEzwoV9lWZuHItxIXOTvMtZc
UOG3va7cBn3C3/pTyyoRi0Gz2K9e25y6UKALhEJUxfN8Mh1jNyVGclNY6bz3PO+XHMb26JsycW67
sodO38EpK11x0Ys+4v5Dw+szsxMwNVrwL/i+zw00X/0dRdWBjDnjSFTjn08+/j+E33/fnOmJrBBx
SKCcH/yC8D43IW6rQBasRxc4Ey8AdPqjfvjpReEymazos28ciEhkIAMEJ55yq0XFemGsPEI3epWe
SnMq+Mw14fC7SMJ2ub4N/V60Wlmv6QXvYzj0YnoK1TO5VZEv14XeN9T0AujGnSpyL0/UiuFS0YzJ
KD4iVqfYv/VcvB+OQbfX1kYV/fDTC0FrF8STPM00oTZD2UC/GwrjsMrkwxym86WeXbyG4pCa3UwN
muoxxYFlwtIKyaXDEt+Qh7Ci2ZlX8FgOTLRjQOdFP7jT0j7Q6qhP80NsyPBC35psejOT+2oESWnX
CCFEL3GzCxJXkKiaZYppdg2RjzSwYuoW0m+luj6TiZagac3XsA5ulZPtogXUemGNpTj9B3fn0d24
sl7tv+LlOe5CBmrgCQNIiq3YLXWYYHVERiGnX+8Hpb4Hbflcr8/f0IODg0RKYhNA1fvu/Wwd+6Ha
SqT0A7+Pb1PKv5Qd166HWoSru0OtydkZYHw+0TaAy0Q7zeWqIgGXsmoNR+lirXF8feDHYXIuPb6Z
Iu2PIpQthbV8fh09jphumcrapFWu48jYB5TcmeKXqBGUksDGzH1Zn5evZ1dKoKzOtNufU/s5BDDe
6tZ5SO2QT7d/tKlPBZAf9KMxmN+11poZnDXIFAz83WoohXqS8WKxzIS4Ih4pqrQ6FGED/3j9ONwZ
Ff7+1YCwehKgGlSBXlVPb/72cm09RozbT13YaCCPmUIoH8JmU1DXpqM8QmqVfh4Dl9I59x7B41Ty
7UT70QykMWkF7WCCq82OEfTYimZXxwgd23piMoQ2+biE6E5yDQF0PKC+QUBPT7OvPrhTSjLA4Lk3
XjM855pL4gOghyAu6xPx9cBOp2Ayw+LcwjZ4dXyDuml1wFnK6aAcG66yO+DWNfd4cfP1S25COYdr
45eg8MMZdCPp9sYuSePmUA/OePboSDXK+mWTop4TzoiKYWxuqmIiy7aIvhZ/jfnNRuSBNkXfopkv
qBwEeJrOpa+d+OdswJXaAn9j3NFCKcqnk3ImWH/ZE9Sa2uePxnDM3PS7uvqV2aCuM+4GTMiRPLkG
aPlqoPaBLJHvBGPO2jJoKBkYOP1Vv//6K5GGda6H7qDuQWqXh/p3Z2uIJYb8q7FOEdQ8geYAIOdd
Zqd4aMuqlWevduBuriYD9V14XbXXNnTvDmdlPDAysL5lYh0zK+ywCeM3j0xKwwulI0Qh9gEQE/H0
mZgYHw53MeSHwFw7xFlkHCijPQijMpl58lHaOMtm27yOyQoRc6Jn13wEDXJMJM0ITCHioOdksKiZ
h7q/IYm6Trabvt6X/ZgJMZnLPPGapDzrRoVjLBofNSQTI/GhO7uqbhMJI7dKentfhMTsMCSYKYPK
7IA2PjpQ6MFmkDbv6KAgUVzj6TCw/A6mg3lG/ITWnYteABJeCYeG0JubmEL8jdok4vlHrcseLntV
7ef1R3VJzG3Ps37OmWUcZVLk1zHWsyvQTMoUNyAs0DYoj5RaVQtv3fm6ZrYpKiBum00knf3EVG0X
K7uUzfg0ogR9sUww+YueF9fZ6ItrP7rVUWqSSn2HacstYUSVM7eZqe7TS1jQDEAegEUpjNMbsgcW
qtSYGbjDRnyLAjsrnsqWwJHOYnoDjYsOOlmhZEEXkrmSlbby4tHwEOZqWlT7ELqYB5EDMipG7vNU
G+eToTsXr9QBftWDMOj34/4ORUUHZfQuiZvfDpM+ncdxWm56uA3jTPF0CO0QAeoMiN5yoqOfGRef
ND7Gx9Gp5qwrDaPhKiDl19MxE8QNTFUYuJS49b36lyoa/fe/lNqMGQidLI+gCYGjmnpXG/VPE/Df
1CXMMsEB2dc2Bo0OPcEN5Ws4rOONWpR+lQZWVb4oFESy9s83PAQBvxjWqyK9OCU163D1zqij6N64
LaCtyn8203hfeLi6TCPh/tVF+8w0gf81xlMqSYqhQfTVpLHV9NAbq3z4mETy69wyeLPGBk6ohrld
n3XatXQPZ+99UYk14McCyTF7NwlUnXAaX3IHSDfQGtTk48c5y9uj0ysJH0yZGN0aOswb/Akng/zj
c+PU+EXcD1k4ZbtYa5fTKhZ18urYUsYeuRipECS3XejkJxNtek99/5TD4tw7iXgpjORdNy7z2bWs
oJqtX4gq7uRMd6UPzeM0QDxEMbm8NCLCNG8PgYWBlBt0/eIOpFEk+YvXTcUdDa/CgpteJmuKcxpb
MMDIhs/0d3oiB1we8RdP0p5aIERajJ9Q72eCwkNxTj1yLt0J2BcjxnNe01zOva47yCk/yFauz4Gv
lWxxhFQ1TEppZnSzj8Z5yjrzoY7d54LGET/Zi4vqPkwojDnd+vQRPFqWgWw0csj3vo10keFqT7zA
0B4Ql5L1YRcfElNkhyoZIaMvk/HS8kzyB/0XhVeCu3Lte6dbbjDk9YF+HUiIxSUnKmT0N7k/jIH/
ozT+YFBJJR1qiE7kAe+6khTwFJQN5pXFxb2ZHKXsTtHQctEZ0XWqLmEKTCSP6IskOjkErfVpnkfj
EUsRKDITYjAIetfMI8pwX7CFxeD/aDfOYHiERxY10vZ7EwLmxR5nPl4RfvWlc2OT4UyfJc2o1CX5
wXqgdZw+ZUnR7kyLcNW+8C6WT9QISrTuOJGvC4xqt3p9Jpf+KNrgKtAcoIpokJ/NuiaLYV7yfYs3
atf5JEgR80M+lrmXpWsF+WQf4sVLTklcfh5oRSVJyiMvjY+l1xhUc8jqALxKnI42fPF7cjcEFu7R
WWUL7tNIf+VsS/9zNheQ0h2b2DeApe2taw793rboE3uTHG97lI8lSiyqsgauGr8LjEV8zv3xVhP8
psOHHlixi+DG7RDG6wMtlLgxaYHGz/C09nnV6ueFriOeV/nQWdRrJDinnT1yOjgOZLpJ+8XjvxHN
2Br34FQxQMzUe0aoUB2qJX3XORCarLaiKIsw3BotclzN4XHGWXzwZpqrjUkGsCN+tFHDjdBG6WBL
Lzu5QwgvBfrQQY5n0C/3QyoFV3GPbLSwYZXSRu88eoJVP9EzEhmJss4pnyUx7aE3H2K6/+CFad5G
2BKH93QnfmhadaoM/nC99SnNk5Yq5MdoKr9Fcc+vPVI9oTkiSMCG0GF68TfpTTq1hP6zodv5N6Nz
vw4A30emy8js+k+NoBLrepRGuhKVQ+R4B6pu8YzZxEDY/mr5rurV/a1yLYcpTQObxwZTLKciEGbz
hKs1ddK279U3rlRtf3f4/3NfkTS3QquSte3UWYyOlHnZWp+4xrQq0NS2WiTrfGfbHBW8WW27jBkD
pNG3TVg2N9nCCEWtdS54iEinXEN3WiuYM6jdalGsZ22nbvvUGtxKRm//8vD2NqnE56o25/fZwLB7
eyNdc6LLHOtEK/FbbSeqzdcfoFbVYsjCdbhouxmz47/+AMnI+RTm3YVenTguVf0xXZ9xiUJwwOo9
ZA1A11zNttVOtdjO2fbJeZ3db9tvzvEQuu1KhErQGYlGWt9/W2znog5khLltq3MUwHrbV/ZVCthF
nfm3v1kvLNRqfkk81vZ2uY/xORvTx8puMIbK0XswaOMGm9n8rSV8dYjX8wxBKEQnixUAodOrT/zV
Mq4c5MpV/vfHNvO6Oj9rYtqKGAtHisQhY3J+OwibyaBT1ldT4ZyW3XivVhfbY1Ix1eTHrM5Z5a1V
a9siWR2526aO9j3nZnredqm1UoNe7LbTiKXhv7xAvf7v9nHFgEDZ3n47RxfisYJOTraoZdzExcCi
KX9qbkG6I8ih0//pyqNpITr6nyqPdz/HfyNSL/ku/6w+/n7Z7+qjoVsUEm0qe9T4XNfWoTf+BXYU
VB8tD58XhjIMZxvY0fLWF+m2x6uAO/omiMl/Vh+Nf1gmSEfKhcKjx2D7/5vqoy+oflYynyNZXn78
x787/BPrNj4eZCuOQT6z/bb4mNr5MkZl+q6FzYZekwK7VYG4ZmpJSWVFCSmjf8x4isG4aOGKe8Dw
tCLEBoBGs46d73YRa0fLeSfVLCGmOdWuC8umUhSaNEK1Yv5SGEhsrQphrcB8QXTIulr6YsD6uK72
601PralF5tHs1DJBFs7aGpZrhauy6oe66MdA1XrUwmhbRulqFUFKSWvsh694JKt+Vc1ivb/W1GZf
WNFxNsgRUqUf5aFX5Q+pJLNqtQM+vSsLHsOqCNKvt1BV9Ng21ZqgjhGHM8EKq/Vd+d83O7xac3ob
y63tXLeLTl3F6moc8d4ES0KY3HpPoA097WdsStRrZmgVg6JOvJYzBimfcqNtAtr+yObtVYb5uur1
5njJpienaridWaveWxEp1EJtpkkKvjrRfjWa34/06fH54PQfDrOjpfB9GeDnMUYQJwwPSzX8QIP1
wCxlXAHqTGxEcdvF/X2T6lEwt8PJhy6x8zTm3E2fdKd8Gj4w38Rp1iCX8osPfWyA5oybuxEcLfna
9VHHt/cQ72kNNdcF/+DVXteABMjTYBhfITgePUvDvg6dKrAykLtaRkioHJecjiXJhUxMVY1C/duk
QJ5o/dUhca2m/aL+/aJlSQJcXn7TPdjwDg+Gu6Y9jX0a0n6fYc7r7s9OYsx4M+9njv97XvlHLaCC
IrHbttU526Z6h20fw28063U+HJuZEu52nvU/v83bw+ptIzOmxKFWX49TS1+oQGw/01Hvum1vP+9/
v6+pBGmCJXMl9Vq1eDPR3vYNOVHsmkOOhxe8+VGvH8H2kbw5rDanMsWR1yN0UJvxSOe9oWauptdq
Gq4Wagau1jI1RNm21c6GByr+qXWaro68nrS90gatNHdejJueqabavx3cNrd924+vXoc7arC0Lraf
vJ2z7YOaRbYRVUGGEf88+e/O236mFvUiaDLxbtu1vXTbt/1t276sNe8bdy2Gqs/EdL1n2ZRREK+V
f4VkpJ7X6ORncots0EEs+7erCteIbeg+7Q1iuty61aklRsbe1RA6q/fY3u3NpnqvTFEe1RHBxYb+
cP3hc5ja5w4OtTrn716n9r2+WJ2jfpHXd9i2t1e/2ScLwvWyRpcX5usDd8gv9nEsoNt07grvE/mk
v24nuTsRgL4e+mPVmVe1eb6S+d4eqvpzAUOpW+EpibfeLGD3rfE8JQ3jdTCrOFivLoo/TorUqeoY
eqbiZjtVbfb0CoM5c+6U32SjUymvSWusA05DIyx0IUBG7VPnqTVH9fO2bfXibVOdoxbj2s9Ta7Hu
iJ0oTZJ91k+nWO0Lak0tHLkC1vylhHjy14GudUggR4nTr7wj7tB/Lv5uX5fRHmminSKEKZW+WjPX
S1CtZaoJqI5ExnSu7ME4TV2GeCNxkWXMvu8HRpncvT359XVqr6a+1mhdg9SEfZqu4ha16AfU1fSe
kEvH//QnKJPChm1UB4hQoZ9eyY96Mw0XBWdTCwIjRkQkOIyOjog+TetHZbULRZbW0m4ivR6Pk08C
gW1Y8w5FFSqsnjrjuAp3toXaF0vnG7Qy46gsBspEpWwHpcPfWw4t9GsUQdmqPlJrKRl+gy2rC7p1
52ZcF8bUzSe3R1elF3BowgHRDCqBJ/Jz6Eymaxrm2pBU/77KifQKMlM7e/XdcdauFXGbeZTwests
uHu7ZNVvbEH1wYS2f7ZhWJzCRbdv8MysVhjWfptiWJvdXh6zXoLtpXiG8kog6TEXG3KgcuzoqvkZ
S32HqC49+Kslw5xAk2AyGd8rnCAsDKotleftCTRh/iUaTK1JAX85i9f6ktbTjl4SQWwxuXjJCk6d
fE8j7hAY0qSNOKUY1b0SPpWNSG0rm9HrTrWtjqgF7T/GeZVJM4fIg3BtB7K9Hf/jpM2rlFM7DEyz
u319y4WR4UGEyGcWzXqP0bAAaNQty37jeCpc55TUe6KRrLNRQJRFsmeuFDC1UAYYtfZqflHb6kXb
OZ0CNL45fTuncWsbE4keAtamPqEWAE25p6rVVyYe+Lrfh94en91I39HNTA9vzlEn/j/sU6e8/hT1
EkqmPyIRkXX616+j1rY/dZgQktpzgZt8/SDUp7X9uW821R9KbJuzPHbrA2lbGCtUeNuM1idIuGKI
DUBpVjO5fGHXRwtFX55m24lqDVc5z7XtNdvh17dNcqs8v9npgV/njvtff6w651/ucxnI763cClwd
wLpJzMGNWnTROod+u6q2S834fdLbw62DDZUiyb86/sebvj31j+3X1T/eezInrrpV86ne+r8dV6ci
ByHoxvjxx8/4+9W//0nbL53NxodZ0DX54zdQq9spf7yFOvJ2W+384+Wvx//4daz8ZLeUwgBwIzX7
a4Fr6fdmQS6wjQD0rA5u+7dzPVtfUVj5l20XXBHzxnRyWu9qVR3pczR5ak3OzBCL5DQzciXUlMU0
i+ZmWRdZutLE1KraqQ5j92c2vJ2p1oDBG4c5L6Hsb4ddjAiwrNb3/OPtzLJob8yxqvS9WlXHX3+S
2k6b5QOu6Txo+5Wnt71crf3xntuvpN5dHeaf+0nDKRgYBWDioTFf1LWyXRFq044gZJ9frwt3SCvI
oetVqM5CuYtFK0FVxOMUiJxyi8ZqUqyS7LaFX3ZI/ksiFL2ptnkUCaOjXEkTUS20YW0Qq1VyYBwd
LQ+HxM+mRzMyiZVPm6/XhL0Oz6Z1zLZtFlOQorL0/fKk5LitH39hsEMFYba0o9/2P+fe/hHyIM9l
TQyXxEBtvI8KtK+yHz55SPevSTsbAalUX+LZJo5snVtnvI0UV9FZxXGTNKg5/DalXxLC6+yIx4qG
O/Sq9+ahySIGuHFm3bgWD3MXBEBWp6Rf6f1ptN3nnL+FZKArZppA1xmE8d0xGnphPraERVuDsrP7
be6qShFqFltMdHBr1yYSdKTq9n+6zmYAVKLq9K9pTlfyVPrv2fxnle33i35X2XzjH8ITqDjFCmAy
N6aTL/7heKaHO8Zy3FXgh4zvt8LPEv8wbCppiPws1zUNncrYP2tspLEI4P/CId3lfx2eshYN/yyx
2b6pA5XyHWHBCzJM802JzXKtGFdJGN2M0zFVhOJM6aPcSbvIKrwNRYSOYAHB7dkfiiqnPuOX8Vmf
HhMt52Y1TpeyawbysHHT6F7YgT+TE5m2dNPADsA1sgrEGBWuyRwESpyl7zOtc464N/PDGueRhzqa
HvC1l7EefzYmsq1+AaD11z/Jw2vF8N/KvniQFIja//h3kxCm//Z3EjODzFKHF2CjraRo+aeOccLX
6mSm715CuBFr/G8wJVlBFuQ/eY0goWnKiwiMMoWL3wxNgjPgXLSHIVvyc2noL2Vo3SyOTq+rQX68
ZGlyTRvEEW54xFXb33BzfOZKbMkSke9LTf9Gq99+UIu8iN2dK5gWhiIMbBeaEuWxRFtbylW9trng
6boIEYN5ycarlsvLjGf7jK+nPhICR85xaI5X0QKnmhL7a2ZhqG+yWcATaT4oHba7KrMFd42bAjT5
XzJsJUmCLexdFu1x2y28Zg1Xi3A6dNahJXngrOIq1CJOkA+EBqhCpc9UCyXXtMLwcULOEhBygZzI
oEEbyND6LM+VZ/4cJDG9s42zVYnco7n+JPVEHNNV7R73fGal8EKSu3X9pmJ+fypd7C+SsJBXeJ8F
ZXUfOfny3bAp9HfyMc8moLZj7AeIWJ7cfEDMKIvwxnat6siIiEHMurl0uvhjofZpPDRae/bOFZkV
oO3aBzh3RJvz9VsNcEwbII6m9DV3MiffIDPpsnoGJ+9Q/kRM7r19uM5QqKA5N2ptXhVy7UceQgN3
8R7TuAN2JCrpRef1uYoWBHmvSsOVstlyORxGDcaNnyQuveNFADasv5oZfAplDFEWkRmitd6xa9HN
oEDS/k64HjrFeKiOalG54BisSCbXQQPP1csWq0fVv6hdahFFEweLRQuEYz0u+mo4zvseBMC6qPxf
xuqpz0vwNZH9pcpI7JKY4By+VOTjecCsSECPgfMc7NExQA44jCeXa2KJ/jjU1rWRzbuchxXTAvOL
736mWpYdJ8ySrwhTJROs0FvuYEy9SI3mXDW66aWrbIT2iYkRFop5CSS0Ga5KqQsRM8FQuVInWvEi
3LQIwjLVb1rkPV2xuBeQMfG1nCM3YAL4IUobWuZOjp3rAQpYQpxxdpv3jJDgzh7iqfbPpnBGQl6i
s5dihNTyCcOOLvjRGD3EIVsnuFqXv8t1rdkztbf2WgN7DpFxb/dGsIT+vEtWKagC+Cox3KTjeTFq
s9xL/AfKX8IICBe1RiiKKz/yeu+iHAgL6kDgav10jGtUbx3Yxy7GdpgKLtFiQC+jS1I0TUiRfWoH
tphIfWqvWS2Tg1l1L03SfSXzUbuZ+vO0+MYl9Kd92XsDuqo4J6Kzfh9V83AFvQPkBS3EWD7XxeIf
GK+RbrSaQFwafXZBMSEaxc7Nq8/WGFuByTASMV17CqO42ceaRdAwHxHfYkHaq8Edz6jLF9yqzDaz
fLkM0XdJjCatSBa5eELLOF8ylHR7kct2H65gWx6Y9dkuBsJynfq0TMVj6/XeocB2hZq4J925/NDk
xAi1MW7kTs4D/dGqoR05OXvHAGhigZ1SelHpm9ZFRM9xhf9jArjidtkvEWXjfqaEk4UaycfDz1Tq
wbhEaeCbdIKMERVnLj7Fnr0vDSqGepS/YEeSl3isGBaHZOFBk0YVEIc3fgLf2Ezdr11rIeGurOEm
rjUTp232YVwpmLX1XJo5I2FU1oi172Rfr/bo8CfyJzsqv5DbVx/RY6sBH0Ppmzxp2pPrF+DYdPdY
59FyEwkijxqgcBi0Abu0jftJcxd+S1KjU8/u+D70EPpbQhT7mLYoSa6m6bZB1JovYaIRreOFT571
0hpYYIZca7F3Uo3jC/E0ZECwTM8B7jYz7++KY4UbDNkuMwAN2pxo+jPeP53KgU54Tt07dwa8NpsU
XeBkumT0f5j4xxmdzDkn+In2vdMfc81y96VYcAfO5rn2mu5iA1i8ltYT2pnpULr6bRFbn23gaNhq
26T66c7xne1rxiFqU4wkU30RRuncug56w6KvCU/sq0PmozuteIVFofvOsLQYRiAQvDCjjmE2TYi5
FGygic4XnBWwxcysT/osvk2pDBJUJ49L1PTA8XQsec5wX3nRFRLrpUbGGSBkPqrWNHEU5Rlg2LmZ
g7GrmHcVBXZIEd7nYZ4dZFJ/NI0YRblAA2XNAiIEw5d4aL55TYykP6KgpkFJRfefQg3OhwWjmXtO
owrs0jgffVDmK7fKOEv6OFND6TWrs+bg1IfWWjNtqnY6ImXhfrRAs+zwNkSiSohOrRFB9SQXLwW/
xqw9e6DIADjDpXbb9XiKeK1g2lcte1/LD5r7PQwj/l/BByT04eC4nG90VbTzhmRGBVsd+2xlIznE
DnmC+xb4vP1Yl59hLd+G4xMpjSCbpFUjTwsfRtes37tVfmt7BABhhIctZTfHxtKC9VYWWJ28n0y3
eC5hLprZR1cI5lMuZqjEdFzmZc3DQqTOQWY38TLoBEwSxgqYb2RqwHXeP+p6k5+0vpLXfvjidM4L
hY2FB0rmId/na0kUGXi1DuBuJZaTjBpYaf14lGsZC1ivRfq22wc1DntbhyBQz+2KkNXNj7m8d+Kn
kDDp+zHyP9cl4Il2KfojoKcMXyjd5k+5QAZlQ3PEJGfZJ3PGfOL53qfUFIAT+tEAwOcaD8iqzYci
Hk+2DD+BwPZPVTV+qEcsdhSNfuVQhuRMWxO/WJAKRmSUrPvDLEnazA1nPrRe6V5S1O+H9hfGSJz5
hPBRMT11vkNgeW8dyxJIx5LY8qtsrWZHKi9SOzcV5wnhLTkXIWStvIVXpTEE7kPIQlHUvfNEzSPk
g20W5tmtinfGVN/64FoArdViv7QXVNdnA+XyvtWj8cus39qjP7/4srj4U28fu147NG7L99RZoKdV
3tWjQIck6kfrVySOLuUnnAxI5cCDu7a87XJwY6XWomhPfHnjZ9Z8FF7sfvVIx6BJukRoxWzg7EBi
MMhO+x5sXkVczYnh37TrgToVDgsi6IpbD0JoB7SiKb75wo/3PmP3tP3BP/p7OPKPZLyD3M+LB5vO
9YqcDlozhQwt7JWZ+tyqcV6UnvPcOExz2XEpzN8WRJY7I4tPpWMFNWAEmG2P3kJmdukZhIzpxp52
K2XUSdxHYXmWiwUOb0qZMPjh3isHf4+L4OdUHQkach+XyXcPfWneaijwfBcSrOxATXSxCMywJ2jb
ZyyVfZrzaqd56Ve3a2mP25iItC7o+JUPMCtxrxftgyFDAo3GyDnk9KR3esV8OtQuZU++l0xM0F9N
jDM7h6doNvJjN/8gfQqIS+nezbVoTkMJKTHt62fTnF6myftUVuF7SXEYLsnwDVy6F3hL0ZzF9FJR
CPcmSuLWHKJW1PDRkykMbmDvNSDEuYITi462acDCbpHirSIxyt5oIxnoJ1xOXeDMZnocjQlbX9vd
gdo6R/wrB6Wfl0FGlmxUixW5Wu0dp71aS/5S19UdYZ1HkgKcHX225Qhv651dRjDKSrO8GridY+H/
lP3XsTWfed6cLIF50HX6XyihL/Uy8X1NRpcS+tJcGHP+8vp8DKIC4OoIlkBzxa2Q0VXLHnEljU/Q
gRkWNu6hTJYnw0yeUJjS1tWj7oA8Yyk/Vz3oxiRkGDSYoFYZmEZO9RSneBVy/bkIgVjR0rnoqE75
10g/1rqzk+5AnG/kL5cyHWiQkVoRd4TC9ECqdtiO5zji39ZYrjz3q8cwuzOcSx2Rxg264Bu9pafG
tfRTkVvM5JzkFkzuHDiZ+2B29ngcx5r7cE1/P2b8BCMLsEN0mdKyPi8uNpvRI5xqqbPpVKOQhAdH
HHZopOke6S5uXLiaGXLxOa8J9/QJELB0Qx6SaDi6g6iBWqZ81DoDychPn+tcPlrOOF4a42HMGI83
/M10LbyTXXp3orHRwkqHJEjzx1JjGIooV0G0I9GvwjDiJjF5QchTI6bcwH0OCKANctTaT56M7icK
o6EMMbEziGli/uipsANdci/sCIIA4ym+2FZl3iJgXhYE4gXoLtjG9+VUv5hFBOaGPON9EzncybGF
8sT82Wvn2Vp1yXCUT/0w7MqqM/boeCZmdtpTHOokMdSzf9JEUwSLl1d7JJkfsnr9SLkXumhI2hBE
uaBBDY4SW362cqRK915qSOmmnDFx3zZ3fg9jcuob1KKJ+TUC93e0DPO+XLh7IdK/1prznLvWrd74
30PsFh64ir2bc5ewcyCsWfY9NYCgowP/7Nga35wY/pSQ855WoLwpGe8Ckkqwlpx76HSRFe3rSk/J
W3VlwNwMXIE93HFzXCJGjpHhH/yku8tLi6Egxl9t+tXPCZxmgAuRabyIhhrI3N708fi96vIKDuZZ
oDE6idEJdxlBFUTygboPx3VQYtg2San5d4Cu70QhvkuIpBD43b3MKRrK/tKvVDKhIXQW3P5Mw7p6
2CgMMljzdv6gaYw5kF8dkvZiRR0j7sIFK5TL705I6S5zEckAdKEC4ByNFvRb7Fg18mT3RCfaIbh8
wtxsJocqXMZVKWMj6gTmk6QJto4k3cc6bEUKp1DtHHLh/IwhvFdgULKcLDlmS3bqurg7DRM2ZoCv
j4Ajn0sr8Qn1Jnk5A3xRVj8h6v80mYvYRWMe9cD25i/D1Oo7UrG46Mcvee+/T5BjD1p2Z6agK5t8
xTZIogU194vHCF4fcf+VkwfaOdQ+5e1ybm0mDrlX7u2mfs8bM2wCu31s/eyT3o7HKgMqjENnOug+
g7xOZnHQdXhXZfc5ycfygqftxpgB8nMZl0x1GUNH79zMA8IazitBNbrrmcuB86j6XZlLooSxBKWp
uydyIt7Lmtqyzd1dG5hcYqxL+ZaMJQQu7+CIitxTl9aXnPoEfmD1gQybNIBzeiQa2MEqDqSNtund
+h+JYCJBDD2R4hqXVRZ0zmcqiHxdJxI15qra9QxI5n65xHr8SWo5z1dNXgma93dQuvMqL3Y05Qnz
m7gcGBb0uy4HwEPgHJf/+kFmlfnRfzdUCx+G54LewiPimGEL36xKmXRP3AIsd6cJ84u9UCkOM7Bp
o6xuxKjXKw7iVx5n74lCreL8JxGR13rC5w5xknRu23lAuydJQe18lPoLQe6FfmFs/5JKD3hl+Cws
QDuT8D+UDCL3VhPC5ZXhIxH3hDqQRO4wLdpzhd/Xi/8DJguGoCcxCFBPQAlmAgnrsXT3eoptvsza
Na4QEJ+95lcQOGAOEtzQOPFw/J4YBD5LE2um7YEzazOTuTzPCfy4E8hJPrdwxDKXSehUbRgCILFn
6m6Er+rVBKe1dsHt9lYS2Knl7UcnjgDnimMF5Q18WfVNmPzBWpw8hesViVGiONJvusa49E5zGFM+
MXkgpS9VZL/kBDWdJlG/q0bt+zi2PGO7LwmAvKTyzjB6bhsH1vd8yz1k6LX3Di6unZ4UH5C+VC5k
xaLD6jAIThvPZh/eNVNIwW4MQvrHX7KM8WuwZPP4i6FFrNVPkCRAX5MMvEdZThsJOX2d+XgZNYt5
yLXBNzJbfICM8p8no4RLBzzI50HJU8/epajQcHdZ+aHjJrrACNslzATyOkv2PmEbhzH8xbhquCvF
/FR3YXTOszC7KTBL1hqI0aY9t0K+M21G87kcCKY2lmernt4j5L7vfFs/xG78ExL7ycV6jdXKeXLy
+sWO7UdSTy2nf5GOfd+ike/hukyMKbwpvxIj/L6zuFoGRv1xYT4VzYG0Frg6RQiZLPKuAlZks6Ab
SXkw5OHnkNmN1ieUqqarQw5BEnc/jWZk1qJD0bSKSy/7s9C6e3291iz5s27Kj9JjLrFgE3GG7vsi
NWOXGlB8mJU/dH1bHQecM01pPofGe23tg9hS+9V2862PApLvIi4+vj3TIS/AYEXN9D2DWOMtHsR2
g55uo32dNB36TKtNXBnWNwZs+zHB79S30afaTRBeJB6TaAgO3ZA84HtzU/eXOWR3cFaolRnR19gS
DyEzzpVp45b2LzSt7+X6N2tj9+zKlNBfbuQ+FFs4iuau5V9q7yGX5TPBbF36t0QHGVM8BmBwfhj2
dMHjLe8q/XaKEhMff3XJGKbuy8YPg6YURgCEF7sYkgTMV2MwNRTOqO8zA8mn1T2NDaqdE0qIqb/c
zIwkQTXtHGM+mkk3UNXvtEukifcJcwWr1nlKpy9aaCxnDMHFLgHPQiTfsEe73V+mZsHbA6gYpr5+
H5XVHuA//iVbHpwOXa2fzPvJjPaEJ5o86SOu0jWLMuy7NsgX47OcdQybVYbvtipvyGWIz4mZUU3X
22uILnTHEJsS5jJ+L6Cw7YY+O+JBKqlIMjd3C7LMAeEwetWZ05GzXr9kgYHhjIm3YQZ6Yr/4DiMa
bdDd/VTld3UmQGhry7e8onkJcBHjwYASy2AqEfhDhX8H1qVYso9tCh5Ia5/qMAePVcT5+wnM7zS5
wI0x3K3Vp3Mt5RfZFc+Qg2QQz/KHzVh3rz3mbnxrVLik5rJJgC4O0zs/bn50cUQac2IbJzlPMT7b
zLsNGeQz1iIxuBATfq3cvrMXvgi1Pz8Ui71cxUjEY2Gmt1VFbm0Dj9uceYZwBy06/z6OM6YYwCR2
HuCHEwCe5Jhb0bgPF2M+N+e8mLq7ZOmopRnoqXvPhcuHW30kdqLP4Dzkv6wY8KPoSvKWZgqVZIBk
/N140Ntu4M/8T+7OZLlxLcuyv5JWc4ShbwY1AQGCnUj1kmsCk1wS+r7H1+cC9CLo+SorzHKaFhZ4
ICjKRRK4uPecvdfGtuVPlJutWcXdXBDH0aHeVVNowsCt7ayPbyfB8lmBjI8D4ikc4xEaDoQ6Pv0P
lzHOtKuc15XD4AQ5OqsZSZ0zxtboZKb2YMlZeIwCBT5wfCjbfDoyS2b4ovvqNUb9EWXjZ0lZBryL
djDK9DbNoZX0c19uS1/UPIO4ANePjQ/MiXCxTP85N5Uz7tePkdrPsSJPA/CD0mzHQbCtpubmiPWL
4V6JbbNu4hvYRBudyMcDlfj3OJmQU8ljt2HhOJ8aM/uKJw3EpkJVSjZZEai+SSZTmd41gqTe6Hhi
VMrX2ySW8Dxy9rZjWt4PNRc3ZP991FfDGYnYs58LEY7P8b2Nq+pU4w4lURBQnDpqmWOg4VIEUbyE
w7SfxqVYqXYbUbKVloxTUQ6xchFlYivk49rTpFyiCpBpLscWV60x7jqjYrofkq80QOCOY3W6n4qL
0IfFJhbL7i7KEWHW8p7bBM5kcR/mqrbP6+86EODAWf4nwZ2lFxczzQzoQZEknAyxj1Bsvyr0RLwm
YYpvCNV80zXa0yArxcUqz7kik7jZMQ/PPFGknZAFCZ6vglYT2EPITaRw69mlMtP24Kc+47emnyjN
NlvFXDRbYvVpdNN9MMX3gFBv2ll/BeeNc7x7TYRR86qBb9RgDUrGCqT36KtqM/WulLsnlstEX5vf
/UyDEnedrZURqGKW9CPMNGDciM6mCGOlMHf3aoEmPMoGj6HQ1iBwPOS94G+12Xz0LdLP5aIY7poh
+ooSdD2skQCIcYsfkuJ5iEIKXlySsLzf8wRm9tItdKJh1NxItF4jvXiUACVd/BFAKfZ8u1Om4DXw
WXGIiXo3D1B+WNX1NMHgA/lR9FLSJdgG00swk3MfUESdS+NXJykA+kIHa6LA3G7y3aHTlBtmEJ3J
3DDI8ZdHeXUXAy5jDZQt94l+h91h2vcD9BbqmKkWC5vSJAo29EmMTZLQrWWMa4YU3ozDtNM0kvJM
UNebqJgTl9Ro05EyLIaJti2JMHfqdDgP8sw1WZ21gwB7y479ChQpLDhbNoxTeZPQlrhvVMO2DErg
+rKaDBMi1YJS3QBZMuGlN1+qwN8ZYvEs+th3dFG9gfymOoTK/c6wlCadGe4UvzjCiXwFkmjikaK+
Ake9EBKNMbEJd2qn32rDVNBcgqUrS7FOI08SNuRJw1MmyQPH5YyVHYv+BC/Y//YLKXMNenZSp07U
65KzP2e/WVyFHigMEiqs97EEKyyXhUwpEbRlAJDMqL/SoY8dIYrg4MoWEV2Capw1YMiZop6ALt4n
CQu8ZFK4POP+YlrdWzDG0LYmNDeC+VJl/XsRDuEpodvtWMQ2cjYlW4VPq8+qmr4HMfNCK/bUy4tL
wrLZrRof07QuOgqeul5pp32pFYXdE3TDlzc+GtobAarnKFPTLe237iBpQL24lchJXm0Na0KVKGr6
LshoSyuAkUFEDPt2JhsvLYuHToiey27YWXgRbAqLqdOXDAIZ5Zm4W+r2i10Y65u6TXza9fqYJ86v
glL1S9irvLrpyPbDzxdhmjhnYjkc21ZFW5J3MMx17vRD5fpJccqWLAyUX80ePrDkyNFwj/1b3yeP
MPtmNwb7qg8wBWB3jNtWDDsGKkG+m/Bk65P1lKRqswMfLzuViAtRmApPJiMREkn0m2nD7LRmVKAB
VO6Sym8cLL+KHUnMQEqCSOzYyO4TgcASYs2qzTATSkFbDJZ4kXwGwBzB/wr3bdoafC5GcGsk6eCC
nqXYGKMkTcFBqPpljkp5k8/GvZZxNyAq+YxZBKs2cppeNYwDNqrf+cBEfRzxrfiyHLwk7aXuvn3m
5neznFvnRiBwaQFWzIgepgRfeSd3nG53uGEflJ40mBb9kD0ESnPpROkjm6bUjRLh0nSYj5nxnwSk
uuc+bcObqkx2BLU4ojpUz7U+bwBAyt6QS+AOEq+WjVPaE/3WWV9J+D4Y5GOJXE2lWikIq4hpKtRd
MDAH7KRB9SY5r2ERkVNhxpmBd19zQxUYcFvEpqOScng0RWnbvcRz+Z3XHVPkNt2ktfLL0or8U9Gz
g5a53VQXN3FoxPagdJ4xS5VXCwwvZY0wOJMcginC7awZLIp8pt7DZPNJmVwAvp2hoNkIs6g7fQF6
rI5IsxuG+8Jn+GmR1Aba2BDAiE6C9JUPYyIPou0lIkTi+SYRiLEbJivZRlN/0kgg2MawwbsuAeDM
woH2xlg7UyDs07Lrj1Iye12nJadufK3zptmLzI3IZokwnofiiXC+YJNl1PWIJwmcUjXb49ALIUtS
uNzGJLxRMgbvk813+rCEkw/zB7MNwa7r97TT8SuTSOO3MCpBY0F9S0m2kUfVA2/CzW+Ssjtlmd/o
LXqOpo7ccoiNs065HPoLC+xeSS+jPwMN7luvUl050Xf01n7HyD1d7OsxHEGUyhHLD+Jmg41lygej
UfeIoek26HGzLfP0PmrmWyiH/YXUG9IcDb7OuJo/aFfe4H6Pv2ZD3LPG42aG3wzmusMEp7mfpvBE
toFTaprxETeIADoz2etiEZw1tePeB1yeJSMptImyFSkV3XDXsOm1tRddJzZ0lrikk+qmjvg3ZcaK
RjQdigQaRJiuuJVDSidGJChuWplL3Eq5o+tO01imqp2DNKbO0zgIBX9ZcX7RiozMKZmkjzY+paOU
PBhws6IxPa0bQYizk2aQ40jV2AlLzoUGDQeTWJz6WoK536JCAF+5O9QFi/kokyM6RyZ5SgaU7tTo
t0apv0WFQe82nIkNFStGTfqKqAboRDSVeGxH7TVo8yO+c7KewuCSa3H2kqV81zgCaJNCwgpaDR3J
0umU6FfJvS4/YVxQpktNi/BgmUy4JstMGJmbkd9c5MdO18n1rojcJEy6KS3BoVIH2+UgNBS9TE32
Kk0nIbQvWhKqBILoif9RjGS8TWTk8GML57sYL7qZFl7SYNIjstKtmAYyifsa85m+JXXMoet6V7Ho
HugkgRGRpRVuKc2+G05MUGoqRKo0HNGlzJ6VExIu9/GZiOd7IKlUredeYJpsUbhrVYpfIAx25diD
TFs6h0jzmzLBhavLe6vxq/O6EY3YjcD19poS7dVSnSj6h6JXjgyz1ORUdGFx/RIyo9KnPvdEGLbE
DysEdJr+uRMbBbR5J5/ChR6iUHJVyKPa5PgHiKpckoUV66RkLAXyvL4F7b1Mlg+FztxpbOmATMEO
85+8ldATTMF8JJTkOSB69SSHEeyLBtEnxId3rKYgY9MSSLAZTMRvwXORh/iloLE5pYnoVr18GkcG
pqKs9sJzrKLdKAUCWKk7D7uo4eYuKz4XGbQxL5VGOm8lMISRmXcw9LBtrX6+V9LW3Eizcgq6xCDW
af5t2lYnq8+lwrS2FDZiXkJ41LvsFLcm8XZ8P0pieZGeZQc1Mm4D1gi1bFaupWQYTatU2JF0/a0k
0adRiea2IrzDLY1aJaJ5MqigqFwCc1F6GA+ohmkfaWYhtCGKws6Rn4mCcWpqpCikw+7NRAc7HlFd
aq0b4FzBQ0zjMQbXy7SYkTElD6EZzoi/ZNjkshZc6ISwosvNPWt/7jIM/LRhiV8KcjTvS7GwmHDe
yeOmyeJdKfOlN6wWSB+ioRbVvKQLzK086tt2Dm47GmSU76ZG8JoKeWAO34O72LkewJeEXXMMZpnA
BG4JHYHQTh1SQylboA6Uu1MIhZ4wGelW7kb+UvKU5Gwi8jCnWc30QKCzu62L+yDy560VRepOhNHv
CFP+SzcfFYnWkNgnpwKKsO3nVDeoq1sAdZQ8e8tSmdU2NSCrne5Z8vv7NqYbI1kIHGpf3pQEmdwb
JoLhuNlTbQFWGg98ZjIOmsKiFE87gjUyjNBEnC5zCEswTu+KJmelNIYEeHO1WqpChXtoerqgLHp1
9H4mbAyyPTdpLE6OlLa/9MQUdqLG/KGLhEulEQ7la4y7c0bZTDR1t1DL8LHXQYib5Xynjk3kKoqP
CrOA09tpDVO32TpmXeTvlpL3WMaAUFr105pY26dWvuuHAluQivybSIdDnEvPiRQDDlsAblioJ8Yh
NurCymr1EBrMLPbA0n0aphI+m9UsvG5WNQbShB7bozjShA7RGNVKTBK9vJiAWXHQ8IkKJqwh6ynU
YVgTF0grjOflqfX5ddOMVbBtBfOJP52W7+qYtkhR2vpSc7vC4tZDAeVowE7DLl5UbeAbn8Il9AaT
OE0qxowlCqPdMut054K42iWcfQ1zR1OIACTWRNZhCiu+hXC8Ao/XzTN06elgLuqzXIgfjbqDBN/r
JFEth6zFR/2/WgKtMM7/20DblwlqTx78qYD+6zX/4gyoC0xAMlXaAiz8FCCj/+QMSBJPgRFAfmyq
a+LtPyGn2j9ESVF1i/+JCxsVRe9fEmhVBHJqGaijTQUKKpfp/wgz8F+VwUiCNdB0i55aVvl3FATa
fyqDGRWapEa7c1aqVwYAg8GhErb5aGuMnJn975XICtyEP/XW/8+/tjz/J081UJbGA/+afzN9owzV
nwuQiZSYiPxERGZrL0VyDG4Ur3ikVqa+lm70FXjcUbfQiOpiY26IRn+WTqNj7EVuU0TC2bOAUNYt
jv/+T0VM/nf+AhxZk+9NVsj7BcIg/k0cPkmNhOhSlW4MRCn2iqPOFya1NSjwElcodU/e16ZsZdNW
8kejmcc9PAWsKOs1t+L11r04YLEcMA1wQhkgeKVitZM7wvfWDY36eOur4tsKJ6WnNh4YrQcyIlmK
rsdyH8GBpE/kf8e0IJIIQZVfocKdTWIIUDznh3Xzw2rNZ4j0qkTlfgUdRCi68HwuHIT1cY+S9bA+
LMX+Nl9YsOuApmsAKQuKwXSs0FBfN6smdDJifUv0KlGSWCHXTVb7EvqBYHc9VK9uyNmgecqHRCTY
YldccakdpUg+l47QoHY0gh/oiWYM8i6vyo2xpE8BpKIV94NVWA+IAA0OMwKNTZhCARzM2veUvt9y
E6gOK2lBWBKu1j1r2VsfNvWpoJi91xbiQqaEAC2axaS6bqplT0L/RockAsu3iN1XXaexhnxdHxdq
arnp6L9UlEnaSpQhIjC1zWoUCBS1bsQIa9x6qJ0Fkdg1iMTAsaNf6EMbUNHJtwlt3AVn1BzWQ+vm
+lCq4ldtWCRGVUuMwvL+1ztK3Ab0tNZ3vn4rZh2cjAap7/Vdrnt/4CZEMym32Rw/XN+hjEb7r7cN
q5garqh0nyUEOmSrSP4JnPwnPWR98+vblojf2XE5kFgKr38VNa97UVX0Xq/OKLG4TxFa+7w+l0Z+
sG+IIOzlhmBKoQGgsxigCarin7bkNkDuWzz/PFQW5OnkrRBJ7V8g+/XskDVR3g1qg0QHOvJ6iG8c
7ZLFOR9YCR/RDz7XX2yGUtgKttlQwBsDwTi0RHzQpm+pwIcVxMmVqDkMBrtBPlVAYtGvrVhcbsAj
1mFcQkU+/yCW19P2CmHu5+4uWwTtf5yvZUwfZpnAlyQvw5xq/Ppm/WtW6MnP37X4QVd+75X36zeQ
J6gbart+4qTxTfj1K7ZxfbhuxuWJ68O//Uiq0ryoG1C3K+ISlSiejGyhkGp5bXi6VXj0T/8CYILf
xdv0Xx/S0UdxZYGVUqmBOw0eTJuJkoxNekFo6tJs0ObuXq+/ft1bDPUoQvqfn6rDhqtuJHejVvlu
hgXDhMIQJ/SyWY9NK5WJrg293Z6QpfXgLNGb1SordX+e/uMnW/FL6IVsHy9jVrIQGta9UY3L+nXd
nYJcoiC2PL9uKlN7D7llYFoQqMVdn1hfXV0PXn/b+jOCmUl2miNJWD/5ZHG6rZ+3rg70KQX5vgur
YV9xnyUbc+Abphe1fNlZZe2GWbWH9a2tWND1/a4bWUEkbwXi8edZVZ/RKv/AQX+eD7G0R7VCBjXS
VT1WTkgrkKVzYfz87PpT6+Nioe5cH65767GfX/fHa3KhWzLB06NEXctTRBSt8XKR/Xe/5npMpli8
CI/bT9CEpA5Z7SZcfMTmgEqG9J339VG8HBKX8zUNZ91Zjw2LRmjdu27+fiwj4JuSNqQGgU8jE4QA
lMOqLZrD72l58//ta9eXXZ8p1tddH697f/+nlr/weiyA2yNafAwTmcK1KH8XjGbYNJjkKmChDbqW
OyEXX1Wf5Xi83PXWzWqNr1D8GCl0kNLrySjUKsCZCR3wCUkfCiaRpGxCs/7JGDA18Z75fL1djdPX
zWqrvj5c9/Ko+kIpXrrTcncVS0QceROjpVlIYPnQZtim6TXhYyHWfmUrrJsrreHvx5a73qpMxeOz
nPYwT91c5UPOhwaA91TJm0abd/FQZeDy1L2ZdgRg1u0bH0e/FyTxFOuYJyLdQJrGACVmPWN6/6Be
1CRJfggRKy3DWK+gSoXGOybEdZkjMqZI4+Op68QlkMzYsWBuXbgtgb3mYfZZQ/t73Q0lBqZ1U2P5
wAgWzDAJCnqHk0/t+ff62WiKkBe7Ii/nfSOf14zJ9VNaIycTo7nE1hxTpWhIOxq07y5WKiJBsRKN
5nvVhAGKw2BnJQ2aMgJDpSI4LGufmIt3TXkdl3iVpcOC5rb072GaknS+HFtOB0VW011NajF3Q2G2
9oN8GojBtpvKIDvNT+50yXpumesCUE4O0XAsaik5IHTRPS0I95UWyAdpQbCtm1ntLoQVJbu+nXYq
sppzaeKIkefHKvN7QtGyQz+U95HEBAcQOKp5AYmZnxt3sVqXG7kdJUdc6CTrZqWXrKzF6zGRIu4m
SclwX+Nf183PGbDuRjomeDMZ+kXpwU3WEM5GaMgbscG8VIfqafAR7BtyQnQRqureHIILdTzJ1gZ0
pKPMvFXvjAvmitErRY21q5RJ380oZi5VYkgKy0ZaKPvaCp5YHuZKL3mzTkZfoX6Wo3SbpxhJWKgT
lLPsVTF8Y4nVL1l0XIQZ7+Av3OIfjy2RwY7W0EpqtFiars+ZDB29RvUp+deh9Sd+fkdG1Z+vbcEv
NwuIGYpUCUKLDSweBXj6stuplHn8CNK2oXYAuMTBYgW+/mhJIPrPz697ZGxVh3Xv+sT6cz8vmcfo
M41pH6/HjKqyPLNGMlHmRAMtG3HOUZisjznZJYKccrJJZ9oZ6zFDUHm6rE/9hNp2PbQ+GeK1W6Z2
7YGGHRqZij8v7QC3UE4BrOWbaKu1Wzik6g/REoXdnsiqwRv0tRC2sNfUtv4KTEAQ8oJjWyGTWibh
NlCsGKg0P3F94vpwuAC9tdBqpC698J6ejuBwApDmQ4vD7M+ph6uoVY4S9FPTHV7yL6KFbwYHzpwg
e42jP6Znlh33ApZNatdOn91PmR2OwGRhr9uyf6x0pufOVN83w6mOzssqKaZXeJj6505+78npIq8G
7XmCCjB5VuOLFHsZDiPhSBy5EXutzDXjGdLRpMYi+Fzfpzw+VyPNiRPJA4ieMv+IuAZava7dQdcY
LCeI9km2h5SzqcctWP5+qx8IyduoaMPLDYKmwKHI+U04Qd166MkN4a2GzMv7f6DBpaFTpkJF3T1L
XiivI2rAQfdEDEz1IQm2SrNSBpTmgqhWyV60cbYRI9YKW0irquIZIh36PQ2gAKpZa1fqxaRs/lTH
t434kd6I29I+aYfy3bTj81K5s9Gwb+aDciBJ6m06NU78PW2VdzpRvUu43y2kfuI9xzfLQ2i6lz+l
u9wFGvcqOuUzTi4HYdlshxdl1+9aGyjxreHqgq3fsuikgbI3nexG2pUfEQvL9gyZvi3dhFozoavC
vqHWfFKI1+22EjNssM2C7Tsf6Ogv+R7d3yNNM9VN7oRz8DV9hs/ld3GqKP/a2qZ2s9dcs3WW2U9t
7mhn+bF5VZ2vdjcf992bv+evirzZizb8wcxDDsXtQRl3hofsYVJdkQxt+LhYsjRb8fLM1avXNt5F
4f1A+PhCbN7q1Q5ILVkGaeZlVBpJrNQfZvoW5Ip/qsUd1e/pV1BsBdHVFYcMBYRUWICwrZJeqZAY
RGgqxYHxAGmd0uCM7lMiO7l+q48n487ibeV7XF4P+ngwe5f+7J7wesF/WSDBgTdPLiMkuCHjCeST
fwp31p3s5DdYi9/I5Wo+5ROl7oxyn7ULUAqPzvSAuYok5XbctZY7+HskN4WOVsLO35XyKM7bX8j4
Y/kuT3ZlcR624u9SgHrhuiF30uX/uIWnD+OT0JN+wIF9xDZkiEefqfCwUS4SSvDnatoctUcKmcJR
2pZO8aJ9htwHmxiDmW2d/PtAdIxffb6ZiEl6s1pHgMwM1fioqrv+bXq0ShSJO/HE3OsufZO+RAq6
pi1+IOFKDySYclZWJ6nYMPvx6GNjawz2BI0j8A3hG5p0jFkp2/ILmWa9gz/QeNY/+rvs1nyt9uMN
bSTq9mV+4vIX+r3pO8MDEG86jN1nsKm/LC4fyUW4SkjISJwMpUnV4y/k19NPJgRTulEOyl2Ovm10
rWw3YBz6Em+Gd+F3equ6cJ8P0aP8Gnwmj/Q30Ft33Ua3CRc4Jy/VS3EU76gOwFZzuyOgZcxkOzS7
82u6V8/P0732IOyU2/gL3AdKROqcmiN+R7mjH8YtUP0W0q1XPyHbvpN36lHcJ5FdP8uh07+zOk72
jTPaoCxexWJD5qsDit3pHunWMBZKYO14td2nDp17NNAJQzYLiLv+LdvXOJWpdeu2StryKXAYU1+I
HEUz/1AA1kfT7mJ+RBvN6newZVvemrv8zvqVONYzNlpn3iVvmae5QrmJzIvS0BV1cdx5qRMc8mYD
6lHdYBw8cbmR+XxWdnjLtRfOwxPsbGLfXEoSg82VL8fefMZaYY5bzRvvfvu74MTKc5fvSLvy0mRj
3iIe3sOtRmWEkpjwGOgromUjKXjgM923R7wcmHqKDW50GkpoPAIUjyKxpl55a70u2JTRpjtcKVuC
NBXOfLwmZ2NHRqPJeQjb2O68wE02lRf/Gm6K+om1FyIbgg9za6u9SP2m4NzLNsrJdIJ9dfK32UF/
VvmbPcFeqPGbi0Fs4rFCqbZD4DNsVO7qm4ByJLGhsfs1XZKT9a7eJk/BTeCFHygXtPOYZsPmevsj
SoSCz3qLVBg2MsQCO4pHB4iutRcq/vkKGFoJR+qyNsJwgF4CHbkbyearHpvMrXeqjidEKcvOWRHW
/bK4WfeCZUGy7g2a0ua7n11LjEQ3TntSkpvYi5afSdfVzf//1YuhaVM1MouSVkM6Tzpm0hbN0TS+
wyI3WFCFVoep4p+buBa7A9GZ/WHdW59omvJNKBASC5VJFu5QqweYm9swSeR9Q+XKHAQimWeVkXLd
heaPZ1qjHWboKiLtJmTCOVQ+1mizH3HBGwioAAbEjLvUILCV8Ng3eMpALT0lCXEEtcV0WlyYOZZJ
qWjda8NlUXB9XFN0xNQlHvVeTR1E+dNi5MJPtGyMJdpn3bseo3c4eFnd3fpi70QSJ78+8QWzPGGl
W+USyTyxJGDlvqz4BNIamYPoubQnLKbxVgbsDwgWyF81CdJ2ddpfNysD9vpQHkI+pV68rFW2HxTN
slarS5Mh93pQxbxK2x7+zBpko6MXFNVZ3a3l4HYpCa57azZTlMjiDlnhRtKlh1RU/K1pUZqidwwV
ouQ2QZROdaxFbNuqwnjcPeMVGvYDkmNBGy3vWkASTVyqU0J6eZ4jLbIjQqIORAnBuW/rpU1XsVyH
KaF3feSMGskV60NxiEibZqpk9f7jascOs4UEEM7SY1mb1ZYewHigDzAC4B0VzI5kwONSyqjbaC/Z
VJpun44Y8NaGk0qCMlkbZun8jdtrLd/h9VjfY5OX/dOKz5FWOJGKn9KZ1OpRbJqzwapHIc1+1y/5
VGuJbumCbLS+Z9Rbysk/kWk/xeNrMVmW8dlqAPNFAQ7fGoeYT+2RtW/IyFp9TCvMcEDMu8WL+tIv
mY7rRqSrmotD52JGl35s0+sXvG7WKuu6Z7ZFtMTfND9UuKXYvPbj6LFKLIwqGKzlNJgISE2KPFd2
71pD1laqb0CcTmaFTEkwCSwSECp0a4U1loHD/jw2xTFz/1f30Ch9yzS9/sWscd7b9/+AHBS10/k9
+/q//+fM1x3+h/NOEQ62zc8zCwP7rxf+1Uiz9H8g/bA0A7S2omk0x66NNJEem6qbLCM10+A/V2C3
CspbFHU8eLoo0+wyrsBuVfuHpYABN3iZqcii8j+LCzQUGoN/tLdUsgxp4umKzF8I+UpacUN/tLcg
F5WNPhryScGJwOJz3aRtxGK1VZgui4bsycvCGtN7cegTmeL29fF6sF2wGz2GQGeFa0+1gnKdZXWf
qdK+WBvErA590mcmhR5dNxJztVaIVoJVnUTjFq7L5ToeDoMpZrtIIQeMSPe1AxTUDRCBa0cIZ9RR
GUkL6oKMG7M12N0mu897bAhzmD2nhQmwS7kHNSHu8v48oqQ5JEWEMpGVrt9fEiEHmxAzpdCr8qkJ
5seMq+80DNleGGTXSiIR2QtNijg0JTARJtIJ1bwbovio+kgdjZnZRIKxvrImeAn0Qd3Rh+4l4fyF
oVNs6MAuQtbqt0KABz4z47ZU9NfKTO6bKribxPYlpU7lyBqtpCV9A/EsDoqM0D+0qjJlSv+Eq57V
YWR9s6jJ4ICRDBIXHDClxcN5Y3XANLPhRm01wRVm7aXKpouW5HeSEr1ppZ466ZDd5SB1ctlPd7N4
rzMq0eF46y2Ny1+VBwdhqZ2NwJiXX8j98AXvCIIW/LkjNiEtI+8loZpOMcOatllUWp6Bf4mZLva/
Ib8nPwrtUYFQAD81hqxT2OZvQHVqm35Ztkn0FFUtnt4wqn+VJmLsqXqQqvrWbIwnK5SeyYCqkOHE
O/zKN5bk87nHsm1Ud7IAFg2RYKL22H7K44DanhST6pO8KWZ0Sv5pqvRSab+mKKRSPd+Tvr1YuH6b
ayY9ioAg8XAku3OTHvxGO3Qsf+mhbRV6aMA3sHga+r5eXLCNFGJPyTUfpUb1jaUIAZg4z17YEdEa
3FmGfElb6YvoFkdOy8esZ9KAhwF8Qah9Z6TwabF+pAdW2R3hRWhi8Q3NvGkh1oi7oq04GR0nXh2+
RQOeWsNAfVPLrbI1QN1UKSa2wfootTR16qG+5PnrIIJ5AVBRL5Uu/Kxa8SC9JDIfFXcxEi9VfSv2
/olm5XY5n0qRSqVo3gUSmVWp2CB3n9NbsjvzQbgkFDtIkj0Ihn6R+wk98Qx0gHQ9byiwQTTJ9DlL
4znVWbwEbXzpTFH02gTvZKfxSsSPNeoLmEMJ6d6sRZHEtp0ubDpxoqAAtXVYhJeL2VltRUjvB6OV
cmLXuRuVZrzTFAKWVDMsOCGkrVmWT9qgf+LCwCWWyUgmfbIF6/TBZIKCnTtmlT5eyI8k1X4gcVJW
ogPWzU1V6YimGvU2NzAmVql/1mhx4kV4Ib1x2HTJrlYaPF6T4uFXv6nN9nFIhgRsQeaqOWeyLpNY
mevpc9kGpk05RxdqJy1Yx7ZlvKsfUILxJUM4UUnlxPp2o80IdbuEysWgBXftqADKFY8hkl4+VDGX
CYFKZHLOy+mbf+BXFqm3tPMozdfRh5qNe7HPXL+pH3w9/mAfAd6g70yBPB3E5V2yL6MeEbkfn6Iq
wIONv9BDPzjbxfJ+Gi3gi8KKwkWajBtZRVOmgRLKprDEmhxfGmphTlB9x62wCywcf/VjW4v3VlCi
spW4pvtYuSWfMq2ZkUdpc6cr0fMAEF9ofGLR2m4/CLQqxWK4lfPp3ui8lLsEp1f81ivmUkbQvxuz
Tey5TUo7EMajnooPVszJLONMxswyfIna2bcmahvmpUmjL18aEd6lw32rIBJL8vZRKpTOVieZdeOc
U55qdNecuaWEnf/Qh/3vRinuxbJ/G5mv28qcn1WZeX0rADoyB8c01NvQyvdDPOQulfJ3YayfpAEn
pqw+kTi6uCNNOC92JeUsEFPx3ucmYPTTtyTnjwABPDWKv8cgP8bjDNmnbN0u4G6C1l3HrMj82HJA
QrS2hHQxBtwiF2ehinDGav2m6fInkV8vm2gkRZ/eW6KIGK10t/Y7jxWQ9VuPGSu68DY2QSJMKm7+
0OSXRNGNhUrL1XLGv3nOSb6c1XPUq8cA0zp8zhc/Er8MXz4UhSq4IeV5dNvGyZf7LTlsR2OS/A1c
MOKru+Mo1q6qguiRsZyJ2UihL6WxCBwyuBfx/2IPOynKnh7IrZpRwgCJzH2w1NwacWpUqFTvJS9N
87u0T7+CGNeoTuqD1Y/vpgJ/whyL2x7kQbRcXeNMALVAbZGy+NeszW4/kO3qE/9nx1btDHCJFOFN
b2LTxrS9W1ZuLQJKJ0mY9jNfOZu5/7vPIYQ3Eo6IfP5o5eB5HKP7wJwAh8Ww+rpK2RHqR3nIEF9R
ippbTaEnIJjTfqwgXRlGv5er+jQKye0UMp0YfIzHDPK5gIlZHzxRA0iRdZNdxT2wn2pT6xTZ2kS9
AUFsOnGbeEOsk0cvbSvNeBnHGhU4Z7sll5LXmL7iBISCBqP8KxiiYBM0ykem1Hc9sVi4RTyLEmIo
7oxp/AJ2QM6IcZMOyhMpWQ/Quil/j90vulqtN5uEkmDh7chat4vFQRjgw2Fo2LfWTmoArowjlIhC
vsfCe2RFRdY3nX65wkhV67eSXKNo5ofM/NGqrC3i3HdsXTnMZozJCFYEETNEqWdH5vmdY2gl492o
sZ4wKq/Ii4Q4PHGwc43zpi9ouvltv8H6gVs4rZBogLtBkBhtSpEzl7a6f2JKgbFP5O7GGaKotQcB
D6qNekDJdeh1/uAymp+sMcOFTFpJbP2KpD7ax7P+GSaypxOS7sSD8GGpWIBK7aLFIY2pBP9SCpGn
qdK3dtBEvImxZzaK1yeDuRHFBAxYUIHjhSt/pD/ndN1ClovyRx0bE47L6l1R48d8Ysip6+pLgS+0
Nasn5T+5O7Pltpm1O18RUpgbOCU4aqYsWbZOUJIlY54aM64+D5o7nxzv/f+pVM7iKrNISuKAodH9
vms9K9MBENYIpco8v0GrT5h6pXE6WM/VwOka1953gfm09p6TAds9K7WXLHPjnRPLn6aX388uFZKo
Sh/dIvxEf6zvNMhJk0iXrZxfMFJfEfgbBomOdx9/Lq7j6Z2ySR6YkX4Hb2SpjI095k+ISa2N+Fnc
DbbFXMCgKiZzRsTCbp9I4UmDvNBftFVLYw0cCSGpJsOqL9Er7wXcByUnQ2z0AWsmIyaL2IkiXY9p
u3KLNeb2m+HVvxz/wfL1V3LUPlpKKEFLYyJrPaQQdno7x3hBq+o59GMQP7H+0Ipa36SAeDwwoITi
uiPtI3urZRNpkV50b8bH3s5PPbbYzZRFP3Mre0+b6K3JlrvYSh+RXt8ZoX4rZtcPykK/tlpj07VE
1qLAhAKE79KNp+9zifqrWJpvC072UgPI4BAPYOT5tz53b1BcUT2bKMAk2r5Ix4exil6capp3ZRZf
O43FuAsMhuFvq5X2k4bCGMiMvZN+2gKVmX446RIyeNUPIRNrvkqPjdaVoBdTLkLI9iuHAtNUHHzz
6OTZB9Q4tGhw2wrBRcubf6UuDIdIIOsXZb735gWSh3PNjFyDqIdurNqv53kzhk9JK+AWdHq9CePk
FqNATw3dsQIxnCsrsoO0ZYCbY4KaNYf37iLeAO7hJhvCt8iOn1xvYZoCRDRwgAZtKL29ZLRzaQb8
Klv7EdmGCUApfpu8EV7w8DH33aeJKIGZ9nvio+SpdbZVHKaPvYa6GgLilfRXbRLNBSPswesgk3DG
G0OG16BoQzJ75GsftXjmHLlPMAxQf2zT9Jgm4oeZ4rZqmt9xxyV2NvLX0fQgFnsYUpnQL2Z2Nvra
DzwAK2iOKEKU462hZ/e+MVC5j933LqfUXQIbW7L1gocTeAQbpHtBNEr8uPSJPJc+2qw3XP77b4Qq
vltpGDPv9Q4MuBN2S9PALZSh/9yMfStwIE2/GHAeLVrpfngeMVxhAMedRRwtZFGCbNNsK7LmPKal
H1h+JY8xyYlO+jzZJSCFiMu/yuINUN1HLDZwFcW6xvGS0iMwmSn3DpZBZzol3kL0Tg9uKhb3Y6jf
mzXOF8IETl0zsQhqXcrRxX4w+5umGr+ZcozxhFfHfjG3nu7/sqP5sbVy5yj75mEeje967f0kqPJG
S13GF50TzBu8LUG4mOdcDl7E4qNmnoaEc6rL3I+5Nc4ZMWZgANZmcXITl4xQjf/dNMKIco6X7qxE
1wNd2PcSME7WIdQW8c718LmGqp255pMW11P4lMKEgkeyzmrtfrOSN6eG0r2jJdhvZbwHjtAHRBMc
rZkxyvdBP0BOQAZwwrRH7TymX/Kk6a6xLUXXbdrZC6/c4gacE5C+Qjxbdvzdw79PkN1dzXaN6j7o
qvyzN/WD0Qw3pfliA2rE1vURLeMPFHLvfex+j2zm2753xfr7wa7F72ZFMXkePbWkPkxxHQYtM6TY
p7NtOL9SszwZxkQb9X7C5LaLwurgERSyycODYfVHSBseZzHcpB6n5y5x4TtEVf3UNpD7UxB6Wcmi
FhuPDCjovRUNi8glnjRWfPHPWKL6aEHLYvkFrBPTPMgezcWi1zDHn6ln7/voyeG6Z7q7X/0I733C
iHEsQ+xra7LF3zIEiHCQ91wgXOonAJYOcc2xPi3FXByxdwTRmr2lNC1KZOJH92A88V2WA7aOuv5Q
f5dPkUnHHDOtj4SWS9H6XtX69uCV0p3j0iX/eg5Han9IMdHNwdDXl89Ew5pAmMFAwTPN+YT1W76F
63PqZuRM6zG5DZiViEIsmtENvKUReTDHXrvTVMC8n1BSiPXoFeWGvvNV4olLGPe+y9pvw6pQw5Rw
P/bDtF8uxRiwRyf0FNAryMnIxdyt1Ktu+5U4U67fy3Ha6CL2UDoPJfGoFbNd3VW6Dyc2w6PFQeur
YDTHJpFRU3fXm0qLALNph8bQGi7eIwFL6mvBU7ChBaxf83JX/bVQgfJwnCmvq7sLMj4XlxZ+ChQn
U9uCXaUB3WUvy2Ti/vhnKyVavamcnGTTdfurrUIbot62nUHV5Z99ov5C7R313EWVoh6rGyv34QD3
8bGxMU6O/aPa8ZcEH7Vpvo4G9RM5ASxFI7hsvyQwpioedxEJ8WZHuQP10Xs3tdDl8/iyfcGCDctO
s6194YcORx0lkLI7RVaMR6nCB2vOj0pUZa85OEXqisMSLfsoaqDy6qyBqHe3vQuosKz+7Y3Vhrp8
BnVXrKpJA+Pe5Tcve4+eBnPoAS+/itaJV4VZL7Xq6LbWdnrM8wxuwbpxJ8p9APxUcU5tMYK1w/nf
dD2XjdfEd1Vy8LQFs3+sBJBw8ZH96YStcT6oG04Rok5W/v66Q9VWq1BwF3Ic9uqzDGFzn7sLKgQl
7WkLTvTRhIpcTP96CfWX6sX+y+f8vkZywOVmq46EAXMMXzGk/sPBgY9JHO0QMsk/h8/6C26z8Asr
76KOZoxIHLxTD8dnLklA6huShylLIY5me/yX7+tW+SmMQfX5pQV/bD03v469JQUXWWEUsCpXni5H
0npqqiNJPfx6rhI2SLDm4JhoXEOBvD0W+cNF5qZ+X918na1/HKKXu+rnC2XQo7/WQdaNffkTJG4H
7XvXwhZUe7VsovZgRsAK17Aq9Yvq66l7X+quaD0KdXTrLZlNh1gke/UzWx3s6g++/l796R+HoHqs
9pq6d/kb9fhy96+fq4d/PXc5bOtmDQtWP6oKZlEYG05R3fab3DwaMOYDfcCZqb4nLOkerBvp1DP6
HHi9noMsQO1xIKsoUASEm+5MoDXlSu/GzJkGYujuRkQXnnUcJQ361QFFrfFcFtfwunucZDhi8wrq
3BFwx7ZuQLtr89RdqZvKr7oraUhXD9RjkXtYFmtQoFtRCaD7ZmgEXjnQe3cbfqJ+/z/fxU9Z70fP
/Jbl6A1z92m20/h6XG+I0+EqoB6Hplvh7Fyf7U0pj4nUDxgWRvTtOKiv1Q+iiAuF6/Uofhihi/U0
VDfA+v9176/nJmtiE6sfX+6qn3vqsP+Pv/r3z79eOZlEdbSlmU43DsSg/def//Fyl7uql/rHs5e3
/uMJ9bdfL/31Un8999fDyXVey1B60cFCmPnXD79e8/J2qo379crq3rIm4dVJ96we/bFx/vq9Pz7q
18t0lMA2o8laSv22enuakke0iT8vlgLVJ/zjrjIfYIj0j30I2vOf9osS76sb9Zy6p/oy6mE7Zfs+
1LWDrnKevjqwzSrrh1RFMzjKsFa3UxTtKJpzGfmy5P3xOCtqF8h7xCRUjfuqGapufHUAqKgRX9aQ
WS3jrNozjopMVsYdnQvczmlZ1GC9YVhbUmoaLoZo9YseuJmr6dLTadQUosuGCAGqt2O9jGWwbONY
R7TLpUi1ufUe6GhSumC58JXkNpikS0v7y1ajOtzYCl5pXxo71ff8si16+KLpj0sqlZj4E50Mz4il
DbqKEpxcWuP/VE4o5WlR/W9176/npITKTckRWN+qzu4MUrrVzbiqcy/Ppfp0gDkQ6AshzOsvDLZv
H+KGueRqJkko81ype3DF/nVPPZeM5iqANxK6s2l5amXL7Fc5SKZlFYCqPaweuxLOeFWFSGzoualu
W/LlKvnqvs21zAJW11SM13lds96oe6oX/tdz1jp/ZO3zK1UXgksH7nJf7egBLivaCxjU/3izvjpy
rlJcXx6r+SU6lRhz6PEPu5a6Oxd0RBiTUZRn6MuHBH252oMXp5TaheqxuklL4qI15qq96mcvqyzC
ZZT/8khdPEPqMRChdI8U9Vm5pPKhq8ZrROvdaXZ/flmClC/oyxP19VDdowJz1JLWOFxyHFbXkDIM
dSVlANz8qMf/eW5Gan+VRlSXfT20tzIik29J3i3Y4SdqkCSitMMPx1hDxtR+uhh/1N2eISQ0wVoY
KlD4a0+oHfO1d2JpsEgVM4zTdarydSPWucrXw8tJ2bnk7M3Zp9oN6hz8T7tK5QuPlVkfI8pdaqfU
qADtGn24OtMuu0ideR5Gm6BcBQPKhzWsFfVZzMcMszXG6VUQsM7OT2T7YgOglbZJsvpXSCdhN67b
KVq19Lm35jqrx5e7RLIMgR6zflabUF+342V7r/fUQ8MeWDsCRb2cGSkOlDbzXtQAqc4df5785eLO
upxLFRQ+t6J+Vq86aqhwE1x3LAtK4hJrBoJygEesiszsiBF5R/+SQrP6qfIuhyUwOKwv39WxpJQR
ypP39VDdU885mkbjgQmEOtJipYtY/c//XysiDOy+/22w0u1bUn7+KYX411/8SwrhuigXXCQQFmx6
z3L8L0+xwFLs6Z7hGcKlvYqB9Z9cJVv8D2CLgkbL/xI8fJmKyUJ3hEAeoeMUI3xJ/N+Yio2/fL62
JwSh6rwQ1maClVw+3p8+306kutZNGiWAGel1TRHcoL661fuN+cu4oij3BDFxi8TbOdEu+EM68vDv
cUcGX/APFYbDm3uGy9hu4JLWDcf4682r0qka3L7k+UxAR9Bfd9ewukgWcrsDpMAJyKL7aYz/r2/7
l5O6t0NnkAlvK38QCREXjMOHXU+tgYJYi2SVeeT/4S3X1KY/AuL/7Yv+5abOoA+H3sA7dnRPljPl
8aSlcLSZk22Xfv/vtyoB9//2dp6BiV0IyFLCNvCL/+87tc014sKHRh6jbgyvYhY1yGHuAWmAb8ZG
fJu0QNSsFWDk+vCzZitLb/2CQkksHHrQZnYrinK19oUAMYhfYLBEgjo2uJwXWThbg9r1xmp1JNlC
f0FzaGyq1ND3M8IJgmM+BrDizErRlI+iPJZMy7bSKroDLE8Avg1wl3S8Dykibymj39ou5fdkaVOy
UVt0wI23H/i3bcH5dZV+smko4Wy2g0WfIDHNEUwPB2SgW9yRahGTfym3cCJeMiKnWI5Oz5ZXDyxP
xDcCL8Nvt/0aFGDWyXEcF0KthB7RJKGcGLcGCsm3doZlvFhv8bywXinnZwei5lj2pDjkzlXr4mA1
rPZWjGC7HOeqjGkjmx0CF//ODGlJsAr+hLR1m9TNq2UOzyPm77ZtbzVnfJlN+Bc0QWgppwbgZjfc
Zgb5GCO4KZeJaoAsAR3He5+geXFnRB7LYDcbeP7PU5vWQV3LVz1q2DGr2pe2wzxDeCpoiCH5p0Bp
Vccm+2WU5ieAtwYnN3vCzJKta/JSZpTVAaKCwCiXc2VUh3qkRSv7Mdyx2Y5aM/8otSu3yopdB6Jw
29coL3JUNgkz+hrVkG1XrwJRcJqQLt/Pn9kyPceI/J0IprGcnmcogqCiEamXLpJksXxaVvEc1R8I
Tt962mNboouRb6Q4jnsNlWQKy26sX8MJZL4gVbaknmm5w7NTF5/6SK206/Lt+jqFNT3rs3M/Vw9u
4xfbrLVRvBNCUTsemM8KTlD8iAu0pigJpq/U+JWq2tlmC3UJEKco8hHzXt1sCncCC2fhrihatppX
m9vR1X/T8pk2J/hnNBUr+1MTEFuMLgls4oE2mfYQmgR1iDT5zfWZF2nX+qrW3WSI1GhhAWc0c1yw
FjqatGo//MpjNhSLadfj2CsyfltbrE89B42QI60I6Y0EhEdtDKOqg2aV/zS2GwIJWgqW89Eu1VPz
NvfFsXEbDGUNn1m0qM8NSSuVwyQ3jJsq9TEl0dHbWTr1lVyLT12O1RAN3n5sOH6arENWQt0Z8iw5
BSiN46yRHDL8wdDAN2ZH+x6DThO+EY/xwGtFAekTr/1lCScPtUYSJXqOrRGPt1EN1U4kl8O3XCGC
YVP9AlkIFsbLz+u8dDNE7bLpbHBMkgRzmPh0NTSDIuWS4V5xlmIj3Oy0HjfkaTxlxXg3Q+pB+dW9
Go0bgcfGXVPVTmALTAmg+BHvm6iKJ1EHpdN/5hrdp5nm9NAXe07fa3IKU9p8uEPRle2GTD4k9KgP
bd/eenX3rJXSgbnI5lNHno5MnnGXDnNUv5omp2GeNMUhTUOcv2G0c9YzrhLg7Sj7NDEaAR1OHnFZ
ONbM9Dg4WBtMjDpRRDRat9Jt1sQxqemfhdF9A8h0B8c7WLBEB8Z6YzlWQWWVMd7GOeO74/Mg2Mat
I19FUsqt8PuzJHyYTvN88MqI/AdtLZJ/Dwkb3VGHE5uiK+ogaiY7YPxcUXkLhB3UeRxOXqUN25m0
DiRLyVbUyXNufZeNSVSChwDcKdyzU2kEEHFCxhAn52r+3tU4QUKdPR/DGkKY0a49WQ5xPAItHam5
6G6JWiJzKkfeV4R8KRTLusubpJH92VHA3gwzeyT3GPyncRXVPQL04cfsVHsxP6FrMhb7/nGx3MfY
Ip6bD9ZNPFn61Tmxk7NELk5x/1kzSTuRyZxQeQGXth4UC8EgonrxzfG5GeZn6ePk0cJ73eVwRrGG
pSCdnun97CORfOuXZsegyiJ6tD/Nis/Zj+sYI4tXmTjPTbkboppuprQ+q3R+Nh2ORsaykz5Z59HO
z4ZenAu/+e0vYjs4JoWz9TwGbLxZJjZXq2V7eyAiQ/dIJXSaArSUmA+2VhD93d72OpuC8myNweGm
jdms0zq4I67b1MJDWQMDmWJ1inBohGOfcP0htmq6lbnGVdMnZMiU5mciQIsSYPCUd/eIn5ql+z4z
cx8YPzWfr0bUBgwjbT61LPjXTTI3XGJMm+yeiLOpyKj/ZcOivqCh5fQI+/hKHfBO3b02bXpFbmF9
8Akb4D2Dmd49bG5Ywm33kysyxEATfGrKDvcRSOz0tjgLu73l0v4aW9EPmWGXTAQwdLFkNzOX8V60
O4OizsHHRk7R3tr1Mn9fDLdmocSo5qhYTCPDFyIXtO4LvMBkTHZw6GnDUWj0Rjkfq7pt0ZyFaTCK
9pzOJT06Xxo7T7orw/FG1uC1jVjOgYF4U5acFOY0PthVfNeH7W1TOijSsP/k65Uv7vJbK+3Otob8
1Knib1yjr9mFuHgGbAEZYlhvfK4nUextSsubLEVf0E3+7y4q8S1wBYjhf24NaFytx1egJ1RtY6dG
TboCkDljr7wEzpjbzc9EEeG6wi/CKKsd6rqgq5rE0TaZwz14cTk+LVGxo31w35mkoiEoxFY9eT9k
s5aETBJP6BCbjRh2hcFyUcwS7UXU5jvd4aW4qH7gDd/VwM/SFORD0k03Gf+rDt/SHHZgygbzZST+
0XOKQz4wrQnT/npMu/4aYT1HqbMfysK8WTQX0E1PhQmcGORQ56crOJRpCfNWk/k6Gkh3qiwo47oN
Krn0p8Ft6FhE/v0ip3O8xBpjrP02oanZZDnItGFs8a7lWIyIhlkoe9BltnMC+FI/exqWCnkWtnAc
0Pm7Vq0ES5ekREEtBjoajew5XhGoNhkOFfD5aYnsK4h8PZa67pQ2pUVzkx5fJM69G77bMO1oHGuv
Wmcy19FmtsY8HBMRVBE5d1PBUp2B71EbvJOkK4x9D6p8WztIpKa9SJnA8VVq5MKwOvV+8Y6aLW/M
pbm3Rre8bpfsO5HEcj9MprYjemYH1ndyBv3oIS3duzhWarAAwSQs5M8tVtXGWEnEiwP90Rt/LQKA
e2pJOuWOATjQC+ZuePK63gYmo225OqBPjnWPZbh3NVtc06U9amhwPxjtRnw1001kYXzs1ha6N/ZP
KamrZLqEb1XDBejyIRJ8sMOMmWm+N7Xlxp+SV2SvCRjZMSKSM4dqBhI9iCvyDa3EN4MK/m+qIcSJ
QgCMXX10UbcdF1JdiLmp8aoiADXTTh4qFqGbLLafZitBsSBWKvcQXUkyEbYS6Tb4xbDcGhXTn3qw
5AHY6Z2dW8wDrSvJtTfFc3RK0pgYU3GaKvEeAtDa5qDbSZfdGsv0MQhOqjA26tskzQn7I22t6+Cz
eF2SbOKo1o+dWT2Ce2WW1LS/Wk7NXVV/JAUHRDzEv2wzw8m2iBkWHZoVASbXZ8a7Tecu3E0E9jnT
x6IPBuWNfGCiRUHEBPWcrENuo8Fzzi0+vDqiGCgS4SWcL+FtUrnp1sd7LCQ2fEaPaL4xxhqxY1+W
gWeTzceWsNaVBLJmQPlAIMIEHV74kDsfUc7ObskwQNVY3jok6+4Q8ZMKhJB/qpxkh/qgQfuQvGfd
kBOLkbACQe9n+662850FvROpHciAsxCKX2eRxOTKPV4frvQGHUjN1J8TqNh9ZEKtZvUV+HkjDtno
vBVQ6ZlsnRZP0jVMZoYBpwicKDyEXMLp9LjMrsbuNw0Hau9T9s6qaAhQgCKfa2zmwoXEz9n7rB8i
rujzEnAYE6ZkwVLGn78vdfO7Y5oga43co8TnYQ+u7gQA3wAUA9sKsGZQE8RU610J6zV8yqo+PvgG
0SWyZ9pitk21H1LGo84MfLRySPLhTVeOdYOM/h2JSMm17dQLswj6HPzHZNt35EN99CxYQRrn/kE6
ZrfzWG5JW3wUkfm7JN/lSjpMbSlwYSul4EtCXIvh2m1OrkNSXauvnvCsf8nd4VHUot0YxCpwCYpP
kUcAU26G3VnGsG6FMe7g+95pUf/bIZ9k59QtC9s5fbb0fE28JMiKOeqdg47KzN0WDY1VYb4emuuW
qUVnYGdG1jxNGQ7ack11qFsD1VTPYoMWQ+z2+ZaVwt4lou8QiXBvyWkI8tb70WWGs5W29o0wlUez
xnabaUV7IIDQ3axgXhst8xChb28ktu96rrFjYgQYnOTWcsJv4W1eOs5jm1XEoIZZvC2xEKZ2YOuI
T0Ks0APlTdYcJEY5S1eeePQuli7eGkRijP5g7wCYNdt4ThlthoNlv/je2L1Nuf/NJe3yxMyqAizv
hhu2mrtNCTnGoOLcMBEuCErivPZH/35NMd0klAxiJCwB6tkyABHvgbs2nxzTvte86d2W6BDI9GD/
Rnfp6JNRK5lt5+hVi3p691DOMShynhmtXuHDBlQ3QT1D19dxuHfAXckr2go78jExEEHg2WixOndi
Fdd2N1O3nm6pHI9uj/e2GDx6nAtZliFL+7UrEEyRBDfiaIdhXI+0nCQXAy2m1Zg73ns/xqwYpUGQ
8MhoGSysMXSQvlc9zJVFY64fN2uUGigOkqyoQBxL+HuBK6g9tNQbygzndMVYkxINW+rLETbudTXW
KD9zMsHc+UBiGWpqCK2xDdFDj/ckrejoqKyfOCB30hiAkxT5u9Di1zHdZckvqS9XNrOaTe00b6ig
WRdM+I8N+6rRw5veLHaLNx20oUHLlBVnfWk+s3k+2VyCA18CyI1hbzL+c/xikELEUP7UZ9LwKpyV
c1Wfq0R7q9EKgoRg8VXoDZcTomcHg2sa0xzwHOTkxkO7vTfg0XLEyg99zAi6rnNqBaVRHkQC8TJb
gy76yccC/Ng7rGTDrsJbUSGotAD06qVN6q1NNChv8620qRxmy3wMQ6w8nr11e8u4CYV3Tf/pMAAg
m0QJksSJQWQWd6ZHCSwhujMOO1LaSrg/WoO6LVko1PefMGofhyL+JkqiLtKI8IqciDwvLsGL5Qyq
QiNmlRSDIrblCbnjS92hrs1LktBCb2dSj9qQrEAElcgg8njLdY1YOY/4BGzdm0la5zaxby1X5oHU
q/SQ1qDCc2s6wQOBtut6R9uxb3xk4KAH0lvioZMt/t2FWa31UGs5nzKa8c4jvpazZiO1J5JaZAVh
2M0zCNc6mGJYGBiL9lk72Bjziwe3xctjUE2CsMXyrhtKf9szsccwwyAYgh5wm+GhsyZJdYhBvNfd
72QGdnuDkCBMtgDgCQ24tjz9lDxoujcc5xi7Dcjc327sNtv0IMqKAl3N5jLbiDmS6L1tvnhYnfL0
wOKIpkRjhFd5uMpwQ8KACINwq0qsMv/nek78/bq+y5xG7mYiaalgBC72dNII9m6aeocQpllgx3yD
pr7rBadjPOfxTZ4y/Zlt7arSzcd8JMmv7PStPS+AOYr5LhPSZ0Dpgfon7mEWGR5erDW9gU9mbFs8
pwlDWBwiGASJu7XibONm03A7ddOKw46bTUZJ8DgX87ifDSSBmiUD3+JRldfWS5+Km74Zx/2iyfJg
20t1XWXY9NPF30Cu1E6Dkz6iJClOYIbPVmNZ15gSSAZgqM90caWHECumtOWcQ2kQw+eG9Uvl14qi
Imi0yDlaOhDZebHe41Y+jW19b4pYbK1Q+oE/z9c5LdC9KYTN6ezfQllH7DLmp8HENtUAjZjQX9pR
Mx7qgqtrQayCHGIKTs01Aw4L+/Va7fYIsUaWaSnSVhhwXLDRbzDVDQWQCaHH23GBp7AA3uhRnnox
Izux21z2ZL8qAD1mciJ88K2K3ntrBYXOiVSb+Y2kB1RNy3w/jeNLSPoJTiDkrvkcX8HxZrIsLHlq
RjUups/4LiQxyVSKXQR4rQS7MYZDh+2iyHfYjZkOOy/hmmtqTiHeA/lRF9rPnLyLbZtNRBtkXBVy
B9jGugFNR56MlmmFAYWv9gkjy2Z7OxIjdyhFKoOBsdeIQ2fflv539Coa3ki2KfFp7c4BQL4GH6WT
fZXPNLWd4hwDUN+1PlfMcaqYsWSQCtgR41LuR1dw+mQwjeaM8HOgwAT2ajAyUEHPgOK39np8dT3o
M932ZswIZEMitr7B7t+yfPvlhjblOsf8jkD6NslLyHVJvM1kxNLopysNEj63rLinwyTlqSoM/aob
KT6SGsW5QsBQ6bowoOK03zsO03Kin7pda3DMc3BP11R8P5y+oSiY88lIGLjNLe1+SGGqTNNNWRpY
ZSYzQ3KqvQP5SKIMq51ev/lSH4hWkPmRS5FxFb262m9zWU2IOQNw1CJjRPXlH5w0wl0x0FQAsTIl
5iEHjH9ryOKIKjcJ+CrMsvrxTDbrjWazgPAXwwkaH2X5mmM2+016KJ+rZdoVAo3r4OjExAlMnM3E
jC0LUbH2Dv1Gg8C7VkCx92PKcw7Hn6e5d45oIIaYpfa0ZtxuE2t0CHKM491CQhb5JQWYWJdKEJJH
BiD0QUCZNuqV9c57ar2520Gp3GZmhoFxgt8yF+dkfltaPz1QRbl1tVJjUu4zmuTvieZD3S8JQmwX
Y0OmGDQMsRYBSTfFM9fcIwmvmRK7XVCM1fPY2RqBZ7QDQoOrhNGvc2vT3UvDvR81CtCdTrAhsT5D
8aR9OGF4vSydCIp8EQhOnXMDn7urLYhgmr13hnjf1PWpt5u3xjnNEjZU3LAkb53w3Q0h+KTeHZOr
vU+I9bIqskQCJCZyvRcLA52bt5tBoNUvO+NGcyljN+2+wORJ4qa/8Sr5lkmYTSmJ3BieEOq3YO+H
Dx9DB5gXuE7EYDkZ+tIobedd9TiBCnLBTVKigyniFEwRBde8Tob72m1vEA7DHeuNJ63WGeFRtg7r
IoNWMRLX+ByV8cmR+DyaigglPbNewgwPa9O8eSYR5FOvnZmhvtVmSvTm/JJG3g19gjOR73tz1K7q
BNPagnR3yuYaDSFayoSvJqfqjcLgSzJZT4tm40LM90k3knFsMZBZmFCiOq23HPFvrbt8s7Xypy15
ItPktd/2+nZ2NOZafg0zqX7MiXIMWi6W2YLFd56MjjrWj64hNKhO/BvyqpnKW9Uv5GmYOCTjmbS4
mb+TJv9KpCubxTZ3dDVZJYL42IiKkRyCPH5KXKtQOQN13ZEJa2B8qDnrK5QOXEUafBpYiyGSTvHt
QPKXwbKWrB18yDmoGsd+rFzb/0YuCr4pFoEao0sZNuDaWo8kk5o5t0ObxU0lXruO4FJ5mjkliYsI
B3KkJO4GrwAIlabjGfbdUYjp1SRKiIU23kZ8cant2UHtkqDgYwmxHHTdBHwnpnubtdVyO7fiZXHI
knJhSZgFU6c4rkasnndxB2jOjiWM15SVux71TDpBIbgZl5nYRWGuFnk5HgU0CEzp9HQfa8m7zObp
rnUY9hMN+3MRpXwG1n4LBoMtxlD8Iz42XNyRZyejojcTEoREe65Pplk3ezfs/PNIRlbxOQ7+O5rC
B83kNCe85uc0MFp0ktWO96TB9dvHqSS21ifnA58nfhucjFSm8zVykKPeSmHWqIVtZx2dEJy7wWmV
W2S7ieJM0Ba7MGWAnOI1JNxltd8zLRGGeBqM6FE2PQXUYYy3cw0lmJ80DSUiYxzya0c7t2Uqt1oj
HshGrm5GOg5nVz8Nlv4dzVqyb6XuXjlT8pL2TXSlGXm7JxlpD6wlvq7o1UGrcp+dZrSPuf1AWSA5
yNANrwvmLjYtJpKqzaMsssdBDM0dOsRT1eXysBDCcLCNA2kE2m1WWU/xPH0gZqU3RNH/msmevMYI
SERv4W9L8nIIBcHtNC1cTdqKi27EjjBDl5GKbeaJyqcAKJ+k81xoSXSybHjO2ktDYozRUSqQuLtq
6lfNOk9V18JI4wVS8xEFAFeDyb2LHC7ZXp/dkb7Ezqaousud28YCEKU5JZmAtXhybNBGciIo3fH9
fUJK5upEDzydnacGehQL5QaL4rlz6nTTxMm7OnQ16Fb2nZ47+iZr1hloTNlv1H4T785EiFAMvfAe
dKPstkU2kNsXoWlqO9qBYQ+pb3i1J7yUA3lS6jxnvfLbkux3M32XiUFdual/91G880JeFuk/8TJ1
ZRGMER/U0TDk/pO/fsZqnW5h+9p2HqULIsmYEVFHbNKq2uIhpCc2UwgFHebWtHsRbhynpOIla65m
ZHshu7eWfW942GoMx7wyU//NH2mTJqENhtebjymKe4hpRbzRDXgvlZWW29Cm3pEP4bm3v1kUFq9E
tVCgI92ZtewuAYdM8Z+lmu7t/IWrMsJ2Wt9yZMmu/U6HcU37JRW3LJetK/DeplaxMD/hQ5qsN8xl
1I6dVm4wTS5H1l7MHHVt501gs4za2PmxL64GcWV07sfSxv6V1QLgQxVgbWOs+XfqXt8O4MxrYmdN
d0r2fpjk294rqyBnKpDoXCK6aBiPNnyEzcjsOKgtDx/bjHW9y7KTkR3FdDaxM5BzUzibiBi8TTnN
KC89RuvIeDGT8Jp+ZX5lDERhpDFlCtPXjftat6JTNQ5EAAnsrADWDyHXx6PUpgfH0wUFiyK57/T8
M7e5ykyu7Ckp4EgKzfxHk1oHqfsHK7d/kpI8nRdnZimZPMRUZoCcpx+lLmiTrvA08Ptb+39ydl5N
bqNbdP0vfkcVcvAjCII5NclOL6iOyDnj13tB12XP7ZGlKj+MSiOpu0nii+fsvXbrvWqdYNDuV3Bs
pq9j75N61YOEi4xDFjjT1FqY8proaFmoJMupSzkolU9Z7FGN4jIlbMWwBjgqRc9kKfvMyTbaaRV3
u8K3nDDm0sqmvc81KgtyqWCvLotwZeT6BxGdtiYnzNmChC/N9N0MaviLkZfnft7QJu2kFJXIhhdh
liF1DakuJl8pHL/bpgOlgNcSXcS54x5ha2H9kmUl2k7h0yvCg9Bkc66ISOkt0EI7tehrhBAnoC55
T34jCK9zUJBCllE03fKyg4do1F8WfXlHqCl1Uu8tGgOK4pz2CGiaAzKtVZDTIXEnJLPJoTxtxTif
eFFc90mROUkhCcEEL9Ej7OoNKV7HtEDtmcklOIC4Rh1LA0vyujehz7LbAEiao2Wyoq51z8YiB5aE
N4QT62JQ4plfRv8zVESoFDDjKIwdjXicSQn+uOJ0M1fBh26vFiqEs36ZFap3l7meFR2OMcELbpJa
eQ4bn8kxcFQ3Hv/BwSBRdNh6OjjL3oisrU+g7CihIipS6S1psLkPSSJhjg5ISGPwElFMDDdRStUq
FWh+qlm8V+LxW6Yh4rRYiLYytaWVGmc4oml2WvJAcYguvxsMbufp/U4urQ2IU2+law2nI1leDZHA
4JsmAk0wRtCxJe8uEloRtQnxm4U/aydAGxG6xr0x66+FOOaOrrGFcrCZZacEwxhT+YAXImhLfdXm
1rmXKXTqpIXQddHXmaAQvE1KX6z20raYUrIV4HRmk0cxhfsQ+UGmCyb6VBi+xLVjJrT++iVnFyeg
IAsIEs+m//NbWWSASTXkCurDUDUArhz/86X0D/mrX/+2bKpJef71HULxFmEkSRArcLPAP9GAPLYr
niP1eL5tlDahi2HyLvqFtpmywy0LzeqEh5zwmcxXVtxs0oXXyRYKlMm6ADuHjlVAN8Vbh3HccsHS
+Ish8k9WQCjxgz7llV3XlnccDQZLJr9njfEVX4hGkzZhk6RuMXqnou53cWBNZ95DCMgZm2qkLQ0z
bPEjdNZJxClJ7BjBYb4cXrKQ7nHS4s2s2i+QRRMVMhXuJcmLJMXn1VViQ59M4QqaQ4kTay/06ibT
mtyNiuIlJjmYSkL/EqXSIh287iDqQbfqTTVFHRDicLWUg1+pjTsmPEMFV/lQ9K1LX59Q3jk/Ik2H
lUUmnJMWwEzkVOsOZR5lKFoGMJTc9WSOTGmUuaGl7KrQizlZxw9pmlcohfP7AHrjl8lmQvfF2jzT
YdP2iQRLcuGL6xgTGEA09FmvgJ32eo/mpK521KRI7pu6btkknbYVZIElRorVjYLub6GJw3zDAgAK
yzM28m9KixzSteTJIjc3DQ2317yCx7ut/JZKaWnnUrQT03mmq8jzLAXMQabkx643DMhlsbGU/NrC
6ZtuSnGO+pRzt6kgkGYk/UYp5BMfaZWpj7OZEikYODXTJYalJs2eE5RfN0dFlNPVNFnVXEazVjVt
NaoPWntHpQMqbBrdIJSLDQXA8BSI4N+TRcONFAfe+DVmZvyEoIIwPfBigU/WUI32IwzoNpfZCDhT
o5ZHzhtuO0tu3ThjsKPWgqySwrGuA1pfRewvdQ9nbCsw/2P8j1OgGG4RmA9F0VOZmOMYQMGd1WiW
IXWBBhlp0NyE6OftKOupE9b9twxhpc1nlye9O2PKvyNFe9T68QOQPbKiUCURTtvRe4NtIlKMlICL
UFl6QpYXLP02uzGItSMhfB4n6KRaNwAzrvrZFML2gmmBa7dPwVIk91GBdezUuac7utQbmyzVaWCn
6TKhu7Wt0KMyVTqymC21X2lGQtGMC/m6alJzF1Eu2gQ16W9d51mbknzSLe5rfcvwTze+pSu7XMxr
7iCWvNdbb1oNsawcIq8wXXhz2jH36LBHwaEuVe+IHkpeYoMRz4bkZcusVOBZ0u1B4ULaNKxE/0Gi
DuloktY9UIFtnV7QhAelN51O4Dhv+ulwbVRa65XQhLdSFdSFUJXirbWArfqqkd6R7FSL0sg5AAc6
TU4a5RsJ2y/d0TZc6FhgiLXlIphGcfVoVRUjnLSHR9/jbDqIbfbYlDSRigEejmSaMZUC+sJiBf+A
8mX0WM/fVB6r4JFaKKI5KfYfiQRIFw2H1PuQISJIIsu8szBRkK8L4468Kl9InVqdvRhw7ZjLVLiR
R5kVisRf/xsFk0zsai4uh/AZhoAOmJXeumcJtBZL4UzYk7YJdXLMPF/tjk0TElWbFcq+Dehjzn/e
lH2zLCyS3eTE0A611OyqyCAOVjcfm9i8Nz26SLAjydCHkHvm9oIgxcvU9F+iqdEWSVDRPvZrw9EH
OMl6FkFZ7cNqWbfwMsyOByEMOayvKPygXzm6YVVplKnhFoC7omwlSuNB5lxCYSRWlnEDkmac9qIo
5edIj/rVVBz7XslXSRkb54lXjLF8n/nRltDY5CHVWI7pABN+7FmsZ12GLorX78WVsYt72WMjoiOo
Figl1EybBTtCs8iDigI42W1hMIM2je6gqR3dExjcW0Q7ikO050PjR7umyqdVWfd0a7T4XIXhuq16
HDiz5subWOS7jn7yoCR7/G9Qj6atVxqkv8SYZUg/F9kEmtdMzMHzR2q9TMfq0/QiCm7x8Vfgj08K
nq2ncxIACHGhqDR6o/O9li7JokcOyuLOIpJ19b6s2Br0oKTrp+NkRYiFEIwobBnqrBkokD3CeIax
1hzYk05kVJnTXtF0/RBx2OTSZLmmMrY7Se1VO6MEfDLyaE/na1dX1TSHc+cuxEt5w4IwrBl+OOlT
krCHEhHr5PZdSPHcGIlcJ/jDVo2JU1oSaOtW17nTD+SvAkuEvNNxc4hoLKrRvdal8uyPMDQUimIs
29NKyctxy1VI9sPHaSIj0KeMsDdKtC2ZInqHmkzgBaijRWuJ1hZJ3CLLFZXef8JS4lcEtkN3Gwdq
ArxJXH1BM50JWMU8Ph1MUYqPtam7Y9+q+ySEc54ZhkkqkB7ixQpSOxHHVecL871MPtEVRKiqKE9C
VHyNSXUPEDIzssaTXtAsHzRJOQgTK25QAyipWbXWia9RtMyp1bZVtBe9mqJARPDgYPUnhBaDwXIM
kRBToKh6y1EP4GmM3VM+0B8ZRYso6pZ4WXVQe3B3XD1k49QAyHTqgIZNW8h4rgGRsuq3ewL18o05
dj0pcHm552R29CeSBVrGG631mCzjIL9xrZNQG+m7arDgug4qSX1VV68K+Ee0Y1uXm0my1QyhWvYj
SrzcfxFEkn9NSsarcSY2DClbQyWpa/bQZ1nmGhQo5lz8WVdGdbRkgZT2OoncrDSJc42VcmnNAIRG
97etCQi6LKoLgaPGouNA4KTwc+F6BIC6h4FerCfuOdmMDMZubxiN2w9JtRtq/fTr4sgnaVcww3B5
EcSTpD7lAhQEnbZCk6pfBAxbi7IlQ77l/biJbBzAFg005Dp9GYvcowljQhku+McplYt9je17KShj
ukx1lbKOZ1ElRIy36GfgXhdFj4rvJdt4AgguyvrO0pv9GGnNWo2is5aPVEkSX4cYrbYbI+y5CzV+
Iu38vJV2U0d/sJg3/19/9uuXbv5bb7KQpWnVSLE6rTUnxau3rvR67WtAvZGxmcJCryJX9cp0owyj
CLGHv/j1OzmjzZ+RHExFvPEc82ACZL50DYZlUrrnNDR9G042KlHz0j33yN1vIO03oSOds2fztfuw
9jOpPniSBFeg8LvkWKU+cl1QLyUDQV32F3M8eG/gpxqC2kuwsqzekPk5YSxq1Q1gz7z4nUuA/RoO
14qYmg/+4JRfdb4UGb3EfQNawqN8Cevj9AKihImByE47Z5ZdUb6+G/vQnQ6C6ArrR+D6OIc4lUyn
NFpYN1qE4ruxkY+RslCu8btuuGruTIUtrganjJ3ss7jFFNrKg1GcyLjUL/6jmq7r8r0rDiwI+I0V
9hFamdlOqpcjnm9YR76bEO5+QBkNsoOyNcPMMldhwY0hcaO9l6yQwsgP5Xsu2u06TQ6mcROED946
4jxXIZV2gbSHGlP/WW4QloDxDt6AtQ5HFZlWtSi2xaqMb+mVU7eakQ68FJErsnZc8JC0m+wxeiRH
gEZ1h6jXWOarVlsqj+p7Iu9k0VYGQJlfzUG5W9uIobpuU7THELjb0u525R59W1La8ODe0s5WLoFj
nnlz40L9GFb9UzFsu+fg1j5KbqUskNoecIhhwh+v7GpIiFbcOKUlcpHuSJZ8sagSVBh2dhdzBzWJ
cIsEOHj20C0JwfCa43SqeyfaWwST5DR8KFfaibbogchvp2u/xv6SuzR7hGhJd2tnEKBX2CMRCumj
dNJuEPNU/dLKxGfa3kEFYWp37XagD3EVL8ZNHgmFh8KxERnXpfPcbvEGTNSGo4WwT3fmgcIxF8lb
BFh+HgE+N45x7T/RsCNF9ov0rBfhMmBJdZVVupmW6u6OcHIZHIg7Lp/CmhRVm2ryB8bf8K1yqP0d
pc+Bcj889xKbw6lij3vFDvHEApwqm7xYSuGqV1coMYh10Y/WBvYMXTNjAx5aVDbRndTSlpssAGuK
zExVwO6lmx25h6MlGBeCuA0ek1lX7fBEaloslVPvZTva+tfhLqyio0YAoXGvsrOGa853PN95ki7y
2dtwNoWZlz0BjYm/qh2Im96uKZZQW3V9YhhQgr7UTv5c7TzKgE+tC1vqIbShOfEVzToIXNQkwXF4
S7bVwTgXq7chWNR7ZVUsUeX+yn94il8xhFyNCxqX/Fm1c2rR/lIl7Bs3MiFp39F30oDXWtQlMHjl
KCpg3qUdRZ/+laVMeafPNwvqUYCvqH4nyPKOADFFlJrr7Gq9a+DaX/O7sKBlUqzUW7Mze+QOa+m9
fhXjJY1Waykcyo3YLlCBWgtiKggDMK9YLfsP3c6datWe0uvs6EGKO9niOr4m/Vq4USuKGh4p5SDx
prryR/0cvcHILJfGSrtMhl09FYljXrknTt+Q1Zpkne7Fq3KxLgHkytr2NhMF5COfEJf1iLwZu34X
VKdZcdzIlrSJ9G2wzU/6c+8ar96+2vmrbF18127gLaL3cu40AZvYGXRP+OYkv9utCPlsTZ9u1xoP
ySWh1uUStpDcqds/i8oiPkWqo3FowmmzTlmAMM+gBvr2xQOQ+qhlS7SNT3ScWExN89gjrSG7mhXo
hmehZK9h0MjIwezCQprnaJw9QacrGz55u3gM3gQDr9Gi/uDGOiybEa6jTTOW+LBlvZbOAerjFXwn
fdfuw4qHzWCCfz5vTbP2wTZPxUVsqBI6xKJk4U7oVwaZOPUCeZ2+rLfeHXaGCsehekAQOUxn4SrT
d3yI7ui5BUrBc9QGwHfpMK4x3qlrurHNglX3wz+aB3JbOoeMqr1wHc7WfjoJNFE5MRysva8dvC8Q
dMCdXG6J+DCUGzuixNntWbsZZ+PFv7IlvBgb5VPY12vmX8SlnoIB3PJ6EayrR3ytgx2iFF2IJ2uJ
mWERvOjf/g6ZOKgPSp4vJLurhEIzVOmRrqWjhe18NYOBtrWPToEQASazY1lL81rBV/smYkTYRq8i
j/RB2kinsn2L9umTx9DmDI5euSc5glsbMpnc4X/y5pSwlJFKVbIeiv1KhY5PCkE6utG31TwKkw39
i0iKRj0AFaXRKxA1oznMLFJ9TKd9SQk7XNNSQlNhMM43woEWLCrr0SEWJqMBsp4uAcnesp0tfQA4
i2BpIM2+KIDv3ebRAh62KnaYIEGjlathr68spol0Ep5JxFxzdJfPZJ0eIsiTn2K30VlTz3Bx0S4A
LUxX6IQ5BKkf2brZ0eNMeYvlvWvskfCDbDHskPkGy/xIevwzZ3RpXwrAcRe0AYU36vzIcb1P7RgT
QXGOVeIRJvQsdvNuiej0EBgfKo9lwREu+tXvLvqwnXaJU69qiFHEOZQH3+7esyf5Nj6DVjffKf0E
W3OXHVMCBF6IjhmX9QdTbk6g2SnvwgOfrittgZ3xgRn9iQ9iKhdh7YS3mKwV6xKB1pQ2Mm00gjkE
nhJz2laexHCrm8tho8V7ye7WxE4h0nhu1g3KXdMuQM9+epAMBodwALJTSEM5dN+NuIbDKsvUglbZ
Y41gcNHdhZeJTxpnNZexk7kLFfpNS+isyS7JdgQNcfe3S3Jf1HfVurQnhIkQ9xajW394G0VYWKHb
PkTaWujd+i7gwACM6WGgsVM+vB0GxRE6Ke3ndX/S2r0erHBjyHvjO2dsh7am2caBnrx2adnuhevI
eSNcaI/VpUcm/w4UBxoBTo+z4PpIalDWGiiTbTVfMjGzVbEy12mzrqYTI6w+p8VGypxAXNCwQv7Q
7pLGMbEiZVv5gX9vCLB4F1Sfxoeh2xmxO2srCSvCM0k+QkB4nWtqW+7soX7hpBDld109NOCqyAQv
bKE9cGArvqqHxrqC0YPHqb1G6Ua6sEAhf5LDO0XB7KE+hacMT+W2L5f+tX2Ky1VM40VjjcI4RBqv
ycGl+BCNRcCm/6idBgWfisutGGWAvvbzYxlvKc5xnEOFFB79N/NVPrBIJF8RQSqgCIN1t1ReiSDa
BNt217yoDwWp9HSE0ZRelTywW2xTyiKY1mAciyWxdNZrk65MFEUwZpTFmJ0yw8ECSJ6Id/Kna/5Z
vBYBzg2bq98cdKB9+dBceTffeLtS9Qtv2fiMdxEbVqLbqOQQDs6CbxJ1XeNUEZe+pUx6y1Zhu6uv
dDs98JT2dJgIStKv+XNkLry1efM5fm2zRzyoC6VZDHjzDoUG4Qbf0xwAUzJZeUoMtgt42AoFyiK5
c45rsjc/sMFsZYeBut4TrxNzKOYBtq9tjK4bLCWBP2iEn7TuIpzTK06ZQbU5jtO9jpCKviP2nL7Y
2EqMETufo4RtejvxCd3KtebWsSV8R6PXfjTXNYJp6oqQ5C/aAR199Di6HmfUdwa+sO2SLedWDD8O
BfPsNSSh6aslrEpiyszplpihHOkR/qJAoAznFie9xDuFdDsXuIhrbsKDuS/wgpmcghfGIThxcvBf
mTPJrsu3QCtQNTakB12JFS8id/bbziBrEJY3wmNQ00naVjsaqT3sqKtTp1DXHg6+AszSko5ncaX9
679KLFicqCIHY0m2i81V8uhJzpR/vgivxfAq5pc5oeeZqrMvbDyXE1S4QqKAkJrj2VDdBrVcmQ9t
sYRdl1yItQo5+4i29cnDYFeNOcZzodlAqDykt+Fuhnb3ahkO6WuBTZX9c9Rs7Yahhe6kpDrTuaLl
55ZP4prH6AFMXnBrD+tdwMFPdikEm/I6uDNBScLoXHWbXvwVIlvorOY22ST7/K0zbX+X3PxjwRXK
4qwEuTP6ohDwoL7Tn+EiyoHVXGKTsfYolgE6IhbfhufsgZctncVX8aLcKGbwY3FHcUd4wesDg4Kz
uLjLHR6usEteqd1xUUi+am+HgGTust/8T1bjVNiiqGqO5hOG3ffou1qTo2VuiqX64e1NzJoedz7O
yHZ+sB7wMlLXK/b9lvg24mSXwWca0cPiPrRubFQyz9UWYiMZ94QAPVMqYL9unyl9NGCFMbY4suOf
1AfhJSUYSxzdwp9zz4RzzHqI8JOPvHmDUaN+VN/sWn3pNERRk8W5CTpHWXof3q5+8qtdhJh3I+8F
x9im2NwCp+zs1tyIbvli6axEzFA+7G8k9AIEzS0+EAOthOPNmUjWpbo0d8ScT+boQIqj6stM51oW
u+M+eONUHX2z+kmJo4dO8j5S4PPtr65AZelybEKfzS7fPLWXQNknn9ozo/MhfPNW6drynCF0rJ1x
lPAXftJbQHRhTY8BBcyloSCFt9VXYS+uS4zyEBft0GH113e0TpzgwLCCcBdtiETEAn+WrvNiM4vE
uMMZG+lczJdYkw7Dinqefxzv0vNzSR5l41D2oWmL55yNsXxN0LIvBlc9MnB4SMFF3gVzJpf5kEAG
+Y5u3QebgHCV3OwFWGi6ytknLt5q2BhX1igmhfFJ122v7MdthFH4JQbdkCymK99seGl8p502hKVQ
vCWFJthwIva+UI5zXUd7G32RNp5yMlJRTtrBAXuV+MAq79sDdotDhAfmlh/zN+To1n6ubwp0fZYE
ml0D5pPtPSVfjOHumSP0uEWPKV7CE8uRzJKD5Qzs0KJ+qp+0l/qJ5TF4EHcYCc6l2z9xd1UP2V5y
jd0mvohL47litpUISsHWivNiqb1wtr53r/2absxTcUegJjgjOtJtx1HaHZ+5sHvwnfZkO5BNV7si
LT+afY/WltH0Xl1KGJr+IkYUljn9zXweh53ldEfvox+eotoViO8C1qxyt7RR9a+NIyxxrn6zw4dL
XG9j+RZf5gk0HEsgO9+eq8nrSXVTTgCtK5Zrf8U/zFfabjwWJ1ZBNIfWduTFVqvqQdsOKz4Bca8s
YagkdzzGgR1TD8oegVjn1IXYKGluHefjM17C94xjWbAEhflZmqu4XrKAPwks5LNwwS7WxqF4q5+x
U8hcPKWLcA/BgoL+ZCq16spABN1bibcVaM1sf/0uHvQOB2phOfUkRo5RMaUR72NoevVjj4enxP1E
oSGUwh1e2UCMd+GvP48RYRFZXTJUrHhXS525jEiF4ntxsQsjDFPKlDwLiVK7xF/xvvVakKHoZfzW
NwljVamdlSCJ5qj1BSplFKJ9e47FqFwlGa8nKDqsziOToZ9/iZDdLFo6G3i8JwUZXL1XpYHj0pD/
718Gszq0aqGvwFsn26HPaFGqHCiTCgS+9WV95bXV7S2hNcHI5jlFWPQJy7QQuKn8+kWf7okh+Cua
CxQxERgXy6YimiQJzCdEluB4Cw7m6B6xIFJ4VvGeouSgRDtOn6IW3UCxw2xdQkk0EQ2QxDdUx16V
P+VYrO0s4jKnmxeP97sNS9p/Zdo6ecmdi6zdFnDtyI1o/FIK7wBKXuYI67eYx55B7tZMFWBbGChh
4BJwJwqpLfQT2+NwMeo2Xk1YLajM0Djzike1fhpV1Kvz70NzKFGL1J9CFN2spLhWQ/3QCFPMGgki
eEjeer2ghDo+jYWgrBpVXFNZd6XROMekxEF9PSpcPAmcesgk9Wp4XI4MWbNjfeTGUilrOfEuHs2d
Zd+Yj0U7aW7sowbyhuneT/KJx8EBJlc96kTFJ6GyAbkDrVOJw4cpa8LW8gIcfcHaU6p9nQ31psVl
xTqTJJvK4OhqDOteHINjJWA6wYwxrryyXXWiHy5Cde5i1sbBTKxh12UcMq2OYmCZUg4SJnVlWfLH
SNF4OZM5CWgMBseXPPyjT1Orfas9wkfBY9ZBUnK1hONCK7ZArNRjVAbchiVz8T/+b+jR78g1IID+
G+hiIl4yNN0iSkjih/4AuuhDImedYFbrXoUPQXwFzlb2C9kLN3UKQxyqZaVG2wIqGoiK8f7nH/9v
vsv80y1JEU2dDpH6g+9iDNrQaLlRrcW4//YG1RFrn9JBRBVDmAVKXqVT7RLxSv/550rKb962JBPD
ZGo0t1R5fmH/iE0Sa70Y5EGq6LSQJlnhFKv0VWj051HHCz+JqOnT6oAN76CDspph3txsc2WjWv1/
MFIfw//0v/LfPYH5Pf4XUocnIMmGrKiqZfGKfjwBKdbEEXlotYYJ2DlRKYCFEL6C3EQVeQpOfkF/
cgbCMHwHumfdXfPmBAtOwp0//mU4/HealKaavBZZQouqmKomWz9fixZ6kizkIb3yMsNQFbHBz1iB
ZCzeArxonmCqf3kSyu8GoIzFw8BiIuqq/uNJxHTspqIQqrWeUe4z+vRuKNqcNeeU7dQg3uTjN6Tm
tSg8gDHZCqa0Wg4c7ZED4DJJtkriQTejiCZipbVjmbO+qvFFXkzSb4Pjqqoe4SG6xYgytUl5vEVL
C7yEHMGFCHHYMjSby5/H1++eqawoBhZZc475+jGuR18t2JX8em2mbIQ6eBhbL/u/TJ5fg/TnyFFk
5o4mwt8yDPm/B/GA03lsLLlad5V2g01z6VJj18N/8xtmTEEJ1uizy1R04BgsftObmyHSDvg/5mzm
5KIHjKikLs793lPNPc9+VZjql9XMzJLiNSmrwzQC0Cj0ciXW3llsg++8Ip3+zx+W/C96FqNOkXVN
Fi1TsiR1HiL/mIyWppLOIStcByyOpr6RQyvQ0TjRahlTnulUhek6NeaklGApzmVl082q5NGXegSO
MYQRffjyLfnLjKt7PTMXFB9awdT7Zy81q7/Mkd+uHYpK425mjsn6r7//x8tVakvPjZCXy8hatBJU
GwxXi2nGTklpd49pqc+e/tdB20UKtUsfARw1GTsxScf980cn/W72KCzcooqiHmHojyHgIyyRyF+p
1rFG98Qo49GZaSNjQE2olEuIgcynpqPF7tPG6IP0888v4LfTl4A8WRXhvOkMxB/PDr/Jf8bggKDI
qSSZInMXIhId72YbRbZMqkM9zzx8WTFAkPnhdPI1MqkrzTiZAZscNvbhy5uBKBNi/0UTSV+NEVNw
9Q9FUsDuIVurtBrs/eOtC7x3OBE7bJQUTCNS4aEsNTOG6s9v7P/xyZq6wW4sq+a/1iU0qAwg4MF1
vtPIlrR1BVcgqjV3ADXTRGiJJ8naJBTOI8gvf/7pv9sXGWEz8UwEuKf82BNUsuhaNWVPGGdOj0Bp
op/opnZ9tJJ84x5pGQWSvvnLe/7dqqWKEJPIOgR0Y/zAycVDm3Vj0lfraeBZIrh51c389c/v7G8/
48c7C7VGxifKgEXkR55RtVLN9C+L72/HJJNBUizmBU3un2PSimC1yA2TopRcpacFMLKKWAMDTMuz
C+GlFL7UcKmV7QG/zAVTE8149MOk1SReuQur7tCJ+ENNWZqTk+hSGVQMgpEIuMIHpY0CuFMYya0w
3oOCvXmcgVG+8VCE3vsMHCOqaPjLw5Hmqfzfq70iipqpmKw9FpL9H3uKqhWtIgALWvuI0+2GbdxW
k5QYkD5cRCnTzKiTO+5uWg7gbsiwpWtScPQtrMz58zMk9PLfr4TISw6rmiwZPxedUjcIcSmUcl1m
34JPsz2QqV+THEcfd7wMVUO2I8CKQNn9+ef++3SCatJEWGfopqyYvz6hfyy8li81UxWTHEdUkmPI
zMmaD3uRFx1+NBbdCtb9n3/iPOJ/fOa8P1MzMM5rivrzdGzVYTiRxYo7TCXoJkKZzVH2uaiix/+P
n6PKosQDZjVX53f+j3emc4dTrAoAN/GHi8mTV0KPmaH0/nLWNJXfvZ9//Jwfhy2CnHUP4Ui+BklB
UpvqoPnmlk+U84AsQMpV+ooPSZhv8joaWLeLFzXaGGV04+1Ta+haIuisWXOlpEsFPZakBKIbcRIi
+CPlFRMFxd9BPuhRsJUqgJvWp2akWgP2+0LMVvBDheWgiSh6ofu0lomowvOvfooPTPa45kfKRitr
3506N0+DdN+rdOjIv8lJjlcRwOfNMsinD3zmwqbnQolnskceSS+/aD86U0ReEAc+F2L8YgBF3nrD
4XpKq80n4cRKzBfJQCkB9rHA3NQ3Tr5BhiTd8DFuTT946VNdRLgKXUcb1ItfBN8iTDwn9uhgG5pJ
DXOSDLfStGfRlaPpzKW5XHlUWHOLBjhJXPoiihEPmEPwGE7TzQ9Pfx4p0m82Jg6UhsZiIKIM036e
lpJkEhSuafk6SgECQI++dkTEKb18NSvrnWpEZ4tjfMHO82Sl0bm2AhVIU4/Vf5+H2nbM1Cvm9WdN
KpdSUNwnIXmVdAXWrtJUdp7Iq2kMKOyUuhOK/mM1B2NNgUc8qyStBk/8rGr81UZ8wdZGl4qgmryj
dSoABFWs96Tvr1pjHaemvcoxJdfOc9UooyGSWseqDJYqNsJG5QuiJFwoQ+sEPV7O6JLK6h4vyUVu
uiuWOb/6jMZsoyjS5+hLK08wjvBgYlup5Lc2k1bFQOsx5GP3AD+rINMpNS3LakJcgWdhMb9OWe1j
pzbaa6BLn7++rtP3dV5fUN+SdAuhQkbO1yTWdlC8tUZbsK3EtxqKtjewpknqs0JADj6LbRJmhymQ
z76mnvwYNkRQ3YUpP+B2gbkTBPegj1+qoJj2DWlqsucLD01WH9TW+ITtTzXfrJ5y7IjnuLPwbmVn
rHFkJ9aIfQwPw9VfRshvNgrZgpZK8UlDlWn8WEy8FGqpXI2oo8GQ5X41bhvIpQvdog6ZVpobptZn
iIAdSUaFnEXkscf1QBPUU/r1X17LvJ3/WEDJJlbBTViwPKyfVxSqLB0hN2m+BgeCPH0bC0I4G9VS
siSNRatL3RbhPRkMRf82GM2HlIvXukJZEwSmusy7gm6iKfibvhn+solJ/751KNzQRF2XJRMq5s+1
vfLHTggIAFz7WAaodxUmUlkaL4jL/Z03VC9eOkEnNORkXRtwtgKh37St6P1lU5vhyD8/Ivi27Gem
qfHfz7tiM8Zm740teFnzDhEgXeH/S4XlL24Ipg57iIZxR5DeslXyTTXTNJrZc652FrLiJMLRqH9o
6S7BTkBZfjjD+5sOuScgf8JYIqvxQrZQznrks026cFa6hPcSNjLEOdhaKgR3j3QaLBvJXzbP361U
3I9I4hY1ahuy/OMcVsdNkcR4qiC0tsfmf5F2ZsttY9uW/ZUb+Y5T6JuIm+eBvUSJsiSasv2CoC0J
fb/Rfv0dm3mqwqYYYlXUQzpStiSAwG7WXmuuMXWP0nt9hEGF3We9r/p8n7Yj0h88RUHUHD8feR8j
aFPuppoDEtrxLOsszky6ku4mLaYdxaXcRL8S3jnjnmzdKrKru17PniYF8dDnF70wpojawV07DoGR
odpnn7hsiqINujbdFAmST7SEZdIcJ7sF+hE/WD466ZweueGYxc4jKurXzy9/CgH/nG2mavCxdc3U
bNs6D8yCKC1zM60wi7aESW2xY3TYOtI7dU5q9SFO7ceO5gDK2xY1aQW0RU92ourwGlTdl7o19riI
oT2JkoexoZe/HPA/zYrjOD4Z7T0Yv9u4oEXfqa+9rY/LBDfOoYOg3bK4fbmk/Rb/VBZ5a7vNuHGa
7kODbuDJfY1pwgdBeeV0cGlgGCT9bB4TkZB1dinsr1TfFV6ySQDWGw4dHoGzzqz23kHnTcsYJ0rh
vXz+Yj4GzHw8iOkGkHO52JyHXXixwTx1E5RA/HqvPBajtgfJsFBL7evpkSc+Tse6c2U8fgxfTezn
GRIyWOfCZ5PAakhiCN9JNkrb3o5ptzHN5CGy1bvPP5526ZlaKukuw4UsqJ+ncQm7hijid2+C3Hq0
O87wBRONhBtbZfG9Uoy7xMTXR7WwkI7BYknTEYNOq3a8iRAFAqmy4MBNzoviXxtZFxYhnoGGlR57
oWpzIvxzaA2KPuQxzsdopTGBjsJnwxpYA3wM6cS27b5rfozIJ4YRpV0bapbcac/no1z6HAtIGDvN
2bXZQARudyLZeBZwCZNGPzIgsBZUp2BdLzCng+k2o0ETXAMkElyo2KVdVMUZ5nU0wc/6zp+wv4zu
T8BbV6MR0GVSGxq9x0OWQKxhJwiiGdOehJmm1ws64xCFlG2+8pv8KTVpIh8kQeYEHROlSQM93ST0
iaWyo21/Yhkolbu0euBFp28HiOfBTgL6RBM5qVZwcH3/Q+DBXncgGSa8yskNBKvQNao57GOQHNFP
8noo3wbgflhxbQBxeXNdwx5WpddDHgOuDDg5ST88WNeTqRnN9czzATfFMFxDk4Vu7JUffoxeLrSW
9nib1ajRKoAovtXeFjkkEpqmXunOWRpl8+Xzm7g4ubAcoHzh4YF2vmZlZkXwEBTphp5OJFV8bDXR
9q4jrhzaLuQbGcGezbmXRd0m1/fnCKbbzcjLCsPf3qDohDbRbUF2sE43VXdLCLWHeYAenHcjDOsx
bPW72u/uene6diMfIxWZodcoE7kkP3n6f97IFKu0EYNmxSIZ7kXLH4uhXjfBMcnGb5Zs5Wya9Gdd
WTvZCJ+5P//fHzhPwWRDN7GxP8/IMQ3sLglZzcbEf5XPu0ZfltX+lcVa/3hIJgnGykidgfS9fj5r
hybBDa9gxbATSgwenP9ZWqaos5zHZNSgPLBmxYbY4F3szXrBKAdIPuvQmOg1FPGEhgdODpvJI+SV
5bvI9F4ymDm6j9nAgDyw0RA4XV+GL6022FCYGmWHC2kZ165dEH5dgrKzvVV6jM7K8sijnOe6fjeq
V1f9i89JN2Ddgb1wP1RuUh6SY5P92ozDg6K1IJGT8tiSNgUJ6aKsSaOfbfrTBPzSK+CqeiJSG3+l
HAHM5wPDkTPgfDngRVHkNTUDc5Kzfc5rdQBPQZVsaDKmSwfQvwv4AQJlBbUyQvtFk1Qhmi8h0QQh
waPnNmvV/e645j5DW1O8DQGtK1HWbRrCpZgNEtR0iJUDf3SehrJ9sO4tz78fhb53B5IZJYNBNcqj
KZKDZ4jnrCyO3qDelYDqMeOhl6n+XrvWsgoU1LXES6SqSUF6+0mrngxoTaUXSfDwW1RQbA/dzFgW
un1Hj/FTZ4CAKZ16G7YGeAt1RYV/4TsOwFP7JY845jLsVRSngwrWUr8LGQ6zxIpg7fw4/b9jZ8vT
Uy4rMiph8TNWr+2q5sV375BhZf2jt+88tK/9RqYUMna2qr7NgS25SXfbU+RcyAlR99JZNxw3ltbW
HGB+2jzp2NP2cZ0f46D+1YbNzaSaewVzXlqGWLCrunqGxfFlMuuesNSbJ3X4K/6peSBH2hBRgj1+
ocNrU8AiSyRnykltlNGK/doxuNzSauadge5RrsWGwz+pEPDBS5V063R0EhTBk2ioZznKlW3gUoCh
qSbHSBq8PXmM+3NVTJ12iCMAIhtFaDNtyJ+Cwb9V46UWVF+LejyqJVodP330ivHKGUe/sAVpLIYy
aKZYa5zH+7rGrDZp395MvvYKru0bsP+Do4XLysuf4/JHqxkbYzO+2bKxzEK4E35TC+eu8I2j24nn
vAKo55ZU/UqZqVo3AwIK3c9X5HtoqfLEc1inN5/P1UurKzktzSbeJx77cOzuoK0OdVAUmz5G0ebk
N1VLfifrn+skv5nK5FbtnZUR0qGFSnPMuTl0JLNebZ9TgTrCCWmdCR9SZ/oVD+a3zFVfJ1hwsftV
y8Zj0qhXzlQXX6+mUZakFsOZ7nz3NRUvjmq3KTa00+0qu68RDR0CUW5VNXoMCLZyTIDHOFiPLibe
nz+sS4E115aZZ12zPNbqP8cWS14vGrNibGGeMtcZzdpg3jFr1laxwNXrmc7623BSX8tUfSVPvYLY
ts57f2fp7TOt+bNEuMiYgU8ban5/5eYuhAPcHMcZgxiMk9vZqpv5tQlwnjc5ieIbuLHVOFnfYovl
MggdvJqtOzUntxRY1s4OvFtzCA5X7uDCuYo3o3qGa3PAcs/DwNIxI5HlZJeqsXuW76e3vU3QADEX
30yve1bV5FBk9t2QuLuIfjJ0HkVsfIub6VU4wSPm9t9yIPuKSdeso12ZnRe2Y81AVeMZJnvSh+p8
B98yn8hDo4RuOVcXb5ZV7dOGARQF1aPb5teKwRdOYSzIqq5bmo6k5HwhYmT4hd5M+YbswKoOUMPD
M5lBXl2UdvgchyN/OVyZzvIdn+281OtVyzCoQJvYtP45QMupH2rVJ3lFx/LLhI5xoDfcEfdBkV9L
fDuX3vbv1zobb54SJ7FpykSZBx+riXwaTDVIXZxwtOhYDQUANhdZo2msQ7XaTWXh0ITjbl08JxmO
C1rW95Lom5nOKqCeV5fjjVqYL4DqMyr5uJOAW0qndam1ERge9aZRyj0tsSEIfUOQrIUisXW2ZVvv
T+RjJJoZ5UfYfOWbmWub0SAutDqwK/F004TaTZU7y7zoHsboNcDE1mtylHTOrUsPNikXfSg2ohjX
auVty7rbeRnQF2Vc11OzU/pqnwDwaRVaTWkATbv7rBtvjJYutap9j2Ox7xruMsh3Qw7BJPOnZ+y0
Kbd7WBoVNGnPIweETTpMs/KnexMmHM8K04P54qvfsLL5njT2pgZZpozGOAek7Q2LTsUkx4BIs8I3
fnEiXHp8lJWJSpJuPPPWRhPkxEG1ygaU0mp2LJFmkVls8MES2ykYU1ioOfuIXeHkUzACwQusTWPC
vNkLoltmMJ2glFrWcdAj3BQ9bDpAUf0YYxDRJk9tRpBoeCZgkFRN+RWSuo8sEVaCtQsHJ1xDFkIy
TgZ7hgnDN79CZx17xjrHFshVykcwevToMOonN38Edb4wSuIxRx1umpyt0IIal9Av3OEd5CVvHu1B
TtTsXd/dWm6N22XxGNT5o9IItBQ+mieTlvbiV+NqL3pK32KeFId4uIFlOHNscLcUDl4c4Eh+SZM3
kGIv3IQWvyvx71VMrVrAAUZorYRyI4fEYFeP3uhsXXukiZSblOsAkPQ1+ta1kcA99MO7Pmq/FU4w
LPJ2XH++XF6cP5rjaCwOBrIVeaj+LclmV00lRpsFSW/8RW2zIof9l7HE8QKVkDnay3bytnzEK+vg
pSCF/AenV8QUaJXOLmuFIwyVYKSLjPKPpnq7PMnI5+dXVqJLuVcqw9QaqdhSRvTOrmMiDgJej916
Lw15+5aeKEjwGd26ZFMK5HRAN8NHr9bvI2xxKu16pHBpxWdTdWyeMVnY84OjV2ZVVvYWFQV6ONIK
xWmL/r1X7Dv+eodQgEOfO/OD6YnFfxlGKF5BIt6pNYBkl+RjiyGPEPWXRMdSy7W3fqZTwbKAJfsY
0fSQM2eZljMFG38TpPlrEYinNgxu4YpvvbEDpoDbVGfVdCjkZPMDjEICGoizvl2Mhb03WjBwCctl
O8oaYarM9RpaaTjKTid1PBr5tMknDHdCZ655zi4LVYT8r3qTIMzpaMDH12vmGNFTVT7WboGG3aRp
QBXTUb7NAjIY/V9DsnBj+8BRKslsoA0j+Kz4sYa3BLmXSOSHr/QIF2TFLmTdMODoLbQgIlHTYbhO
kIpXAfbuEVmoJnPEQo9x/h1qMI4aCOHUj9ZYfuBCgEBdpOUbjVSASVXY3EMHlh9hRB+YWBoIc18O
fbUa0fw7pQjAO3h0aGtwKKg9Op1926g0UaZ1MGsHemy7+DAlJfSNTIrE6fmMfC4gsYKfz8FL+6Vt
cET30LsxVOUc/W0ORmpjZXnS5dAPqTHpXzM73Y69uk407Gr+vy51fkTrSnjDBcjHTehAUszhC+fk
2MEkznuhXPlYF6Nkm3MVuhTkaBzn/vxcaqWXRWXWfK5k04S46QX5MhyKlYzbY238rgXYi9HJDm74
yse8FPWQpSElRajFOewsRLZrZAV5yvIyUPaFgJ5ltLwIsXNCb6uVvF++/vzBXr6iRSZfGpt+yDYA
p0bdAsdwU8c1DWD1HqrMUfPHlyKt3wR7CFSn5eeXPC0d53GW1MeS60St7JyLf6amhOqPg8ImHtJw
bmJy2KFxpNnSw2hUrWeTsJ8b2Ex4wfXps+vuqwSKY42bOPgMWeor6DEXj7gbbxuaXekzzQQRKabb
3oi0wVIKqBM4jziZtU0QvZHo8mmKm27s0rHnUz2tA78Uc8dlvvV0peE1QG5728HRXTBXtlEEX4ri
bTPX/Oc6pTFOwITLPGNTZPrXwau+5Eo+znwysQiaF6EIoQl7SrLQ8U8gN9vTdSy7z6sGaBICQEzC
ijmnz3wOx/977EKdsIDjff5UL45axqxBKYjSNBrUP0dtP/h4pYVetumr8i0dDx60kcSfbsDX7XRz
KdpFTL/jdC2ReWkAwQMikUlC1/xwMmg6ZQxL3c42EKrf4onX503NcUzFMZMajKEuH+H+7D//sJd2
fypPKN5V+ccpuv5t5VG9OkGQDPkwYQspwNXMPXRacuuvC+s2drWHtKj2Mj75/LqXVrzfrnt+fo4n
M+0KS81obB7WbsoYi91m1+vaS110u8+v5V06kpICRSTGsZRV4SxVLnoXQw9MmTZGHj8NQ9cvImTr
AdlYvU4FNi7lu4WZG9WnaT2qIb3sLswM8oYaL9r3GwfL6I0RvKYF9CPbHh7iwHiEVTlkPoBTI0Xk
p2ivgU0vVmMCy/Ot7zEayaWuI8sbsN1rYAyGMeAca/oqWpAmU/LM2gi7F/LUKsSWGsFaZNNt0tCt
jXPby6m5xHZjFdsn2u68XVLQjVQpnDc08NczTl4kjAtifSXfY7PR0BJC3tnX1kFn4XEnGtz0MIZE
SrXMrf57N5k9JnAcezRhrZF77Xw7gOTcA7/E04QtWMCYSOaBDkM4MYZHMw1vZdxc1caLS0Q8NIwN
LBWWQTi8mMGEDZbYx0W7w+4BM/hE2Q4J5ungZyMlfFemelxaobjFY1bsrDrELYrmVxx6r2wxlyaN
Jw2oKTwwW89FnWlaNuguS/LqJaerwnjpwFEI1XyxSmtLwfdFYFF2ZaXXLw1eD00G3RAOpeLz8cT5
MsC3kAXCTp2dDvAe2a2vL7RmXkHCjaQ7lCZLcE3kbWw/xtIw83dDFMeYt2fPdUtZs8TQvMpw7dDj
99wvv6G3x9yqmyRaItnC4oWX0AJUB5u1TDtagDULGsTn8+JCp4BJjwU6D53lhlzl2bwIlDFFU5nC
PPKzFfopOtxVMt5Dre3MjE+F/1Y5i2jqU0b464kSYrbneQizx4IMeUAjouKJddeyCov8GVc99Fu0
Oq1xLaATF347lh7poTNWvm0Ajy8hXgoFA4pUldbQKr6vURduPv9QHx2/QT8iGtBkMOWS/pEj5rcV
zbNHNxO6kW4GPV5WJNVBqbl7UWBlUevDSvP8clFkoMMzXduH8BU4w+e09wZ4g4g8WUcJxwColW7o
XlmHLgkxEG1TOpJRgvMhMRsM1lT6HYtt6YZ3bZQelbR6DAsaoy2TRmSBx0kNx7uxhj3wx4dwEPcW
pa9Z53PyFI1z6FdZmL+JhBcFpR6ZW/Y24lbg9PyKNne3mNag9jGV9yvPVL2wgqKNQCqAwI3CznlV
U439wCZtlKHPrjFSSuj3a0eWDV+9xfkZjQhPd5iK6KYPb70e9EARJ9O9p8Ju6MNXdaz0BwpoVLdT
iEGGL/052wrVmzYeg4npMqY/8YfMl30uHqCjwj3BWdEryXHkNrPFijplEcNVxbeTyTZCHbfc6InF
CkBlXjibNPFM3HZzzlKucVvoOOQYIXlhWfmCmxLeAlAD0peSoOg6yTX13+hTfHppKiNEa+gpS7Uq
UZ4qxpNrRS85MqSZ0ZrarC+JlVzFvUu8X07PEmzH7WtgqQvfIprJuw1CtkVl/4BY+hb4we0QwH4K
YmsRGMWj3E865ys2mD9kUChS46Wp673Wtq86tT7q5i9dpGtU//nFhir2ITF/33c3XikokIdbqPXd
Ioj693tfNXYeu0FgxsmabCEt6XWFZYrnPGKHzPERIiBLbAfzqxSbKZXc0VH9kRfjrytj4dJQQJBm
qIhWONSeV9VGiglpI4xsM8RFChbSmIH3fcqCZlhznuP5RN5jZyqYeMr1iz6bJNOuKEsuBC00CLro
zC25o58neLG7rqpMBmhewevr0/JgOyCGO6/i2SAn3XhjtZzoI51FsJavzeILqz+pEmo6pHGJEM+z
7zk19rbPonyTtJhIlnm8MQsYZg6g+4VR0V5V0Ix051rPFnNglfkh8NBm45cFvs+hcNd6Hu/8ttJv
jFFaAHYeEEJ8uVTrpmsH/x5a5gLDpH3kYhxKbLEmqiEmrOt/drH/9UeLYfPv/+brX0WJ8WoQirMv
/71+K3bH7K35b/lT/+e7/v3nl/zQf37p4iiOf3yxzJHDjI/tWz0+vTVtKk6Xo8NRfuf/7T/+19vp
t+zH8u3vv46vPDkgwnQr/xJ//eefbl7//kuqBY3fhqq8wn/+WX6Ev/+6PzbN8VfYNm9CNBd+8u3Y
iL//UmzvXxyyXU5p6PYpUZKX6t9O/+IY/7JQ4xikamjtQUHCzpEXtQj//svU/8WQJzhHqc1RFkHT
X//VFO3pn7R/Ud3jjEnBw5ZdavZf//shfPnnqPbPQ7/c9vkxVySlidRONbouyXqdHT08Y4TNWirl
Rq37XYHnH9UUilslGVG3oDPYVa8FM5euqFMPpGJLS9GH9F+am5znBg2A0LLxjY4UafmVknNvkrHu
/bC9EnN8nDykGm1ZIKZ4RXfaWWUgEIo/1WVSbrQUu10aLhVnPJRTcsRZ+PDb6//Ps/2vvM2+FFEu
mr//unAp2mJolZKrlPrhcNw5qeZhBVxuxiZ5T9Lk3Vei94ge6yT4+fmVPuYyNa5kuSRwGAMf3pqg
Y7IJraHckMXy8KCvKor90JaTIbr2/C7IfkiYaqw6yFeRF52X14JSzbCN5lMZ1LspbqsHF4+Ukrwg
DGhM5iqVUNu90WqBc9RYrZzO2RkYfk36tUrfx1WYO6GkRGrHQF9yntxxusxVhNeXG07sK5Xktt2O
T5z8D5oyHoZyeGpM582Pgisj6EKAx3VpI8GsknwuUvk/AzxFswrD0QqGkJLcxKq40Z0OmlT/VInh
qW4ViPrBXZxPB/IDPnhW8I1mjeywZ/6YbFeDa+9jO7lykL58W6ZskTvF0udT166LVk/DvNwIs6kw
dLQ2bEpSfEV/meoKrGHv27riL2JwTypOXqJIH8dE0mza7tm1RhyCAebawZVE+8XXRAac5YnjEcvL
n48Lf492RFlfovas6k3Z4Ttctx1BFAfe3mRGOCRwdPGdgvo1Bc6F5Duv6rdry1jit1jcJZTslDYt
N4NlPPQqG3IbQJQKBlxf6uEwqBgEqjHgBNv+GUVf8xqr58+n5qVF4Pc7OFtQ+yQLiy7nDujUwGje
GQ72EB+nQgEEw5Lw+cXozPr4tNE8uS7j0vE4XJ1ra4nI2a2LEicJtVw5lbO1i+S9V2k0HNVOW0ES
WVcghtPoK+V3CxtxcOCp2z9ZACqEhxiIlPvW5WfGdNx6PmPHgGA/9N6qbNQDdhtw4btdoLZPptE+
FfFqwCeU0Prdi+KjrTUGvTXDYUpXHk5QZbBu7QwbvoLfI7+/tUcJzpnrfQF1x3geR39eFvo0b9y7
IJ+2lc0ATRK+yRJAKo12l0/4IjgWqEL87wq/a04TihTKk2na2EHiRqiFm1SLsllocAZQvfzeCSME
n6YGSHU89s1AOxSw+8C49Yvh5mTdlOOTMCX5F+FIKFQorUAzgik7TG6yKtiMvrFq4gmgPYyP5jVp
42MKtDgxqB12uDaZmECUfbfUvfg9s9L3gkO0HE+6xxDWqCuB0Hg0rOaXK5di+WQASejzUG9WZY//
9qD/UhyqfWoX4jIawcF27pum8Wc9n0sb7E0/dHv8VZaW1Sxqnudp8RA2cEOKcjOlLpX5MGZHjWsS
mKHYYsXrvZpfgCZei7C4VFtoh3w4F+cVXMpnbSfCGUgSNCvCI5mpDThUObyWYsiXY1bctj4LmHz8
vhW/90lCB6eytwR2nUqRvddZg04hfEefcA+/guamMVPw1YQ92MFlImVlDnxUpWfpsSb1AC19F3tv
g0tWwXJ7CFDsE/rEKRIcVFx6t1WIdRHmXzOfCtnMd6fHwcCsgk3Yc7snDyOmjJxvmHT8vNd4y0cc
2thdyuDoUXmaYQsH+vO16oatqaZHeYl86p/CXg60qF3J62GE+0N6AXlKejQmFZchnhTBz24obdxx
1IPSpwuFw2pSJEctzo6dQ/+BMRwqDCg4os3cIng0cCWZjbX2FOObaaqCMRVYYu4H7WOSQZzyDIhy
I13kM5MkxjIt7jp49zPSXlsTe10UcuNh4o7meSiwOYyUeVPFRwDxypzd8cEOujdXZoh0g5dVQ/VY
V8mueMu0pfbFcsD9iNy+ZV7dne7eSfh8g9Y9yX03rvCajo566cKUrI49GKV+xF8XrRnSA3LU5CkA
VqgHOZSpeDCVVXuntBp5eT/bxBrvJiJQXZtVgBFadzDwDFzhT9rcJDF0rSiv78yBe2vTsOUPinTJ
u+3X5QpD5YHxYWA4QgPJaThWVvAey4k7ZYyDWklpUwseHZHrc9+Rx225lLhR+t7bw8FLmSvFhuUW
u83+cDopawprMcpAbNJwIcECiKOcB5m6I44wsXfjq2Q9js/NREx4WrY6udUjNZz3A0OoDMz5MIAv
jMV40OSLoslM/QXfs4sQRU7IgFunfZq3SfiOzh3xrMrSJ+qAQlzy1amTI9ZxmyoSP6zothuZAx3D
RQuSIxV8gW4P+lTLluX1hMCDq0FnpoNgffoGr10H+Ehwge7gyg8qFG5rsLl1g1L/TOMqPvsQ3hsG
hH44Wu64HUZxB9u6ABNU06q2muphq9aRskhQdKotz8ablHbdqxvL65ZD7ehYBETDqie9C5M1iFao
9O9dIAAYAugHO5Wzy4YVKFdMW7Tj3CqZ6RQps3mtCWQpQsNFA9B6Ufnpwr+frMC6SxQeTOm6WNh0
DHizvy31Bmx/2N9yyr1xBKtoU8ptshj8GXqvaIU52p65Fa1jW8HmSnHnumjuqxF8LV7S+H2V5nMo
PQeUofSWaRl/HYKOYk5uwjxLeXCppi5jPOIZnDwrux8PqswXnAbkKXjBUPFdbgdqlr5bgY3MjEfD
EicESDfahl4rX0U5lM87VXvsfW87tvEq7SXGzAaD+c8rGsVL62XrIQtuT4MfFQea11ujBRCvSE+6
PIazQp4UzDuo+WYEf0faZU7/Er0PXbEsxvat9elnswr7ucq98ab34xvNgyMaZZMq8TM0qLV+szKC
+mvV8kSCJlq5VXYnPIVae6X9tFuY+P6UgCnET4UEn17h/lzpC1UylYxAWVd2EfECMRy2aO91Hfz3
olKyHgdbtqMEtw79xFTCmIemLxZA941ZG080FkPMpH1iE09gLFQVy+dKcwWtQt5NlNNmHIoKY00n
nDORdWyFi/scwRWNGoTt7vhWuYLGQtatkT1z5ndvtprly6ziIXUJ1LcU68TWHXActrhYx2KOWRwE
kahbWgl1r9O7K1LmUDeJ99w8NHX7MAB/WYisxsjZ049JSN91gi08vM1qoaO+nocprx2dwpEfpJbV
ROvcwRXPJGt1iolMffjlxRaHJC/2FqMCqCqBJVqmEh9p0UFthZwv4AkuzIxycStjWb/FrrB9G9SM
GrIr/drhlZnFUy7sQz4wBWgTfp7y/lGXa7ll7ybVAkLbMEWD3pC+2oJ2WV6H1SKpijX4naXPXNbn
EXtb2ViHwXHf0oFpiw7zK1k4FbPdGDuCCQ9YalayFYX/462kC+EOdxXHg5VZUnMpeeeGGejzJOhX
om3vAlBeCxHke2GX0dLxqeXZcVYvTfbFxTTaqBaDuwbZJTOcwKBlLi9ypEZ3LZ7ds/xZF26HQNZm
bS+ae31yf41Z/6g5bv8TL1l8y+zbIBjtH8ESb6BVI5SeGol513VGueHwjd96H31zm07dZl7c3yku
ddUo9fElifFe69aVNMMLqkFdeHYE80QPzAXpS+goYfErIq3FVkMCMCdfGWkHD2iqjcP5XB/SrxFb
6UKNVs4wVTdjhRsCDoDIyPAFY0DT2D9IDVbmFujwFRW2ZAVOVcdyN7Fv6tC4Vxv9Oe9tUIU/Tmdy
uGyzPgcJ3Tprt/G1FQ5G9Tw17nKSarPa0r9YQ52DLyweEltEa0txNyUGW0hOKPLjj4ljkHvA/q+4
EVI4lkDSDLL2i6p1fLMDGxI/9y11hi2GF9WKjhX8JsTYLXNMzQDeiVelt3dIVijg62IVGThsD2W2
paGuYlIkTx6aFSs7uH0ATlCGDPXAjgrATpmXPqTdsLCXmY93s0aYZzm/xMD2oba9thJ9guKheKgN
7c53TFzKlJpEcrxQsWlCQW9+MxU43CMcnZkSgDWPAw4muCEy9W3m/+iZmy5LXJq1wrVjcEGvwux4
Kq0W+3W2gE5HrI/sEB4l7cwxpTCPjO004hThjBEOFLhhBnWiLlpR9Jz5wC7W9MFBLAfz7owgejU8
v8agZUcaVu3YdGvXqx+SvkvmFsm+RS7MhYaMbtk4sJHUrvtOrQlniamHAYiYema4WHvQsbn2qHI6
bgmh2gnBuXXxslHBzTY9qLygxrGgtTaF4sOpZIfBjcIfF3apShNXqojYnS01xf/ZNQnDiYc6N+XV
bSHWwsIfz7JDfEydW+Zguj7tdLRtc8ikn0zYjTb3h8DEunVK1gF5ApYzGtTy/EmvTHgCWXgbuYGx
aT2MPNkV1gOo92DQw3sPob7hB1+hrmSrsWt+ppUCIDPADBrt048iFd7SwD0TNhh4r26VaA1BkYiC
tQki2xU2/VZJtOL0ZmOm2d3bYwMCJS6k1WM1Q4dSLBx/WKg6scHUuht3CAgQc8J0DbBzrjEIJhlS
0t3VUd6iQ5njA2JF0MN64s/ckTBdIUy2cAWfjWV6lBvmP9kl2lxoNEki4p+4YPgw180Z5cgOs1UM
tAJCaN4TdKJupk3KtlAq9nedOMtWOZlBE1H7hEVQepufwlbUa0gjcMnQmpdUYK3oc5qJO1Gu6qz/
Mng2fFPHW2Ovy50avKBemSXEeGBCeSaT4e5xhf3CmvSC1G13CnWF7DlxdZw7mig+6C7BW4JkTJvV
hf4mRj53rVZHTBhkpFz4+iEHImrqJV2IudqtIxVXz0j5brF2sAj6s8FH1TPh5iz/AzEAyLaO36e6
9QniYxj0qf+gAKacgacgCuoBZ2RVu9IJ7eqcQCOzkoVWudFGWRhuXd+FLjgI5KZlVM9jEyOKDjeh
ySC6cFvOd5mvLH0QIL4jwb3gKlKF1xjLw1Yrcy2tfAqhiytbGzlf/Sb+SW/iwYprGo2M5KibPP9+
ajhxck4jXRzfVrwxEWPrknIiIT3Pwy3SL0437CbHes5cvDzIHJayRBeLZedWWMPJKWZNB4t9el7C
qS7w1p3jaPRsyWMIiJE9AqSKFvc0XWlug/EtwCijw6neMbNVULnD0o/y76OJJp/zJZp8jWbfUzY0
kEJUVMmEewl//BNSCXhEMetczuFrxH1wVjY+hvdsqPJYagvvhy42igk+NqJqdRqhQQuCiNYhnPDw
tyixi6jR4Z1uu3VtSnRaMO80TgudSj+8oT7YYIIXFAHTOa7nKm1IzjPivk1SslODMHsyMq9HN6Vt
AqN/MvoRIhLBcevw4InsOaCtsih6V6gQL+O2e0oq4p4sDW6DrLi3i5aTadNtJ10/nN5BG+F/JcWF
iHe5B7mu5oU8W8jzsRqOL6Y9HtsMWnhZRyPsJA9rQYNWlNMp2UinzeAoOyit0i6YZPXEPNQ6nHVP
N6E3xcKTR9vczsCFQWEhSwtnnMNqGU/b1vqKoWo9UwoMZ+iDo9s9ATw2wtjNcYoat2kiHujMW2G3
eosuJ5snOd8hf7VMKFpB97Mvvpo2fj3tmC5ixkhuhF88Unog7TZF6/4oO4sOXG24oyGOLcOJjoY8
omMVmajwfGX67XTzmtxzSpPxqmckKmL+Xov0d2ED+S34SXCi5Hm99obMszzvYlPSMOCTyN75Gfke
bdi6mfaI2B10vTHcGzE7pmJhnZYtePJf5YLR5igMcFhQWW2cQbNncOoYpDwepeKg46bNHYEGQTBn
vdYlsqqeT9nkKmClq60fimuTPNM5XibmiOGHvdNFMBMTPjodc1oe6ruCkL3VqFbg5H2HXo0dAG8j
4cNjqgIQ69IjTnASZgTzE4ERLbNgranD/DRrJ5kdo+z+WgrEsacx7xrVtvxnoq1cwPZt8yMZOIDI
hbak5a17ravuSS4l8q2GU7uxC+uIEO4Ya7+Ay8yDxk7maZqzzCgPo6HfA+0ZF1PEx5YpiK5h9gTD
8GQ5+6QNf0EFm3KyKrWtB+zqN5RUAS7LZ4LzNZTNb/Jj2orMKbMolsLeWS7JTEe2aMvEZdvguULU
ykbyVWd2VHjoznv635cD6sPFqTbwP9yd15ajyLaun4g+gYdbScggpS1fN4wsk3hvAnj68wVdvapW
9d6rx7rdNwxQZiplgoiY//yNObQu8fQ43UYROmlNX9+3Wv86N8Uz+uTjKmfyF7j9ETJT3EMMmtta
26sGBnTJmFBaI8wEoNdUfVyIQqa1Td2hAB87Tl4XC1QDKZIGh1a70Oo56WwSXTW0t0NKF0+HX15i
R94SA73DrhYKi3M/zwzBvqXBRMMicOT86DrEEWzAQvK2IMwXip4Hu0Uy8OKUAnzwMeNuGOD6cqyN
Au8IdgLjqGOsZoOz56AeZUGQgEI8TL98IdDwfsKNfgI7cWxVWzMqjZkcGA2D1R5wbt7gs+xEPiy+
3V50J/GbXHpmdZ8PJyPuSb3FuZNfAA+DtpNBMRKyMups/Eq9/DhM+t12PwyRxVdIpGCdUlAt2Fk4
pfPNXpGb5+3Cf86HI/REovQ+wNU4ewOhUTQIuP16961JjO9hK7UjhJgEK4Y6GONUU7Mtc0F+JgNa
lfes91MbvzoxE7ddrGQ6UxY5Xn7p5PhcQGlbGsMMcD9if6Bb8T6ZEG+qHbUNCrtVWrGCyoqZmaFq
8G1DF33w1PpIwwXXKO7rUmPVTQHdKvsmNcqjLGE2cGJ2bxVkh6mJAacSvhC7YEi2JMwmTLp+qSzp
0obQXUDKSJek387JqR0nalB/8IleS9+gxPBP2QXheHXEOU076BTIAsJC4rCbrAayiKL+3iA8x1aG
WVP2bohrYoV6ppjCLr5V3aTfb7VntTpBmmHXVfR8RAMppt2w3GQmWaWikYCJgdRIGq4vrl6yY7iP
TevemsvXDaXRNN50V6SHtkG27gjPO9mp2NswwPcV0OS22LFVzIOW5KXUpjTGcpKkyYzt6eJ+cxOv
5+vkcywjDOGTzPvu5ZS8XYnpdJOQo6QAsaYBje5MPrvcR2NcsEfeVf5jnZUuzrXp66J6AY1PDynR
qw/W7LyOKHl9zycLARQhNZPXrHksF5aQbAVRWuuP/To8NBqld1TjrLkUNhMqyxtyBg06YHrdauYK
7639trblDtvowXW+t71GABBg9aqgKcPmxqzM3GXH+ADKsKNZrbzHYQHG/lEj9ZBfyVizxvKlwzzT
IxxY83Ak2dYqbKp2eOQ+bLu57Y0qd6dDY1vMzRR5ILOlr750c+BJLY3gSWKiY3TGvdd88WkwEml6
h1T0U2Sz3W5oAkRx8dlNG+9gJmYE5ECemvpsHIudpGwvdRUXezXq5/y5zcmM0ryCu7LFfLdaPuFP
zebOTe9X/0kS1M0XEBHBU1CHDo5RheMdfp+AgVFnnNOqDDPeGuK/i/AaioJu+RaZGH1YVXOkPD/h
Yc7k5i/jvvXLj007hHFDdB3O/LPH0LKr4lgSe5y0X5tCc46J/RBN9UUTzac19jA6dal1o6G/9Vbc
XKrc1XZMl9PBXoqrJAv+bhbT+GYR5bsynzAhs+czXvl2o/nH1Z6fGz/RAhf4bp8KxJXjgvPUWGvd
+349ruiO6qj3cCU32xvkz+whqi2ytYvDOBO2Iab2fspxXdWKiWQGY/KOzoibXhOPCFLboj8WOtuG
bJwf+tQUNwPjo2RK1qPw6Mw1UTRBEpRvu9F0LiWpVdC4ydwZXyqpcki9dzYEKrtEm9A32ucB40cw
0jiD/uj5QSPyDyUU75McVXBRJI2TZVePlfTg2WMX/Oy043CsjHkgPcMZQtReQ2ijrrhkE5EOxuyG
2yHSORs/1dWkh4wFIpO3A5bc4ZAtbP+FrwF0VCRHT0vzhLWQE24HmDFOaHPnyDiuCZJvePqieihS
hziVSQtyz+TN6BL8IAEvJmOcG6aNBxBCZjtSho2DA1v82BfF115oRjiW4lPV0FAoslQPIL8RVCP1
MtwOuPt/8rvFDwyzJZ3AS349bI9l+NsHSZt/STG1wo0TZV9XWSF2z1a4nf12aSKuxxy3C9O6ra6o
CvFB8vEb1qpMhD8PhByTT+5jWjO1ERBOO6f9JSNatY6awNam8WwSas7d38oWbRyzgJne8th8U8rE
O0p/PM7mTDBCkt7KYTHC7UB2uxl2uEwQhVQkwc8fkEidBUUOoqFrph5uB+B+488zPFlg6mP+p4NU
KmwSIx7u1rR99MlOZRUQz32ui+e6zWIiwYEGk8i5JFXl3nIylUynI90VeRGFI/Q+rRAxCXfmc404
ppxF80Y4nVIfzfeOPhKNmxfZhehb1GFpRSi1R1a0V3Xmk61rpHQmogmcLEkD36/IKNHt/ojrBZ6C
z4uvvEG8gQGlLgHa20fJ/9iuZmkTc0lc+0H6lXcaR15OTHL582qWzfNiISHyanCK7TFXMSX90Xm0
tIc5J2xnRdTZZkQ8reknS9TFQwpZGeoz5oXJBLq/WrnFQsTn3I+KP72d2lXyDY9mI3Dc3qQE0E3c
Czmb1Lfwy2PC6Y9TbH30JIlCuYzI9TbcT5ogTHb28/ZqVdjClSSn+Cnhmeqwnc1T8gbgbN1hRcru
qxdzGDvFa0ajPchpG4bbQ9tB5ETnbmdNN5DPhKkIQv2yuBj0GQwwydBOPvMCn/KJUW7UAwG8hXW/
PEHUJyNCHbxl+cpyhJu4u0aEfJ1q2b2xtQGj/Ho54+sbGOoGdtXdOSykTY5WdmvLPmb4RYGnVcMR
xP1mLzqPGDF5ya1NBN98745dfrVRapKJ7Hf7lKnmkLRqf9oFy6DHYadu8T7tID3iIgQ/XOgXK30q
02wMp9zxBCxbZptCTTR1VEOuHf2TabUZeYI5qWyNgTWioKY8FbNxn3hElXjSIPzr2Lg50RRmf+V3
HTZ00ORy9VSOgLqfld7DmA3JNcduZJ+uiHynVRNsIqqvbcv/Xk6W8liZrG4MMYQcmddy9hjbKbRu
FF1enAVAEQQ8R6kVuthOhNvZdois7sdlajfGsfQ9Vs7xsrjNQuIH/jqJY/FPZPLjbHvMjt/JGJkI
6LHPOjcDjyPmw8+6SWv8E7whMDTbgrXff150PtbUZYlepscmST8WCQJWc+6IEumWsx4P74zc5ZvH
BmpZRJAzmAEeZHyLUiLCR2JecfBqbo1vA9I58cWi5KkKQhvTRnyJPOuUudc+E2fIxZ/9tnmP89uH
fGbHqC/mWbIvpfI1snAx2MLHi/nOziT9uRQO6aqRmlWBYfSaBu5hfRYGCevT1JPiEt0NJNufitho
gleTKN9Ut7lnpWdfksXA99WFRqYj9XNcONZ5hILF7T9mdvmld7wvFCY7W3dh847xl7mNXhar289u
/1zFGKrUaHlBTY+xllzUGxCGPLEv87gl5sQ8rTl7vWxhcztiFsYu2X07JPIAyLLH0Z4Q0gIEdWZu
a/29brr3yooq75zPaWF+6laepFuTV29mmZMjUosEqFG3yw9xQz6UnXhvUUh/Md3hi4mLaN8qFz48
8GN2cMhFSUMuu49Sy2+rGa6tQTPOoN/rYHlvrxXFLP4vt7JOPzIL3eUi6S6aTnvKbZuTMY6PRttg
LTuPpF2SkFpi8BaYpFWDD7PAwZne04ubdt3TjE4jYDfb3VYHBJxW1GtmTPOfKI+lkYlWi6t6G4kq
BApylFyCVCEksqMutn5d5A8GeRRnPBiedKIbR5fyaUP0Mj9+VVDQvBVUeHjscVrfDwb5OlNe7jNb
vu98IrlsBC4ZdAsxRBSQ5t6m0DE06hYrQynYu6hQWxmYTv6S+mSkslkEO6RmhnKPtLzaeRO4AJxd
do1QCUZgoQKau9F62u5stf4/KLU2ou+/6d98QVUArcmnK2jq1m/8on5dY2vsga/M2j5XC7VKowvk
xCtyKXokblN+YacXUcYULGcl+ISCmnwaaqNR7vwks4OeXTcARarvSlUZbB9lDMxoYWdmyktsUM6y
5VGwcH8/Zw5dZpvicoyotxsbxsjy6pgMgjFjTyjcMxZBDTYB6UudOfqxbz+hR3qZbbIlUe8DHRTH
lemaLX9GWrl2c6Cx/GcSkq4IXX/7UOCQYviEdaKxfWi/kK7c2IgXD0jk3JX6+xE6UZdTsqqXlM7e
HZKeVZ5jvzvM8/hPDmzG//C/UTiT024hBYYU+5v4orcmuwTqL86N6niXEfUX/0hP3tvADJph39fG
8uzAFllm/T06yosvZaiqMNqiJNfF2C8g82cfQUt5uOsK/zJbQD7/+RNy/kYKQ2InXFtJeLDH+Zt5
S9XNVW45OcPG41Um6Br2Xt/LHdMwxeSi4LVKz/eNg5op9uFVQRlrZf6qyBwp/tsoq+iOjIV3rKmI
4Rq8mKqW8wrYn26Nl1FXvhRAhYyJo2WwKYuz5HPdp2xuHzcKYixU3a7gwKG17tuP2eK6pLxRFG48
DcqEVxrBzsEtkp0xUcgbOURwZEdhvM7XXL1Kz0yMfT/Ripu7gqRYC4E7KWmlPT0vZfIdEdIDUXTF
syrYwHlenE4+F12PGmL+YCiQMXXai03kOiSPeqX12JnLm2JOzv/5s9bNv5Fj+bCxHsEOysVW92+E
1QZbX/JhxvycOrm9R6sbwFGl+lV8k07NZFavWFGEi4LRTGQRL+UBS1LjXp+sozOLmuUARNlzU3bG
yL2usMnlGbXkCdm3xSIMnrOWhVuGSQx+0vnTsxXRAG70+rb2fnmcxPparkjabVgpR6ddjhvYHCcg
Fqhl92XyEvcaRDgdvDrlq1MNxSoFJMskc39HjSLgqOzMkl2XASBqZsa5cUHfgBnqDrjNYQkNsuFR
JjSmcl3ivFEXH5GqMPNQvJeooHENG/fNwszTRe7ngiALwnv5eVJw2Pqto/a9yGRzBHPQ9KEJsmr4
iqGF6jKUJFsAQASFTPEwqV5GEoj2pSlO6KtoeYkSt1JyezPTVa2RND7KSrxjowdeBeJjAc3lRnfT
ALngMPCubX943rD2RqtJcs8vSaN9rw2GT1XF+qFGv6hPbPcia6UxklNgCXhlfdxDZEEyXPXypJUG
Ov6sbY60S4juzJpL82KY2RJKaFP7vLDf2/yQDkEY1/KLJRPMVnCftMY7zE4ujSIJOCnrROc7Z7PT
Pscl97l6qe0lrpPvyEKfx1y5pDjkCeqjgAwwzu/NyIasQYZBLgeynOv+3T8MV6VI/23yRKzu6BgJ
OraP8/K/M1bjEY6JpeFeZ6q3rFYDl8fYw/nftOFauRlFK4FqMHKIoapV8041zPD3ZelQHIZ2KP6B
v/t3xrdv+iwSWIVyFzG3/vaSMOcg+IxQu3Nhx58avNvZPl8U9F1I8iq75RIpxlktp/eKelV6xUsk
2g+mZ//DZ/M/TO7Ef4CwIZFAbO7+Tj0f03GKnKpOz0OCwmseuaswVMt6coEa+Mwwxb92lGrTan91
OvovCGzveoVvOIo/Bp9i3y8EoZWR91aM6VvDSpYAJCzap838D0xc3/zb94jlsqkY8lh0YZSlloBf
FkE22BZtcJmc51xFT9NFh1lxEFOP93FkqGY2Zf1aOC4q1Q4ZprhiASxDV1hdgCgY1Dm9LXkqgxHz
oAD+hLs3FBqVlhghm1Z6AGcldLSHmFeP/vtdT0syELKkeKxqDSWn319kPr8rl6w+iBVWrFHiOhDh
E+9rtv/epxYyxLPRvdHyogs2TDzWUlafbj0buXkA6fODSQKsFR8aG7PYoq3GoBnThDBaAtNhVr5z
SuPo4KDvJAtiO6xC0oW+hWbKQ0yaXZh13DZm26CW1/X1mPrah67pC6KAJsBVX3xcCsi6mnlWmONG
Fa3A1Dxfe5vQwBWsEYmRPE4OE/JaVW/8BG5UbJbLoTS1iy/sx2qMEU6L8eSY5ygrunPdewDa9Zwd
W6dL9s7a3lq/aZ4xYqA4zZmtymWYcehMCedJ68N28/6fVTQZngN9/P/9JRf6m6Lp/vuX7qXPmS/+
VEhtMqg//+iHmMm3/2DXu/no2xS+lnq+H2omzAf/ENjOcLN6yFLwwfipZjL/wP0ZcSw6HAfdxq9q
JvHfqJfIp/uN/64k0QIzVkQQYlNlq/n1l/uugN4nliiZbtVkDTOpDm3U3VUKsovSqAy3s5+H//6x
OONZfILbgM7Vs/6vT40LnXasYxwTYMqYZQYRhL+sW8f58ZeThdR5clNracpLhxNjVMj6Wvis0y61
Z+uRfzDIDk3m+9qrjQv8ZjeYKH2gheifSs248FxUS3YxhlXVfQDNdt1jBla9s17GUasCjHlmmw2i
6YzTSSTzDhLDepJ+8zbyko/NmLE5xnNo0Mx3A9ha2bfjo91wB3VwNfYS7CaMqumuyGC1Vt2lKDrn
zs86ZNdQ9MJGuheDlfOYEFKwa2oR6F3EVmWJBX3f9yQKvkjJbsWK5uiAJzG7D8cNbSHpAxvkH8Pn
3ZWDr1/ov+6W0fymk4pXwh+q+D+wKAx8C2YNKmpM7jLqs31eWyBKnjs+CIQAxyGFg+mAihHFAs9J
h2hJfmrmjUSdWGxsG5LIs/jcO/Z4sbTpVVqJdcDg6w25qVgRjf54iPKiPJKwkXhztWtMotv4ogLX
C3MLOX1tSu8803Y/6GdEPY2t2Uek9ffVVPjENpEkm87FqaJzgID3OKmGjYXnMwh+fCOUBXYc2TO1
47XB1L2tHOfbEPs4sAox3CE+h6sIyaNL2uQEJr6WlQw60/9A1+PNSh/5aFkQYNzyCWD901SDzlha
vu6ruK3wzqObRy5PstOmnvQ57c7LzIvZ5uzWfPPrBLOO5jrjINWtz5mPaXYkkTMXznsBw+JY08Ck
bO8UX5mtYkKIDSX3QXPjirLjPurErS9m+LjWWmLPgu3C0u5ziPRzUwWt8F8mR+WhN4lxVKm3XQOl
WBdf62mqDpn9orkJPQZRNthK+SwneXvzpqI8WNyQkExA78ci59urm4em9B1YYhnZzHoCTdCxHtYZ
vju+91fXLHGQGMzLmCKZmCR2FrFTv0dsDZEL4tRxRPl8pPtycXCp7VuM6kHe9liyPc+LTqA4sSLo
ocgbsBdugbkLm7Yr944re0ZbHdNQwYaWXJ0sECQAk06x7PRCO+sIrGH8DAmcIPdL0ZVfkhafVwtv
qslyn7Oh+C7gIu8T+wKrwWHlXJpQs14qdy0AWlM7mIzl5kv7wmbjWzbNkEyGJ2syDTJg6sNMGPCT
nkP4p9mVJ3kg9PnLWkyfkhl1FInA0E3If/QasqV7EFXNNN/BnaH/I/muNKO12ehfNf8Lksk3an6F
a2P5fGnW3p2qO7+V83kYHbXJoLEkLXGq5qi5DlH66uTlM9NjsELbPBEIUQcphraaw9ZJJmxJZGAR
tWBUzdsuryJI1/Ze9UsUHM+BtN9daX3ApAz7mdR4zDrnKcd/4ZBFSQubFqBRHz0ROsYpo6B+dPPp
JHGE3uG5isG9P+672ArnmnvCzbDj6ip4HtV4l5n526Ecv2bcXZa2HpkAwOSfNcofk0gkTBKsa6sF
5pp+2OqzdcDMOmtlQXO+uBZ0+Q8pVSmdL9uUUBEzudyyVYK/mt/WeLLuTOKmcSBiaOCGMqIEigfS
SArs6d24d88QrtO9m7/Dk5dMRGKfD6lv38Wu98Vthbx19nn28uwslAsLpirPdeoVx7gAvpEtm7cR
ZqttPgigjV1GNRzEuQdzwY64xdZ+eUonWT1ELVn0A2BhW+0dI/tk+VNYNiZUeQ0oRtBNY+dMuIzV
wCXwomPvrRiLrd+b0j470yhP/UwiBKDHZ1hU+368w9wkQ/l+aCyYrc0CCTop7UfYV6NOImzaEVlv
yBGUObfLe7NLn3UsttrFM/fe2NmHbtW+jHjww1nSjb2iYe+oZcm6msb0QCPvsYoO0aTFFDggWWjt
8TW2Zto/uPElc7nupxE/YzK2jDWB4Dxa5n7JoqO6teZ1lDca0kuQZ9+MUlwi2wq71YCG7rC5o4v5
vZXTRyYkHs0mPP31W53U35paPrAY3LoYj+4sYdJNLMyJRUGQQH3zM5iHnXxNDYOEkLL7nkCm2g2R
VMrB14WcmrDPk7fZ0DfnaYQNp8crvhrDazYP817zPHjZrnUDTP9Y0erJ3bRg2YMEi7E9ozzDK1eL
vNd1YIdZkdEp8ym+9APGmbRWSo3uv+6DVI+F/SAU38YElYWQkdR3iaV/kbPx3C3LbYjliJHHUt2I
lxriGHKAUbzXB0sPq9ycTkOFo3SWLo9eVL1rBeTRKPO5dxTPYVWBKCQzwM8s8bIC6W5JqPQIVohQ
9ef2jFP47AYYbvgpLhN5C6keoH8vVot2P/dy5ZFNL3NBL9t8wYGStj3PHbvja+MrB1ErvdWDswJJ
pE8LrGUj1kPFMrTWdu+KIg7yxXm1CzKmMNalfjCmQ4TT1X6w3WeeEgYHviTIqrLHVNAF1Y34lqOA
uU1jchWNX+2UI8LZAuSHYXDil7EWQEh19YZn2bDLqHvSCaE5wMhTahLuJyxDlZs5dksj3blDo+vf
W9QWyBqbPRXnx7KFpj9l1as/6fteivY0sKXb0y5Odv4Qn6ce7lFfTvK6pIRXdFC6rQ7YAKzB2+ta
ech7HeJhC+bkMLER5nZN41o7pjnkSTsNDF4wDcXpEXcfmgJzkh58Ulqh9RcT1jnyDJf/hXzxmeZf
T6fZlN/jUNNx++irHO+QVftkZFl6mnt3vLJXcLD+sxoWe9/nzZgDXqVWvS/y9oteqC2eN6DPdvIb
eMmVQuUB1F7u6TD6pNGJwHU0/TCWln+wfFyg4nI4m/CTULsM+54vazflfbfDSOoglqzZwShUSDDK
B1TG38eRCcM0Yba6GKyim2iWXbnoyX1rk/A6tS3hw6aWnSDI1HeQdna6XrlwyQUDaCZoZDLL7+5i
5jf4V8xFZyHTbxXfJKyehf1VKS/QxhEHF/5AhlwEw8YlSQVnaXqBmsFtpBnB0i72Sa6srE2M/WqG
SUzB//Ul6enV0rdHISrj0MsKkYQFcGXP4knrzYZQPKRxnaN3pylLnqumy2+2Rter7tkwWM54xxhg
D1JcWgKwsa6PGJ7V9M3t829kP3zpO/dNlMz0aqyZLfM4fm6T1QsWeIRhB4iFFtJIAtte3mlNmpHn
XM53XWS+9VdJk4jIG4A3ooemb9bsw5hKygOTOmSjgkO3JCfWMBk4aX2tzPErtEP7wXfhDvrmcHIa
7W1Zes2TnQFW2RevRd1kVV11jH3vrq2pMKHNZfs1bqaD6VWCrzse0XfMRycTxJTQ0DgUbapdC7I+
k0KWD3Yl5AlDgYxJQAm3Vvb0MeDhW222HwD77nM6S2cQh/osCstHxLQ3RFQfE5jOTIhDep/VjoXi
1rD3rpbooaOV0140Ojdv3Y57auDkYDqQk7IKfomOyuMmsng6Tnn7XaiOco/M57qd4QH2YNp0VA0N
z8TaxSFzduXCbsE296BqHzREoCeZLzfLHnHCdbmx7XQ4L9kyXiTLJp5qRXXCKViDUZ3dEw1jXlxP
bdtdn46tyVbOqLHJ1GIyDPRxPmRTYx8lodmZtURnFopb17vDtYiWFI+o9WnJpghEBRNMKdyQZDZI
VXO7hsPkPkN3qQ4+2txLlLXQ/zzzMdPRBOo4WOVGnARG5gaLTv9lEeZ1bObsDvLEXclEMgLVYmMq
HucWioG+YI5kOp+GFOd0YUXROZ/rt22/4tHctG9svzmsonLPhHX1wlsfV7GmQYvu8ehVUIp9v67A
VhwiF0XkHgk8yYhD0d6IkkRU8JfoWE0pjs5C/0DaGXwka9dNpcR7rqofKnmLI9nvV4/Naa06vcCS
U7iqTu92+O0xLy++pjE7jki4U9h4E8siKDQAstbldDbUo6JxD3QH5blpqjl0ZmAmUeB2CzPtr+sJ
YvEFoy7qB4Mu9lTiXwMU+5qJlXINGWIfboe6xE15Z07GFWLuSzqYI5x8C2mo1pJU6fulOhV+F/55
TeZC3Jhr4PRLG+o5ZHQqpGLGsz45dInbhtsPtkNqtgdtisfzCF1wujKR22f8a/buXMp1T8e3DksL
jIemKKdTCa9m1PsPiZ3XeLx51S8H2Q8/HkOc+NRadncc+wh9Fv5gQEJRHW7PsR0EEzsFiKt6yr8+
jvZT5XsmGvls648njzRBFPz2z34+6FvpuTbEcoKcWIWCfUHIXovE1+208zGqi3WaswV3Q7JhB4Px
12mkl1WIVdl8RM/6gIEsb8watDUY+tk5zeAHG0HKh2fKx4UgqDEnXew3wlJVCeqNVtEfgMvHnTuS
RpHofPTbQVNvx7nlrZ0YQb6yY4yEDxss41tSX9V2NpfmqgfI80xW7RBzsjo0/ZSNmTprhD1BgZvd
jyMzOHIX0YSO7TVh3YxrfV481FSRL86sC22YmEYb5kSokPKrrnHwbUP2JytEJHM/x3UXDi20pu3M
6vLxbLvjAfVhF/bqsJ0V3YC5pTF/mtSvRuIAKRWJjm7+GHzbWeqlvO9prhb0UkW+30YbTVhfD7Y3
zpekBmIDWdI18yBV73hQQ230bQxSZFmcEggdpzhP2nA72JPVhIgr2lASISqFYv+ph9bVhe9JGUpL
6B2kKhKMzapqQk+NIF2dbZeV1XTBbI7fbHLUj/4yPLWDCRsgUyOTiJPkr1N1vSgTxtwvad5pbRX6
Melru16dbtfbYbtcNcgLdlf51W0sKcNxFWN0reONIi46bgNHo2QIkqj8mCQO+tVOvYPtDW3vhe4F
WUFhayK+gOKbQJHGpqQJmRCaMAMUR83shG279qGruX3YpT74qWehFYuMZ9uSqOHGJVfRegP8GXXI
uVEOXQ0ts1JjfTtwT/84W5yB9/LzevsxNiM8iK2EDPyFGvlff4faSKzBdj3QCu8+/vZsa2+Wl158
x8aF99ZajLs/T2niF8ziI3sT9WCGkxqUhpR5/udvTn3RhrM6bGfbL04z6zDozbKPBUPCyMCybbxO
tyvhM2i2M9/sPsJRdIPtqsuB2gIRQ0wg6Nw+NFqFgrKeICixnf3zL2x19tulo1cn32FWkR5F6u7n
05to9Q65RTNv+2y3jxVT1D7cLreDVB/6z8vffoWQYfs8VczoOJM1ITATw7DWIxFoceecXQBPymyr
fKgTJs9ZJ4WYvHrGYK9mFxfmy4/TdsFw3M2coz8/1os9XTxsSsJom5x8NS952ykwbntY0UXshvpJ
277NUX2Jv5yuas7zOirpNJlOkP6YJFnCOdZ+ZZ1zK9vnI9+F6Uxe0GgCz3qmkp8vf7tM1W9sZ9sB
WvmnVY7wxtR8hD0wMyNTFmP4X9eRXOg/jtppe2fYntXhdlYxf86TkZ6Bicmds8X453vffmj3BNs1
YFAHGS9UeOjaEjW/cAMl3Xk7nTWz3oNpY4uiSGMbfSxTZ9vlHHdUoBu9jEZbIvXpsnG8toPJqs/c
pDhfUtfuSQP6fRCqMenEYxtuY9IGfzvq0nr8ZXxvp5ieYYIqHW+/XTZmkp8KXUeo+q/7YBvZYtDv
YUCZx18G//Y7P/9Hq6NMrsqGZoj6v2lCNNyumtnBphYZLNsL3P6kdxpnxbPAbXaYfK2HrE8iNnBq
9UvVTU6Lpwp/u9x+YOIM+6dpzv/ZRgppL/T3/vdGyl36la73S/VvjZQ//+hHI8Uz/rB0FcOJjaxK
hDRhEv1opPjiD4LfwBcsrKZ+9Fj+soXz/iDjBg9ABwtaASzGq/hpC+f4uKW6yhSM9q1r/1eNFdXI
+bUvjXsTdCsLK3U8By1SbX7rZ7azNg+Qx/WrFulvhq6t76J1golu2sdaKjQSgFWMdQJlZBBBbaTr
Q9cuydVfUWqoK/bYXkjt/7QUnYUXefmRmCdKd3VlzwViAj0pj3oTf7VK8b0y+qda0wjfhty7X/Wm
OIBJpqEhyYNADneNc8feIRlCIK2cexa71M9mW7XKXvkT+b7O1XWm577r4wccQ813UYbMRptFHxKa
iAsQpRaf9SMK+fm5ch1cLZyoBrARHa4LYxldB2yh2Dz1D5aB0ioSJ4ip8ZNub9ZV1YgcpMcEgT35
izO055KWJvFQk4AdoFdv2pyieok8I0jnyrqgakb345rWE1k0oI2R8zhFhvamBC7HJkg8zUwa19TW
eNHtV6eO5Ru3tORpzQrA1hIhSGssn2Mh0EyP9GjdzJ52Vul0sHvm62Ak2q5geiLvSUxvyrg5o+/0
b944J9g0EGsBlree+fqYxU24id4yDQc96u29pWfJDTrqQ4NerquG5aIP2nRfw4NsrLj6zkLr3kbZ
+2+81dmPhlGfpgnBSJ9n4qE2Iucglb1IOuEXFKf9dHMwfHdEEp0Mq8wgMOnVQ1VjROequKNhoUGb
ejfZo6ZLTDBtG3VCza/fZ+4BvLF7RHhYrbqGy1Rm2aSGmv2ed4dII3YenZWvJbHjJ0+K/K50p+eV
+ubZlsNpcYzhHhsbYDwTBaYmbfsJq5HTZGfZXTJon6mvMQAe/PYaLexIivY9AEt91aeVuls0z7L1
5Z5QFdCCKfewknZtTA3gh01e3J89Qw+8zMiBQoT+2Puz3MspQ0tfMUUuJmO7kf9ALfyddWHAkLMs
T1lKQ72wIV78eyPT60eMXrq1u0oHVs0UwcbCTOBmDqQJkAR014sxudhm+mbACPlSpf0nyqMe1DRD
vxlTh/4yYT3+yUD51cyQsGP1H3+hpvCKLIGrsWVjDen4zAT//oo0qKyNRufk6seJvBQ5PU0bycq+
aCRUmdK6CKic3JN9DsrsfC51oRF2Y1+7Sd+1bKwIm8e4Imr1YChKDwiezhIa3PiztOTNgcJYWqX8
BIig73ozi9/6X6EXLwdL85frNCJEIkvX2ln/n7Dz2q0b2bruExFgMRX5X25y56Ct5KAbwrZs5lTM
fPpvUOfiP20ftNGA4Ha7LYqbrFq11pxjiszZlyQpbtPW3vTdoPkDCXdEXMdXJ3eCpvJmUBv8j5FD
1yXycNlGRjsezZpjkiURznU0eB7knF6HHhTyPMtjM4BpKOsHkVvOOR7whuqig9Cmoulm6cfODIvv
GrqSQA81uXe0+KqsJX2J+jVOO5ZnSYCT7+oDnYZMmEdisK+ZJqIrOh9yzmv6830dd1dyYJ+NWXsb
ERo+ucrc2kr/RF1jXaq1CDE0676ocB+HIqYrPLo7zxuCLq2NF53uTQbRKZ30o4jGp6k20gNqL0LN
0tw6WvF0FEB8D8P4qwjpTKFBfxXK4eVOBL5JUwMu7cW3eQWf9ZLAKDw7FydN4RgUX4uii5gFlfbW
osEXYJn7RhQlpDXcdXsaap+lgzJ87jJwh2MTMLXLjxrH1Y1cI0zWhpJWtMt2Xoqz1cJScznvHRQd
78dS9lsUOEcuqTqQ6KK2GOToDTJwsJlUXZgWGNsQsxQMwqY/pFJsDEFrzxsrP0lxnnbx4gsRWTRr
JWdqTV5iO63OSGsOlM0tgDA3aAc7OwrsXD6+DdIzhb7XHCrWPHKcvRUzDui6RfNtLUOvzQACUz/v
iLK1w6Jju2yJyBjiBOLXnO66wWLUi3StotjyCowcRsigCWu+B8uow7iIzMqyzvgiXviZHhYZPlt4
A7apBeehFc4tX0BY5f0kbrmFrrOn3FrDD9AsdSitaRfsjBDshTA+DTRM/Y63w0exIHdS6b6DA8M3
Kq87x7p+qFzTu9ihxBaZZrt0xJgKLF1umtADl2cnD0rQRuvc1wZDxpHMnhRpUPjN9mZIRORAqVrE
e9SA1JLhs9YjMcw5CV9BW5OI42VPdunHDqAIxhLe3puGOihNJfy+d4f9ZDXbqm5f2k5MT67EF6Kx
AxBMMV9nnAulNZVHjeYsQ2H72ZwEk9seyeNiHlsTuh3hAvC4+TmzJHxBHvWpsknp0sxyj/ycblla
VZcZbKiYfNE2052IZ/AFWXmr4SQEoaF727BMPoHkhrjnUL2yFWdBms7TVsbINdsZMFwNiqzqgFrF
ZNkxC0/K/Yo8m10UR50bZlj0sthv2aWaSdnPkeKEi9sZ8lr+SE3SbktELLQMG8xhBPBsiVN8jYb5
u1X36mCZETNOT990WJX3iZqfJhxH+8bK33AlMMlaV55mUW+xzmiaTtEq1VefhtJ7bXsbW1m9AJ8q
SVMf1/tQKfusA4kIsoq0lHwhKjF8kf0X5KKpb4t7p2seJdCEGbOPOpy/2IU9p9umWIQx9zK8iW1G
brlGj722ftQJFhzzR7EYZL85RdA3486yxa8xKXgW8a/abfye4JfdeuvLWIbhPXbUQZRpQvsOGSc6
Lv9jjaszi5fBoshopXmpp6E7zx1avwncUSHs5mSN6o1wivSgMT2vITYpvXuri6oJlGsBA2jKdfJp
7LMZjbk32+YxXd9cw5qxdzAQrUekA+FY7uziycZkuetpum2wMd66sZS7jzdyncHGc1zdpGRO31JQ
0fdVhwHXdrVU9eOgwjUgXF3qmclG09GeZONwYDF0Pwuc4bei73dC9tohNGqG4cK9Ayvw7q47Q0iI
mEvS0MCTavYXxtcN17YJl1UrBzk9mQGyu6GZPTmzdrbquT3nzGOqKomPnVfPvlyzexoNL6twvJcw
N51DiRkUAoS8IMDEG2wEMtXSoIxK4xrOuIOB1OFLiTUMQm56LGh5k2A22ru5l79GtBhovrMlYAKr
n4fS/OmsDsoMZ+nWIi7RJ8NN7uyRP0FVEvppaJe0LF3bN/vonfy98pGmIez7qvqqh1Z6Umb/WMkM
eSiLyU3ltnFO+kXDntuJC6eHY04E+rHTYXy0CITLCMDIylCoyht0rpQ+C7D5Ij+1OTk4ozVX5w7N
1w7Pzzdt6WeS9gB/9YuM7jLyVu0KBVnutJfVzDIDu2MzeijjaQ7i1nCDWQeE1vSWjdyIuU1ZzKDU
RH0b9bi5QrmGkx+N3/rOMgKQOe126GiD2xFch8TtLg5r2s4dxhReXEbzYpjHXYuTNijcmA3CmvQN
eC1+NloxSI8b+ygVU0otRWlUhpjISO571KpEBh//NmYkk1iyZkq39DgC2WKfcyM+2MuiHxobEhQp
TfS7o2nDM5Yh0GQtF9F0TNE4PyI4tnV9T8ZD+Lmoe6bcA0CgjoRjXQdCsKSYwRfbBQ6KZ47QoX6r
Zo4lQwtqqoys11kxsPe6bbUusMm61PZRikNxsYlV4VU6in7+YhZLfDFcFE1WLXZjawBeSNsswCvL
Fq9gb8XxU9e5P4mtqM5Ip8RLiy+296iackpa6hb1LlImxa4Ut9oUL1xOeiiz5OcU6R36Sfto0u3c
9JNT7KOoeW1rGqCJ1a1a/LDbj4w2gmH92BO8yTcYEJ+ysa8DliIdAWpU2N6ta7Tjyqu0zOxXogMT
i2MiInlWUX/jHIpjaBYZm8EifuAzhFfkkh1I61njJeMlDLhQ4mjXmzunoPpkqT2xdVnOLGBX6Hed
ZfeAXoKItIk+t4pzebS94qvMG3Veg6WXuCmfmAyyA069ta2KvqHuJBzE9qanRDfarUBtejNzHBOZ
RtSCG6kdnirzFZja1iO8OfGq7g5BDAs3EQE7hmHl+eNLX+rvVZryx7WYA5iK5jOihigbinNK05jd
H6aGseBm6hrla8SZrr7OwTtMcNn2XYuqoXPs6vKfA6RK5PKEOzxJbKhvPftyndC/bRY4rAnVYIC3
DQGSMq0VIjQd4iVco4cMplBh95AriAj12HUBgv96YzCk8gs6qwcMBj/D0EGug+qJP5pBe4hi6wg8
GZGf0SEX7uuvH09lAWzpPozxJdMZVdZNfY+bFa8x2fXOsKfvMSckP+0UEz2lG7iBqbxrRIi7Wjaf
DU53uChTFCmtTa87qYQ/lI71jSvj8roaaS81PXq+rNinwww3I59jOE9Il9elv3NbgEv9amAxMli7
o8MxtA7iaQzZt8zqXJXmEsiy7vbkEqxP+nLwtOI704n2hg6iJxfrptzjrGfN1swozdvBeTK1JMUm
mp8jzfsx9YZ+slTyEzjFd464FqayRh6EwblhcN0tCkj4KirNg5EW2s6LzextXJC/zbZLvJAu2eR4
lfl9Z686dCVO2NPShtq0aWw0zxHBCMMgEDYY38VMlRNZyARmw9j2NaNLjC0L7gyYYTIBQjvEFhQn
ndrKdhEQVI6DGn8wsNDG7mNoyYidBwpl2w7hxX6Ds8mgrxRPqPuREoASyMMy2ukA03PC0D7ZVTL5
YbkmpylpglOEqkQQ2SPKDfcwF/2yr7Cp4oSl54pUTbMUeA8Gj4mi/GCvME8/pJj0Wz5EMTqCBnWd
w9pu9Msx0SmuQyf62hSues4647lzZ6zOTX6J5lFeTG7WlgO+AS44yvhgsJPLKMWNaFm/+FSSU1Nn
gkEiiReROlqLGHdVj+PNaNvqaMfFY9+kn8KkcnxjAKGTOutb4NFTtAQLgFc038OsNS92D0KpteRZ
AJm9dTSzS/eajzmKgJhcNl1p7QWHxLXqw4wMQvktnBb5aIdGAQ1x9XTR0r3q1Ny7rKG2jqx7VyF8
TFrFkL/h9TaLxPpElfuck2crDXWcyu5GDZARicEEO2kfZmHGIBuy+a7TyBGyyU+wvkw/LrEF82xy
/s+vdqHq82h7WVB409lmjHgVGTjmj2quNEJc9Wl0zUOp71A7pTsIft2mo3bfFrqZ7OXcehcddN9I
hhlZJHxhSqyg8TyEMfxTlRpQW7rKd2WlI0rgUJsa43tm8CZBnoUJTW012bH2NJZ9dR4VCL52bbsl
9dr4WpiCfDRvkIHC7lXiCElqOKvKcv3QzSrWKSc+J1OanD9+hTABRVeSnzyrc1Z0qIbotWouVGju
wRTiIUn09In+ZPmAY4gTGguBH6Wwkwx+D2ZT/80M0+zOu5LdJyymqL44PJIitcPvVz80WNMvodER
4TSIiVqUrKYzpX52Ruan+8pNieDTl/CkCEXwR6NrXUr09MfipFYN3qB4ogEqDmLuxdbotAg7iZ80
EFKsMvxKXilI1Xh9s0oHfUyfuqfe5hgxyGbyLWVoL2NWfqbS7df0JKg8BbQQHkk/96pwC3V5fhDF
olYSHIqipSnOGb2HyAQkoqEAASqZmT5j6wkwizi7sVE8jGvTS5vM20AGMdlGTrRP+ih5iXDJniCL
wtdI9PiFVXq5zFX0TmBFIp/1RsrnuMHnpIkSysFsK1/JztizjacE5WR+YpjDWa9yTiqKtXFOg5VA
8AbMAymUbQ/0zIZqDwrBuPdu+IyYTAdg4KUHGMyAmKZKO2aZe/z4oZFOojCHgDAr42q6Slw/npVO
iCOnYcC4Rn2vQaduPpqQteFk54VWRoC4+T10ECFQJ+eHJhwelnA76+V45/RFxGHWnkSKliZhfEW9
LFN0hhFlcKtf4+Z1kWq5KLoBV6U5TyFIar+xxYYMGn0nGs+6NNeuIz8wri7JyLIkoWbT3DPYeFWR
7hWlV2ATzHiu7FCBzj72thddAVpv6BJmF2mkwAPdLPSnfqqDiDkUFTw/kkgm1EQVn1Trti9AW/Fx
TFl3aNVyA5gA5jUPxyuWIKRvRpPctHZp/RwKztXUU1RTcJcDNPSFtUnAmixD+FTgrblklqUOOQs6
u60+7eNF/CwLrz63Y54HccIxKR+Etg97MyhTrzjnUxfSdp3jzYiL7vzxxaqMbr+M47M9GPI8jDrM
omLqDx8FiKup0xKpImjbCfqE6Pjmizgi0In8ttRz0psq1guDTkwqgmUZf6Kme5pkcx5LhuesqN8i
EzdTQm98a7BD7bwOkXuGtJ2mxwZlsXvUbHo/BBlInu4h2Vmm3WCIuQHga4FtN6+qJvxBjN5rWVwN
hzA8m2TBW1EKcbU1QJWTJg9sGQZYI1bQJmvd+9LlKfWu+9hL0LQe5PiLh8iM2CuTTL76QcV2dZ6a
9otZC95vb7w6q53ug7hpW8vJsquXsMh2HwfJqi04N/ZQslwaOm3L4VYrKsbNXQmHgR+/nemkVk71
LWmXnxX0xJ3XftaICV+I4TiaZnINI53cXGhZm4L4cD9NnWW/VJqDMKyPD0t1+oCFfsC1zWk4Mmg0
L5U2PHZlnFztqPwSJ9pI5el9s9cjXpH7+VpKo+8H95YUTBTSrXLQvbLLn8pza4/0FFLO6lZj0G8K
eWiLCF21RTu7Z1SzY6FB584yTqpHB0g2wb4obaPZc44zdi7KdJKhtG1PpfyaAjZAdUAyamXqL5EN
QqStS+yMq23i4/OndJtBtC0euKP6szZ05R5ePkehfEh3AHuom81PGGu7h7nIbwNd0IsnXU73kXFZ
csYL85xY2zpvzetcujvRj9ZeY/7KoYJGpspseiYQOTFhYr9gr3yI8QhkRFJwH80jleB0b0tedE3V
KEidLiic+ddoOM21ZWVqe7faCTqdUJwgF8T6aJ8KggMst0gP9JJSMsxYCFWPqLA03U2vShVodgkL
yx0cfwhpVNaJ+eKMHGemWmIU0IhajXqJRNU1oI7Fe44J4waJPp26LFWHZObisBf0OmLpNiy5CxFd
TCqd5LQ1yaA8joP5xUVGcFOW81QWmaKfF32yY9vmo/WQj2t09zpAMmQ4hO8Z+CXOw+xZeqEOEy5q
37PRJ4Ylba4NzXYNHbBk33VoL7l0hn/JUjQXLY+0557hjlMB+vlopvRh84Wxx1M9ZcN2GfLhgHN/
kxYro80p01PxCXGydYy4SxtTUVpZTvWOCPs0z7Bie4SbQalpWGGarghETH4N8I+1CwouIwqx5Vfi
PjdeDDfOpfxPLNgkaN6lQ9vGsejv0H/vIXXHbdDXBNZrzls2go5pK9Yd6DDl40DEdFTbJyovizTQ
dNjqKMzg7dIKQhNHzF2TgAL4FnfD+OZ19kvFyrGUDKLS8GrCT4aXHwVQo5C8ZI3HMVPUX11jBK7o
4VMpidsgxi6imDJeulp4x8jqkvPU41gNx8U58Zx+mWhnJXRBPzr3Js+1xJ9xM7vkqXU4aHsLuUod
x1yvQhseJ6H3afDcm8oWzg4hHOVBjdq5r1pCP9ejaW+yhsuUastNwSQY+QhMmPlXFH1Okxblg446
wEU7dnFJ4sQw7SUHHFbhCfHJxWX5osflxM/Yi92NSfA7xxjEq47Zx8/tjEx3HL1qa4u6Psv1C3CU
KyiiDkAkRUtsTI+yarWdl0PbMXh0OuFC0HXDDpaqaFOu223OKUjvtSeAD8hzsqPNv2qeUVy89Uvp
aJ+cqpKbTsURQeajfqsab9fHLNVdJx4zkcVBa/4i08g8lHJ4Ayrv0s1A8Bs3ctmOnTFv8jaSZ9qk
93C0ytOU1c2lxQetz3VEDqLzpmtRs6+qOqV7MIWP7Zh8Zv//XjWd95yxcjEvaWRgUVEessVqCaWY
8hdckr7WpYO/pNh/YB4Y+5q5KWozLlTJwfwcL92PbM1bpyoSaGdIzLZgue6nrEfYg3eqcMnaKzrR
so87OHHU3AQpXo+XRS9OjeEWR9T2eLKmnvlvyIg1qyv7lRLoMMAR247DEG4XUjmvaa/ozxjJib/Z
9HvPXV5al6I/9RgbwMg74O52711avKl63MXk47001nuL1TCQkdTvS9rgvUnyXWMkBUZVtBzWSBfM
XLpXxy7Dnalqmh1iNM/CqF51l8fZMxcmmn2IZ2havuSN025N+4sJl5wtdawZ1xb2ViDy5yhOgeIN
xb5gGHjSMR6n9DVNA5o50YdPC1Pay+JZd4xKjB9yffoMcuNXmC0cB+m64YOadjpL6ZeyNp6ilN5N
ho1qu4xsLHxE2j6pk/Y+gAeifXDh7RDXNAG8EoZdRkovVe2SuP0mX8n1Zew+TZHn+N6gRzvwNPUu
nXCTpGn8BWkYBFHIC4HI0cjVramdhlwqmnGskl5HhemUibubwqb+WsORIOlnGYOP/8qeyVxUx9Bh
lRdHq7KgYvjo1wvnCavfjK45P/QFh7S0r/aNPd/B7w9HqDnGdYAWkTrzeOc9TPa86kR/QGAihK1/
DeNvjTZj0hahBVCBpglnInBDdFivFg4tZLPU8n0ZQ5YL2/SzXb3PMT4lroAmeGiNrBFNfI56zEZp
WkznaeTEqDXuI8c3mrCMABdyxbdOsVjX0umIgyD4FiqKxtsodUmWbHGZsWUzssE4nSwI91Wj2oex
KMyLLn4ZHsqodaydpVT4Xta/IKZWz+74Gd7I3YEWvGlZRoI5cX8MeUf3O1ncDd7t7nlyGu9MM+eu
4fga+7J7ikxMX64X2FYDAGdBMjSI9BeUNidQCGdLQ39xItxxNjrrXTBZ6HVnj7zaOZojv5vMByw5
uw7cxz5Jo4fU7p8tYzimHD628G7BGvGYO472HkatFcSayBgJc5RobM7kWnvtONtyL9ud0A6ABlBK
t7w+sS7OnG8Sbhvi6wqOH3rldk/+ggqHR5mlHRKAlCsZinehi4jZg7+OUhyxIFPCXxKIQn/rNEpz
hu+uP6XEVBcYnNa4l4KeONmvHEiSvH5DaW/wylC6WJmf1ra3ccbmoheEtKFW9K4fv4oi7ZK1o3fs
nKnXAzM3hwP6ji9j5AKyoktgm6h2nSaOGO3z5eNXH1+0pdVPg6EdyklFt6gssNl38XtjmnBE0VjF
tzocSWMeZgQq6++hLotvYzuAjUeAvGHaCkcB7w8ELlmTM0UFfvv4gqc/2vXocf7ze+Eyi53qmJDg
f0pveuSmN0p/NL1RcQcGnN7+/+9//EroQP+XAQOrK3ckX9BO6Ws3PdlOdbE8lxNa1fxkI2eJbeS8
1pAZRqSScNlh0nf8/dKPhh4wDA3hoCEPkR5LpiNotd6MmZwF8koaX4etM2hZSvlVVoGxNGorPBCf
ejIvW5yySBZhCTxntCYvQ1JjzvSeHGeJ/NnCAGGwIoQd/T568feCO+trLIKtm9+Skg6ZGTpvIycv
HL3Ja6XXv8ox+WQCMuDkj+KR1mTjYVZA/32xu9ncKxMvlaass5gYrZAUj1umO8mqYDw9vpflV8cZ
vgmGf32kBIn2e0NAn8zl51zYjNXwiqrIuXgzzWLOdlRtTq82cRk9tcxRM2TCEHDwdS50zjaCU5z0
IB5AQZo1D2KqHftVpn8j5qPdxG+9+C6ZF3GSsiA0YpcqG52pzRARPJNmN9MoXd8aiJgo+5wEuBQT
l5ca5N8OB8uqpgdLwc2ynK+LyE+zdMEaigJJhSsfcydnxFurm70MO46tkCg2Sqe3ZoUF42hPO4Yh
muN+7UTHdv8Y0hL3gfuACM37m3aYINt8Nu1aoluhPkgpGuHl0cfr8ouM+QvRMHwtoW7pc9my7DaI
tnG0JIsNwZ+/U8/XU2F7yIjMBlP+PR9sQk5seOnDUnaBFuI2wB0O2iEwRTZt5Ayb/3s2edgBqngt
pIlV94Qj/NHLaNvsmFpRDxcyD4y+5ei7/hQKx+QYwo62Fqg/9rOHzDRZkvdJYNhY3wulx/jX4mRj
1fLHQqoaOKkMQbU7PuU1sVVF+MjsuIH6YsDzxZmxc1R4Nkyii/rI27aWO/vIb2Z4uvaLy5jIkx0t
HoCcvoztn15G1JpkatpGa0PPBOfVA80gfudQROYcmCGqZaC8/jy21Vbv0cnK4nkcMEeTLXg20tnb
tCU+szG3nmMwqxvhtPq2xu7NHm3RTlOfjSrbTzZODPaOn7bUD5TtOyPTsXN22ZEVnmZ8vEMfzSdQ
EghdLA2QDLvZFYu9c4F27E1NPnpyZKKAW5T+b7eJhqjecs58F5N57xXdRyssA5PEr61udwivkp9y
heK3GA4ZVhJzNqVB77VR0IW4u0Kp9oZdPrQ0eExncpjSF+6uy/Q3hpJfua9J/WBOGg846Be/IgFm
q3cM6LHyMrVmj6loo9SttfLiqOo1Pp8QScS2D0tGA1l7JJf3wJmzZMpmM4SpadpnaJiXciR5AyDY
OKd35J+cSTMbN1SDf40OGhuOseb2ma16dgzK5nbYlalFAEFSMTe02qBsyZ5aCoRJBJ2pMVIM6DEu
1RNbRSSbC/Ee+LVI7oFCm2yINC8aRwRo6rYJ8qZtiruRCM3Hyk0tP4RijdEEflXCWGfuNXy66Jy3
DhJ43xPmjXEoKEOxQBKDRrMZPf17l2dY3BtKexx9DIRh8Wn1O8AT0y9qmvYLebl+Eb5WnnHIC3op
iiCugIH7Mxw2bPS7orJ+FFHOdGX+hrLpW8aKtpF2E21iBDUgpZ3dGOpvzUzLhw7GppnMT+S34IZ9
KXqBax+gEPkVBym7a1Uwqg0dGnH45fxSVCi0qTet0e6OiTNA0qSI190x2w/1m0Ly4o8dSRMI8J/n
MYnwFqCkxF9zshM+VEd3dlabHTnYfcZK913EgLRtFuMS66+XjPFed72XeTo3ZvjVYCUKYLpPYOqt
J512fezSXLZcTr5J9gW6VkyGh/GjrqJPa0pVSrD1Js0mCvVqeSs8vH9DW+/rijA/9xjVCjhDHwXQ
Ihg1LJdKAeunOUQzQk1YFDt7N2jDXbRA5VMtTMDa69+LMO2C3GJuXqcVaUXOO+qAt6gaxiOq8V/D
4v2E8yy2Ta7tRuXqf0GqfbB//ilOk9Lknw/smwlZ7Z/itKYqTDfN6/AEjzYg+Odz7dRgoMrVGj1G
5t6ANU5bwrBY+8NtlgMmhJuQcdAPwKQmWwtINmJJJ95HVEf/rp0Tv2UcG0Q9SxtFu+Eg8pUYBv95
cVa4xDJmlnCC0Wce1dr+cryk28nY2tKip5+fe1fP7JO1owXj2o3lbkmAEzCY1QR12bhgeWvJMe96
lKjG/PSXC1w5hb/fPUdyedCVWAr136R9A1FFfetF4cnimIeBV1FNlIB+loSAMi7cj9txImiFieNH
VFvu+PAQ/5Zs/ofGmNskdR08JmJjoll/+wwFKEUtQnp4Qk3DkGLJCNdygqqw3yqHojNfP8w6RkxS
5flf5I3rX/3PGwCKz+WTcU1dIJb+TW3ZRJ6sUQdDml5H0i3jwjRJ3K09Ymn8CLOPHHBErcRh+++3
3lg/+9++s7BZP3lydcfCJPTPZ0O4VVqVeQFPBbLfA7KvUzdqgRe24tBFyX4eMYGKdnopF/cXWYEq
cK07dmmqvQJ84oouLKY8C2bwSxdVTlg0l/6cp2q42nb1rXAo4tE6/E2e+jtVj0eaO+XqrjRMi0fm
d3nqXNDy8aiMydNT9Fe05TSubZqKoUOQmdZwN4XPpEAdEOhZkMr90FhycvEYoYfNMO9QJaajUV2i
jJm71nWIrtv5gHX7se7q7twDcu4V+j1panvmxojIl/didPv92KYMHBhNbAoEFxcAvmjlpOPTik5R
T6TGntH0lcJbvPz7J/Xn0+naDgcyV5fSYMj42wdVlVajc6edU0/feNPyAm90s9k2Q/+lNakEE0UD
WMj0s3Iyfffv3/tP6S3fWwrbW3kEBpLgfz4keWiMqN9b5yTIniiXqd0h0sTBJMNArm3Tf/9ufy5X
ri094dq2A27tDwad02H6QS3pnBJD+zlW9Ssa7//A8jJR/Jrq8Oe/fz9jXV5+ewdITTN1mHA8VvQE
/vnjZU3R0Pmo7FMWhhJDYkpkn9qL1io3Vb82O9YRQVLR9o+0p7pWJTIvk922cmkCruPRRknraEb1
04dotKg9vF4mp6oR9FplW7uMBWtZrdtRi09Ro5P7l5/gzwXUhRJAsjwnsZU79dsHRBhMOI+5Y53i
VJMk5tK+T1t1F70bnSbpTQchtC8mgzDH43IRVPUbr8BgX69yRCzCmHGJMQh7QBzW7DHOcK7Ejn4y
kjp6WcrX0G6W/b9f8v94nD2D4HTBbWe///2eY2pPdDxtxolWAw1+m2mH7TblAQXgUYSVCMo1o5tW
eFTo53//1uJ/rHk8ydIxaUBLy/l9P5Q0b/nehXH6iGxryhW946LcGaB9C5NpfqiG+So6FzhA2jHr
WjW1atJBkEioJn+5mt+YsetShkHGcoWl20AXzfVq/wsZNugJ0UmeI065A4LnQz20rJqfO89fvF/q
V07lvHDUh5rUqr+82R8gwH8++x4uHRtBnWRg8+eysiaFAdTQT7Wuf6UnWKMcMecvtrsvzPxpSRhB
m3ZBCzRcRzhY9dEir8Tj2HmTCaTyXBPflZCHpa/sh8HEJBrBSVc1kJcVck7qxC5hcPkwWeJOdG6y
r0PrFIFdOcNzH/DhwRI2Bn3f2SUAi5iRW42m9hYl0dakzwJVQtq7grwbNLcO+bFVDvLHKp4Gszv0
jVeeGUqsgz97NkjpYQU7WDWqWdKCsJzFxObkLWW6pwR7mSjfUj16Iray3UGEto6jCA8RLGgelCCR
0XSJUsPZw64CxVNrpFsM89s0mgeNGMNRK7IntcasUdRe2mFcmIt5DDtbTlRpry8gkwf3Usr8uYuy
e9/GgtNZKf7yuPyPDRtGLEdWj22PA8THYvZfj0tJDkwya6F9ikbLPS+ZvUdp8D2NW/dx6PSzGyHD
yGY0A6ngINOCFyNo9qWf4EPoi2K4TAs2atAVG32+J+WPPgFaRoYltTr2jf0K0htOeb8Yf7lw+883
3tMlqyw4T8813Y8n8b8uPMoHZCvUgKcPmaiNxmTR5l99FNnfi0K9udp8ynNbXrNlCbE+5cyky/7e
eRbRHDXbKRIagsIY5KF8uISEX9J9NlEPqsln2GkeodDQV0w/RUyrtgNTvj2wVyxHNbOGlrGW8L6Y
KSkPcIQKi2QWJvkOMvWTmOr7R2XVce6/FHccUyyM3mRscwOwC/TdkZhO83HSmIXk6oeCn3kOppws
bcLu+kNDB0+NM5E1b65ZY0opEhOwD9Oyhere5A4/FOFEwiVusEPVofOyjfHrXxaR33ifLCLApm3c
cSyovMQf7NL/url608bL4LKF5e7Bo9lzg1vRbJGz4S/yVgJzB7dSrKpRMHaQBhop/ClGFJF5dbRX
2V9Wd/HHlrqyv3htsBCxtlm/X0+TtAwu1bwQB2uPR9kiqZByO1W6uiUWnYQOeFdZ+bJG90jMxi5e
UKqXksEb6ZTtpU9E/JdK989Vn0vC1WRCtvXYLX8voNzFQJNN8/BkxImJzJQsJ/oVIbHNEKUF7RkD
eZ109PlKv38+OjmMYX0wzoDGzf8YTH9M/y/6Wd3/s7z+t5tJ/FHvr9eC1ljo5lq82r+t+QXuHAIM
9flkR2LNIrBLcE/NPmEMuBl7PrTQgPoSMfcMOgcwj+y5Nm2sH6IsJ8mlKe7M9UP+n94KGk67HCaT
9LxMy9tfnivxx+7kUFCshxLMTRwQfj+awflJJqeW40lT8DlwS+rHItIvqGPJ6WLseKABS6AUmv+H
MPQOmrdvKl5tLynii5Y8wU0r/FHar3Gk1JEYp36jlFtc8nm8xrsJoe9T3UzFCs+9EXxYP7NCFGcm
lhiOxnpr9CzDVdbWwWxlartU3tew7H7qC/LPajbDnaZ3BTqr/+PuzJbbVrKs/USowJQYbkmQ4ExK
lGXLNwh5wjwm5qfvD3TXX8c+9Zej+7LDEQxJPsekSCBz595rfasqXC8qEISLxKS5uAirozqAfe0I
lIWW9A2U+qa0xV7UBkGQU26Deqgl0eNheRSAmHSUaVuzc2y/k2TP9Zpd7GgWwP+jSt3OJc57Apan
K/d0QVdyONAbDZA3Ej9eEjJ0HA3Gwo+Hqp3abT+Vpv84gIDclKhfjfY045bEHVJY15mAJq/f5J2t
f9AmyvkkDT+AyX7LJEfcMM42itlqexycPxoVPUhvzA5s6uYcRmTqWV3nXh+LaELT8Kg6/X2quze1
nPFGKJsBpdUp1pRnqRNLHI5oKWwzPIfVRwb+CZ4D1z1YpGw8TtJx0PwYCxTsidvzbrATrIs5xNad
xexxebCTphj/UHP8/eIXGid9/MauMODQL6eNv6xVcYFDBjWXPMSpwWmN6J2lhq6GjYMHeEsiLHOR
6X9+9wuN2960TYYUtvF7vdmGqt72Y9QcnBRgulKa56zr3WOiFBnpT1bszY7hty2Q9UWVlWPm+alX
EJ3lnP7zTaX/dsCBxkyppbMTYgYT6t/uqQLrh1Y3gOlqpIO17RQnbiK2YEHDFtmvj33D3FtRcFbM
bvIWv8YMpnhP/pT7mqQQT5uBUZkznOO4+EIhQuNYJ/QZoeOo5NROLqP8OXoyGP95JcpscExEdaRy
U46j/qeVHprur8cnk9/FMizL4HfRDc6oy970l8/TzJhUmoi2D9FYx56zUJ/mXKiHnASWfPX4Hsui
dnh8BaVlLasp3g92MB8S8p9pfS9fOgGSp1Xm5Nl2MpRXwjnnw+MhpopH4j5SeMIOfPxIKCXNQ1oX
q7Bu54M+pgwUWohlCOEYgtSGl6YYKK7dBCh8ZpiSWMYhFomSr6Jq/H9fqihTFCJQSMUujUMSwTES
lvyRu5NCAtY8sr9LuJG5hH+Zk3VNKHOPbCkz8p0p0l2iVMy1EzM4ZMi1A9gIcz4SYdwuX06YhRhI
HIrl4fGVSzQt0WGFyiPuZIpVQ30qRItZpknuxDbilg7qcMdZNNuNlunrjorMZozudcemxSqGYq5+
ydscobHCLhDps29HH6I8FL5dY2djloBeXLHAOzXRy8OZ+dN+hV4Qyx0hz2LEDwTujvNeZtY3olw1
OPKBkZMhZUYU4A00IAObFmjvMiRIhVi4ES2JznDjOdF67aWA8yPRsmzGIGVUkDFg1SazObp4gvyM
VXo95Y5zsnPDo/dMirFJFMGyjk5DdTMT+B8ViMptBuF012IUe7xKZuDngtk7sNUGlJ5diHub6vDw
Uq4Gji9M5pEIeVamtCf4GN0pQfzE4QJyWq8D6W9aek1t0d+CoFZfklB1/RDtcGO6wR3P/zqtuYdU
pTbYl2SleBH4ZNR+5hkkU3atEwSzJTmQa2uwrP3DrsO2pazCgdGV0vSIKdoCe/uEXR631o5rEBot
UJsdztbCj8aG84LkOO2KsNxK+RXv7I7sS+1lMElITetQwQNKS34qRX5C5bKoncRJpCjPSC+K/BaR
q49zi8jxlvMTiCRmj4H1gmBM3ySoa/wyxw+ZEgbcOrHC/Cd8pUd0xWpFG0ozd04WaXs9N3chh300
6rO+IajzMMXDmtFHWtTapyIXr2aRf3JkiLC0i/CV4orf612zVXpb7IxQw8pHbJ2lYvGvIlx9Ta9/
RDhL7Vxk5mZoYE3JaDPwpEnXjDde5qq1sMf/7FCqKbJDpyFpDZU6RrLnhzF1WmS5Y+0CdpUM5bLB
8QSl36kYu2upAZsuFDKynQF5VZ/FH1HC1n7vcBk93MUBCtubSf7oWomt+GsTvavhbPkuZEV/iND3
TWpG4izRoNhaOa7jMuB6nfWnGWXMy4BGnKDgLEKcxLdZ3Z0x8gD5pEZEN0J3we4IdpwjY7zFDVW/
0ZNYQi52spO1enKFUuyMHt8zeRxo9jD8bUzCkHFhB8YzegGefm7IG8tsTyUwDOYMZi9rAYiy866d
lJFnuTcnq7pDZoBL2NQdwxMzWxszE9YiW/RHWG+9ljtfxXKKgCDbmWHpIhoKl613ChHbqkggm+hE
syQi54pVSKrcENAAlW1jpNJrUY14PQOss6WTl+jY1E8kHsKQZULtlgYKPZwFx8Gf0u9VilQUbR/Q
vThelCkYTiC7RCe3eOKk0p5o9WYbGpDuurYTEIulaa8zpQz3Ti+pMq2wfqGuXZdOYT5RMWFZceW5
aDvt4gJ4xBPxjHEnX2GGYo2RklTIvnVpqJjjcOT3j4gHIGREdcZbIorphoIq4gogF3Ow660wI+em
hFK7VtxMNcfZdYgY8xDjg18auMOhh/iZkLkUhAzJOvVTWY305IrhJdXdgJ1ymry2Cq8IiJ17mn5l
Y2DCKg2HyENOPZwk61DHtomY1/RbTBZ90COEurmjJl9oy2tbtZ7ITY2K7DBm4TEfD4Qg2FhL2ncY
/o0f50a4DquUjFJkSceydJ6lOpKA6L5HXbh38ckcUhcR3IT4fRsz1l5ZmUYkVNMvWZsfOgmODLfV
MUZNvuthYTFlTI6KYItrXBHgAanQNdomZWXFkvKspOG2IjXV1kr3WraqvR0btfGDNHkyC1p9bcWN
X1aF6SkqnrQOhfme3F91H075B7Z8Fio0qrzbKo0+V3YYktC3ramJXSxIY+9lDIP9sLNWI0TFxzQ1
qVARmY48Vnhwgc66vlJX3M2quLiJ8SMNLW8yiLNHF4BLWoxiE6OaKkLm3Qhny+OUUy7XgQeZ73MA
52kFDUHfto6gbs7SK6p7PoakUj0J6YEJMBRtW/HDDKMAbrH5wkiSRhuZEZ6Gm3gbYVve4IrJ/WCu
8Uq4ZMc16lnvVOPCsQWtGnya69AYOPmRtaJNInnYoWfvj23jEUjtnBDQdZtSlNEW6Zbq877u+jYj
ublOx70wajznyz/NUDheawutBekOUTH2eH8k2tgsoQ5r0L3Ww4TInG5EPHEzhSHuNUtlbsviNk9Q
F4e+hajaWBhO+hSLT9BBUApUbcM7SbKfLfBSEumMZSQ+EeKDKm8mWUl1X630Ysad/WbB25CizvBr
leYqGYf+jkpt/dD+lmnMmCUS77ltoSpMsmjvKu2mDhTznBfmtGn65saR8pse1zuHkK+9pnompRQH
o/Ebcg7ch7l8IteE4OtSEzuzIyYuDS86Pe6rLqe3yawCLwuzky5Vd6c3+cILRWpLVlcCvXDQfEq0
TRfP1k5inljZtC7pxXHqiEyyMCfaDK3sAfmr1j5Pa4J0avP+GMt0rZHuLaWxeN3FZ0NFwdH21qkt
CJBcxNZjaACzSU9lYjZ7Pe0YJwchRuseIp/rghQ3eBYtr4Yj6SJ+HEbaSfTWcXayb3WbgB9HFmTQ
4PHbubnVo5Hya8BALIO5A+AXeNF8LCa3uqAvQ1JsVsqeyTOQF7Uhr4i3IwbSQCsIgsCUPJeuE50F
9gkNjvupbizPmQ2g1cHw/nCWQ8daOdCGN80sT7XTOivhQpBx23b9GIa0FczbDoJ0XWuaNyJt3YzE
ElJwuPqGeT6aVnXYp0kVeU6uPVV0R5Luqyq2NWIEswncfYymZBUFYNqEiuHeLLDeWxXW92GxMOIQ
xSfcGAzqoi9Ii8dd1Ro3FK2FNyVNhQigCw4c8tDJY41eayQ5EJvYVX6si/c4MIyzmOViVEr2upp9
CsbB3DIP1VZRjufexusDYbk9NrZ1d7NqDUBNOQQ5WV1WyQk0rYZ7YUj12JmhxxCV/IbJLGgWy52G
7VenNH+mt/eST7p6zGb0KkOQ7knBE4y3+35DQkt0QU6yHWbszQBK7JPWtRhPhj4+0H/UNpgysgNt
wZwDs7hZSvzKMt4cBppH15nN2EDeujeciAWkTS/dLNwrrRMrRkAZMxFEYMnYD+ryZ7p/1ROU+AVw
Eqb2eHvUoYimt5lrRCfqfYNlHEm3UrfNRuHOJyhnJrLTDtEUdlycs+mZZtvtEXlILzSc/klxh72K
r/ncdopECQ95F45f6heRfU1Us/GVPMM0A//Wg1mAUEXGX+w+nffj0OFYdfPnBixijM3grhJS4yeG
dFnuCdOaxYAZPA727lhXzwVcd0NTrGXnDHdBxXONffqxN+S9zsdXSxuCZ7pF6KGqVL/2mKxpDwGY
mRIIf0nq5DuZLtR+QcAF5JhjLNX5qneAB5p8UD5PRnbFiQQX1v4RRKRDoq165zyseI3enuKG6Wg9
0wVtU20PjZ/6xuTayBZTFQ4wWeE86i05nAz8oTurdr5AB9Bxjh3rlinZHEz5IS3ramMK18C4Ad3p
pwhYAidAPMo4FXPRiiyy4QDH50Mt9E3kVsUTauxyH5OHwSige3KM3H4fuMHcGVtQl8niECKOfIYU
h+azsfagZ7Efj12CQT1Y9gyOWmMeHRLzk1Ur1IOFRJJcyUrzWiRrB1nV8T7Kp1tYzyURF3PwyYpQ
24zWaiiT/hb25KiLRBoXe2ZXbpB+T3Gk3wLDvLqCWB9tMLLThJfajTP3hQy6Y4y879zVJv2LqXkS
spJPfY8isq/gTi/nh8d1S3hCth4aGC6yQ/nb2cb4PA6Ndkk6w31l93E3YkIPj9FnO1ULlxd9rNfY
XeO5w7SfCbX4wAn71XQH86jkKgZLVS98PpmPY1MIZnSstkFC4LGLOrRo8vBpQcpUJP2tpnQ0ATQZ
4z1vgRbAlt9ZGcZu2obOPXPeglkAQNHc+wB+5SdXhNu6Wcs5ZltfxgWdju2Jqw3zYhkwRiwAt0hQ
40mRNisaZ2iuinGfqy37ZEP2idkT24nXeEP6DJEytQHgIktn310CArWsNE9sNRN8CB0BUlX8oJXh
bpiqEOjX5N1a0UeCqjVcEcEojG2CSO9Mfv0WMU96zBk27Vu7PekjBNWRIYsjmhv/HOLfhKCQKU0r
v3WRaoxqq/hw8Vu/DNR7wQzgONGQfrS3Zhl9LXpmuC7O11XeBckJizVLs269MIJ/AdR5aRRcXSYV
3FTIBMcjuZaKBNNYNng9NZ+oaLluF5aRTASxiHhwapnJTbC4mrDqy2tV99IvQhefleaQpt32Pv5q
Z6vT/PLiTr7rbWeAJOtnpgkod1Z9uKxhxaR8UJEvh4KTgTWpXuboF4Zl41smsKBM2zzLLEpbsrkD
6MgkvIOTNAt5Gdo2PZA7ecjbrDw6xH6HbU1MYDji6DCZgpUG87AHIqlFP7tBthWt2pSUd1pQF5g4
2wJA5ZORUEgGSfNlityJUhtdlhOT5RDkeD915i4WuTMegJT22IetcchjQcOsFN2Bcjg+ifxYBXN4
hmU9bDEBuKuGUQkScDAnFkNWEfEeFoRnrulbYDcbh31nww6Ng/ESIrjcjbr+w24mcc5V5zQ5+CIA
sRu7ekqGXYQs01MV47OJ4nhjcaLg0NQTCMH7t7Ob18FhadANtvVuGJ4fIChqI5Ub3yVdxfmJmUBq
TswMAQF9HTVnRXQvNarFtWwbks4cK+DAHnebPtSyMy3kYCjH0yBGiKTIeisQYB3Kug2K3xSqltUc
7US/aoMjnzmfc3kuBtk8vvQOVNLUNa/4co9ll42Ibs3wRv/e60ld2NghOUWtjaxyUqL61NRVt86a
+qpV3fSx26IpX1Vq2FwlQnSC4tZ2P0vyqMUx7CM+efAQ20CUn4eG//BhPRQD2XJjV1xTrEKeFqK+
rHFVrFKnfa0746XHhozNaAJ2QlZLEoAJg0G0ZuX/kisRHrRMr88Dz0kmqXhVSvcztcqqNp3Mx1ZL
mUtTw8+aAgNNBrpckh+7nDIbkLaPJlNWWca+IHhSaoxeZ8HepS5dS7fPLrUeUfB22T0wvmvAuLCH
1xNlldipdal/dIJ3KIpfwhHPjGkPwSbSM/yRGsf+UTecDTZLzQtkG25xtu1C3DHpbMiN2cOOidzo
jHPwGwmbWDdoDKwsrRaroMURhGAat5r+khq0xDSts77N8MI/K7MRnsuo4LTjaC9uZhHtaL0Zveiv
epztG9XOjkmdP4cNBy/TMOG+BOPTMJkKCiwl3bQEe69lXDn7uNWPsgunjRwM8d5rpO8ok9hbaWFc
OYueuORLS4571Ci6p8R4jB8VXMnqqsVML2JUx/xKrpdZQBjtvkBT0ob+rNo/Io1+FK5MjN4dsoBh
4l6VKFYjm/NrObDsuNL4JLnWV1E4tXtj7kecVcRuueq0YZmIt3E7HPWJEWiv1ZefIMhFQAb8CdJ9
oBoYHOhKjGRGebag8x5MXJt9h864KLGzpDQr8+TuWou9UiIcRO3rO7WpeOjfqrWhBC2VM0EzdpCc
cY0NK9K/C9A7WITmefxuW8D5ZjVx6QiO0eIVXBZ0+a1K4mYHSwTreT9/UXy4PDh+XAD03XCwBkIp
RiPqvQe+C6oA7KQR2X6ot9Vh0GnWPkSTDIrTg0XzcpUKgC4iHH3TbujCcqxzikr65kDZ7WYcp9iC
rB49b4GxfNX26UYPy+LQt+l711rxmVK+XjWWwd5F3bSPyvZpaF3yrCQo2nRSH01TOnnLz9RmOmm5
FnqGKPptOPRvg9m026HNinWaWvQ+bbvZuA4hBZytsai0A0KbSKq7x47ftZAkyrLfNpy2agNfGNck
NlSgdmOWD58sqe9BSU+9rV4w0apirPbFEokxARwCurIGbjrekHjaK7thUqpC/u50Yx+wyHaOJY+z
qj7NTqpdhgZASNcoOLaHgXuHg6izHHayNvjSDFATnKbjaq6BbDhCliCih+Rggv5az47lZ8swkcC2
jGPUgJy+JPokVI19hT1oNUPM2AUzxiotqD/zd5hf9G7TxrF2kkN90YfR2isTBnB66Tf3UF7XEFss
ukUV3SmcLvskVaUntcrxdEveq0yXz1mTmPvcbGklKvmtuViDMJ9EGp4ap/yqOhnk5t6sfQdxAo0K
p9vS8dVearaqPakWY9mUt0zAchti3HwBGwIG8z2S5uk5zsBbpJOz6Dfic/Kc1Y44Wl2meSwfN9ua
wAUMdbiG7kxAXTRZJyrRfrrSQ/aMBoZHAu30Cc0qQ7ramlbCGiR3YzpdDVxuGIerbIUP0nhSHBZb
U5fOLgAysybeDkgbQ0JGEcuVW0OFwerb+cBPAXSJImQQLs11yZaLD3uINvmo29tU69jXFJ12tRtb
b8P0zYlwZylVwBFTH7OLSkBv4BafO0HTZMpeZK7rH/R+xm2K/hGsR3XURf+NMz8JYgUeEgP175Xd
yjMtvThJQCVbA9c2oQ/4xZFRPjdCbGYWznvJYjRFzkFQNG2j0fxS1VP8it7gk6NVGzC/zXdBvzNM
PziFY5y6To3OJguyhqbspHeMDxzaLTtRzN8Jt4ywNmRMrozefA2CN05ELzkdo+cyJN0zjtJr22Uq
k4x42s5RhMF0iMlIDsGzFrTTlSSY7k0FPduFM4/Hu+5WQTAIkHf0pCIrlE94vF51SqCzUZ0UPVZ9
jQT0DsZ92jENql9T0UmvTpv6zVmsCEQ+jde6LtWnQSs+4aerblMpfxQdNDJ9SDI/HRT74zzpC6Fu
Vi7lhPcjJXtgq3P02snOTSigFHkJx9uS/Vb6dhZ4hp0gCqbFtoZAwlplLaAC0dbpqUE9TegjiUrZ
RM49Fhn8PMhk9yg5aXS5mbqK9OI+JOPHoFTGLYh8eQq04WgsrRFr6nuqbQ5zedlMF3R000VnKfOU
caSr200f0i40b/3EP7wyeWl1PVDtZi1D6K7u7xGWTbK7VG6O5dupCrq76u5NK1OvWRn5pV1qH8Jo
2Ni6mr81TFf8DEzFtim19oNd53sKf6+3cLuvNgFeZa5HCDWgIpV3rZreBqAnr5GLDdxxnU1PZk3W
pqd8Rkbm5mJvt9CnOMU7VnssI1KpXZ4bBwix14ykE/wO4Os6a+M/8+f79xvZdiv87/xhv96gtfTh
Vh3FRb85L9lH6xvdYL1akVA+GBj8IbkwNvJaKojYi9eE0YqNyyoMHWDagTduToNzjYc7OvYKVjER
N9BtTG+zuWwubxecZat3Z6Wtg9W4GTf6VhzqfXyLb/2r88n4AfaGqreyAAvSzlnjEeXb5LluN51g
9LFJ863zZWRctVP32XG6DTf9Rb4Rbcswkli9xIb9tKZxHUgPJ5jSbrvBp5ePexUlCA4S9RJNxFGJ
KnqJumorAaLhlmJQ2VVOtQOE2PtB0plY8Rt3nRiTsnfIfMR2V16cLnobynzkRrU2zK2NLymFwIpy
VgENmtq7sChPWdoP72UFDKAblfI8Ibm7dYP6OofFVg599pEvEpRJZUiNGWcf6SSvRYMEIRVRjbfc
ND8avUXHLKHcTIqjgeGj4EXcPzYba4XHZtre2sHDkXm4pYCrgvvNfsJXWVeD5YklaOXxUJvEQdTg
Pn9+ay/BEyGpXoxGiD+wl5SMYAkCeXz7+CqVXBpdnp80xmkHJl8nJTrldG639ZIH4i4Q/sdXv33b
MB3ZzaL3kiWjosxtSB5RWPOoMS/bjpnz/PibObDEOhYNHeIlXyBIjJPNgHD7+MtgSR+oF4j/8gqG
QVf+8vOqsGnC4cH5V+LqI4b136W3grVZln327AzXsrY8pyzYr4M5qOf146WLuOJcyUx3HWoVNpyu
OgQyLInayhpJlpne+SV4t1mQa/B4RvmIrRhIe/3tZ0kNwElrMjLH8uzDXNTRtrF1jEwyiluPDQ0i
1MLO5+RTHCS2zqxIZh8do87So0c4hBhUPwIP/vXw+FloNxktvfL4iD54PDCPpXcau4TVrUZrBHej
IJEwVFb9XsRQthpSbwiXLA4D4/2f2sH/q0B+xBAOgrj/P5D/Yyy/lkukyF+J/P/9f/2TyG/9A2qA
LtDbC8eGso9K5p9Efv0fjqNZyGdMA2uPtQho/knkt/+hOoaODJC/oQ40eBn/JPLr/zBdw1ah+CPH
Y1k2/0dE/l8Fh0iWXeYVhqqjDkNRg/7jV9GHrqnssyKyoHFD9bCDFvtq+yy0otmBNaEIL/voIhAS
PKC8RcigruBgEtuG6nfmcP7L2/fvBHW/ytR+vhxbt1TXRIXiWA894l80KGSE6hUuUnE0xMIArSJw
BPrXfrKrq1q8u1VQrYWTt5TR1XVwh+wPuPRfta3//fSmxbvruoZDgMKv74YLxUa6WK+OzRi8lbi6
7mJk0YfOeBzUINsMFqyVvmpPcpGm/eF3X97qf0m4H0/OpcK1IghosFWTz/yv+psmGqKwS8kpTfNB
vJfBlPoWjAGSUgnRbWL9RUnCIxJ/gjLmg5Ik3yxgq2mZAJiks+IbMoa6FTGIzQc57/7w4sS/eXGa
JbjeHBVz3MM495cPZqhT8s4Wf3YWyAY0cP0msrqiQAu0bS5jJiWSDmzIMOHB64E85mekxHg4RO9Z
qUz7gqBGwty2//l1PRwRv71p3A0a1gNLcyykmL++acT6yNweYxPcemD67Bcj4wSGkkXg/lBT5Him
mviGDkUpmc3Bk0v7OKvxSZUN+1S6o5Ot7ww8qVZGyiRdRhstYtChdQyTq6phme89c+yau0F4wmqy
TVLnwhgUnzV+s6LGeurKN6smANZNzV08AywhwqP8bLXuByXRTQa/1Y2bLD278O/UNtGeLJWDbqhX
oFenpy4MfsjCbJ6oHUvMyhzPo8R+Az36kcaw+wfFmvarv2S5xCyV28pSUX9ZSOh+85ckGrNMRmrm
MS5LdRsGYB8sobXQpDOJexCG6MyIcw19kXlz0Xwtl1De/+0LQb8nDI07nRvqtxstTAw1i6bJPAqn
HQ7LCSRXEWPM3ehXenuf5tR/8LVMMB9tC/fFUcaX/3zp/Cpf/PleoGs2BfZsfCu/a3fjtgI8V3bm
sQ+iH4q+M20wwyMVnOm6NwgHWz6jPy1vf19tLZUVX1s+B40t4berVUVlBsYvQ7auit3YlMJTpH4v
Q+dW0pbFzKDOx1wAh2jJzUpnG0IlkVy1Zrw2jfjDrfNbEMPPN8CAu4jqjyG39rvXFVY1uRWKZhzL
tEWcOxgnw23PDnUHECT3WXWmrxxOY1RDdrzOGGZu6RmctbGc98Q0x54RVdq5w32MpUOIA5S/bONa
2TODBQHlN+nAcKXB3mnLU06nBIwOi7fW52tut+4PrgT97yu3hZ0CwfyyeJr671d2oGs6YNvUPD4G
1cVcBdemQYJBHiskgIQO6EK7f/ikfmLuJVqCYLI+G2VVP0u6/vRMmbR0abF1ZpTixtDArKmA0nRQ
fnqhKxewSQQkRtiqcy0HHACBQJlgbGdQDVBQpXQVlulu4srmD8vvr9LMnx+VaRqu6S6XK+bWX1e5
NHMtUi8rrpsUztOoVPnPnuJP11r/qQvH8g9etN909j+fEzWoIzTkrYb++/0xVk5TNnZtECgDHPmB
A65ivGgVHRBXNPADYWn7EfKp4+PB0RFNfUvrIv/Dpqz9uvew0ZMYgufExX/Aa/nbnUrkRZnVNSLN
NkA1C/74TsAEvhIrRF42xqPPuV/dVo7DCChUjDMoWXZC2RgkrsiOcRWYrrAJ74XWN3/YtMWvK+ry
2myshipFH7c0QMTf6qcK/pVu0VNhUg/XXsnsjSYIX6CvL9go3Ml7gMt4bWfV1uVRaztwGYFzXfaV
cMj0jV7bKugHQ4ESC03NGuOdgIm21QiZYfTr+k3JZVwUwt6NA6Q+qrKfgwLaTCrBWsJc6VNwHLVO
nEbyyM+PuawTW/VuamEHAZp+AgiDXNPBjC3FoW2qcCsTRyUaUlUx5lH3pRFgxTwdt3WDIpfyCInK
DI8eocRGUzjFMJ1Sb8Mu1sryDy4+PsLFJfGvPRy/Izmt2L8Q4GOjsKj+fr26QQIBZM8N/GTMatZS
WB/UOZpBAFnK1ipyqBVkjaL6U+EEtBJeOk1LCMkJ8rUeS2mwRJQmCfsIztoCKARx0GpZT4fcmIga
YYCRtbRuaKMnW8quz+TD7OcE3ii9sfKnkHhahMWubT2NZCT4WZqibFHK3tM4IKWpbh8KRyb+YA2X
OkxCJl5Q/Jm5y0NkhhOKL2Lh59kk2vFx6E3yArSNuWTMPb4fk8zwYILQiG8Wln1lO842mBv0g1W0
VzLkFI95Qhwt3eu4cRFJwMkZpguQ6G2QdflRH0LCKHSAVJQHXEJMUFsEMut5coiYcOMn3LZ47A2E
knHxEYpKjxyyeC4d8cy6BnWHsqjJ+s9TDD89iyRcE8xxfcSA0q0VnFdgx6+psBn25OatpQd5HRRA
8309RxtLrYY99b9fY0875ZJuZCUIZ04N+qoPQnEb0usD0x3z6enjATJcQIcvY0A1MtVUc6U4GFJD
jKB/IiR8uYA71JP9+C7ZhO9Z9jkpkk+G2GWzFm/QkTDJ6OPxJE1mDfOgfiz7MNx3mqDV32WbCnv2
CtMZUxkspr60MyZmtkqGSY5zcUu2rcHMKDb3or/ERPCepUurZCx7kg1gubaufR/CGd+LFWwR/rS+
S1PhMM0ANot4OI2Jgf5FjfZqbn0vRqffMp2qN5lNg90oY6yCWpd4dtSGNwDfyI66eGfg+PicFtMV
lhJy67h/xvHuPcZJZds9M+dL8bph8AlFUJBbktmU8dGLmdb2U6QB7nFCCg/8c7gWLUgfTp15cZH9
kJYMn5kZ/AhgMdG3SnMyQjIXTRzNGwns5FyEr2lFXit5RQyji+jSBjm45dlxPg0V/aykONfJYB+B
LlQ+hSo22MAeGN/3hhdOU/PS9R1k+8pfgl0MR07PTh75iOzGiyLgMzAW3syVWnkWl/Vec/F5MO4k
yKq66PVcgBQS845rzfDKpqOe0fhsME3RvAGTxK2UDV4ddrTzH5qnQt20ecCV6vKVBtXORaRyBLb0
jYjbeeW6c3kbnPLCSqZ7VTQjADdIoBQSj5XbMT6U8ovCrfEhMN6SYnh20xhwKebytcFJ2q/IrYJ3
25+VDh5NPdV3aYR+aA7BrQVGmkxSYfnINTJRvseF027Aczdbiath7aZ9iSVqPsrMZgAA/25rzUn4
NCX1u2mMkigRt9ohun6HK4c+x3LBp6K95xeELpo09j7Qg3eU6tOxzcsfZLsM57BDuxeUhrNW+VSJ
le9iqK1cYUV8kFo8vZrBvdEJ1gm7zv7WnqBCRc+ljsC6cii8TdtgcFyk3mzl+SFTGUdY9Q+XUMhz
JuS7BB93Ne0e3cP8JYS7fCi6SW5EimYyjZtPMZ1NDIIfZdl8XtRziP2iq1US5Eoj2PQmx03B4ZJB
NtgG7T2ecCztfP0IqiGOhV2hyy4dEEZfVfi01NytaQBH5EDaSnIqa+UVwGvuCyS/6yYjd0e65dec
kmKFXnWVa1p1q9JQkn1GS7mMg7MeWXSO5+KujlGwJYxwT6Dc50hMxiapJxtDp006e296oB0+Q3dM
OrhybiEXJ/yqIc4GZANvKa4oR9tNEsyjO8onw90WRORtrbbv1qZA5i6HUm4audCBF34DGdtha4cv
HT7glcjyD42ZjCdodwGEJfN7qI7TypmnlGM0r6QvOuOJTAjAENaApsdNy4sRsCIldtZ7OKwJ5sAt
sIttrIYNYlfGZx9HKrSVZobkVXXdiO3IfYkmEDnI1/xHqpES4bQwc8erR1Sxy0TrJTyNak91baoM
vEP1Epdu+rkP6/UAVHmrmZypc/JWpCQzA6zXrQ5wr9dmdwpwKp+V+dz0zrB9HM6K/+LuTHYcR7Yt
+yuFmjNB0tgOaiKJojrvo58QER4R7HvSaOTXv2W6N29mogoovOkDEkq5XO6uUGNm55y916YyPtoT
+vNiGGiWWwQuwElucDuDy+C8+LaNNhx40pjOIasTjV6CWBsVWTVTtLXcnptp4CmzmYbWdT5EZjF+
oDnmX9OaVKK+DL8ltde+1hsUpWIqCLJf4Jg0thKfpWPJY1fQgzdYnATD2RvzoV/bCpeqWYQ8ExqU
7QyqIeJcEc4j/NTEokOWoXUFyIKcr7RfUmNc955LLRHaScZHt3Qj30M22jXVB99Q1U2Mt1UOxikk
fv4A9ph8jXmDNmR36lmzPQenI0QMiw8sD+MjRnFnlxgSARrO1VjNZLjhPGTPH4jBq2bWFG9gsGsY
9UWZvniyF3JHSgz6dr+EX/px/YKNYTip2pljO+y/Gn0vv6QrJpXEqr3ITMv6ABaOUPctoTmmi4vA
Wcafa2GDXvRJ5CkBJu3wayMPdprfqNfRiRquuNFNf5m8vn4KRstgLNapIwiWm5TT8MI5fOPPhWkU
Ju6x6obsWo24v1JraC+Gi8JaEZqbEQci1sg1NwFPOMOJDHlgPAbCjFCqeedlVVSXYjo4oSHjfLNM
HJodYg0UXvak1E0OBTGGhJXwOs4u5yAiK0eH/s1dZNoHxsVVqrvmBFDsh00uF9Zhs6EkDn2iNKZJ
LppUekBs5j0Nbd8z4SIQqnCy6bwiBb3aaEXCefjZ22L9lqf6AHZn1xsPanRgJBXzI3Fa+SGxyhC9
c0hkh6DRt3WIvRskxAGqjwM2X2gbi02aGs7GQ7myLKakKjKXrRWzqhaj4WgPByN0GEcI8qyJfyoe
1rsEq+8NN4KWbzwUfTbHnYcvr3S/Vqm13AryxplgT85hg913y0Cd79h57ZtTXUQ9OfupQfyRYUuJ
ktkrHxQ7eCw8BJ4KxgIyKOPIzoi5ERiVD5Qq03SqEUwVCSc/O82t4jMdNZpkBaznR6nZVramXC3g
rqTmXoUAsDJNwuo0E4t4xpsJJKvRtCx4OF9tA5iluoIB7eLa6n45rvUN+AafLht9aILQ31I5e4fz
3uqBsyPrL3NbZidZ5izTLQA2y3tVtVLHBK/5oW+yb5531c0wlYks9lu1UqXgF93IsrLrH4E/f3ah
hPnQwhCFhQQ7ABBDrnzcljzdoY9+U3xko/GOG+u+oV8p41pZZPXVEuuems4V1Kfj4DQH4Kn1nmiK
B6cnbAsfzoOh0WZmc2w06iz4IDX4bFDiU8D/V4uXbZnWb64qPWQ06hxobFrlAlBLZfvdhKg2W7DB
V+vdjdC/NLvMrN5Ic0oP8DDJDeoc5tOfjDkHq1siRstdrBmD+9OuiKUbNdCt0Gi3Gdmc4sVowZTs
gtDud23HGK8jPmwFW7VfeogZa1USjoXMFB+0wcvCpGfB/7vPUljYZo++DjKsJaYoEXi5EfGUJuoz
ABm7TCPqmJLdeg2tKzW+btQgO6LsOf0Cn9KIu8oEdsdE/RF5/BRN8uhrHN6gpjdY8TpMFFTeIQzz
BJUuxDk46+nOWarndJLVUW7AXzxcGJsG73kQ+DIGsVEOkw/COZsso3FD4/o6De6rNcJv0zA/sF/D
HogzJgzLiCj6WhwLnGUrJMeww3be9tSXj4YovwII/UaebnB0NDwQXfQedcyTAVUQWNi0lxo0SKV2
4IwYgNUHQhhAIwQE94uK9wTjZIoGDSyUg4PSWzxzFv3pbF7LmsTOnQI55Ny5HBy4h4GRQ0gfnaPQ
SMQGNmKlIYnijkuEm8gJfafgKJISA/BTscr55qmDtLhq5CJI5Zhl8zNKflTItJJcUXOsTBl+tqn9
ZmasFnWNRHHzYeQU9bivRflGVXHZNPDR1+hHHiiSTmCQHlTIUOMhUQujsdXIyErDI5MSxYb7awHy
uM9wPx/HtYhX5X8grWeNyp78gaRIIjLdgESkKehf0R/FBLBSanQlNf5LrZmLwfJKjHDF+oFcxCF3
SBoslVIjMBn74AtTOy8w3hUZO0K6b0JDM03omRhhfgqN0xQzjXMN2Bw0apNIAAV5M9EIzk3DOFPk
wrtxQpRgzT8EBpYqU1ANAXiWpM+Ta4CckP6uC+Kz1rDPFuinhn9OTQoG1P7JmBlNeiuR9UMK9fGz
EVY03toghWRpfZWIFfYedNGUg+C+hDeK5BPDmUaQrhpGusVTPz5i+pX7ZCEssnLGF5gHY2RokCkP
5OxqtOmoIafgubFh7j3YpyWavscaGmoe+C+NhEHvCfxmJsRU1/vqDgBUAVKqp1USQAFaVWjIagHQ
DZMxzzFvXQJqYLHaGso6WJTjDs2qyEHaGWh0q7R+5N9a5DKoztT3ivgNpUGvdYCxOECrvXP3zYQQ
wXHJFzYHiNQBRPMcXixhlAPZ7pCVEg2TRVJ4KzRelhDDuIQ3K+DOKryNGkNrw6MlH/r74H6p7Omn
EZYcT6aL3sLQPs+HdHSuowbbUuWIuN0sJPmzTgrG52LAwXXg4aLd+dTAx7VSlmcNzC2WkHLY1cE2
1SNmrojMomxfht6zoXG7AE/2mwbwwgRB7mSGr4iloOMA6aUFurylIb57aouN0HuMXUJjfV0N+F00
6teC+YsIBfqvgAOcwAOm42lehgREMOMCLDYaG2xpgHCpUcKzhgpXGi/c94CG/QXksII97GoIsQeN
WGossXUnFIegiiXIYtsEXgy7u3jk9xSP92uVhhyjgHoWGnv81+2jhiIbGo/saHiy1MhkS8OT71/e
LyhKOg30YMftBMDlGc8UgfNAmOUd0XwnM08a0txDa570bcP9thWWM7Tz7NRqvDNagFNqAnz2eyDQ
9wv3P9c8jYhWGhaNKu2jgB7taIz0fCdKVxounUGZZuZDD8pf+lupWdQuSPTQYk5AcmNEkmb3rTqi
DEPgcudYa6L1WsC2hsIf7GfNu7YBX1MVq4OvWdgYJfZ4r23NyEbG9BP5KzZ7zc8eAWkHyym8c7U1
YbsDJtlq5nap6dsrGG5L87j5J0nw3LPmdNPafhgAd2dyKg4Vw0MWzto5+OC9XXfAg4O5r0zpj7ls
M2iq3gqQ4LNmgzsY6vi1TzRlYD5tVHOhhYB9x5S2POYEEaAxWz+MAMdX2HEHypPfYIWwMjlQyR3d
Y8wEp/8+O9QuXWowW7ym3eAP59HZstfAkqQLiOx5Rllj5dkDIvdY5XRExejJm14plxW3Zk54I1q/
QlyNFIEYgdnm2S2pBtttrOEfh8FVdSQlB3h6d6QwPmFs2Ejkqsg58gcV44yAHFXkxqs7WyfHXuwD
RbRNLCXGzqrefq6izd6YXjz49kS+Q9Abp6EzOBesSfhEBO1dNW+WfngaOFrsttry3yyXzSRJLXkw
SEBHhVo/YXdks06r5VQA8j+VJbhgc5kUMd7Ek6wdH1GS8i5mjnRRtcXeMNCaE+WYEeiYQYu3ZfuM
TjPfKR9wTh2iFis29FvL5zojFIXxhnsbm+bN6/snNy9w0w0Qu3rfQ9WdZ8fA5iE3qR3E7JtL7PXP
DTTrKEsC68XNXpFu9Egn8/SzHOvHgOjeH22Ha1PRdAOwdeh6VxwMe5I4DpevYEKrU11hC7nn6/hr
hS/C/3i3aqyL2h74W1VptcdBsQ+k2PrfquJcESoGbKV9v5PvnarNT5sM0GgR0emTDfgtlP6nzYaS
0g9WfeWfnsVg2mSkVApQW1w4qJbxEDgeFQpJ2appjr7GdDth+rCsz/YmsH+nSxoxkgx3SIbmfT5a
yZ7EHfhh6BpfO473UwqtuU3bz3aLxREzgwtBtzRu4OfewrU8hkbbHwOP/X+aqvrW1vRPUknho8L0
89AhVg9IiPDw/q7If7GJex+tyrUgkBPG49Gju3QbFg7yZF8tAW9VBgFWSIvgUV18ophNz0j8HugU
pWDC0mxXNwkLtcA2fE+X60xpPlROYT2MZoVpAqIrUAETSt39xvt9SMuWDwGuFk5vjje+ZI6ZvS1L
OR5zZsA0rDgCYD/iZNLU04vEqn1mKwQ9r6q2P8yt497aRImo9sQKCtBpkOApJgFiXuiONMQ3BB+s
jugoHOePYiOkrG1awNmUP6dl8T6EiQhP/QBUym8H6PrpFncLMmTCdGimFFieJ3sxz7CvD/BBoPm4
pa/fx68EXH0x1ZdiSWBjVRgQHAFNzTQlr0GG16ZTxt5Ikwx+NUdPFiyTOjTC/iVyPo08WhY5uz4g
wOJkF+SnpUB2XbekDYuWTXU92E7zwDjf2fW52xxrJ0QH/RRSkO0WtRLz15fZu/AyK9oMiGNFTiA5
kQCnYDTsi2PP3pkQn05C3Lhf8Dl63ZziHUM2K2mgUEMDkUIlTY9+XhCq3a+1SvfwuwK0dEPfYFdM
UIVMiv5DKBLAtciMOZe7PCsVDpco21qs7Oj7OY1dNmvMr1IyQ1w0XHqCvdYaB4kf011IrvdSImdR
p2E87uifoLv1Gj4bJkuzmSIbDfF/1yIj1yWsqjOIMWI7Vw+ms/dOWIvOQbyvr9aHRceFSqt7WYZV
Eo7t95Fy1RMBD/SkQNlDfI0GAAi7ds4byknWr1EQP2LMgF3EyBlPTMDl519176iz74xXY1uYVXFU
Z67p4nqhG92n7W93gKnK6o9olwcj8BwCYSVahJJv9QQmx3lAGdqFH7vNz19yP0GCnv6and67tCuP
WLlGEcmJ1ZGSDGLEkD5YHkGJ5L4TeGIQEdc1Rbur20ScqGLTyoeMzcpJwlOyXrJewRcbqgcaTWWk
6VAMTzYJDj78JKRhk5hmvOGh1x0QQsVTkj98mvtBSk6TWsIns6RBFVbDN0ktecaqEC9WxRKljUzF
msgd8a+zcvvdNprlca5qnm98d+tS9ohaaIOt9nqh7Nw5a7FBoT0bixpjuvxx6jmvHSOtvbvNfUSs
SgEzcedOOWYlrKO0QaA/1wZzDLdzMGhgNF2hMVs+LtTEEF9zyzZxnQ0PgPvrc6WsA8PbJEaAHjNS
CPZZ3ZGgqd5pzRlUa7T0PI6h9Bexszo0KvufJk2iuvJp4fa65aPqKcq6735pZ4+ZIuN2dU5baT5b
KfGoKGfG3dIEj3ntENBlZ8lhNkg5b5d537Y4pUyriDp7SCOaIZJE0hrNKK4U6c3824KMyDbkvk3n
/eqdej76YfkCWZN0Ss7NACU+e2wMOCioesCXJG7ytQ7NJeqtcMEuItNdXZI90LIu7bdO5RH0F7Vq
BaU25InS7g9u175IgK1Hq/sx0gw/eSE8+SwEVem9po6sDpOd/Bw845ebCuKRE7gcHPy+5eh5dgb+
zb1TMUrrca/AnPMvZt85RxaIj5lVv5l2kEapl3xdam8jHCNo4C7QJVhGdA0ly348NMxppto/VaaI
wkZ8StL0aziIZd+JtdvjrUzhl+bYMkHORA3VagZwoyoThqlkIKLLJL+pAbaxUbePo7Af/bX4NGWC
iUc5vBbD/L4p1Nzhb3CP9aln7GTnS3dNms5npSCGiqYINrXN/LINOS38HIc2dn6WoQBFfSjzyGh1
KlEN09SIsNm9h3hw9wMTaeyCxKIMfR1D9uCYjqWvMGMmwux4lUKcZWFzoUVxREb20VUNUbZj9cn1
oHrmnKx2tcuhmWjffJfXXn+AbvuyGc631ZQe60FgX9q8iVbPaTFfYSml77wc1oREbo8kXebCv90C
W+Mw9FXkrY5LqD0+18a6klsgkJ2urPFr/xOJGB+PYPxpJqN9UBPkzanIuoM9W9gkaAIt1OOhzwF8
kzQyzODYL9tHcv1ewi2IQ8hwp3FazEvfyT4iYVg9S/Na6IMkzS9SBrFsHhO62gzi1IAEzCreFCX8
dWlhCVCEEQJQXkRYcCb1QmJSrKo4sKy6e8PrnYubA01z+u2rn07TR1Ip3Ccvk094qNMXe0xOIQHq
H6p9wGB1INDutlSsCYnRFbFtME9eTA7xtUNm6sLZzvbhBs31GaFldxv7uAndj00QfPeqtjsFq3/q
y8l/6lrcEPTpYbMPxdGsKCwwfxxCa6ye8k1e61l7fBkZ7qpm+rClRnLNnCa4OXPG+co5LCJM4m12
wrjzOSh18LloOQnqYJvqqO5s3otQhkaPcf4KEpS5Ae+/2fpIsKUiPaM8NGV3MaSTvrlb/ms2BK2c
dmse6lY9unMAYcaGSG129XuzSUqMYhxPwgi+I9kiarkT5ic73Qgvy0ntbcrx1IHXnMugZ+CunhsO
XJesofPihJ9bPexI7PSbUO3nGqP0juFaeuJU+m63/GtaOct9ADYKsRMwg6nwm6idJsFo1no2086M
G79WB06A0ynvjKMloyor82MTAt8KUmdfNx0AFFpNOuDSZBTMlIiMuuEDUY0/W39+h7ZdxlNCQGUL
AE7k8lSiJjkPQdftW4E7MWuh+lvVEgmXHZoZUnAYs87nNNGl2G2pNZoyqPbNnIr9YgYjPavZitHF
/GAeTYZI0b8ErMWxCHTQpdd3e3Mc0B82E1mN3vpYVwbgqjzh5aF7mbsdEy7lvKRWHXuCSrTuS8QL
A1mmrG6zw+GH5FlOW05vR0TWTBx6rXjOw9d5gMWWpMQopirwIoSp+7GvHxp3SWMIyxe0OmkkDZ88
K3irpLwbOyur7V2Ysukm2eofRW5/xVQFnQZxRGUr7EyqPJusnPsgZyhKQ7ckSea84WzdJbvMwQIx
Wpyh6QgexmI8Jb2RXUREKplZMc8s8AZ/6mYC2UyOIsRjJHsTXWokt5J+gS9XthrMpHikrKNtDvMe
7ytIyc3rrmFWXEt/OuOU/zL4dRNLPRt0zCXYu0nxe83Xftct4odyIf/MATmg1UqF3qeEnYxr3Kfk
TQ8lqCeiKnDR5VkKMK003hLMZSWQj9xnYggm68nDybdvfvkGCaGqc27tpLwDEhUCHAz0nyA9Tx2G
aV6lJ6PhqAqiKa5Rz+wd7M3G7OdMz7CLZDjbVyZrE+M4mMkd79Bs4lg45hpINqGvgP+JNKeJiCWE
XxfM2OOgcGh4QWozEjfQKe3pjVMg+BmeTnK3h9R3Insow0tAw/gZEdUHE1Xars3tx2pxjGMAxvBQ
kBOIc9eKvC+2qi2Cu6hlHObrhiq+UmWDPIMpS5iQ+7sPGos4FCSDVn6q8zplApLrbWNESR0uQErJ
Ia6m2KEsfXJHyXzUGm/2MAz7ykuR0M7dTXrDg+xha4h2vULswvS7kQs2bpZP5wCT0oSWfDesIIc8
qfC8pKDENnPFnCj7j/7KR4WE9Y84voDBJgv9chM/45jZhxZdxsGV7vY488yhp5kuWD2HfTdKcsqJ
6Dska8pQLZ8xwXan1IYDGPY2Fa5h7WlIwJfsqF2LoZx2vpPjW4aMRVrlPO2yggnKOqT7wqpbIk59
/Dwuxlh2nCAKZrL8ymGKGmd7NryGWD6qsL1tdwgbfJJjw9GpH4fOWmMJ42s32L46TMVECSqC5FLK
T4R8jab95LdGcVCJOR59hYIkk6SUzr042kAEidBhktNJZiZBDYsKqeBbHdrXEswBp6EiuRBNvycx
PhoN+Tnn6dubKczsjiSGIg2viwohNhc/LEJoORfiwc+Lv1/cb5P//Mb9NvAFPTuCULuAmPAIu85n
NWLhyFO7vRQ+/GXENly933i/6H3iQMfRW/Y6XjVukWj+ZeExNmuq2DGw9Px1493mg/GR79yv3s0+
Y8L7LJsYste+T/29sFrsknIgflb/dN1s14QQl7g0Wx7D/S9n94dzv2rWTQ3YKGMDafCu/OeCTIeq
+tuN/so5NPeKd6MAE3F3I22u+QqnuT8SDezGhj3G9+/9dQezx8w82R3mbm1cuj9aK91GzXPDtHS/
yPQ1fybYrM8LjvXedKltxYV+2hc+/lVdrid/S9oLY9W3vhT10dVfhSXaPc+jFaq/ut9EliG0wNR5
gwZZs4Lq2PuyhH9Ch3WiCb/BuBVrfiL/ULfy0+/e5v68/3ipX5nOCQgpaD6MjqB7ojgcGyGSh7vY
+X+q88a2UIXf/4X/YjEfvk/f/9evBiTT+vi9/vV//vdD3jS/xnb6/nfnzb9/6k/nTfiHEwitK8Qv
Y4E8Rpr5p/PG/wPeAPPjwDOFS24KOu0/nTfhHwiFhOs7rq0DDXxk4386bwTOm5CUdEuYAcAb3/3v
OG/4M/+UPZqhFrPafuDr/AQTE8A/ZY8iK0OmzY15bUyjzfoZXSA4qGvrSN4J60js29XrJvGLELiN
SOXArwLBIXTO/A99Ydfpb98Si/sT61ZrfHQSrw8+ofiaxt/IFKr2OyJmafyURUDQY7HxkdzERv6v
6iSwsx6xrMUQVCHlQeXsVePb4PqrDQBxHD/lCEFKTB5dNp9UjwtW2xjpAobESCfvbjYrBj2endpX
9NHVU2kEguneYpA3JFtjqtnIZyJ0Z8I4QQk1WMp3ZpCtYK9nwghjrwpcO7Znwi52/EvS/GDOVfPN
DALa3Ch1SuItK6IO96FH3seOzFMHWzDQUOuXvSrgjONorArueUrVTqNg0tHQpP5ANJlH77ZWcymz
p7lxbAVGearCceSvUauQYZa6zGzqonJz63stkcycM6uEZGeOlenjUCnL4rxknCBjBHOvzsLYqmCG
gtSw9a2JqYnNMXRok/KHPS4zzG8nrLKHKZXstxxuE1iQOHsqsl23jJ4rguEw+UofnyBOdqON4QDT
SrGnoqT0WpQoDhKnrY4L9NfweSbhaWH+EPTiTW0ex+TCaZ33FKfTuwkWfIzHsiftGJlPR7Kni65/
v7pi+ubh4koiES7JYx3iJrTtRHxoLHINc1rYadQXpFOBCjLbYM+ftS+lYzsvjVfRNrSAdzCxtNqm
5ESZ+B9nn9zLYyO7Sb2Es11ZmASLojjY9oojZhj00WI3C9i8B2u0AQg52+R1z5sa3ZzFemWwPvRj
p/mCNqdD9HItRvQ528Z1lxuyeSZL3gh+u/4iRkr4bSk7Pe4NCQBuiTPhODdQ7+5knubGlbR0xrS1
7cG4cLpuCzpo3dKf9iTfLfQiMZcEcREswEK6qqItzAZdk+YJf8U+kelcowyDT2A+dp203ghftBHy
lu7SP1QEBaQPhkqV/6lxiVg+rT32p0vCiiIcSHnevJVRbna8KstuJmMUnsGM1XiFAujZcM5KirMv
nVOvb9IX4tUi7pi5Z45XtHSWZ9Nf0xufANBik+tChDFhvKipyn9Wjl1+MIZxiZfGRmxpL/mPXnpp
rAzbvcLL6cAJOQkECk7GCJymyCe0IILp0Ha7zWyGKKsmcXUGq3/I057KuYFUYpQbiU85RpmKllG8
5EF7rf3ev6HzZmKeLLRbsQWxsSOAHtx0YcSQJgcQDOu+LlBZpLOwz2aSup/MtUe0lYW5S4iV+OXU
CzqMsRoeHcrGl3ZemNnIDW+4ZTUvXSNTno8xo1Etx5egTecfsrK682zm4i0rTSQXBDJmWEsUdyQZ
OR7VYn2pcVaeRF+AFFz5qFRzVh6RMpMpHTC0Z1bbwE7N0/JkhJiXMeukN6bdebCDLA4AghXyCe1F
861B1xT1c5g+e94A931gLu+7/kRgCdlb26qGE42lEVAiZLIQZCYZIdPwIHgrxtIYt6ND+sazdBLj
u83JjF/Vdp8IPJ2eg7kAUdEYKxaPQj4hB63OtFgq1gZv2rtu7jyTzGhnwJA4QpYEcByyojB/12bR
vA30TR8tFWSk1pIZ4+1ms7bPzrgZn2HBjw+T9BFNMvoi1Q8TZvecicp/CSWsonVV6cGGmgasLoQv
LwGOFS2EZCQeAHOEKRkww9zeI6lRr5vXz0cPNw/c42Slhl279ZQwIdrb1RLGZR0A0hxdysG6FzTJ
Zh9dIASO99myC94hpP4N5py9gcb0Hhn0jCSKU5snvD4nkoPcc4Iz4Gx3k0EMb2Ecu0yIS59b6oT2
1QV+aKsHvG4Vu9XaxAFjGX429LHguf77QCFDCGmfI3HSzCsmbpxyRBej8kXykIf9PgCF8xgME6g9
DJ8fk7FaH7IZiLdtY5XrN6VoDNBLDgnnu2j3J8vRXVqOCKeusH84uUPMer0Gn0B/FjFsbPc6ZQoi
SCmJudsW9ZLU5vDIc+Br8WXBqXRp2zg0NfiyszxAIJCWQ1Sk8TrQIG7trTsCzckPzeBkRyO1mnNv
tyRveMlEg69Dc1Kt84WRIGVyxdR1Yt2MVOpDtWqlddo8mTzMViqPKxEwezaEIEb6Ro4jjZO47zoQ
Og6mwGkd7J/AWYZHaHVQ33wUGk3Q1nFgZvm+Kwt4sPVGWztY1Nkocyei2UyTp6A/I/yZV3xd5Tmj
Qj019UyGuBD47TGXnmuYyZ85mHsfyyGwn4wE1wAbph8vYVEd64nItcQg45CPN4votCYwZdgtgBOv
xx6/8m8mUenVymmOG5sxvAbBijeAyWpULLgGLbRYh7TeILRvAYaI1cN7U4fFZd50RSPn5YkysKOF
XMtHGltDjEyyRHfkJftNyTQuHNodTU6/pza3+egaWQF7QeQKdoiQe5QYxUWO3fjQhRUiWYseVZbn
1UExsTqIduPtMJPztINZvV3T1sPnvmVm1MPNPtSebCPX8rbzzHwq8jZL7f2Jth9QTFA7Fp8MJmXr
scCWdlA06QBQIANHEElKdbMw1i/MOc7oyrGBLJBw2e8gcZnMNDqLd2ldpIdKJQCGiy0kQxTDT1Ro
gVg3mNUtX+f51TAKYmXqrTltVuudp5WYRsNVvOw9/ZeU+jkaRWicIF25EdxRFeXI/+Kt9GTIyKEc
v7dD1x8KUzpx0ypBKquaF4TQfZe9SK/qzlUQZMSeBOPwuZvb7SiWrXt0qmKpENfgKaesXBb7OJYj
QmmVO7A5zTyt5mNmeQHyUEst2w17Oqofag5v+qAc3ChHzpcDwlFINg9s6lW7F5bmOnnOiteDNNc5
Pxao03p7R3LF6ibUy+lsrOZt9gPnR7pJB4H34X948eKa/5/iheMe/3Vd/s/y5f5zf5YvwR+W6VhW
IBzfwiDl4Xj8s3yx/vAcjnaWTUnx77pFuH+YpimIjnP5LUSyYSH8d90izD8woOGRDm2SKT3fDf47
dYuNCPGfhQuZH24Y6kfmCSyJ/5cfL/fz3i07BKOVZPQfLtO32fEeKWYAnjcquQR8SFAeM6RSyHWL
vDmnasXEMWXmabBtbc4pCma8z+UgJkJiNua6E8B6o/teqZZAAGv+pWom/20KurGsS6Il0uW3bDX4
iCqCzRjlRFpuRyQzxK7Td03XePWHOcoM+SiKL+baHkvbJlZYgeA3B19j5ulXTOL3AFjjqNz06ix1
dXWfwb4RqNuN3+qeMRaUHf+IdVUAst1l83uKYBYhlvPmNbRshpzmuUiz8pBs+EvMZDtRQ2h1Oecr
E8cC4ETj5GnGd4F8iiBilA1FRjy4kVSPpeGWz2yvDNY3iJK5yjnMVRhbrDp9NwYrhFI5iQ+0v/MT
+8nXTBT5I9K87NFPqJEmi93KV8l64yy/IJuW5o6TOK4h4eQ4++j7D4VhRNhUxI5kAfNUqhHAee7z
4MiVilyRnQLi13f5Wk0PNvGWaziNeyZBDysr9KmFuIk5YHmusu0t8HwdbV6Wb4H5Q2GNIQNN/kI3
vt9GxmnODF83JFrDsJI5pgluHXqMPnoWg/nC38HHrA+lZ3/CmuEcbGv9YHXNGuOM5Re1/a43Vh+u
s0wOhSuvwbKo583nBe1EtsatonuyQfJ2N6O6sdiQUMQvFoEhCI4bvgsEu/d7o/B6dNstvKr8tU6q
a5A4/YU0j2Bn8guLukdGpL2M6GFogYZMm0VnhKd1KC9JaA8xzk5jZwrrslaAffwgTREj5+8ycwsO
EFyY2fLvC6Q7RPT858v7d+/3u9/2//ry/o3EYSKnXOd2/8ogN3BfS7aBoZh1CMQ//8b993X379yv
bqgejn3qvf71d+8PwynwVO+2+XMvxvry16P466G4vKthJxKg8tdtf93vrz97v+3+JQEXeLpMMhzv
P/HXN+5fYnqEgXi/+rfH9697GhsjRdKs0hQD9N/u+Ler9zve/8w2ciZI3A4gJMKWLGjN2/1itGz8
BFtAKtLCZrKkTL/QtYcHuZbTxQ1dSoOU9Nr6drfS/XVhEFVyA5ZT6rT7dp9WjiY9cRs4bOsoEiY1
y9f73e+3MkpYdyKwSZZLGf4t42e2bBwuto1aWxQ9amp5ywzKKtU2EOR4K1nYF2/JtJAjqK8JJNLR
lpgDLUY1XeHuXwCRbOehIOkL7xTjImY4pnXyOB3dqCfFzdAXoYtTDXphyuH3AMTnM1gCckz0t+zJ
9k7+KG+Jb6zXxnB5qumuHGW3OLcUvQEqS65BJ0x2gJBfEbICjeQFNnhjbdrDkDYG+luikVAY/Hmb
n82RmM3hovQ91iF5H0J8N+TlnWAAe9eubrxrtsC9s7ISirJ+3jcMAi1HYlDjGabjsDgCkE0gL7vQ
oKvAvN3vdb8wCUT415cwvAtUQ+UXQAMti2f1fUmYSYsa2mgSrs1l8+eTHYTudaS6HVezP9UZQyML
l3PiNO8M/4mH74v62JhW91D75aemm7x46Jf6OOIU3K1tbeO3R1uDhEndEF+o2wr3Ow7r9gNmW3Vr
9YVCuLPrLPiIpOAqBhvPFKniWrPSXxYXccRzvqA5A3hJP0q27lnl7TlbGxji+kJi/LyMZYZZD3x5
BXE/GEWPfJNfKHPOml5etg+i+UbOWnXjHG8uDKAG9GhHKNjbzVgtxhDazTEWdXkGQXDJNm66374t
AMJMJyiO9y8L/c6/X/vBEBq/ZEvb6rwYiN8p6FmnNO29CReGG2VnP8G+leduqr29GQxHK4fOL+VQ
3XCyIM3ejOIEkosMojdGBIxSa8jMaiN4rF5OTktv5uCGpYiabuHNb+CH6oT76f7GGgTaIy9DTwUk
u3romT8+bON/cXde23Fr2RX9Ff8AeiCHV4QqVGYoxhcMUiSRc8bXe4KyW7rydffwq18kUiIroICD
ffZeay4ixAgtadgI8K0qtO1mJoPRHsQ5PxHXjJbYYIZNA4PBSBDaaI9uCRO9afqs80oDFXGZDgNq
05aGWVJlO0gJLQJsHDR9GUoXQ1s74kr2FEM/85UgucgIuXx5pU5NpDvhHdVSRhbzUjD34x/nYHX+
NSuBYqwo8jsFfUSy/sy4zjq+v/r5j7++//7F5Hv48P3/f/z497cyH8+GwPTL91MbcmcgPqL5/8cv
/PbQP79kXPiAfC3alL9eyffzfT/9kue8vGYMKifU49r57UX89vNNgSFaDgtySMR15iKsU5PvP8yV
qvbrW4BdDZlbf/m37//tBzXaqirAQRMxgiQ7TYCBpwiNs7IKk5Dne5gDuOD0d1qo70QxrGaU+l1f
jFd86cOpxzQPoCfOQPk9a3iWJo4riiTyWTWVkM415t2dEnULl2HwmyBFPsr0FKQP3PJOzbxpiUHf
Zdm8yyvpiTbNTqcZEhM3ry5YW+RICh3NqO4GvfCjYr7rJOLfg3HgPQvRRQBG2afqak6IsRxJva0M
IDKJSPf0MJccgsFiVokl2eUZKUtx0PnMhlojKF0JME+CGmWhU7oDc4pjBtgdMpEJ5QD6FANmvRbK
zyMKM5S7ibEhKDBvchHtb00mTtde8QemRfCE3n2yuS93vs6QBkVNPdGuMM8JUWtpGmH+yIXXfBW9
9XAwmCGbfh2lMt5rKcfWsxCUNsT9sScni1xq7p6izl6xlAY+9h3keWTFQ2sBixxaRC70YLUy2KUr
NEWE9+AF9bQjxhIhfxxlrlyzPVYIr6WQBASEPIdOuohNs8a3jJ0ws822Q1VrTbUbt+NTJlGBBSsx
NVWMW4HPoYnbxA/waSG8CvFJYOuyxyjiIIzZWzW0u3TWtn24asGVj3iNUsnFe13C1kOKwWkWoHrJ
efsMl5Pgl0AdvBghOQpnax9kebOrGrjXsYCiQRjSa8WkFAUiuMlu0V/Z+4VkqDftZuT0pBbTb2at
z4/A5V+LR6PPdHfJ6PsIJYYckbRzPUhdazLeRwMALmoEN+1InKx0WjQWgwp4iaMrjwJFxYSOVUxr
3n31Sk8IUdrJMMebij41Fj0r20mzjFUw9SHLV06WQMY2uyfyZz+j3vKNsq1dg+06+SD6zloUnyOm
QLwOJ1s8SMuQnTpORwR8ImEPFpsG+pTsPZB5adVeLcXmAf9HZNH07sovg65raAe9eCBBahyLt5JI
dbcVS7/BAwMUsjuCETvSNY5OBa1Cepfc3fQJVyEKBwsPz6A01gElCuBuKOe1pLxOyzzf6jTDmyht
TvHIuQS/nOaAtAoLOUHNSrw0wnCf93vACBL8FfSH5aI1thYQmKSr65psPViR0OM2nZCLJsgxAyXb
xrBbFYUfhIEE7CLJBbdg0XGxAhzT0VDQqFjbSONvy9xIcvgg1cajmjRcUkHo41NS/H6U/ajX4z0D
cEcrjFM4M8m3cI2QGuGVUnnBFzfZGnDVQsNDaqrqJg+T3u+V0ZdSr1cCquxMNV1FREwUzI+W1j1A
an6bAKbYE2o3WjayAjDsXCuqbgsdy4oWp1QgZhS6ug69i9A2wxMF62FqFcIT2w4MW2Z5YVOnW/jO
esKxXYrGoQrbaoVCdkfOHpAGv3pI0osupTri0sgks2oFcBSCMyFuYHOUcFmGz1CxxN3YTs8joxBS
zLpzBEz/iB3nxeyKiyYS4ddlXeRKYyf7+mQJbxPi1E2Bgy5YEtnNZ153sgrztDqPvRz5Y55E4oZh
8KOWYTmWozJ25CoSHIIW1E0/z96sJMIWXQOTIRE9XGyGMq7R9rSWOPQEsUNnGfqnrLPLrtX3MYjp
MgzXQIR5cftKOAEljtFko9MdNlKH2rgbw7uA1FxA9YNXZQbnowDjnD6N6OoSkpgC0pRAJV9MRupM
b2ZYFDbRp5avsYbQw40ppDAxwCubcXeD7wwaa2eKX3JgBDjec7ChYUjsYVrz3vvkIg1dxiacQytL
26LNaF1jr3MFPo0EXZKjxNVHqB2T7p0ZeYYXS0d8Fk+v7FgZ8wxSAs2btcqMAJVT2gX+UlmQYIOS
M1gZTo2RAHQmZQFtPI/aispJ6nG6Wfqw66wFDHs6okQ3XpARAQVVTUz764rXrgTQrk6ewRh2Xhag
U6Z+WsI6pf5WI49UVhwleYYBit641pjMLQX1I+z35hIE95A+YSTc5HoRHNCkmPYcql8RLQzc03Hv
Q6tm0qHvWanGyLZelDURN4vYpiOelIUm2c+k38A0Y2muX5qCm5LadV8V/hon50CTBTPIbrRuRyOZ
+FwBSvqSxdcGM7FH8XCjDCNtejH/EUjcAS1w81KDhqvGq+YDtwB7Y0KG125D3HUKFGY1Y1w5E1Jd
rhahfm6QJLZ4vaWCqVdmHBUzv4ixeUdr8xSKd+HYn0RI5cjRhJXZ13SHImM5EdWXUM4eSXukfy0l
tjXRHc/CR6gU+rbQR6YlxV3FzrPWAMUVCHfdCuH/GgOZSNgiRoRk3lzorwiFO2dlnyZSu3LTf8hJ
WbrQItF51vEhMOoCkZwVu0PpoKwAnarftC28VQFxW5OYBh1QqdrcVGbJ5KLW7wtTvE0LLj8hikY3
LdqPrAh9slhIf5u0Hzqd3ztV+ER542PEsO6mWoNkx24IdTKRwZJfacNzk1BYmCiD5JDKHxlGQVqj
I6QIePMopERenLJDBY58mMOOyF1ucnep4s+xVl/0jr4Ji8hEUE+QeszjkX4Eh6ykrwXMjw9RAAFo
oo/ixlggjWLZrdYwy9ycYBURSFYm0YsRkzxJNpCtTDS2ZKW4RgVNm/Chwp4ULVXqpercb3rdfEYk
JyGDFnzy8i5lyecahZITsm3AKDW9dnCdmZDNJBwCh42muxiloBQWP/RicZsEvn/Fowr+LBavhIek
rtYJrIkDwqCkIdQiiYlcILAkT5HP1eq8nIegiVHXl68FPZpCTDHFELGgkQUVd8Q2D3OzZVoBxAGf
IvO52fkuuWQiiuCacIOWEnan2br3XTSr3sSWuUeQuFUlc1OM2ok5FiP8WkBEoA2bWtfrjRXGGysN
WD/ExrHIRYPZsTyVsNvsAVG/MhHMknWVdZnNGTihBoXNAC3OAI9cRfThdWMt22kILLdtAmbKuEXH
L03pms2UI/cjU1kF5casFpPuU9+DPFEb9b7oxcc5wo5pIh7ukv5EkI1yCJW9pojj7jWF52BbesNh
bog7Us2DPI3EQsu4U2e1frYMbqq5ZnxCR/oMZZbNAMKrXUUxU/K2TDwkl+UmC86lpY6XOafVIVgB
0W8qu8/IjHequVPBgflmSKZfYCYL0aFjd2xuk3YR3ThOJDdDjYsUQD139QgbpDZnJBqLfqD3/+Ar
YvmKQSBcMgVPQnITq6Hkibk1OTlZAoVlaFtQQCpQmDX0q+0C6uvAlw01vCATc9NqcNq80e/jXv3C
jzjYUxxqLGwz2PwiHhwrEdsjdV2ZSu8RRVNPdqdXGeAHE5RjSJKtcWPHKt4wFLF2zdW/B4BP34G3
PifTduyNJ9TxVNcyMtaeEEA4UUcpS10MDWA3l2byinyMd6aknEQhfCjKGunkYjZ2g5QCw2L+Imjz
fTcwHdanWmQ80rzQDNd3BHCjlldT+UdPZ8bV5CXedYr8iBjs0MBkd6UG1I4GGR15EWyBgrtuf7CS
npuiECLSqM5DO5DBQqK9jXpM9ZSqPspMQ/oEjXpIVOE8Qb4cy5kBH8lu9lDfDHJ0B642d02EY04x
dVcxPOpSMewZ5fZOOy1eLjNgymVBI3UNg2iY495XJ5NjgrubVulTG7Se1I3rR8EOh0CFs9HSCSQR
+qLnyE4WBsFpqN2gZDpoeXcC04mpZe5PHCeVXI6LHBGHrnfm04zGwgXX8Yie8w4g4GOt9FS8nQWa
RkjvMgn7aVTNmpfhAYYBEL1mDOUhF8CuSZN6WyJHobWBk328i5PAxFUfnUS8z4elT3TXRsyQ7FuT
jFF5IyptQaaPPG6AR/a23mi7WhqSc98X56wlt2hdLapqZjen4OFp6fJHm3GQn60QhihygwjDrnye
CnGCNJYqlNIhADtB/qhgpx3YBNlqQPO/aqiSF6108mrXTDycEVUHZpMmIC0A7qQLPQ70rp/0qKv2
aDIXwNyod4viQ8nu+zqdacmH5rYz07tYrmJvRhTrwURX3Sr8zKt+PAKgYq7aMzetJlc0cs0z8ZxB
eMhib5SIwWqnIocbhtg356ao49Cnm0gLq4MgCNWGXY/upNTE+Ms1u9YtKPJT6QctykadpSOoh9QZ
InmgdLmg6j2lCdQwzmRm59N4xVhz05it6QSzgGvGEq6GFeJ4F5mA43go0bpYS0911O3GJAemNR9M
5MU2koScWyuAq0w3CK1SexhLaOiDUdYo82mRkptmbNlW7tQuBBE2ZH5MyBsrOeEHBVY50aDcUBfo
hP1C/hBBAtuBeyGz03RyagvfZ192V/T98r6N2PTkeO0P+dAgzSRuXEXN7YaE/xD9iZUgucKPRi5b
d3eTEeOrGbBYEUVKL45MR5vXOhBA5bYBt/fe2A99i60znimCC2gCGSeUpFS+IRe1HVoa4TaxmnvE
SXMLrBISv4hNJe4S4D13yzojV4HU9U9DlGMy2cIXHO8mGiFudmqCmEh7JRyL9QMiASAnYs0M420O
K9THWU8dbIx+T96CRb/ZCVtAITMyHGCqlsMRY2uj6Pa8jP4w6dcmwOIu9Qb5D2ibNxpLP0qdl5AY
I1w65mMYNDAkjYJujSXgm+/ZPIsFCqq+Is6mjW4h45F3QkzbJDIDXupXhZa11D42QCttZGnlaYkB
IKvdczpH7GYb4b2hSSGJk3JEXk+C8OIYMBnNvDbuhAx3Md33fVdMuO7qOaANoX5aS/g4t8Cn84jE
bK4hssGVNSCgzddk1celPoe4FU8Nzosb4lnrzUJt7hXNY6HQNSgXGjmGkG06lXjeTOT+MRVkBeQJ
SKlFDLbDmF+VMOi9qaMslcXiqVXoAS8TZpJ0+WAruGgyUBuGRtWc3UZ8YvS4E+7zN8pICd2J9CCm
KSJmVr9V6+SLsLrLkA9XspcMSE6MPKSuWkiOVRM2XIOnvLXBhHGp1skPZNrvLoreOOocXzN2ZjtJ
xfCwyPvCwNhtyqdGDJIt87+KSp69akwqCIpchpOPdEXhUajdXbdepPQj3Zn9IqkV6n7swviARix9
Xwacbti9iI8aZ8Z0SmBtYrKpkl5AFRepCK8WH/Z4D2gfzIHVcWZajFS3ojFuxkR9HCGucIa27Mqi
5WtBuOZ1AhKKGhRl/SMIwXxF472J5R8U6wfOwGkLfGjfmDXBnAhiiIyx4Ihgq28BU+e9MW1wYr8u
Sib53DYJlMgAYDFluXBadF4+Ey5CDgJJ2DkpXO16dzRnAbWRhR+6fkdeTqROdVWIbt3EAS6bngz1
pk1vRVG9jtnE6dXiml8AVtQySNsEvQNINtCeIXvg5V1SoURMdXOIGouMKI2tYtjAUQrEwstUPTkS
OGEb0sROZywvFacI17VFhvRIzHmlZM+NgsMtqiSFfC+1hdlA15Yei+DUhWX5eQ+yQcyDfWjMO6Ux
KK2Bd4bqBwqca5P1lwyhG1nt01thVoUtzZjWdYU4s6490Z50CY/OfCG/H9p3+E3joVaUV1IPvWpi
9irFfWQroBx2MLipMZN7Q2faqPUDSbLlDlkIXcDKYlM+AktMUGRrbNpi1DIhXTCbBMl2nYp+LsMC
VkIlngTvqlK3LZ2X4oYAasuOyAd3o2bkpbFiV+ZgkotdSr6W8PZxCn6kIWobIhs+upQROOLdwDXI
ScJshrUU6wjZzyye9iT0uLhY0FyhE+hLhgCSljLfIBw8ifrc7FB5MEIdzW1lhlsuIHg9Y79H8hLv
SPvGGUhWe5qR+AYg72HuWhgSmJU2c2Puurgm62lIXGzfzKBKs95GPa+41HBcDoUUH1Xh1CYDU5Um
v6gJ/LSC5mFjpOXWoHW8Rx7M6ag8leTxeBPhtLsRIVZM+aqRma32ZG11wngjxJLhc8XQNehS9KAJ
98yxabx+hGXb5sKmTiQ4ELCjt6Vk3XSZ+KJr4uBIhLkPQ2kdFf0hi0lfydp1e5SYk12Ivcv6tM1h
+rOzOi3iTl4E84Lz/DyRcUNbUHjtKnphA52C7WyimIWweRJI+XQmK6m9WdOHTQm1wtaK81B8xKT8
YLTeoULseE+WYwy9zO1E/RHrPZbW8l7JbsYeD1GD7MmrgrDzKsEwyF9RQZVqc+EIdBkE4c7EjQwL
zW5QLVEE5i5NIPrm4o1Jt3RbCFbBCTVS1GfKKVb1K/6iLRDzftsAT3CrYTGceg2r6iN6A9NRR/Tv
DL1Wukol3RbmfNASlDQVKXG7OJtOMrQCt8LBgwGsBOpc0Y0mMqjFK6vExe2Sym/MpmTb2KE/m9DP
gayV0pgu9AgGIBbfm8gK71ibv4wooIliMehPEnnYZGyUIOOAEjWymzgn8FUi2LsLiyNWtn0bCPgv
FkJBZWW4YfLfMsVBGZ0kElUDGUdYaGlUD3XKtVhYJ3EanvBmd97SpRzgtCctCCcVnfTokUpEcWVO
apmYoqjO4h1eC6RtwmsATw/G/PCMjWMriMN4E7cqdksdKeEsAiNACRY7Afmo29KMlv0oYOljPNBv
uYuv2qjpzeBMYCDhdyKuzJG4wh1iutDR5aOmjJIdzuVDv86JvgNSeqI69lo+Mnj89f33V82an/Lr
375/xQwFbFTfv/P9/fdXf/xMzBSbEMRY5FLgEQpUv4uTL0jogEfc//YwP5/1bx/SzCBLiTPm158/
9P083A0ZQv968p+/uSb1dOWYUKVhV42CAKabGVLwrm/x1+v7+TgF2Tpws63Nbw/bNP2BPVO8/fOR
v7//+YPf76Q1tbeIiDXv+6EjWk8cin8+y6+n+j5w399GOS5Lowhm5/vbX0dUJC0E+op0iBvhIYBB
xrSRXmWcAMSRG3LLRb10Edc0NO8GKCiZwM5lWMGYssxOEu5iJ5OwnQ9siqmZb8+klIigxmRrlyjJ
VhdVLPIdnTACex8yVrgEqagqhT/Y8hP6WyY11J5+9HBbssyDNx0txveAngDFYtiakR/rRfFg9RCx
FfQsGuLhAYUyiXPagppU69OzCN6QpA0jJaPPWK2lR1LIDkOd/FhHGM1q4E/66lQpy1vaFhnYM+04
yurWQksCkso2tA2kpLOSk+oFxJj7E/I7F0hRgjXBssc8uBEVFtTEQCGgaBhmgxHz4oLRlAu2WKzL
CgtnVtSD9dIOdWLtmzrKvVhROyfWtz2zeLvAaTDhEHZ0PLZwFIAgdPn70nB4S0ZcSoXZCAI2HcP2
oStkGOgp4xqDk9ZWsmnHjc0XKrgxXURIuD6/KfTy5lF4RqcjOKE8HVcSnkLPFje/mDlYo7cVqncv
ipSNRtQhshx2Dh1UQVBwlpBs1KkNvHhsGJmr1WOe6R/QXSZ3qOeP0YBKIKYqC7dSDvDfuAeCYANf
vDxHoXwtMagzq09pAg4VoP2nXqQLOkHJgfOE8Dd2yCzTfKicgVdI+FHNhgF6Ei8VuiNzW4sg26T0
EARY85uZzoCqFJnTd6ymQ8Z2ozckadeNKhQ4oX+uR6Bhhppex4C6Qq+IuLDElyWT4aDlBuMoUnLd
sM/eZ25qnrBS8DqCraVYH0mXkt1Y1e5X8ks9NeFGNpjKI+08s4x51oR4QesEwUlyuON6be2Jr76t
AJEyI4NENrX646iUzmQWulMIWb3p5g3/y5jJaiAe9+WlW6xHrCF7Le3e8im+WWamlmrUv4gT4Wqa
lIEy7Qxj86150iuj/XfhCX8C2BkXyZqiEIahUCqh60Pw91u4SxSg7ox7mlP4iAmcGQRrb6RMFmIp
u8lE1B2xGlw10hE9IS/wsnbge82QrnDel5IjKDv09VtmKBKmibA/SLlg3arTbE+RkV9SToTSaO9Z
CsJ/88K/LVK/k+PXF66LnA7EFCg6ff+/vvAlLhodSiZ3nNFMd4IOz6OgnQephclZn3S0BhPQ93EW
XbQkivezArzuN9/Z30UW/c3Bo/+hKySZMEOjyvvra4gxEOqETMQ7xBrzhRjMXSolYN37Aaj0Ygh+
mY3g3tkdCDUlQy/u9Qu87OrlX78O5Q87GcN4cjwMgEnwQ9Dt6qtq87cPMS2JU2lSA056FWC3MRt1
t2YitiKL4Ngmz8NCOFmZ6VfJDOsT6aJIrWm2DJW6q4JWOA1WVx8p6O2GHO8TCC6CxfKMO7pEvKAa
skyjCJVOgREeYEAQozwizia+BNU68/CGKGBwlwGefpxVujkMPpy4bWqVxvH7j3j9qsuW53/9tuX/
efhX/5wqGYZkiqZhrP//29vuxc6MugH/ty7JOWCPqvQSi2QOiWCOivjCSF0aXJ4je0vSNTW52uUT
OJQkWyjbp2MBy9/PxVH1JS0fdoEKPXMI8WwAiBq22RLJxKaP9z0U7833K/9/a8lURAtN8f8ehnb+
HP/Df8srJIjN5190zT9/8790zYb4D12SOEGxvKz65f/SNBvyPzSNqwhJCbd3PktO3/+2ZGr/UERd
YmtrKNK37vmf0mZV/odOgJlp4fOUNPK6lP+LtFn7azyPpnL68Ei6qZoiZkPsoX89l1RBn8LaNBaf
9hwIdf2k0MOkUSg81MfMN8ARy5va2Aeyt8K3rt0b1rxr90hJDjpgtrZcdxO9HOGpqw49rn2dEdyW
jb+2jlZ8kpLX6Tvqpgdq6LrgsrtjluDKm+INX46ieAzdchCMD9JHfbBcY2e5WvLvlqvVVfr7kvn9
Hi2Tw6YpBn/9cb00gTxzoZiLLy7GYy9Jd1FPsIOp3CSj+qNv+i9BIC67SuMXLJJ3v50Qf7NWqtZ6
BP98dqLdWCZVXCia8sezl3lAvlSo0Gx5sMaD+FXeNReV8uG12+Rf+BmYIfVfxr16VwYuQALIGfdw
EE7WPUBKSLVYDW8l6shjvZff8vOyS28xIbZnks/GWxrhrRef5zd4e5ActXuD1Afcrf70o3yMjsqN
yC77M9R03cN0+Jh+pgiNbtQXoLzUQQhq+Z0T5tXFsFEh2f1r/ZA/INvh/sbwBwGRYbkKvPeKrMY1
VpQw1fZIyuRG/KDBrfiox0zWQLoXqW26zX1N3KcjHdqtuVfc/LV8kIiK/ZFceTub6an4IsLxbqF9
cyJhDva4bA9voemPx/6SeFBwks/ZZ/fpLqTtkWVf2V/yoYbsY8ElE6Cb2e07GvWexrCbvyO5nvAK
7eBdYchHCf7AXI66QZaZgdjhtSQOFWfVNktuZ5TWTngKdacxr+Vt+hkCskd3dSqv2na5Mwu7ANVy
RWxZEs6a2+FxfmabvsEXw9hX+6JVa4D+3A3SPg09gGYhOhFzM45rmCsFOX6iVLX1+ZlRh6KcFpKs
MskrxFtV3DBXMW6b1/Ggv5c3waUrz/L9qNDpsocS448TMSG+i7fCGcHmOdyzYGPqOzAmBtRLMgxx
zG/ZvjZtGkDRLVvqr8SjHuvZFtNtssd3jDjpsIlQHxBi6gTPgNwq+qHXDvPhQQVyN0J0ckAAesVh
2aob4NnoPxLMN7b2In0Ep0q29dPyDHnZcvNL4GSv0Uk+KaTa7drKZaq4SEgM0HzYyRZjpQQpeku3
/mmtzuFxAXn+bG4JOJnOdGjVi/gC9VC7C3cG8e4G7DunlOH7O9Z14EjAw+ygAB9r3Hx+8tbvGie/
yHdSZZsP4bt+7ttDJ9jxU/Bg3i5Ams4AqYbO7TVb2enn/AJZjFahcjRuoaoL5KL4xTu+Xehqfu1n
z8zDGOIj3XGSk3Vj0SOGCbc10F57nZNzddjZ53BWOZoHObliqagvmDAubbahgST2dh6TSbsfn+mK
GreM+GhlyTZDrMzr3nQ/drPaljwrchaYFg5z3VttH/Z2dKLlrudrMwYVBFuvH40zr28QaaJn7ADT
hQsHkkbsFli7H1Q+E2iis8957vS7iNGJI6msgeDr6dYQjQMYqtddLKbo2aSP7CHy0Iy+pI2dbQnk
8ydQN7a+nSNH2yUP3evs+rMfPaiiI8DxZjZ1MTq2j7Z2Dd7aL6Hd940tn4ZhNz8xTfLYIFi3JBvT
eiOHu9mJcDm32Ntb2TYvSv9g3Q6n7iXaJ7ptvMx34pPo0k5SbfFOujTjv1mc/yzhiAOVuQvRWJYk
Jpp/lpI4U0xt1OWamJHOLZhuy7nxZOJd+NfL8P9YhNen0cixtMitMimg/3qbaxph7sVAqn1NYjjF
U1jztJvD6RM8D1NutsTiUnOL/2ct8DdLv8yG4s+1HwQcpamm6ipeMEtco7R+q9TgYsIRwovvS0L+
BBAj8GCSJX41hY1dgBR7lbTWJthrE1SPSWhhMjTfSmUs3IDt3WAIOoPz+VoGweAvJt6eLMP21muF
3cWKeEz76TKFAiQ4EwmipMwIgkQMk/QRzE0joydZwDXa2OfP3cSSAe7atUr1ICpZcikWpV7F7EjU
EmMPih6GSfsoV4Qj6LidUD73lpMVpeAxfrwDRohqoeJGH85r/8yezfKh04z+PtRa+WRlBRt4Aify
1BCgEIXVDp/NcUKVuUVNZCDUr14sLDWhdkE2TX6c9qNH71UXhNY0DB5xIQHoYyBZd3sxT6WtIi47
oy+Wjb4OpUE6bgV9zahc6TkWE4xxZFrGSPomLngLfOwdywHgYasl0EsS9qWYY7ONrCeZuCUX2UTF
qDz+wukHQXts6P2V4n2K3vMUDzVkJOyrLFQykU6asE/N2dfq5lbP4tRBAb6Z4prJLSI7XqT5JV/J
L2JNLSI4XWsnPczIjdJCNhKysKAdrtlMT/D/BTld2yKicepa45So2AQNcVxDN9TL3CjzVhfU99Ga
1DPjVTWTGZQzlPOHQUY92GlIVyFbTigelFL4AblD2BfactXkt5DXi2A2/2hKNfC1Sud+tsiXZOiQ
5YAN75AEb0jZeUTBu3gqJEls0pGd0X8HZUqN1mCsXnT9XlvCe7FCQ5hKZ3gVvjBrN9L0AXDzbqkE
ZauG89OkV4/VlL3BlxDpz7RTezdFxX0ShFc5bj/oboOU5ARe1H6NLXpav1aJW8KND5aNnomGUjhE
nO9qosBbJDUUePlYWL2nLYxAZJXelpyTyJ4kUP6S8BxV2kMsLydBEBnJrnnzJmS+pBSASKpQpEri
WIG4OwpGe7vpR8wTpAOaJGdNVWhuhOlz5lRnUnqdKvkjMOb9OEMQUC1sdXABhLSfGUz0zarxhFlA
72TmztCdSYYARcbglqNDzpQ0V27FlLIf7yu1cjro7szG3arPXHWmMU5Lf/3MxEAgq/uTzL2Nwbxa
iTR3LAyvwWbambWv3ujMe3Lo2QNDIaQfmJxrLOS9o0kBZFfDTppd38Rk2NIik161AYhWI6JWXlCc
fSbR2zLdL4PmKtPwYLbj0VKinWmIG/K+HAxkgKrQClGiDVOs421v9APiAHUb5/lljjRmm2FgyJ5p
rDeNpleOAZDL3kYzj5UZTMW40zo1AL5IEPlcSPVO1ovZT/Leb9NArWyNkdihqJs7iIsB5Gx4ZFOa
NA7RStI+hJIFzscivomQBIThcoidaNhLPUEMaQCwrWLYbTJb389lvDFWVO33HyAz5D1xM9RsstVF
27ozb4JuKOgXaa2Lio7Z/bwSJQE5HCZ1TPeG/pakAUXr9z/F5lMxEIZe0v0ERMgPaZGV/vxqkH9w
RSSHRSvQp4QSvr0aXXfYMBeOOlIyyMXIcKr08mcdkpcu0+L2bgj8nG3xstwx8aRcpAQAYOi2J6CM
uR1vB+BYnLwv8sPiyy9J5TFRO2Wn6SS9EbTRHlridSzXulkY7iJteZnvufZrQBTO9AXsyKOFmR+V
s/lil7erFP5FQKZwid7ao7qZTr1oo596zw+U7OQAwIN65jPSn81Dex/5Kt04G4RBbV6MakszjJUe
eB2s80RyxA4Jv4sxxTiLN4wBUJiGqdvoe8pZaKToNUxjJ92aTDVw49jNi0RulXGUWBNgpVMggtC0
tXfzxvwwd/VnPLxEC8IZly6s2vOLwxdNMO1xPMq9w0QVIXyRUvU4Ke61s7U1HssrhXx4Y9rTo7E1
tuIl3gKgM7iJ0Ze9Vb6y1yXZFo75vrwi/TJIiPJK5P4kinFv4panu92h86WarcpmQHu2L8N9NrCA
olxIzgaSZW2rEz+ceqG8mUefROU1bQB8IeGSJN7hheVqw1ULi4+EKPKFPA3wMARygHq1h+y2Mtf6
HDCOfqNJyPfd9LZmbTrk3kgaw4aIBWNkQeB+4iAkpasDcz+svPAJchwqSYrTs8krVyhCEQE0z3K1
VSQ0fg7zHIYIGX1PgBgXeU8/kT9ONAzhXjH608yNWdtQS585xinX17ztiNNRiFFwTP049Rt5dBIw
2oM3wwHqbGAytyVHi+ryE3GI0hyad7yjfDy1jaxMBN3OMg6Oa58iKQl9vbgbh91kvQhnljDrjNxM
f8FlMvicFrmw4xAbaFzCe+OsfoDQEFOPLRmiooaxREegBjWjeTXORWO35BbEB/1D84Tb5TFAgWm3
Lw3U6eIOp3zj8tzhK6Xvc3GsdgPhdXZBC/pT2cRn/ZS/9YzyUM08jQ9Q/zAUWbij7dTrSt9EQVA4
5UO1ae7Behedbb5wBSjvOZs1YEC0UElZo7/MCf4A0FF1tXP6gA+BDwptjg73oPKAtjxBnwtHnzE7
eRPsfvqTzLiZsptDjYiD8bN9bdbUBvSD2/phzdoJsd6uDz0w8JOey9IpTNs0jyEq8v/k7syWGufa
LH1FqtiapVPbkm3ZxpgZThSQkJpnaWu4+n7EX1Vf9R8d0dGnfeLAZCYJWNZ+h7WeBewJbj9/l0by
joQ/86w2HpmBAXt1gJhzxSvl8zVYB/ICkegYvgzZC7BwHGlWhnD/pHwZpNE8ROqBgAvT3TcUYndI
NwEML5tiukxHec46XBU+V+4azbVp9u1pyPwp6IPsAlGByib/BpmGe9s9Y20rD/S2+GFQQojyWH21
kITo5jbI2Yg4st+4rkjZnBjXDdu22igHjXvG8JV6xoGs8e4cH0o05lDl3/I9hCiKARqw0Zte2G9k
134fFlsFMbGOWhwdNHv1jeJsR4dLBNuWh2iMhrzcLReXq4YWlbmAl3+0LAVG0Nbb+EZHXgZZ9iT3
VHnuk+Nuh9eKCmfaO1sm4lv1Derlnt33nmHOe0FmAcfHMb8kvv5cMlfw7PMJEcbyOBbedM9aqLnP
b/Qz772fHlkQoSLjNhbt6p3LjfubuWR0KO4Mvq58M/bOBz/DjU6XvMk4QJqNjhS41DlHs+zhN6p2
0xXB8Nxuya4pK1/chQ89pstVO0cLOO5oy/uH7qq8NyfzceDJm3NjOP4RH7sTZFGPMuEGlsIdaLbZ
0z4Cb3H2Czf9I8m/X5pXvHCE9vclboHz5Fd30V37Z9FJSKe7ypKte0VvbFBuPddfw868cIc1nvS7
5Dk7RYQzBKjmyH8DAKbNm1kc8O/W/bEW96iHLvZj9cKCiwIT/iXSIHxCqXlov2kNYgYqqNPeiF5d
rrR0d5wwjELoEZOvHnHYijv14M939s4eCKPZFsUOHya/92JnvDUntny14bVvqu7pQGevzh0M11b1
bWUvwwNy60n1eZ2IoONnqZDTYC01jgg/aVIlE4XBLy+MVWALE/NFV6l+d80XVYXb7Kr+bNziJwV7
8Ub1nZu2dx/VeIdpa43pATgJ3zTZInIeNu0RHiYJM9M5QbDnOe5dcwc9QBh3jbXFOOf8lbiRj1x2
0evyp7j7vc0ZXhQUH0xXMAeoH0V0oCxyvfkeL2WQ3aIk0BHssoZybtF4ST4g84z5aWmDNRWwPzkw
a3Lrws0fJH7E4mx8GnDnRcpfRK57x/aq9J77jzuj03CfskA+zl78ZzX17egIxkv+zgRCf1OvDECk
vlGvYGL95qZCgaWeu0UfnEvcDHT905X+cJHX6iHpNuaf3o+we72iDCAnxBJbl1/AiMzgjh8OVLvK
OczCL3+e6ufIoQrfZube5WypEJ36oMnd9/QDFGd21ahLb9Mb9gwFnBQF6FHnisV6Y7Y78Nkgbj8g
9mewysmJ+Wqeq48qPBsvdfKQ3jsAZ82DeUjf18KTCOnPCc0YHPFkh5wS/u4VU9jCQfGKVcA39ugs
CxbL2+Yg9v2R9nS4JBl6oD3xS8OPY+567O7mbnX0ppvh3XkUy134WB5sL3wffjAR1FQBT/hsWEbr
RNfhJrkTXvFsi214X92MbfRQn4tlm31iCWv+6v7wUTPf+DsHxaem3wpidGnqiCS/wJWG3UwR/siZ
l9zc7XyPhtNE9xwgdP0whl3zzF1dL7hNYn4Pmrvs1D5KQg2aDfHXLxZjStSlVwZKn7ovfnhCjtEY
HUkEAwVvTHuw6ehpWN2FT9DYy5OJxQOelR/nt+JHB9QKf+rHtLG13wAtZKpPihigIfsu2tTyXlrH
kGNxFh8G45bc+JKLoDmBZxdhYSh2bcYBZXhVt6proUIM1Fnc6UZtm8EKzymBmqSlUfdsBA8dpjWy
7bSNccEFkb8hzA0vrf63a/+08a6952cCC4xULTxGP9Qw5bWlSLihrgjhEVIlBHZPxIQH5bt+Twdq
3I3xE/IyIgoB/M2l/zxCDMJK8QT489v+M35ACs0QeHw1P3SNbrerwJz/7Sx/4qAZ6ZkDZsnmK0ZB
zixRbgE/B8sFHN0ZwB/V5W4kjuIuo8xoa6809tWKqN7Vp15umrvEw6G0Jht9iyMlItEvxRZd1aU5
MPDj9tJ40V3+Xh7TfTxtuy8CJWzGmk9kmuB7GDecFFcW3XeOcwIh8SN/nDuuSgXY0tNywVv4x32K
rv2lSDfGl3tMXthycRVgi3iZZn8u/6oL/kvWoYgAoVQfy2qT4Iz4Y6M1Y01BKgPqGYcLHTrwlCCw
kk4EqWqaxWnRDH7PmGiiYKGLjU1bnMYoV3FBrH+giv4ii17Zi25uscVx2g7rn/4+/P69349+/xm0
b27kWUbiRDWoJyxF0Dx+/7iy2XiH830ekUSCV+7WCWQeGDMJmBOQ/LnPkCxm7BzRap5NJAxNVTTt
CUdQdyn2nQ1mPttMr1E88cYusA/hQU52pp3dEjc+WabD9+b2TG6NQvikrpmHhWDzTVg2xq7Pasxc
MiuYH6FwHazKT7SUikoBGwdDjahDFJdZKxhGkbhOxmscEZjZv2MBigHEdeOjCswvKcrchx3Brdul
4O5ZbO2aMJ3ohNtHwgDIiwmdT8T7HFxKvYtmfWeTg7GL2lwj39JuvTEnr3bS0E6DvopfCJc2G8PA
imergACI7pN6iA/fTHJKT47Cqqn6B9jXoUOcqOuy3MZ7Q7M2GbRr3Yhqj3OdUHoGKc54itP8pkCc
2kqhhpe409+J+ZCbhftDOmTxsZyZZBpK+lATZOLU9gmEDmdfc5K6gAae99SPVMhjFd7yJPwg4qUL
euiOkviZjZVy/+sWYkozf4yqNtDs6pixHLa1+74WuJkNEi9mrcg8AFp0ImQTM1s0jhFO1biwCSBM
oFFJJ+js6BzW05uVldpRjojOi966D9PPfGjhELvqj1HjpzKlQ+7nDL1N4LhdByDpYOTvhkOzEmbS
Jc2lJjN36VsQI2DxoltRluZbgdVYwTY1if69HBbGy+MO68NTY/5VlZpAmih/IVObc7VBFD+27t+m
tE9qN7UbBWzPDtxigJlU9Ugk8UbNwTpaLK9K78hDPxHY3oj47xIiuIUi2jpRvotHSeA6szxE988N
eErsJUq3BXnJ7Nsa2TBE4+u8/meaRneqzgjLw4IJdG4SJul6+Bx8Q3UVFFSoVkBnH1AFEt+ku/DB
jGqbEbUIpZr429exUV4lmd9rOJp0daaNsnrte5qx339bpOZf4aBHqLlZj/TvzNMSG4XQlDvX3BIN
IG/x1AvjrZyyA9AAa9gqhHiKhlNnRpXCXTneDE7Ed2D/UcPutTLHIC5oiGuoriQx9s9lgzaqNHRq
7dH9IthUTcIv7JpBlsjhhGWYhVnBBsEgwMx4d3P1rR2YOK7s9o4oym02zmdiAPyopmXQYlYoaZPY
HursvdoW0fEhNlkqIW6gZ4wxsKgJzQxRsBrJ6e5svyjpSNtkE19si/esHr9S0rWpisP97DIPKvqj
mfRYlQecCykxh0b63Fh4UaG66hvoS0RndXkFXG7xejIrvGYGPO4kjbVxy8QKpMoBYEdPwwRswdb3
kr407aXYqoq4kfHnd53bb5XkKYzTT9NQUXKrduY5fX/Ucj3b613NuUik71aXzC2USC+PXcNEL2GD
yC3S04GOrlRf8AHs26KhvjpueUNUhROb7BwJUp1YSgRbav/gjh0EaTE+FwbpAokGrTxDWrnROtYW
Yb9Nx4p1srBJWJgZwVqwGtXqpvOr5erUygPi0exmtui1ZTa8phXqjjBnF8M9vIBU+qI7tGhqmb7b
PVw7A6v2HQx9ZOkOsa3peUHgHGrE0TklOaIVvfSE6cUzCWDapdmsXWv2gAoARLK9E0J/bQh5GBew
C0+PqUOyj5q7n01O51rFBWGHnEiS10p39XYzT/2yxVeMYbXf9z3OfcvY6XJ4rSuYU92MndXKyRao
ZxZrAsFzJwPifz9i/DVD3b8L6xSp9R17jUNtk2ji9N0PKuLnBvew6BoK/PJSwaPdREV02T5Ujnks
muZRuM7dVLf4H/AhJD0OwKJtv+s8cGfxGUXgHZnKKxsnIeRVQaNPf5O/ZwpYPba/rRlf8gryCrsE
Ch5anPn905pdwFUNhX1HojoQXaozRTv3A1MRLPz0qg7WK8RgmyxNbgJovZmbBRxU1r5Ttcr/3Meo
BYaTDzMHa0bmfLcce0sGoHjEqWqVCrRE/jDJ/l3im4EovlCeaBHNMjVRUcpbpWBPlwOBBfo1kuUJ
6cQVwHzEqzF0mwUh1EbtNg4wTJ9AI9yUJk+tQmsPYSb2sU1PXEYRsaDkXeIpLp6raeRTNWM1GCyn
PI6eBYz8rpIYDE1134w5MsNxZPortX3H3WxjORnjDqnfqYv2ksPVR0KGgmgh3tMsl08UtSeQ7Mox
FeqtcKhBMXo+jxP+nMHqHyedCW442reB63SLtT5iLrrXDcjHzpDTN7FrjQzaKonbsQtrP4N0FSb1
QdcVEqoY9Ok5HrxELY96Xp+kkzwq/Pwv6LI3WZW9ZXaG0TBfE2s5yNRSx5XuEnNmSHESxMbhrSkY
Iac696nWSPy4prG3u5YGM7Q49pWhOq6ZHQMCtK2I0sQPSymv2VQF8LbtnTVGeLM0ghGXEQgVe53t
zADISDRaQ4SXRuam23HCgF7VgIKEeigqbKEp2kNHIRQ8HgjQKHGHWcsEvEyDSxLP5CpqoK8Fr78V
QkOL6cuQRFnkoCr3M472o1kb6a51sIoPReU3lV3u01H7OzaSMe7Kmn2SisD7ZqHbnlNah264dFqc
sNmNvcUoD7PTP3a4ilH4tcdwcA5kcjGDaM0bAlYYLctwJB76LuNXtE1C+1xboYLJjsOGpVWeJ4/N
3PGO6cxXcB7mVmTFexaKZwSi897E8gRi4xUHCoM+Ofnot0NkmCi6ZUTeJs77bZfi6lTRrRtFaW9U
w/Z5uUcf5fpbL3GpWhYzAWedWZta/rAoyimul8c2YwPBjd00PBVn4Qbe0xOBpyZuafV7KIb2gvlh
zxwfa6RRN74M+4cI211uf1laInZdaQVRMf9Nq4h4RUs6m5DfUGWsAWHM11SFii0xYlKXseg0E+9q
u/ljNw0nm8UlQeZ8seuRee4yXy0ykuUwX2xLTX0OxRCd5UCjYKCOqMJBwiZJHnFdDT4LGqzxDqqg
hlV2JpFALFiSMDNPbDTmkblG1NsXTacy4MZ2sQV6ysG9hWFXbft5WfZJKa9SX3Xo7OXjQd8vbWkE
XTEawe9H//aUwMD5GFc0rk32lbAZ8lS9MYORlOP/8fD7OaedXbjX0QfpfEXw+9BI3gHcsFSvqKna
QlV7F0MFLssq/5gVkRhuhuFGCgXbDzaBwIwlE74YOX+k0simeJl2k4QEnFjMNHM6N8LJAhlF1dFg
6mTmwzrEzf/zYZjrm1LoKF5dxQq6FKLBRjMrAk9j3frXQ1miP+nfXXWyA+W/HxLkBcZiNse0I9Hh
n1gHs0G2bJvioRgdpmIEW98LXJR7jBnZOW8yY/+77f7/Vtunmv+3uIUOmGj777jS9R/9F67U/Q/h
QuO3iaC3/oeuzzX/A1Gd5lpIvv5R9P1qAFWUuzamOgCLSAX+C1ZqwTFFJmAjEhQO4DPj/0XRpyEF
/t9VB4gWbXIhBOJCaI66Kf5N09eqVtoMTRQHWj9sHSPCrln2+9/kDeKs+mDOcnNvZuH+99nvg0Wq
ZCtEehBzxnRf/TaTmqyP9cGp5o759vqhwIDHvmm5y8jMQzeKB7XPrUPqVB+9IAiU3KX2rMJoifXi
x+JdG6FWvoiGbbvEQz+vlv1W8N5PivSMSZCtMO8ga1CvYdEkW4zozVkwXi3bkRw6fFferKI1d4bl
Uc4q1JtlOQ0DhjYrs9xjyJ190zgFg13MFpQemw5JJbv+Fe2mTdmV89ga7aBh+/8qpqBsZgJg3Pxc
ZfzjMvyC12/t4KufFxcDFe9xq8tc4uEbMFegeLaaM5c7hCUWUZDTGGgmgZhhWBPqqiBe7CNXP8RH
2a5b3IaNh9OMvqYk7kYX2TbpCBTKXSbmkhaemGqUGvGnCk5vM7RAl7nN/ujak9upQJnnkrhDZc5I
UoqR6ph0NYsDfaMyWIfkqz+6ls81LP1tH5qt52izP1SnWofBmkbpXyu1HzJ68mMPViiRBmWIboM0
ZSdXz8depTsXVs0IFFqkAadK1Qa5d9AwOUt8jTCEJ56wq5Xo8xtdUe+seQwv46pBibUo9KAg3NuK
jfKrRxznZh1gJqg2icoyTGZ8x/bC7yMLs6elTIdNoo6SMJ40KKqHVB2Wz44E92b8mdwkPBahwM1l
sbOc23xHAgW+/Sp/NEd3VzuNIKuVAUjTo3Zzo5jSxa0mIotCdkYw7v2iZ7+XkEsJADwPluk2O2V8
yCmgV03Fk0slG4S9QlXjXFbuOuh6Onzg+afI1H/kUqAeBIW4G1VeXsVU7rl7BgVmHoZWe7plLpwc
ezWtleW7g01Fk0ngYgbLTJLZuu0SlfMRVkLikXJ0W0iIAnKixU8Ull5JiPxWa+gKm1ywzep75So0
fplZFh1NId+nwcS3jwR3mzsYAkkG9UZCX8dO7nApcEop5DpLTtug7LD3sRmJicCMMjFfF5AKgI3M
Z8yFfPeaGYh0LEhzE9FO4qFXNJVRjN4+WBESilijz+p5nzkQ+Y7wd+YH0uS2g2N856FafMTd2o+d
BqNgIcGaWZXZ2aBqZXX0FC3lu1oOZFsliXGIE8qurnqIaiIVK6M7uHrJLFMZZlQCbO+QsFBakxME
62APu58JDK9ezGq7F5JpTVxhf5w19mjDSZJxuiEy/K5iftc3DP/7uVP2iDZkux+W6F6fLF8zLd8y
2KcV2DVxqqzsAY3A7h4OUG1rOPgrhP61wEHO6ITRReTXeYHb0Fi2mu4eTbLyLpqaXKnGKs/YJok+
3hXzc98py96sGUcqzkErlOhR569fUhbMQjjvxJUfyTZpdqpik5ps3E8ULCvdXZ5qzfyiQN4lS1Xv
rY7X+Ey5jZuGjzeOKdxjlDwnI9SfISPgMCq6W6jix7cWVKLYCGA8IS4rUTbkg0KMQoEQujDvUeYv
V9l1b4qMX1MjA3NqkFK8dE11bEOHAnDYQdP5AuHD9NFCoJg7nhahjI2gprOFp1fDg4o7PywSZs94
qzzM8n/jXAaDW3+H2RzeaVSYG0YzGq5OnDrthJ67npeYhhnKa0iXsW3ankV5xUaxbLYGg7FdDwp1
S2bhpVeSAwFdtm8w6VwW66onYQ1Oo669bOi+jAKyTeW6P0ljvA0NIhathKULj+Kqzsg+42lpdrEm
2JWPLCsNCvWSW9tuTqxjjAvdn+f5c0bkAQlgOYTS7g6iqCSpyTHqU/2EKVLnJGIbleBrbcqR1NCs
CLQW6FqeaPfMSFs9PKS2qPY1oBM4sQhjyam+wzTVLy/2hIIhZMTqOYvzPa5xfRpHBPDmczw2940d
NQfmAd+NTP6kpZOeQhmTRKeUqGnnV7vPHK+dHahHjODauQ+ptpfPNmFcqLYs/TsVilyNw3NTaxlT
rIR09EyMf+epqjw1My5j584+/TUjf7KXZbkoXjm1zZGj5SaMx6aqiMQaX6wkf+ttoNNj4ppQ7jg1
DYBD21yMP71byFuZygf4Kc7OcamHS909dQvmNUMVH0l7xgR0AUMUiGoiaJQEQCZ1uyFUA9WKUCyR
/5uHEcJ6Ap5IFee31Ev5p2C+X0Qov+KS1JWOu0pxN7vg6EjqRh/hihe9uw16S8gpKY6bxGVQPwEN
37hfKkIIlSEUncYo93OiP4qqQFIXx9yYSU3qsfn6NhNZY2ILliSk+EVV86HMIMf1XEMXQGCPLzDA
bXHO6F5sTc/wBd4Sgm4IM8LhNpoIh9Pho3I0cheZYPb4t7aLFZFwpqJm7vPU70hmsvWp5M1vsXJT
lwjvdccwIoG/ChHsTbfJ+TAt5RufMogpU3Rey/hrhx9CsqtvWFXMmNXHKEwuo5t7JioKYjZ0ZAJj
cYxKXla7gctRrgb31M52FqxxK2MCYxoEMdiSFWBWm9jBKDaopjkpOpgSnLVXs4kZLLOmySGxBkLL
8UXpIzJxtz4DFWKnZXbkj0cl+6Dc8u1KvAxCvulshMq5Kz3UmWIzZTECv0z/E8+kDrbmndLVxqo+
25e1mm816J0g/WwkksoDzqP7kcsI7d1JtIQ1GkmHXJDYbWNUnlzBwkCXEYzb/g5RSN4vfeAmCbvO
xFnhystbVvPmNTToZVGUYtQuuzdOHdMvISjvJofDjD5i3LSCDq1fMM3quAG4bUbXKko2HWtWXM9l
oBCkshGVGpQ9HaxQys6X1sq36T7CBRRgO9tJ0JrqT9JTZ4QERdBDp3tGjX4DaQDQiyOOJgkbnlkw
6CDaEeQ9cQH3qmDYpJhsTNUCTaudqVtbE+EdsAImmC5hHLa9ZGeCWiAuUSts4zdF1d/4LonjdRl/
J+xcXzqTSB3bRdLITHOQqxiuKnFyidjLCjMNeHut7nJGOvDVjwLy9BY+FojVAirO6Ohng4HAxskS
TsE6UlAVZFSko5bdqlpj24bYSViunxWqXyxqRB1qwZADm9Op5qGTuordSr1L3UQ7iYkh+2ga363j
VgcLsuPCpP8ymE9cnzhtRnassyVo8qsiUGRBeMc4qEcOb64MVOKNhi3dcZ2S0uygSxGfXB2dQjE0
FDCK9hNleucVKlg64Ce76TfyIxuPTTTtopKBML6X2a8hYHPmxLsJPLKns0/CE7B4M8qlIVpvnbnt
bhTRXfXa+EBRHGJcbk+LW7CryMyP0oF8PIPwZpgei51GghB5BDxtmAVsCNAtOOQFJ4jr3qcDxels
mseeN8eOhKFym+bVoyCuFEptspxHgm/hgbjOFqEl6hKLGaExVg+NzgRFy8j3kLJ5KaIuQIxqembT
zxTHHaB6UV7SnoLdNGNkbc2uaW6KGOtdXtqxb2YMvNmr0Rg06ckqbbSt3BZDpQU1wEtepNy56e5D
LsLqRTYFRogwueosO2rFYIGrKsaJ3Umk7RqnW5VMqM5sy0SgmWZM4QaqYXjDAMmzryllmpPHYCCt
idip3NVOhtpbZwqRqxujfVHdgukWk1KdPYmTDM3FQuN67ZpzNFmNl3WobV20+ZYN2pL4rleYrFTV
yBtnEqKOrageSUUJPTVG/dYDaOuJWTmP2UKuStbuDWZwMOM3mqM9IPZ+7xL3qMUI+KsKs1EWgzWr
TAQeGpGhI7fRSQXt66a6z7gWEk0S851eWmXBGK7ygzhLsTWjhcus67wF4Vc9z0HLvD2kg6FxeGsd
I2XwybGq9XLPrfFP0hbGLVeLU0sqzoZ66aj3U7Fta4ZNhkm8aRBDMt7HkfyDv825gBwctuwQNimo
7Uclld/E1jUEVSQ9wN0HCaXxJTatYp/E350yCX9o2um8LOkJlMqJrPrFmBpitt5dbIz4S6+CaJqL
je+xkvi5qF0JZWuls22WN8mr9jmnbKCnrPwbeSKVF17zeWsJFdRRA5Krt3lPx2gONKlpfg7oGbsy
2l+PS8k8otsGjttq0bG1kkPtDBG5RKzSReT80SykfqOiofGyuDM2snuOaqDEJvtPlTdpXLbuTpu5
jhb3wY6Hcxkh6EibhXPAdo6VQQ6r4XQPisCR4k6u8ckWC3VK5TFlLL+1lJRzyai9rZuGChfp4EJC
NJmBwGDHDHzIBDI/QRmg5U89xPbNYK5+NqZ4AZrhfKtoIcRo3fTaUlAr83vZary7dwuOcubTarXP
bBhyc3etLXyfCXIz2v1oLwR8/myCc1ZwrM5VfyVA512vi/tJaMNZwvRkh8x2CPTmNieCmcKqQ8DA
Os3kTMa9gvYy7uabJgmXhwz8gjrZ8C2a+wkQsN+aM64kqCCTrC0fw/m0H4oIh5qlvZIIknmk6Y5H
JdfQg6h/OsfJeZ8Wf1NQT3GbJheVAbRGs02VmSl4n7XuKEP55GaqdWoNEnfjbAXS6PYuoi44l9pI
MVY0OZKdkNKyii513f0wP7U82GMe0NrHBNYLHFacRRmiZTKEmQC4Zd1cmhRJ2Ni+tHaUeC73AX8y
LN1XhVQvDhy/HrmPbFwGlStol3RsD+/0JumS19ZC203IPNsUoT3GPfqXTtoB0AVg3rZNrYMoPrGV
jj0NyqlalT9doj53U2Qc2TfpbXQSITKqvqaFER47RCXe5ZKbSe0O5n7QsgdjNk6rTsEfCf/zmEGQ
KbHq/dWJUHLBBtvG/YL2E4dTUqkNBFDgLzXKMcssn7Uq+Vk0vhyrQNpjnTf/lH9R+X5qGtraPuzP
EdyHDZlMiH8A/QG/rHEssNvidnSwZttiUVKTfv1LX+NHKCPIOXUjXhG9yjVTPJTYuDBUXNGaJiQR
emD4WHKoA9HpyMAbgSqc+5RdYIrh+bKOWX8/+n2oV1tECajWQrY4K7emZWvoKqjPfx8as1GDan34
fcrNG020NrKhLXItqNeHmGxpjqN23RpbxNgbMe7G3L0Hxx0ef/83dgzw4NaHGixSgNj7n29C9Mjt
zBxj3WSHC3/Gw+9H/6en3dgSRq50R3v9BgU5l+z6PytRqsffJ7+fnjRQgplsf0SrgsIB+Ab6ECH9
73f8+xGb02tOme8PhG4V//pTBQ4Ll310JIdUC4pogBW2fqSnCKFUDeelMaROAF1IrkAMm2Sy+L7v
iUewew1ZgiJ6CHGl13DjCar14fcjl/ncvz5qeZl+/0ZPAYCLsmUBYo0gsqhm+4CZSR/oHX43Kapx
h9mfsfKyspv09d9NU0cDyssE4JDMI4lwo2xksMBi/NfDBMoOYeB/f1JyonCVQC2g171X2mwkMNqW
lJF85K4P/3yupFo/lHDUrCkcg95S//MhVyTMeid5mkip83NbfYjYdLP6XtdS8ahu6gHBmza1dfDP
g5qLOqDIrgNwgCNqG/Q6Y2UlR9VddcgK+8eZ4znIh7wJbGp0LmgczUarNLxCKLQovLClrE+VDAUP
lJUVeseEMC2sMch4Jx5V6x0uxBgIALX7Jk7Ok47eRK4Pv593qixCHp2wMqicxdxWfblWwPMgAxdw
ZdDkLkwsJesh8xfvanoZDRKys8nMu0OdpEOgrJHW4zgu225dK/zzkK+Zzhnxkn41lbffz/P/pwHr
+FQso2A7oaMkVYYuqEsRM8Vj0TkDH95HbBt0Uq7g/WKgLNZ1wj8P5fqfdkaPheL3k/f6+hXUdfGR
rF+wWb+LYc4FNfT6fDXcQaTDCBC21VNlct0RooaYC8JyZHObtEfW4II2qSyFBX1mqvy4f3EBhLIh
I6UvVo0POSEbS5FLeIwf/mgN01k71Y9jplxC2R2dFvWYEq4Y1wx5okka6HasMAxLM3x37OoWoV+U
Qpr+kKqPje6+zkU5ktToK0ka76sGlOxMZpWhNkile/yThWV9p8ojmWKNNxV4sdFUvcxmdNZTBE0D
1Tps59H1i/m7SKZ87/A+LiRTOrIg73LFgBiLyWIlVrNepWk4pEao7SwnULQi9So9f4kctChGzxQV
cng/uCtPjM2p0eaPVe3gkyr6v5R0w3EwqUqV7CXJDBwEKfdLQJb5bO6woZHZt47L2QxsIIhLQopt
VukVX9ZRHIKiIjJbJpy7BeG+ftqyeM9HiaPMwmanf/c6SrvepZ+wsIukmvJuCK6LarZs3lrlVse2
s5Njo28s1/pU8peusBc0pxaa75yGS3PqzWChCKhG+9i5KWCMdNWUEsF6scv2mKXyxS3lRbbVHDQV
7ZnBTwYLrRnuO5TVnaKjUZi31UCxXIzKa6WXT+yXlz2ADbrMUu5VApMIQ8J0bJZe9U5ecL/RwcHk
hKy3rwm7s4DZPbMNRTviLH0fdE5V29LQ9JaThtzqJe3H9olJ1sbSRpAcYGvdnFzDJsxvU2TabEDx
pSGmAwmqTp6tDm/SdCj3GgZQvfXJwib/suTwDo2Rfagdf/WLjZB6UVxsK7wYSjRgnx3LL37hr1qe
ek5uA1HEQGjr1T6S2jcoyMdkjGCb4cCKwvsFH9puGph7uuhRexSbOWOJzWRNyCQxEWaF4XAHHziD
08r1GL9fy/EQCuJHTBmKvV7ZpJoZY7ptoxYk3xT9wIXGGE1Bzm5hna7J29JAdVS1DCbnQGeHhmmj
VvkZLUmz0zv3mQ5hQnhCi9lTIyTdB7OCj3EidBMdYrUdmTCyCuEoiZPqHnjeqjvuxEF32IbM8bNs
sSB0bMfhvBHo2ZXxqVDv24dldU5mMFQowd8X3el9glGxjQ+SQWizg4U5XnQ9Sz1TW+UgF95aXF2m
cZfOCKUi03w3yHU7lMNDVRAQMenTi1ALw49k/4FdLd8pJuo6qkcVxWzM5CKl8EF5Gsfle8QLQx9u
7thlG34K0HQ70DF2TnpsS2QxJV7ALcxRllBF+LTMfKchwRC+apPIp6Jn4c21WVcZOZAjz3DmfCsL
+0hYT+3nCaJ8m2DRB+O+hq+708ngW0dbqxNQD0TjwC8g1iisZEl7bl5rDRWtmYaQ3Rn1zTCY8cV+
zIajBGGNkUidCY9MIIXFuXpTQ4EvKPtgsL3qeeGIj/WxdtToxL0VfiaGjZkftu2hN0y0djGA9F0M
Lm/g7N2b0BBXYvtTzGKF1uSbjBIkUTEpWXKCvMjpRUaHbvlOrvwxjQIDkxR/W2yT4zKpL1UyLn6s
rVFxRvFkjajeyAxDGBtmg2cbruUDrhDbWTJ/hn/LPWulhDPo3lhxUV8nBS72HNSxhcC41+7FoWu8
ruLKC+vGxIzRob1RrM+yq57LKf9f3J3XbuTKlqZfpdH3PKA3g+65SKbPVMrbm4RUpaL3nk8/X4Tq
7NRU79NA3zYKYAU9kyKDK9b6zTJxWox3KhRMAziRlWXC9EtgHEYTpJeZjl1Pg3iFWcMK0jQ5soEe
vAv7tdtOR92wTnRYOlpYDG50o+PcpCYZXJ7C9MnqIyjLdfWkz/F5rxhIrXvQFBotmp+G3i2WLeIl
PATWrtbtE4AoUrQ6rnv1tE2FYmTkPSUliGwsD/WNBs6QfEi2maboqk8CFEYJP01sXZ1w+giwTt7E
qIMv0t4GTVk9q6GhkMYaN5iwDvsirNEIBAmdgriKIgB6qvfcnacYI8gUC5NxeArPJdlkB3IeeNO0
9IBXT879YMKKmdSNqU9IvVKPYcBnlQyVi/ci7Z8rKgfCsgzZtf49KsBT1rV2hw43ODaowll1Rkah
CIZjr3bXTZZ+kgw0extrFjT0elPYS53J4zZYSe9isUyukJNIaPxlwnEKp+cn8pooDUMax8aLSVUR
nHZ0um4WkhabcCCIbPM0gNJSvfouy7DzRiS2rgYIe0gG2wUxg5xgFtd9taZzC1UlBCKJBJi2LEfs
DbxFVOqUVjqlP0xnM4CMQfkUTeEOCMYqIidJmc4Eq1+Btz1T8gP5NO8dsxm36Tm5ylI+PJ5XXocj
n3EvRnrHz4d63JepuUtUdSLCj8b96A1AukncLtOC+JWPJEoIE0GsjdeFHjfFTi6v0ETbZEPNoN69
rUjfA46mPBkld8O5tZEEz7y9gcPIHob42FrRvtQ7MoXZzKiUUtbOcQmE7AasX9pawypXAJzoqFqu
JjWFzzm7UFK0LjuYwUBGhOFVMEU40A025J0qALPj2UJFTW+gcQWEnRCTq71syckQpwypZBMVy2KP
wqhgu+aC9zomOBimsfZZdma5n1ze7dQkgJvQi12RLfsZqDFsGMWu9laB15acZahXLmyl3dbTQP5D
/Mmcc/T7r+X087DBC+dYjQ4kZeSf/bmOwaA5zkTCHjq8x+DPj8SpzDEndx7ki5nbgfbfrZpFCpA1
O9vGZwtBX8LAy8TICRUbPSKVK5tyzYQnwllnvIDvVHYIW3QfgUee8rB8TaQLmopRr59E9ZWSD876
27LWbq56jLJ4URn52XMbrEeERwbxdGtiV9miHt3uuvxpiG1jT89p7LM+4E1IForAM5hehNuRmGhi
iDDPJryV8NwuPSMjNyNGEV7JeEK25MSKRx06XIGf4dBEB70HkZ2Tp8ZiAgYP+by90mxwtAn2kQdQ
yjZGmMRl5ZJtFmG9iSPZQndqnjER6suJE3XeGizjCUMgfd9G7mcxkSXls75zKM13RkgYTgiXRzw7
hQjDnQCul6uOpA0CHdcXhN3xFGqwhetKWMLA7cDH5ghHXybArtKtBsBxzDFPg7wyZoKb/8vseXCU
OGQoIybeXy2jgoJnAIpF6S9EzSDqTolxBmAkACQ2uOk0scvtcgphGPgDsJdta5t+L8aImRgtehbm
7FNAHlf+IQLhXJfOE2iOpnZsnAXIs4cEaRTxCcnLAr6XW+fWoTK0Q0sJiARlNiqb2bIEHGsmn+qV
2y/NzqAs+k03mRifoH2aISl19rx8Lc8zSCO6QTrq4QJtrs/GcNu6MAAcpyNWR6zNsMyWi+3NrQuj
eZADIQVUcp8UL9JFBzVIoC6RRdyKzjzsMiPfiw/8vhIeO3IWPYp2g/zvrhWDPJBskJ0NFdrAbNJR
GmIs6IVVxJejYwTSYJzYhhSeoMcfTKP7sPXpLp7jZq2LUahjueUeRygQ2nJ+DHpynnXEvegL8ORp
Fe1K0goSgjPmY4hIr7jEQjyfdWPUCJX3CG9ycWH1ghR4vZNXiggfAyJDb6+chj9hj6seZRT5PGMq
PlfeOuAkhTrhu2Zv5SGnDsPxr6PLeTVBlVmcm1JVhfw7E70ZudDLfN8bDWD4+VbpkrcwMDb2ELqb
pp94zHTxdPGEaLMfzvi6jKJzEctq04bVRBViKX+xidJHSpGJ+wBt4GU2NRfCC1Zl4vaExxwwzt4R
eLm2afxiwM7z62UUd6GfKojyU0WdTgzL68z9QCTgMRXpkaaago0tUili7jxFP/sRqrUzn4v9mfKh
b4ZnWKtOz6siLku+L3JWTmaxYujCbgnRgAhIbDJOSrU2DP2Ii/kpMFPQJfx1Y8cSfxUUeUpjnWAO
ueiHbtdnGTwpg1c+Q9+fDPoLXzAFoaYs3aD0fIs4fVqV90aHALOXdCctRwfJCZAEY0wDKBJJptZD
EDpSb4ggSEbSc+lpmy7rHhnPqMLwFoXIblNpIe+gstcL7qpe9j9K8ppwD7I7t9Rf4tZ+tVP3VJWa
t2REiYJrCcHYsawjZLR5gzE1n3MVAGNZHBqnfLU6g3oHyEF8VRtY2aByphCMQZO9BZ6OMm+vZ6sU
8Ykc9TIyJSrsSDfZVJH52E0HozpfCZR9oVuQTvTuhD37W9Gk9LPmVTdgNoEa9w/S8c1dT66yRzmq
HsPpLj2r25Z4DKVG5F+nfOdUSrt0XGTYa1icpOlv3PiMyPit5kDSLU38ukY7uh6Fe0BUopTuTrib
6AyMCVIJVNoB777iB2/kDPeaoEyPzhg0qs3IGEKvfbcB/kC1ID9MlQWnDZYCJm/dR6HeWM7Z/BGe
sUxhfMJXviBG7bNg6Q7qU2Aq1x6Ji1WsJckOH5tfmkdcX4X97Vgh19UUireWLyNJ524bx5Cd8lrd
DLa7kb2IV+vx7MtmMgb6rpp2wBBAFEytdq2ls7L2wtzbj5mj7v5XQzSJFHSURf+SXFq+t+//9smY
s51O79nnf/77Y/sefldd/L3Db3impoLPBPwoVA01SzdM89//qbyINdc/VL5JnqWpCPapJiqP/1Re
1P+hUl2zXVv1UFfFNeeC03TAaaqqoVqaQ4EKQan/EU7Tcv9Qh1JRhDIM1TBVVEyBi/6pQQuxLQoL
nJ6ubA2mxNcX4NvHQDZt2TXit0lgeOklv21rptgOL5xuPTSkCn04hpguWe6i8Rg/5jDCyUl6T1j/
DmAGzWMwVdEmx1chdLRhW3fuscavgqSt6a4Ubf41Fkp0w2ip9jWGQJsGqZc1BAwbkpQQKh4DB1EK
HdiXE5wIgbv9EMavoYLCsQaZMD0PFMdMxhvJMCLl1VXUdz3TR8EVIb4K0GDWQY9togHrMfn73MzL
cVMUXb+ikQq9l01Gq2l/cBmDLIGuNwuohOCp5KpIfIS+bsW3w8hV3+6S3EouBG+3iVCp2XRx2EO6
FX2/llR2//L1GQBOusZR9gFzM8i0f00kWlYVQdTfLcPXjW+pXJOa5382TYzQ+DSKmEyukrtfZuWy
y2lQ4WdHOf9fmv/92eWBLscNotLaTVE9Iv5MFKu6xLOy1YtZ2bqsaBI+qZdZ2Qqsko+1bF52uRxG
7iJnCR2pJUMp8f9uY82y5/lrzbcjfi2Vu1uBw3lkM0JbYAYoI2f+uKbL+eRZ/jiVnCVGR/RDNwl7
/vo95Siidzkfnl3dz8seG+9JhJy5nEZibDDI0bBsYiKc7+2MRH9QFxu56GvDXKy4bPJ1DLn110Zi
9WX22+qkCTlbZxLrfjXlVn8cTs7+69XyFN+uMhBDhhAEAMPNFB8hMDMQDcVPkVtWUtHfG+Da1q0G
B1vOFyIylhvJzeXsjCnwHgctsatccDnSbAstfDmfisPL1mVPvMtIFF/2cRUqfV2G+kodKsBDKIS0
2E7yMF+a3RkOaabp1V6ux2wK4SzLI0RWALdZ4G+XfeeYy0FRsOkyb0GpWjstz5o9pcFmn0c4sk3o
FjitMm1nJGXKOeciXPBo+6+mpiH/ZHE3E0BHROdfTbk0bJ2DKXxL5JycyB3ldpfZb4eUC+VqueFl
P7nsrCegB9F7W1cB4/lFnxUfxJ3gJs4gYkS1UsV8h4QmKeJz2r65ojuTE0NGyxR7iJmpJTDQBJbs
FwVIClkxGjwSFaZztrc5VnjJVJ1ms6JckhIZ9/iWLLxszPa2dayzBi6LIKe44nfL1mUilyEoWC4L
nbGOIu7HXBu4LGVVTMdeG89kgIGqOZq9DevK2ABNHffngElqa3gazdpDlAFcoRLTqPtzf34gLXHb
RGjuyepfGzHAjcC5L+VsBo7NbPkV5HPRXxqTeR/rQ8uI1NWg6/b4hdoiOi/FGAXQm7cJvG5NxhKJ
zO7JMvp3w+0ASjVBdYjyDrGKBukez2v5QqjGeT1q8/05dX277NTtpUxpKeRwZMGyQewbYy3k1kQf
7UZ1uMKMBsMEMQzGnrLYN6UYFsvmZWHUq9fGEM7rUbwGchKKoellVrbqSYHElpmY5/EiyQk492aD
JdaO+hxBYWir6l4JrisVVQC7xm9eYZzEyDrD49wOGKcADV3mdYe7Tj98PYiG+MtdHj/ZksuqlFDT
6c10maI7oBQFlSXxFpQihWLVHoyHy7xsVTIHNeG0jIcT6XGnH/dJ6Yi/MKwAamqYAEVyPnRZNVZo
QiQDbm256SBOAXSpQms0J8/mDgr1cqA0+69mW22hTOq7cJ5RcK/NfVCDiQH9blPF4AUUsWlSaO7X
pOp25jDxQRaV57ZuYLYbUOAjF4GmohWe9eNsNEsgfmDzwnFl8CKLgB8dkq023TbxerpX8wX8r+Z+
fHPDDbqkmDbDMZyfsC34hf9MYCwr1P0wakJz7GcEJArU/qYMXrqMYy1rdTt1L6sfRnmqqKM1Wz1c
AunrR90HphmtKNtb+ElNzjYXNlCnQL3RoDybP7vze5+JQ8e1j3sO1onpuGyfBmQ3lJUavqMyK0z3
0r07HgQvMFiH+TJG0aV4CXF/nz91fRVb4GzCfTTgerwj4aoqfuIukA3uMcMbzEfb3JoWSb9DHzw7
n4AhJ+vR8lZFh03Nto6vCvspNDZC3ADRbR03joOZHPMQ769dqW7detlgJIDFXriZ0WskLVkam4bb
SdK3ocOBZ58Cg6lgtexQcjJmX/k1MvQT9YShexHMdOSIEpQGrklLZDm+ab7SHSd8cVNcK58RwgDr
d1O2P+1+U+/dA0DXCrWzHrmVfYxr5Ii+PVQLy8e90+z2LbmY5I7saWei6HkK+r3tAg7yMVU03gdK
R3mxUSnNJTs9OWagcSq/UE+UUQFuYPuaGg+R8TSTO71hXD5RSfI2sEHaX3rqqy/1E0WSkVrTLwF5
J1671q6ED3K6JZmIBAWK0IWHPL3fP8WHkQLZdQBa+LG9ipDPWAWtj69qgcBRS9llNxqbMtxBNLDq
T7R05vRATdRFmzraFue1PR9d/SOeiSPpJjskHXCVgUO8LOyNW2+w5amdm6Q7xBF6zLwXuCsgxhAn
v4rgyWyuYH/OBxAB3G/UXNSAFOAKlIDyK0ekC6UcDIR4TMdwD080MFbkjc1+M5cH69dIJtf6Gc4r
lEMrfelimverqG/zZFeSqVHFDeM+gYqF2r7n6dSdbeXuYgU/V9+ofLtfcLD2jawQLqwRJf58PUHF
RyAOVb4Yp4VV7vmD6TvuAbCHBu/nWN5ZykozHzz4MurWDJfNLmu353o5NmCPDxR0h5rQ4ejAWWxw
c6JW3CzM48zwejW+jY/Qe+Kt5q1S67bVd0OoIKZ2tNr1FK/xqRPyDgIcs+0wcpyBWC60z/jNVrhU
fECbjY6/vH43ZEeHTPqDrixN5RXIZuRcRy/WiAE26Zm9ZhOB+9mrB7mSVyHYUFMskZZQo7uZJOeM
2DxvbR3v1Ahrw3CpmWsTeQUS0hl29AcdDgz61JRqkj1txCXgFHTC1+4Y1x9tBvPNpKjy0LnXIncS
bzMcUsh8/6Sy4z26uOGsjBMc5zOEZ77NHhWHfYjumrkeXhN0AZ0NoGi8z8oMvqlfvMBu8eg4sSq0
kY1YchRoLMDDvHTJPT/xMDtX3sk4ZBuBrl8p0DAFh20BY4zMwyIwfJLCXEmEblZBveiRgZOBWsWh
e7GMl6rbOshNb7s7lEsNeEZbLs2ZF+XZXJDFqcsN14SsuZtRFyPBvADG+Vg+Nxawb1KSh/SgdghI
rwv9HgRzi/wUXbFGaWg42uo6/OiiE6avXbdT3lP+XFWLYI+yaaITciU1OCTgF4+ooV9V+/DafFBW
7XwXRoCuUZ94M4xrFJS6goRbTgwHihLjm42RXsHSUMyr+nygXpOVj9jQo6/oKAcvvUWqCfvG7JZk
qGZuIcvW5WJKt+2N95xx/9Gpdw6puR23aJTdw/3DmyO4nQ/w+mdtNT57je9OGzVfIv8ITRmNwFlZ
opdnkPMHr4xgnQcdhG8dSu2+Fy7Rv1CIgnn7jqXyAFK3mx/MeT9NtwOD0ubdU4+IpZCLBXcKIpJa
BptbMalQn6qTWdw/dOHDNO9dF+QxiShAVCmQ302O0nH8a5heodcB64P5GD5nSFP07ZUeXPfIGanM
qGuj99V0k7p3aACm1TY5H+1x29OzUDfC67h6H8qjpqAWigHBilp87S5EuRM+GEbDoZCsRK5wpg2G
+qf7zlVeh5AjDhw9OTCgCSkz9IvEXoQPkHc2wx1wbU1fAtTNqWB3aDJuqFJXKLcs2g8N2YkNGBgM
Ax5QPkG4cK/7JCDXWDDVyx+gH8pnZDPsG2zTduatkaznNTiCw3Rj1yvj7bzFy4kClbPiSXNWyeCr
P1GPiZ+CB1CS6r1zGuKVYLL5vAzh8+gtce/ywDE+moiJAvi9Cq4+62fKtdYpRjguQPTDF7ZzPLHM
KCvFR3frjpqzf97i3LhApspH9mNt3f1YfJar7keztpc7aID6jXHKt/rNRKdAAPBoDuKNyZ/jZzQn
BTL22brrkct0YMIvR9QiH6hx8X+YXrHpANC938E5RJukWJ5vziT7dQz61m68aRsfnU3ggOh9BaMP
Z40QippxvwaIukNROgu3SPQXb82mvI5WqHmp6iZo7hguYYFxhuRVr6dVtDeXMN35S1ANNdd9fpr3
BiZL2vKDIp8/b2N91UGDe94hX4YEV+AbR5hcWwcs9Un5oT6BguuhUrwHvAbZvri1ttmt+hggEwmP
A9HMTGgenBDwLB6LDXgFCgS37itKcqzTntEbgto5f4AcD1bowUFOCYsd9FvsBVzCNp9lAI6X0W0j
nJvAAy6sZ5U3jDQRo6dH7QFUeH+vPzUn1AfX/Y2Fbu2iv0kOyNstedjXHfg3bhoqmcaxOfU3aCVs
3lCNmI/zsToZqJz6wRbW6tELV1e83qAN0FWZj2O/qB/gTvX9Yj0TIEz5PVsgXYlY2Hy01uErYjU9
P3xaufvz/q15H4/ZaVxaxcLdEH0cwTge4a/BQuQ+Jr6yQsJ8kS26RXx19lEQWubL4ipdU0Hz45t2
B7kSIbpT+aC8RHfjsnuPHwBnPTgL9Vf1RJ1pZy0EI3PRvgbPAE2spfcAddV26AKWTIEZ1UttzVfj
mZ6MR4c7DHAXQg4BItovJOTxyr6Z7+qjS65/l5yUrbV0jtZDucSE2M833k3uo3P8CgCb9DXgktqf
Xztf90EL+fRQGLAh//eqGNvCd/m4vGb8qk2wISjZpQceh6f4oT0Ov5KTu+mP1XtK1EPm60X99ZKd
ojv0I3+Fr/nPbKtyJ+hjrANEzitRpgXsfp/fd4jP+ojrqY/RrY1sBn3LghIH0wf1Eyyz4mNbOz2C
oxkXD95H99aigLZKDtVttnXfzcf6dTrREdJBmu/1a/wDc8ITSqXjfXJIDvqj7fc31a35mKxUn5u6
0a+Y+rgbcIIPOF30PmvKQUtyhdbR2aIpsQ9fxEO3VZ4BvtG9QWumh6veQLUhMYjzkriS7Fbb5td8
EvfVJ88q5Zt8sZsPEL0e50NAH9M+F8mquOLrlHzK5759jq9DtOP4uvAWLcdDxt8L8iLUCHtPoRRn
yRJNZcCajEk/wYK3z6zjZYq6JWLCLmMUbg3iMXywuE3AMPlmfMwf8b1yRg0dKRZoscC7FyY6Hgj6
odj8qHyoV/TLtm+txx2Qf96WG3Q0tuNu5A8yncaf9SuQnGYBqaJf5A8DIfkPaGtA3Z6U63mtrYNt
wRcp1rYNBCo80l6SDUJ5u2g3rvgW91gYr4y9cmVc4f23cu6yz4nQrlmG3s8EHQ7qSDqfTOwfnl2k
b7x1eIs9w8a5no/ddJtc1QdCCmtMeFfUV5gEqACfbz6jW2AQHW7tiPfNy4FQGfHH6HZ+HmUHKHsJ
oYjIhwgm6GPxCZCBTgUV6o+OHRFQxWCV/oPP4MdwZdMRPLU7pC128N7d9/aaqvFHlq6wgxvuALW5
77Tq1/DFOvbXNoTdgG4gQM/oroeCjN8x1gL3zrP6WF+DVEjQ070V8cGb9lG9cYlxuYysZfXZT8f5
mQ9i/4GiIJengK9yRcdGiDBcIf2+nFbKQkdFaT+tPvotER5jzTsEtpfBIqCvCP1gVV/Tl/KZfJuz
q2HaNI/pNV1eej1ccV+TLT7GKwUNP6Q9wYjzhhIC+dqbukuBDR69lbvjxUcB3fPLFTqRWzxOlvbG
u1Y36qnYgmeyHoLnel0uJ/JVCwiQzVOw/QiX5craoPt93o639rFfFHzw8FvgSa1WGp0kumxrRmPP
FV+cD+fn/NoOvvVTe7XQPkyX8do75c/lwd61ByhN3p0erwZnhRYCnzRYr1tCPh5dxKS2Bt1zvRv8
eqkctHuEEzdEqBx5c+MurTtiiuHTFb8+2PeHYjNvu0+k5edttkWZzde28Tq+j25RxzpQPL/DMMLX
nsH587aOylJ/BETe3PLOnp+Ejh9ysJ9GtMyRCniCtvte3tQPyV12glZBL+j88K7DB+cegxDEF3fn
PcTIk3urruJl/PoRL5W78dDzOhtb8c+GFTIgzejbT/p7eqPABygXQ7oFotf2vvICVAGRuYQQCpWx
xYsbXvGlUZ+a8xFgIXHxHs2UVbRBc6ncMV64jdfaiTCTp1Z/hJ6QroV62rAbH4K9ufPmJVBPHblv
51OdIt8NbkFH81ecqS4+tA+etwz2Ns8RjhwPxZ33zEV8BBsC/Bgj4U5mW3sCK8ClBmMjxkcy7aaI
RGQxaL8nX8tQAjIwHyFXQP4J7vXvTJQmUlRy2Vc2ytU6sLPxLaMQklCmSCfLicxEXWZlKwBtutAH
A2yFSEXJ6wHLAbTfK5eDo90noPl2YTAsqjPoQaMcfK1tEHxHayfvo0OjvPUkc7S5h0Her6pej7b4
0AZ7l7daXD5qClvk24qtqgbXOjn5TZ0GDIDFhKGLrWJCcgHVyxYyj2AO4LRKTH0Ti6y+BNWTAEL+
VTaTVoU/JSD4dgrSKofOqkcuGUxkWV2cyWc4qeshz++KuULuPhfYEkkmmIzqpkbTcQ3SrNtLb+hR
cAjCUGuW7ZR8aK1N9gXoc4wOAHiygALVOIqgPPPHJL2aSnyS5XWS1aIioMYq7KYEXY72XEabccaB
yTDocCvlmhztFjRtSsfJNcE6B2VRPI89KJoumWDACWxQ64jyiGx2MPXA4GAGkcmUrszxyryubIEx
AccwVNUhO4MhjKlG7+VE8gl0wRi4LCuVLtrWYbBGUwI2aqcNQLUqq973YiJn5UQtSVz1AyMwmQeV
k1JRKv2LyGGfz7dtl/VrmZf9ytXqsw74ooqYDqGtbMGblQvVAccyiszw9FfLEogyuUxO/piV28nd
EqWksJHl05vmIqxvN5+J2nyqo4sLqkMHkKDYAO2Sb4VWHLQWHJNXA9ks+V0jScr95Kn1vtIQCo+L
+ZSdMY7EOUvvgI5UJlnxUlRxxobKnmwlrneYc3zP43m8KVQbfeNzRZYxqzqnP2hGdw0VUEPhFGDb
DLxqX5FVJ0dqPzm62+2+5uQKD//EZRSQs/+2UO73NS+bPZrfuVOC1SPnatHh6zVJ5BZ0DPUkiKXU
xmRbLpaTnFrlPhWTy+xlbdWcybj2KTL+/9xCrvw6ioHCJz4gf62yh/zW7RBhLSrUA3G31/x+Uq2r
yBOYXb2ZErIMQOHhm3F7SaefCyBpCuS7FdD11yK16g06k7vLOtkKBNDHnWd+g9zBsKtGXclVclLp
Cn80EyFInON7fSk3kjuRvUaYUJNlRHG+EejNDOdQHOqy9Gte7iB3lQeFKc9nWDYvx/vaUi687H7Z
5+vwf24+WkG+ruv+/o9d5AkHBxugoSanfTnMZbs/r+zb/N9e2eXUlZXgsOXFVJ7/+rHfrv7br/tq
yj3Pl3v87UxfTbnB1w+Eq3f27ZSs7eWa/+U9kT/GaQQYS2797cyX3/nHj5Eb/pcruJxifptb85Ey
3WsjviS56PwlvE5O/lj2x+zfbUINgLzWH4fRZNHqsrlsXbaRhy0qmxHYZZvL6r9b9udp5CH+OOzX
No6BTxX1trXEBbqyFoueQYHhSPzbCF18b+XaVnzXL+bfjqxw0j//dkz/bWouNv9qyu0Lck26a3Vf
TuN/HELOysnlMF+biLv9dTV/d+r/0WHkFV/OJI93WTaKKtj/asiQrjmu999Bhq6KvH3P37+jhn7v
8xdqCGiQbtiOqWoa5GEBDfrt16ppCLVZmuYA2fHgU6qc6Z+oIaBGquqpqm67lmUiSPIXasg0/2HY
puU5qL5ZGG0CKPq///Fj/D/BZ/HbQ675Y/7f8i67KaK8bf7z33VD4wK++4mqlg2eCVyfYViu7pqo
xf1/nnLlXCT6GWLItT0JqaHagNgLQC2v0ETNFHU354WzjlPyz50br9I+enMbCg2oK2mM4/AMrMJD
B8lqjWpKvOzyX67gvpSt9aq77Z1J4t2nFImYQm+RsULpGBAw+LfKQUGjuM0GCzkDnAkomrrqQzK1
H/Oc4nYdzystCifUQ43XMBl/5Hq+sc2svU6TSb0NUVBC2WuRKNTHUnQ2F4BFtth8I2/dmgbEFw3E
8001z0/4l2GVp0Sb4heIeRDd9aZ2BZm5Qy0irBkxVunY+cE53QTsBi8CEhS02BeUu5Ccd6af6BaL
5K7rUyMOtjNpY5Xv3AKV2n3Qv4+zmtxmbbHqvJqEPPD2o6M7B3SYTJgoZ6RtuylYzgNVh8iLflad
e8j7FLNHS80W/VJDeXijuvhKj1AqkcZZZYi0+mwB4KlECtRKsF4K22gTeoAOTQ07G6CGkIa67hhD
IQuExJWC6lpQZu6yI6+NzmO4jPXpJkzXeTpa11VO6adMKCWZ6NWjgo0BBH6dc63etD2Jik7JW39O
MP2wy3tYFah/axaxgpm+aDU2QZWevmsdMlHIOgRrdIVQQxAAqrOLdVLcvHox+FF7pvqQ482te8Vw
LKtwrbnmKtbgnGdpjTq8DaMj4A6k0QIVhNF509L+zp5Nc63HmUolGfwpiGaUAeY59At3uq6GkByE
m0LRVxSseciywIUNW8/EFIxjzEmNvnbOENXJUIpNMbIrLMaxFpJ6oLN2aUKJVU2L8za10G8O7fGk
GFVPlQ39nIgIFPUxZGlGV9tEDqpjtnqVzWgSBTHck8R5y+cWo6EQ2dR+asmwnMKKgetglO+IsDMK
BSSKoEl8qjQEVO1yxvTAOBq6TSEfLwavjgekVgGQpvovTw3LXYiQOnCneVWPpDFcy1iNRUy5sdZF
mik4tPa2KX4kCnXROMfsxEZsdGMa1nRUVcTeo1DHXybJsdHo87swfDqHXnpAgQ+xtgh0rNKGSyXO
tAUSMajGjYt4JGnZ+KpN9b4yf1jVBt1zZLLraweq4RpRVJfgyg8z3m8HOz04wItEo5ZRm8kOR8Zn
eAtUUCxAFBHRRu3llCJN5z2rzz8RKFCp82skZxBkEzSMZsJJCBnZTycfrwyVAkQbUyQhyEZuOBp4
1Hsk1voGVyxBOV5rZI57ryy3SlXgj4TDBzYItQaxQotfKmSydk5pzDf1QOq9y1tQysLMKXNXdcSo
/Bzi2jfnWbfsRHqYtBxKUWhMVCijA+F8i1D9QL4XY0ljTQ/snx3rJ3c8h1WDCVQywGRHBEWjLNO3
5LmVAFRybu5Gntk62BpnW1/kaqEfkmigsKWvi6Ybt1ZHhRIN78y30RpfdFEG67InN4Bo30vphSe1
oMgeuqQ7QUiSEEwYUpppZyzdfBZemSHytcVqaptgrZr5iLM1CnLdeVh7CoWOIn0JCvzWhpx6c9Wd
QYMAVYxXqL1PO5xyjZS6JhIR7Vo3lXfXyO6SNHy38ug6zwzrWnFqKF1n5H+Act/G3XQVIpK+SlNt
Wmox1acRuQ64bJtqaLAzsiN3o4d4REzdeVubkz8Af1AEUzitr8NYT2DvwtfIux5vIxjzDL7SmUFl
BPt6n3phs4dXkW68QD1cFsktGtyEGKp+7fO1Tuz4bR59r3o5zWA3Ylfp94lgh8kW7PGbWbF/GsiJ
xqGhbSSgXxN0GvRJgdQLCL+cJLWdAcUwf7VwjGbkIppxMzXeNUqmDBmSAljoaPEuuENw3czNzgZ0
tejPg+dXIfVoOuqlHTq67+qOcgrh6amz2qMwBg/VE8AaF2IyuWXRlJOmBFE0cxt8GS1eQsZLBCmX
ae2oLfMQURJlnEGX8xkdYNhAQKcnjOf6zojAMWXQrAN9fijIm0DNcU+zNW/DJkq3k9ldq4qB2IOY
lFagw94Kd12TUTWstWSP1CLPVbIPLfvGDoLn9pzdou6BRa82kncOrtzW9XYGCjMpxdEg29aJzkBN
/OUsoFl1G9yPdpEDuhTLUG7krwl3aze0jxksYDI5S0Tsp22QRVtbzyFCjeRlGTq0sVEd0sH6hZUA
rm4u0hex01xLyKmkC33BTHF/y8t5ZxpKXmx1CXnVf3i9fd46FHKp788IcoYWmsyM5OXEUxjOd7D/
0oVsai3dYx0U7aoyANooCMdVra0unNHjA55kzqJEhn9pS2ziJQg2kiTZm7eONd6batajF7oPbQfb
BztEKFFTj0jcIMvm9G+qphZrHDJ2INCytZqiHp5TjcqGRrggBiDyzgk6f/IJMFSS3a3ZR77kgV2i
Zdn6Y5mOCyhULh2xR9Br6ioSmbusiUd/RoXfl3epjlA8zKLqU96by0TSQy6zX604q9dCdbkXeg1y
MiNziehh3fMwFcpEAhx2qiDMl+Zgj+Umw22tF6i1SADR5MQ4RxacdP0lT8ZUPg6AN5t9YGKIWan6
L30CyTUF3VnF82Fwpyj8CNPwhzKGLmUCMd4YBW9KQhkvs1nS59lWrhmdsZ5XclX2NRqT4zZnSorf
W8h1tQLSom9C6UZAevafB+6x3lzaukFCXJxHYthka5aH+TqFWCNb304j57use3SHiuf0r01kSx7m
63Iup7psI5cVYIHMSXHBiMTO2x8r/+WsXPHHMb8u9et0cv3XAnnPvv2Mb025FejUmQhkTMZjii/B
1+28HPrb5n/7S/5+/d9u+ncX7WQC+OJ2SHISmFdGE+KNGoeHYtJGVPRUbXOu53orV5zR9CD7L7bJ
AqE7XIimnLeyR14SXvnQunfIuq2DGdEQN3VJGP59sykJ8cAlAavWEOPVEFNYGqNQA3EEgVTRAS76
clc5LydamPfbGs7vqPUa9NrUBb/WUEE3MaVDQwHQz4xvWANGSP1/3J1JU+Nam63/yo07vjohbUlb
0qAm7o2N6UlgokjITPXdVq9ffx+J+oo8GeeriJrWhDDGGKNmN++71nqYRrdW13lk6stst0hHx8Xp
ZjEREd9U3jgItZcq+1K1/hLBDpE+y2vmYf9LD7tU57++/fqVok+bQzcrtOZC6PKFqBrKafO3IiEp
2YpZByyq288Sf1YQ2bY87PzQp5U3102y5dnl4W/PEhL4ktssSEjNr6h5eubWLapXaczFpBA3F1Cc
9NiAsJhdhR7QykQ8RV34PRCSfdB8ey1fmvlRzGJ4ZftevBVj+p6PlFRj3PP6NKCNKWftXHtYGgbG
gGsUFFDpljSci2BLxG9+ZTY/iNYANDC/FxvT7POtfWroruUcZdT/mHrvtsrwRC3/h5/IB3/OC8mX
AWF5bjkMjL3Okd/7+nxinjE7Aps+hcbLsSsJXkRgM3slcYvbG99G3bPk8LBSeukM3dyWE4E2ny+x
Zm0wON6XcjDsra5SEsYXka6uDdV+BFg7+ub9oOI9SwJUmaRrZ3E6HBZxrmgrhM2RERDIRhA6ig0k
0l7SXJSZ4L6bP8LykXwZYYkQgO7yhtWbCcd3fuH8ZTmfy6O8bT9iyOwrYluxYBUxlsnlryydlm6u
AGmfqv6lE7Q4WI3sUBbJmMLR7PWtkSGGGm0IRFB8HeuwxAYt7YB+ce3U468yzLLP87uciXp+qz9O
TOSaP4GGsB731IY4ZY+7hHJwTIYohe3OJ0qXubTkkC1nZrm2A70z1zbbC5+a/PLfLD9bvpC2+Ht/
6uu//jqxn9f3fDl//e7Xgfm3b9Xk3cDa43q55ZZrbfkwy7fZYmT7+n559PnkFKEo1HGAfJ6vAA/B
QZ/s37pp7DW5k5dPMCy32ufD5f5ePg0rv3/dgMnyh5Znl1cFc5NkYJ2oee3j0jiL59k01HwNseX8
kLIJQopgtN4KlZd7L+wS1HlhqMNmoAH3+dCfjxoUbhohLJ/mgWG5UpdHX1++nhsnQkpGQ2zhsBFg
8LcxaPnfm85gyl8eEg7D+nR5+Pnpy2m4seProWjSXcfjuhjB3Q8elMRq7plJ651iIx/EAjTmCv24
HGxvHqmWR1/H/us5p2jZmQe2hh5yXgjPL17+5Ne3X7+7PPo6jV8/+Hq/P343yp/ahHCz5VgsA2fr
hCo/LN8vdx5HPAHnPB+6zw8/wWNa0WTUN8t7LWfr69rypu+BRm9/uVwjoSPqXB6GbctSZrku//nh
8hafQ9UAoODglojn58VbPH/5Evwvj5bnPnuv80JreU7O7dn/0euWF/f+R28o4Lz/dd9gz+Wy/bqF
fHe+jD8v5uVZT8BgI3Hnbzfa56u+DsRv3y+/9Pmufz67vP63J397qBnEDDby0Zj0eL0MM8s0sjxa
3vGfnvt6yfLTT8vJ8vDry3I+vr5dHi2/92/ftVw6A1+/srzwjz/1T8/98a5//KVgHvAHHZgshuzl
nm2oJJhdRSTLfIN/fZlcEzl1P5/qryeXR1/PTZ9BAfNrqsWn8PnKZbhd3vzrpb/9ZHlIYEm3Mujt
fl7RcjEmfd0ov33/+XC5r357dvl+ef3vt6cHX57YljaZDEp6LI6rD0KrpdCt23RKSI4Nmp2dl96+
qSi+ef1TMuQmotNWf2I4QZI8lA6onLFALNxWT2VSH62K0O+JOIjXHNKRrEztSRi+d9uJotoIv3tI
4pJYf4WYXo9hI4K3G3Rp3+dDTMiFCdAD33Z5nkaYxE7QxMfMys6kLVFupE5CugwZP26XoUJ1qNZ1
xPdryxj35z/8OZxMwOPbeVM1h5dC7cDNtUyvy0T79cX7mm2XJ5Nlyv2ajb9e+U/PLVP38raff+Gf
XvP5F/rEO8uajNOQrd+8pJu/uMu9+/U9xAo2MZTO56Cy+f6dv+/nSeLzyX/8+R+/Lu1m3DjSKREE
zoPa8uuZ6+TxzfLKLqkIghiqu+UH47KD+ueHUZBinUuLDyNSQJMLFD41SJO0bwACRNYc7Bt+OPm5
1UpOdEHqieUAW34hQ9jaRbU6ULBzrnrdBMLl28RWNNZzXUa3hpJnF8iVmZMu5Mblm6uZ+GYymygA
+54UqI9S+PZ6Hp63EUv/Q48KYF1PpO9ZUd6vpnyqNy0hBBuNhKQNjC3a+nZGYFfcUNekzrhvtPak
3mQQ2kSdsDKEDNnwJ26DVCcetCejPR0LRWgwqqo+LGYuVH3wSO9fG3ZyMphnD0zxL4kU0yYqMFnA
qXyWbfsKCxU5cZqJjU1qwUCdjSpfRxWMQviqcucKvI+0x3MkN8YwmFQKRsRCAVUKadK+BDmw8+Hh
lj5Fi7HkEfEHxO30Eypf1PpW7adgbosfmuHdWBo9+Klr9rLUfmXaMG4zTUTbEo9ElNrPqQRJ6lCY
q8rCue2gI5Lejsh3Ijwtz0nH8r+1srpzSdB246hap5Kj2qXRWrybXt5c2pG+u1fpOzu2d47y5TbN
8h+ji2pV60oIgsMAIjqDcpfkt1Whezfs+z4cL9SI/3dcdJCIgOcABKMnCCklenU9S3PqvNxVFuW1
SSKE8qEbooeoqdykW7ZtVM7rcFUVObIl3F7EMJP8Nehq1xcJy0+aCJ5LVKFRhrPeCE2Rq2GooGxh
WAC7GyqeWm4+9EXlnuyxsjZOnm9UVT95kw/61Qk8ItW8h3hooLnpdXQX2+1LGMb7hHiXx4IkflTI
xiOhSR6h7h58N7Y8pxZ2aw7Na9cGuB9K0oPnBIpTruxpCwXLXrc9PHiv+j5mdgGkLREIgSyokTKr
z45BLJXU8tfWvZCoD2s0xS1MS4JCueE8wTX9zu6TXSVci11ed4fBVz7/7kDRGWx81oJ6y4zuXfYY
ED2LiJFUk+fK7Hemg8R1Hv3hGzHqUW8i22GdQp9rxjQ/qzbYh5bR4sMGiG0e6S6icS+jVwLjhl1C
gbVq1SG7sRrkWqmkV+EZiri8+kfm2TVAavlokVk9QX9xSiN8H039PS6H/EF1SXyV20WD+czYcMkZ
l2akVk6/hRzS/uRNkfvQpwYmHjZhvlUiLwvOg8rrQ28zrxR02FpR4LlqfwZOlN8mffLDxf8f1W65
jRXOp7yRl1GFkAX6B9Hq75PMxTUjRUIFgUhCpqHXBPYn8SIM/6qqXtIY+FzkKWetqYjNYXy058iX
pA2/Tw1SRc+EKFkQjKh866XYiYLEqETWb7KnlRCPL0HvjKupEWfwsG+a2+KK00h388hfrO/H8iOv
7PAu1jO1Kst82AUoZgc71KADK3V2XKynhuxfhSO5SKgRj1EUcEnPyNZQogzKkhuJriySJm6PArai
qTuPY2BlG6MWxbbwB3KxR7H2akYMgb9ExTqWi7mXmJZZtS5L70dGqQ1P7L70x+mchvmdU4EabwLy
Ip1jQvpzYqTfoLtrFKoxPHL5aUp7cAP+hqcOhaDumdv23jKTO+FiEFPRhelP2tDvZOUcA87jdqwe
Cl2JD2K0SkC2PZkqG8sN9V2fAgdMOZCakZ76mJhSxZ8DqPws7O6b12faLh3H7QDji7Cn9jazs1NP
xu7W1CZoKyW+BddqcNJV3LWtZZp8aPu5g1x3Vfnfpon2Uepsybl6tljvAJt0sBVN4uQqnJpwUO+E
H20L5cc7t23qTY9/TaVzkVzXOAiFce0iXyMJerhYg+ZDC8SBFI3MS1lAZBcNgPHMeoYwdPXLKix5
qFBoNiFJ2H6Jst1MMnbwFnXaKT82SkXMr21+rCx2hFJYLQ1N7vKgMDxIsmNPfJLcjSB6r/2yqYAw
KHNX0rSJvFIdohazQkxy+Dzycwe2Pf1sCrs7cqIZXRyLpuxgNfBTXsuGnqlQtIICPfilBc1HMHVk
Fph3XW+S+VjAE7cUuCoLGmWI9yy3w+DanMSTrZcVOQJJcmo188ocv1d1qV1SMXG54DLBxk4kcBZ3
R5pyq8LGC0qo5j6tGCwZGsiQxJ7SdVlECnV9cgOHfEbq/d8YH0/Sy/AJ6lyo+WitWpPBSoBp3ppO
ck81ftNkRbTXOWKbxPTivZmEb7FRXKCuEbpa95gZVIHdIhDXQutupyY+efCGgcDId3bM+7qiWOtF
1zTF8W/EknjIhNlI84NrIUW5biv34usaaGOFar/tDLpVcrizIzvcE6jHv1VMB1zW3unKKOkFD9yO
J117Sg2ObjAjKTyf6C8z+qbXqMvT775PV1+boBwMZAqSUdYeovG5A0G27kjvTpMIlJqEJIyXFfcD
mVE7ikdQLsV49jAYrivX28JZp3sztG90t7lBfd6ogDh08FMDt47xlIxhcxf4ClxaIfZu2B/blCME
f2ynvCE+GTopg5q/VeW5H2rvPoiC/qggMkfwRYREr+3gTemzAkOQ1x9ifbwCjW6nOMriADyTjDqG
cSipzFBXIgN43Kesxzs72eZiNhc02bD1I/Dr3RQ9tAJB+ZhJVtMVcOEx90YgmnVAFjti57qqnnzj
1pnSS9KDjnLeTG9KcCl2lLZIGjZDGA66HObCj23Ti0IObUfjfNkifG4j3J6d0NdlcrK0l7FPHDzR
yHtFqgFLj+pXUp1XlTKnR8KpbqMaGkaeYxLkIoGul2r7XOBR7F37lSRUYo3LU6+l5AYOuH9NiKyH
qOufESghA86rYxOrYS0dfHShefQJYaKzH7ZHT44b2wtYMEehg0D8NmwJn2TdVHrBxjTK6R6UBJXh
NNTwFQX6xQFIfvH7CkwmzScRs9xX43cqbZiB7PBHmWMOMh0fPCaTuxkZu/AIXnniBMFyyBD2mg+o
JDAoRbYG2YgJNUWlHSTATKpyumJWohPcVtyC0bjys/qlQ31Bim356trdEXibsdJrF2B8+Csbk1eU
JiTgU5c4q7y5J2YT94Td2YchcN/DLHm0Mz9BlBxj9XBQmdcp5IrAsB9C51vG/od2NEmiCvk3wNXo
nNnXjvbmBNC5o5a9w6idtH7qz+RzvumjJmGmsW4JGpZijKZFnoT3UVeDBp9A9vhwlBN4A9HIoFyJ
Kt2MhkPXt+/WRkuMcnaLPjk+9n377I7uL1VJY11m0lx7Hd6JcLzukAEkqgrXknTUvbLXBBogX0ja
8hhpt55Ao0wKHGVDAZPLmb154LZwt8mjqD37zOaCPUOG7RGZKqfqkKLp3WkveS9YqBdecRIRzfQM
tba0rYeI0cFxj4zoT9nkbsA6jidd3SaD7u3SrP+YWusXNEXwT0iAyEGM15l13UBC2UAtJBu183ZV
XGzknGFa2B78PN+/6DUM6aAiJZ9ld0S/c4rafp/HlcK8rxE1EOnRNjPnEYjBz6z723YYrjzWQayq
0v1Uj6j3/YDr3utZhMNw1oa2W5mNfhjizLoDgoXohUZoeIAK8ArJ6FLbgbo0ORiOIVQakXD4vMp8
J8OyvDRsoAEL54Ath53VzFuTvlrHo/uWZYIGoZmAW5JuxdXvPoUkGo+sAAa/vI+dcV8YFql2GHpb
cygpxtbxJpX9OQWmE9CW3MRSPBNS+cOZgpQMlJjNguOnu9I2MxzM8Z5tw0tVELXcojlIdaiLWtI7
uMOYPo2JOIZc7YcWJYHnEN849ldiap8I2XOu8vi21c15hS7DtZtn3/PMOTsRBSAQV8RpzATm1rC7
EykckKMhB7Rchb2A4Akk82Fo3Q/btfuXwvW+VQrXS22mJCxocuO3BmobpzwMJtdXal1UYkO1Vs63
GmUPDVJj2wQSS3kuNmFu4ulsaphPA7okvwoORh4/l42VPdRkOW5gZK2HCbFTHGlPeQxKsNYbhK1j
ttVdqui5MX2Toaq2+pDuQpdzKe2YK6eoN4GCG+YPbbiTrAfUSPCmizCNBJWr0Qg3nWZeerPH/EBa
874cZ9vVsHaI3F73IjX2geONBwnIvE1xsigJsCeyWOiIYejXAeFhG0fhru+CO8F8swPJQR8mZcol
YJVtxkqnvIlYxVhNkwh2he0D0CCQBydPja+SlLdVCzt821PtTJn9r1Q/HvqkbLj1QauMDcXn1D0n
egUXr23sbxnbpRi62LpAlba2FW4ZHwnb1GF9cfUGJnqE2UzRFhsU+fgyhg1JjqsFd0PdNFgUh5TN
ByNZCtTDdkYMlFnqs00cScmb+nQ1hZNcSYtdcufW+yxi1Myy8TDW8V0mnWIbesORm7qAwEGiX9w4
N7mf+Tt3MLHsSzx9peru4owMax/xVuhYdE4U6jRAuNhHp4YbjitwR74svMrcNq4I8g53/pg+6zF2
asGkNTsO9p6DUbl2Q/9KFfdDXz+70X1oNcSyw9xqg4Q0EhIp81geORsqqCUer7Xm4cB1wGJvEjyB
DSmj3NAOhudCT9du6D2HZR1u6XvfGSKQkIz7fO/gJ7MNEmpbBTDSmAzjxhAZcjqfxYyhhNgARhyd
8FfKsVxX2ujtyyj5GfXynf79fv6Ix1i2bzZVLvA96ZMaeqphY3Owm2AP7IpEHKKMNsRpCB+gmeOd
I4IzbbMlzbqxT7+AYidXvo/NjyniXrAFwZoclzsrgGLtByYJX5zS0u527Cvw4tbhpSWkbWUPHVbr
dkKDp1qmgfZpEu1LZgTiUnD0bppJXfQhmjsCBZmudl5DXUzznafMh9ide7DSIeygmWsQ401bFWpX
A/nD1jiU2GmMYOu0cXpyjWb1v1sSbKLY/e8kwZef/f+5+qnqn+PfVMGfv/afqmDH/MtD20tUHRsl
2zMdwM7/qQp27L9sINCWKyxBXfs34rOB8NdwHFfYnnCcJX/wX8Rn9y9mYUfX+YluGboh/yeaYEM4
s+a3SMegyI8//uP/2pan2zppdobnsqInHXUmQn98v4/yAA2x8f9EpRCUtbY61AP7xHDUrqcGPGng
YUOMFWG6dYDXNVcmCp0sfNSU9MkoybKrOms2beJXj4HX3LdBpW/iJiaCpmanF/U4ZhN6s6vBraGH
pAV+3IHhym3lm5UN/okx5KKKwd5RoDOvgFQeDb1OjpUngX6+EPGryHUqQLVl7MEKQlC5XruM8A4v
25gCM78XmeND9d034nflFvFdbYlka9UoksgWPBcqeaZUzViueQiZ6s7f1LVXIsnTiP7vNWvfpuWt
C5X44nbpo1tO16Pd1Xs1wLoPkLhquv7s2ULb0k+dgaTjr4hbuQvY8+D6FHjHcP5aV42FLxn5Xr0P
huymizz/sc2tD62P34CGoPTVISxWjDFlhQaxSREUawza7ZhcOUmO/lpE8fpaMWoWwoyvY6VFJO+z
UIUZx8ZsKLLdWAQa24/8MYYZTDUuQQqH2cy3KmSGQZztVdA/ja2CgdDvXZ+BTfS8cynTHiwU9fdx
FrIVbN47LXgJSmyetfIelRRiFTqPoExGdtAsTEO8R9TUtDyMqFIqqlmWs66o2q7LYmq2McFexFsS
ntdXJepfex0jaF5pSm+2IezPjpjlbc5BRL0JcyoFF0g9V7xR5yV6gXm+HeND05Pe31ZNvKqbmTCe
EsqLdLZxhmznlLw5Ie2n1JSvjdfme9NEM9EU9wVrp5WW0bKuVdcw5wJSyPQRCTO/0UtHY05i5efG
hOB66NRW2cACoLFrlJ/jQRccDuWRukOEbrTuLCTa6hm5ACclPI40pTemWbgb6GmHqZ2eiRCfwxXT
rRszg0yjox7Ibl/1kX9tTA717gSXfQ9G1BpFvxltQvZMAxVFAndIJOxfByffjx2Ht8uehDPce0pJ
6lYl7tuEqHWPGHO2ytsJzOu65KKLDPNMTz/awsRKpgpltw0PYHoWA5eastI91/BA4LPw1z4bkYm4
LMrj22CqjmbYr+PBc1FbZ9NuYvWezwBVh82lKNjDONimZW9qN2OUvOTTTQEl8oROmcmySS+mPQ2g
P51VPxiEhHiEB1V9xDXf9e9SvpTgBB5a7RtAtng+qdOV1RK5VzFJs1Z3z0PDQUqm8KWtY+3K7Ama
UmMgkQMW8TYT5IfEoniunGSHKFLuEQbnh4FSHdECOZwHQz2QV9+cXV+f0fDuzvBjRe0Ilo4y4AJm
zV2hWrH36TetBpCNlEKa6TpN8QGQobYhfbREtKRRLxxIZwKpWYCFhcgnkbdy8WSzLGgAYWdMB5WV
Z82HDtuFMLTNgapfBsmxaUGhFd7BnFJQO+LNaOw7ZTKQREB1xn4KznwUgLW3Y0aRpnTz+sElPcQZ
FW5vp0u3fovO0eWUbmin/ZSF721iV+disXlZI3p7l2jS2/tOSUWif0wDfOnRwFrTT2eHNuuBeqhB
Kxpdvi+t8m5wejqVOVXJLkvfEfhQFBvjH0WQ4KIOqseEngIMkhQN/7xFjRX7d85Cu3HqmSScD9rO
xgmoGe3B+hW4RUQQG+fZ9abDOBhXk4N40I4A2aNLNiGYhskOkeQDumGs+7Q+t52yTKAH7rMmey5R
15juEmDjvYZtM3kKptEFdN0dzYxAkbDGFphTUqiKny4+ktInhR0+9NYNo3dtIK8ZNeahSUpxlGB3
Kbck76rWtqBtdn0XmRud5TYXNDJ0u+QGUiK5KRqaEGRrc58OWbGxW5dQ7OHE9iHDxc6L2HWT3ZHn
h2DKKPxAu9ontoHoeq4y0LbaxoeuXuVvwhQ1iU8tAVz0FlZpkD267JJ2vUmpyORSyIutdsx9yjPE
T7sr5VTtdWJ4FzdDkdr3fgxCtfR3bU4yI8STGEwh+Wl9FPyMNVhn7TyoRj+CsLsOSowG2hzahzNz
W7szmlDLxk0vIwLCBmvfdFTzk4D8CksjWSkvgkuimxNRSLaNYs39FTka1exCkPWVy9e61GkaUGxm
kxywnjd9/TJEpCVZgFZVRu+JPbpx9iOEda3ZpbtMNNWtwKFe56l2CFR5B9Ie3VunRec8pa5ZZ7Rz
BWpxD5nyADP4SLlBmwOzCdpUyZ2qof3EzCpaoVVgbjX/riNK2TPj6kQyJcquyP0xUL0MAEJej004
oFkXvyYR22ef/M1dDscIl3ZVX1c16Z1TwtDUcHvmwoKuBUp9W7ntqS6GVz2AbZ1MJItF/SGDNU+1
019lXU57ZJ63WpeFalxfrHFoqDTyurFirHOuNI1AmrCQl5DEQKpPZOb74Tuz/Wzy4GUD0KRBfe90
hdcmmTBddOx2Jr1Kdq0a4P4W0b03NclV0F5j01F7lmb8w1H4VEOURyKc4QzSNRCg8804tQRIwDnc
qN7HukHomu0G2zKxpoPVYRmPhwminPFKtdjby9S7kCw+ssJ+FrXmrHuP0KUxIFOZDvla5225ijEu
RsOlzXXcS9L/cC0aa/noUj3tIeTmPdhbg66rx/HE5RITZ9dF941G3cRsH5zB2VsyFYTkgmi0PPv7
JNxHpiGSImcqFwSPiGguoGKulbMDgnrLLkNrN9DPBSRW4xcTs2UY4wWzgLZjP3vJCBMZ2bavoqah
aZ+pV9Mkis1htE388lwbybizXIUIfjTeqXF9K4CbETdIcYOpzAzz5krQR9ZKFkh2Xzmbgdkcfne6
gUq4z03pXxkhVqi+AXEwknTuRtouisHL6hWRU4MBxCx89Kz6Qmkv3PUeeXQWB5c0PqQIs+AZyo0F
TreDtq0VNgGhBL0O7o2aGnVdGPZuDAV+KbBgDHKsTah4MjCwURXtNi2PZFtJS2mbcNRPzIXAOWWA
nBxz81kbJSe07YneQtswtxlBHEeDWlEyKm5ULXz8D6N3P7rNhztZD7L0u1uDrC9Vx+59lj8UzajR
bYjqU2JE/akvQXO19rlgbs6YG+/zyeQQJY13UHpq7hFgUFohfShyotvSqlrCECdGVEQQ9EE2Qvr9
o3JN75xU5o/Yz6eHpDiPQ60/tMNVXAfd4/KlL+OncRjjS+9AS7aGnBCPMSCqJaiAGuliQo3r63t8
eGBFaLrakndqrDK/0zQm+sISxBTaBmMgIcpllVOlxbyHdFFn0rb9R6bE4mL5RMAFXVghfhucRz0Q
dKwsh210TOcFnxTNDl/Y1001vcqBSEqDTPBt3fbG/aw99LLMftTt0X70k2QHvLJGPDk/5eGsy3ud
iLCRGnXYWI9JwM1RV0V3KMJcR0tfif2oaSO0dxKv2rAZngyN29dIaSXZNM1Zh2NtGnH3hz0nVzQa
/8VHXXo2eRIiv851XHTYvKOLlwl44au4c6Yz9Y5oIlhTDkm07mG+toCHoq6aW/hYBIppq3HeVufK
Dd17w6AeasnuKU1TItBMBXS5NADEWHejk9w4be+vtUm7IrE1Ri1nBIfaluN66ptHE+yJV9X1M1g2
h5bbUea0JPvWJzOwpcDs59FzGozqYAk6L5lWhQemuGjX036d4arfel2trLCv9qlgB+C3xYtMkBBo
JlNJ2IFJEXs1AYoICEGN2wrr/imnmTwwax0NL38iN2rYJ4QqBmV4sFuCVCRHyGC5cMgVOAU2HHc5
za3McJj0vE7ftEx2q4agC8vtSFJpnR1kd0hoFmmTTec8ZkOeQoalUzs1RbW3s2CHI2u8qoTxnjJQ
4KBoYLWZNXpaaZ1a7psmdwfqO1O5o7Jn0QWvqL5h84tfAOSyQCxawnLoxG2p02L0I3VrHEgnjfuR
OLGh+xG/1XLK7liLkPPNxUzD7mybj9L2KIJD3ds08wql08qzEs5jnnnVTTXle9ofVGUkFLaJoCw5
QLz0+vc6Kc07hpsTlfBwnRCGMhe+QZwagTqzmxoMrCapKUxy9nAjZlBnPSf5lYV0nAfJLSCr5EGP
xV7Y49FlbbJyPZvNsen+tCX3hs5uMqsHsamr8gBAcadl/R2ycpwQgluXwmEUAlWzXgLbujahOuw7
KYmIq9XRCMaJwpteb+w8frBD48UtOSNZkshtR/vXdIme9LsAMQPdJr9LH+A+nDXlv7mSzUo01A9d
ThYn5ewfAfPu1DvuuslyOmWOeHErNqhJKYPtNJTjCrFqQq/GeRvLjl0skO9ZhzltbSu4lWiLNtR0
+7XbJHIdSXYReurqZ8FCgv8uQAwj4vYcTd0m6DW4je4uDQLzHm7nPA2KmWrIWjaIfpUB3fp66gB6
+OWqStFXhD8cp4dZmCIwwSQwHGJpdQeHT7wxJFO3n5DnkzW5vgJ9zDYNCM7WLhxn29OnXnut/5QE
rrPuEnUcJtthB9V7JzXE/CgkbYNJ4rGbwGOgN6BL6xgAg0n2LD1ioYPyLA1cxH1hvYLcW0lMlRcL
VvAhKYIbFAfasa6ba19vOwqYo7OxLHqajedkN/0kbypo4lwoxXeWBx+Jg0cTQHfoyYMz0NV0aGrr
Tv0YzE0olnCU+SyNkmnSNlSH6T1PlvZs57a277m5qPoyXEQiZMbPMqY5RRhrXBnbODEYJOtUoH/C
CpxTYNwbCTodaYTECzuNcw0g8bpGAn221TvwguZkhe21WblXGCtZNggZXnKBQ5bVYXX0IsaHtprc
Y9u3w4bSUr92fJbUbqUhK2CVlzTXUquu0cTQDwloqUWhce1rDoobQx5Rz7gU1fuZllxyj7bek2GZ
1YYF1s88Lt8nbcAuGnKdCO7YDVgEYtmbCG5ijGcw8/RHu/rAO00K7dTmhwwMnJyISNQQRhyBGuyL
WoI1asn4ZiNjTXQ8g0l/FbkBtgRaysruTbFLQqbyoGXVCFzCPOUWai/RGmsaDa/0dMqReDpNFcVO
Bhvh3o9tLQ+WTo06VW5LqjIhUXpImn5Ba7ibahy34FXlFKiroduWFVKrsT6lCUM5qzBDfxxLqIw0
a+hmYqi02OCltbefvDBgnUIyb1Eb10kFdvEyC9LYuD4zc/3qRv4FL/HuKlNCMYOQHdfc3H7QUqLq
qVMNbo7JFytH06O71HTrATdtQJmaJfmkh8ZaDOSUEQrZNgMx31TQVJOzYJh+WgIUeCSjN58FeK7l
c3jx+L1rCiInTSb2u7jw3+wugdqaUyw2UzYTdu0yakzWR8c+vI1bYjhliSM4fLcMjMLCJZqLRhqh
qMWQbs2aZNaGpSFbv22RBdmua29sp31AEXCS6UBwL0uhTWwRI50Z9i0uH+72BKVgWMXP4Gk4vCwN
aDwl/pWdEL9WOG+To6vX5Ca3dJt4FQVrXLbNbtI+woayVB28GSZvAIg0J9+m2Bh9GWw9fL8O0rBN
R3DX1LF7lUKyOYDcRTRkzraEchbcQ2+bDzYE+JD/wJhYNJko/PpB07ZBGr8TF+WthU4pBh/GKcfM
us5amEfU1yijlf7jaE8WSp/s27KLi7Hmb2gA+Uxm+ykY243dbFKL47xsJdza511ZMYbVU6P0YUcd
ndToYIBIddfTCV1rRauhsUG3Q68lq7FEB3GVr1lNqP0snSnndT9mHa6iyj+xPbPpcHP7QsYltoGQ
PSL2VxmlmszJywNNighQYdhv66on9irDu1g31jsdULb3vX5lheyRc1HQUciOTvqAZ/9FjWGxhnpN
fHOVUgsTm2AuVaICJY9OD0gvyOQDqfjaBuUAHdO0Mg4BhAAsMsGpjbNbf6yYtkMQgUWdkZ1X+jcp
G6frrhjzPf2Hjz5twyu/Th8s6MwnEcd3Dc3JtgvFWQHzXjdsvLdUSQjvHii6eAkspgwxR0vmEDXy
8ZLW5amOBvdUSOC9Y1EBkjFaWh5lihPdQANaDg/R5G57rpE69nIYM/TaXMM+/W9vPEjgQf8eXzQ3
Hl6pYf/Rdph/6V9tB+Mv1zaE6zCAOZ5cugv/ajt4fzlSBx0ENguHtARG9F9hJDYII/q2ui4dw3Sl
I77CSPS/LGxntkcnyP3sY/wRPvLfhZEYfLK/tR1cW5qWY9MSoZPh0h/8e9vB6GTF3BEUx1H//4yd
R3PkSGOm/4pCd8QiEyaBiNUeynt6stkXBLubA+89fr0eYEbqmR5pvr0gqopksQomkflaP7nr9KR5
9GTOtJaMxhYKfhIE5I70/7S+95tlx5zOSe9s/rTT/ohI+XMkiviV/Jg/heMKkrwc9oWYs1f+TH50
ta6Bt4rsmCVuCa3uPdEXfZ26UdysCcscIOG1spl+kCNr+4KxxmrogC2CfWBBDZsSEdE/fyT5S0aL
yUcydVNKheFLusavfEylGVIV6AmOkrkakg6iYPV2EmuWIz/SJtLvSTA5lHlNiaDhfzMtCtFby7Y3
ghIAphuPXsbkqc36dm9YFtXQyARWatYMZToJwwqAY18Y5QyHNP7WKTzKj1V10Hr0nij8ibMYXv75
G8FI/e1QQzFxtjmcUI4wf9nJJbkZwPEYX3R30s+GGrBbz4kORUjscgHoLr0q3NfxIA+iMFH3Appx
F8ibAml59oxmW95l0nnzpO5u/8Vn41T/9TS0ONEN0zbmi2Q+3/98AjQ1mqXeUSltjP2j19sbunWT
I+vhce/T8oVVkkGWXMF3y21psLQIUZV9Sf05qd2GF093qXbn69yc/sXn+tuJiSZB1/lUpu3qHKh5
n/6JlYtgJwoJTXMgnaNsMpqzdEZQS0OPXojs0pCngYrN3U7IJfaS0vIi7XPUQiSBkC5A+wGSyX/+
SNZ8mP5MFDKE6AYguOW6HEvig/76kcZa6JPvDd3BiASlFTAuZ5vkQ1062tVNwuop8a6xNPyHsk+i
50zY29GCQ5xMpG1p1VHJ6KH4RA/PsroDmOqGxDyNhn/M8kl/q6g7V51XXScjQRjpAKJZsflsg1pf
7I47YGvuMhFV5MXfRQsONCNCUzGL+gcwQmQIW/T53/I2oyxTcwd0VPkFPpAU6aI+Wkb+HswwF2g7
2RYgX4YG7tRXVNHn1XirCEIY4fgishF1AMbNoIpuoxYobQbVbBel8uSCDfQZ8SYj2Ns/715p/v06
USRE8TrXPXlQci6d+/MxZynrQOc17UGi0LNlmt8M3zuXmety7zWqY0QizSouIRQH9HEDxZnnCTnm
fRRk99osZGW1H28yQXG421WfVapGhK/soLH9gTGC7z4yF4m9yTsHnvpelFG4D8MRLwsZfoxKPTHW
WvHuNehXA8ddJ4OsoVQkvg9p3seOfHbHoDsGtdJvWsVmeRS7vk96SHvfuYjHjGC0t7UmgrtlkwTu
jRVFfuxz4W1bOz+rOnvkMLZEPA7DoW4s8dyZ2fgQeHcDVXT3WZOKvY6T6XmqKW2pq+DOjdDP9iO8
AifPtKl9kJ88oRcbAVShW9TNCdoyaCkud7ReZ8cii474w+Nr4xbxVVrfxlYSOjwIVKtMt3cT+tIj
RP0GhwIlMgarI11W8QFTkomk3N9El1jkzcVGN3JryrkmJazXqfT9hzR6GzWqGbm10SwnphFfQSdu
SEKlNo43ePt7xyq1TVdU8CQycy99UJKPz4r2lOiDWom8EEdu7MAYxFasqDEl9NJpmb4F1Fa1IVx5
M40nLTCHCwYqCIDWOED6fGRd9+IUuUPvCMfIToKKbBNDbBRms51h6O9W4IoTOCCxmaj0LqhlIGm0
mz/XWyotURfuqke3VOGDapwzaLdxCUQcPnhaFz6ATQarXCeOvQLmISFUPMF7eIzMTgaYYu7oPfQv
Fn1lt9LJxhsEOhGuQPSoo8aLVJEymb+WD64dRkdAM5Y0RfM1bPzsUg8CCppeoDWdXcwRrYEQUadf
GyN3+Yi+9K3TmZJ/kkQXYKfoUo+6ga8nuMWT8nauaIJ1kAuGWWd4jIh9PWmWoLtTJ54q6ohTnVr4
tsyukmMXsJbIs1C/9xC/h2EUHsux/RiqcrxvgQ/vuyZ9ddFhU4djHCYxGI+mTpRr2JvMN3hmmPoz
cAs7WeTu3chclBWUe7IS6sV9V90tG7SA4RFjC4Ln+bXJzZzffxBbfI+mQ8i8vBZEYa8YoYY9VCgx
2/MvGy7RtpaTmVs3DR20y8TQFH7tP6Bj8h8SRJJHLpJgljX5D2PJYFoZwXAFLoDl5yVTzwJqkQVV
SeA1ukvrkZSx/xRnATRcbOJ5wsb0uGz0yDoFyTjd9Pk30Ma1qDURoBnFVdWGfb9sGtxFp9Ecvy/P
0sqh5YiRbmDiiMO1K6gWCJKnZTN03rszKWpjGLRXNWtWb6XNzoe5FapCK0Yfc1ncE+9ARcDgNk9+
prbcYKeLVpBJ0Bruq8Dvitag7p+Qy28ElTgkeimyCNR4aC16HnK7biFlSZXT3Vq7tXXcrtpJ5uvB
K1HnQrOF9g/61cOXZuQk1juqxHFPCYslmZOnZBebAWLI0lSbUg7fk7x17zFXJEp+dVKju58tXe34
2tqgKHa7V0FAKDaxo1kGij42ADweWHLUkrUF5nwcuC62Gho6qILkaJEstq37xtqGqXVpK3DdkDTR
fYwZCIJqQozsVPnKLckLT9IYML7XwTqBeI56Ef4mGdp2btGbjFysPpOecaKSpGyLPVwHCyKaoNNq
8B6CJP3aGOgWTQbfQzoHl1f4kfIl88vrV7VOybNeRPSPjPIlapDlM3SV9zY2k1Dvn71Bs1msurja
LVR0QFjZJiHEaes5/jUJwvb3vZmAvpD4R8MLDahHmC1ytaM3q22be72xN1FZQIPO49OUOMbzyLlc
1V8cXSseuFPdUmPCPBS6GWmvw5Oy+3DfWueBScR+SniVqbu9rVC1nvp++GrW5rQzw/rWyh4JTc8g
QRDiBqwWAqAA6DMjIpEcpzwII8DX5mbvfjI9EXlkXkK/Zu2fGfk+JjRMH3p3q7uhhlRlTa5zRXOL
SM8cv3vHh4lpfHWvsMevYp2ujnKMNeR/6oD1Ea5PONRdTTEt61lGA5ZHKLdjjDv0pSUhcXiEtQAN
aKWJb7qWVcxX2y0VxykhXW1+jjqDPt6wCRCfUzQeOP3F9LeGyKabaLtzlkca3pgDwlmqCWUwHuiQ
i1FlFrdp5jRZkCV7VWbhztSC09SPuyDu3sIcGtkZvGdMGms/1q2n2B83ZgtQyOmovfqt71B+lu/d
tlNoTfzp3ikfKisSLMxDH83MUPDv8ZIgoODG2k1nZ4B6CEYQ/KEXyZ2eOvbJTaZrGEUkH+J2iMvU
OhVOygwc5no1IoC4BPM8AF/Q0BARZfumdZrqTsFcZlH+nchCgoQhnw5GW1zLROY33f0MeqNjKW98
YVJjHWPassKIioKSytqj1rh3ojXUyaIOdpvZqTWjNP2hVcbwaJuTOGfK5HbsgKhPEleC3gzVfTUj
Nl1mmx/QdcV7qILXLu6tk1FXzro3CwjOJEVsSr4lZSigeS0aUZtaI6dOLNjFLj7qpU2X21YVWLqy
WT+m1eiiYvteoExFR7MpiiJHZQYm3ihgdEXJ8spRXnVcPrzW+PVD0brX3C9wRpZhSDN3TnxWG+pX
N43BilLsBu5z15UVw0AXQnMThcdsGcYFbrOcBXQN/SUm3wxPV3NHxk69qs0wPQ/BgKkA0JbuLfSk
bWccXKO8S6quOtCoVddaccw7hO/d8FlZWX7tc6efeyJ/KyaHnEufG3hkkR+O7gcDjbZz/Lw6JLlh
EGGCSMPk4GELpMnQ9mn7DGKlEL0xFLbe8Ca7wsB2zVeIEe9tYoj+I2XSXDS8R+PRdpFlotxzBh2N
1rCoqYrwskq/QZQERtvH1pbcMe49vutiMLMvaVZuAXK0SzLr16eK5MC2VltOE7lZ2o/sz8QMp3vc
CjJE8i4bVEpVhBLDHJ1TW7Soz3AMk8YIBdNBvNQuQry2B6Ok3sgvqvLc9xuVB8Zz1SIc9CtUXW3+
5k19QRuk+yxbRBzhRKlUj86Pj2OsGDeqnWM70Us76r9V1qysHVX0WIHItvVofHSdNq0nkRakkzb5
OtA6vC5NV5wTeJrnxOLSbdqYW1MT3exaMTc10uigBQMJZPPTtu2GC3cWdnHnnIOGexS2nuGpTdNj
rNGaUfb21SER7lzYVrdKRtu7Mk2V1O7F6RcRePcoA7tPQ9Wk6+hXpyqGtTSpvqjSzD5LyCVUj227
1TuJv0JwgfBK2Pf2mXylcVVORryNkpAmpeUnxfJXVGBWHfZXMyU4MsnCfnaTFptWpyQjS5v+bKvR
B+ZnmWRWkqea94OQWoi9vtB3oZV+rViQ0TMY+pfl0bJRSKU2va5aWmdyrVqVOFLPLprmUnYm0mz+
okbONpSUWA6T+5tqJIYmfbxpVkTDlmbTtTBvsoSjV3YlPj/IWDomSVNFXxptLD1P7pwpfNdRIO40
/UakXf5glvdDYts0O3D3ybFJ6Im0DiUIDuVcY/G4vNZaQwUL2jn7ujA0ptKa2EKMVo9zSK3TIIZZ
nnkk8VIziHxgeeofrAwintM4Q8OWhlsCeQvi2yuDWgdpPIwx5qw4IQsjmLCrVqAtR0LpQFNtMdz0
vrmAeJdPPv+D28ajEo5/yscyPZgmH6eqRHlx3PhFeL26iMY5OmYPp6QX5D/6gXhsYqE/BhhygNTL
e49kU6y2Oisw6W+BpnAWtPPl42RbaJoDy4384jD+ri2XRiNL0+5E7eqncaI8tJ9yVJzLc1WgIkHs
U24cfBoRC6SzNjrOWqbJuK4B0U6m5j8aLd2EkwESCznSnzomdogf6CecN+ThYG74+TwYicx1/AGz
G/uZW+Zof4aiHuGkDiDY0G6l9ZAUbXdSXERn5uXdikTZVZoW7oa/iM4q8PGd1OVNepO/k6H1RdPp
liXoK9swbzgiXIi2SIqSbevTRdcmX6rc/uZVun/Wkuqgu5HNu4WXDuEnB9Z/0PvohlP5VlUsRxr5
zAzvEIkWVRQfdRQm750KhkgjuTTcBTCmUFU2Dl/LJMCFLKM3yBcU/mSDRlH4bGcsvSpM1szRutmA
SJRHyCXofock+FCTOvRO94IOtl1303uq29MG1x+mrueg8EJCRKN8j9KOFaDjc5ZiE8c2fojM5oHJ
yRumoPyYmP0eZWBNNiYq04MUEario6yC+zizvX1DLY0uifUSM33j9TlZpaNPER4WJ1XDJncnvdY/
8vaReb43NxjQiDUwqxGVEscI/cXa6oZDZ5rxPkHtd0hsrqlShOdQz6u17rSfpqbanW3FHxTszg0O
zpskbu2YoScjNIHjm9hHoDb4AopjwJROah4ulw0ZXHYV2AcRuZ/1xPeM2noPyXUUTkPmkWk9EI9F
JwY2S4k/GsVwQWCyifG4Q5sXG5q2KSIJ06s9akZQY2zssB/lybfBbZnEz/BO6qzL2HnVMT1sPdsJ
iXqgA84eJ5faTXjlPMTpzK0TnQbLoTwVv3ns6qL36IfSuG9rgolAE5cf8bsRFel9oWO89ktUxDOC
TCZl84OB444RaM4AkO6doxHtm/WqPBhp/ltvDdSQRnNK9eBar75t3NwSSWrYuCCgtmDUCkzWV4Hx
YrvFl6oNk1MIm34xXS9dB24fXWRZn2H9FVK7efaVVV/DLC/eOCRXLfFeq5JStrAqP2DA8BTbRM3U
vYX0tcOcHQY02VuMISzacWYqInwxMwGYKSO4aYlLapnEcBYnalc32mvH8JOFrNqjsXO2RcHty/GK
aiOFUa0JIAgOTaLBNOno225tEeb7WhXFQxiCGCIVSVs6/0xbKRblttx3YlwVuZdecCtJFksvumj0
i07UMWwfBuIsK9mJsiJtuKnOBfpj7N4VrT8IHI+u1XzNAI7whNanXA4BRQv4RQAz74xEqPsAgDrT
7HsnOnbmqH8UNHusJ1+Z5yjBTxXp2deSudQ+7pwHfbKvhGaHa2gka+8I8mmTzkUx26PxTp57QOUD
bajdBpS6vMvL8EmZpO9NnnPhqMGfW+BJno61zZkTPKM8Re482fTgcvUf1RCXO9GpZrPcNxAuvrij
ZRyZKFwo1e5no1CwS8zowbF774WK7l1ejK/KpZwm82W/0se2BKiuCMYIowyyMn4QGpl62YBlS8C3
4lyF0u+TdV173hopjYN9p7zr8voWa2lBdBc/j0fmtKHueSyLykNfl5KkCDh2sAmiS1DP5QRU+8Vg
nMRcBm6nilARNb0sKXAzdE19hkUYbi1oYlnVENphQ8pKS7nboD8TfUE7cm/i0a0dEmTThDaqgjVl
ocxNUn5zpuQbtJpzmpgD0hImLee0PM8kkuogDI4/q7aXxL3l6bIxl+jB//XH3twR8vO3e+XWu7EP
nhyy2wVNQmVnv6u4bNe1mUh7i1dil45ZfOjKFE3c/AsgUySrEUNdWiPy/IoK1EBRBz9vumgUu/FH
wBrcQCDKZO3iJW14TDRs8PZdW8DW4Nh/yNApxm7knPCwJGtcUqR60OCkGXjs0rbVqHi5q1OX0KdJ
o1U0Riwu7KDf+bDLj16JQll5Ewklvf+g9lXtpU+h6l4q3TH2P0P2Bt/FU1fJ80gJmrEv3F49tRW0
its5bzoSrmcXweLzpDBP+UTQdv1Ry+341BvOeAvGsNxYimybOC9w1eBBp97l5OmBfvBRyHLgSIln
1xwn09NAtJsU88mgEShkSCT5vvk0MHAVhAC7+fRjsXdSbm/RnU3qtiOjBuJ2/CL7xr3h5TX2CQ4a
ForrKKSr1arqnBXgSMVkToVxkICstImfEx5XX508z84lNguXM3mj6ZnLbyEIMQakCRjWpTPFX+wU
J46XATZ4YZ1taviyS5xkN0Pk2mvhOv2OPFjazhq/eyCukappa2q+D3GwV1Oz76bGfFIqyPdcAtnB
C4LsNc+8c5ZF2kdL2sjadER3G9IguXGLZqGEYo6kAHItCzCeNlznajDfOz94sL1QfSLM2nRNRSaO
Zt8lntFdMnj3VaWPh9Ks7W9pZjgsvZBoKR0gHf760R0gdLoWkJcFtdrkyGyOUuuRu6RoeRHnTWiu
GTpGRBTcW5oaaG7a5EUfETA+7IE46lOdYT5ogta++aWfgAfOUSq4ki+q0vwNSdTmhsX+b0ZZH1hQ
2kc0pZT1quyOhHXxDNh2QgHMLT51x7PFCm408uCparx2Oz9TJXRcmzbq1khDkH0/aWR0t0jZxuw5
YI2wjlpWwX6VImF1unxv6g3ymZEGBmbmD4N/HSNL4R3CMaRr9vfKIULc+poNmJuoIRfDoK3whspz
YRTsGFeYxz7CKFAVnbr2VXp1oiy8iMSlr0EfzrCT+ZEx89qJqH2Qqf0RY+cJTBqTcxDf+0ivtbUM
uEmJgeI/u31sa27GtY8ldnCmH4QI0KnnIQHSAFfxwQY4pXUI3AqVdVShtFFDWF8NJ+5R/bWsEiY0
RDG6SDT176RzM0XvK3FbYCnXMvbQRvaj0D9Kg3SaLCezoWucL3YR45guAuOUhCR/jEWxa6XkHBsq
WE9/eg3Hkt7XsX/iaI2zFpM1UNyRwCtbc6WcEdu7aiWBRDr1ipxgDBHJ2o5c2hFAh9Ht0JBqVG9u
g/S1g0YqR709d0lzAeak5FS8qza9y6y6eggmYnwyUtauWor3yOSWVvVElFvj++j2NzejOdiPm63F
7j2RCPAlmZz+jBLwHMnIJmiof/PRw9y3pXdRAaIuo7djyjahbOLRvnOLhG54aa8Qtdd3E9C2r2Bs
zL5FwpNTydGE7eNk4wtzrB8l9WSZJSO8qxqT7cgct7WRzSt1KiyJzmJ+nG5bEkv2tm1Rztk33/V+
DM6TZuE864b8gBq3ooIizYf2GpREZSc+SJo2XfvSsfbGWOHbKApK52fkoE5THN8NJmXXR7qk+uzY
xXOXhoPaZIzZHaZp3kIyy96rl5FB2fKaOyKo6fXq4id/kOENNTnR+43Y2KWpb+n8sog4KHI0aWvh
soB0JbV4mhnuSMQyTwGAXt+2Oj5+lv9AxcUboz2zcD3aTUaUfW2mI4E+p9Yww5utwTUzScIjrFee
fheSCo62qxnug5rh0KiWnm+NN5X+fW8BBpBtfXVMTxxaFE47wSJk68NKrO2J/cfE1j4HOUaGNndf
+sEt96Wkl5hQR+OF8C4cZxl/hKQaK3/rUt+IdPQ8eNFnZyT2rsB8eMraRwQx7Rd6ur60c9K6ylCv
BoJDbCamQLs9BUe/DcZ1AD8/0pv2ICLb2OeqKxAv692NsA9E7Ez8osa8TH6hju6Qv5oiCi5WLWcH
mKRyvfAMLE61z0moxQ8Ob7EJnYGiDyPy9nqwbydqewd1CFn/n+smmHvgR/ucM2f0GoCjuJPNnhVu
ebU0vT0NAaiplYtrGNivOlHSiJGNV6gKkhmynBS6YZ5aiArCVzo1+JLk7JNOgYRz7M3VgGthy91B
ayBNYoATT+w7br1kpMrpVJhxtzfD8SKYUFyMeRNKRuTKb8+E+Fu7Qnfm5hI68EIbsrkIxXOfJs3e
i7BLauUZJDU9+wZt0nWv/ZZ4uBjr1iueDWTNdxrGMMt5XyTpNfbV5wnQv+nj91DvmqtKBPpiWhFU
TxwNRjePHHVuAC7rxGYsrBulefB5SGM3HsDZmTy89BwgDltnlW+uS1Fm50FDjJ6lw1WLmPIF5AVv
EstGfin98NOOygQtu2WebFS1R7d5TX2K4kMR0emlYkwfNjd24FZS81ZLdSKJ/9RQA1ms7JoBgw84
nLIaVmDl1ijROx/QT0WjuZaa3x0jcKGqL73qULR1ufE6a6CrZ5C4bri/TMTfSO6IRX8LLEdQ/gER
32XNizSw32S4nEYYbSimJDP6q48Cz2VIjmt1V5VVfdfMm2XYSbiC0aHEBzXcQQowVy8bJ7upmaY2
cQ9ereFO+hbJUREjPKLJBP5MxHfB/EiF2MdyFt1Z09sH5O5wo2636aqE17zsauddfTGjZO8wjT1X
uApIfI4TKh9TVgpBAMuqWIG6xtxBxm3S1PWtZnoRd27fvvYNakUUlteYJHK3ztKz2xNJWeoJzggP
T5vhCpp0GZv3ST59BMrwWSGn7lMrwmvWVPq7Z0xEIfd2tqXl5L6tWfinaVugQYmHdR2WNLMQdHYq
9ORrLyRN8WiQi4z4ZFhz9epS3Mh8/6R0w3+uGgFgN4xn32rJt4gUERuG830MzGo/enm/1QJ5DuCN
3tHobSYbrWDFlPQmCt+7mqQeMR3utiYAyqkjyUOoXHyLicKZwhT2gElo5oD+ETRXwW1KkJ19Z0j8
QmXtPkfoF10ax3vmrpchAU/osEEIUSGR1/M7IHoavmXxMXT6p+W3362c1gbPrcfnAngaaOE5LIzw
0DeAS8v5sJwZuDP3JlOObYGIeyNTKhgTovXWnNyc8XX8YlalvnaAM/Z1ZlYPGStTjDk4VQ0MPSVQ
GTzU1y6gfUZw3yBNLqto9RXPEOD6JsHruO1Yu+1Atlj2QXeu27B+7OLUPJa4f2eJOXGfeMVfM9f6
1OqJl5JE3zPPlC+IjN1NNslpvwzC2HiRxuN23FtD871HlnJNK0qXxm7unclgNqtIavtWU9Z1qtVr
kOfNc6a75jUw5GtcPtjw/092bIXPbiVAqLNQ4GJ1kQnMNZRmXxBeiniD29e8MZA1/f4Is9AfT4PR
RGYV0hmaWqR3NmFEQYfpqmlNBkN5WjZZ1r9hu0s2AxIMcy4KbZeiUH1uPPn9YQytfezHK2AzMbPz
xpqDz9152bU80tu54i9vAMC55OcSZsLLHfz+KHGXQPXfH2ehjbS0MiILiUJy9OYU0qwnj3TZuEto
qV2eBWmMx9pof8RNWm6jJTi1nxPMl+aL5ZGIc5sx3H6L1Nxr2S0ZucvDpepiqb8oFaNRUFt0UM1l
IFhkCzynbJanPzeWCsJtGcPVLqUVyxssb/j7W82ZvMujynQ3k/LzQ8oCbFonMYkl1tC/Lj+Ml9eW
N4iX8N3lI/zyhnGBOItQhtcSjJRG554DoUUBvZ/L83njB9oE1kyvU9bRKuokWbYmnyU/wd3lp+XR
z6deoDFRpYHll9eX3f/Laz+f/vx7A5qHeJz/fufEt0judbKWqT0HMPh5FJfn2tKeGtb+iZNfh7gM
zZNnEraZkJVirBsrRZDhxvu+pweGdenyC5r5zZV1cRzUUNTnpdFmeV81ZZwdy0O8JH903SyPRODU
Wz1qvi+/vLy0bJwlMXze1C6hMKPKjz/fbvmN398zHwD+zAL9XCoZhEHwGmxrtDssj5bN8oM2ZAWO
R8Jch8WTC/l5bAp62MfOTrZLHUxSpvWJedFK+kZyXA5zsJxjPw9rEu+6+aJarqRhzslfNt38yLRx
EZVTGGw1vx9OJXlzJwk8D6jH05+b5bU0mFgZkhsQxdT7YoNKCXecv4gfcZEsG7z//pbgsAG5iJO9
uFGH1Am9QGJBIKNzqXBue1v8BkZMd4tdFKsxBO5z9XHrpGqPIwzFlvNMRmVFFoy9j9Js4BZNTGpZ
/kjD4IV+50cjBoIlPWiEyl8BnWuEoAlkB+OeCRqpikjTQxGL9cgKbwV1+JKE8i6VkbOTI1mcLusd
iPAXO+cfprRg03RLFn6WvzmjceyozltnXuDva8O44jxgqVQi1PPRaIOCvsrSumtk5F9809+RBQbY
HHoXGh2Ck+IDrvqVGutvYHFw5RCjKwRgyOk5MrwhmowVDppx23ig/7isQTfJgkjIbCqYaR8927h6
JiZbo70OMzfcNmRP2NGdrtyzOdbeGrSua0o40hbzdt2+mQnpYKO3x/YjdF9g3XS+F9ZbgyJ+nTfu
sfbj74zWG0hAvo8f7iP6XJAqjN8nkis1kkVOBJpsndElY6mwXmSvPjQ69+qUQh6Fl7OBZxldRSyg
gC/waiob0hEGJ5AsFriNhyZ1G1abrcM2NgkB1LctWeJX3wu/lmGZsPTAqyfkcMSx+BDB3HQpa0vP
uw8d+ETU6/sgI7BEFRj+3Y0xZyDC5gDIkL6y6wFQzUYbZj0KYQ25aJA6OJjvido02HM1K7GTJ7uj
5uNwhlcIdgREwp+74j23aZdlmWWkTPELQmeJNHkIm1uWj8Y2p5vMdElrc5jXbJq5CnjaJbUTEbDl
QwTakIMGBS+IbXAilWQDmKCSUobXORJobKS79mziONBGPAJRXfnu9aoY5yg3bEI7RUbJUFHEFlm4
vQo7e+Xq/E00m2YCJ41qCG4m+EfT5+QSQh68yYTDIIFt6kIsdETCsoBA3n+UotpwbtPsnvl4wwC4
BmwRxdvYUNZW5OG3sOhHnG/6BoWkt8XvRYxTKh5HZf3wyJ2xekqetWxdNezjttLl1pMpcYlZ6u2r
wTyQ8oijd3aL6rNvtJkdpHL2kmITGbfMkrElz07TavacRrP71Jx9qAOG1HR2puL4QQ0wu1WnxbeK
gXWanazLS7grVtXsctVnv6s14HytscDK2Qubzq5YNftjyc2mxn72zPqze1ZrMREas6MWXhFBJybb
YXbburPvNp8duNheyHqdXbnm7M/1+Ab17Ng1Z+9ugNcnn9282ogVEgxn2rmz17ecXb8GNBrIBE7g
YfYE0w3zwo2ie142zXAaZv9wlF/C2U8cYSwuZ4cx1vP+Wc2u4wj7sRZNn0kYtji5+/A+NDSHYMud
UXiSsSpxD0pN82WihY9+oE6BaVxyiFmnIxiunCw4goZ4wFQ9Go2hHgcR7sZk6u71Vj6VWfU90FOX
H5HsRWJndmebTcVCXfRHR8S4ojziIquckha859RkuZRRm7VxE6zsOspYzwi/P5jvxLsIGBHcbwiZ
Lpr9RUWvaRE5zP77autRWunJ/hmhR7OSHYFuwnGZOhVMCxP9WtqOebXkaF4ziVxxQNdAheZIREgb
YVIiJQfYX61DPxAXU5gPZYcVSbMJ6gWuoqZPezOGzr4aDXEn6K4O01SGmzSd8wCATTdVSIYuYrxg
iz78c0zkE8qK4KkBng+8Jn2x+/M41S7+TptxJX5LxdhfPHcsrpGGX3pW3ZQVqGRIPI9P/VJn8+//
WVksZivFX4TbDqorZWBIlQIT+K9Wi6mTEfUoRnGIhRMf+g7Su0k9bYVm8MVBtPg0pHWFFXXcWbO4
Y7Cb8F98BPk3t4fjOAyourCEDhFo/CJndz26KCME/YeUJG3Ha+Wd8hkBtD4gpyZy3hPJ/BxBQLEj
8D+4mS4uMZmKtVbk3boujRRlnE/3LGJTvRMELTn+cwO5fGS5qt9mFeiCRv3zjpOz4PqXHefMSVu2
jQ7fRPX+V0E2bobEiPKBHec2BKpbwjn6nXcTxoTsPU/MvdWR7Dl04tjZY7Bn2RS/T8ZBmPG3sB8v
Xm26HwP9Lk7wzZb6aw6YA/hjfSJQsUjrJX8GnNi7r3OMpmkYTqd/8fn/Zm5gr88pYbbj2nyNRXD+
JxMByX14ZoSdM9RlTN1NLHdhU/MlrAqSbdSPqDKyNZKnbjcl6ktnhwwP5jVq3Gaby9zcou2/9M43
K46qw2Q7X9wZASmj4p0r7z4aimI/FDkJYWmAwzcyb2aTtOvlS/yf/6HG+Dv8WsWF1vxuJPrvp/9v
/5nfPtLP+v/Of/Xz5b8+5Y/+eNPNR/PxlyfbrAmb8aH9rMbHz7pNmv8yLs2/+f/7w3/7XN7leSw+
/+PfP5icZZuwbqrwe/NnE5Yh8Iv+6TDN/+GPv5y/wn/8+1PeNsG/rT+qPAn/Wib9x5/+l3/rP7k7
k+XGmTXJvkvv8RuACEyL3pAEZ4oUNecGJqWUCMzz+PR9kLduWVlZW5n1tje5SYmSSCAQ4Z/7cfcf
i5dyuPa4a/5mtP4jvuWKf4TluLYUDoka0zXEf8a3hPUPTdEG5c6C4miTr/rP+JYw/yFnrFsOWZJF
OSdd8O934fava/5/im+ZjMj/283hOSS3dAlTEUMft/Z/C3B1kZnkdRwV+5og0c4IeuccVd0z6re7
dsa3GhHi3oMvXtcjKBIlDTzp06mfM57clu3uaGXzQGi5QfbgVI8BzF/gNBzcC83gXB3SpqYCNqMT
aHlA3b3u/Y5jiAzajHfeXjheAnsAJm/4a4M9FpsQcE8aP3mJ7uuLHks4191kwCm3BsPPDauab02J
2LWEzjZWiEWGsHC45UFYrBqjn33dAQPOvj7eky7wtuXobR3qkE6eRfYLVGTCltE3+EVXNShw34MA
eyiC6OiO47iplzm3qGHBEOH2k0l6bGxCYBSD/dDIHnNfmT7BRkG66YW9r5J5H4Ea3YBXI0eOgUZU
g3vIosmip3V88ZSLiyGN67Nm7brRjU7laNqYaofmQxMjXOgaqEgcM/1NI/kQtDEuEq6Xoz3k33WC
cT2HUMI4zzQIVnUW1texYPRpmT4u3HcoJ2eGiOq1TfM9jhi2lVElIGexReOqQt52DE6Y4qvG4rV2
myoHV3BwIsN6BnAh/SKqDrlZk8jJVHYOx4A5mhke8eGE68BncjB9zih6mXjBvOSdhEZFXxwMd6HH
OTk+aJuLFnphqBL2TrTx7OweUGu8ph9KXodJZofGg9qdqICxY+joJ6vTTok9pSj1LROD3gN67ZUv
va0IP3QT+fRIWee0xPCplA+qliNMUyNtYpd2YaRt60WZYsf9hjWkOuu180qkt10LK+k2bK2c+5AQ
AO6pbwiqjh09QgGEgT4m3rrAktnbz1FgvQYdWXIzEDh5wrucIrGt0phsPeMQhsk3nU3qSdjMGhls
JKhg9nyaFvsNzszH2hHJnTd0g4ayh/02PJcaIzdMXXCOUoUrpo9twMcDhOaEVVVLoJuH9TeWTG9l
0gJzkwkImUJ8lJlRfsIlic9p0MN26RWHbx1GaW329puKrP0QT9Y+L7FbFQ7yq51OfjKWIde9Td9A
NV0y5Wg3do52qJcnaPV3Nzf9qGufSH7NR9occD7wwC0N++xhOjjSwoULzxH0BJXNvjSz8IB1ad/J
qj5HEHFXopXioGbMSWmFhZ9a5qUBtcZQ1DUnYLaPbLmT/ewl1Wn+jnE9HIENN1xA2ZM9tg9mGk2P
RRh80zyPeMRTmc+VATcxY5rbKy9YxSDSV0YkVjGIupUrzXFDrmDYazAyT2ZwMoBqT95zhefmmgSb
LK6sHR+UGvDaT8DqKF0e/MJoNBiUZDqSOnlhjrHWiLudwexfgROUR1d019Ec0ysB6AfHYR5iA4Qf
hUsaP0R0lrF57NhfIlY0PVprSRAOnnAwlh1Cdax8WCA19Ihx7bXgy0WunmvzNV+qDVx33OS6ET2E
oWOsY89cbA3OLSjsZ5Yg5zYM3R/ViJKBUNCsowIxws4m+6zDH8gw77LBZBzOcAEVocIG5ybgcA27
ehjDyDlzOA52pObIIESQuDq25RfpdvesrGhbphV34w5Tjnu3E77GWWAzQW3i/QF554CHTqvEYyrU
fTd2sqUqyNxpIeb1WOAqa2X943QT+PcBIjVeS+UPsZvdNkzw3BMJupc0DqgFX0DXGYe4TW4bENMm
ptFoGbdZxRMQEtX7Srh/8E+9EmlBIDBgfUWaLXcFkaouepgWL11cBajg7njlrV2zO87uVf7DpKd7
qXGRFqPcxKCv9jqCgS8pgweVsR4JE7UhvmUE2wxiGKAO5Ipx0/eQuQceAsrFoOxMP0GZEzOtaAmu
DTVv26Z6iy0jwWJW2xudr/Hy/L2Gjo4hPCzWlRxfckdHNx5bZ9VYAXmpxmQGl/+e3erYcXzfaPnw
G+5utjaT9tDVMc7zicrbIgWwsMT8M0DShg57pBMMlyPSmYHRAgYMJ7SbiJtS6a/lRG97gQiEmRkX
ZSjMasuvvh89Zhhu4pylJLqEPUpbDfNhrG0diRhTXL7o5SC2a4zZQ7bkZyVhy4x5r/Ymo/BlasbI
t0pPHCavWZfT8GWNGXx+4eJqoNf8IObqwwznL1elwWNdH8h59fcG5+uUWI+uLqNbGBl0ZLbw9KQd
W5tpialgZX+sVcQSN3Fr1plAYJiJ5iUAbgKsKn3ueFuDmp91LdjAi8RjgtVSMim9xp9ToLE6xufe
mq+tE+drqpn0vZtDcJgZRw+GhfolqUWJvYWdivpUTcewsfKHTMoKvk02AxeKMz+zTfPo5NSVg8+x
/ElN7RFyjR8wh917iaQBguG9aG21N9sIzSaPcp/42Cex2fXYevFhniEmttBJNthcuUq4wNLKZIF1
Gu9QlDfbjsOXkd6IbKz8WYXzvpnlN/R2dZmpKwcbZLH4EAfPXOOZuhy9wOHtDOU968O3opp/5yIA
v9NyzVADsLEKq7lWK2b54oDq7wWahuWr/nDtpNpXKYY0skE95afENJzGsXeMDLInw2wPSYAFM2L9
3lZWYN44S7HTcA3CdrYf51r0PiWHeGyCvUsWzDcdQ9+SWw2OFo6Et6SXT240Pja5od5701jnVoWG
E3eoGoH2wrKE0KPaN8cIv5UkT2UnSfPgROBDPHYw67At9H1SwTVJ6Mx7ktFQbNy0BpOis+bpHM3W
BByC99GefpkTjhMjyiXT07MdmhIYH/GVgWqhU2sbD24V6SelQFY2dut8Wsp9D8rgU+lYgnWZyee8
I3NUhIQVVT3L596p8VPq3C9G2EPZrMK7ZVN5XSvFQXwiddVGmsTrNibHzhrvMuv7i+jJ8poziEY7
3INDUz+VVg0ry67jJ2ha3a7npHoIyDhcYxLva4jmNtw+U+0FNNgSM92fIoxZGtPzYE4/5ObwZDjl
oRqXGblubOeqDHeDSiiligx0pwnvrGbM3PkdmdH8nmQ1UHlVHj1mQs/eojiCU+h/jwW2PLu6Ry7g
kirQm0M5wV8vCmJOVHRMTVQeyCVi2sWSdhZpHZ7cKv6MQscGFeR2fChk9XGZ47GO1LMd35Z9Vg/2
1UyRlh2Vk/7IAJa47tauw+TgVFGH+Gfdu7K5mcMBIov7ywWow3539p5mIn8+fWn5JWK7ylpNg1g6
y7WMgh+Th/9atpQ7lbnAG7ZcOEntxj7kJG2lOeiIVi7+xFhaNyho9j7L9Ruh/vXcvMnBqr9F530E
FD696ypw1xj3ecDFcgP3kSoszA12WLyObtxgtSzNtY75xEej5TBtzeojuOUiugTOMP6EZXFSUs0f
UyOemNp9NV5e3HPRHybZXViPWEFcke5SWRHddaOrwWW5Gruh3dnDuzUYi+WEXWmxBk5czEb9Eyxe
B6eJ7Kvby9OsMs3XtT8i6Ci4ZgyDKrbIbTYo97GxG99wEmpaibuuUjx24O+C6GZLyPqR9up28sg+
jpiEW+rXItDUAZfod+kmCTA7Y9pTFfUGqsGvSppcPczNH0lfX4KKXz92HH2/uHPHSL4GrtvivTL/
DBmtd+x7aKjocF2IKMm3HBO+BUhHMgrdKW96c0Wa8K96+/rXo8jRA98X9UMADfmev984SCrklcwG
ZoF8LTv0p3LAg0iTLWSqXRGn86nR1WuuF85a9uO3a0WdH5tYFNOKKQRAyldb1wjmlIS8ujAc/vUP
6/NB6eUjZY36pkjn+KgiEHpccYuRCXDmgv6qL/DF6JIuF0JGR9zg7z+DF41HvJEfBpYlyv+MEKaB
hd3bgzI91X5vF8MxCW1y572ZIaGStc+ncN7oDhls7nlsocGAERd3hFhVZfwGORy0Z1s9aI0T7QyL
PjWV4MmITJyy2CpPoUPq2FJo2Z1V2RsQChNtuOmEM7PLfZz1y7bZ/mrpyvGzLnbWxOSw9wftc4Wg
umlcivYEAYbQTAvmG06/aSf1WFmOjVLWuQe2J3Pl3Iu+8x0knqRPzu236r2Q8wMNjVZnrdsILlFg
NCeYS+EBg6c8j/1xQlbfJa3tHcJSqouhBWqbJ/F+ttz4iiRFPEbFfkhP/Qptz7v0c/paqKJajVjx
7smQ7gx4O33HlKNRSXw3mDWVVvXj4Sp90uIA5mas0YuY435PsHhQv9B/aHR6r60517cQ1d5zYK1M
j+nCw2/VDdySDUL+Mc6p2hpE+zTHRDO10P2IsYRNda/2ep6+d6nzIWN715ZLYZz6UhZRTyb1b1p9
IbKOJ4TakKACVmTGPLT6YL527fTRJt52hohKbRXicaWJTQgclCormw3txLisP3AwOSV5fJTpQxpZ
tPIUJ4KGG2np027gVFyrvt/no0eGUDN3zeQGx4Bn1iqbGbF1nAFXhOrtfVfBeFe2tg1H/Srt0QEt
f+6zQR5FV3328dzhLrDuWkPRl6eXum8FWXKK1GsyuJ/2KG7cu7e8S94CURKbbLOjMeoPmOe7DRv7
vy9UzKOxr8pkj+fmKBtQi6IUhh8Ab7Sc+Y2OSvMUFNzHqnY5FvZtsB4Kyv+s5fLrkmzgFIR8oMgY
B55nHoi9cJdm027KxD6tUvtYY1zYJYl27QGU4imTB29iKu9k8JpCk7+JaOa8MlKz30SMZTc41Z8W
e3rU4fSLsyWKg60eew3HER8sN8Ua2TWSSX0K42I1XcsxNg5lI7RjV4XhiZxcQGLzm1rtYV1jigSd
hXV6qusHd5zcbZQ44wZfdbv6+/dnwKU59bjPnKysI3A46xizeTt6qhM7i9crS7CPcplr64aW0W3F
e+F1w5Ocsw+qC69mB8G2G8DHFRr7KPYyz0ZVENP0HHpgGB3D9Q1/sxuq2ddjSZKoi7BrMNxRC+n1
2h2Ecmx0d4Mpgp/g5Fr1TubPbvqgzy3FOXMZr3m8vgJxUSsCIBeaw78zl8Gd2+e0FVESo7NXNpO0
43zAxIdYQYkxY9zJvsQpqAcvzhCpTWdMP0P+0ZAqeTLNH3v2XjNSwlsT/vjQA4lOOlDMYnLNXaqu
2cToyrQdOoK0gkYxAJ5qNE6x034ZeCFzxZZpplOtNd1bHBq/OmPTANEnyKp/tGiAx8IlNz/NDqbG
Lt4XdKMGoC5UTF2IMD49FImVVbW7tqETK0w429RTNa5D86fUKu9CA6jn/TJRymAxVl3WbckarEI3
PNmNC6aumXCwmu22sCZ9pWgz3IQkVLtEDNd2BKHLnM/c0twCpT0j3MJWf93WtJDpaceq3ZRH5GAL
872cCC9MlvE9jCk5uHo5A6CMcF3ap0CDrxthUfYLYVTXga+KreJFL9vYX2yr5I7Bd4wFrVMJmN/U
ILqhyVBdnQbTuyuGZNN3ZrcJEnK3SVGItRYRfPI4AVdc1vs6RU2fUyJUdI2NxU/FWZcUQ7jHtO+u
tXS8li/KaXfDWK0zVb96GrPnVKW3xksbv4l+mQtXULdS6KukwK3MeVEtC1qBFDKbD9zXC6X/mI3Z
T9lyOZiiOkmyV6RohgtZ0ZH7KtmM5rSZ+wl6YZl/6nW4rir7qdJjEvxpu0mChbQtCf5bsvucckJa
MLXwgDUPJs+SVcYxzrEtX4Nk7zgWz4WCPQv4voLzRyS/3Vh9oxsyiHwaQziQiRB8QPV7Yicfg71I
xAdZ88kZFT0xTrezAutRhfzBdZ9+Ysu79Ni+4bHh4ArIuCjt4LTBPtTzb7euDmMx5n7aWscghwwI
OMbH9czwUwdH2bc602kCFRyqTnqs3QgJrVB7rmEdP0d9+eQqiolY4bcx+xs2R3fukTYEBxD1P7ZJ
HqIx7LewHx8KcIgSiaKOyzsC0zEyta8oEISQKBMu6SMln6azBeCqaanw1f3GqDIG2kirQopb3dJj
5Y2suL1U7FrfZq/+PQ/yJ56blwyswMx0LnaH1yawabgaf0dBUm2MerpokYA7Xz3NEAX6OPrudeMO
l4EKov4AKuejT41sFRfoR1aSb7ou/Ry1khLCYfw22mIVmC23D58DB5UHaSKbckwAqUn/rxUaL8K2
DlOZHMIIyMNi1izbj6KyngdOAQMFJymLeVok+6aXa0F7z6y0XZY5GwWYkj92T46NcuRE4HpKSoPO
Il18g5jZoI7OpNEZA3dt+kqoid8xaO4OpxCdivJV62rVJjUbTATlFzLwTR1k9l1Ugu6N+iLqgQer
nkDMHiZuKjld4NR+taY8BUBri4F5bTzmryMxXg5SHj0P7MtaHd2zSH8meci1gCscDiCJtGw/yd1o
uN91MHzInhbU2GD/WOSub5c5oN3ypIlbKn1sYa/UrD4XSXvzuKZCd50xGA2qFvvNwAebBDhQA6qM
CMe1Ah3X7LuV1YD0JIgGp1vCT8Fc2jBSZ2+tLO0pV5yCgli+JuIlSdyjZ6F/FHw77NN1m2sGYuj4
B68wx6jEe6kJS64yd/5QLiZSCwvnQcT6OgZBxQeq/jS5eGgth0ZlVO3O7XyTEeQGajkz4eJnQgez
89KPhBK7vHO1PTmGasZzqGcY2Ag8WFky+XJYPpHu3nh4wFO3Dw6tpy5B0ihO5ek2nQPaMKPoSkUn
G1PEnLyKym2ksfQyCrVXgkqWutfFwVB9TX/p+EV6mABduaojRUyWUCmn8HRtLPTdqT5qiKcnvMWp
2uNM63c9qRnOilhcsibaaTWylCy567TOhHYZd9h1eeK5DWfMWnXFKpo6pCrq0Si70KlopkskArwa
pzCYyQTKgzQW00XWsfHEm6/l8aetaLccoeSvM+iRGpf+yhoTDJ0OU0miu/Z5THYkh+E0aBqCeYbA
7xyh17AHIl3S9dZLaPAuDw94GD7z9HcV9OLFVUwI6oamyUCPT81kGOvZsYZDXIQ59GBKuQj6bo2u
h7gSmewxDHRJIX2Vs9PKewohGzO6z3HHkNiT7SEkNbiuop6Tekg/CUGiVW2V+7qHJGVd5+63Xgq5
JhdNIoX1WcJT3oJkKjZD3z9PuElWmnafAd/xNiBJYEBSvgL9kOTeMtgZ4OQV5EPKZITVTrjYHDtt
IwE5bDwLKw8MhNcJFa4Ow+fSAzYB3OctaWvUp0FeexYtz8BcEtneTa/ks6GwoZm0YFzI0Zr0vqVY
9XrrXjZxDT1XcmxJ+q9aMcS2sU7JJmTdCdFVC7P29YaSkbR1WQ08Z+MQ48tXHCYP7ZSDi0cBWsV4
hVclQv22xha8cj0vXzVSZy8ilHeTebO1DHZrU1hxpQT6ufbm3g9bc5/QYcjv5f7JYw+UO2uVDUAO
aoG9V1UxUcH4VsP9vUmSwAbJ77TNQ79Lo8bXM4xdVONFnv7KBrde43BKjiaaCDuQ9HdXaCYNRi9h
4lSHJbRGaj0TVz2cf2EGtbmuRUF1Op1CafWSBU6zxQkDwmuioyjHqqFlwWfZUcKy2KtXvSA7UU7p
zkx52aTnvF31r6j93WbofuJmOo4i+x7afkMfM60Kmv2BW+Y6h6FvF+Wu6inphYTynjcJaUEvfxoh
2Hv6I3RWVh5U/doa2A//Mp3hyc2RMDxj0P3SQlAA57zW8rnacqqo0mqVkT0CxzLwVocwKupJJ0sd
AUjP070xNnvD6bjxNQ2L/WSsJnqXazjdxVM0snCTBXOIebdHMtyPWuA8NSK4si1A+p89HxkT4nlM
EI173GtMkFhzzDAsQVBgDnGfatKuEK0jgD/pp+KLoe/+yaZva6ovjh6YG6Nk7IeV9E6RvEG9rxXK
XYYTqMzqX/XQcsWmH6Q3dvY4niO4Uei/61IDfWLZDm3C8JCS5WwgaH2ZUjgVb/bI5BC4M3suvfqZ
055jSsYpBblL7BKdNNg4vDFd9LNGwC6ik8Pr/sy8Jb0lf9wxpYGz5FWGcE+T8yYSnyIgRphk35mx
IUX5WFC7sDaAbDvecDZ1m+lrAF64tx9rCzMZAGwvTHzHDi9V1PxqqEesi+aVXZ7cRp370I3ORbNj
mh05ta50I33uu/YdaudxeS0IJJe8kCd2rLtWvFdevWZiwWFrPBo8WyMS+UGUn8LsWjn5u2dOt0G3
74DJNm2wA0X+bprOmU/SG9KNiZEPwuGmgTguI1Yf4VOstDNZImkG7TZ1Yfkpi1TdLucTYL6rYuao
U04XUbJURpnx5E4zTqz8HewcJdGQg5z+nNnlSQzFSyqfedc23KWHSK/9jnlIPXpXawDBzOfVaQi6
WXzlRz7oBMEK+zFom19Diao1x32/sjvO2uOwygo5Y1KEljbs6dCggSWtebRkPBkl2nopiG0D/Xu0
0+6tcmve7oYngHk3bXelYUCL7flmx5Syi2LLOPsjtgSWp7h6bLxHAI4P1aQOtTst0OUd+RZSxpX1
GuGnsy39GHT5pao7msYS7XnMa/Jlw2Mco1RpZAxXharpJ03j11Ebv5kq0lfa0ITahjfRJXfdzYEk
E9AYyZjLlLlBo1EamQRyVfbyWlGZSZD/u0gZuKqK0toxekV7xo9q1P3KMVuIcTr5/odA/kLYOqUT
ibh8RLTuY/gR4Y7Wk/3SlUiUZ2B5lN0ttEe/5RrRjOkSkbSKYnXoYvVsxmy8NQENe9olTUlkhA6l
hHyVzdQFchnxQ6ZKxiZwoUunVvcUIAIvLk6W3d0oC+Y25PvMIvLxjDwtF36rxZ9FiurBM63oH4ap
WPcw1GvhvKeJOtWa95DC02la94VB+/uQwNm2xhMnbJarSn8zKFwmfv6HMGvIw7p5nLjlV4Yd8uH0
A/k3Iz+x9ThXvTyYer3LqGoBbPZsoj4AQkBNMCFjRA8A2z8ZX380owvLoWU2bhIiGX7nMt9AlTxL
jQYCNi5YjY9uq33NRvPdZfIFuuVLo9DdESO+89Z+nugk0DTzYLfVK3PMXzN7xS74pVsBqcnmT1Kp
F2qjt4mVPDJzPgwZYQf6UVz8FV6O3bffaUX1bCuKL2EJUj/1ZdLJMNviKQ8jP7KIogQo+i2kyuSz
1vR7nTYfJK22kCXOnYrfzXL4GFqYoOHS/ZBA8M+yG4SqHUFa5E2z3lYJD6CsWJPrOSon3vCMObh2
SM7JuBV8JsJ1v/ld6TcDJ9jgNMxedCZpNs/PysgwMz0zX/oJJvehokazSZNflLMTtIz3qQrpPhgf
XBvPiZYDKJWnWpQ/UQ+2J+lPlta9C24qG7u7PRnZJmJmmuiPaRN95ORv0tpEz+OA27GYcIO9WZp1
phJpoyM2lg6gJhBhyqGEDNgQPWjDVczldTDrYzuLBw3eFMjJLZfCsQmSc2cMz4hLTzXPlNXMRKQA
Ih7SdNsWXNqsnjjwKAPi9szMW1dyfrrnCw2FVoIMKdKmP8AultNXXfvpUZ+dqzWZdENT7cFBG9jN
crHgqr0F4c0I6i00ASLt6FesMxpSSbP0zuaIVoSegoxmkikotwVcllV4lX2699r82ZCu34sJxLAl
Vm1R+a1eXlN84p3zJOLhYE0CcwIKf2i+W1MudtmIBORMT469qDEDZnmrvs49VrTJvHla9UUkfam1
2qlsPgdMUZt5fsiS5he9kPcie/aUIjTrOG+0LmOuPIzW+LvQSiYphvnQNsk9WLvz+DIY1efQbfu6
OQ9N867kRIbX8LOEeliXWy5f4FRN+3vCGC1RwRmL7Eq9YIppsp0CjXkYKYSKtHCfOA44mJbJBr4Y
LG2ngTgb5rj1mBSXWM27IGGPxIrh24KPaSgzQs82hSakv/zOyLcV26x1Lp8MbQo3vWO8MN26eDTI
4w44csbZY0R/lT23PSV0vPp80pEfStHsc6Pm8kN4suSNPe/PxP8Hhut71GqNxtWusucirXeheBzn
6K0Z6iebfi6PbQTTAeRytS4wlbOH3FKohUCNjdk26Irj5xI2ftSFd1KVuigDXbg2seosPzCTxpOT
kRCOlHcew+7uKcJGDVeKil7MzNy2ffFK540xXyxDhatglJxDVL9LLfekKebPyxeNWfXWOSHHvejH
bFRLn5/9TCnFI6xD0FWAN9Iif3KxlMiOIt/M+zLJGLCrte46ZL3ZIwzEAY76Z4hacoQWYM+vYu52
sdVsS438WeSubYkoomFwZCpftgReEZibRLuQeSqIU/M4GId97fRXL7CRCeUhGJrrpDmXKRQHzIk0
AIiDfO87ROyJbhFgmBEsP7e7yugjXKTMofiJcUWitpIqZwYKq49iqa/Ke2FEsw+D9CeQ7iUAXrGe
7Org6s3nHNj3IIv9oVMHN0fB6cSaHwDpoaHCfWaJLCGzIeGtu8n5lTNN21hMyNMU0giF3vwBnaTn
XILtzh2Nfi3O23GbYV3ANsAEKl9LgQIwZubHsmSGzQi4gT4Cpj/2WmuulN7QAR/r5M+KvUc6PMA1
cbEmyDHsJ4659i9Y9P+vrk2Ttt3/mbdP5P3/7tr8j2/9t2vT+kdaiLzStS2HXLqF0fnftk35jzAN
W+q6IW3pSoE3M19e9n//L2H/Y+GPFq7l6sLk2/iuf9f9in/4UhxFJlkhnXtO/L/YNnnsLEDz/+pp
hu5gCoF508Y5qgsH8+h/hUw7yVhlPF3jfaRbkpNB+WK5BG50rCt5aXaPsXDUYxgPEFWMdKe3hHBE
qYt73mXlKsnm7miBtkmG3L4vurNPbjnfRrOWn4eJB+YwS+vWB+Clyv5md8zOOOY8wY8DwhoN2bnp
yvJN1BcP300S6fMvdpHLZmSAFdbm5SmZ84T8VQOeMTKcxwpL6JqG1ezJwajHdDBcT0Yg7i5n+21r
GubJKiLvROyo2zISCzamommjHBEjC/wvv1tPuyjX0PjN7fQkczvdz2OQ7WAgDe96XW+AaI4fkQvD
ikZuv6yJHmA0w5I0mUyzlAMNkXtwzMLuZZxo1lIa1v2unduXJqNqpliy/qXL1AAFn01QmG4yi2l0
NhOqH4uHaX6cAiUPvVt9eo6Xb5BOmd3RVZ9Flntm/612dadB4vPLojUeBO0ZHog2zkCKcUHWnz04
TW4ynRrOewFv1qve1tTi2ZhIvPm5sDP2mBadTrYtfzTQw0XBj9ObGd4Ms0lkDY4JFR2BkDL2+Tzc
ER483zGfBsfE0iazLZ60ZqvJBjpmcY6bznvVT/Ejpe35LezG92DIhm02chScshh3Wd2xgOySAUNG
M+AO84x8P2KBv8mxv/+FYTNJHakwSdXOWyYe9llzEUzKhG1AQXanrWnHmlrXPDK19VadrGNslbBg
oxmMuVsjh1RGsS/lN/dRtU/iTO6dyQbe4AXphoLXZ1bzoPadxh9d1VxdnixrxwpKMjUYJWvLHHel
2Y6MqMp2i1wHLmXqt2D260M6Vto6jBOyD9mUbjDCdfs2wUullZY6GbADikb/KjVwMogn4lHXjhj+
Ue9MSN5W5xGp5EXXaYCM2ep2eBTMsgCPVunSXqNttQDbUmvDzMazKW7gVlwgQVmzxk3yqxZ6ci6X
fyDjnIKkj/YKw8tJT1Kue0WsuBFHBgzF0fHu+PHNC74d88LTL9s0KVpAJHGwLPIiV9bRZau6weZ5
hFYRL8EdSnVd+3EUE3koRXuQ3WBDrbO6A/ick67UIzptqmZYlX8hLiEQ0ExzOML3Oh8/IDitiNCq
Z8j8bTG95pMJ9oC3nCzzXO3iYPlMByqOgnjmHIzCIia73zpd6SNDdKvnYcy701irLxG06aGuyONZ
NoYJN043hY6YxNx3Nzt1vZ/m+xC1pwp42s3Rs3ydGcufP6H8QPmFharRbN1Kl1nXcrGWWINpNkAE
aowy8afFdRgNyZtOpP7mFSb2meTIeEFczNB9VVpQnAjHQj5dYuP4TN6zwtg5dQPhlBX4wr3zZnFs
Z+WiAM5I58eZic5Bd2ipqyO6g4JSbQXcOrTIAvRZh7emo8N2E8cKhV7vMVtMuAqDNOFGw4ZKpV1J
bwS0/AcRRdUlJvgW1/kvzhPVpqCaHI4su+oXzL5+KyNEpuXEyXQVGEQX+0wBWmK/EQFIj+7pMae3
VRZrxwA72wyYBfTZe3c9iCxz7jAZsLIPIwg2hS2DbeVqxUcUi9WkO9uuEuUlpErtwfbG8Q4kI1un
TqnOzjTbq8rFNgZsyVlTOmuvpZZ1GPBq81Em+tWkYuLqDs4jnjiNSNZSnspA/mHx3cJGdr6Gnkl2
YaEax6/hQHGcm5Wuj7u4j+MDQU4sBLDkD72zwAszupJIu1EuoJaAt6nF+7jUviwGL084Ra//h7Ez
WW6bWbPtq1TUHHHRJIDE4E4IkmCnXpYlTRBu0beJ/ulrpf6KqronanAHh8f+LdkSRWZ+zd5rN6V7
FCmeUM9E7ZGXPUpXfCQ3DxBnvY7fzZWT3/pj+qn90PLqP6RmZt4r7aWtJTuiZJnGKAk2O0xGtF7Z
JMAAo7ITnf+DQLPgzYnX+F701qVnvblf2hjRQA56ZM6r5eZVhn1cUZ4QCJYfIbAvSFRl85nrSa7v
GN/Az1+r3hvpzQ8EgSKXsnwJay+fjuYw/s2zYGSHbI+7QjUgV/QwH7pldqoKsSIhKt7LzHqBjWBc
ZZzSrJbFa7/+aqf4YUxprHPDeK/8kS05XeqmfbbEEqqdneqRPnznAysjbtqt6+/tFBsye9uCzc7n
Bjpv9fjICfcZibZsNRK3DsIkWZGPZkN2CnjFM8sKekBcIAec30mTBm9d0rmnzUxwqJZtOBYyfcnX
Ah3rmj0vZtFFdc//4HGhCXe0YSJmrhhMV6GQxIG+eI9Tt2NhWzV4L1PWhHKromUz8miKW8RqABUi
L7URR7rN61hS2NaqWqIvgr50ppNp+f7R7xHbu5Nr3oKO/T4ocxnJzZsPPrSrc1Kb815iEWG+WieE
C8BjADbwaVvmnqAgm8atQTuUW4+Mu5OwF577TKCbSOb56CE6uoCTAcDn2m7ETU2cKjTEPWbPv/a6
/oB+aL2tFv1THbwxb36mMPqxYQMNgWoGB1Gob8mE3FivxNRt6wxCfuUPesP50hjze6sQ9zmgKbu2
QauvAyWEdf3nIvHX/EzjyK2Y+9YBKbx5YqNV78aRpE6UrtYeMXF7QIBUgcXH+7HZP+zOdJ8KTJDn
EvHkzS4cpskdN3UqUBQIVctTP9CfI1FuXpss3w4w1uRhtHVeWAMkqyRs89rbDgj1KrHY4K8XE6vL
ibf7ro7nX175XOqIjw7uUDRYkqF1V1jPRZns/WHCjNE10TT3wUW5c3/xnYdkFOYzws1FtclVWNml
X5vm3ALBIkAPLPASw8dKmQm7qlVMBmOIAnF8I1tvRG9F26J65d2mOr0wuxrCvEUc6Jfln27rqAqg
qKL1eOoqXtkkHSzPiTm+DMpwX3tr2JUoH0K40+ZRYiIyfFI3qvyzdBgiyWH93Ztug/uZGbGmh2hc
9B1N7bgbVN/y9RRJHa1mM+4mWeIZLyxyn5Pqc8YQd7TNLWxn2iSvsM37rOS137R9TcjHYh75STvw
qz5kkICG6ppRHUirTs7zlrOnksF+AvL0MHkAsGSOX3NFwBHPjP9U74q9kJ3c9ZOd3jy3+TOC7D82
SAfwogBoFKI+q1n2j8Civs8MQcFovgy+0bzk0VcZAarCA0H9DArAOppdV+znYqzfp+5AMGqyGNuj
5Ra//JyyQ7DzBVPh30nqwj2w9j5KN8RzfvBRo2FKxfwAZ+2HK9IxqrYTkCSW+launkjrwHIy+FdZ
lseO5uemRbSiZGw4rX8dIgRvA74acIUbl4Kf0RuS1QG1By3UgKt1zOL1UFttSrWWD4+kji+LmCEh
5OMjNWt1q3gWoRfBkxIiKU+pUzCmNtKV1U1iHUvfe6tsdrtGsZmnqnG30PYRW8OdGa4FuiAWNIS8
s3E7rXL9JtSYRY4dv/pGn52GzsyYvc8PKbXbru43kLUjpICB9zywiNCzjdccv3Is+3ef1FXKoHbK
u4dWIOlL5qcAYRuIArTVeXMyC4GtzFrNi2tfYL1Y913uWXsKGSafTLx3sTctz5Vo31IksBil2rOc
Ku7OdnsurJpVT8o6Pet3S7IszBHrcHQy60ymu3M2Fmwgnpz2jkER3s+NOkyqMI9pWf+ua67c2HCy
W1GjFMlWTGZITcT9IBELeou3RXRdrO4Mp6PNMOC8yq0Jc32jqGL6XgFKP38VQ3y9u7ZZGKgN7YvK
xlZ3ATa7rjaM5y24+cU8g3Rss6i3W1LCyZfMrCw/dmn5hDAvv+PPL6UnwasVhOYYBdrKzAXKb82T
w8RrBc+qizJE2sstT9EIxB7zQCQ7wdWcq09cuygdjLq8dWPegZPAU+QbGWmkpDLW9ESHwF/bg/S6
9RCQZ3YaF9aq3gSnvGMCky2l+9I75Ct4DSAWk9sSG158sEOrmZ+dgKC13qd70n+YTejlrLndbVW7
gjoh0j1wK4AEjMoajuPUM4dzkwQEck2IfDuK7ePo1hslRldSVQZnw6HwHTNqaqN3QplVzQm0JNx0
8HFR6tgnf5B3ddDPIX8zAbTmdJCrrA/N+AnujJcdfcCO3cYhF8tfX7Zyr0Ai7Muh+CVstvjCIZIN
tC5vFZQ1zO8QqiQKgfS89Uj6A1Jgue4hcIDvLNGc2MlK6qsa7Htifwg/RvkaEzxFPDk3JpqOJH/P
C2LlYyRaXLEcA/zoDqp8y+EFP6BJ0lsx2Z8HtvM4EHI6KDY9Xm+JvW0n9wFpOK9WyzKrpwJupuCU
UDDu8S8lBK4v6VUsy4vW9kTNYMpI8zJprrjpFhoWs9SU8TF7Ze22wqntmyPCViRhAWYI/6X1iF+y
241TtBgrLnCvp5qO+8g3DMZ6+fo9yDsL5yG4g5L89X2gX5Y9EX6WzoUgxviuXdvvzAs9Xn7wESWa
bqBZ64eqpi2cYIhdCTH1jlItsC62mB9oVrwjaRU7kqSyfTFu6jhJD/O+UV/cGfVrFzf+scSWcRFL
ca1t0Z2tzv1tkVF/WKDqhk3i4XzMSuO0JPHMvcqacp0akjXU/qvhzuRawLerXta14BmfrL/QFewD
zq38kCbTr9Vt+XGXqJI7IW8DzSfLAqKO0NXL06j90ebMWy2rCHudV4M07M439y3CVTx7OPfZRjhH
1icqRPx5wvRZn4QVpPvMh2VctDaFneXdERnf3BnCuXg+1Qp6e/NoiRFsmnJ/Zc7CVLJrDgSl2BDD
BgJqALSCW0HbbO0Gzu1jLMBKu+svtZHiDLBrU0tw106srpu6Du662Di3S6FOxCQ7+6/IDctePH6G
KzSCVtGWDxzCrQLdZ2/x3RJPn3SufEA5xZdNDt+lP3nn1naHx755JFAg4hYfHmLuo0gwytl3cP1S
hlbR6MBzL4PbNhMWMkCs2LnuUB7NHqeYCV8DC/X2R+Yb699uYQfa0oTlq7yVtmHhPfScWwaiOMr8
tiPrCxdhYtXPKWkcjmsPjD9ls5uGJI08ySpcVurc1/dgMcUNsEt5znDKdUxEAbdgtkILDWqBRTiX
X6MqCJYxPhuD5SKVOkr41dXr1IG5d7DshyqN3/BzRaPZ4njLQQRbDtVOUytcFNttC6ooK9rino5g
iMgDwjODbOUgs42IaHJ+8FEhV7L0Fbj0tgnTIf/m9cNyayG4Tit757V/RPq6QgycQ7CC6pWcHvbm
CP3TwGWBv0Q5WemPw2I+/2MKCt4A2Dk705MecVNxQ02Em4t4G5xpedF9R47X4rMOuS63qIvd8dAg
Yw6z3p5OPm1mRe7E2djkk8VC8LGRnxP6m9Gcm8fWgnGsiAskNsDdG1wHZzJUQqRXV7HVxmkFQRpW
trcci5YhlS+MgLdxdl6tOzCK6V1WzO/lYKi3Tm4MDOqfg2FkL6LM3uNckxfj9PPrxsphFMaK2CcL
LOKRlfi3iUHMZnn9S1pwvji9Q0QguNd0HKaIQ46VIo5oNIROgtAqRb+yX/397BC8QyoficNJFVXZ
ZD8Qoj2HjYqTqOFFPoDSAeHlNepEuidRcchtaETME7ZMFKHJcm/r73YxHDihNQv8IGd17mAhOGdr
5C/UewmSmtMcswQXCeVcl9vMmqzkr7f56yNEnpPpGOp5oQS0CbV1x/YjB58gh5zZkVMkR9QOzKZE
c8V+9jcXvXlHAj0KWWR0hHva59ximxQsQDQHjBb33gE+j8RExDLCy0PWGhEsYwLI8fxds8XBxgJk
AtV65yNiaIwThp+XBrhFtPUFoIaqP2Hqr6MpDWKGiDhlxIq8qJxdO2rBorECXLCYLEL8HCcWt+Lc
urN6t1SwExZTzR0n+QN4pPSEWZMSX/nkRRjBndn8lssQLQsq156F9D41g4/U4NmSzGdCir0ED/vW
PyowPOaGnsYZ6WaobObH7lOKrTnOqAzYbdcXEcfNraoM9zlN032uzO/pNDififHOSn28Zg4acegz
Z88mgDiX5YVvZn7wFEtsyyY2OZfmqcw457nFjb1hGAxjKvPJyF0Y/kh872dL4y5ZZhbAg1/qsYsC
0M2cmmzop5jXbKOHtc6snt2sZ5gpiSTH0OAfttxmFyJqDguzflPFE261jVGK98t2UuIwDFDNQkDl
HOdXGLH+g5jPxLW5t4B72bbm+OQqtDPKW2ltAlHvNg+1x1Qt+QEDXRwxOGeKVfv8Izl66SXGh0tk
zoKBIjFOGalCu3pcEzwemKHaic2tPajk6LaTtfuaWExwDEEQ+VVkZI3YMdAfDlNiVMeu74sjRP+A
vX0ebiR5MQRKH4m9f24cuvHSE8hixukNr9kGiKq/n4X8NblN8FLkVvDSCiYEC7MJKR5nuDdkJZIU
wMg5P6rKOxskmqD5i7uX1B2QA5r13ZwU30keVBeOyyysmDM8MR8J0SkXB4zN1Xmh1mOsj1EP9BTZ
SjM+bNO5rBYhMwYknF3WVYA87Q9M4swLRw8F2ZB99/z2JIv+rXN/TRPeHiYccj+Z5l+vCHJGlow/
ZELlnC7B2ccTeWna7h4cI4WtqssnbCgvHpSliOprOZeruKfUSc6JWaQn1r/5DnWaAhKPRrFsbCau
ne2dJwOy1ThaF7SvPbPgXuziCZaJQfyH9GvqI+6K3GYXAeH759SyLJtbJOLTaj0uFfm/0qh/SDRo
6VYkUWY3F24cnCYGR7JdSuiIC8l1LPiJjeE+8jyGCok/R3ni3/tmpy6IPpfRxHCXMzYuymcDmhKO
WBRJ+sH8veAwUghNT7aGJIJAeDEZoRzJY/o0tCsJdUmUj1bDJpawAa9n4mrwQeg2zYsc0xPeUzPs
O8wsajIfqECc45f1y1eYZSWQ0BDcYHNySTLwBq4vX5GOAWgPTWIeUPl7I9GFVNVLKlG8sTl3RHZY
nOY/7V5akCJ52pjd9sXO79NH2op937lG5FTi3kxg85oYv9TogSDcuicR21rO02ggatIcvr5O9Hsb
369Lj10OeEIcnv+g+eaPbMpFYoVEh0NekMuJkprDtSGl2MpcgB4mUXC/vuIAPLV2l3wF+lbhdYXI
qy5fDwnletH45nntGA7Oc6EOFUi2doiP7lR8b/ryd9vgSM9VcqvwnF7qjNbRccu/fjNuhzEZFW2x
hHbc1wNGxgLKx+pH+Ad+oUjiFjUYVRW3vA8+tvg91VhAe/PFqQE/5hq+IgCHh6RY8eWkq713NEPA
NCSb6QqVmNAvka8HRr7Io9i/oGZdpwt5oEUUj9OtsHMAoosNmSCdfw5p0GM2K14g1OK3TCy1I4qH
vQRAdmHKMKkrVuTJREcIbOk418VzvUL/87La3auMNfToXZgONkfolf1lq6qbzsWNKHWdBZ5ljeGc
Jmu32MV8IDmrQV8T/IQn9hsdGZ4u/3XLWV6bxhE7YcLyhkUGt6THa+W8Gqm6WE6SHm1kzhAzJsCK
8AjXaf10IXOjR91TBZaRWnBTLNJCKo+FRQJNCfFYXlZzGXdxgtW9W/lBdPU3TA9iP5rYwjJ29he5
PLIW5wps3DsiwOqLJ/LqKFR8bdiah1bebmjQCl48SfI2icn+1myDpVPOTi6HAG5X8m6wi8bHrV2/
BaXj7L92JJtq+qtT63/r/mZlK9m1ciw+ZDOQPkr14foKsq/lvqbGYh9Nw3cuAN7e7HnxDmY2GLtF
uhAUZRIVxsyZPSbiffWAAFsQu6xY7B2NMWVitZphy/qEXsbD/pQGAy+CVkejLADXG/wACPZXDamc
9cOq2l7L6J7/eV0iMOEEdZApC++byKa7fvVfq+C3O7yhFH82VgQuGw42lHUzk4sA3nyNg7Uy3XAb
i7+Lue5FAPHFMwxO4QBaoy2kzrMxdhAa8WMUMbi+Rjintvbti8Enpza+GqH4GXv14OvLOHQgcp5m
XpT4N5ghHr2Rvv0XZUrgwZ9QykL8Im5zKZ6ZOIblCM/WgHEl7fbTzCbevPV1KiiAvZdFPeLS+BQB
6iTDJ2aMccM70oTv6pdM7yvLG9HU3UwF73gadVNtf+tN9SJ8tMIzY5l1em7luAcaCsIQJHDMLMgb
x72JZX5HhMi3AkRJbMhvKR968VPrMDt5cXI1S3eJ2/k0b0ZYLeQ1dI4O0B4vVYoQd/VqAI8KdkM0
UvFuTMi6DmQjE22WzKE3ZGoH8mqgHeysFZXb2jzJYrFwL3gJBlsEoHsaVnNXFcAyE4AFBQFTTZY8
F3bHNKK2MM+p4l4AmNy4wtfsJWH8RPmCJDrg2kmw4+1TBy9EswWmHmmYBC8BP1y96qDGBcMUC8D6
1GIXkyBvOX9IpMQPt29Xpzrjij+lvRtECQ2R5Q1a9gk+Nk3ECZJoe4Hc0VzMXGDsI3fWhXV88g1H
S7SPJBvUp2nWKUpdR5vkBL/xIiHPTTZq5soG++cz+mI+gPs5p6kMgrvM898piIkJIIBHcmBcxpag
i93iWsixEsLLLEddypicA4/Pt3KJb2JNeG9o1T87lOSgSBWmUpoF6GJMPttq3iZEngv1JDM8OP6J
01w2nVNadZTVC7GQO/TKgPKCCdHb+tbqT4sTxYWHKHinjCcqhJEJc/xgcv58XXdfD60+2wVRPYfc
lY+dmV4XO+X7ixtMJrgpLiR/v3Qu7LMkdiiIMUvtJxI8Oes6ehWbvrCcLkBVBv3VQkZbQqAPvLXr
6gHVApaymKKvGZN74DRJHCTotMYHJEZF5BW80Ytm/SHn9pBk7NGGuqdp1re0/sq/fjWXP6YM9b4P
IyZcGgNrPHs+s67elienJmKAJ7ZtCbFeKXxbyhnGszIO7RpsedeHLSFneeU/c1/NBxxgz0GT46Yq
k+3y5Sw1LSReW+XfBYu14H6avtt+9WNE9Rpm6wz0uKT8rWxb0CE7P9F3U+EdAofj2UFSBFAHIxLl
KQIhS2KtneozNtRQ2JYToTl8c13uDI5zbEYxURZpQD5XDwsfhXwnDqWUOR6iPNmXQczVhRxXhytq
9If9txO4HF3mmAvxNF/3NgOs8WyoH45pvIpseUj1K0U68TVJYGNZ4llBT4t85cdIuIqNaRlbBH9a
H0ZVLlD/j4uJOBkWdoT99G2d8oSXd39fDMsV46FLhEl6WJ1ePDs9sWB5G3MUe8uNn+SAEGB+Tab5
gcr2iW5N7qWLFLIKPAIYsvqva3FA0CvvA1NzvLfyu+Sd1I2o5mMyUUghPQHVAHB53tTqhzWRc8AM
Jox05h81d1RPTaawELRxlE0M8+Y4fulpAcEAq/6BiWgfYx9TWjpnA7AJyna5zHgNyxIgr68Hc47f
JMfitcuNMazT9IlzImasyBjDZbMtmWy3FiejlSiIM/B6FaDafPAlBIememwq0+QNbES908WRW6jy
lCB/D5nY6cAA4zhWrnk2JeilRDEuqORHVkqCUy2KGH99wL2urn0mmSaguBkz7KEo2kIKE7yeP+K8
/mnyI955csU0ZiGeR79B8N7Ufdae/WnkYekM7tVsHZJf8p+1hYSlWfHWObCJ0GUWWjFiqbCmsw4J
WQuN6bmBTUHHY3FL7nK84EeROfaB+7HGDLEYOsJzIvbLeQtm2C7W+Nu0jJOy7PjsgJrHMR0CyHUf
c4IW9oNf9BF2eOJ3uvzVZ2F7gmhzKqbYuszunxhIA5u25AwZAlyWVw5h0Pztm7h8D2rGK1BxECYW
n0HUBWUS5lSQp1lgGt4c90/QKoArSuHQXbF6VDG+cZLQvG1BBwq8w1FWc+AbIO/RY0Am3AIhbo1N
w/cxsAU+KvQFX2gsvDdeBKHYdHCzahGEamFAQiKm3szHAV5tfPIne3jG/sd3jpOSaEoKPJHwpgpr
M/kBbrrW65RfXlAEe3h37LbJGs8SkqcHyYEbAwMuzN47wrzmDV4R3ObNbIgsLJ3rnDBpeun7HO2q
ua1g1YW6H/PpMcGY0yKkrgKcu13iPsoRnWvc3Q0bsKMpaY1ozhjXjYqhe1k+WDTY2Hu8vUqSiAMq
P8mmdUNa6XcsZm1p/o77mdmEs5DzGgRokkB8RrFbRzGDIU4r7ZTN94QTgzcietuHn7St12XBWCV8
wnv7XoWLQLXlCGRjtmgAoCBYd6W3hZj7hpPt+H+mu+2wZMz/+iqeEO2ikmy8nGX5tl8OJgu0Y5xj
9ulfHd/pz+OMRiFbcmDV/oLyB/UHlitPs6Tm98ZB5lLUT4gr5NEnC5SFMhKGSp4KYXAdFQeGj3RQ
LhwBtjK08bhFp2Gd2TfOrLtqcV1M3a2h0GmgU/sl/muzeUf8u6+8McBxAdGIQFJqamIkWOMys+DQ
MATLJlVUP4MZap2pvzDITUjT1/Vm17E4ZQqSYpbauHhPXmdeDWgXhyQtXsu2s64rlmqnM+jvJqKH
Owj1Btecj2QGOVi/W0lryPMeY13SPdPlcUmbJRTpbDtYpNaU2bieRYkOqFfWwTXQ51YzBOyteqoY
FOydbPrp9+7LNvRTyJh/37b5OUZTCpbVclgbMXcMy2A8mwQ8SbJQL42yD95qFqdhJJ4hLu0j9D+2
hy54EeEQFlPw3CXW/IyjMQhTXh1t4V5YjJaYHdsoFwawaqs+u4uJVwiq0T7x7XWXKOsXq18n9Frf
2auc+LbNXh5NIrr3yzMdTk80whaiMcmOQm6f+AXJ4MGTytALQWxzlwQKIl0rfsI2JDB19k1S5Hif
V830gfgH5+fgQ5orgyuLYCMqeyKV+JRjKZfnvl5GKj0QZEr/LbNnimMHL6UTqJyGpvQZBZHMabRP
HiTAvCRJkv0N5rF4/duY6XJyajDCEi8KLYSicFR7x8YMLotGHG1M8MXc7eJ4EIRk2y9VOd2SWloY
oqdup+PX2q7FyIxX+Oixt9gneI56Bim7dq4OiZF89PZTPdTbt7aKQBTjXKW0nm3bOhJs3eJ65C5y
K5NZrw9/aTFxf8RsB9iJL4cKqjex2+91uY7QHkeELssL9BGae9cm/lZDIM1KvxqUzxa+JHw0RmlH
TsjBNPPX0bO+S9ZHlQDzFSMTlVaT8p77VqJDPCLRoE3n9YGIzFFPDmTLK2uquxnhoTaYZMfAtq7S
i7+nQRPvx8E/QubOrp7oL0VFoIye4g8ovUG0JOS3Uv9vBhhxi40RzIWG8yEtDuiyHru2fIj9RR0t
IEDkkfYx4j5isrsqu8BkSu/7dv3I75dR/HJK3q5rW39rB9yV5hR8ZliUjmmA4y8tV2Rwlh5DVths
aC3qaeA9gRpsgo0CKztx8kPbXQdW8ZnNvRywCqOez95il1zb1bETnZl19kx3uMy1ficu1NCcfeju
/4nJMMdpuLbeN+n7w/mLPOjr6vrr4Z/fwgrdeavw9l9hH8baFQw5wNpUFWBMRw8Wvh6s//rV/+9/
q5hi7AYazy0ocVxJBrdfQQ5TbpL3vtBnrt5oHWUvX0xawqKJV9RGZC31BSTBfJgvX79K/+tXX7/9
3/7b14f892f8bx8ixEKzgAFor4RVcNLAJstVnz6khDoeEguQotkMKPPWGAoVruoi3UjgTPtvYha/
EzLgH7I8m4mQLTDqdZJ0HEDbrWfWR4EcOfT4KDEhMx0cIktjDK5We5H2xEBwZe06DkwL5ym/8cqL
OGKxKKzUJGOQLg+z0e2GlEDwWhMzUJSyqWTM4Wqahhiza8KfA04bj+hYwpEkQaOPPz/JaQhIWfjL
mbmEjckxR+64e/AAd7gCdJlt/Ug00WPVbI8aoodh5ZySjk8JNe4YvsMBie0PydFBfAKONueztePH
lQi2yKeF10tsY5x/2q1nXeNs2FsDS1BNHSk1f6RIH/ogd5gZYhCZNKPExupn64rSi423sfprqqB6
ma2PAbgJw9V0v4E7STTzqXDWyFEDpI+iAKmzoKvZMICEvYyKdhTHeKazn5fm97bmd9QuXIOmekMP
zVxac1dWACyUCwdJR7RLLcybGZCWCusNyBZURKQr2kBcei+iS8/4CJMcRzv7pRhQENacLUdCXauT
DQ6m1lyYQRNiLM2KoV/GE1V9SCAyi6bJmC4eq7mCntr8w5pJrlLTZzLNoXE0kWb6YtMAqSk1rWbU
HR3wQ7yEBSwbX1NtFvA25QjnptPEm3iEfRMPvzvNwhk0FadR8HEaTcpZnxImsJ2PU7Eh5ErzdDg0
AeSVXDS4fuDtrE1QEwNSPREc/pJ+MXk0nafXnB7DgtiDG6PZSU3xgWUoziRWIH9nnPpF+tHMH8bN
J2CoaxSAAwo0Fwg0RHldQQUNmhkkTOhBk+YItZoolGi2UKApQ9An7avQ4KGajOghsA4J+INTC5yo
BVJUb9CKvr5/q39wPNz1JkAjtuVMMlePzrv67oM8ckEfYWr5kaZvREMUV2nCRoo1JYmh9POouUk2
46evvyhwyWjjezJmRs6atTQwM8Dc7Z3Qbay7UhOZ8C0nqPmgNA3gmirNbeo0wWkC5eRoplML3CkA
8lRAAXHK+xz0U1ON/LugoHDs+JoNZeDs9TUtaqMeRuNK9w9IiiLvo0/pBYUPYFPO2HRayreSMN08
u5Ou9X1Y3Dp0gviHaq2bo3FVYKs28FWL5lhlAK0gEn44OHTYYufjy+SkO3Mz0wtGXLoaVmbCEUie
8X8TI/dudaN59MkWBECwfhRtu7LxZx41acZWnEPbkpq71bjdHxMQV6+JXKNmc5lAunJgXbOmdtWa
34XF/c3XRC+jpF6nfTiAgatZTUt4YQDATE0CMxqRAmGHDrZoTlhQMXWZxa1ZAuNEgA4bxx6mGEYH
NN7pgzViQXN/eHZZ3OrtR42+aAVKtjDKSdg4tog6jiSJPJW6i5q1A94GadZLNg/sHYniKOdXqbln
pSagATsyDk0b/MxxH6DmgpNmaWKarV9+g6aoBYqnPak3FbJevqY2rLVEU9dMzV+LqTOIGVH3aQJI
ljrxe95CayMvu97jpugum69hbpXmuuHQ5fyzPACSmvo2av7bupAAFvghcVoBLY1LUJumxaXT/DFp
fpyjcXJfD4Gmy82aM9dm/V2tyXMWmwjpIAoqYU9oNl08QKlLzPZpAlsHSmq+fD2MmmnnmppuB+Zu
KRZvh+8A8K5m4DnA8CpNxZMBUudu3K6UTJqaN8C33Qs7ea2/iHqarTcxsL4Qb8LYST9sXwy+gc3i
qLL6YtnZ26ZJfZXC6JV70PtszNFb1f8GDk0mqv4cFAA0VvpMw878F9476W0AAUWP6ZKXxin4YgUC
DZTomz5azRFsEZrVgAV7vcEm1bfYm0AHkUul50lzCCdNJPRBE5aaUYhesdLMQkTGcE81x9DURMNZ
wTbE4cweQPMOWwlbgXGczgH9uzKvp5MQkKOgJAaal1hrcqJsD3VYutAUxQxX0XbeZ81ZNDVx0dXs
xQIII/NzvOKay7gAaKwgHfaa2BiDblxAOCaa5Wg0zTXwoTtWYB6Dx1kzH8lTbojfhQOJHAB1soQN
ydbuzYZMl29QI6ecCf6KZWDTRMnAhi1pj8GHM7v971V9J2M4LIFQJppGmWkupQBQGWtSJcwRY5dr
emU82fSGmmjp4EXZ41TEdQjustgEOmr4l4S3BbtEMzFXTcfEzxi8+FoCHmh2JsElQ6seB5CaML5H
0pWhbCrghxLsJjMqFleaxDmC5EQZ98PNH4UmddY9zE4PeGfGUp93BiebD9gTr35ydTXrcxigflJl
t2c3QVQC+eqlQSPXakYowVwm7Wz3PCMbFZoj+pVhJDVbtE3bS05lC4vz2dP00RgMaad5pLkmk06a
UbpqWqnAsd7C6th5qd+eE5CmE2jTAMQp8clRo5mnNvBTqSmoNO/eMdNk1GCEkTpqWipH4RgJFBYv
eL7oc/E0/XGTkwU7CpI5yyc/2cAtpi6OmdF67F2k2kvPWtH3vJs9NtHazN3dlDrb4+iNaVTYKSNg
xm130jOfBuTSyJdVfZd0BdtV8CaHqTclZ/pofSh7y0DQAZvw9Zri66GiJ7wU3+d0aO/gJraE/GXe
QZJas/vntwzyIzUIGOnUKqvY5kc5pO/piseLKFqHA9V+zmXs7iGNoKcC2nMojU7bRAKidtMhhNTo
c94t+KkhFIQF8UjnwVfv5OEUt8TVz3nL5EYUlrh1hfHNHQldZQ5QH4b0rwXgiytyfWMdNNGjbugh
BWppl3XwSJgOPx5UjgrW7ENabheVuvH9hB7AKecLgtPiUb7MYHhPG2kEoWxGBBKaP9TX1kHNyDEx
b1AS24JZUotppuEwPhkVjKYvltC//9v/+Zfkh3/DvPfYZPWg/u+/u/+aHoNh0MXPaGMbBB0sbGyL
/9MwOKZxmbWkGJ48W2Hi2ZR9BykMptcQPPF0HUdmU5dCOPUAGaM/eOR6cYuz+Yc06VMaJIjZSxAe
KFryt0mn1Dc6pT4rMuOEfAXPtPQqkN2t859WKKdM7bDp/XKftOrkLVlOVnBG7VyU3utQBgrvx2hd
nQIdfmPZJoMEE4LJgLbFbuOPr+BKFXT52R6dhzbekrv/fpAVoOYyGV8Tq2OvJaiTJhRw5up7cKZG
1R5akGGjH8T/xJj8Pykm//NpFP+axcLTKEn44P986fBU/kuWDGl9FjsGcGfD7P9up8T60LjwsHBy
yEqF4THhmLL37b1diavcCJ7ZM8Z3nlE7khOFD/g8itJ5Zv+qHnwB8hcBwdETFfYXht0vvHEx44z+
q7kqA9YNyciM5B4XkJh7nnt1aDzvF0Gy6oI4OH2ysSEiuUg/y75EU7Rs1ZuVLfWeBCoGpyL1ARWr
+N63xrOEH3JFEvo42Pj0hIK8x96Z+kxZb//B3XlsN45sWfSLUAsIIGCmBD0lkfJmgqVUZsK7gMfX
9warurNevreqV097kExKdCIJE/fec/ZxLebn/7y5mb8nBfEBkYfKElDY2GQdZ/Gv/i2zpjC7oIzQ
Bew7QWhHkfcbO2h21VDydhMxsZSUiY/iqD31OlLWqN8mbAM7iK7xgfbwXbCEbUdMKJwpU/urgS2R
bb2XIUb3nHmj/11WeXh2N/U4T88AHe9GPSeUD5jjWgvydzJ8+0dtsE5oeP75vfG6/26+5c3Zyz/k
wob1W2ZKMeFiLfoZ2budZQfkpbRPt0Npxh9R1WCBDEsM2hZfBNMra0ucPJZ/Lda+uTV80b5kEayy
am8lMtsULsNW5qdk6k6d/qw8OawdldPqZrOCj0CgKq0r4H2mk/3tWiojMnvN9m7qkmKlibT96jlE
2vpUvNoEcm3dHeKf8Ygr17iby6ZYh6HuvAdVfsgtpnHFqL/obfIeiz5+ZnXTgb503b1FkvpDhhB8
hRYJIeZAbPkcaq90fexHrBLpqktia6OoOfyy9Ay/Zm6ynzL7QC41ew4JDtFFucDe6tBwHznpHZGW
d/5QZ9FN5ZGPSzHLASHAS6mSMTgRSfLaN3b/o2fYFVjtR9lNExp3pKBCPrQ9OobUkQuFrbUeIXbR
ns5HkAUU1GvNwEia18j5nK633+qFwKhm+YND657uZ3Cy7RFDbRwEq7Zzw6cksDKgDdK+w2aH40LL
95guY84T9CCjLedttYWAH7XDtpmr5h3bG8Lx5sC+i3938NobAZiugObgm4Oq3grHBgiJSAEtlnVM
IpnvW1NNOwnkbt8nwkFZ1ZqbjGVGFJTG+z9vhea/H4mk4xjSMT2h647x+x7GgAfaDZ7cvUfDFKpv
QqNr7Ahjec16cYmdAJZMqOwNzURxykh9peWXhnsk9FT87tBu/gyp1sW3XNLntZjd7YhJIDFggv6f
T9AxPewdosEp0C2q+hmWmdM2ORh8epCNcjdm6dG/D6J3hG2INuiO+lY+3+ot98zcQe5zZpX/y9te
zlNMjcKyOHzntMaRFzUFrjeivBzT0I3fDiyarLW5E060n53yHKeTOJPAEPp2phHJIbtTXggQtGEB
kAL6mNXr3RMVzVkbOgpM1XSXxsJj2TuC6Y8Mb7Ugs5dmpYlMBs9y1aP+DvMe5eAihJzHTwP338rU
cACS0/PMTlStPWZiqWrubDM6ilLuaUen22wMmE87tQTxmMstqSXQByl5GWf9Lx8Bb/g/fAa2JT0b
vwfdx98DwZxer3AE19G+F1V/nrLQve0IEjJy8WY7bXs/k+t8rMP4y7HQblhx9TrEwVo54bi1HZ2G
XO5V71l6bnvjMSMl4tbJhfmUO6G1quHBuJxETrJW/asXvwfIFC790H+rR13fC1it20Sz9BczcdYo
UtjTmgS/ylSewUMi32eMHZUZAEUvO8+xetXCNvYheybHRlPdowfJOSiqp46O0LrOx2rfdeUlq/Th
rBghAyWZPiBt9MhMQYkCjzvE0n5ppkSeQWFaZ46Xb5kV62tbGGymBIY9oB8yCaIGzFp3ktIwxx4y
aLcdriLw45bcxAMgnoZRzbqdxO1VW8Ix+9BklPy9DudLTvX8UEnjwe3g1He1ejDNlqBABFGkQOTr
yptRHKOX3DFrPWllheekJYTE7SRuitnddbN3avWaUcGgxxzy3HtpdOlOs1vdj9rQ2gwaglRsimFl
oUB3KvdGSCJsJFq8DQxNSo+h/07ujQ5jntRXLGCEvHRZcMly40zHIdslPQmilYuSuClCtYkp3ze6
kdfr0SWHZjS0dLtEeV30uNsjOUW+F1OXB8DfKM5D6HrRAMCxoOi3NZrmhDYEG6M2xA46IoeCFxZX
rP/IkFxpEcbn5ps0Kjpf84SUa+7fdcdsdpBQTR9nJGs/4PZIkCAp9Al1g5qjn2C+L+g2bw0kW+ch
pzkKKHoHDwfDB2XXRWUdiBpHmptxouESkyrPaB2wZu6gtphi/QmfeXmfRWPsDzaPjAKbtfrsvqAU
W5kOdR8KU/sm7yYGPBWhF/98ZDH+PQqNBqtwLNtwLcOyPeu3JXJkaDSGekfbMU0dgVAmxjlzgsBH
0S1W02x97ymiH4oKoNxkNNmmcqziOETGB1kpIfQEGnca4OHb0vPGS6MJuGQep7U88p4kCd17BbJg
2zuDsSf27bUtiFaqpvz2mijSThrSvbpvVib44TtiRXxPuiUF3mWM0uiyjPvuWZDirTCEs4kLVL8B
w3lXF8nO7WEF523P40LaKaNTZJyFzPTWLhE/9PDo1gNW6VtJsOoqKg2DyXD5ydicTrVb3nbEk6Lu
Z3uMpeGQ4dTCy7fjZhsNKllNBtbtfGpf80GQ/pDGGxO32eLT2+bRMde65oto4UPsob41tIsQ32hf
9HutZFoOTXdmEXHnsMLlTDIMe+Ah6E+A/5GT1G+GnlcBOS2ZSwXz3rTDS1skSG4owRjNTQe4F3J9
9cETZ2YSpAS0oZr3OR2bVWYP3gs22tt0qqFTWPfFjOaKhbd5jKSHHbB16j32eTDqoWduLGzYkLYK
85wWLM0RJt2gw/QNrVoCg/OjylDGDFiTTnYREr2SuIuobVFCIK5G7yKfEpw3dL4ItuoDtJhJWs57
z03ruxg9yAy2YmOFmPFQSSZhkn95JJ2tvESA4AzESTh4Fa9b7P9bOg+lJyvl/6la/y1T8RzF5d9D
GJdalQf8xeRx9T8Q7Xi6LmA4LAQdSo5fTB6IB4JbbekuK3Lzf5g8lvEHAn/BWp1qnf8kN/03k8f9
gx6kzt5uCttwDNf9vzB5LJ7oXxYmjucZrpDSAQBkoMr8rTIMBi3s6R3JQ4G22nGt6Rx4IzZ/SXc7
D+U3sg3Ihv/m9sZD5QGFyDxYIBTSEC7dYistq/fbIQw2yuoPdYjW8MoNNZN5m7r9JSvpFRig848l
vYt9gRNTeuqeYLeSRYtbrIwBfspMatbaZDoRYtg7zMld2YrUJ2EHl7X+nqboqZzCZWH/VJS7bJqj
fW4w5aQZcDSaTmz+9u1d/lyU/b1YFv/hI4HYSbCixNRi27+v1XDKqMAYPOswg5LchwKDcphpd7hc
J/IhtZ1dCDT5TcW6AUSeHlL5z+mHxoJojf18jXZ23rcVB5bOK3g34Y1X6fimEnL04ApsGUjRtPbs
N8r+6vDPf7vB1/fbF+qCZHE5EUhbv8Z0/nY6CCIBY6TDhRyEwVteB6ZfmQzPRxvZaOvRDJuNczG8
FjFMhKmqPUZLNenZyn0tE23YGQqt8BhmeBEGVBpOiZZimPYwSDAOJ4RwO3It8A2t8hrLQuUgI2AU
WbqE3IQk0TcyO5kZ0rIcUIsh5vvYqJtVoakfOWqwFTSVU53FnITK8TT14aslZjzCiAuj0X0Tffjs
VK2F0ME46DNAJ4yARpowjncvYVSC6ay6bssx+3m+wS04Y6UQh1wLcPrBcwA1tukt7LEmFjvmW74+
W2COwUVGNubKAlmqa/nAsmd/iM6uZpBQwZIDtCXkHrv9LiIotajRVm4STIcwC5sNyMp9Ztmv9TBy
v6ZGOMt00tZeKmaWfi+0r7ZLOTk5raSZ1u05UU8+A31m3AHHbbpPNzUyiNUQoaOQukNukP1UCHq9
agRk1fIkGnxIP+6se042X3jZwKgO/Y5wMmRvk/GZTk9jj8YOdOWnS8KPy7QITckFgBNCw8piStoF
AKaaU5q7hOcl7/OMKzoAcF4qywIJwFAszpvb2prNrR6Z+UrOYucUxeecTgAKkGUwQa3XXa+A2Sq+
yyGuyHAYR5groltZ7rpV0Sn3MOOCd0H+lCCUQbVnnmnZ176B8SAwbsKp7u5T7dFFprR4UjaM0MGf
GoJgyfGYO+23AEarjGhHtrO1jYin1WwC4XI6UusAPAaJ9PN96NLdmRBK5P2z6nGHg58mos76QMT4
zclqrNHdm+Oy+O3b4nuTxPciYnZiAEFXKavWuOtfYWW8z9LXkL7AtUegPGvEciDnllZwqmYGXqNu
vTnxIpYUtzX4XE740LOnoFilCgF7ZVBSVvBrdMTtNAxcLNwWjJ6o3mKDXqUtxUvf7SLR3kSl2sFb
9d1xODSp+nLEPT3dY+flzw11/ibUx0/NkJu664402zZLsVa6gGTLeVqN2eIWZC7nQt2LJlqOWtQd
ZF5UlOAEYOnWq5s6TxkdTlipN0kV6Ux5URtFSajvsX/7XY5kMi4fErv5xHb0HmX9DiLCVrInEbDd
fbQuwp+Gl3PI72Dt2xgG5BhEsisdaRWNRg6s9tNcUnU72TeGCT+RO34oRm6FZX5qDTmIouWA7zS4
BkfvEvfyLeH7NBIUQ0F8SmsoH6p+pk13rPvw4kj5hcCuwtr/aU0Dfm10FXijH1za5IlHwKm+hMBg
0ssstWktSGkseCGdBojE5rzfARX5UbDnrVx01oy4smcQI1umU3jpbNRRUo9hm8+lWpljsIob5G6N
Uz442H6NFI7T3JI/2dustavMPMNtoi9Jpl/e30+Oe4nH9D6xpzvP1PaV462NCjnFhCJqg/mYwzUW
1aG5m+LUhKlYkqNQikMTdIdERQ2JFt+EzG8wIz96E115exqfq8wW6zmgngoG/fLn66btvA7sEijl
kgCXfGaps17276kpoaGwK6k8PgRZsCEwYGPA2Jyt8L0HgL6a+/FHBsIXqzn6a80kKd24BJVxv9yQ
eM5bStaWPQKmbIOH0M6I+VLEWBLYabpkq43Uky5or4NDfi1jhf5tPkz6FICYRVmEJJjIrHEDLtiP
alqng6YnKx0VcynoATi2gpcQyXrb2dFTMKCxT+LuIASHzKhlQtoYIT7x4ax76lC0xqspySNV2RoY
6Z3tlK+hp5Zx+lu7ZNq4s8XQ6VN3Cspl6uM5ptED+mBTdKhIEzpUTtFUq6rDb08b46lRfUXBF/kD
OMrD4LkMqTi9+fD1EGGbL2aMdTQzSEUrBBFulnnOKvVCxM3FdvB+h4XzYqByTtLmexQDtWV49N2E
hVO2NAYKriB5XSyTvbreNHn1Q2WxkvZczoEuVUhkfogxXM1VBiVPEXzjzeAqLLqwI/I8yigsvin2
GkjdP0ezu7djzych5ZuNnuE4qoQSgWGThz4VS+WotqXZV1sxyfMyEQRel6Mx7p7I5hlWCAw4vnDu
mQzec2p85fQsVmZAQxAL3cox5XvKsHKNkPCz0oJXFXVkW6LehMhRbEd8D6ZFGG2g3+YOYm4hpLbq
AecD70Te7E3WbSXww03uI1jnteY6bznzulWXQwL4SKr4c8oxn9nS/JQsRJI22ipNkHpkoTCs4rbY
pMq5YyRD2dGxKVatfZnh0GBJDm1y7DiywDWP4lZdrNimFGMk5MQBSceV2WLr0Rka0ai5tVEPnJgD
fJ9d/ake0QryHhCMsMFrTQPCH+lqR74pLCzA+3b5I6Y9tMoAj60mEyfdlOxCw2NwTqhHvjRpXPkE
OC3EwHFwIAKit3UuuoVs0bOG73OMqaIW005M4jnCswkqgCmQIWq/c5ynweYMGrpH0fY03Ml0qrBv
SxNICn8tx61gbj8zGy6KZJO43eIluB2C7nV2AcmWZc6IXuDLsR6Xus5p0xawfcYpnlJr+T4GKd/C
uvs+a+zEeaS/gTNBW4XAihnDa2jkjzlERTZ0Jmil8eYoUW0dK17BxPneFz0IB1bbKF1AqHqMOzLt
QpX5gbt59memv0NQPNsF6Sr0UlAC1eWLi4CBFvZdBOC1m+wHTQznpMKvE6dPLD+PWjc+wcaVK3D/
HJpgkxjequFRqzmUz9d3x+nRh4JBRizNquVlTRshaOo9uon9o0lGtvnReamc+L7nHdpWs0FHsneD
O5sqWvMUfzhkighAXwCwokXRgYDKyy5d/23uUWGGadfsVLPDDEbWSTU4vkTwD1LAObSjbfr9kN+b
pV0eOdQbk9jURfU8ENY2Y6Q7djQbUAuMvplNgpY6CPNiwEbQKtpU5VzjlQDrptmsfDyknxVqza07
Izut8vaEb/0Cv1BAP0cfXxdgjCphHg1iYzcqX5h6fXWTWtmTAQ5nmwgqGAaIDLYT4zTk44qu2rAD
9fUsNGzRZL1n5Me7TzBXbJQIpPkxMfaDVH/EbVUsua6Epu6w2LH7M6JnXdIRC+T9iEMVbEjJJTUj
4YMHhBPfTGIW67Rhfst+iGcbwzQ5tvpDUUAhMcIYUFWq7VIPJ2pVEPreo3n1YbessuYwhsxotKzB
va9MqJ+AhEbBxF2vEr7EQT/UjnbKLAnGvNdm3DvW2s6CnCYp9urISel2ERDVR9Gpg3+xa8gQBDtK
eI0924gXgijbt/HivQPln6/LRrJ6Yl5whNaFq9TF2fbrx+s1YyLKYnFIX28ctJTRfFHAn//1APOS
qXlkZaT//Smu95/0ucfypV3qzkL0N+jeeqoJERHmLgrnxRvuGIBaYkALUVUSVwTNhrUyG8z1Qix/
0PWJrj9Wo7gUjM629aJ9GXtFN/J6NdUD6ougIqfTfR+lzI9FZAbE0NK8czCowRkxDrnSaJY7Tr1j
DGkdmCtbKwq48Mjp43GxhHXJFDxZsuJjWZ5+eZrrtetLMDLi1a6/ZIrPlMcyxjVMGvLPtLSGNoqQ
ZWXkOt9XPdzETehAKhw2MMnUqgLUcEBzpxNz0cH3j9z5Dms0FZMpqx0MiL0bW/OJTQZppWZEZ6Cj
xlabHIfjQEOYFvp7H6duchcF4ZKRLRSkLs9jr5wfBzqW/ogM6cEJQcMqIg22rGBYzeH2AUExoVIh
sWTNHEjeSwF7TeSQU0KrFj5yLbTvObk4MTP+vJy02zJwa9btaPObNFm0d9rG7ssP1iP4g0MvJuRD
vbQ5OTX0Rzf0VbcTjV7GKugu8GNvDcbfmwht1VYzKrlNDV6/kWN4M/Tynf7C16zm9JDjduD0EBzh
0mYMAw9xjm7f0irrAbXc0Zs65D5yjm/shuNDUXGqaMn9XiFjyD5mTkhuYjLGqXp1qpfjrOX25qYO
1T0JzuokDAUeBCo5ORSIwOF5r/R8arY4BYyTTasjIrv2bIxodkUhD9T41qHpg+S+9dCohuwyLDWK
b317w9TcI5WOE1iD+OEEpnzJhg/B+U0xQk8NWrjhaBwooj5DtxHeQ6xzaAAk47aM+/BpmIufZs3x
e2gq31jkKt4QwDFAa1anEAydwZlv2URwiIEmphgPQzQQPWtMxz3BUnBOJOoBpXyAU0LzJCve6MJQ
7lXeRPIk2SpLhnXahd9k2U6HqsR1MDrRKQ1gY43QWdeLquKuhW56p5kDyvmQqWMn7OM019MTFi7w
gUXP0TITD4TUu0+h1hQHre9yvxThiqrevozTwrlKq7mnn744BhNX3FTLRa9bl2mQ2PBALW/k3Irn
2LEvKXaBfdyNtw0A+ovnBXdDYmR712ybUzgOz2AMkKHj2Zhn5+Kui6JLHhRe0ZsYJEoUMnCnNHmY
JuAmiZJ4qirrLYZLwJeY9ttBmu4hGkNQm3YoNgWQLUSQbwGrEcZgALQaiZU868lDy1V1V9UEjFl5
aB3sDJeiNC9AM/S9tkAKUi/DttHAZxiejIbGw2zZtKWj8ExMCwLETJQ7ABDH2CqKbZQH31ucxw+E
da6Tond2S8jSajYkH5gxv/dqhKjf7jTMOYeuSE9mr0NuYcsFXbiFwPoMZOYYRdI8IEtrgNEXr8Fs
pA8EjONlVc1pwP9X6zkUPocNop/poHd5eArpyjg42tCetsAX7+RIv8S1x3umFN4W8B12dyslsH6m
jjdkBc+rEeZKaJF2CqxT27uEIqiKmO2OYKOsjc7d6L6Tq/DSe6xkxlkhfZjUvWLLjeCpHY0QlVwH
od6IsGr1EXbjhe7KWkLQh4g/cHD3D8iXyRdMjyovwnsGC3eBiY4C/U9BAQK5iZwlECunyp0W6hFY
emt+mbH1bT0sNeSiZEe6pbReWmekoYAebmpPFniy0woRkbqXcX6JWdIYBBxYkD4nIExuZ5LOMBbk
e2vTmfV0si1V4ZJ4u5vTzjsjEuw5V2faJnQQaaSzOF7do3ouvF3cevadtNFEkRo4ISgMEFTaxTPD
+DdGjfqteq2VFj8BOlnTs++WCPSVGFkw4n9/0ENCa+aQULrCMjY1QN7UYXXeqpJkHZtMydxkTL34
u8medL8DPp5289DVpzGb145ES1MB8aZXuq1Cl9aaTQCKl7f7XgI1wOLuj1ni7SssG75qixuVPiuR
MC4n3D1sh+A4eb7bVqccXslxzpqTgCF9T89y5eLYW5zdg0lVUHseWmYurtfi+KaqOSVrNeiZlVqu
jurmyt/C8rlQp5P9MKGGT9AJEC1LL0lTMOv8TCs6f0IB6+fMH46k9v0kGW/aNLom0AIS4mHowJOY
b+PyMLrSRGi1XI2r0aSjUGfYrEkgGPTgLDJERrM7taw/2Ne6NtkOYzofLY8Cvs2TfJNJZzrCPyPB
sEuocgc8/8uvrhfAU1/GjlZH2pYDmrRYzEem4/1fV9Oyjg86ESk6ftPjtFxcrwmJ2miFoeavn9sp
IwkFcBQW14WWodqSaSLXCupwVvgWoxl7DE3qHZKGlxu6OFxwNDjp4FdVx9qGnCISGxtkCaTk+rvg
unT5dbPNuX8TNukHh3nbl6nn/O2x1ye4Xvx6wG8/4nLK8d6oRPgqpAb99ZDaYT0Lv3b+/QkNV+ch
1zv+edXAbkf3DYrAr0f/7U7XX7oaOZzsTkSs/PYOrjf/9vd5rlFRAkdqAXlVx6gO7FUrRsf/9QK/
PeI/Pcuvuxgje27c6lhA2R45EIKHsMZsE5SxiX/cBsMEnxLr03JzbeFEFoPHm0zUAyH1OqHXgD2u
F06AS4rmKVCL68/ucssIvQsMRVZucAlQvNl53q/tvuMsOmmPWeE+2RgCfLFsAexXXx4tn40sp1Lf
sImXR8Ya3BAqCvxAjdDRRPZI+iHI9LHeLeCh6ZQ1KONHBgu0AKrymFj6x1jMB9UP36O8xKSJIygM
bjtREW/gAILowalFkyRkzsEgxFaErZV1uuyfrRTjp0qrxzh2fkZldfZkvQ5N71Ia4addErZh9Okd
ndif+CqbPr7UI0LHsYOhXtnxgbL7DU8w8WzS9Y3c/GY3JEbR8GlXutI+u8XdBVgBaXO1h/TzRZ4R
gaHVCO5C6yyfjEJevSVOrNR+BjYLYM94LAbrOUmHp6gGuNkRI3ydIBTkJ66ybPhCCb0OSyojW1Sv
asljo5Mr3f6c6/1e5Id+kfroakjWUdT+sCBlRuZIBmV6yrVwJ4zwQyzvmUl91ZhQr9yT82cEWsSr
DeuW9V/SYdLpMJuS6vCI2/U0jB64hHyVAjAupHUWsnvB/m5GNNOz+gW3x4Msm3RVWtaujbXvjWvp
OAhiiOPjo2vMz2nZj3vDInVceeVNq5p9pSnYmd46TYP0CMkn3Ofe9FAtOPI+gNuDyiutQR1GAwVy
AGS2sc3bOjSzdWwv8qHMtFZOgDnSmpe0MKoBL3selyStmhQ/96RYbMG0BPLr0Yfw6tkkPWCcfSth
+Y+p66Gtn6d0Gn4KSlOog6lrfkzasIWnfDC64K6Ww97rvdu2qDlMmsvy/E53kyc4j/rKgbuFwSiZ
bmsJNKbtb2tXAtCZ1l770Q+NRXtT+xq8+ibtkTGUofUCUb0SyesYYNQNA0xMbpWcGI7nG28A+UUT
gbQLtJCuXX0rzZw/GTlIz4FkZyam408AabdDbUuwN0Q9DKIGKUYGEkkJibaMvPyuYggBsJ9ghUpi
Q8WYk7qusbVKFvLhUsjYJcbLOv+uNPLGZ0HMY7M3M5TwEVGIPjlLsGcSPsBqKOg/TdSCVOpHtyea
48HTYrg3s/vd6bKz5VitL8YAxmadszEG90IFxAsXaejTUnxyEUVvyGp4jktnV+Aeoyg7UEvYq7zn
u7N0D5ASASL4/4N1hdKTPX0+YZv8UcZbSCuPZeb9RMpSb3BCHT1UJytzBn4XeOKj0ZeA4WaEqY4j
zaKj6gtcCPPCNE10C9cX/XvxSjYSTckcXneD73ktG7tb6SNKUg4pKYhOCIbMn/AuuCDz6hOGGVRv
YfqGxObQoTChUQSglo+gKjSJQPUj4yS3Fcu+Vtk5RcsRPdDd8i/A0wYalb1lqoj9bTm/4sp+YoPn
SGNHbFqqhe1O9IUqadnVGV0GNXNyLAsyBdWI8XYhYMWJ7ZewZmgxlGt049CvZ5geCv5rzqiAs5nj
sEIIb5B4TIRdkgaviU0WcubOhoJG8XtDu+fUlGm0nV0Td/moxnWZNh7jW0gibvoGCGDemLnCRK7q
xyCDY6es7Jw2M+0maPWjw4BqYL+yHRp2cNlL9NH18kECxWf+JfM7qhWmWsFjb00fjfS+FP0Qvg3j
w92FCoc9tIRVMo8/WuaQKk0fYnxtzlC4pOyFz8tAmmkXbqs2AjxoZzu1kDSunjknBSUy1C4qz4Al
vZHOI0adnGilITmYRKyucc1BWmyXt9868dqtWakrE9q05+yyOqBitqgHR9PmBSUyJKlfwFcOm96u
v3A9NDtkxeGm1g8NgzSVkRIVCouZn/Wzh4uRgxORvXYel4Y9lsTELzrcRWW4JvrD9gtEfpGnfYko
uSFC9kst/XRBKgLTD1WebiGMI/sHmAEQA6KJvffGtjoEYvqq2YMUbWfNMF56AJvIChHNjT9HHJV+
WuBvLxXEQ8a7Gq3vlI1Op3Wq2z9TWgbbqmJ0QEfGbzOY5nIuwDbhp8wpZpZwkHKCFwyjyKIHu+pi
+R4bTI2TFOOzyDYym+kIJpVD3OZwPyv3K+UYWmny2UmNUz6zN0BkPGt5j83RsD7bhpQT9m/l476/
GzKIagUESHLg7HOS5h0AKTiTcCRJE1zqJBsMEEuEpL5+FdYTgzVo1Z7KOVBNbBCBThCspz247Jbw
Y0C7t4tRvwi83Wh6ZBjgDNB+KMge9A2Y7HRSIzY0R82Vj/VLmp0z9KPEZg1iRfy6aVbitutIhRsr
Z5N24HmKelN1EMzJmPB0jKpWwiIJnabHISHcXwf+/4/FNB5yi38Q06SEyZb552+CmuVBfwlqPOsP
IqnYYIQJKsiUHoqVvwQ1hm7+oes2ajxH6OhqFjHLf4dcOcst6I3Rnrp07f815Mo2pITagXJneez/
SVBDCsRvCgx+YTrAxqG+IO4hPes3BYbqU4TetgGdLHZOWUkHe5hY0TqwUmizvgwKqvUIIKxKR7Hu
tMeUcC6/7OgaRikpCkzEMd7q7N3QgwlQTeHVMWOBq2UdENhpRx3jw9GyjoUKlclS7BANRXzi3F3p
MvVNAFf+oNpvYw12H/4cQa1gKUx3XluTAa3SY8e0Pfc4m4RVMhTo10nEWkSUtnOsbPlS0SKExupR
zeiafewbzLbXa78uNMsfBYbISY/X0sEYer1J0IiknFweVA8lgX552GwhGL54dPFRuIV/XYRQZ7Dx
UxGn6MThavAjK1BI3ih6/F93vt5wvYiXu1yvXZ/lem0qWH15EofoCLwmVz+jZuFMuUR00E3IT9cL
gG35SZF/t4dGBhQE45aHxPH457W2XOcp0X9M93q6qMAQgg6AxzxnJ0ZYjJY9T7vv6tjZlsENSA+I
XY1Nh9EMi9Ovi8ToY9+2U0aJaZCAIGZIvibTgyaBFNUptuMb5rnzprnLbTn4dYP0sUjLmMolv4jB
/bIrFhE9U4eNrWdv2UxNF8XVh+tCavEm5z4YEqKNIxscdeIWnEsLis8QhK6rvXcuWeRmn237Wkt9
wxvnPalcN0QNQRxQnbO2xlrckr5t3I7DZOHRbxn2eqGtbxOF4xe/10FzTQh4TYjdozOiG236aRZG
cdt7FCP8NbcEbUEFsU4qMTvSKLpN0opvYHl7LLykUhdo326Rt/e+odpgbcqSo7mSWM/7waWi6R8n
msxj6k039oiYVi0S4lCT0a3oFVtnO2fbAWMVqCNzD7M8vwNfqKDAqH5nkvRlcdrtkY6oYdpZpDiN
FvIZPM/QBfLhpsAgiduNVBdaZyd3LOWNnsX2znGJM1pu86qBTw86TR6IntMEd7AT2z0Ipe0M3vot
IRDmrbH81W0TvQBtnbZAD7fX2+blDqS0nichiafS52c7ROjZWi1wzLSYb6CUTTeDHfN5yGznIQhy
5jbczhMn2MGYScWeulu7g6XnN0sFmbBq3uJ+/ZffDeod2/Zd3IYzNCQyrzXh6fuJGEkgie2R2qTF
pqfP2VKmtMfrL39dLIhhLHnZigMgMTcLg9CweOUE+vf1JzEywUlBRNLRI0vIZpKy0sjjqtX9LMPn
MWZ5x7YhTugT/sTYjOwsBHdcsiV/T8d7HcMIJ9Oyv7viYzs5V6x5FDkANQiSlU3rC6vWJUUSc1z6
v5vezT+uwNJBTP2+9Fi4t4KVbTkY+fHPq8iQ1wp/x14Pqmz2vzIX/p21OKzFcgGvzpJ8c67HYLeg
3Xa8oipV364b5LX76688RRVkGFZPhjRqLg4JxN9oA3U0zUmGyhQbehnmGzJoSEdhrgLURcA8xRvz
lY59v4lMAdp1ubiyMa/Xrr8bXdC3aYYdwgC71wS05gCJ7/PWjvdV780bq2pqKj3v01Retm3CCrzr
8lfOefhpxMrY/PlJdrTWS3fU/CsTFfzjGsT+sJ88p14LORssdRDCeAV8BkJOWta12A91gD6+GZYk
y2kkOK3AnVbHK90VtT6mpQBGGf0uLC76sU3MfA8Pe6tjiY2LeodePdrmmj3hWW6fzQWzUJOavBVl
8WQHfOhxv0zUtYG0FmSOvjbpBWPpjq+xJWlooJ++EpPJCKkBNREWN01fR1tJ+VyYvYevwTe6QoJ4
QnWwTMPIZeNUcb16Bac2ywzseo11M+C1GKJx+V/cndeSpEzWZZ+INkfDbWiRESkqRWXdYCkq0RoH
h6f/F1R35/eXjY3N9VwUBhFRkaFw3M/Ze21NkMdHhDeNPn4A49JAm/fasnwg+QhGlp4Xp3jGwTiE
E09w0XrIMHK+eOF3IN4hQY/qghiNExgwWgMNBjAa6XIZy4mwM8eT0RsfBqb1LZlpuNem9n4paNZD
a2LWWI3tq93+DnWIkXTexgyMD1dRl9ArztTCR/Wt9MhcR57zRdBPA/2FR2YgS4kNYF24PDp1gPOA
GW9XQSK3bp5UB0jT8cE2u10zHuti9GhXkQ0ABIuQMupMgOOsFyN7GBBAHP9678thH2OIh0YdXsYW
CvLyMWCrWxsCdeNytGwI8iaFQjlEF4zvw8z5nBLHPFm9WWxtFvB/eJ5GHuM3r6N1Jvh1pPMPNAVl
PI0TFUeDwmxQo7OPZjLidFWuWR5YOO3amU/qFc3NMHOB6Q2jVHAovEk/IXZcR925EHKbEJkHDIVE
b2BHU6ZTdkz1mVmA6KMfomOAIKQzRPc30NdUrjwIu99805InRQOaabagQGJn4EPWMEGrY9TTZ+bk
OCEYRb8TB4fM4VpQNRVdexYTzlxK+94st7WTvBdh0+2W4W3ZmPOw933IKrM65bFGiSF0m01Uhlxb
ZXVYzv5Q6IwGy+6y8XzbpxfvznKJ7gYRPItvARHNUcFA9ZdNpyNmIA34zxhEDOnFiTrigQo/XrVG
f6tVAKI66n3L313G2+W1/HU4BULbF04OeZfypeuv9aCjSZFWDidQPbKW9bKX1qZsv1Sol02rwUlq
cz6RUoTWje5CjDU6+ytn/rVVkRadDUvbTEWlDkbxqIEiwuw3/zIj4KIlPkma6PNp6rfRbK2bVV4e
9iOAGTSxh6CmA26vkp6uMpEfr1lNcg7/MfZq7ISuwcBcm+lZUkXbq3EC2zLXwPNp5LmW3YUvvdzz
fbeeH1pJPPH3fctDlwfgZqyObv8LBNZc5E1sUhAY6+Yj8mlZtdHygC31n8M/e6aTHk24vLJ2Qh2O
N/eWaQjme/kcK9sp+3NCsJhVuPBdeMeFUaiTlWTiJoGBM2dnHvtKY+3nEmkRN8XvOO/1k66Z+olg
NQLGfB95HpXfhWC77CUzy7aI53rvsrvc+P2Y/9NtoFVJiSAFnSI6z/W9gc3fHHRgit83/fX/lzuc
GcK17ElFUqimUfNYTr2qyiFhLrt14xQ6clOM50ZJHQJi7QZY0q6mS3NQMzr9+xL6fbjs9ZOFJHm5
ezleLrPfhzlMOrJx4KyoJiZ2W6jtcslZ2PBocRGrLsfDfB7ZqIJJFh2w4uh+c1o2nlDAIrxOeoe+
HtaDWcmbZaNct9yMXJHJC4gR4+gV6ADDRXrpM0SfxlH2pwANansgUDrYj+iuZX2wRj4NB9w+xdF5
FzwTl0KASuXp77v+8ahYJoPYKjS0fx5VwGYrq+PkMvpsi+WSM58Ny96ykTmYuD/3VKkzNeflVlYt
KDeW3Wk+UUigK3OICOyOpuJ0bf/7LEZrR+vKVX12JvEw3ZQ1awHK87ME5c+T//OW76cMYnjuyzMu
t6nW8I7SXS83//WoaIy88c89f3aXv/7nhSwPXY7j2uVRy/Gfv/j9VCLB0Wr4TlecXRdS+F/P//0q
/rzs77u/n/3/4bYyPyduLZp+x0LoOAXj2LIendnThrOpt21lTgcxUNsqUG5MQD6ADNRXKxHkrZIl
hSWxeE5iIs1Kv3pOK7NnMjvZu6IR1l4P3Ls2VdVPlsJfTNHfOjeqt1NEmHg9aaS9GDxcL2GU5khc
SL2KnsAwiY1M0uDk+CTFRRJtXmBT2WopA2cxeSdd2T2aZcyVxiOrZuKKsnL6/nEavGEja/GCDw21
OoxiNKZnkqTJko8bEhvIvaTcBSkWo8w4yHaXaVz4HHgTw5hua+ana9Ul5BZ0XQv9H3pw31TZviq6
3+ic41ktDvtJ9K9Gpyg0Oj+9pCPao0rIl3X7tdU0u1Hpv0wNBFS/60saz0ZNVWtyNCQCEso+p8sh
bdMTJfICcZh1xrMtGfri18gjgjWKPofxHVIu0EPAsn2i9buwiF46ujAITKOjVbMgLYi1DE1zb3bV
rV6FHV9VDbA9lJ8OFvVK+PbeCKhIJE6xCxtWboD4XjTX+bS1TePMBYx85NrKf51zIB9SkgjNdGc3
qArbKgdonDnbKDPf6brd+5Qmnvv8nT72VjLluh1l9pYTXSHIdtiYsbirR3ekw28aNOTcZk31mBWH
JVFuOb8m3xMQdfz2WKYoP0UGQzcxofmzyt6rhkJfTiQKEAswJXQO9r7XvYmpjTaqCZ/RrSfnlH7R
msJJt6lYPm4hNpHNlAKFzu2toty8iysyOfFIvSX80k8JV2pAsv2EY4KMMqU/Be7cFDA02HNMQHNm
q+By9b3qgtMgQNlHtLgPQ6j/8IbG2pMEc4zy2nqILe+HV2XXwQfiloSALzo9BCSNbL5WA0w6betT
zkAwHkC2dfy9NpBRF+byhrCI4FPr2xv+1Wuq1iTADM1sh2eAg1fYUmNlmIyJoyBDcpOUGG5sC/HE
JG79uBHHNOyak3CTG9GP462PexWrTIbsBfgNYZukJAXl2kL/3ZMUrJdgOqyBnoGHvmOnDBesIEJK
A/anhSLs1HbduzFPsjz4sMehetEg/E8u3ZrMhIOcWIi10dIwJ+rsC2mCs+8D5I/hp8nZMnrQ2737
ABctGQl8zuADFXb6szbtd7u1HyxPCLJOy5eKIYp8vVSsvFqK9TBLUAyCHS5CXGKsLGtXsYq0jLLh
UTR/MzoCtGOvJNNAAoBeler3Tinbu7H4IhUXkFFL88EAhqYixr5H96YWfvrQVCVmNWVRwNI+J0rg
RRzssogslwozgpOQoJaHTkd0BREkY9rG66JvP5FI2pvA8n/Ybt0e6rNMWmtvWTDN0HGRIyEVziUt
m1W/AaebfZqoajHN8/BRzyLNPrhpEQ6h55W/meQmK0sREBwwOJV5j4wtA1MsaXbkrX/K8T+g4Emu
daB3WzKmf5Wp4BqAs6mNKIXjTMC/UTMJ7aj7GFXR0KEKXqDTJYClkxQc+iEaxI/K1YITCYK7yIVA
0tXWORVufa8pdMWJPqRghtvPoQNrEzBGEYOdI98gzbeyFKvorr0WyXCHPdTBFrAfIBoOEgOUT2YD
ujTxGTvG2R5NsoOH+G0aMjKeI7EOAMqusJoEu8LvL4SyPJuNTYMEzMeOMHSWuM99n31VMcJIz2/c
Awr7wtb4+VZvlCl4Tz39BZCcr36gDshTH/UIoQpNpE9Z0rYupwhnuTUDFS0TcTWBqzALN7CiJMrf
m9bMnT0M94ceGBVyRgcje9hBuSbJaOePiGeTCoa8PlXbWL3JcPilvJrYteGpC7MT9StsOS3d/bh/
QmmZrnIDyVwbnUdN3RaG845XCaQfHigXPWKPvLmm/Va6g7dR4muIKrEB7/3lEU1PYjEpbb7b74qJ
n19cQd1rq+mKe5HVgxfBXwhxhSu/o+1nBVtNz+mYplWxqUzQ3T7zow1N/fdq2HpZiftJ9uD8ZMdM
uEGFxtLT41KV7cEfX4it9bYmeA3iHojfEYX+SZxxBZXwp2XV2LZKYiHKtn+XLS0P4VecF7Aj40gn
NJu8FeNX7yL8DCoiTahDVSWWRUda17CN5wYfzp1x9Fa0/JyOtoefO4RCatGrZV+mPLiqyqN8PUCd
tgL5apkpUQZgLpvBPkvHca56EV0aURYYH61+h5LmSr3Z2yUzey4M6RsSUEUs0Fjd04k8cBWut35n
7RKXrHsjmV5QfgA7TjqHxplRbCImjauBNuyKLHbMGLM1kBq7Gak3C6g3Krx5ipY94/5TzBmN30Z5
F0KmWFtEeW6UNTIUPpPNe27fqih5sibtrfPj+qQC2az1qU+PLFevOMLQtQFHNnv9YkV6sber27zQ
77yp6TaFn9S7XlPbye/KddiFOu4+BuOIpp/szScAveVKRlyXKSA8WJr55AYMkGlcifsqLOS+KRKT
Mo/2YJXouHMcHn2PGE92OfqCEk+kSmB8Rz627669S4HyGS5idCWnm1jkd6okZDjhK8tdfIUhRHxI
MeQruO5ZK8LoWAJDP1hNBgsZbjbcDGZ+3Tp03acqbc6yiO7cuG7PZW+9zwoIvYKcbcVQL8BNQMSg
FhhBwXUkeKxAFwUKxuBDj9SjnPgcNdpriMbxI3Adm+UTbb7xa2awvfGg2+bJDpPrBH7U0MxuK1Bw
bSvoRxt8YxurL96zciCQryYKNYIXRPEXA4ztAfjvCTI15lRbv70VY5PTVcMrYLr7xEOybJfhb9Yc
VPGhS/ovjVY8+FXYr3QrHikJV2AkQB6X+6FwM1RZMdMnIfxtapi7Sg4PrHK5UHPWNSD8K8v2KHsC
RVZWKFCcjI8s9n5go0tvhphEF9r7OfEnjOb+JZqXIVP+ABMQx5PoN7qXTpfRrO71WOhnjVY6Hflz
m3REFzaVXAsX6hC2yure7xtqzZ6+nUKkHyTn0j2vyzMlcSRTKbNblzWf9lOjw0kHWkF7w5axLlNv
R7WpuAtj372FXqK60v/FcAQYmsn8jrYlMfdS6de+Sc+NECfMFy3M25C4iL6gc5rFdGCIOB+RlZbG
iN9pVHeuKfKtwPm6oQYerwmrpXk9g3gsJ0l2ujwYQDoIeirPY5t+IU+M6d/SRRCy+CgT6zPWmGtl
Ltps5MJUjTMBqhiMYzrAGcQ+Y5SVs3UyeawGEcE61KEjMDQwIPrifiCfMkpr4oM9+4hlY+Nlg79l
mqTRpE5pkQZc++z2mlpRw9oLPUnZU6D0XeTdmmjjPdyUDSCn5jjoTbI3nSajAU0gKpoXB+HNujNi
Z1fSueHa8S6dHDxExqgcGzgn7Da4SVBTMNGKvuL2kpB/nXN9ZRpJvl5ePZjOD+KN9Meg0TdDOLQ7
33OrtZlu7Lp+bXsK57Izni2Dyb3vmvd4418Qn28o4N3rMORY9xXdVukTcTWklCMHnB5KQ+vxj6HW
FXziY4QcXA9CbGqVPGTq3MsULbsLPs5SD2hFSc5Aywgf+OTKCBFJbtx1NDrXnVAfduGNm94b0HRI
btICLUBNNT177rwuCAwCiGbdBnodZF7tL2LVYtyNU7dxK8EUhr4YOq1cIusoRq42Q5c9jnmj1m6c
f5qFSyg1FiXWYx6MmBg2aVkbp7r+DXyiAwoUEFmaylM8+oeywebeuJR8U3RpBz1ALpi4FQRDP9my
ykGZLcFnmPklc/jLWWlXa79F9TWYtwIRA7OudIsYMcGhDeMCj+Evydi/NudY0Sh1XpsukQx4HsI/
zFc6sR+O6h5R8d5bcMhUPVFjwMuzDibk04TOmKN6G4ucd2f4L32O5Ue4AjFb7cC7xVGWRCPZQHLY
Ukg7Q8eLOFPRjLUUgHLPP+L4nd+lsQrt5Bb6v9vj52pzonjOfRy/28jWcdchgLaN5yEZvhrMy/jq
7B2xK7+tcbrm6fwF4uTnO2PZZgEpzZtxNxAyBw4HAkvuv6STvq/c/rfM1ZMRhcRIW3um9W9BGmE0
95ksF77zIGBQEgP2mCYknGRaBwFS7ovSHjfFtLNTgXMbk9OqBF256U11KUHKlkGARNh9I0kXy+sQ
+tupQp4fYyR/Rmvc4nor9RspjIoWZa3OnXWlNRRunIkslGjKn0Qa8DlBY+MrI644G29Zu1AJsjXM
e9uOUdinXCM6+TzhP7yySjHwEIB44yOrRmx/RWPtIJF/0Lf9iiRWgHai8BiiOLfRMjNKfNY0z3ZV
DumpD2tOjAiIlc+oHdgeqHsMIL3WcxENvU1CZ30VdrQWfLvf+lr97IQksmwSLfQeOHsGu0pZpaCv
Gz0aeln8KaZoWrm5/YrmhABeVG8p4aJ+PEdGUPTjN9m6SB8V7epV3GPOL6YYBBvFxLYpv2ADpOso
GpH3ju960Rlr0jGOQTC/ANEXBz1q5IoAFDj+P2VIhBwXV+jV8sXszB8NbgyE7Pdwp279hG8pT0JK
qTlaSJ+E3I7rEwv5WhKpHMfRU+jiuq4ACZph6p2isZs5AhEr5Ci8841S30c5FEVWocwAII9ugQgU
zMCxCcLBxUpDahOCJTPzR1yNzN6lKvhAAi6Rlug2Q2kD2A3p3UQjFHsxwk+PcSLdpFQYYltLGbWH
N5h+YMyJJkPDRY8MY3g2JM9QBiJDfyVyAUlhi9uGPF7sy9Y67vX2CmvXzTQaJcq5GKZrn2eoMAo1
UkSBN9DuP1N9wrQPOQvHhKivPW4KS8qneLSDS0P8u4cGrgewA0q0QXHWSxjTlPJSrshj5e70Toht
n6ZfBGTSmKwF+U9FuGvNKNxGLvkYvjmgGxtx8uadTiWRjN4MiO9O2g8EWT3J4cuPqHo7+tNg1xKC
g/drFhO5Dlc5sycKp3QPQcZqkT4RQiJGADfk7zdZEq9pfh2jyr3alSCQsgz1mwLMPumQBbNNi5kD
Wk9VVvFaR62GftZd5157F2k0BevUYnhI7vyo2gB6eNdD8skxvRBtojPy8Zoj0yu3NT1znelo44vL
vEbFjhms9ECvOSF5S0qoFykbnMVQchPNMFC32ky/HfL6KhzrnSCfZcg20g+rLUDgJ7xgX11efs2a
EjuPb/ui1FesVAK+47aOnyOkjhsj9iC8Z8zOtZ94p3H/4ue7uPGHleV3dj7ZR/RI6DKZd+ImGVdG
bV5Eqz3hSaZL7EB56AOx0p/zQEJ7KnsG46mAHhZ9aH0Y7+r0oFjdI76tHrloXsxqundDfp751py/
J5gdPvnmJu8ResG6rw1c7iG/FkjlBPLFBuExFXMz/8Ec9FdSazF/IH8xnWOVkE8cme4PAP2KWLBL
aiMxyADGx2F0Rz0OY+2QwhmgfYrMom6HR2dMHuN+elAqvg/j8Rh31RXe3w7Cvp0aryVvIYAa7dYf
FYCScCAgEttFa2o3apZIF5O7mxemE/lPnLhMaEP9lozlNyMwnzDOEIIyyb1M6q8kchucBvUJYjaB
pdqT54+HyhaXHmDWqolnFVnA24VTjnm3vzf4tszA2uKrBqj5w5umx9pSyUEn84rGJRNEVqVrN+nz
XZfzi2msolx7drPpJh8wdvNrct1fyBApIegXoedfsvV/mVK+F8X70AZonmlw5AQo0Ea6rzXy1Zzi
y+DFZlP1RTrPj8wuH4se9TwVS/wYhfvu83vet6l8LZhgk9jEkEQYQLoCSP2WJc2xadwfRUyLyMoo
FKijNRaAAasftk2gHpHKrt7+GNx8F6GU25RecO8p3LjoOL5SL733w+eBUDqj1W6iLjlKkX1Ugq5S
MztTNblDMkLIRwhctOnrHEMwxixDr1+0+K6a4te0a3/n4dUkY2dfVcQ9hJ13KXHUlDK6DXQEC5qJ
88X+sokYX4fWXKwyTNicRrmmh0YViZk2cnF0mMDXX0yrxTP2s1Ghdsy78V4LWAq6GBez+GGK9/+f
6/AoTv5fdXjNb9iV/1uFt/yXf6vwdN35l+U4PrJmz0GKZ/1DhWdY/7Id24bJqDuMWrbzXxWe5fzL
AExko9vDJ2ebPq/h31irmXjl+yB3odNa0OxQ1f3FiW7/Ov4nw0n3nRlc9Q/iprAtk5cAxEkYLB2F
8RftNm3llA7Sj++KADRj3Z4KKqUnBwQGddQR+iuIjFKS+l4HJ+rLHWX39MlT8WcoonaN7bZY+7Mo
4XvjLZqExLxRjq1vMmUC4UHSs2wauqRdXVKWcm2WlIiR6Vh189VNaReQzwatRTblbGWa8sQgDRXZ
R9/UR0cnt62LEBAnEAj2jprg5oQRKqG0H1g15+lBmv05MK2PJNOCu5o86x1KjefCw6w92fht6I1g
QGrCYbyTdR3fp15+JMrpqisPYmMLq0+mzZGR4D2GsAkyUTuHFiqZmrDTXa3P9uWlBdTM0o1lb4kQ
cAz1XA1zFG/pUAIpqr2d2de0FymNEPIo+paaqAo+gAqRIJJhJiyrMgU25NCF9BRxLX3skDgod4VO
HaiaN36PE8zM3gasreeaxdCmwXW3Dnk3WkJ+Fs1+c95QkSr/HC57xIs+qpQy5hIWVISOdsAeuCJi
JjynE3mJE3D+VUEy1XefyqfudGBKuOpSyAfr5c0J/hpetirb9kMXb1nNPw5mcpNEgrCT0SAZp/QA
DjSpe/JkZG+YON+y4Jwt0hiWET7oGnJOERogfKnDYiUTfUuzzyFSCw26ZCl9ijvnGAZeS4W7IElO
71jq29IxVmpwm3MwmQagj5qyYujtCCl398Lt9aPp//Oj/+ub+P52yji1thBJv0yr2Asm4Af6r2ig
PFVt8QfK07JBStRsvdL+LXCsZOTKt6eQiMq9rO3m5Mwnw7L3vVFzvrKRkUNkjfbO5M+fls3yhv46
pEVTn9BUks1jgJWIZvHDOp379n92ibS7GzKWybFuvFpzy4BaGu3Yee/7EC8cd7gNTAmUn8sXz1D/
7+98Ofz+MSx706hoU9hUipYzcjkZ3algIbqkSC03Lr8ORAU/zZy64dIVXT667833bWaEaQy+K8SZ
4hTOJ3K2yBrMWeGwBFst92TTgPulIopmyc5KZ1nAslFzj385z/NFJdDOQcy2C2TC6PHDNeZs2tNn
5dY/jrN054zdvdWiVd16cwc4ogPPSjZ7C4n1PHV9iUBL8xCmgxE6gewDTDtvlsNlY/hIoSzCEFes
ehK0FtTZ91VfpAc0aKROK/oRlNDQ2izS4TnGFz1SMRb7QnVnIjtfvJLyUEk4iRsTQARP7nH0JtTx
i0JveVHWtovj7EQ2LQam+VXq80i4bMz/7i2HPkCTOTRor7tot8b5P+B9IXOHMBwuEORjFvox7cLy
7OR0wDShhVvNLCfeNxuhaSOW1CHeTZb6GeeNf4rhuJ6s6YlPNgVtQDDgKTDZ9JEvccfXjNqRTa+o
C8+Naz3i9gc1Pr/EhcUQ5cwalWOQyDf36pc7+jjJ65+u8OvjiFVJv+pD8jiOHYRCXRAKOd3D68f3
Mlg4zfr2mkzqvWuQOJvaQF5JfwPJo1nNVzoCo4LPmFDpI4U9nWS3jtSS5kfmifgA7+RZWDVkzQH7
WuG/5ZWOZnDI7wkp8JvsFOfiZsjjbFfUPKKOO6rs5bSRA1zAdswulecWe0+pV0VGs67S19Aq/SPZ
lXSsc2+iEDoxFZt/Ckrdmg3tTF2K12BkXlSCUF4rKa+xQdRWmXgpGlFJ/6aPiSvg3TGnreCfjw6p
X8iV0qi4yaqJsKyyj28saH0IxHI7zC+zu45awXRmyYhk14qPY2dc9Bq7XNTqrL8D1Ii5O6fjwF0c
Jdc321MHXGlkFg7yVHkz40pF7dlPx2fV0FMdE/LyvKj4TME2EWcuPzSETKep0t2t6WXkwbctKqP+
PvC0aAv9+ilmVb6vkvFWS7zuGI5Dv4PLweKZkLE1a+ZbE+/Z2W3t/FikHuldaMhJykP2lDtbO0hh
m9BuA+xC4vZYnrXGJ+eyqJETqLbet5JOqtkG3ZbAHWMTDrdliNzVtupubVrIABuQU0xrEwi0MX0J
k/Vylng6Y3hp4kwyzZ1pSrgHefp71CcipP3xUVI3yYChPBIwaWzx56MtMF0Ac53J4mLCGkXN2NcN
CqxJUO3qiicd2+yuI2RjxRevCOdJNWAwEf85/IzGzLl6mZZtCKSkBhTkT6rq1DZ1E32HyuFXSUoJ
02ntRJrMjDfswrsxq87gn8Vuoj2jaY12lWjBWO/QzJR5D3XaJnYVKXkLtVOO4MKReHpSv3gVYJNc
bzFvM096z1DTLOyCVWzKDNPqYKw9z3zBfh1J4DoCL1BhHMuo3wgRf6ZhRCcGQQIQROjVvbEmuXxc
91zPD53iBOqL6JV6WrURE6S/HmDJETLSyALI3xqpo114MZ+uNYJtM3SNZHCE0tOnXph3bh7cF5V7
STM+U3JMf9GmfEWYtgqUfxnK/GS5nLdEnyNASsLrYEbewchcatmcqlgpyKsDfLOyA3lD3rf9NLmB
thtLChc2SwIH4FA6skqxtZNsFMGWliY3mUh2BvDzzUCqKAWL6Ll0/I/MSLicCNTQnrC1K9nqMi+T
vTuHvGZ6TnLPIDA2AZJHLC3v/Lmt3/u2w8xg+Ajn0Pc0C5LDlKGH6Y6EcbwMrTA2lWa9stg+DdhJ
UBs+dTFMALhHXxC47PuieWzGOX8gVFs37NJjA5mXwI3COBVlz8tNgkNrYhwO7DSHsX1oNEPdzQgn
XuhdHIdy3aImuCSzjW8Mj23u/E5G8+dUhcaaFNcbUwTe1hLEwoRmtYkj64oxuNvRYPNx4EsNwpbQ
LnkwgGjK4rMw66+KxKdV04toV2YOsUa6VqxMCipUA+sti8d3QAe3iebXOyXqC5iGZFv2kbNWqX7T
SXU1R3rpIDDuDZcuvMiAL/fdoyU3JlliNNubc0SYWjPnJtHsQWeQ9voq1VFosXC1142Hy5ihP1zB
ooG2UFH96lX7MqQTubC3cUnkEFUVEvFmq4vTZnszlRqpbLDO7F+AjYJzExC5aUewigRnPfmbdHnS
9G5wmcoICxGMzsy7aN8pzmc7l77gVECUlsXPKIyZiU/UXjN0woBZXyIP1baMkYVOFtqQaJAHWRGO
qwD++ZaPG0yrPwu6g0c+CGhyyW1ld0QvaM3d5BEvhAXaTWzq5NhHporLEX4hUnyxkg2lGmG6hP5p
sWuaFXlXXLHPIwQ8hid55Voarit51yCToKcQaxujMPhgR9Cmjt6sKCcQM0dszohBdJsiEAySmaRE
l4DFyTw/WY6XvTDlnuVwmCmPo8aUbF6+LBvmpkg+/nvIJbEgvat4VhZV4T4vki0beyXmiLVknkQt
m2GeG/11WEplH0OFSp75nsnVBOHW+MM0G4LQkgrf0NDGZ1fSZ6lqGneL4hnYXMYqiVI1rehmH1m4
FYrsySzFuNP8dtxixWZyQ+tyJ7PoY9Fsx7Nwe5FrL5tEKWbAHtMgiJkBwRs5qm/LTmaILT2D2bFQ
mEF3yuaNTh9qH0fxTWOB06AS+JaG2rg18a/HAxlvy82NHtNFNfpDLpyVWdbjyQmRTbLGwCch7G5j
m6SzaXAST55nfI64mrYeWnVmg3FlY4Q/SQhE/9h086zcCHP0Y6aP2+Q/gudF65xXlNX8BSpQA79a
dM6dRSjoNpyP/YyA1DR3bxf1bL6oYpfdRSW7qGmXQ53c1RO+gXlmP6Qdrmn8L/WJsQu9hmBiKId9
BlrtSgAQyZ6W/sM2y2e6xv2BqwgFRiXCS9jXl8nKrUcrDNZglsA6lfy4S127pVH/KSMz3c/OL5qH
EkJChdgs6BJ1Ba2mrlBTfk+Zk+0Wfoc25MAvG9ZHU4TOaJP1JB5HgfgVF7P73/mIQzAD1giFClG7
vbbnnwgg7poKa+4Q/T0eAnI6CWN13iS4+Ju6R+cSxeG18CuWpjk6spQcOOZttPLaxnhTLLncoS0f
6EHm1Q+tLoGYNC96l4SPjqcRq14RksZqXFtZRKE/9UipTw5tA+wlXyMmhEunA9QHSRVu03m9KEzD
2lo21iTiJpvbaI6DHRyb+acoae4n9plfHt3HiCHTifWCs7KcHDgBdrixtEhdDH+8V1l7qZzyyhdB
by2bQ9v031TA0qtVH5Nigv4XVc7GBC9PRTlDAzGhH89hnu5af5zxjPF4m5CSsNOdYN2nOjiIUinC
kk0UworYsyFn/c8PhropHZSqXoiIJJOLCZ9RmDdHBVIoKKzmCqufIPYSAlFFPRVZSpxcWgdXghia
3/ZI0cAPgz0Uvnrq8Eqh5lSjddfGXgnyeUAnqLGSyVteum2S0ge9mIwRNLzM74E6iOnMqABNCxwk
hOxkBVnKgNrRftYGDrAENvaB+Jud1kdwCmqs1WPcc5br490A+hQ0+V1Ev/s4oujQIC7eJyqKdl6q
3ho//KUVo3nXjXV/LaxqDaNLu5DHEux9SdMah9keVJeFlEvIe1PQkBltRcszmAiDo2OhF9m5sHvm
c966wH2DDNMh4tUcTErZjFQJ0vS1NPX6NkeO6Ma3KOhvcHZZ18TQzgL148FS+UdHQMJ2nAE2kZck
V8OjeVHIDIxRHRaHnov0wIZV83jjKuMkmFFse3LR1lOj68cm+zl6CcuTku81sxU9UwkDUA6BsYla
Agk73hF4s5aQz6Tq91Hk+VC4eTXEKlALntp9O43mmo4e7xSnGN2L8mRQdDjIOnkpHRayU9rdkFCs
pcE9oocHjO36gacF1xbC+vSAn1paAxyhTEnrq4ctaKn01oihMZFHdOMFyoRlap0oA99THh5umsId
bpY9lijGOtUSIk6cpthnrKhXBdNU1j1AtQc6x6z6LloEiG5EmZXMYpBAJGcCgcRGK0nG4mJEQgf6
MKuMcU7jY1mRfDHsEhBEydBvRU3j2nD8k5UT65SmMnpA7bB6qVN7jwJnNpCJfTqvcbQwuYX6pMD8
UDfvnyIViAdRvMqO8wu08q7uc3HtnZKUw8JL10XzriMXXeOO6JCsCSyhRj5BZpuJCj0BCGrQs9sW
rdatV2HUy9r3QYSzyNdsjnCqwsdqCk+odb1j3fAUWVJ+DjqEcs8BTUueWQ5rAalXU16FZe8TdGmr
aA4RK7vuzc1088Yn45bEQxx1iW7zrRIXsaXWIQ92qX3KyiUE20JxJgrnOW3KHv198kN2fnPVI3sO
Z0O2MI+x7dQ+hCgKjlpoD1c9yVnejzg3oAGS9dkQZ5qPJ0tk/BBkhOra02G4DuFF2sbOLNv8LjIF
iJHmtQ305lR46t716D3EJb/AjsRzWUHhsTuyMEaLKgQSd201Zgqaqes/MdBkR1CeR5bAH5XdZJcx
RK7YOa7aBVnn7o8TPrctYgFvUw7GySA0eZd5AC1y4YHGY4zkF/MzxWjLFLND72noRCX5Oka83txQ
NXYQSmJY0pwUsVGEObAymls1DfJhrqaqw5wh+9E5w57AdlDb+v9wdx7NjSNdl/4vsx50wCRMLmZD
A1p5U1XaIFTqKniT8MCvnweoflv9VfTMxGy/DYKkJIqiwMTNe895DoYCZ0ktLyG+xE15CIvvYiAO
qFP9Ea2+cR6N75QYwzEtJnyItg21PgLZ73ggBrpG+UXKcF2LxwP+vKPM3B8JZfuLoLrvgPRtGQM6
OEcBVObqOBXTe+JmNkwJPkpOD69VMI/jsmIGL+lNLu1TEjvZbZ+W9gPlNVyJOk1I+SFPecEmMMuQ
PxviAjaF07aUugjFXccGbqwF3iYoKbA7o3hWFlnEM2BHLxpQeY6mx/AIheMYQ75pTArY2aGaX50x
Cjy0P9Tm7VqKMbwEC2qTuYKd57VlLLuL6tI4S9t6IermLIAgohLsXFoN4bBRXZgiaCTLZYHu2sMI
3XmiGUOx3rb0re3AK5ERIP8zIfGZgYagg+ScsMs+xnqSu3zqwXKbrxCy24uliYtMuhYqiEnI/Vxv
XKgMJw/Ez3Ond4t08F0Mc3QZMnQb1WT0LGPYbvsZPCWSwRuZTxT1Jtz3PMLOC4iDqdilALp1w4y6
6onMHZyg9yEOTU+kzh3SBmQxrSh4GOgv92VDZFoUZ9FtZlN7E2KY+pLtq4r1TW1EwJOr/GetY/5C
kTq823X1GKdVvrdV2mPCCRBojsHzPKUWbU0t2aRAHW4kM+a9TeIf2pVgr7tk4M6UP4z7JbtW84md
1M9+1ser26AjZsfYQJM3f8rWpG1iWicYkHt4KfEuTIGIRF6Juaml0dGZxA1V5EpdOpRWskZpBWag
eEHmNd51VnDnQMVIku6L6BKubHNG4KLXfHhpFhlAIdtbrY3oRJHqcSmaybd00T+oGvmwhoyIFUYE
BzuttZ2oatqfjfFYcKELVS6vZIF8mYjNOw9qMZATiIvHtVSXXEfQ2wsNY1A2LwPPlOvhCEwrQs7C
fC7TiCXV+00im5pwjuFYGWjqi+WEtWqQt2LcF0413gjZwLctqq+68uprOSTRxeXVj5pbbhFsmZiK
KuOYzcE7ObzVy8QHMe4Z663JOJqCy1tp4VMSAByB87LLC+YfRoKOaG688mB7eBVlS2xQPohdxtZ2
n+uhTdabnuwjdOKMLIBZpUymj4Ms+ktUY2/gMq/tgtYyb+Ilf4fpI552Y+ZCiqZi5zEdT/MEh3Fr
G88WU+idMzbD1mNYw/ZBoYpKHkunkHtiecTW6xsTNQkVaqrKWy+8HbPavtRpTZqfWlMXswdDw64r
B/4BroT9N4TorRghcwFgi731Jq07xSbU9TDKbmhMHAYBYYEZenPBBNf6ounBBRAEwCjINU6tU37g
JIas3XvtgeRYEM2SlkSmjPBIVeTjoecdmZHxxrNH69jsSfotPfZrZV3v6EH2O3cg5jwqtOKwvtFG
BEbCMKZbTaFEsgL94lbUwWzPUND4cxETM6S8YwtoIIjd+sHQiUyuiEuNB5tW15smpNoWXvmsZ8lM
9qW1RAuhbp3M9qbMCdPOZoNVFqlyMAo6ink3A4uljXodmvSrIBrzgEbBugZ5Lg9qyr+3eVqjAJEu
7Cs9ox9ZMDmximvsUFyAFa/BHNTJZRGV/gpGGplYnlK0bydbZ+hUJndck8OL1wbZjZMLpEVpedvq
rW/xlx2qMWZjaIePAb3NmwLFRTx8jYt4uHppW22cwFJ74bXOOXMlm7RSe7STxL2sB6/uE56uTrbE
/+V3Nqn3vhggyXkhJaTKvfoQD657gzSxuOHP9rpYuxOJ8822cSUGy73WTb4RUV9f2NT3NPBZCwaS
tnJXK25xQZRoFE0QZGN9SeIWQh971r2bjvvKnIbHYjmMstlnRfcoe3aqsKTrOwXay5XdRdiIudg8
mERjIzaYFUrpNEvUZY6N5FTKdNgVmXFvojt7QkvFuQ6AfxePM2otsYR38I/bRk3lnrQu8baxLvzK
ZmDZg/s8xB61q2Tt2qouSGB4zHc4S4xjWY7fRa/io8k/9bYg30TLp/hGhp23RUZt8KzdxzDa4gGe
xU5ySX7qAXVFmX6rIVe7Zc97molTuipE5phwKM6zkyjt5k4SB+/XFQK/ounuaBDCyELzQX9bpARg
UTbaNG6zCT28V+/QC3AxYGsKDzjdFaldn6qcRThHXHcjR3YsdJzuvZaTyEJGS5l57epC3bi0DmMb
f1pWWc+DbV6qWnkHLQnjU+ihszNVy/BEyfQOPNQdIL0ep3hyaFJiggXpk0CMC/o0OJsHgeQ0Yb7a
GNh7GWDKDdEhNJlzRjxk2sZ7g0Dw/eJgZf2QfK57/OdJ/UNPHHWQhfedXJDz0PQ5mUi4wYak6dDJ
qm5v1/NtDVaNBC9kxRHN6U3FfPgwjWN7EBmX+oRtk0+i3dJwU5Ufa9XBUyg9IzPsXnO7vnaaY50s
l3nzPLnVYcpRU+rZEF3srH3Uva7a9mXLax0p0yuve64C6V1p4BJfzLUETQ6z3hgZstO5J3fxFqjq
5CxyY/bcnBwduzeyNQ65TW/XmBUkJRNXWKu8B2xv5XGwsR9omiawxdpUPR0dJWU0P6xwLC+FcglP
sctjnBR7a4F9NF3zpXDKb0jboCpPw3tHVOHojcl+/Ts6j+xKa3aJ5S44geMwOw5G9xJ5fbcnnB0e
Qns3B6/OKEJE+2pmCXRoEEsmt2hgkb634rlKL6Tmjl9Rhse7oRbwrOzu14xvnfb9Nvf7fAxy3nOk
QAHTzaXZmy+9pGqZxnZNue8CRqNlJLazhwWW4VOx02SXsRLgcVn5Dkah59vMXTQI6/2kaQCv5eGJ
5iH0UolaEcJJsDOGiPJdiPGMzjzbxyIGaKKHDyHisE0bJfFundu3yxifGmo4opNFuh0jTdDz99zy
yHnXtaOs75IaqUK4WHeHBYMAfdeFAF2R8uEYwzk0CzihpPpskgSz23qIsuQ2aMlT1WjVnJsJ5oYY
OblzplhkjkC/pqR54MNCtKSjXm3wWOxZYmRe7GXKS5IZQPhy+KO69GhjOEZVEQA1bSBATqdsQcqG
1lxukwXP4Wp6fZarLm3GHUUf9MVINDIFEgSthNCD3FtQHnGEtZQtCJSK5S9ZD3L50Wxp8n0+pllm
4qdT+fLbHDqwqJJSdiP24vFf//L1VlnhHv+8u95yqynZ1RaTJLaHVMELgGK95f19a70bLW9YaZrP
c6tuI5Vb27wawR6Efbaf7Aiz4HKQcPLxroHw60XdndeDzdXrNGOo8BZT9AzDCn/7crPC3fPrsN6d
TYrRJCkl7Orx2nvpdGnCWacO4M1YXhumWM6+3SrDSFeRQsrqTFedoTHTCgrexFqyO7zo0FT6V2Oy
SA9emqaQqJtzuvZLqUGas3TtVyAQ5IMwWT7nC91kvZUut6Iis0FHJHfrQwwSx1PkvrbLn1PGyV+H
dsWw9Lj0+qUjvCplQsc7w5Mn/UCr5GZ2iBHzaJoRyokRBOsJbrX/HHqrvHYg2w99lKIasfuYfdXS
EWY4aOyllaQEgDm0EelkxqO4F15q+P+tdV2WpZvE7v6f+WrPP4riR9P8+PFPaddfP/WXtMsz/mBb
yaliGkiobFhgfwPWpP6HhXuHSEKPeb7H8W9pl+X8AVpNdzxh6sL4pfr6S9pliT+kZzm41SS9ZkuC
ZftNyvV/k3ZBcvsNsCbYCUvHkEI3LHRi8nfAmgt2XosG6OoRiP3t+qle5SQApNpTq7+uupbSMivA
kboH4gZh1rZZuuyfihcqEtaRdu3EL19ZFTCfX16/sD5WdGCkR0Jt2bJCofpbnKSH1Oe/7v+66dEM
MjPZHgoH3lgmgs2qRXIXwcR6az108QJ86UiU8DVl3SUL8sZoGsS7602SPIELrTfVIoFin0ktb1iV
uSltgFCOijvGONpJCSdEkx2ih/fSVztjQVEsNYjusU/Ol8HCs5jzYTR01pDNHDCJHc3C2NPYvMSz
wSa8UUwT0QYkQpqYR8EWjW1B6kv1AnIfLFfqfmh3ltC/5RMJ6JOJPCsaF0/2HBwjjS5r3glaxVV2
1+r9/SCidM+AvtyiSAC3w9A/Jnsm60KgOtD3MY8nB90MoeUIlu5wjC9t67IN6vDKFNHXqrYuEyQ3
AhssY4M45MYNGTpqVrf0yA+xaO2tOGD/gJg+vGCsBHKEVL0bRsH0iaylXHzRney5GbB3O4GkNMmw
xhUAqY08f2DuyKyRFB4usYRPePLJCw0Quwh8t7PhfSVtfFNV9Yh+AMHFpMvrhHWM2A7G2FQc9Gka
chpKhL40VOCcayrZt+0hwYP3okWPA6H02Vjsi5h8O5HhyA7I+0it3vDlDL7YlWKbRIzqB2IHNx1N
UzO0n3LXEEcdpABpJsSpdcJ3jQw2WtyyTmfNzvRkgX/FuxENeBchjJ9aoTm7IjblWWXVvZXW6sFM
zzawif1EUbudHK6Suit8L4fCE06m2BW4YreVNj+67M39iNAQbfIIC87kJWxJVEPvkG8wKXwzY8yH
cOkMHxsQm4bA+c4+GuXLdENqxdeC1EFyaRE5gxJ8iwMz9g2PHPXlEzQ/NSR97ibmz3rBoCa2Q7Dt
MToXEYmPsHWmDR4+aHIup02QVCdic0wKzho1BviXltgJQ6SHOs8kvbDhUeqYHUcVND4MKXR94cRc
AVd61ModoD2kToR6sCHD397HEAcGdpNglWtnvCKeynfBA0LnE72gXeH1/dap7Scz7r9nHaF301w+
tC3IW2MZJKBiESxrflWb0ymyUN6kzKWCiihhzaQBFzePRU0Q8TTG23JkF6rZkEy1hg9ieywgj2J3
yrAloZtJkTYwUUmfax0qU6wZF30+KsH8wSQmMU9zUMylfjXakHGmoKEyLjsEzyq/c3ZgjO2GeK/H
jrUhVT7aFYqqWaP/bJHdxVlMSVt/7Ymqu4jsgOSuZHZXbYK0EBeDYOyO6GGcFKjV2XxtPHsmm8gU
EWdWum8AbMeMlzK0AlrZ1Acwg9LnBHooawJbp+lrA0md+gCZxbS8MFWUgnFHiKwyCpsTA7/ccN5S
F+WK4cc2/maVvzkNEQyFwSRdBsSW0Wi8sSz3R2e77RHNMBaGOmCcYIpyV6fNl4zT7OhaPcLtAajG
zDhUI68hoI+7bwB/V/KG2pt/T76RPaZgyI6HRC+JdZCy2aFsSJCZ4f10BwND0YnB1dc07Oj+VBYY
wyI6ZIKPRgThRkXFnbP8klLlh7kfmCu6lPrBMgvQkP6MtX3f6eLPzGZNDTu/i8f7sY/b2ykDMNDT
bTs18gmNCegIaNG8QTEmdHJ60Pcs+g4HVyFi08jU1GZiTHnoE5f0C1QFEsLn0OsfZso9Ok/vobat
Y5gkYxrvAmSuSB37XRA9TiHJFGbEytnD+axswMH40xes5V5ENJwUzUopnFcLdwinCSKLkQSf7ehh
Cg+ZmXphl2814rt9t3DL/TwgI25NAJQBptVYDcElMhHeDIhfhgnL9OD9IN1NIO2YMthzfM6xq4FZ
eMuc4lQFXKm8Ov9qi59ajgrK0AhuabP4BHofs3310yvRnOD6Omo1FtFwyJ7HfPEHa3UNyZKQmCSL
nHs7yrdJgZmcivw047DVuz8rFYIxm61XOJY9gjKGq2kzFLuykAS0jBjj2S+gTSMfIZtOrvuYeBFK
XSwbmPkb9GaM/k1PG07F1JJVZuT9dU6+zxWWytRq7QvW5tzBud6rN6tGByYAde2wXBHCmkaYuJLi
O52V93HCf4atocPBjxQJuYkuzwgi6KgRDuIiTJyKNDuB+PhWl/pwWiYTJhHppyCPDqQEw8BoCxfS
xZwdtWwKDnUWsX8VOgjjOb/XYEttEKSTyWcG+9wtm1M0OR0zE7Yx46Ux+EhCDQp2dZQ8TCN4t+a1
zvuQ/TFvHi7NnobPdBjlOJ4DG00Tvc0j+lHAeWqbzlZ9VyAwIno2elZ0kfezOQSHTMcEkRKLRjDb
TzskcikfrAxVGRb9RIcK23xB50HDbLqpOrjI4OgORG188RhBMQZG6rTsMJC4/cR7uMS216QzRorU
HS4qYTPdTen8XDtN66dOMuHRA8NuYPpGXyEeQyPeJ9psX9JoRsbd3MaoxnzbUq+1hCgy6c6tlvh9
k40HrdHv6GhE2xbE6d4q+Uygr4kPjnAeNc0+kmywTApN5JTVyPwv2DkhICFDv3UL+4lPzlfdI49U
VdV4qNOIXQl7ovWQUkjQ5vf2Lu0xvIQAXYiXjgbKh54dBfZ76DuY4XI0CSfm6/q5XA5WZL7lXNJ3
uufdjF3h7u2URR2S+0NUYd32IvnWRznTWibSY2hbB2TqI2udgGcY5/YzzkC0CMH0TYfQuqc7S8hi
ZGebSs8xNnnFe7VsgLp1Z5dqFlVmnj/qKelkEwKbMHHCE0KQo0K6OLul8gP5Z0Dsxt42QLMiL8Vx
NnjehnriOGjad9b8xscLSZRkb/ur6sPRhLV1BhltU0dwzcJ7SYyLB85lSjhNp21nxtMhsZuHIiZ/
FezLqcWpZ/fzVl/W72SAnFAvcmuz6JXPZvpxFZYM8PBoX/RoGmjsWrvBQqSdWo9OgmZBc4D1rgoY
nbAxKOTTZiVQ5msCi7Yg8uDb3sVoal0LiAPRBcVZR7hvJYazZf2/GRZaoGuZ/WFsEhTpke0PI5lm
C7aM4Q7khalVEAEy81gq0pEjV53RzSgfftxj0bTzyYqfJoytNa0OSEIlckx0Oo7E+kje88mVeeyT
C602KFZ3TH3TM53PbeGYSOYm5mlMD6kJpZn5Wls9J7BpiH+lkvY7XBqzTO1T3pkD6x7QzgE8ZVhB
14WJku4ZMvxQttbu09yJTsqBmO+qZOcoI6DBQeRHC1Zzp8eYT6Ogq7gwdMitFqV8HryJJnhJZorl
hripHR8S3fIec4bHxyHSXy3TIYAspKXPuH5oGM6iIUTX6Ir2mBjdfu6J6GxrKFFho58bJu60raBD
1Fk4n0ugr3sX2ioi9OYwZ5gIlq07bEGtJVDdDos31T/lifdjiFkvIrrJBaq9Q2lmCK+tlxFCCGaE
51hp5ravrJ6WlYUfLHHeZUyM4Ly2Kzz+8wTJqiUBgNqcj5MRZq+z7AxeuNgiJf1KHRj50kyu0IlJ
Syh1PzP7H/DctD36+iBMB7yW0c92zC5rMFClP1e4t04ru1MsmwhRan7kNKQMeVW97VACUI3q7raQ
pQIr9IxqNdwX+jIJqMgdL8b0QVO2YlTQ7zEAqeMquSLhBfcOIA0iEhowH/IR2TNg6+UwhB902SbQ
ZMjdTZKlLYsAqo0+GxLrOfhUlOlbbYm0oZnYHCw2bmKILJ9R5TcqCrmxcxYbVzAAxUaiqiV3J5+9
XTgWL4rF1neYolRTf4lj9dQPQGqYpvYX5Pwgpj2kKwSEz5l2buL2nerhNVOw7DWnAdM7Mv1PhA80
X1+afMgc9E0qK2K5I1ucu8k+xArqbWN3TNIWE1GVZ+aZKQat1/JLrDkjeUkxKrrlQ8384cFUJgam
kZYy0wN1XtVejgDwOWbuRK+vNEhffHMTst8DvNlbpJ7oQLvsmo0tS4ejkV+HLXkT5iPSHi8pNHaE
4ZE0QQq+KUZtKsNd3uXYCeMUpecADPQeCnG3HVqezrXC53IKHb8lYPbSYTg+ocKh5Euw9zpJ7ku6
RaFrIdR1Zxa8xYRhK1r4c3JWxbbIkLIjN8C806HRDQP2zGUjX1WMuHGV+a2n+RQhMWPhSffS+Yat
9C1Kq3LbT9U1MY2Lg057bxHhgRiFQsg2sDzPoKrm2T7XOiU1ySugSoerAip2isRbDmFswSqCLfV+
5sxez+tB18GsobK1HoZ85hxd9q4iLP86ZFX32pfN6C/T0l+PKwevvhX11X49BA6+UUKtuyuk7LVI
R+RtPKxCRUOF7RmRqrHXWvVuW7PcyBjX1KiNcM5mBpA5yvVz7IgOf0rkoSR2aJ3TkmCM1fpRpkZS
uVTvt1/QOhhwFHVxjlVu/7qVDihQUB+dSExADJfazYL3wGtaaIvdFX7org3RrTYKy8eA/UIJdS+h
xxx0R7nHWTnLnAMZ6vK1z8P6WJaAhAw1jEdy+RZV5pD2kuSxQLXjj1OZ4uR6MAXEzbAIpg9Bc4W8
GM8+J2XKBRRd9a3SwvAQOTpXZukGu1aZCJnqtiWIy0OanJZfBwP8/SSAZQ3AFbd0L39UxyqwvlUd
vYI8xViwyeqIk9nzHj7ljqvmMViukkZEtZsozDTrQU/6+Vig+7cah+n+YldY1THrQZsflKU5p/Wy
9vmwiWzO5jP0GSM2d9Vz0QrIMl6n0KmJ96BJQ98ITHwQoCYJG2HxnTlHj2FOVxcn4qVw+hzPesE8
g46wYque+cygT6GmAcySPmuAztUlQlMa5eJ+PeSaDjGvfLJbt9m20nhR0uq4cAb7uGaSlCbxpaxt
NNBmWx3qxjyPFKWHBlGAy4jjJuLM2wojLHZWaoirnhBdmCWv6WSF38biERlD0bXAKgvyRCLXiN9F
T4pUk9kNNrXgIYJN81RBRpG6t60iBqVNEdj3gcRknUfZn5hkDoHsPejgtO8VecWMxlFrOWlaYg3v
+2cUoRfbDQPkEmwMRtwpl9p8m/X85KUSEzKkYxgvm7JKrC9NlZgMp7Gdj8QI4j6GolTAUmXkNWw7
DzMyKsYfbZc9R3ouj3aHBnhE6BENbM+CqBwx9canuSjeGRsbHyh2zjQFvkwMih/rDFWYnRRiZ4Zm
dB48eGNuON5WsfqTecS8i2GXERYuXHqFSX8ZcN7Yrene9IgBfbQn+LG8gRjK6rsxZNaluhuzXDyy
AyGzhYk2wHi5ExErYjnN1Skx2fmGlZGD+4F3GIbUE5NTmOCw3A6KzbirVcHoIajr64CD8hqK5NEe
3qcxSt9MUkmYTDv7ZLTIJHPevS9g2OUtV8Vwt4oQIvAUeSvN01ihXocYMV1b1H/+rEFsdKdGXqMy
hcOycL5qoB4SaTEt9PFcMbrFgZFOB9f6iTdnPjl2gqaCcoQNiKftsyZ4LmfwTyGSEeaWYrxRDTJr
q3X6XeQN3zMtbu7sovkSlUsu/DJ2CZaJCwMod0fXMv+le9aW8cwUp/kx1Bs/sDrCGuWC8lmW/7R3
ZsJnupZsiOR5fYhaaDrfq2XQsR5WJGwyWAxJzBmI59Jj6pcu7SqV1kpvJxubD59sfIvwhm1pcAJm
hl76wItf0mXlrns5HEMrgjWBJ00uh8ms79nVD78eMtema2U6L+2Iq8xcnXrL4Zfk3VF+iWIDLQ9X
HBUhcy2n0/pNFlf6c7Pa+0hLJPVGH4GrmA3F9UrwXRnC68Ecmx0hYXQNdFyinRNhV7DpIJzXoido
+KPXW2QvEWRYGK/rTqdkW+PmEWzJEYTcyImCKPlPQzGvAb1xyntHEn1dyYsZLnqinoahpK0SGHDR
8Osnxyrkn9ePGdmirexw4bCjVCAMoBygZYhYP7T70UDJ1AetsZvpF0AidH6gWDMuk/AuHipU2n9z
hXSu22flYxQmIH4HUL1F0m2SIH12ZkQys0v3ODbzhPB6I91VpbqDCsZqpASCcWXfh2YY7NFRN1t7
GoIbzlYGUDiy2PUgKNxrKYHc3hzdeS3K2KI/lJa6hIDuth4SeNpHw478SZaa8L6z3PukhxzUpeEu
UwiH3cR9TMPkJ02t9MD/m7mVX0V6vc/mmESPqn9JEwi+QoX7yesA8tr0DGr+BZtaA9IaT4W595jK
+3XyksXWj24qAITGJOsNYfTOPv4O4AtR3CmdHsxifi2TrUlzkeWx90fFJRrcMyCPA00N68jYMdnQ
Xez3FrCkjVgSDLB7sZZ7EBSqmDfbnQklc9EIENsWdz4RUWLwyCHXnV03u9+LVJ4Y6l5zhclt5rNa
y/mLPbhnoLCkiqZ38FXo0TmYCuG2KHINdhVN3h2/meImdfjpblnD5vnSTYS7ud38NBpguilek30C
dnDbIB3MlFVdl6S9raslxt2SZ5ebGieoF18t3hzHgM2rHHPwGWcQ4i7VjUOvNNOSH6NOT3cJjxuZ
B2ytOn+LB2kfTXLAkA1ku7kFbNhol8nyrI1qtSca/U97FTB/qYyvfUPbdylji+FdZ3eNP09vHvM5
/hpSFT02BJUyooEBL9qchjPlYJyFT2wEEnI5JgwVYRw9Nci/tiLgioejd1tU+TNhFjcuNTHzxegG
cyGx35NQVxcyNonsG+GYH67yZt9tXwuZOZssd18Y/bzapIPt0VeLA7KYGwQ6wKidIKXwq24VIg8G
CwBl7cRAhR24pyYyzGMRGDfoYeiWoZ/edrrv1eOXLonRxgCP81CmGA7Cx4o1i6tajSWBiLapQ15q
EU7FMK3yyVdBNYpxK7OdR9NkIBD3EulgOOyJl7hxaMU1jc7YJK9qYPPQlZACP6SERjKR3cwmuRLI
OH09GICJO6LYTWA/nGGw95qdopk0kBCEjHpyCZ/DtH5osv3TMqNbsygB6WplRmH8DZAKZoUAZmCP
BoVkPZ3yYPFE0cCyXZrHzgSDdLgSHImbD+6Nmw9wtupZ8WZBbwV562n1m12Ln+NHwZSQCX1xQ46E
fQVc8KVIPtipRjTv2nTfppzdbbbTHZMtW3U/xRZJk5KuldD8MW+q50Zwgrjzk7J1j/2StQM3W1y6
+K3sEE2PqDpRtH6FVTrQHrD8tpkgl6YhYdWZc65SZ6dXJVkXAy0BtEUFly6L2ALaLDWCdqLadrX5
tSQanvwx60W05vfYKqq9wrAH/6p8LaD546SFYASO7FJ3NeSjcaRUpptYTMYzMY4KnBc8LUU8jngO
YlkfA7e/5mX6DJ9YbGUCGsfpKX5y6flRMqEej4v30MAgVdkOHSnCXywmJ1tDPaL2Pg5UPQ2JcT78
nxJb+UsqGA/F1XHG17fzXO2RDOL2KRLkBU7yW5GCDOTFyUPLkt5Ezq0ZxD/DRCwpdCGOAHhmbNAS
ZkZIvHNMNICGG2CCXg7JiAgL7MXRucmYKeCi007dQN9YTomxd4Bfw5wj42wwUJBwYQO1E2vfG605
2AGWNkyhfhIDd3NHQ+y9GhiVi/HA1j74sKMeRikniLqirWCyuUZF65p3Vn7pDT5pKnlR7M82DrDd
Q6kzrGhC49XF5Hdgz3yaveoKI/eEynVp4KXlTpT1NZVzexgyn5rmDmwvvngSc8khbHiam5ndHW9E
+qQq66dZz0cma7x+d/g2uPCzAxziBOZlN9HzglnuhotjF0yAlMPbIHmKPqrUTaANGzIV3nSAyhst
br8wRIChYZm4aAhZTErtomzUumLuoW3hv8iy9g6nCUzrfs63aV66/ryv7Bi9FUJwGIaAhnA4ti46
rrGwmAyq0u8z+dEGJe/MXDk3YTKf+uUD1dAjCsBPbMg3ckkeAGEFriblOtE4tHoLrpdw5kJj04zs
QaeuYQ+ku3vPgaBYBAQvOcwcsDd1mftGd/NDlXB/RVxtxuHkglh8JtmScVDmsoegSAytj5jwbKQv
+om1ZjeP+YkYDAPDUrgnM/NgFLm+zQpCOLVkaRmR4Z5DOoh0/Q7L6zsTNuXHbYv02mUtE1ryVJdA
s23Mmz325Y0+MrAr+EiDLJqKfVYhCUuLtNs5zfgsXEI9cqK4PUWw7BgxgYxg4+ZNCwUMltKpcT0g
oBOQM287Mzc6h7XrZ0t6qpioK3XKdTXmR6rfrwpnFLUgKCjV40dgwDlkxTtEFDuzbs2q/6Z1hBbU
dilONvknOI2dPZIEZxMVKLDs0QMG6DU/WWPIJ9ZdXD5jf2lDpgvjgnU1ejqv0dztvVx+L2lRuTOj
YIJM6PZ4IJh1B10prcOyF2XmHdpeRIdVgvR5WDVLq3rpt8c+72rzkjvCdizcqgI3/SqHKVorzBiY
LiAZ0Hi0SOxYbRnhVNuJQG0UgYtyxlqgFP/4/jowmX/n2Uu1/vj6Pf+4+evplucsl2YCCnxIistT
eFZ3Z8zGzBRv+YXLYf3Zz7u/XsTn7/vHU//27b9+3zRUWBFB5vogYwf4dPyWT6TGYCcoG9ZfbTiR
ccxnvUMyZr7oswW3M9QLH8/tB02x6di1FfbB0iuPBdX1HhLYhzOlx77/EiuwKouQkfSD8tZ1F4VX
8S2Zh+ktQluEw8a9emZHKJEJv4vNEmOXQVIN/X6zWIRhymOD03bdW7BYNFfB2HpIPAdFyHoT1YFE
YLTsbCJTKsY8y80GmPo5t+n39uJE2MHvX1+fz12dnuuXVhnaems9OGbyn2f69aCYqS0Jc6aQI2F5
+Q3r4fNl/Xquz/v/9j3/9pjQWu/kNge1NNDtZkLOT6sR0wPs6/UusQn8OX9/db21PrZ+db27HtYn
+Lz7bz/7b0+Vk9tE3cb/ol6GI4vzWC2N+pC/lhN8uf+vD1qk/vzz6+XyQ/HnD6331590FLufzjsN
y+ig7jilmVdzMyjd6a+b65fWg41lWyPo5vPHP1/C52OWjgniv7l4zBD/D/HY+N78V+HY+hN/Ccek
9Qc1mufpbELQ11suT/Z3MifyMAvml+4ZJoItk0zM/yRzAhKTMJRRWcCx+y/CMdP+w1sUaMRy4wDz
yLz8/xGO0Q5CnvZPJphhmLZANOOaKNQcS6zCso/3x7gIm//1P4z/qbea1quSq6FI6h4+QP+kergX
bUh1UrrU39KCDhFUjzksx42cp2vRSZpD9r6f+BYzq64W0RvkksD/8xia2fl73aDn0HT3uAQJEerx
LAHXbywZPTCTfBpa41qXEHMjnCpBDyujmMVLqjkg63SzudpW/V7oHbNL9FuT2o2xeecYXL9j8okS
Bh9dFRxrigy3a77MSNgJMimuiFYJp1Y27crm1q5HD9QykSKdJNwZVdl91jnNvmjmw+ARyIG72+za
cBfOCwXrI5Ey9GGfu5uhBvuCUsB0yR7GJUetY+T72T2Rf0iaeGxUezDXh85AL07PeDbSgT+sOGha
/NxINoGDi1WhS7DfqAGocDyaBz2cABPA5AmaN+UZPp7Ga0cAEOqz6ISdk56UNaBSxV9Y4iZhl6dy
jBsaL8AM0SX0oXmT/2/CzmO5cWDbsl+EiIQHpvQURSNvJgi5greJhPv6XmB1X72ovh09UdCTIoE0
5+y9Vz5iOcFucL1mDRAsr5f0BsF6JsTRcy39NLHNpXQZ+1tgUNi9DUveClun366ZDoKdSV/RRtHO
Banhl8CcwktZg98q++kWm2zC2pJCHN1ncQknmzQmRq2/V1UZ1JdZri9i0loNMlliO7YeXaw9BLjB
o6TjFB27MngJ8aCfBcmcGxWyvnc1Lzhf/zS4eM6VUT505mfuD+SPTnjhFpiGCAwOS3UgsHhbWTm3
iaZeawG/chJrCaFDeeUsplSWqxmkyfLbYFtSFS4FBA7vZaul3i3x5u5tM9pkbw0VfOjBvfX7smGU
C9D9wt24DI0bn+I+W+ZwVjy04UotG2EMW7AqF98R2tFJR/UgxzjajiFQJuXa7UPRYMmg8d75dEP0
5kloJX/EO8rs4OF6xbBZb/ZlRwAn7tw+cZ663FvQHKJLDxLhYAqqYKkjk9epEhU6Ops6pjRfh1KO
j4HZPndEdH0mfV7DorSsu84J8PzW5JWzbemRWQpF/UCeXC3UfmpH4wAeqlNX69aiywhTFSKkmFco
+9FwzJPvJO3JET1uzcZ4GLRy/PbqfB/2NAdmoPNC15zorew5xTMf8QDdV2x8zj3OyeSdCFaNfU/p
PYwJq3BUc9FG9g4k6aKb9lnShrua3/luCgpAp6lnv3tTuK/oaH5Sbl8GSEl8HMZPWPGnXTQrIz1p
ytd0KtdZ4Bhn6kCw3XFgbgc8WSufvdpzmnr4Z/KSvdQsL8pT01t3dijYjnGv3xtbXRFBlFiuhzBd
jS+u1F/GVCsv0qJ4MzQy3XuBjVdayu47/9D0Krgn/85EGlQfsrzzT3JATBXqkGSyIfZuqVvES4rv
1WPkqK2d8NaZJGaHSkv36AUNiYid8eQb1pEebPiRa3G9aEJrupR4PI5RGrVYoZFYepxsB/Zd7s0A
/ICBwh8eSq0fHgrD2Cnbz5akgqCnnG/vI+BCbYxE+/oIVzb+rumgEaKqWHYg2O7ItxnubKvtj0Uc
3/zexG+ZbokuB5rr0IgYiupFVCYqLq/U1terhPSBqY0CPlVOM6HvshdbT88BRPk7RG/p01iOCyft
3x2qPsceLdijLLJTXMjwfL02hD2siwgQN2Vi+o6D98gIxNIyH8NbStbiBeHWymts+3EcehJWbP/Z
RsvpIi69L3Uju2tLotR6iSYIs8taJFl+tJohO2oUYEqT8HMvNGiqwAOKD4HxaBkmjoDYAyLsBvZD
ZZHRTJxE/cOGHl9+d9vVrrFyNMwXU5YWx4La+Znfj+1b10XU8zE7Cr98Di1NPmiFnh8U0+UqD2Js
11UFqsUxz6Rkx9+ep5/xwGtfA3UmZ5+54QilBw6N8jO2efPVFWk8YFdVbewbabmv2VwSjPT0xSKc
k10Pwi92Hd5r72OHFxxeCzr+JqLhsHxVa6b85pUYp+CQxSiB9Kr9A/+CQpajn6s+757hU2kbEev5
vukCGyiLxOKCf/mugK+78CXt9aB1IRd3tXVpRklQh+AUrvEKLhR516tONcHOsaLq2S35UXK3jQ9D
XJyCsvLP/YTqLQrdkKAPPXmCIjl7xsZXA7j7RrfC+CEneePO6/JFjIzxoe4txurAAVdXUvkykvY2
rb3uYqUVwkoP/2xja9Q3SqCjmoqfBgmPwnILua/qOH4yGmCIseA/ut5LqwWvCSsCkgHCUJB/TVt3
utiOutPDSR3+3jZfLbqkXFe5eA6QdhGvxZ/rpb7g8/SdHa3bIe0OAxkyh+sleLYob0lEW1G9GdZm
yOxL4BnYgEY6K4/0cMrsRkUFi7pp7uf1JcPcA7nnjy4E8XsdVi2Cx8oFinGmQYewuSKgHYnccDHx
JXD8eDtzDvziwMfBUr+Z2Hz2aRzu8NxRNCnjzaglTOwErC+Mxg1uK2yZBKITYkGNrbnkqEnuNEZZ
Ii7xWGjOjz6xILKYFLa5mLANGrI+dGmVLZ1YPPRBnODLDfTdZAa0kL3G35RptTfN+i30860ediBG
urTf2X3zySBMQlqt+edwtKj0lOqldtPk2FnQXGp/aSlUWa7N/KBSGprV+BB3GWxkQOcLs215W9TC
rkXcm+l+uWPyOCU1IyqtQw0/tGyGO90GcSyb+k8QsztQjVjRom8pwukXqpk0wo3u2xzwITXDjJnV
402r2fWitJJ659EGW1Iufp3QyIoEyWkjMmPjOkO96eMqACiSrCq/+grhvi04W5+1Fvg1Zw3GevT0
4If92H82a+NLz7Vj62JyFMGwVNYbYRLbXvfuVElKQZL1P65yKTfWuaLt5DyFSj6nLghi/ATbWhFx
Xo0/aSUpwJAdpdrhxQ6qr650OuBF4YGlhkuc9kqMYgVHZNFH0R3mLHL4N6LHCh10wXvpa3JRfKvY
4WBu1dJvKhICVUDpuNG3rUGUP0gU4FG2XHZxOCtZEwL/7DusOnTDvhDyvU4WYrms2xYj4fioiog3
z27qnijtydZfylY8oNa4Ryrvb3KAOy5MJGfR9+NzMOJqN9juhvYuMLSbsGvPZNHeNAS6czQBSAHd
3l0G6S2Ro44crNp9Z2ofaS/BvYq9pLCUaM5udIHfMRIvPGN4REOERlWrIB3Moe2RItQe8XFJMgjK
1HvUUo8GuQQr9DfRyiTYjbMfdbFHcaGH8u0ZnJJNsq8NWy7MRCC9y2fPs4MoxIQdVT+VuD5an7ne
pM9dn+u5udZE8pb1U7plVHNRAi4GfaDG3vuIKnu5arplFKAu9kVQo192zwRdUz8351ya4GDUXJqX
3bFggMnDV1sFxSnzuzc3rw/krH8Vrai2UhsfBefjqm16YCCuucuN6bavsGTbNSeiT8gdG7FZHzVe
9BF9KH6oYtl6MBkqfp4mUg9jmh9yQax/4QmIaSbSfPAmGw51GL+eE62mUDyL0jxRZaQU5pvxuraT
t6kGwyAz/m/pEb8fozj1DephsnuWufkm59fRdfsNKfLJVDR4Ri+NF2P0U1ucI6ZWf3VVTJlVIXd0
ntzcf3c9/TPxvpkBLjS9+ahkLS3oOxbS++Pl4yd9mlujlWBpi7whp0FdUjkTwzLykrTxozM9KAXW
T+f0P2Nc31oVHifUt3mZE18Z7W3JTw5U+Cuy47u2p/wLduRDL53y1o1Gpi/02oK5qIurdyfhWGYe
2OI625VRdGTB/Epzcy4E30tQVV7l34FZJiiGdvaYD2/CU8eSzFyrnnOTJ1TjTfSNY47+AgdgDo0U
zIncdCoh5b5yzk3qHNSE7MWG8EBxDIhX6ckLfllOyqbgIJlsyNX013qtv2h6ckkq690W8SVk/nU0
8uvKYaKILNVtKK1d3ZnRWkJmQh6fNPmlwyy9pWeIuoA0tybPz6GjGLIw6iGQxdMQhau6jygrvVsp
AjA8Mz/KI8WvSeuDRJmbk4aQBMGSRQPe38lJd2Yfk29jtFtH7y4ebK0ya94D6uml5mLJ6XRgT1Ju
iiE+qrobsL7o+taJyfCxakj1tY3JoPxA+qf2Fr2CRSE0+8R+n+oecMCG7DpWSzNo1+M78KchOpJe
uBiBEl/cJqBsTYD8KIFakFZPMuQmsCzvK7xPHjxlPjh+ET+mpfkSBEztqOTBamPY7GxC/lllyb1N
AO2i8BUyfaM4W3X7okdWdkvyCZCReEw3cJAG7OBs5ejU9kf6jOJeyx5jnCyEQVZkRZj4c1V3Zudn
rUgeg1PTEcFX+zEY2cinsecFS9gg9lYbUKgrtPlRG1NZ9oqzS4rkpvMRnovAPaT8ageN/5SG5H40
u3BdieysabjJa9s798RxIooAAZ34AJeshn6hoJfiMfQvTW14dxpX7dkn7u0oCtaT5+W7xk7f4qQ0
bpqcXXwhxbfekkhbZRptAb+E+2LSCzLycZPpbf0q82bTNh5206F9oNM7u7+cD8PEJh6WjH3vtoag
3Yusadd67JsdfvxFbSJmLGP3LhphFwZkztWNdw/bnc1EYz4Lw2G6bDKD8GxnzuU/S7u4GwMGeDcT
R6kguBRJ4FETPfRMr9TRWzQeFhv0agQrEYw0F/x41fjxq51l9Ezs/tgX4k80ollXbVzsqjQP13pt
sbEO/Y1UiCwaBzkG3gJ0Zr/XrzeavvOSGpO7vt7ez7hfhxDd/+tx17sTqGDsxurt9alNxtEdU4z4
5yWvd4qAFaE1zEm9vOT1ph5u81Djp5+oDy8DMywOApHNAnk+w3K/laa9h8t5SkYKSUX/E+UsZttR
vFLwOMZ7CblqYWjtvpTt2WqbPVH1qLxbFEjKebVxJaXV9OMm409t4uxQ6N+lb+7Nvv+Z0oCRoIwe
mcQOebQk2WVAV8VaAUcCiCPL+AH6xp4yWjWVfizHGO3j9zTRocoyZoHO1m9rwuOsGGkDnVWxdFsk
49KrdEZOVHbp/KcbUdhdL00ZQUNdX8N6Ua7aqV6srnde/0Rtm2+m3n6q04FwUyP+QALm3MB933U9
uccpbMNsQIYzGK2/wJ5MdDIRYytaTJTcDcJiCGFEmXy9XrHHvwGClbbZXWnrAskaejlaNWS7Uk0a
fTKgUyfD+W+zOpuM/CWzpmgzzRnTNVYcSv7J++RF7aIzQ+MgOhOz1fzH+M8lh/ofS6mQk3jI04PX
YQijV7EojOQhy6mGS/Okufa34VCDEw+tET5nfXiQREu1sU6ORPOF7uPJRVw253obwyl3Vn2ag7QW
a0NDGawj5Uqmo6n3JYw44zbUSAmh62YosYrLbhuTV95hsyB9IODYYJOCW8Q4BCX9n9npk1ts9d34
7qq6HtWaoKx162vv5LYwM7jFKR7872r09iSMLuYlgm2znG0CzITZndLtg1vMgqi7IVRIa+qTFtPW
jSl6CO29RTtD7Y8lPhpwFHa1it7JKj6aNR0oAE0dNTpkB6JpKTaIi1f49Sq6L1Ij2JmqP/lYRRea
xUIq20zQhbuN5+D1T7XqFo/WNh8QMqlaZ943zkaQnNNwICgrIXK6Kfptx4aa1mrKv+lyBBd19lgq
CpclcFp2UV72OBIfNmv9XnStI7ImYX8x3PjG2XKbfiOy9pMsaHJmk8BexVUGhHZvihZbh1n9Satx
6aOh9kZPHoyWeAaHioBXsPkZ/PJUMfATMk2FxCv3UOCh1VXk3ZAVvR68CpGtuq3z4AlMnVgJK0Ww
RPJQWZ1Hq/C2jfU2BsGDlhFbzdR0UyYXZSMwbWXlLiM7slk36jeTarcED7G+lMmGGOKXQHmA30yE
63FEhTWKHytrq3J3VkKxC2DBwaEPYLpqHiaW+wuPAKhl49C6l9b4hL6bcaRrMFjUbxFlB29aB+yY
Fnkjv0AX3bTYWhDwJF9JmXvYH1mxpkAsjf5opdn7TKy8MSUHZwG6z+qrXetEEakD+I/LIPoeR5Nc
cIvVo0mbOGUayzz/JSELZREo9ZiQseg6aqJG1NNljZdJm/30jnzRLVTg6fTVIu5F2ZTSqTVcRoag
x0rzkBmkOvmCFGtrGJe2gIXjYn6zohKylTIWjbIPIt5moFZykCuohBdFO951YaXt9fbVsuROa18U
oBYzqta9qvcwne8TYtggJ+onkjsA3dUkmnngXhqwL9occ14n5xL+ICv0YxZIHWTZaFJDOSHJ+qkB
yITJxQQng+ShQmuS53NeHr5EhxHNtgk27qNbvwvCN1WVX7qT7k1ANYOlzkEIRy++IwMGjA0RTBVg
Gx3t/CpkKeLo8qEGfWOBwLGH4iEkXF5meMSy9DAhEJSNi7+i2VsgdNKZpSNmqk4583Vg5r1Flo9u
b7I+g4RkY9wH0zIHywOF8iGfqj8RA4UxEayMjgfRx10Gzsd19dth5vuUxecUD58Bg4IO/meO4mtV
dTOCBRqT6l2BCWKcWsmZG1SV1P47vSTHX2dYSac5nGVhvDUzccgHPSQ9/QHZsRVYa86uJ2xudzMp
q5qJRXK29fYzxcilakYI/c4fn9RMOQrHknxclqpBVfxptRYL90xEAo3UMAUoUEnWzExCpLzQgSiV
wJTGmaqUTOGRqW9Dte0uQwmj2V8GU1iFs48j+M3UT4rVmzMWp3Lq9+0Q3iHMvncsFmUTlWJF2cOu
V06fXrCb9PwrGnGO+Y200R0SBxfrGCNj032oE3hRzbi3ISlT8fWoTutvvfDvI5JHQi821i5rQ4Ad
06Kv8Rq6M4+qzIAWYciiHjLTqjL4yix4pnK4m79ilVePfuaj6WRESJ1oY8zYq5l/Nc4kLHQYy4jm
MylGvixW7QgxSyb+kzHoR7KXxzk7bN3MdC1n5mzZALe8+Kub+VvEoeAhsbXXLM7eTBBdbK3AFk/p
cxPiROqfYJfqPC0+X0+kNuPQr/6w+HgiA7dchwNOy5kHVnuX2oEPRqom1XbNMAj+0Nl/NKQxghPD
4g8jdSaMaaDGqEgxTUIrNXT2RU56S3uM1yJsw+SIYUaH3zSTyyIlPgNQZnoaXeJe/8QpwyDv15dQ
h3pmIAMbZw4a2Kp42YBG8+btNiYdlIihfutU8NP01D/x6+/xx4Fmmhlr2oCdOLQoG81Wq9CzdyNz
x9JxYbMF9pMNKWuwibB29adgZrh1/R/WuM8qe7Cxd23ikWja3ilXHFuEvpjExtN2Yl6JPW0FzDJk
HTkSxgI3jk3fH7t3BMoub5MO431Y8f6ZgjaHbIsJ1TA+85lEJwm0mcl0tlJPfTagdINZN6Gu3LU4
WbC0HYwME3/msNGeNQQ55htKrqxLJcUn4S2ijsRBEG0IZ0sMGAatw4LYwNjQ3yb9A/3M80gLhlRx
hKD+PELW8g03x4djEgTs9dHayTv91stYh2YeFEUOFRLwZn6fDchvCK6Z5rD9DANeAl4V0q0kqhVX
X9L22jiKlKYGLTsNEVwjFLhDKm143qsWyTCROBdiCB30rfAFrTD1bloCfPvMJcsHCGGjoBFKsIQN
eMJJjFuzb79U7YGEt6aRcy48u5l/J0EbWiAO23p4qUz/1M3swwwIIhVb0mIVqpmy2OGmA1sXxcyz
TGgxCMU4GnczvWHJNu/P5Ez4kTr2rPT5luNMYGxdJoIeKCP1dcLP4k/K9i6n0DQbbJeFabzJuZrC
tPE9AHi0cpcfLkpToJbLLtTd+4UjEQVilHuGm7IuWz5AFwl3QQACNSRfrfW8DG81zKAo0uECz6xJ
o4M6SRLPtsYWuml1/4vlzRNp3YqVkAa6byJFCXgl6QJfOTDLNnZZu/qxAfYY6VgQbMRMvsRc/6z7
7J+UPA/5mp/34IbUk8ayP2tlZK5UNxv7lY8fJX1yr3zNFYslQoLdmbzZzQzODN/VLepXtg8zoVNU
sDrrmdpJhw3ju/ywJqdehp26cYPuWMykT+JQ+eIi0sqQ+DM8jyu7Z59OD+rGk8RcAAwVaUVaBmOe
D0lUm5mirl99WAbtJGCjLdBR2pY/5HFv6au8pHpiLHA3Pg19Om7iGnlvB7rUdohlmFmmJcF/Yyl/
Ctx1G43YBYs6v1496y19aScmhbUHjFodhpmS6oFLJVgsspOzk6dkbo/ej5Ie9X/6ejNnVdPmESC3
aEGDCZ5ZrESwkxHV5Q5SsZmFG+JGAt3qDHzjTdh9FGokGLBd+6RXLVtTCUTuYi2le8eG9jEK+g8j
JS92BBFrFkQetsJ8a3J33AatCpfd0LzLjPqWHiu0uzNtFoMYk5N+tmkU2oGolpHHyGdq6VGr4k03
RIAQOSZTuilrY+bZsmSvdnJm3BIpwRI083bVJG9GNYdGd3P4g/PdW4IdjEtEiIICTNqHs0rQ6a/Q
ORNonQ/Lvkge3Yxts0ElYNkUGiM7RUDeGb5KuyISJYb1IN/tmdk7zPReAcbXn3m+ejM9YwsKGHtg
/fYeKkdn5v8qQMDK5SYbNDB8qgROCR5VmMEUxrh1uIcYO63dCJlBBL/Wl7tZRg7zmGgxfUYQzyzi
aqYSU3K/xykSrECYhKuqhl1szBTjPhazqIDFpP0SgDm2BnIHgpgqoafjunCLtzIkm0A9q4S02KiE
gIjhVj+YDWJCt95YhmJt++hWyH2JPh1v8ik7MTxsYtr6DvhYzmQ6T+YucTV7oYWWwB7SmRhwmWQq
pxmZf/SfmM3fMhqYaH1705QIe8jC6IkXTsfxNuplv8uzKVtnlrPvfaa4pGj2rKXvSkWzJ+mjo2bS
bYizYR+nPj26TOzDDBY14Okvw7EIyjKmJaGJwVZTAJ4TM94UkiWC1QwbAuNKJpgW5TmAaU467bWE
0R3PsO6qWknY3SJEkStCCipmA9gb07Vx02UdpukUkE5XYksZ2/GT7I3pCH8BQzvUcJHfk3oD6UZz
j4FKIVESW0rTaF2WSXpbBPFDoHoWHmSqUJ6lakcK3YJW7S4GWJ7QnVy0jbpnH7tRAqa5ntCp7WbO
OQDQ7RTfSKO42AWNhYp99kLzsnvQbf4LSXTUcEDBa99U59ZT62yzK6SFacYCsh7MtHWMC/GW9/vA
s8io2SlG6px2vIVEFfDbpwDbXs789imC5K5rMN2JcGd+SU420RBMofeV6+w7l9w4u1VEm1hQqBKH
9WaAz3/Jsyi2uV/ofwqcW3nKqI5vX58ZuKU01qUR0HSg4tPTjwxd/bPQQnlQlXauQdUj73vyRtj1
wUyx15Il2dKbin+JEGc492xLDpqVWfQPKIcgjdintQEywZrIQcgvo5puTTfOVjR3FqKVl7xJaXWY
BKZi52F2qPFCdC3UXUjI/NLTekqjB9ODQ0BqOzDNuBJ3XhDSStTMJ4KS77uoxU1DvACjmPkUBzX0
qolgVZqO+07HgNr4yPmp+W+EJEkyKKZLpp0Q5RVbjrujCegHUQHKj6E5GVNHXYI9HOIdyKI2wJE6
Sp68Vwr6MDOfe2vcmyXbvT60naVBqHkufsy+wyMms2e0ttdaEB0HhauCrP0KhRDyhruuw+Hvp/yS
kzmwcvVAI1mORnvQ7F86w6P9VpgbzGo14pZpl4zVXTeGxiIK/WIFOofAitLxqCN5p9lsvpGC1Z5R
RMe8ydyTlrqHkFB8Eh9IHwrUW4x6aDtW3sBhHlCoOAoteqM6yE6kBUfkEA1vKG/BjqJYWk1Elntq
nbIOs7BaMl04OzcHYZXTXNZwn3Rk3RtUspluD+hP9WUlu0+ntLQFlCbMjN0rY3tFfxJblPTqZeJC
/c5N4a1zgj/zrRd0q76JdoFGPs+Qsv6FOrz14VqzOlyPKmZLRVG+NolToWeJV8+gN+qnVkDgPSO2
TThN01H4th1k8XUQjCe4KS5zdn4YKmKjUoWSE6nJznLln1An9F5P/6Bfh13CL+J1jrl26vgGmTa6
iGLjRtbnGPdnH9SQoSfrYMTO7MXdU1smD4lF2TLqEwy7PYHHM021fR/jj9ZugaqjQ1mjrl9FjotU
tiiydTkKDvWOEBViie9bM3e2OfofUp5wZvqrgl+N7X7+kFpDu6gmTOhd6YbLtky/jYguj3DKxyAY
dsgm3hTt94VMGYj8Wn5MSbRjJS3cyUV0TdieW5Z/aFQ9I+5lKOf9qdpiHVfPrj4c5egFm2CkXAfU
QCyLkniVOPtwRkwjiWMcfEN8B07Bipa1P+tb77FztlFnOgDK+ss41iffbx2CEiJwM6FaB1Rcl31p
yK2Xyu9U71M2n6yAM+HWd6q2DrFr++scBmTtarA+dOOhbXcdXRUahYLQ1yh4oTEFCUZj/Vm3EQUn
A8q8xEOUM3laVDSW8UBwkee2a0KzT4UXDYz7JMEwj6OpT7ZV3sm1xoxpD+wnKwe9eZnLH1pxJbsP
hFdhQROJOl0B5YGESfPGGehs9zS7qGhaS6fjgOOlGRkSaW2bg+PWVDos/0GLMhvxhfxG2sUmChcE
gfdjux1NE3cclA3OY1IZYhabuv48Ce27CQfrRlblvhF+eu/deo/6EBVkPeLVLBOHemf44Jg/TpbI
S5lMhIAS3UOeQDBEw2mYFpwi7Lhk2qC3g8UAqopQHPwPU94dy5YUKM8kHy/2QrGonZY8C1m+EKMg
XolguG9M+7O009cwBy5oJaPYMKp17r1NgXVrkptxQBpV08lhwVkWrU2oMgNkakGARsS7Ei7ZHKHt
4VB9SeU0EDFAYJWw688SC8RNXplLFahLW5ktAwNLzFJR8KkarVk3LTTt0N5GLRLJUQJbqWtrUWjZ
KRi1dK9343jW3eQ2CwnXCeJG7J1JEIieUcNOpm1TrhI4r4CmVb1rLTKE4rgXs7edSR3LB+lTkgV2
L29JqQy+o5wW21BXOCv8reZAtw/oL63ENeF/6FcUR7YgrU4auV5zRg/pnF1yGkfnQS8D897Kyj3B
zdZ2CPWHmF7UbhAF+fw4pErb0bcFCRIdjf0b3fOPGvFCK4JknnQqhDaxxps0ENoc4UN8vul9JDh5
l2NDbjpGc5qHGC1KvWPXQqCdbqmW8x3rB/qu9EBy/bM+yWgVeO2HzCziKxhpCgfL2thQIYO1s8V0
Jpd6ZqFZI95gYZNtsEcHIhhK3jMkFcu8L7QNvfdmWcW0gbg0MoeJi6xzMmN6HU9G9tHZtX7WMTH3
+Wcg7PQ5C7K7ODM/7cxZtxV5vn6Ga6QJ1mkN6DDq7zMOBRS1bTOn3LL7JVvddfCKty9areBaO8Um
cInpykrD3tbMy6Jqvon8YWHq43K32urctwYzZXfTlxV8ctILGKdo7RfRS59ojL4m0r7cD7bDvOP8
JoW6OFlx/FaVzMs55WoCs0gFkOlNzkG9Mz3rRqBM2ps1a2vQWmqFr8Nk+TSG07vJZpgcqqVTYbQU
JV2MuH0NjCZe+2n7Jo0mWAaU8HBstD99U2WABYpo6betXBGQglOjYIGseiylrrsh0jQkjUuB2ENI
komGDwsLchkS3sbnT2hDuAfSq5cuJHOqw+JFsLpfuVjlRdi0i3ouE4M/qVaqbB9zsuzxuzkjNScb
5X6kiMtlcOqSNLgZ7YIcHxk9FYadL42SlLHKMLtlM2nFRqDKR9IZ1evQHD+aNv/TpkOFUMq9lI2w
to4/2RvCrWkD+NVzGrMEhEXwrHq+N8sEeJK55akTNTVeA14y+NNH0RGcUMMJBN8C/BAZggRmR4tq
j+194B+1ooOfDzlnOeDN6yXqKYg1//+3Geze08XvA8f5FX5fpmIpBK8uaouDnhT18vrA62Oq2kFo
d71OHd8bl7/vGAAExwQ2f4J4jLjr+oT/cfH39f/eQzYFhrP9//NT/P2Qf9+R+W4m0l0/9t9bQitI
Vm5NWNHBaeDtXV/m+u5/P8j13QycDPmMGfnf3w8YHpYQ14fWqTM1f7+/vy9+vfX3Va6XhDs0nA8c
pHu/ew/nSBAvl+W+yAdj3+oEv+gejN3rJbxn5d9Lv7cBoI9Rdf3nMQkiK6pq/3nk9VI4j9S/t0ni
GTH2WMBluf3vK1zv/fvk3/f6fd4/L2OT8UHEZqgvdYc6+jpWus66ITz/fpDa0OhAXF/rf1wsJcfq
+vfViqbApj/YT2neszXvUgIgPEW42Bx3ff2TzCky0fznn9t+r14vFa1766aFTyb6/3nq9dL1+ddL
1xf5vTqxCmXvU7SUW3jG7x2/b/Z72/UhGYUsKvDzo/95rett/7zM9arf1gRXSRuQqaL38p9/4++/
e71+fSmC0oEF/fMyfx/03172+px08m98qaqtQ+o5GVIsy3RL69h9cdUNyJS15z//XIULR3rZP3f3
gtRUb5P4c8VFkDB7fdLvn39ugyEcEDRD5tzvO/zzNr/P/eet/tvjdB8cMKrO//Np0RdCo4bgPt98
fYJV9fQA/3nR/3H/P29yvfrv3ZqfV7sxUev/+hX8t8/1X1/m+sDfz3p9zPW2CAXZuneJHYhxEKPz
RUZ45bAXfUvrA+d1017CFjDy3+GiN581m2gwMl2M6uk6GpRzQFmUlOXeMlOXqLG5+pDj8E01Sops
2RxTmycxMhN0/QPGQbml+9scRmRIB3u+RLWusdhiO9W602eIVl6djJTSmfDyRxE0YudHyTYdusda
xZQcNeySblHQRpSo/5QTbqqgO0u9PNrErtBOZM0s8/EyVt23hX04jdATmEnL3oM+LDVASLXZOJK7
V6NIM0SwzXXx7WfDo1756SaqEUXkQ4m4qAEjAtVybeSskkLgSfDgFg3WRNwzVXTroII6krm/jEpT
0gXJ4WGiBaCJba98clYOgqUwXXQAgmkb3FW12g9idMkOncSd5TnGbur5ZA7b1cF9YWnC1qaFNt1L
FjqGh+k5Jkq3IZRV63K2+nynq5K9Cju9s2UQZkfPR1sHuOxYDiIFxfsi+unJtLJ9UVVHVLr4lKX1
VvcE/wNg37CAitc2czsrlNsopCNFGHC4YsdermSxHyN1S1WCPUZCGVAT5BaGiY4tny5A0Frxpq/5
7uzW3AVeFD2G9BCnysA2D2V+VbExl954Trvhj3T5YrzOf6OnTnu0A+hDSNAyznidOXqF0P1hS+/s
1gDhiugpYd/SRC919ycJWEAKwYpgmGxvC87X1ap21xq0v7XGI3/Z4Zu2KKdXsrfW9dA/s5YcNrIW
5TJr5bcbX/Jw9nqitV1QCyrSramN472h4WElTIGVeTYt3SB9l50frWnf57sKkhdChKjZeJPeb602
23hoNNaGxT8eomskQ/BumA33JHWI22FC8xliBSBVkB+62pgRpmV6kHjgQ0/QNuBcag129pH2pw3y
adUMx/kIMhKnPWbR9EMLm2WypD1QW++t5gan0lBfNdH2S4PTDzgDfdBhRCoHOLhaWiKx2E+5t7Qp
+lWDN8SScoARnG8gRWvbKRXonVuy7CnI0sMx2v/F3ZnsuM5cXfZVDM9psAkyGAV4ol6ZkrJvJ0S2
7Hsy2Dx9LdpG/fZXho2a1uQCt8kriSIjTpyz99ovQZwi5vfwkRYIr4jU4A3zWh5Ksk3RzXrdj3rC
seiiozN2edgGd5MFB7L2P6usEMCbw49JEx/tg4UaLOoyyznTT4iuowIrl4q+8SGD+YAUtLXG+VXV
ExZ7cbCMH6lgtNmxEx8dizwJlZh3cxdgYp8ymLP6cbKgEwC27n2q79Kg85pq0DZG+pXWVr+bawpj
Go/VzvCfAZ7Bs03yAJdU0W+ELuiFGOVp5pFeDx0pvLFl3YQj3Ymc6Wtvfri1oOzBJw7o+6FN6yfE
9BmJRsSDqOrN6vSFGVq+9h3i8Tr9XJoBcOg2oTNO6A5NGs15wxrNlQoJaO4mxh2JjA6uWLKRagsC
pXiGV1ULbGtZxhmpzWuTYJvqyvGtcGvCpbUcBJdZNr2Aw/kIwrphalx+J/PrbAMflKhDzThidm8/
+XX0hH+9uC7iDp73NVBv09Pqoxt7f0O7CmgHDNWSgtwL7N8iQ09tem/J4F7QZb7g7T8BqwzX5Fyd
HRP9XTcLcnCRtHRVewrQh9CamvZpFBHBPhfRYfr09F4H2WNa9O9WXxDK0U23IjE2Q49n0KOTiEmC
tVswCKshFVlFT4O1GTYh98S6KXvUccmH5iKtmgohDDaLYzViwcKmVa87zoiRSc0u8fu0hHFWuyZ3
gzvUKN12CADXLCNkb8yJEe1ZCAw6Dln2OkD721gqW5TxtCPaNn+pXOK33W7aZPA0SSUjid5rTBoy
IxMxVPZbyAnPXmLf6XFpTr9oj6lvTS6y1yKIiO3v0ki/89j+amvc2jRc171JtEsvcxwzPeVaHqQQ
HBDS+GB6VtEUvlqoFMYcXecwlQ9mUl/qFvoISKuqp9HZ0rCyB95wZO9Ui/XO7OxmOxoefU2zumFu
tYpLT2wcGXJuDcdjCVCQb6RIvWqHXoT2aAcnPyFdk6m6bCXmoay85CmNLUce69r7aONqWxIeAVsv
35CNeIgsWa/CoOs2RG+i//CHK0hnq5Bol03NrrvtnQRdOwy+DWH09HGMbkLfUIybwDG+yKU+RYEe
907sMBkY0ChJgLhj8yisGX5KLvalsPfko5zTqHgqRnMnrAwh+hJ8PdXZW+xymxnlqzLL5Eqvw8hf
uVV9jwb4Ebzi87TQVETTPkIV+SpH78Uu0dXQGs5hNXjheIZHKVMarlaLlNXyvHNZIaMpWyapJUMZ
T7THNEChEnv7gdxo2pD7+I2p/bsKs0ev6k+j564Sc0Dgmh1akb2lI/dE0rU7u6c2cPQpmhERgVHf
mg1NrbSyb2No/06zxOIhp80OnLpRH2bM+uLBQ2JfTmuezfepG9/DlpmgzJCE+iVtgpiJb55+DTJ+
curxDULwT8KQVocO5O6YYMv8kfkqEzmzvK9wlfaxgaoqtfjFiR7EjCClnGMSri2nhywx74UKP1q/
PYY9thy6m9vCz5F+dPKnFS2Jl+ywsNKRMBSC8ZOJ3MIQZB0WZrEJFo9QV9ylIWgYC2HEFlPUfoSs
9Ja3ydIg84/lyJgek1q4NiZREkjM3mzY13XWc14OFpCWtA+LjrqugmJVSZJ33C8zx3hkDq89b+po
Vi9xRbqqOWXPqjGuWfke4ob0q76XXPrwYlWUCa6975LhMJbBrj0AzN5BynNZJJBKxFiuVgNjwvdo
YjDYy+oS+4t6oWu3Zjt5m1Gd0rJ8yHo4rgyFMKnw9A5+8JNl8JXTAXDS2LygCjnZqrvt/Wwt++Gu
6sJ3N0dM0CvaUMmQvUlF2g15htCqZ5pajqA3PHNvLMiqFYvYS91YAxXNCGnDPPFI7kU/zUdQjUGZ
X/AGoLbBDIRnhself/E62nJzRu5VG5bEsdEgweXD1RToOZ0cXKiX/VSLcSXvsgHpdf8U04g/NBFT
FQQ9EtcCHgN050Wor5FuRfB4gndsMBuWXHvn5fVOtvrsNOrcleR91QFa+izG88Vo3THQFWChzlPU
qX5IXJUzuzT5HS6y5DJKiYMgR2W16W2pVi0edvosTFbzB/TUFfccYiY01Cu3beL7Tm+7wOse2eCo
JO/Utzn2/Ql68RpYh3vwg+7REBOnOdW/o/ldTYQ8Ypft35tW7ULtM9UgtMxSSOYymjQNU5GsXILa
SGeqW4qwGk1gHTI+Y9aHIDVPIWdo/+jD75YU9RU7eK8rdODUxoCz8HUCuknik8CPpcPhZlQJt0sd
31ssPxvSuNGfBiljwvoUxuWvbGPa4xbj8tR5Clr/osfi0xpRpcxNS+mNSSiI/R3j3nMfQmWlWAxp
spHVe6EEWSWNS55d+kyt/ex7TrV2AYAg0x2/6EoxbPH1ePEVW403bSBkfoSkBybSuyOXl/a4VyPd
rnk6BoIZ6N26Omfa5GXpSvjUYF4mdiSt/eqdEt21W1rkhrmjsbLG4YmMpK1lw/aecoO9VXIO9vpb
bKgMe4301qE3zsz1k5ZYsWfMdlPXM1PMOdJ7dLkOxM+NRYwmCqJPTsr12k1rZK8WE3/JTWP82oH9
EZfpMfCYDsZRd10JsuhMEE8RYuIspxCdXchTbeqvFaacZHbPTa8ec6P/YbTjKHGKx2CL5J0oDASW
WI22nQ4Xcp1ARFK/EVJ41Rfz/ezQnNHVey0M1KoK0Rjol6dKIBkdq+DJJ19hVZshdSemfLSyGMB9
tBwmCAHEKYxX5gMo/1VcuB9Jn0crPUxwvzx7J5zp0TYxLyU8gRFXOBVxuEjOflwEJRtSeFecESPL
QwkyvoOZY+7zlEme0jwf6m1ucZ3EIC7hmJ/hv+OM83ybcqw9t6n7Qjw3+kHNL1q/EkdJFq9njowB
XONBlMQLCI5jLFIlxkBSw+Pp2V+8uwMxy2nKwmY416Cc3nTkfNqeMe0CWz+Ald5OnQXLKsygLTZU
hK7i7i+NSW0pTMD9RSkFlcNmgaSvTJ1fstAAGY79D0Ptv62bRB649nqyzbsYdf0qquUmVczuDcVd
Il37w/X9n5j5ElbB8ujYw0FPtmLyYN3XrkI6ZSlExWDDzJR4RH5gG8eQdxFgHUY/ZTBuT2sLUaS0
tE8dkFRrSyHhQdwBl6w+NkF3bSBQhFIDayurnpKsOEemd6UbmEsl9fPQKWbwFtG3XrZY/pLNqmzn
C62A10p8T0iSqpzYRQZW+MTa/k4Ww5tsh6847w4zQ23Ptt7Rd4L+cwj9LcDGBWODrW8eGAhw81Ti
QafyjkkqTe0kP2scSwYzylWZqLfERX+C/omI6PtemAxCObqD2YUlbALdZah0zlxxEhaTzzTstt5M
HGZjypuKU4cGLEGSi3mrxPBka+PJVH2xC6PpHoeb3oA2uMsJ29E6CSBTzq++uvfptSMyySXwusWw
0CUU2BSYnsSXlNjlZhrcK2RjK930+05G6IdwPWdPNQ7QKxM2HvfkuqkiZzsmFicxjeANvwG5NbZH
5/mqDTFdWi0+vzCet6rHewrDf6jNVyPLrgCL2vtgnPblGOxKnWF6qWWPpKr7impwnMQTUl/gCafA
WPIxqCo5fQ03ZnqkknaPxqI80bFCIaM9Xob0jExB6HXUa1E7aPD85HuS0WvURVswpcRw6N5ZJ8pG
dDW9lCLOtoFNGIntrwoNmK3F1eIljPZE/5oWTNgDpp2bIOFbU16DFkaRJduQd6zkgX+WLOIrL30a
R3Zvt0TQWsHRW2uvWyufqGyGAAUiIXUlyu8qkITZRtWlC6Odk7oxptfxukptMK0BSNyk59CGHrnu
vuJhekpRsYE+VWpV88RDNwKD5SgepWFoL8W0UwCiJwJN0Hp2YMrSkFFoGcCqCrYi0xU8WY/BQEAv
JI6/yyA7mRJNE0cwl2O9W63muD1EY0lSMnX2qint74HcVL5YeNDFHuHbu0TNImd4cZPKj6lTfZOG
7O5kmX0nGVbfQQ+72o4uc4hQteaXJShiNZrzTROpg4Td2r/zKJIsUXzEdrCzXf0LkuUSKHxeMWuU
JZttruWzssbrqTFQctSc4kvyM3Qj0JUx/ZNMr1Jl742lFR5V0ylDdLnN4qLfxQgYPYbN5EANzzyj
qEGsCpHLILxtQ8wLP0dydR9ugJcdrcx8woNqbGKmf8/CRjsy1MFdF32r8aX2nRf0M48y76k2oa64
6CzWbRDEK0QdKJLQUkpOCxS8PJtodst6XzfeznkzCTOpLed5zHuDC9rcl1y8VTE4d0aWTptOOK8a
7ocVwn+c0WrxzajwhIXgMZy9g7Xo3kQYtZTCZJ8gGPE5w2JSxN/VOzl9OFyP2r5VUXhX/bDwBiAy
h9o5jZG+ywQnNa8Bu54MUN+E+RpBlF5Ndnlxs+FxRKewI0PhNoF96Ch0ZD4zWcEYdsMhEIwxhefk
PFgfSKk/JM7l1uTGTN1nGXkPtgeaNozPkZr3aYcFhUCPtuFpCbFO+2DtHfO179xPQyIJ4XMdMVXt
cOPSjEnY/yHEkz9g62PdX9LaO7csAEqQ59J01luwHF59IzzNxGTXVnlKbW+mcdd+VfW4aAWes54Y
djqkA8M/Cm+TUOs84G6hiumLUh1mEzeVywS5DLrPQui7Kupn+AAuZ5r+QWbiGpFFu2ZIQU2F1N5n
YskbMwjQzpMfCgCLoYzdrURSfkV5dEjc9KrBW2ym7nfkN/SpmqbaCBIwd2O8t6fqknrpuG7q7Fjp
ET+JCY+ydD9Sq71qbCaxyiVdJcV/m3TOZxQUd03sbnkL1310I6EhtPNwKgzoN6mHdCMGfzE490Fn
4M4IfufCeLQXzxqOnUcjfddoHNzZJtfArKi5bLSdebVxOutL9t3RVvEDRJzwWBbpdxcsFzvK3idL
v8AjZglzcBq3JZ85Hi5TOpzLJCarN/yghPgwF5mzLAldr6b3fsmM9002ciNXKdxDIqRmWyJv7v/W
qRz3I0vmxplozZqxfYVqnW5C9E7OU7zMVE95Fl6jgr4HtC1W0jTe5nA4mbW6ilRxtlnCgaLsu7JE
YjAQN41gMR7i1zhrxPq3dqsv18k+g6oiPcMu73KjXiFhY3HxcMcEmD8ghs3FsA2wvXp09LLUqq6d
LH9ADLkqJBqSAvXLNGBhiqzgJUlQxbo95BdQguTlCYcxNWJ6owz3Xl1AdF5385ispIzT3RzK66ws
PjxRvyMdv9F54G9j7lOekBfcDnJr9BtVlOe498O9TVS0HIiyIN557STzxQjIB8z0vK9JfXd7SD9s
ecbWzda+zdOFilIfXI3CfNFTjz4Wu+VDVY66HyXNGzBNnMqp6LiLi7OTPUOQ2URZedtE3Wuk0b4u
t+A81faqoDzahR43Cr38C3a/PR3x10B2Fzq3N0EbmJwSyHcgOnzrJtV1JvKHLrLf8tEjEKWLKGsH
QoQJKIwEgHJdxA+oF9iHTZoyNI+rA6exB2i9r1WXfHH6fRz8rjtK/CBOMS98/+zVrU5NFbxRHvTH
KKJECWjUnwxfbBt0VGvE9ikoJvvQGIK2XgKxLrHr8JRPxqmUlXHhrPky5vR2517umiomS8r1lvwz
hDgYauiMiyw9FM25KA0GBPwHMKyML869q6nXjyIO/MM4G5eKUzkpYilNTD+80vHAoZF8RWdqjXWV
ILqvgBVPbW5d/S3wtp5hhIep5KDmR+Y+D6z9NKn66Bo+cvxJ+WscYPm9MbVoaiBz7P/227//WZAf
Ep7LJdlFZsQQNkVls1d1Lsf4vNxnEQkixfjqi/jM4KffeRJPVa2mYynzFMeBfPfoI1sYqFfS6Y0D
n2c3WxSqvQjo9IGZ52jzPGdNu9dU6M3AHqYbGpBx91CN5UffgYCKPXafmSQtYWm1l8GvlASsTBmj
oZq+8dzWGrkkKoIWb4rRTx0WJkp7b7B+cAPz0FBh50Hw6SQCbI5HCx2qklBY5Mng4DN5LEs+tL5h
KdkiA9Gmf5CB/IqUjfkFGv3EIhz0wdGZ4xN0eYipyn5R6aVHioBH+FwvLxcvExjHI55yiN4H5T/7
AiKGXxwIhESmPiWn2fTu8+qmSsAwoKx5KEIc7hiZjk0laGnKGzyMq0b6380Iy1iEkLzc7I6cxwXt
mNM2JEZdwFvGBeHwRKhi2vZmd9VrdI91WI+rckKyhtCNx9o5Flr8KJK9dib8FHTidRrRCfWCfmXJ
quXOcuTKnjDegZC6aRL9CtKYcmhMsDU6+e8Qz+25S7t9SHvbdDkpO6FigwVhrHBVbVVkvsaTJBn9
FxVUcm02ixeBA2cV+wXLY/KQD8+Bgy1F+5zRohB5bIn1e+xKVMIlygyVcHaWyPJgyOyT2LReUsVq
nXZA6lJaLNCg3L1FLklP98XT4sIZ+9Ez85c297OtAdF3oy0QFKEBK8y3Se1GnZKgyORLDDm0mwdB
55AmFTpN2p4Yf+eMWQmW5orQ3dnwLqObpnuUQfyUfe0wC9uZvvcxY0jMB1qVgWa4okN+ql0Yb93I
Gc5wICwVmb9OPc/aBrN+tLKSQtWpcRZD+lk5NKzc6jtN6ttGFcMhmxZ3UYZnxBbHLu/IFw0ZTLUz
zScp04+eJh+7TWlgNqVjlpXRMUz0UkDbb66H/5VuZbjnXze3Zo5mabCRty2jp+C9psOCccmgdu1O
GAcwDWKoDDNoehQjdwGYFyBzNDt701B7fdHEYK2rvCf1pHAban7GHp4e/GNf0/GL535gXsYNo5yQ
QMuIuBnKu9XYpP1dnTMEat2Wr2YgM1sl59CFqwBB/DRmyJEH2prUUuRHaCw0nKb2US3ADhAZe+4Y
u+MoZRGTtsRjE58LYd6oSjh7Yfb1Tk/EjNQJBo202EZL8uMcsjmEoWivB/rtqY+lIUnHZ6/AB2p2
T0zN+P6LGdgcHdkgJpArK2mrc27NMb56142jd4XpNOuhLuJTJ5mf1g1N+8oZjeuGuxgGGLDADrkn
B4hXpUg/dZf6s+zc61kf3ZSVNIshbBMWcMBzRgi8KKcr0S4zocY0Vr2V49uSaUNdm7mrhfdN/CG3
hTEI+5p5Y97xoHHM8tznPMM2Jq0iWJM7UdhQItyhwjfLI9pWhO95wU028hLpxCPsZA1hsUI4qOjq
E/7al87j2gZW50HZS9HQ8Nhv8vG58fjEtctL2ikGszEEtNwykvF8/eIq10IKnp98mpLXYXln0kLh
jmLQzbeyjdIWyiNIhG3Aa1vVtHNqllBrqbIks56tR4jBOgn1QXBwX5lGbmztXhR7hsXAmYudQoYZ
RZrXqz9MT3T3OdmBOplewDGcKi011ISkRE+JtYLwMmzwAATGeOYfGb8iJ5vLdcPPyiFnUPqEwjBD
pXGobNUAsKBt7lXfdpdxiabkVi9OXT/wn7NI+wd8SoSSEKi36tCgbuy6PvTFdVNwJ7sBrikeJMgs
1VlMpJKVY0HYgo2zk7LC5Z4TlfVNKt6Haf/qcf7ui/qOPO6t69a3c+sRUBZjLG+DD7R7/LSwPQzd
jwFkqc1YsWRmVDyeMejLwIzZwz+VRHrbRsabaoSPVKEx16x3SAqEIcly8L+iVDDTYewF3Z5Kh3MO
YSpUrJxr93bJWpmPU7ph2z4mTjBdeVhxVjFHH1H0FLNhOe6IZ9xnVfzQGZm5a/xbWxgUhub0rEcA
Va1JV3hsnjrNRMQb8N2FRQsGiHRTb8xm3n14jtruDaR528Id1/Gtz2mfQzC7otbji7A5DvT41VaR
MqjZD03pRjchJG6jdBgbUKsMLXreUr8Bj0DTHZzTPtWERHwPPg39KqEFr0PjsaMpQC6bWoV24dH8
cJ4I6KDbmnX5Fi3Ih8HRvYnkBDksFsc8Se5IYV4g99Bt5FyRFqnoX1uaMx/UOJr/VfFjOsNnp00q
Fm84WKw9+7QoYX1mnzjKA34Wc4nhczK2ZXPPJ0q4q/AVNZWb7SMHjCfY8NRIDrkJW6gJnNu6VclV
iS557dTwkfACThVRJDh5wdvjtYm6YbhUWLNEg5BlBJ0V9R/TVN6wwyZUwWR0VmUME7VAB1LtpqRs
icTl3IEFq7o15+o7adGCdFHyYJsqWEc1rdeodCH01TROMND1N4W3jnPji1778G6EB6avyNgNcdEt
Y7Z5LL6khA8qBUejpr3UizOHPMl5H0K1u4mXX1y6b7mhQI4vv8On8qVdOg9LnABbgf8IuGA85AjE
VykSCBpE6c43FGTBRk+bqmYdDirrMenjhPvAfGmraNhYti3XoXPwPTxjYlYvJFYAlWnoaZdtPmyb
gINMPszUQqtmLOtjPbaPWlbz3saAtNXAlMZUhMyOmc7BAqn3PDy4iH0sSp2P99diEkcJxxrrobLn
5JWWW6dp+4uu/Pus4IIWM37VymounerI9YtBUvLzCOCNjvFGPSQ3TTDR5KfNiKPwc+gtmKSSsXzS
W8+OV0vUHe9VXQT7aMRgXYIua+RNzkSMlFKBnBjlfFAZO82I1cqMdlMCLUswbQWexhpOXHnTj3DJ
a+BhwQUo2Tn0OKtwLEMHW8GLNSD4lxZ6aFUR0BePPyy5wNikf2s5zV3dp7RhPEgcE/NPwb4UZh0n
AbyZgb5NAlzjsevoTVfkZKdm4N9qy/+VrsZ72D2PHUozQQDeWk4obNuJ9dmZv8VIVp0DnTX5lR43
6JxnXzXUd5qfHbWfgeq/mEIC06unJkVM0XFz2e3jmLbXqkHhg09zi878yUrhGpDU/CV0g0/esUDL
Kdshu0sS5l2tMuYvWx16R4Xk56pKxidrxsIXkljiZiUXQIpvuAH7npgEnCIZvHQ/2QxJ9gghgrmp
xMmPjBw53XSjHaYHrgjeolsUKKwq62CYt73dbQzdnAGPZXtkGcdJBzdVy4BY0otILVIr6OklLP/T
S164P808ngV4A6pUQkyiawzJxYq700AQ1O5SgU8rXaoz5ig3XhJh6U5bDJvaOdRud7QgJvX5+GBM
s3Xu0QLZlcs2EB/gUrgU786PnTrgjGFFGGU30+dK2Qy4bjZh1zWip8aPrjtmafTcPmzRdSf0n6z2
PsH3Xac2LRxlJRaKfXyXkTq+DlnrSxLBhXX0dMZWDiB5m1kVIcUx1roRu5Jt/IRu/5GK9LODqMzd
b++Hmu9FxMMaJk668+YWXC1NyCTJt4aRMEFz8PPZJUgQgYuNDgMTW5fLrNEsI3xihb1KuuSJ7/9e
fjb4JTch/QLatDT9W2XiO+RY5YY/Yzvet7b8qbLuxZ/aB6YQUEgTgyx42TF3xl1WBxwHhLWod5ij
GniuPQHeyIyUvyICsebIT1gPsiPnuqqtTysYwCwV6MSWaVbREf7ASQ1YWFEd9ehdazK0iAWWPEEF
6r2chTvwjFenj38bGyc2LOuRZA1kbQHu+eankO0L2c50o4vyphbE0bFzsqYTQKsOudDnEaAE3tmB
4cm292MkdSahlSGFal3JbOsuNhcWn29p/zDQ9LfRrM4jkrRNYYmvLA/vMAtHVzCErkZ3/puh/FwB
CKNwz08eoMC0IHG7m1xzi2yOSFQaP33h7a1hDE9tV9W7sK3v8YFtTZc4mioVVw2H0rCrSWruQQ/k
qu5Y4TGSJT8RxDVMC93RKQw+NzhF4dHFobzlEOaFW2MasEBE6prOxnpsi2UfjAlil8VjVDW3DkEy
I1AH3ka8GfDRbny65euGnp8HMHdVMy5fxxMMPemkp8Sr70JYtyt7rJhYjQwxRpJjUE7tCTICUFLd
dLNpQW3WO1wT4NVSirKqPZQFqI+ennBcQN7pxmLrR/M5hl+9JjCm2JpVdxX6yZEEYYTqKI4sAIxb
+DUvMYfFbMTvoltKgC6EA0fRDwDiO2SgVyeAFVRoxBtjsj+8rr4RZnfIyfnddhb1btbhDqGuNkjK
LGFtD7dd6HxW4jp0WDXHeJCMw34VGodSuBArtfqRU/dB80vU/jMTlP1YhMxK0muHQ2kUUkaMoX0j
k/GGpOmbeCD/ureOVZjlO4v2gJd7t6ONGY72VLOvavMKrgxos8Z+aUd4NzUNUzcHs9LpZK0K71LM
zkPgJPeCNWXnk3qXNvNeVQRUspMLP1n3JQMy4ky2SUI3EgtcgkXCrkdng4yS3/khxU6FLmYJhze7
/BiXoKo1QY9dR1VCs1EVIxIAIzuJsfkOEv2dtswqSJCy6vus7nsemgkrTPmK7v47Ht2fXpdbUtI2
jplVe9MYmZeRiGbVnNq96JOWLAN7DGQ0z4wbp5wfI1c+J3I8mMTUYsqsN0Znn2JyocDLotHp2RDd
Fq/t6Rct9bY2KzaMtllrJXZuzQ5rDp9I1m+z9FM4C+AgPdLUvcMSZvP9lS9zoDYN6AOsTtaTKhvU
SOot6pG2M+k8GWASVgjteoSz48nN/Qe8VjS4c//JbPSpD8qb/7/DClzTtv/2Cb/G/xX+lJuP7uNP
P0UXd9PlI//565+ff5oc69m/xBX8/Wf+EVcgrb9AzYQU55gWIHjXIS3gH3EF0vkLX4k0pcfU07Rc
z/k/cQXC/QtefmH5wpWmg9jgz39qOZlGf/2zsP8ibWUp/sYlzMAV8v8lrcD7879EFdjKdS2lJG8Q
qrIQpuDvv/4nqsDHhD3HJcCU0FNffr8kAtwhkh0xodb/yKn4+4W5LbMpLIs/Md66LeOiI+nAWf6z
v//x8fuvf3aRPFsOn5QQBrI8uR6kM/zziwW9rm2S2YPD1FjpzvaXSkcj+7KQ8W1rmFbmN7Fkx54o
OqjgqvBfa2M8ZjlCqViTPS1pGWSMzpsBnSzy0A0AlnAjUp5hv4ifaDs/VsyX1p7nXMe0cTaVXQ+b
vmHOK9BSjKMEIu/GpzL0D0PLtm/Qz+Cc29z+0x3wbz6olP/mg7qe6Zucgy00PX+4qpGHBspJfXWY
Qmb7HeWxk/hElMXQX/GLpxYaBBf9IjrAX1IBD9XSMYoLRmcBJ7e46mAj5gcCSH9zkZ+yTA8bP8Ui
4zXEURZ2TqorxDWblBO7bAfYnPTjenzZ9j7tM3G0feeoUeBB7hS43jsHbEdKplzFeMuBU1E6zEVI
sVQyeY7/J/I3KjDjMxA314IUr6xBbGNIkOuu4G13muPjIE2ksykxxTLsXqea5kkU1ofIt54KdjnG
VqDXaRYeEtTtK+U4Lj8S/1rJdCiq4RZLK1wbgr83NqSM+afO6tvUDH8ZXqDZSuOHqqdPMIyaQqr1
N5NI38p60RShtNUQY9e5h2Trv3xXy033x5tSCr4nlw4rT+gfbkqzEZWTd7MCrm/4LNPBY+Kk76rD
XItqEoknLsCmAOJOeqq7wUy3Sksks0jUDq1B4EQApw1l5SFMHR8gVmQeGlKhAkBAGzsernBbelu3
9l/HlpG/zVlrZeoJYX6SI1wK95SCIxnrHY2V6c560SZaRxtdkpuolqMLB7VaOpzOS+77WhvbZhjU
dhbqM4vEeOU09SsYuRMcBB8WnpsgtKSX5abXuV0tRrvbvOTGkyNDvEmfSDV7h6h5G7QT3sGrUg/H
yfY2tpVdksC4ofI/uXKdYa9zzFav0Q4xNrY9YDR8i6Kgqox8dWdaA/OUaenAJ8mNUtNGAtQa2/SX
nf6KL+o+V9wx/+V7+jdfk8/JySL5RUjPNv917YDl0feTHNQhdipE8iZHUD90J9imYDDtB+h1r//5
Ba1/9xCTMuOwbrk+USt/uDFc+EsccnlFZ6SQ9rzb2WcWLJaHwSv6F2ZCF+AuDEZ9JBfTQttEWojl
0sYKUzAoiMNfwh/DOjzo/u0/v7d/d88qU/rLyZwlxmGH+ueFlMZ4UeRGhlrBPqmWikVGvDV2MpqZ
rnSpemCIFnP+X76Df/OywrSE40rfAXgt/vAdKKbGfjYY/gGF8C/S7EezYj3wy+S3reE8hmPKiNV/
/M+f1TKX//YPT6hr88fSW7ap/2uPSkLLJrPC8w9mh4AlDm/CAflmNGSnoDKJQ6msbCU0Gk+ByFA+
pkgIVvVoE5MAFNyyFCZyHBGKbYnHLj97SXldJywygUlEMeklp8xS+4mwOlQmE2olE/dGlXnpBo/x
rViIyNkUvxSNcVcI76rQXOpJhtmGiPRtzetusxEJPpSYXVINHffmLYmH2G09Su40y4/KYwMInevC
LPFav4cTQyJZhMzTIniWknlvXS6uMr/56pB7VCmG8B6MQ7AwuAOIpuhL3jsC81KXdzakMt2kNZjp
AGEnRS7xmGAQCQVPN0nc4bXNkcqmYL8QrXnIT6Zl4cnG+SRCNgNT4L2Z+No4JxkeiWAxUzby1KZH
R5dPBDrwb9laVwpTjezYc2pDm6s+Vo8wlnljiovr1s6rN83grZfdYSLue6gBZtiKmUyUHhryADit
EC5AfP1q6aj/lzvCFn9IWGJ6ROKAxY1oS99Tyl2e3X8qWwI7yPqI8LxDuIhyBmeXFPoGWfC8NwIG
H1rd4RqamLFXZ8dBlxt18jwPs8HMOTxOo1Abvc207yxTRaCDvnmw/AH2WI6YKUd7AEBQMz5BytFD
kTHMHpGkbT31SWshgU8Zp+x6FvRN1yfgiYRWTISQ0oAfjOUSus6ciKGuvXZ9YkDyrEMi978pO7Pl
xpE0Sz+RVwOO3aytLkhwJyVRErXdwKSIEPZ9cQBP3x+UNdWdM3Mxc0MLpVIbCcLdz3/OdxyLU4Gz
bo3ZZQXBShXl03dX2EdHxppvWt4XhVENyXavXIwxEF4w73U7mZrNBVX8N4Ihvsxgesa6iXvStSD6
oBVjk6rmJ0OLsBgVj27tLp7FBmdcCaKl0uWb12dqK01ni+2aUAsb/01HJMRysdfPPVuskB6NbtaZ
RFFTTCCn30aDeEVdZJwUTTs3N26IKO8BcFV8ZNYrhRrk4rP4KUmwP9Q4t+xA+CS7gM2hu9mtuKtn
onBUh/hD51z5udRGO94+7Bumau5Ez7V6MpJqj8i9cbU8hjaqLg05SCKJDhEanirzpVMZ+ng9PBa1
9c1UF2UCg0FR0QZAji/xbYffG4zvNWJjvaZXCA2TzogUfXedzZKvjSYyxUjoeMF8nqulE5o5t1i8
pwzQNnjtDgIhtarSwzjmXMl87RqJ+ZOtGcByGPNJN2XL7lTfmjoMK05/tFMxR3ej+tiHNqnEdkF7
zXGxThPI34lRHkbHW2C0XBJxBcwW4wjm/QTHqkHnEhjlBGBkKpmDWNqhWhZnI6ZXNYu6jWtWEfpa
/oa0sUrGOnphuPaUWPUpptQ4sSO5rlMATRD29jncCUqWSRpUW0V5Q2RyMUxERzSnpDvbGlMuu32t
cZYO3LJfy8m7eqENjkEMT+gj3hr99pbzdoXmaVwj5Qi6Q9OTDp8KC9vRTvk2LCX2rgrMF6u2KECi
RqDVI8FtyNgVGqtLPdbcBem632kR9kILZlwZ34p0PCU6VeGq1AwI79VtlPjQZi9DkhhLY5X3+s4h
ybY3U9bSKIXujUtw3DLzhn+By6qAe60m8LLD7NyDKTjNkXE/Df2mEuIzh5/JpnXFagNEwZDsnsac
I3UwvA+yeAw1Xv+80bQThWXH1tEOcmCHarFbKa0q3xa9eDIC7szYdO49Myz2mNTXWRJfE7fg/eSq
xxavJfUdOP9NIfF7LVUPOu9q7MP7KY1RuFcjMxZGfSPlrlUwQcNTySVNaEBI811dl++NUbarNpa4
abCUQMjFSjZmxqfXHYOo/42erA6N4n3sje2uhfyR1fVT4VqH61Z50QVwNYq5KC6wm0C4d37lRC9p
Dn7Wwd4waAHpoYoOplNv1+9d3T97rfxA50rr+VhPEBBjr4Q0Nzmc7ZsiWc+Oes0sy++7gE13t8OR
fjePHcPsAvRhgsMG1wpNs1F+a7IBr0HmfaZujaU7HZ8yBPZVjl/Ixp+2GLGGbcatvhBQmbsmm/1p
iOQmTANcoqO+g/qeknNrMaFk56EInlEy1mosZ+YmuIsqmb0jHPK6my+VpnISqXG5omhew1GiXj3J
aiISLb1Wwiv2Tkmfk6fXV2znYltyOsAVuRdjR4BiWgecGzEPTLgIpI00bgL64ntibG8xJhrDY02Q
NFk8slUp8aOa3Y304lXA/kiNLvELgBQJPNpV57obAhGYJ2fnRv1OcZiL3KRbKeYeObcVtnViDYgw
B7eLso3ukdkltPwZxM84a7u1mrhpRsa1oGScQ1e/so1dN9LeqkfQ+WrupEljH9MFRESVS0eHn4fC
lgKMoSfQtxzT2WDvNdhKYidX6lZ5uC9b2cOHnvsjChngK5bbSUD75rVKvelLxB+8y9sNbaiJb3ne
S99615Es0ir00ltbNTtz1Hn5qTJbXbUmDw92m+/SOnY2RjSVflTVEFnAlmq5dtaoeF+zj2S61SOH
zsZb5dEbY2K/wMtCFJa+5qE/WXaBISz8ZcCzysJfuUl+Ia+xdLCbukFpidcdLfB+ZamjDNpXTXi/
gjze2xXmrSkQL9An1MrRS5+z/lBvyjHd95r5honoOef2Qg+He48SBgnbyfbe4Pmp4hiZZjRLOd9J
IrFPug2/6FC+qsUa6mDrUEV0VxrRWxC+YQzJCtRVLTUZiRveTq9GAGaR3P98rcJ0jIDab1uAxtOI
FcDw2Boo3Zqgbq8ZvjHSCdVrZCvMkYLqwyEhEtg4JpOdfr6JPiNoNkR7Gt4zf+TzBQmlqUu/rcHG
+ZnRMwT/8bWcl2IMzdrI2qRH3WyPNErj/pcaUVHXPY2NB2yXH0bdGG+1MHuJKsI7dQXRpw5vkeS4
Ziy9Ruq9EyUKr/MmQ916E80V580jo71mwyyAEK6YvbUiiobLPs/f01LsSLP7akoSwJ3uuLEq5hvC
0/9EidYc++mz6OwHpQQMEVSEg6jGt84Jz10UQPcjCFOIaF1a4jZRgkKUHfqeqvDGsuGBDDSbPstA
Bu/FfEgr8obFwWww5whOrq25DWxLQ+2M2uUA2Pz1YM1MOMwyZ5RmW1e2q/O2NCDDuin+l34W6Dro
31hucbjx5/bHkU43+ij5138/hItAkSeU8mj9oFajE8zHAYMjqF53h0GMaG6m0ctQs//u5vJuGtP5
SMh/PiY59VBeNoMEWb6l20ln1+Nfqq1wb7reKXQpFYSRdRfpNPSmdfHSuDmIxoa6gjiQrByKoWzk
RDVF0vquN+SlsrQLmFa/UJJSsE5eEol/Kc1vXOIsu2ZKfiSEstWH7EYsBsK1gHKEa/c0u8yBWsy0
eCD/0CL9oOachnm3+GPp2cWhxjPm7DFPdEgG44Vt0ohVP3pQZXsr2vSpTuMTzZF/GjWeYkni0pWf
bm9/mEcwjG/p4HWMfso/MgsfZIfTSKqc4w+59YRYA7uMy9DbrOv9beyJvzX9aaiXbYoZ+Yk2s/Qh
huE3xmJI7YiYUm6mHT9ljkFEVV7+wblvOlpaP4FOJBkwkOwiYaXnOXN83q6yMA8DBsZjheK/EEX6
hUhiS1JKVl++2OyECCKFDG55oancOUFpKNcihiO28N2OPw+Fgrevxekd+26Qb0tR8dxzG8uUtUOk
Ab+h0dvOSL6h9b0pn5O0YzbPXuXn1f3518+1Qo+q7sdTwD7bCHsatHXwWBTR5Meff7lmbyDz2OST
Ig97nvdsS4h6Vj5/yTLXMYtFB3hfUN5Rf9RQvARusCsWQUNL0u9kCJ45MO1BcpHXKiyinOHNY1a2
m2xv8Vhb+3hkdSvwfa5IvlEggL6DrYKD60ATFm+Cww9lkzlDx6icw7oJnUyAGthYkjHypA4/GmaX
LNFAZpch/iaXmsQVXUbbuenfOLWxPdKo/LHni01xRcInDO6bG4D6+jrg6Wm65HswEeSWSNY4JMw4
Gv6AToI2rOjNCWeGPyZbzKPD8ZIiNt6IVB5uavs7XZb1Rfr7OSQGmJ8qG8+HSUTILU0dQwJH7nng
e+sx2bB86A6EcFx/XH5cHBg3XZ82HmVynF5c5rDIXDi1n2st+6AgiH0teLGVliW/2gCW4QhGtssO
9sjflzR3kSaMtQpxqUlNow+10x4T6aKxYfHDA3cv4E2uvJLVlZZv+um5H25oyIOvC7xxDOdtD9xv
6PTZ120v8m35EOC3YXlmC5fEFU3zwZPVFHAoTWfdGOneyfrP3J6Idw/yQLcdM/b4nNFlSvGhxA1Z
yHVkE+Ry0FNBoJWcoJYrhqyf7deLjmnPNGxE20FHPQCAVWFQGslNT/E61FwLGQE5mrkZtoBCyw6j
xXu8X2RFVcJoD9R47RymSjaKQKGmU6WH7NcHhAo7aV8Dt9rhMeAgqpUvOs5KpmqgTpJUnRpaLYjZ
sWqrxtyUBpsmNPfCzxsHBqbgl7JF9zAO1MGcep0398/LE3GniSOgI3aQfHS8EJthLl6kxlKWoAwq
q7ynLqigkXZWS/fR42yOWFDmirdHatwJw8WdhnAS1+ymXc99FIspfARyue54VpwEFYMp+nvcx1dB
ucRfV106RiT+NBDXI7sTNdKnpWvf88z+IRr+EkLShotnxrbE5YUNZtEXIUA8Zwk9ffg+CPeKpSev
PbgWOQF+lBEtR+pFicF9f20a5sbVEm4i4IyQ9CcW2l1hPkUDVr2lV+nnKY0TqJzwAhahklHGMvaN
l94+77lMoabnJRufITo7+aLjCooN7BZkBBf4RnW0KIzjXcLIHOcoZ7k8Npm1a5mkZGvumJ3pl6zC
D47YsLJYKIgELYtbx+v6I24XiHEo2+oAa4dKABQeYefFpsTsQeQ2X4q0ko2E2QFC14z3egdKJZtS
ZKPcOvSdAvAyJR+hiQqji/OgI0o0SXnMcvMxcHENQRVgOY6cU630aMMoG6zwQLI2p3OX3oZu7wVP
UdvGuyiYedNiZ+f4VfQlHN2kTLeZ4qQwe+NBj6dDI6w3qqO+ORUQGCmCYxemXypMhwM80gQT9Pyd
azBFuYCtCGFNeOlHrMg9NwHH44IfkqKb4bC7qsrZ5QbqnAajdz1bMZxLaOjLhYd+QUA8Pf3MZDKR
fCOv8DIr9znO5B3NZVdiAnLDBqrN8m7jkFYnGJOufq6x2SQtiHEN6wEUwnho5AZz6rVtTU4CZfqt
zdxp++ZicKukJyOXfjCRHMOGdJK48nwEey3H1ifJ341D5sNZQ1cT1WFKcfNqES+dV7a/CHFcFhU3
SM9dTRJxCF+1nDf1aBPIWpobvKFddDR2wYStD3ZgRf7E+5m/sP1T02e5hjp6shj2ciox9H1iIpB6
5O0h53NfiWYd/YFRWx4OlKZ5VbBR8WNqj59NPRxZYv0AKi8H/qV1GaAqiiFmInaJI8ccMNTBTnbi
PsRzUcaHst43mqTYu8Rxo3ZhBdGTScFrbHZXDZB1iSKlyySkXgqXi8OxA5B2xOvxYnc0mPQQon1l
vzd6xqAjm242cFY9dz4HV/xqupIuBl2Y2FfnbW0cbJ1tYZzESFGWsW4431Qyea1I0OJ1GD/wiYtV
C3B4MLJzmuucawodn8GS4xnsdgnS7a1OPtdNsYY6f6fV9PtNMf2UlE5keXyevcReBVmz9xotPNWl
/aX32Rv16ec8xk7uLcCFJON6dBaegoaZXY+tNz2Yw61qaSjyzHqHZAs9dKb4YiHDm10/sBNOy9NI
a8LR7q6xiZ4JvXQ/zfm0kZbxJ5hl7dKOUtMqrPOrBgznjz8PoVb3+Hr//fGPLRlGx1G0pXtqar3Z
GSJ8bPgNjnqeTWvH5B4yjGI6tcT/uZfUPrAcBNFZ045A/CcYHHiTjz8fexHGXoNAXIq/HHXRKM4B
A1kS/wWzOgfoDFaaKJbhplAa1lGqVSdh6McuTYlFsGLqx8oK5fHnXz8PsLmYmLJ2b7Juksefh6DP
Is64+Fq6KDX++m8/n5ij+IzmP27CBJ2wKWGuhcZT2BvYg/0QtlTOOy9dmvWQRfZFwHwSyZSjcbt4
0V0KeBZfbsmqvfqBP/33g+URyDfMntZtureBZzfHHyH4P/42UW7/+Z98/KusJt5rUfe/ffjP3Z9y
GcS3/7l81b//r3/+/UO+6F/fdJnf/+2Dzc8s/9r/aabHP22fdT8/7l+T/v/XT/7LEfA8VTgCPkHP
FH7cdk38q/u7L8BYJsH/8T9/wt+9BHET4uD5/L980f8yE1j/kKZtGbZkKuVKV8cx8C8zgWv8w8Zw
6piegzHA8gymNwXwICwDhvcPzAImV5hm2DY3Uu/fbgLD/gffzXCX4YorpbTt/x83AaOn/2NGxM83
8BPYxEEsTXP5g/+nMg+UusSYGOr7bq6vjPNq8ARFsnHOVhezAw0hnBDt3jk1b9HZOXULO2Cg5DEn
GbnKDTjy03JYU/pkgFy/KwfKH+XIyXpsqmNZNel+SOkvAP0L3xe+CwTVibz4rGPDtnoCcBxrMoPC
lV6DL2QPfqCPjw4SU9i7x1prn2x5m13S2C3uTtSsS6bDq3eiu5QtSfNaBSNJtUrbGh7r1hSOH6p9
iF/YPcNEUicgMMgOsvpI2vBrjHsgwxwigFI+xtI+u22r+5AqsBQcpu+4bXwmmfQctgUdMY4zTHvH
9dagu5yj0kLQxRLgSVDY9+wr5bEtTVy9Tu+nlEkz0aLrnSiDe5hNljXbwUcXVtRyeNPso9J/Ozmc
hpwvrhvC6TzTyp/w+CdjFoARSR4b7SXzfhsWm6V4uCSxdyMmRrRYjt0xa+Ex8vI9xsHQbENDkqha
HnJrlYsEl4BF9UiTQ5ktoclw9xTuuowYn0itwHMGNH3hxwUmEJijTXTKb5rCfEuECrdzEu+6OTDX
aczvLw2DVDOXPc7B+q1EgTSz4sTE6JtdY3WuYvuU1fzZOXLrUaIOWUTbH2SPv8kKCrolLIHcz8q7
Lbxwb0xhfJ9r3e9KDT3e4WSGGRB4L5M56RCLMJJNOjkD7vccf3VilgEi6BzCWyLBuneTKwRDuco9
8t/0Ut4PUxOAk2LMYDR9x+TgYVr0h16wwZsN9I6quFUTz5QXwjjmxMGvYoanIR6lTnAO38XoQnwa
BV83ZLtyKSbDT8fF/wF2mlNLkypKC+SLFRcRCAu6XWPEn8No72MSA2tK1BkOLVJGkv2xlPesqNZR
Yfl7dsUX9KNyqySVolowsZM2WfE4RbfVeioW/d0tznBxmqPUCwqMIvfoIo+RA7P8nD8L70JKqFs3
tmkIX0CA3cCPxuqmTCYUEybdhq01XnB9Xdr5UzUn7ZZClq9xlGqTyKQ5ev1wZsKR7rAvDUdrNJVP
pyGhkswtUFx4aHJIbrPgMCqhNaIDTZL1Qsc3oVP12C0PJjMxmoqsPYmB4jhCnWq8d1Ojy7lhCtMB
usu7X6nr7sIOVlHSwAttTdfhGDNyhGbIz8KcfSPj9H9dsnHLHK5ENaC46nfm5K9NriEVZBuo5O1m
xCKCUQLJXwVLJ67T4vzjIRDZIZ5mtbPaqT62kVMfmenN8HOZUZW+IxiAJpFgsIFotvcqh0A2T4zI
60uSN7c06fZJM2KwZVyxSQabXcFCOQxgXSI/otiWMTUSpdZem96GfpPYd66doEal1l1dW2Jne5kv
quTBqRviElbEaIQweReGCjmFbYQ02fd02XzoSm/bhVp3mOz+Pko8OuJwjKyGCgvipHJtkymsnHTg
7p1eNIzaTCzwJnBUNvvGthm0+5qDBCFMMLhOTzPBz+8ZW0+srAo7PfjbQsMwYZQEB+tRbCIVfbpR
iybK/6Q7A2WkeTrtVVyv59/ILeNRLg/BDPtQPaaqQ+vumero1CjBPz8ajntXhQ5Prc0IrEzyA1OO
dTs6E5QArpFa6GyvsZvAnaqOMMzDnSNwfYniU+XkPvpJfwipN1/13ApIrLZfBM9iWjecicSStLiW
6quFw9gXDq8SDDjniJMWp7VMpkfymGdKBSPEGzHv6D4N7eYBud+4Y6qIsufMoJw3Nhfv1h0b5zhX
4XMTjcUu8wjrBUo53BEQKdSkH2sTXnVEa5e0aDCYFDgN6tp8C17ciQ6MeKly30ZTuhjWq+PYmBem
GZU/hYU6j2P6VEA72wVtesUd1NyhZ5SPDVyvUG+al6kpuW/V7fvPR4ATki1g8Jl0/KsqpE5lWmve
cTxq1nUmwl1JN80et2+4LoKQZz2gQTv0NMHwQzfPei3/dEN0zJuyuaaUBZhmvB7cbv6UUXkXNeky
rTCwaamGE0TtGThV7JVL1PY0adV4hpZCeWraXfooNrbFLPvl7EFKKzPiERKhHuJzVzjaQ2oe3EmS
xAYshE2+46obA5qBTbG0Z8L+aBkI0WdnO0cu/BZy3lLzQATyIYy+zGC2TmW90ByaSt/QsvPQzLPL
Lb+OueywzDKfyy7lSLgsSNw1ZyNF3bp7sCzKKKUnsO2yM21wbexAFJZ+MaavbWdqZ7paKYwiYHgu
Oway6CKpj2cIDzO0yU2QBUzxQihlsk1e7Il0IsPX0Vf0hxxZ02GLk/0DSBS92kymz2FPmKqKKYJK
K2XvR7pGj11JIGNEU31ipGkGGfU1RXVP7VV5ILdqw5bAXJJyflsHOiTsPPtdGKwi0HdmLNvuScVm
f9BRvWKla3vFjoz7RF+iAevWPhNoWDo494vG9/J/PsFTWCxn3B03JWYlcfrAfv8hmfvhqTCwtpdt
+NiLAC40E+k72yuKS0X8ikxQ8pj1WrwNNO85DI2DEMZL0KUBLi9c8TGtI5dGJz6WpE9UXh91xxyO
7jj3PhSu7ug6cfdJgjvTlDhGc5tvDNLjuwQ3dbzOsx4tl5yr1iSnbjBBiw2VPT4qoz04jnhIVOld
TYWHgiFWcyLGYoT4rRnyodEbeNYnXlUEXLZxurcnof9cEgDDso+S707Zp+i9Rw7o+X0Kn6a3BpBh
rjOdi+oM6YIjoxXIY++MF6cbbD9qcDuXoXk/wyvagqLoRyM8uCa91/RFQCO02ZdVgXrvZzd80KnA
KWTtbazOXRcVl2wwGE+8RExi7DO7044EfUX+UhdvaEiE2bwiv1EtgUcy2YWM8s+BSmGGju1MWPoJ
p4kADakAkQQQMKdcL0+yNZ8sDcIRerS4j7QpugibW6v7MRVh+MAmQmPYT7yrZwzIZJikf4obphJO
fxsWqEi/CDh6G/e33k0t7pngJua5hgTDu21yy/qW629zrzf7kJHNsaQ9LGqci15anCjdhfQmHRNK
LHFpUCDzUxfH+hnkYLrrtFK+xnLnGr198joS7bozWueqi0/Ckyy+fZefEzqFg2IQx6qVaKYgU7ZE
a1j3gZmBsYuqHUKUcWbeZe0DWH/aqMG/tDq6ibi+1nhypk1kh58Nh5H7OFHggkjz7ZOQUExrKAKo
ZVwiqebudRyaey+ZrsPskZuL5LjB0thfUkeEx2ibNCI7VQnl5rJKnBtx+Q9ufSujirtbPHZbg5gp
fzpXHLswksBjWPNhnJ2dOv+VJKWgz5yowpz01hvo2jT8IGQ7kC/ALwAmgY7axgRDzgp5P/XGozcR
zuKGDy2DqilmlZG9tXDc7tg3NzvRAjWYsM0ewwXBKKDq7dFkU39OCSDLdtKfEOjoyCgg6gIheu1a
IrNa6FQ3TWLszwcz+m0NcJkJy92amRY72ApidJpbAWKGEOnIXb2eq/c2QRYqdBGeMNNJ+qRsVKqh
/HLyZjiGNLqDFi8semNqDBUUIejRV6KaewvJjnqB8g6Il42sVZHXi5nZ9i558ToDJDR2HHQSu3+J
8lQ7BDQK+ZZVlft0RjzgbsdtCthKQLUAoJA/LYPX9aQcNk+M7gzCA5A6ba4OnlchkE6LnE1y0LxO
QFtwkIUc5Whh3w7CNg5WPpkU7DKVTyKS3N6c+mFeQCvsHfctygNM2Mz9pmnA6uY24CJb1Gsvp9zC
qce70ks++S7BqahtFFcHNA3kP3lvRLTjxJ6CYTJScBWM+hvB7RWxzMdwDIkm0vuJnhUBD9S09qDr
PO9JaG4qwuMP5BNxkRRtyOQcCq9WES/PIkffWVn3PRpl9JSmpEUBCGDow1adG2wOgQTD2AnNwzwb
FxfGN+WBJpex5a2gBAUPQxZc+8iyeOeI76IykoMtDrT7kv6naqTI02ZPSHTecqEhjncChEWozL07
VfsqaMVFiumcsHy23OwJvyBSJy6UE9Ah2QnjZu3jONnGmi0u7L7uSQhxMsL3tWogjLJIMGPtkfgK
y/qK1Kxv28QmDOVVjBLC1tnFA5qyYPp3GTP7Gvfds/LQotn50hc9VLAf7fBc1Yj4nZQl3xkCZYNs
2M58Z6c2vq2A4EzNeNrH15DgrlTsNyq9fWwSMAr4cIZ1nnR0wXlQF0GbBlT1OpXvhDniLzsM3w7C
uzF3+7vgHQkCSITXNvscEWPVjoz1sVIYh25yrnEruv04MkSh9gkPuU1oEeMmPNTsMls4W1iZwPX0
cBWCyHmbjAjPl5PdikC7F6DmizzKwcLWePTqdGfOCVFoXrWEaLPfMZjwS1VQRJ4SSnZQQ48FJXoi
HHirK5Z8lVNKO9Mf0qczT3Lg4DMBlyAcLsxER9VCbzaq7s/cm/WJHnd++8L+bELafJQ51L5TdNpR
YJtZUabiURGUrMMEGEPT2v2V3pN3PSLLRwI8ZNeHf0cvzWwnklBtBhwyVAnCu00TYz8tLStuNYx7
S4PqUk/5QxwN7qYCU7bVbbc7VuTRu8krT9YEXKaHNB9Yi5ejTtXZCdQ9gj5U/xlHV5b0l6FMn0X+
aBl99IShM75gO3jQRDgfq6F8FE1JOoIpIlNBYV5gIJ8xOI7Yb5xzGdnefWQBUlym/3nNELMzzZNw
fmtlN50kmD4E95rXMquPWvmk+tY4pgOfClAjezsLD7iQ44Mr6QmvJbX2obC3U2sEzyaBpcjxys04
Vx9d3nIF6Q9F40SYtFaoOPV2jORdO1Beq5dNcUfEPlkb+FS2ngWpwV1WXIdiVO6Y+bjvgFtQatpf
R6fl6lWJtqd0mQwnvKzIXqqFGqIrBTiHoXS7UxIbvl7qbBDd9nnyJjAEHRlZmyZlX1vMShI416Zg
DrHtjGzfkh5NOiv5YKlmmgdU+2j3Cmx+CDuoNX0yns0BLs4NGAgJswk7jC2pIGw0IY/2LRMkS0p2
LnVG2tYzEHJbB0tbGr3YxKvPYcb7SfJ8b1kCVtUXWN/xCv4+Z4w6/NbpPYjK3qQF3dobqrY2U2z+
wbj3x8pGuQO78wu6XnMAsr1FaLUvHIbJJtqA02G5yRfDPGBfoBfaKz5TBXVo9hh8j3qFLaNHUrHr
Swdei5M2scBep1ZhoKADsFb7xDPxZra5OpTxia1gdC3mPQBndohSy96i7q6WxfQahNRL854z/Kk2
80emY0SPw+kgaMcahv4FmD2OKBA9BysqSbwLKJVicdA0erGZcVZdS5x0ZJgPodV2v3jw5ypdp2RB
n6LEwCY2bIWK2P86DVf8oLDcSBK0bJfu47iVUOGnmI42ynlEu0tNntEJgzLhiebdps8PAyEIp4Wc
GgJqfSxE/MTE26VYQQS7/m1qk4Hje79VjV75/Ldkg9DWrkVBb6LYMq5UAJcs9MGu4u7WwXpE7d5H
1OOtc8QVH8A/dY+o8dSQAjAgw+etB/2znvNy8yCd8XVQQGWcsWQp7Jmq9bPGBEVNd71yzQdu/dZD
ltuMKFDbfbuvrhiUXVi3oMakcNmRMTCumyp+l9Fw4ECVfVDCuTEX6GEf1zQhekbMTr0FUzhitp3r
yOC5RYlpRyqCdQ39xeXP8u0o+G2lJXO2xiam0EwoqSJPDkPSXQugHQ+tMOiadCnvGg1kD81r+/2c
8EfbjEt9RtMt2xo92jdccjBGmTWZOKurP3nIqV+n3Fg32wFgshc9mGGvdiprOlZ/IDq0GFsXj6nQ
xpkYWHR4U7IZz0EdXrICw83Egt5b3JVdeu1smZf0fwTnGNr2CQPMrjX6/JnZK+9/O972vfkUK4b+
dYdLNu43g2c9lzVcr/w4pjz/dfQ4LA+RXXzUkM4xGHOBcuqzw4pJ5titqaZgbWz1e0/4Tn9skxTP
e82EMmRCNUzhRS4OZjhzpPCZOrYLP4MkB9N8D9hfU0FSEFxh9JB/iQHssVe/6vQr1zioxlh+NGG/
awL8FGNT3DcYYqAWcMfyOiKdg3HjWR7A2fT3lqzex8Dck/jcMda6zqyD7HMw8BWuQZkJNVtG+gU+
irXzRlP1Q+VGmFGUscLaj/oc2u23GWMtK8sId84S/mfHsyomec8IEq6stetVf0K2bqAvwpwvKPbm
fXwL1QTptL5FmRn6ZSxucN88tp19hHRbjas5injL9e/GBCFpsC7A/iBsw7lDA7DBlnqQoMYkf8Xk
BJigKl8ttBHBfsNS2FvJEYHlJio18lVVOb/L+CGK2ClU2RvX5IeZw3QYCoPeFrt97yITGKEevHhB
8isdU3MH4vpUTb0CHeqsFQsA9v+VaAF+znLCcpjoj9aEcIpGsbJt2vHSjE6V5eI1I+QV8ejoxF4t
ZTgnxLeXcAJYRgaqQiEw6VzL5c6EFUIhRnIzsQzILMO6Y40cMksx+yZPpK8LkukttWolmmXZ8PJp
RfLeow+CHbcDtpjGGsAIKfN8/s6Ee07D2Zcj66ROtqI625TKAkIl9Vz1e6cFQY5++dW745cjKmRj
5AP6Ptk7TaTBckE6gzm2Htq+07XeGiAHR8v6jx0HH7MNLr4ZU16n7K5PXIcUDfFqtQGwc3S8eq+b
1kkCgFybc3ruQwltaioWC4XzUAKu4lKDPzR0au8qxs9z2X4EtJk4OuQXbeb0rnvtaWIcojvp3vSO
NX0CmxKZhcM0BcsJc702PjVV9St02MjNkOaZPhdw406emr+0LBcQ2DqSHQn+TxV/haZqD4T71+h3
D4k26Qe9dmE2gSgxe+5RrmOcbT4FXQ3+bFQa67Rq/wS1pe5nsvu5Hv5S0hze2Kng/IP8bcXOTgXq
xWHPzYwxpLU1YGdXGjy1TTVCr6v6+oMOQ9gPwknvuwnJoRZ0Q7n8bSsPeFBnoXgT4OHKHuB2yKo5
jDOVkVZCn40KXQP6u7wDq0cBMvMOYfQv9CfAZjg4DHY/NANHZC6+RSIx285ccaQ3w4OFIRevZOxr
XT5xowL0O1MOBhqLYbY19LfIGzETVu0D+VpEG5mdO0O4R5kNA94UdmZZx4XAeKN+ttjSjrpg5Sg4
zVKV8GAOdEikLU5zeNPdrjDrV45kzXtiV5xbx0HsA3y4viVakgwBvgvgDfgIhrHfixS4i5d3F9ew
zl5RYezH99U/iCXqLYWqd7qDCoN7hYS/R97CjupDG3HwHIfiDmz4oz12TAYgaACtk37RmldbQVEq
6WOaKWzO8W+xhplYHJULT0qgsNeleFjq6VtuvPK/uDuv5ciRNEu/yr4A2qDcAdyGlgwyKJLJGxiZ
AloDDvH0+3nWjFlZ19i07e3elFV3igpGIFz855zvYAgbhuq2jPl9MemPTUcouulD0WLEFwTHKH+E
ykHtyo34mzx2avnAT/k12KDCWwAqa+4xXyw3Vh9We2ygI4irr2i08p2KrziN9aau5p0XCeo0O6p6
clo3tnAv2l0gYw8nNnTyPMovmKrKY8n5wMf+vHMx784hH18X4ade0qOD53fdw6CGO0oHcxv+DpPl
95y57pMwkXPA2j0RnCW6l7Ep6KmVK4FTeFAM+faQphCtgX/7Y8IDCV03eo8FLcMd1VTN9GTRorvt
bLgJbSTORWI8lll37Cf6NHLT6jcuQAMMKs5DYNdfPBEFpikFo+bqGmQnYJhm1zLgRIGwhIN36V9H
pdNaw9JfnLw+AvMm4+yDiUyaZVNU7Vsa9HeJG2LtN4hyRU//iHA4ocv8s8wJIjKZf5srqLTT0liE
jWd7p9pZXryaVrnee6VEyVplYQV7m+6nQ5sA0jPTPXsdGHsj+AqqYnzPzY8qxuLvMA84zA126WY2
4FdhjWJp6sJDcxzkyDUHs0DmfXOa4sVj5rwNg276NkKrnzAlJ2GyXwr7Y6xCPHBL/GqpBgeeZRAO
87wOBrIdfVitv6Utprh5RXRAllzxQRD6pVC5TN4Vx8orZrT1bDCDXWR+ZgZPYpYxwlIQnLE44QU1
VqbQGbaNg0pI9QT/BftusEZyPwSbFIbsR3V5ikJ5muPGQtMlTlHjeGxc/kuEjSWuwepXKdxhV8mf
Y401sajxxFYZMBBr4ujfFLeh4R2je8XBY5FMlC8UaEmHAUzCWtAdb6oFCw+4ItSb4d7bJljb1Mdy
5qHheuPPQsbtySjM+UkShlId6xa5mZ3b4kgSUkfgjbF9yAk++fOZRs3hCRYyoyp4Rhg0d212hLC7
HFwipYzUacoZ7X2E9oZPspiPoqt3daqKE7UP34I29Veu/dZ1GMn6yXtRS/Vq98OzTD1S5R0ZZXmI
irE4RsrMHmtFmUHKsRBnb/Ac1co8Y469ZrFUD0Iz2Rxp3NC+ZE0dd19dVM8ma3rJ0YsJfs3Q/874
Ecr3kjx4bbF4E/58JIvzyFG72Yyxc4SXbNHibWb7pGavKpI3skP2pWBq0orQfOQ7zAG4Yd9io1l3
bs3pglC7Iyd9oZ/x0rXw8ckgbEaTWbmoH3xSOyO15is21rmejjC1npRjci50m/fhR1JAsYU2+AFW
LyGkVFBGPOTP1CTwviUmXoSpJvWv/M3AGNKvGFHAK9hgQ81GvALNHHD7WYpyVQCJDcVsP7VWQriQ
5ECgQAi4hdr7Bh9Pd5Bh8EL59XDV1UZFO5i7MQyZO+T1yc8MXd/DnpACsek8ZH+wHnmNPNLE7msU
YEmtyWwWmXNOPY5e5nxZdC6tAVPGWHeidczL973FUhcLfekIMnhMkBm76AmiDGs7pUt7OhGuS2C3
G2smabigAiAfcIbnwYz7r7S2rI0Xl7tqwk65WKzQldWND2PwpWqg6+kyv8Cs5FDsjNTocKl0M/tX
PnOMzRbkydiQbyL9PaTOLxIHlxrKwXaipX7rRyWAtJqhnp+Q7VxSiESj5T15kXekXQF4ORPaoHlj
vlaceqd/82pLgfIRt4RbKVpL4dyCAqrSGP7MPA20LoVxbAwPlM4IZJPWpC0ZcstiHe1gDvmLf5/C
llYWAMAXON5HW44uN2Oce1Zb/ViGlKvDkpGz9nwLamO/r0mEjiHHXchK2IiH6VNZcmOpmhiG9zl5
JBm7/JNCDIoXmgAI7IKRtDKnDSkcUE7JAuluoKPKcShDqIz0QRW0jtm0sbbq5pvhE+/gTobho4jt
Zk8E+KCGcNOOWEHDCGMyzy/p4bl/xN+HciWAUSn8gmQvbeSw8WgtDu3OlbcHqfjLyL6R/WACDKeu
lc7Dkk3JdlgqEo64qJXzxOz33dJgd4/LZeds/YlCpYBaiIMSjyWJpPdpacetVJgk+7xFqOZWv/dL
k+4wMe36pH5IQSgaFdZecx5/8gNBigTxu48hv5vlPXhaIN28InhB8vfrq+zFg0BCnDOhAGFyoRVh
eM8Kz2fYWW21tEf0H7SGnTV7Hp+rbFrgAQKcfx/frSS6+g3dLpYzQaIV3qmHT8oRFodrEuTHIdHW
Zn+LzjECguUDWnSVCQaIPcCBhQJj9Pl4WUjNLfAEPQYZFEvT+RZx8Z/kKi1YXSvChJZs/K32fFL6
4jMda3FWjguHbru5qSp+R/KTVGx8VFlgYLPxbnkonhrLvhimcx8a6uKZ0F1FhI3BspkFDbQDBdOP
oogoCZ9tfBnEny3gG2tpqn4D4qWkw4PvW8l2ZMzroXfq9yyexVl7mzi7Usg+dKPa0kVK7mamI54n
Yt+a5rBxmqHexN5o7Scf4rqMJZRmb1S48bA6YlTeMTTxN9z2sksYz++d31/pxMjPTUEsJuoxVvfy
FCW4SC2uXe40YUHJq7MlacwaknakEdF9GIoA3QD9aT2l8HnjsvsYYi5PcVDAmEBcCeVxCvElwS/d
tf7ArjkF9HqUn/pXkxGQGyA+CjLOXLy2jPboonxLeeW6qaaWTCQo2nJdzDnx+DT13ZuJtLnExkvV
q/GS1/aLecDey07eXi0HqaLLgvJIahpqr7wHSTG9hLmxteIMfBwo9F3TxDtiOAqCLL1EdaSYD6iI
yWxvGTQN8QK9ub4uA0KAPgLb3h8tL9lwNQdfJ2NEseiz4XK9dmY4czLZ5IPwd/2knieLQ1IUuJQX
mDn5UFNCs+tEC4U3Dba1i6WpyyJKk4pOf2ymu7UoKtsyVFkes2i4eiND0RC7/Ma2nwW2jy0z8WZT
heU1jLsYvcgml8exqwBgT4JpXSoMUmNW3UyPwqWJ6z2eyOVih9M54zPRWfCdHzHBdsrxc5yRnYGP
8hb5U3VUPlxd6GEwRLawhOqdazT22rFIpxIr02Ztw8+8DVDJeht9D7Pp2xDm2RZKNp0hfh9Ahjnl
8SDZ5c40I1zjOZi4XcXhXn9rYdr3WIImswSDFd56+nzMjo9BJBC59aVhbhhm0/RSKbACJA7ksd1m
QBYfJC1zrQkVy28/JyvDvg+PYAsYrz3bZnQbUia7kN9+ufOS7lxz+hlj7VZc1ZxUBfs84o7sEDJ8
ksahxiR1qGzqIFIrP6SIMKpqh3VflZAB4SBnhjNuPWniOiLZWSrvbrpin3Di2sQAMPndtYLlaSUY
yfsbZsbkaIcJh2+fwor2VjrMxfjmP9uOHt3E5cHp+/Pg+PsuR1RQU8z3xK5dsHc57mFIn/j4jAwX
z/Kchl2zl83rsMDr1Q2u7Lw00lL1YXbza1CI19RmXDintNPScqk8hka5onir8z6Dyo4P6quf5fuM
+gCzC/vOmFh3WAKAX2bmIkEiv2I/J5SUNACeq+Y3ZqLJ0OJtCYgsFxzZG24jXlW8dhObbHq1/W3j
W2h1UWcehmA55onclsjLnLTKhQ6HdJq3tFlXJ0qAIDETNmX8BfcTAA83DcwtTl6+Z8Tx6zL9WVIF
3gItPzsS1SngEDixXXXMQbfcicmIqPltbq5dO6sPEQtqBzITm+WRs1jAvysg4KK6NmZ2cZnJM2F+
LoPqyRnsjvgTNd4tPwCoh4ywksPlk0wzl2TPP1QDjxPHrnblzHX12RoJIQ7M+oLV62gkAZG636mf
umfzR8n9dGMOhjiKGuOmLOyYpFc+sAjg5cps+nlj0V7iJuMoY/1OJoKOCJ8vlhkyPpDe++AO+6SQ
1qNlDNYj0zlrpSIGww6yMNLesg6R5KA4inY7jaQrJiXezYRMHvKtGXHljkGyuaP4XljJeMvtpyl4
SPrS/sY+wc+dyomwOQlNsQzMVHwCzx5uqiyhKsztm1VuAsKv+FzrjFms1Q3clgIWMnxnyypPnbde
fYRIhueFNkN6GocnnqJir/pk43XhJTdaDqekjFI6cbyufkzUIrd+S1Vxw/1ulbXJNzpmLKMnoT0V
t5458a4kJleyzWxj5Lx1JKmqmIF9A4h+xhn1OIczLfY5+cQiv8/Sv6qm/N57YJxk0K4zASKhz0AJ
yoYjsS2Ro2YcsX2dzwj4DixEDFdFCGzEa390qUasz2uO4SfRUR1JIwiT1MV4UlPGEbIOELvjjPiB
sxM6luTKPIHipG8GbpfvS0glPN40e4YN/bf5JgdtyF1vhENA2zRscOtgQp3im9fwYJuse7M4zF6x
HIs45LBqC4bLA2uqwnC47r3qS7HhnxZCcrlB69WQMt517fIbmCwCl0F4w41SEZOL5wNTg64tDlTg
lQeJrfKUSeYZMsDpXqZHi6LfOOhvZsd3wlk0abgRSGthscN59VXEqtlnNsTNtlCsy7zdTsu4yeai
Tq4eOG0dyxgDceo9BBygfCoOGP7VWMP8mgFLzFdwDtwrBUYULQRiEynJSiCMa9cUv8I0BfW4syfz
O6BR1DlQFW17F8Oszq3X9kcjtwA9K873xUL7psNn7FBwHAW+e8gxxsA/U6mqaKdQ1kaU5KplKh7i
XmFiZI7GlsoFrsSWx2O3yiceS2oPt0hA3MZAaJ4XdLN5Su91CbTF6cJXu/u0dKz3jx+Ymts/hUt0
+yUooLHLYWWuRbiqvQbvhPb8lUlyTNycCvPU+rXMRIUjR1uVdd5yZk7VzHI80vEsjkUbA0lGIMTA
nZI6NNuXPLDzXW5YNug3npc/gprCQBhNYXYym2mT0XbJDtInuzxv4qMga9+4NY0AQBbXRsNwborf
3OTZs6wFRT68O0Pe7P5YPMsGDkjYETXxoexMrs1MXpst2Qlu7oKFLPCzk3RsKnODZAIpnFwZPTNc
6euXTmdVFX1xMNg67BPjjah5tw9DBuCrDkj+qRW0VMZhdPzzckLIRVztMMdl6fPYEkdGw3E3BTDM
1V/ub/og6hMJ0DvDbsA7taxAsLUkIVVobpSCTbOmrAE1FSUj2xhieBrCet7ThuHMKc6Oxq/WJlzO
VVfwqUoaktbSChiJBxjQIpoIAUdD78QQsCNF86P2q8M48uWQBiDMPCbzE8xdsw2Cn6pTzQ6YBkwL
eRhhiRynDkJExoPYFcV9YB+G5KpNpZX23Rpe+VmZhb2lE1zkKwU6hyhzuo3C+bt2YiDTeC+LOfi4
DnFzrq02cveeqA5DXBTbbjE+LCYQyCvlU2+FgipiWtT42l7xoafIovZHuQTmCb2IfzRjdUzgVtYx
3eRuxBkmsBcypy4BmoouEGnfMxPqd0qUxEc4/OsftGWc+MJN+0WnlMcseZclllfLfJB9dh5n5tpD
NJ3SxNpNokSrw3MS8X8RBpxu4INfF+/T8SOFqwO3cB64e0cQQKpdccws+3dkqIBtlhqTLAgt2Hgp
H7MPWzSvG3fbYHHSyAUOkiEoKOyDhGUFtu3eGt8c23L2DYtc4KnymDJ3P4VZ6J8IcWxok6PcCr7z
mpmU9tLGs/zKyadhYSybdQx8nu1fUhne159ccb/5kzVBFgJkZJHpds1hhoaIyu9Xqbtr+uaOdXrc
JoV3D7gOCG4kNGPsiwh+fF4y1Zzn/MzkucHuxLcPaoP13E3V2wI6BlSL8S67yebuq3Ov+ecf57DH
6eMvr/PMEHXvpsETFwcOTyByMh0O6JdMN87dQMZHp8UErhI94NbWbWR9s045C0eR7nIIy2mN0Oye
ypIENJ8bttOdKfgmDGzRyFvWxggYZdZCtLvWyZ//fKuskGkIEfxuW5sx8aHw0eHv3v55LP+4nv/8
Y2krlP2Qgh1iEL3xBCEFVUC/8qpuCiiT8xt8L9qjJuaTHjw9tp5oNwugB4aNAy8czP3YUcAzhPju
ZpMiBv7YoF9tW+FeafSTYoZmenZpA9mYKbPxSY56d5i/x5bTnYwm4q8QRF5q0gQw8tlixrC5iYXr
SlOF76VjXEOZJgeHNUmq4p6TT9hZEV09KFeQemsV/aKAhH2uJaI3Y3DGNVrsYDhCk7aNQ9/opzsF
8BLxkk1tt+9j0JI2eCJTIv6Mbs7ALAr3zeLivHSAjnGeYjA3EWgDmhuE/QZ0HvowVt3pJwNy9n2S
+2DRTT4MvnuRw5Jg2FRx+wbD6iRyKTPUi5ydPQ/WsAW3kXfU6FhiWHczLUjMxO4qQ1ANYIFg/9h5
mH1WQd3xdXMrvFceNJj/SP76NxRcYDqCILNF0ZRrkXvR6aO/cb+iYBy4mE8tDvX01wK6fJMKP4MO
jpg0008Hy4bn1/aFS7authmhoJrN8jNgjLf/WzTrf4B88of+8WJcx/KFTSycq4gt/o3CR8kFlSFm
Vx1ME/u0J9x2R7ELlqPMvNp188yNBCB6C0UT9xWjoLhF8HDKTWf5C77lKnqjPznjq3Wh3qu8aCc0
o+Z7HdNiKpmUlarbpO4cM30CpDDGfrnx7Ni4uRwnU4+ePtQ659STj90QLKAS3vUwUfYonVbSt+ve
T+eTX3JwGqESJZab3fvehlqwPNR0BP5Guf8ylekfLLuO8eViNWLLGfjCo8eaBR0ovTG4r7PYEQmI
gHYk5hNJe1b3UYljnqEaiIqzvSs4/0DQr18it/VXY2rteByN7xUeXqc5VnqKMjbGgz0hFhYxrZ9+
bSbfloCjpczLLdYREipxdEzpQ6GLuz+GZi1vblK/2y2AoCg2qnPicLGZw/Ju1K1/YgxBrKBV1gPd
CdGmbhOWSU3DgWjPjrn4zs3U+mI5hZcAdvobQ5Q8QjPn1u3sfJE+jJ7HFKZDlcBy6+zzPMTQVqX+
EWb4gqqdB3ubpXTL4Ie0MLGWXWWY77lYKN8S/t1t8uVaMYze9DWI1SapFVTctKPxiubUyW2/srCk
aA63LxkJ+jktOzcuTA5/slVYp2zmZUICI69qFf7ZDZ09hbvTxStZBGmGmq44BY114YqbOTbV1xRn
0cp/YpcoPzEaJASv4wOqpQAoRVLCt+u3JJyyi4FKiavN5bkntBy7Cxs9o8WqsO0XG5YNR8f0O7GT
g1fn/hZXW49D0F2+FXCh10md/3ZqG5hXwcNEHmXGP521b4HXf1i5RbOEYhQ2zrl5dWVbHN2weBz0
/0qlGhl26H8teaCuDoUwO2ppgIT6IF55XryFiSBqvzkNBPIiz57AN/Hb//wZYMJMjOYy/us3mp5B
fbya5wNtD5Qf82if3J4k6UCWbbW0NkdSkdBEg43uGItgulPHAUvMwuY2dYx8/Dc3xT9QIkTHtE6s
q8hb8Mzmz9VcNdcqoAnCzFKI+zWz1IWTFC4QYrF8J8vnbjzjHSoezcKLDrV0QEz48yUIxmCVg7Qy
416Sfm7anW20vxoDIlvgdewAFVMM0l4lPN7WvXPexFVNVVDDoz8MIb5fupJ2URUSh+KNvfUjxI1g
zPyrqfFcRe9SEcuw8I7/vFoVEHSPIT3yqyEktaeAUFh1CrNK/G4iBd4KJ42w+mjbERbf4swUAOLM
XR4SfMn8njqAHIevJ1NmgbP35UdVe/Bt5V7CaHjujKi+TkqiY1rTLqmdcdfXLbHFYWGUV7X5hves
3YUu7b+CQQ5EKDw0lCCEkyTCzbk4Lp2HVJrjyamqbQ4n7pw67Z8ZU88dkUrQqKKQpJ/G8ewFmEoR
pym88+pkT/n5FyPedo3ZL9+bc3Xwcz/ZiIixzP++OP8D3koAVEjXBRZLWRCx2H/bKLLWskPZmdUB
R8Gao2+7pv89PZl2kV7ESHdblGa/Wp5jEjM5lgE/qfC/Q80LhJlcaCC+WQ0XpbIkRILW8ptp4n94
ibZOwv4da/rnJQbSJcXr+s4/wMN+Kxny4YE6wOlytl1EUGP0EfDwetlnM4ewMxQUf4Ys5W5G10mf
25xOhWM8qnTcWOZTXjJ6jxkfwsnz+71qJ+8qMatpnjcwNcdi0I1excywXnUc6Bl1VvZ/2AUtosP/
9lOAyPUDGKauGTiB0IDxv+3ItYGV3pynCttY2VzdSDwSwFtJLh8bYYny2hWnulKXiDWQGVajAWYu
iiaGPFafEX97/eq2SULF8ydyEq65inY2YyzIhP3vj4RLNPofr9QFZhLYlucE/3i/iSEaYRW2OOFB
Ka7thtLLrjblwfbHTRk1JGS68ccUtU9N77fvvfwByai/eLJr931JsMMPi7N06L+hJYai5SL4Vjbe
uSjn6eJj4t62dA8gWDYBB2zbXk0hVBxZ1uIEiQdjIwLoqgajt1dja2+Cotjb3Cm+0fz2Sy03Y/an
p7qO8EDn7iFKAklaFqu/2TPeyTyMEUz2qQ5ewDyg5P15a/6/zdFLPsW/ffj/YPJ/+9X1/+ftfwrT
//Un/ztM70HSFxzhAtMnH+2aPLv/Haa3/0XKnj3DDVxp8xv4pf8K07vmv6RjWqbnezD9iVVw7Psv
NL/j/YvRH0dmTwY4igIZ/D+F6cU/VjHfkZ6lKwCYX3AMsv7tyxXN7kjfTxQf6ZJJd1wtfxWK1nJ7
TG6d17fn0aFdj1iwuaKI4pPgR3GkwDQbLcqadnPsyuM4IKmUETrbkq5LQoobQanbqiOpXUvvk3Iu
olToApWcQmJzzBEx5ob7PI21fBFeCWjX88KcyTzZzhysmTQaa2yuGYTz5dv4KV3Ol8sA33NYDv4A
IdiL6sNoMrFqK1zepgxwpzmbpaHAXisdrtY8lFY/bGQQT+shXFt3qVZILKQSpTWTkUHfolWUKG5u
0Jsx0iCw5Agtsfa5aOUl0BpMiRhjVKgyrtZnLPuZoUOycbJB7UxXXXPTWR4pKDa2xYx63QAOZHqT
cgyfmUfWfR1sJ4dZqLDiYu8SuVpVEVgtylOBJ9vTc6a1JEFLPTMj4KoNE82BvFzurlz6IWAlmehN
WpOquX1ojUoiVrXjxCg/8YyNbCCUYjVMdb8ULWYU9/E5QYNNhhRcJKREmxNgvMwT7GX/XjDY7Og3
gBIF3tIWHVEUDo6HAlmt1vqaidBmIbjNCG8SAY4Lx1ohyDUIcxJ9vGyZknCw/sP/nLeNaZzHOrjJ
aoH+FrzCjvl0gdkrDvmrjKFon80tZSP+Uf+qk0Nf6hELqaX7GLV6KLSO2GtF0URa7LXGyF2z29XI
jo7WHxOtRBqxdciQJketURJbOkWVyM++qa62onW06rLLMts+7kmr2sWc9MsGFFSCp2xDXRVjKXr3
9qlaaGfxxQCtQfYEEJliKdC0hOdRU3nAV71AaTIbT5yHJG/eF7AzfUnvk9fywEUQJX28r7W1jOuG
egRsnRGWW3Rcf/rRI+uy79eg4luMJDQh2C3kmxARGDX3kiEKwzu9VRkOuWb8cKPc21IS/N7UcXtr
c6gtCX4fwwG9lTEtFclEgSDtVFsDy1nSWnI1YR6+dEJpKnK8G0trT6fUwjtJ2lwr2i7SNvrkTDhU
X5Ucg3quKNwCPfiGOxU3TgitFc10w0rA1wzV3GQSRUwiJCjPiF0r62THbzH7Pert3upILkGLoHYH
OT7XuryVkGzqXLJcSwC4H/UDf/1D75Jh91A5uMWMr/GLa9f3pL37hc0G5pa4AOrlZ9rjdykr+6fw
mwcA03AgcQ5g9i6gJeImIBXO0UE7DMhWaFX9MdTeg0C7EJT2I/QYE8gI8bV5T9M7jEhOLmONTGYn
W8cSD16bArSOyFPO3zDQ/poNha9FEY6X05GAo73D0Qt4EpfEkkEHjSf1OM8xqMlK0MbrYxFpBwjT
40CoPECpC6Onto93AUaMTt3CP76MQKMr8wevBDLhZJzc7RpEI/4kLLILFvuoopk+EMBe48Q8mN0n
HA2xtrrPaRqYVZgeo3Tz01z0BxQtMbAkd+eFw94jJbFuwX2gwNLTLaL2x0A8YlMUrrvP2+XY2IF9
yUeMNKYTcvQPwte4yE9N/lzEyH19Un4iTaM7OnF0IlHED1PFv+raJE81OnQgYefJHQ+9IsQlE49v
XuAUJ+i4TIwoRsatpqh9RWj2MTpNSAsYbyaFYcUPWlxJUYU7Mo7JNNb9BTrVL5n+TrDu5NrDU2g3
j8DWw9R1BT9gBDtE8toQ5gvJiW47dj+ixBkfHIF4V+WYy1VR7TirWpuAiwNjFcxufrwJHBasHj9M
6pPNqVmZmmrZT8BZVvSNRE+Ub3nwtnpjLrArQv2K26TY45/ayL7F9WhgwHAb85JhdioxPU3a/RRj
g2qxQxXaF+XENTG49DgvecIEAgh0lRPHAtV7iixuTUxzdzHFRKbjDdemiF4bnAZ+cxvVuJ/qmjLX
FFeSYpcM29B+KgLSty4Jy6YuxlMnDLWxACyCQO6IwK4U5q9oxAUG3xjGWVZwYsUg5M/lc5u3hLiC
KN0vWfAhGdweit9B3r+nvpvBJm+eOu07s2j3xoUGyfSWmw9uLmnRmFhe+npAJuF+0fYOdg6tupgR
eChZY17UTrcEy1ujvW+Q2Klzxg2XJwBg02Ydap8cmVjrQWGdo/0PDx1mOke76irsdQViGrCV8n3S
zjupPXgLZrxBu/KIYlSXBKNeB4MO156LfY9MpqKdcmCHxNnH6f2Z/J1D6QeuP2PA/2fkOAEN4sMx
1kCBRdDCKrh4zauAM8d0E10v+xZXJXEiHzIzxeMnspY7rGszUlYzAX53mC9jqh9BqTMDWQ6qY3jj
oC8YsE6W5uYDVAFScK6poHMar30IRmjZ1eLXXHP4fe0SMKLAf+QY81M4oOjhJPg5MDKil6DxUezN
j7od70M/G8cu4vkPaL8tah5MzhzjgWl1v15m5wTo2aY/iTEWGSRKYKsqqzdDCQSyGrn+uPWvSuDy
bLB7EuOQa9nMPgIythiGyLtEjAx4Rv/UZXN5Ul1MF73z0hLM3inXvUccQJKc6/QQBMM2RmkMhgqY
CkbUcKbOuYWg5rAdJa0xb3BWAkuT6uqp98RODuGCmZGmwpXE5gpXp7iZGF9j7YBt/nhhtSvW1P5Y
wMGvSjtmZ6yzMRbaESutwlIbaG+t1C5bG7uthe1W0H/JX7yWp2qEBu5gEds2qNUHGfQDleK6M86y
1G5KPoWxjO+tGf1gyl7uWz/bO7Zzls3Y8QXiHdPEsJVjB6+q5Kaf+PJic2fdBdixGSMFbGPCpheZ
c5fEaJz2Zo8VqVh52oNMdFASE1b3Yu7f8kEtm6phHlf1mJuWBjdg0F+iiZ61xVOvoCjAz6WsXN1o
ZNcqhV7meUsNAwIWDZhpbNLQ15wHqvhAz8t+MyVTelrm/lgk8RPmQXHOavFZq6TdWu3ylBgA3LQh
G2M2iQ9WxOZDYtgG2EJUPcaNSeMFGJ6J1u3Zi68dBtVVnC9PeULfWeOkMIl963dRIJG7JLQ4PvjH
luMTl2cvPVJ5uc39lO6A8BtXu2DX2prb0ZdHTiv5xUeNESVrHezDdldog3qvreq00lQwnrCvN/PE
89Veo5D72+J9pRAmVpgPaqJTqzyzvwwDmKbSpnjqmL66yP5w7Qq7vJHccnbRs1UEiIhL3ayMG+Uh
2boc8f8Yc3kPm+aGyR9k5ZDeqTpuqvgJlazY9jLhSKmt+6U28Vvazl/j6/e0vx+f/1xy+TQH0ISN
CTGmM++VDgWgJqzhHB9bHRcwRyCcwtaLewpJb9G3huEuzNGiDL598kgd+KQPQh1DqHQgAVGX7UWH
FFwdVwh0cGHSEQZWpGG76FhDQb6BIy9nOx15cHT4gWLDx0HHIUYdjEAyONY6KpHp0ESp4xNY78B0
6UhFbPN+65AF1c6PyILT3iV/MekgBj8Qfeh/whk6pqF0YMMluUGJbUStBWGOUMc6cuM3awytETrw
IXTwg45AciCt2e0MhumXhYSI0lERl595Ner4iEWOZFYESmBVTSusYxQZs656OnZS6wAK2GLoFzqU
kup4Cuek5gOlRqwoPydbp2MscAHjrdTRFkXGxSXrsnjlFTA/5kN8Eu9A+n4o+Kshpem3Lla/Bqej
WdOVKEeFeDS5bFwEuZqWfM2ElrdyQmkdoYI+mjx/FVPCoySV0znqbDIZ3gHTMIih2V9xfjEK5i+z
USW7eGy+zWL+ZTfZvUtN8gvosathsi8daQSxL5vySvkmrwmG5kakGlNk0Pdqxl9RhnzESeSj6Nqj
L3HMLo9tmpx0iJRb1BOT2rfRaMlSlkSk7DNR4Y/eQHiMSgs31BLcCxXtRYjwFvfUrTCcptUChPBd
1sFdTNGn70e8w3CNRLvKbbPatNFnaAxHNJs1ULtdxPXGc8erneVwCywQb6pC+fRPZu4dE1AQK1vJ
vcC2LzuJLTv+CqzXaVm2C7c3RS67Rt+2ZPDqelOy0h0UwUs4Bz84fX73FGuIG5pro/4OiCegfLzF
boMp++CbwCvD8nHpWf688HGJ7HMZM2g31LY2RkCa3SPsdRycuXcXoMhyCCpclYg4xik0qynFSsB9
M0Kl5q9K8+KphhyhpAMjEvEGwLAmK043IeNLPbbgXuz3kvFUSu2MUP2pDFmhjXCbi+oM/POhElCM
rcnGy1igjMdY+nxJjjqynyqTXmVy2rmrY4OZ+MoYs1fVFToXULAmewlc55rW7W0Go0F3zraT3zEj
6aQr1JWQFmMDEcXdMilMLu9tgjPTcsyXuMR8lrIqW8cQ3ASLt3uDfPTRVPWL2dnXqAkfKOuzDYND
oU6uZdp3z3mvEV9YUXFrES/L4omsoDv8mBqy4RxxsjBeU9m0yZqJrYCDANYqwuM8ZOWDZw/boot/
EIp9ykNSayHeUdP2HoUvNzgJX0iOrBuNAdAfTUnvigiKXQEpNObyXnAdxQGYVgA7rFGHckl2M95b
1wbZ0QqwT+AcYppIEfW++ctAiIi1HRD7Wr/n+G9f2srdB1H8EtZXNdafnrlPSpt2TyVpbhKUmMzB
42CPbxGIj7pTW0KNpPwwfLvilWPFG9MLwtA9t2cjDh8zqXZRCukAq7N4vtckQc6lgZg69VCaMLo/
ZpOR6JTSsWLickU4NC+J6PZmtZAkUiwatFmrceEehYaz8vmYclOS3iCwLruai7LRgNZQ/5e781iO
HEm39KuMzR5tgAMOsZhNaMUggyLJ4gZGkQWt4VBPfz9E1r3MzO6pstmOtTUqIhiRISDc/f/P+c6W
sZ+OiNneRIF+OygqAAxcwJhK4q567SGCLKCFESpS37oju7FesQIkXyhtB1JCIHAEw2lKADbnHty/
ovqOi4iZHJIH2rGbaXDS26Zynr2sQ8LJKiK00VmjlG05JOi6T9p0Tol5R/q2E4rIbV0P3wiDvUQA
+/2UfG8YpiczKLdUrpjGBeZZhiQtOWdUaXXFtCAOBYv58Ia547vTme9av29qpnExFJel3eID4uhB
Mm8qzE3w9TEi7Iiify8jwLuZVXZo2ox+aWT9JvSauzKowmWrFc+2HRNjj4vVb/T3WuvHRz26rVyi
Sjzwgku/lY9W4ILfr+46M8bXr6PJH7VHmwaAMvtvoqEEU+BpZ6XsbbRI3DoSu4cqplcjqZAmmaG1
aVGgko6047jciFqn+ZORydDnyU2ku+45CgwysUVISyxc11MUHrSEeq6POLOo+pnp5j5KFIPbsBSv
9FSYRJekfxP7PJBtHxep3Ju6gwQOohBZ7G+EyRASQoLxBLnCE8VZD6L2MY+Sve/FQO3r9phS8VxJ
QpQDXCI0jmEkI9F0mjllDKtpapbH3PC97RCQBkZr7zOLAQumjobxbgJmUnLZIDjNXWcQJ8y+mwOP
YSdLlhzF8BCH3Yrplg99ks6gS8hNy8QGO/iqtzQsSUYJ2lKCGwspsLXKfwnQ6FeoP8kuQyPiNRAA
anjIRt2fSeQGJSkpTkYTYc0A6LOOE1Q5FStJiU20hcNR9A9pqmXLoKaJERUxV3HCQXlHxyQLd7I3
otQuKhX5imcna/yJGHiksx3g2eyE8FndTRJrH3rM1MX12HUNqwQmZ17MYNs7wOUTidxwsA91iJm3
ovFrWT7y24byRmaM3f2gPguzByPW4IwviB41XfOmUpa7NwK9B5zSrAuhmBeQotuWFCrTsjn3cX0H
GGBrUIpdEGsJ+EjbJEb1IX1KgbEdf04D2J6EBR0qbuPD8eX3zDHyTZ/SKVSuEx+7Un+ovWan063E
YBvctXpwMSPt7LsdR7XnYPVHiFyyymEuiB3NcAklSYL4DvT8R9QQlAW+7RQVAbIhf5PggeQUNYFX
oODD4Q7mJ0i0fS4e/QlcQ+fwD8+5W2N6TnXKlzn0gLQwHxVJJAvKtq+5JkyEbfoBiSGKtYpWSqAj
bzGZmWjlTLGplnbEvE03k63MOn3pYJZvv4Ewox4b2MRJEJlu4ci3hNksodFVdF9AfTVQ4WrvU9MF
8GkqUnYcJPhXumlLQXVHY3HnO6w7tAgRnFMP2PraaFvOIk+EtNU6d5j8DspdhljdJ7GvENViuGzr
6gPuCfI1DuV5yQQzZRQHZ94ETSkIhkjlBnHfnTkg94tiuI9JzNwCJNuhD5u/btVBPa37Hlyr52va
gROFFSFrnZV0qX1eN2DlsBlawj6IseIAvD7YetGIapNTveGaeVBBpDYmBat9PONWA2WcKcigu6+y
5lDmeojyTxfYGCB9on8oDmYQhKjxZjniSA41Ek3MY9CDahYbsbGzxmjcUk6uQMZ0uz7Lxi0NqvJg
dhab+VbfMqlxx31aMoClRFuo4pIZuLVpHtdHv/dYilzfHYhIfSgR1Nh5Aa6SmrxL/ifv+xXeQUn8
rxiPr8eYhUJiL8WumRHUXYacuvccf9XXk7sUIXUfytCQeGzx1ybMWbbSWXk2r0hQiTQ9zIhDQmLO
TceNnGRRNVF+cCMUpFHL+IO68VRFuCroYkoIL1G85cxDAhURwxaWnQ/+W1lLI+dHvG4UZ826F/rb
10NCuuCAcgyGQlFS+/oDUVt/ver6WDxmBhB3Lu1ff+gLGhhmxWSuKLm8BTWRXRZKqq+NV5sY3673
o6hdV7UggMjjLHBJh8K2gtUKatYBLFW7avGnrtysesD0kN1gw19NncZo2lPArmBmZU6uQ7aDxYCz
dG0oXHx6l5mrmj5wqugphij2oQGpTDXLAt84SC3YpWWWaFtGgkuWM/ATSKXfAzQ7R8SUYr6hdj+I
STCe9tHJiYMJlx5FXhsOxzrs7O+TgMxU5t2eNYE8qTHa1q2brUuqUtrwIIIK1yuzW6qQ9iKwXDK9
Isx3GlXFMcqexrjptySXLBwOymNsmR+RmGMmJRWIZIwfDT8tT1qZUKB3QnKvxGHESswgQLsTTiGp
lL66s6DzHPUpXBsFzqkyzzeTSwBmQRbSrqU0tCwdNIaYsJZc5grYOVhnPaUPywyzQq4jXCqIgCNv
50kfGrGOqQchslV9BjQIK18oS2ef+orlUo3VVofSXDXgmRSbgkmcCN5Z+6Z3pYbh0/ZTj6YN6CWw
t3VeflZYchv9HFhiV5ksVUygiQ51z0x+SwxE+kltfseg/1CzqE6r8ohwOt2biC47ZIuzZJQYSvFE
XibYSxjLibsn1aimeRJJWFjDYzM6hzh57EROvcXsb31loeLEBO7FZz0aVwjDvlGMZ71Pu5mlZP40
WlxxpwLBt+pew8y7m9+2dMHvtkgwQGvpsJGxfhRYCKng04gbX/xKX2OYJuZLzx6k5TxbGh2cjqJs
GuovueLKWkz1Z1+bLy3fUMYURlrFRQenxx/hSA27EA91eyoURFEKlc7CGpvn+dstLcoNN4ltT8gN
2jenC+48jcl5IfmUIZch5hNtd44Dl5Ubpi1dPpY+8x+gKYyUab71Sx2w4LDtBB7KMFKfTd8yvWKd
SwWcsVLsS93Sjk37KOI5VUjPEEql7l4ArYoEno6QRo1dZTV+k+w7Bv+Ujgm6+HxcxBHiphCnl8+q
Ag0ZXXrTGB9L4X3YgZyOTUkNylA9YvaxaenE26Sf9mDvi1ayug9rKg5bqSjTuxpxPRBju10VRjbW
S6bQKMIQcctzWuDDwSatYAXxFaBObuafjkaR+UZqI8o07fWcFaxShU8TwsGWotn9KmjtB0PFW7qU
1o2gBRd3LZYuQc3bNyj4+tUNnlAkSuwPKLL5pgaFuQBdeAN+4Lmr9TeuleRRFeYf2Klwf0P2yau6
m/1JH8SqlAsNOrKAu0ueJr5Bv360rYQCwmgzsTFvg7wkQLJH0US9JsGwLE8GxbqdjR2WkID4fcxd
eiENkYvNn05CIXQiGQUhCZY9qYEY9aZ0mdCI0NmLK3NAtRiaryTGsHs8F7G+R5pDde8r87PPOqIx
fGquRYMtpM3xx3Nj/lMUgV1MkuZTEKhRuBaJUZykftRxOhbfageSz9j1wB07VGiWtk2rbyyyvKVJ
734GVdhLq6/jvecHePpYUmaZfKSjbnGQUvz1EPutJgSsjlNhmcP3GTUdU2dUJ9UfupqqlSSrlOOE
XeLWR+kUz7omz0A60xVlhDicntHM74XV37ZGsIlam3cW7ow4V3ttFv7iRHyMQ1ltXIRxTFPnOB7N
2gYByUKtVnHhjOe5O6stT2zHxqYwIsgtcndUs1+0EFQO4C5rPCaOcapr+7ViCtbIHP6Il2DEce8r
z36HjrrQOGxyU30XxXQpqztHFOvRogw4kBVE1Ul9jyV2nLzyX+YDHkvJWkXeWrOCvWlph6EhDydU
1iXBS6iN8Rs+h51nFxs+2rRSNrU4r9cxDlGJYbIgVtjXnkKg+0i5tfsMUF/ZvWuBD26I2KdJ6vux
ii28h4G5wNZw9iXuxTlaUyKZhh0EaMHxVr6p7RJ7PFOnutiOfWemAKkAg+e5DfTGvL2+79gSVYey
JWS1l25qp7gPUW8tSBBbGKjSkLvDJIqQNSJKI1SH1jXS8fTJCfGvZmkwM8jH75rXbgsX59hATWUx
SIpsUqBXV/cNxOlFpztA1+v8xsv9e9sgeXXs621mvXnUcYlrkx/osO/6mRFeV09xFW+bOjzKXDub
YAGikKvi4N25VJPMlkJR0OLtoQv71uA60EYiml33Tzd914sr6cp+zNE+NHEMW8iBu1HQda+hAdcA
s+qaCuug76a+fr2yWhB+sYwEA8OFVsuh+Ac4Mcr+tvYkNgNr2rWdj/Ewc6Y1c5BTqAcH3bMepW49
EzK7JEuIVFmOxmh0UhICnFcCjuY8xXRBZMCipA2z0CifMidf0309xNJe0w580xUlY5WWT3E3HLro
Xpfthw7bTYoE/lGDX7Y7MdBu07a7BYcHiZ+WDaE0ZUGZ2JioSwImzZaVQbe91ljGo9BdlLHYgm6n
xFyIG4LA1qNuvVSTPnev/GOBEj0n/VI5aNcDSS+FGAOnKv+IVffcJGTXiSi6NUO8MS2hrH2bf7ou
FaTEUi9uCnClbd6r0XrNqvxbnjItUNFTZXd/WE5ClG0+XJhr5BvWjw4DALLgFKRAiOjXozuBkYRG
Q16/S/an7w6CkwH6VmGscWcm8DofglhrL3Ghn8phJfQK/1Y5mPjGjRTBGKkfrNumJbbdQ2GuImBn
i1INA7ksEUcC0i/6lOULBX1iJiOdhhf4Yc1I3toKRYDPQEFbzNzYbXWDLg+7Gj8McoKYVJye/q0I
/mhwR+ljdcxbZj6Wy0iJhORI5fVOzik2TrjHN/sGwgmh+/jojsYbRTOMHH231cgjZbzMP+bz2y8C
eAGtvaTERhquIOl1sOxHlJL7Dj8bJxJduN4cT3KOfkOJmIFlc0YupWoXOK28bbABLZTQPoqKf0Vq
33KumnpT4RrKmLfI2npGGgCUxK7Xum2Me7jji+t032k/hU19qg20euFpxjw03+adz0Sl4pJJNiDB
AB+axadoNOO9qUHaaT3pwHgPMXcgWsXmVksPWYexx/417bRDZURPiQBFg8dUsrC6Q78bHRWdEhPE
UTFNdGSI48sK/9GL7Bc9pC8QkKI4Jv63Vu+OduOSYFk1R5AQBIrl5XfANlwyxHTJ42mL+h5XV5Yc
C5ZDVBVohbRuhU0oRtWENaiJyF515MoZ4Df6DUT5ZNjlmbG26PAvDajzy5AyCMpjs4emI5+rKer3
VZNRpcP8tHSi50pMcGREsfVdgUlCJBemQGgURucF4c2unmpvyXSrJpN+5BuZ9LjVuDZ0cKapOo8U
VztVDVwy7NeBcgVCXa4r7FwLA2h4X1VBtcYt4yO+39hFcFuEzYuYgJr2g0laCMKkxjOphDrB1jBz
NL0dLHSwfge6N0uHjivNoGPZsKooGnkmStnZmu7wxKFQM5jcCUlyGbIfWKnxUw9yibo1Q22UM5BV
kNPjAcoF8rBqxWQNElXON+cStc/RDvmQqmE4zXH0nCt4KxMmeY6GYMr2gDLGebUrA8C70KBgB2P6
g5za9bRLjdbCWpvYd96IMAS/9k1K3WpLz1nfdkZyL0vzvYTVfdLl3kvOpPmVF2VMxyGEg07LrNUn
dkmbMbNhwMpikr1k4E57qyRmpNTlYipjtFJU80qVMY8M9UXtDU8tZaFe5Pdt0Z+qTthLevjf2gaW
gSlfvPLDbgnm0poIQJSI7rMI4qRJma6mZzk20Pr95OIWwXGiJgILDrYL1XtbEcGeTtqfEPBpKUU9
5rJp8JaF6MDdqz+Fl5FO7o84rPQnS3tNE/u7jmW5z0V+NHOUM2YXnSYMQ2sAyeC/dXMd9UBTp/Sb
JTmsc+AiGsW2eGoIFElz8PhgrVUZ7PqmPXfGQMD8KCgOtu3GD41oTT0aaAFx0YvJ1LkmjqTYm4wh
7DXmNvG+UYRYhRRRR5z5U+Ft7cHCz507W3f4RnmGGiFmuY3bdu+5oC2Tlf5DPzgvhhi+UY54glnL
AFd5ELUz+zzkilr0+Amt5dlOFVOamq5NAHtzmSkMnp62n0odtKqr4Fj0gVwxhnKYps1dbFtEsEKI
xU7Ubdpc7iuPWn3gxm9TyqpNZS+wfTn41Wsz06pblOh66VdMqHrAp+JmHOgc6FDILvRmHTP/bued
u8SER969GuJVz/KTOExoyM6tG+ElyqbOIGPFMfAKi1sZWEy0KHVKcxM2EeJdCHzlYLz3Y94uE0z9
WRDvGPsCYhuelGcBkBRM9pI0yzcm4FM3ze5i7BrMzrqLl4uHzvls4oycIpJWma2/l616sWOsN3V2
k0qMsS3/n5AsLchVTPGcTidTVyxzRUMmirAOtLt3CTiAFixAg89tx6pPo+637lmI1cPaBiMQReB3
MxMni1WbK0/HVtyGS1/lf1Y5eB1PBSj+wRJYM58gmUkFXWTch5be7oeZYtCAM1DvbgHbALAhzexq
oWbqAfmVlHtallzwEEKfJW3SP7myugmFHW1d116Am4flUj1FM1MBzM8DYXnJIZp5C/lMXmgFYn81
0xjqmcuASmYrADXkABsME3ID/a2HKcDEJYNbObMdiDR+s2faQye622a2s9aziyQlOXgZznSICUyE
N/MiIIUtbQAS8UySCGemBIGdUB+hTETgJiIj3dHM8dfFTKKQ2k7MZIpkZlSIGFqFOXMrgnJtgrG4
qo//v9VXS9cyrt/wRxDbv+ur35owygPQHL8mlV1f9pe42jDsfyEJkrYtXc8kfcz5H3E10rl/OQSE
YXwQeOr+W1ft/UvXBek+DJW2wRaJ91+6akv+S1qSdCrTINMA45/x/6Krvqqmv4wXJEtiVjCuem+g
LwLzxa+WBYomldIaZV8SMNCrvE7GfdMiFqCQvwwUsZyZSSqvS0uy9Yxka/fFMdd1VkmYtQ70RqqN
V3u7mOCNGy1N/vzpl7z78TH+V64y7GA02v7P/xa/2hSun87zDM/RmcDb/EC/uQoDOVipE7bWxaaW
UzGvuUk9+i6tCxsjSo1LYfn30igQ0haxWgGjRqFpGwTGBI21dDI3WicBhW9/qhchTreTP1FuAGoS
UvXow1vlR5uM8nox2XT3Cv/9Hz7+/OP99uN6nqnrdLZYzLH/f/1x66BN+hq52oU40fKPmonKuZpQ
tyUOfcESlcUqMELvjtGW/tofaC7bu9ZANmA74YlmGt6bAPFk69ILhmXsasmadZHx5KHFiArNXeUZ
YIZIVPWeLs69cATDX2DAispiGsS6c8JDf/mH7zT/5L9+J4eYJQPrCEYXFKu/fSdhRkHuxal54UBH
QtXoDthVuFR6H+wV81Im5oaEIo+IrMQZvvPxsBwQlY+nwfJhXLnVkzswrXcy1iFxZZypoLLKAQAd
J9Y9bi3o07lBkG7Qrv/+o88nzb9/dM4dizOKs8r87WjKy9xX0DnExUAjqdtafD+SMZZVSC2yiMZ/
0IXHHKY0oJI5IzwdXkvwGgjyJZrJHZZ5b03GYESncBo2piqYHCU9yjT0vhVf4Qgz9UbrEFqPTkOv
vc7DW1dDEows7Rha8NaRuI3LOEq8g18gg+LYYA1hhdTgXEFt0AB402bCw0JJDzDpIRNXdhFttZ7I
Csdk/C30ZWoVwSynCS8YV1fMOGmeE2u/r8bgHIW2R6gxG5hSTmdnW9b+CjOeztBfRXsYR+3GoCSK
yoMmXFCMrwRIt8RZRc+dVqibWLPSeQ0zbBtyIOibGzPJiAXv9VafdHfoyZK1bmrNvSnmdmvlU4D3
tm6FjadnLtfbyaM9IcaH42usNYPoiDGuK7gKuN96rfwc7cFDw8acPA8QjgyudQmNcoekvd79/f4W
/+lQvUYv2kIaumnpv55+dG1MNTihuGhCnToHLEPq1jXBVDBkkOruXUece5O2ZTE2T1SfzXWSuRO+
h4J1mPCNG8o9W4XHw0DyRhK2cem1VZDUw8JEME3J3ruhWuI9/8PHnj/W72eY7XFhdqi8C/7768e2
Nd2JB1kbl0kSCaHb4T2oylvTSTBC2PDeKrLn2PEBHk/HzW8sskoiLXlovDfd0wU09ejPq80R5Lq5
nxdemhWSZlShSRqhR/2T6e0//MrYhkwXHJXHZeH3a3TneXnCQsa4ZDhcEWkBwRrnEOT0FKpCLV03
r1ZxTiZfTl4X+rmTEcRPEd7M/d//buavHsJ5sHBMAyMh1Go+jbye/j+57/zRaRma2Esq7x6qhHiw
+jkNY0KOIpPJvKa+Zd0fCV2ih2hKbgLBoqPthbi9/pRUuzfRSKoRuXt0oUaSfwmin0vtNMqItTDk
Koq1EzsHxQeZK92QOXsRddj+reKcV7A2fMPbBL4Bz9pB3q1pRCdocfoSJ6H2D9Z/8R8OEdPULaYU
hiPNf7uSCUsrvAoOw6UZog9L9fGxd+mVoiRwVmks70dive3CvWhgYdbEeKavsW1SJccYJCJzgpLa
qu3osgALZy1DCykU4QpYBS/XVpVGa/fv94397wM5ti1rHjP4nwMm4NdjGsuuHmlmB0K0afG/ZFGH
St5A/6c+yrFltSFp4VQ4RphaJ5KCGDj8rI4tqhpipRJ5Z4RYcq1i+JD0+k9A85KVdItXSyfpnAEY
aLJrJvtQxBBRqW5TdoG4aj3bbeDu9NCsD0kRUhXmHXaK4I4QL+oqQ9W6oUtVLTrDyU4qG7MTekAT
H8ERWzZ4FeGSItV5azeujR3JRdmChVc+ud25wp7PqODeQpNsqWqKOxqa8k96aEuiwo2LppyDGavg
QJzKgwEL7CkbKAIZorCARpE6mGcDHAxTIzS1XlvzlxI1+Tx//7tb87Xit2uJIzglcCVJ0+OC8uvv
DlPWV+7oGRePiJxp6Uzd/RhOkLccbOK2RoSZ5mFkj5hfnMZxYqGE/souRoxqGgvbTLf8jWos2FLG
FobzWSmzpeaHqTvWgcTEdP0DtxiPZfCkumbp444F4HKFJKpogV3X2+Wj9RBQ/t10cXybaLn96Loa
FBZxnOil3bhFiWMPUjWaRmsz9QlLuCJ96CARLL3W2mShyjcInuilx065zmTi7TGWq384Qo1fARbX
q4djWhbOXSp/ltR/+6W0QajO9i3jMpT5s1XRjXVV+JLMuQxNZVhE2Wpo3/qaLnCUZUc50poDjEIt
diiPaPQb0EwkDZggCP5+H145Hj/vQ1uXXNNYOOiG1F2Ci3/dhxlN8linHcei3SQkok+ArEt4JV7y
5Ffw+GtHO0HQo0ZQRvBvwUiQZwmV1LWJFLoevqWZsMgba1p4QjNvahd4XqQ6/TT63s0kZt0LKbtb
C+nQxiI2bZM0xFe1KhzXubkLlKXf9+ZzTzUNYSAMoqm0SXJw2jctTwG4+otcm6ItoT7VGicVwE1k
3WM1UfiqkGdZDczUZj74TSBZeleawI9LnMMhjJrICzeGQ1Mytwh+CwNwjyaZCUQUIjMwjPGcJG9x
MqoT4RdlyqWZuUfBXF18SzLD2BD1WaM1LonKCXo6m55F1yuA5kZ2LlRdpD4rMibSf7r+etavVm/L
tdkPnFAmVzVhgVT97YI2uYlHSX0MLlrSF2ciN7sNzFMHFTxoh0I7SVl9gqFoN840unuq9wfPzMPH
dtLqfS+TdBniKRrq5CxHRW9OOBNxDCX8Xabee5x8FET6doRBG5DPEtvvUGpY20B0WY+0pc5FE20U
oecon/9oKanfk6731Ha2fqOKu9hLbvVOw4qZtvo2jOuPSNnbjIrpsHClDO97ankPWasdEhPjgogx
FuYAjQnz3QBnZnFUROomH/lKnYU0vIhxmHgBqIiZ/KNimE9DSo50SkswZJbU2d7OdoMlUpzyUIbU
jWzcQ1u9pu+eARtbNrmDdI5K8enHLaEulGsPjj+Y6yDy/ZMRNWudQIxbWfXrDK8sWvEa9SFt1DJQ
lGAktlxoxwbUbnHvTb1/GWl4qlNu9/6qreJno3fqXQwQaCCQfj0l8ItqvDAkN07NNpwN95UT3Qah
6y2quOy2TkxaGP+sCZMsblZAKFiMKQQkiaQQphcUeQYmvUDaXsbaMPaKBexyavRgbQ9oeypSzDza
PQTQrtHf5bva72m3uABGjFjFZzILYxqRnr02h+yD5tC4y+uQ7ymtM8kcJ03yaVIqfkF9CyKugizZ
GKvO7E0CIzEQEOxMXJThzqKv77GAfav3zTnrUnLrXB8uHjVJe9LUxeo5eti96bbMnE8jJuenDkft
ZuorQMU6MoPOM++6Nn5tzOmNpGRCBhOi0UbEAIwZBrRV+86q/Zea1u5dVPQbq8A2DMCAkGVLg84G
0werZrqRRfNpweTaDw5a/rpz9UeMVvui0acju43YNReNljcaO1OawXIGJEUaMPG4nFUBSYoQZLTv
Sk6V3VB67U2JLqrwqVaFJ7dQ31FruNQSmpgQ8nFiADcbimpNc/bHqDmnNag1ui1713Czo6BnRjkD
F7TPeOvNSpKp6bMbHzeeikAu6BYEAYcsslUpNHIm+Fr27FJ2UxTjmRuizYtmGrgssEX2GUKJEV4s
uCQOh2nvEEdw7tM/i5QTbEgdb2fo1Qw0vPGZchVBQzfFhG+npGWvqP7Rkq2YgXNBrt2VZtrH1qZP
iICPsmVSY1WdgubWwoRIgRmkWRzq6RE0OrAvaQFCRhA6uPrwDdsNB4au55QGNPd50Pj+3bQDItUu
sJfgkmtbGtLT2N/Fe5lntO5bfqRreKLKaBVkXoluI4yCMzowglstecpC+035SbSWzrSL2sG+xUhC
As+sOvClJikeT2C4HBM7Ve19oM1cEtvzSgtd23ZxQ34EEYozxqvR1yT7TgeTCPGNF7bfkTcNZ2/e
OCXtTDzHxYa1nXP0Qz/ZdkP6CUEzwDHQA24U/l1BkVmDyPVY5M0N0MgAO70JRNmru50R1t9IsRMP
Nr6CUBunc6RvHWoPi86kxKxx2L5H0/Q5+pqzLaYsoSHi0Y0tDbIiuFIaRj0cS/kUlqyFEtib0IKM
heVNzt11LoPu/LZBXX72cd0FoR/ugjLzCTd10JikJvO7DlMKFwJ7HTYYKtBIoL71nTtVDK+VTUZ8
NYQPVgKOTtozWGl6kSHU6IyW/sKAnr2qOqd47K1bUjsXXL4MMvXI7VJlvGuExCYTNv6Gov3KtLNs
2do2L+sgd4Wd9j1sDXOvaoBusN8Q84KZMgzxpIUT+FvXh1UXSZyTCnLN4aebrN65vx0EjSJWsxUt
a6SPLIvKH3cFPLvrOrc6uDHJdm4ybawZkCgJwNLXVwbjj/s6OjY/auYMCURi1SxsvG7CgbRGp3E2
g8bPqqDF/rSpvYMelXLv5BbHx8BVdg2G+NPXUU5aJvMi5AnA86UzHqJ54wTTePBLaNa2QDIEufiK
tQv7rtsKke3jQBshE3RvPx4m7ThEkLdFGaMOuNvVITP99qCiDEWoJWOYqQgcMySaDkv6XTQg0qWj
rBpyvtj8QNHpqBnbNPyws77e2CkCAII5xrUgYmDT5+kTSNyn2lb11u1wABF7m65j18wP6NUYgMLQ
W5mdER2dnJNlqjt91g88gOCjzyGylKnQIVeD3HfkXfIlEUFeN7/dnWjrrSatkgvHo13aWyWBUE3+
TWh9zuQAPN51g86o/HHrerceNWsHgJpUInSd2rxhLCY1/H9uBT1ppoi2+Us8FJvamJFWDhlcg/EQ
40PeAzOgeYuOfUt7ZoQuOaKBER7SlmTaIgd8NCzqoF2gmlWXjHd6FANAIDCwJt1m7Rjf4Y7dkGFC
I12XxJE7dIISFzlYW03V0sLusqKNrq9bZPurlDaU28fFOfUe27Ymog7m1loT6VvvNVv6mXSqLawt
qksIau3LjWMj6g5L+k6hhOM5FtaCTBOMcxi9MDiF2aGv9T+xSr/RH15FGuiqIGSFmyBPr2OET22w
G5rEgiALKJspzgn3cb6fo4UQSloLzD/VDrc5CXib3sXM2ZLozDQigL4JgUcM6XWtPiPttQdbRglw
OhhudVDKVWY43RIl7JHS0C6fk9vTDO3RjC/mVJs3DF97L0D6en0o1qr8cH3e9db1sa/n/njt//XP
X/+CDCkOtp0WLn9/z6zhkrr4epuy0qOtNw7Hn/7t5PocUXXp1sidQzlC4Pzxia+vK+dZkR9W32t0
3hNsZL5FweUJanMHqYpQi92Pd/n69F/v9+PLBAibE/geRjBqK1nHagGxexPHnCEwluCNayyQ3KL9
BKu+1YY5dR2S60p44LeJUo/U4bqZBPBZFesmPf6WC/5obMRIvmBuuJBpPfC3rkxYXkpHP+o2ifSJ
17HisDBcLEvxEcaRvY/0UB5ynFWHpJcQNnPp6RutDR961+VMvv75ulGsg+CiegmKlRLaX25G9L7m
VzMKysMYx8ea8Oft9XnXh66b610Mg6QYzi75+R+5Pi5T969bZapTNdBjAmXnf+j6AmbyqAFYLePJ
Ht2d9DPE6RqGXQRlB1kzePoaTrElze+lm2HCiF+C3n8gsc8lnHlmh2MUmZbXm3mmEe7ZXBma1weu
m97WEXPHGHnheTIJU5WJpGzWjl83XtH9det6N5yxww7+9QT55H8/B4zKz8/5et312V93r7eGoEnX
XuNyjen1iValIygiiPmUSCzTneY5+2PQ9tFG0ANgAkRA6eFrQ5ax/fOD46xq//rzb3evf2hntfvX
U4IxdMfl1/3/9BKmAx22B6i4oaLW8ePZ2VVGf33hZA58iq9XNlHSbiVDDh54rvLC3/lXof31yV9P
+3pTbRbff939T8+7dsO+XvvTF7/+5beX9B5Yr8m88czyrqZ82s4JZvxyg6LAWZJDxs8ECbxpH/T5
Jm6NLNtdf5ky6fJsN+kOEh1H7q777GuPXu96rZgb9+iB+emvt68Pfz31euu6eyOYFRNFlvkFXWeQ
4oFxZNqawFk7XTDvx3NfrhsFUYaFuJovc/XYy2l9PQKGScTNC1wwdtj14mNjrEdZ1LPwoTsvc0jb
ScPkKRfDX5u6cdErft33ZUCydhNK7OY2ioRJssLg4Lr+o+E8okqBnA6ExBHLE/p4vLXYyIg0mLuP
1/1SM/HdiKp4BArY7eG0Fwcx7+CpfUpxH1x/wN9+/utjP+2i8nqY/vjVv25iSeOwiZR6dVXw4WgR
XSwZFcexmIjWU0hMvcrJL2rwj4OPaCtFpXBfJAlwypIVl+4CoSbfKopxxZOOo+Dk0sO0kj5ZOzAE
1yXZRdC2VU4+A4vNWEz1DS2Im6ES1bO802zfPLn5xTdksE+8cR8QrI76hDR4FRrvk9GQwVnoj5Kg
tL1osZ7q9dHLrEvl1mJHoeU92kSNHM9oAdP/Yu68luRGsi37K9fuO3IAhwMOmM3chwytUmdSvMAo
obXG189CkDNNsrrbum+YzcQLrYqVFRnh4XA/Yp+1V5IjmDuPLlFdVgxnlVjntsELxsKKEEG+RD0C
TxxkPuccVmBMIiZl+y5YaXArFkPofiyrzLjL216hnTO9nT5qByihlMZs/aMbOHDMRYQw0zE+YDo/
rUYUTK1INXiTDazGCaVkm2FTq3sDpH4Sek2On8JpYIKqg2c6G6zrkCCWdJgEsYFrM40fk+FjiXSL
Ufmwc43hC3DSfN2nmrvx/Np/0BmSgsWeyeox8sc3y86xXMrU18xLxzUAexfTwJ4xDN19KjM/fMIt
udwUXfTapbJZ0RxmaGMsfISvORDttLc+iY6CmWlM/qb2w13Pw3APUcZchAG2vGWYn9xIf2eNSCyM
zMPYLR2AX+vVXTY6qCqq7IuW6dmpK5g5gVS2pQ76wIFUHiRTmphWJHdRZHe7xI4fpaunL22HVNiS
8vMgRv0NBaEOeuaQa0qtXY3Rb0eMm9YGzNJMHQxMx1/1Y8xVGJXuvjapGfB9fJmUeYedEtRLREIZ
3FMmhKLvOOTRZdZTe6HXGZPjJRM5+5Q+EHZjTvbmxORi5stQV86nxMf4xBet2CLeSzYgggpGx46x
zaHAJCaCtxppp1UbCGAN91jmQBkbbSDO9iaMELv7bmzLrTKG8SkMqq3VAhNVVvsIe5cSijnSo0yd
+MCAWs1Wi0j0uOg0R91NEmI8jhZgizPfWATJpm0emzaKl20nnWPSFUwWK2MnsXsvUfyu25Eaom7h
3V55+JA7Hcj+odc+wlyIgTkMsXtMgrS91dOgO4TGZw0XoYXW0U5AjIbCdMIaxrNLJkhtRDIP6DIn
4WgcF8WdSxF75eGQ/ZVp1fAuco03+jdEsGToawPcK093fjeUbKyxh2+SVtnBqNRzUMCsST9NtJzf
GvezwE5yDDPv0QjlR7OUwwPwfmufj+OJFl56ZynGNYlVul2VD+Cp8vqtGirrGRTBKRFVdKz14QsO
jczbtIENriDtl8xijHuXeaiJ5vqLwwRDr0fIbNO42mZ1/tabTrEjP90himBC2xyOZ8QioKtdQd/E
zrPq0BmTuxIi4t2xwLeVJ7VtMk6vUZFUL/FwG3lieIhN6AJ+/ehgIFTlNserlVAqpitqJIoQKRGL
CDzbpgqlvqFpA/IG2DXWaD6Y8MDON3lC/6DMRv+A8HSBHSNutgQFVdxAoUJ6cmgm993Qga8A54oE
VrRYzaJ1g6c3JUvTk+aBOGpgDFJEW6NkGBXzYc/I2oWVRhjK8M7J9sGhVM17Le8VqIPEO8Hk/wY2
+n1QqDU/gtBMeOxuvS0O5dCC6jCCZ1EJ6gn869KbCpNui4Y3sPrsJhPQ5MK5a4O43oED+KAPVXGH
93UIQFssCtMO93EypZi4Ol+EnuOIVb80/uis/UJtGXc5RWnxPteqO9uqho3u0Wt1hw96Exs46TLo
ErmVB4bOpPT9TY92PXOFn4z3wsumkxZoq6raFao1XsLxY6hMc5d38mMvWhvQQPfUYDhnxVG1xQMH
3G1ONTcNkL331UtNh/qWTkO1S8cnJ2SSqRts5j7sbHruOyqMZsYXYNogmMlaEzvSXg2hb5U6iiQS
LwE0poF2wNFiABCWp6sWqYZifXRgI42+vsuDat1Z47tJlvDYfWSTVpdFsOlLd+WqZ72XFRDThkJ/
MCCB65yN5pEBjhqa2oh6FKQuZl/CfrYk1U5Wu5RNWzyL2qGkZRb3AYNoKO6M9phOn/N+rB5RtT+C
EngmlEOMT/dgwDT8vVnHjIolx9qMgmfXt4MNVkTlvqyrAvVfH7zCoeseFcQs0BrIfyYbJ5lxnrer
PmsMljApBnCf8YiBsyvOSKN7UMBqGBdV5/fUgFDJjg13GlO+jFnPjT4eiNm1/LFrJPa38994pl+B
+Mu+4ZSVbJlUgwKW2/gNZkdgldp2qomhBJPsy9rjgSnyaBMW/B4ojMXJjwZ0vVbPcwHhgNJwHL2O
jX1bgQVejE4a3TPNh6x4Sul4uBV/DNn9kFrJvgqTCommuahtcWhrLgbG2PBXacavttXcjRCNbv0x
/KTpldr52Xxszxi+MQNcUhFUEnpV7hqmAaX7EdFD22wnYqgHBVJwb+q5tRuY4ALpzTSjzjTZMzrb
W0fK7xlu1G+FFe1jDMgRiiThUw3pGJdFHxRDND0EbvzJDMb8VHcZfuH0qfcNYmiagHYp19E8iUzb
hVReqk05wuoYJIOaDVVRYe+63O5fKa2wfbVmuq3QfeemL/eObc+xUv+J4rwOcZMU3il794TNAuIh
xMvuEA93Vf/oFx/4ldOuZxXWozG9D+wKqwKd8ZNYgxFPzR/HLEnJ1GNlcHxSrw0OpkAELUAPlQeE
Mo7fwaD06OiJCfNdgfrSHinNYe60LrwAX8A6WExEqu8lUzVdL4lgmWF2vbJZznpl4oHhJbYygbhM
xgyM+YBAqH5GNm8CvaVahE6yZaLA2VAWprjC4LBuf6J5Z9zpCmcmf2Omaf/BzGpjZVv+N7+iM5fT
Z3ocBo2wsgmOyn0YMMfBGANUt89W7kKnW9YGxz8hDLtinO4xToz2Lrlyjwz7fjKsemX7SI7Jmqkg
T+GLZ7cnHzT4orTGaQOuA3syuTUj92tYDjCnOx7XBgHRKlI1zqRNtRxGcxXVDEPq8jtRXbJ1Ra+W
mYXUeGiLbzRznqxW6F9NqEzgB+133F7FKh7VEmSreCwwzgumdPoU+JgGt9GUsT/wOBqwCz0gX69u
C1FqG1cZjOBYvYtkl5llU3/Ty+yzKoqVG9b93guN6XaUk0aZzWuPkx+4x8JO7w1bEdejHlmFSRvi
rUemURFLH0nFcZNUj1o9R15esm29FrSK4TxOZVZtm7lcok8hXTZoDLN5DlN+g70MfNw66oHpqCDt
EUBEDM148JA/uH7y0cGx5dZK7PLYGx3C6ME/6A3jCGh89S0G5+6i980HJ0udByvrN4zjU7bpwwMt
wS2lbOoqcvpQujgglBwGNe2YpQHgCfIhymG0bd6+bM2nCM3MAs+zZltqNdGyHSc7mlX83wMNu4Rg
P0hMbCugKiJKoF4sB/02ei2U5qHpZ/ahUTpCJNd5KAZ33MdC/zCkCQg8gwtF0VTF5fpIqNDwDgpz
W6jha2kZ98O4LnqbsxqWz6GM3QdUoPfCoNhilNkuhjYL67RehnAjHrBh/VAY8SFsC2aqmX681SYm
zyK6b5u65+0QVkVoIppuFxjpU8RI1c510LUPmvOdgMc8aFUNAtCV024w+p3N3XYvbHdXlT1RRTcb
OTjDJ7umASM1BpgsPb5PZb0fBo+wCUv4dViV8SpuFNUl0+Khlw38b/uO4Uqso8HsFKP6ltXeJ5l/
CBEsP9mRfp+05occaem9cot32LwZ+0bIlEG8eiTe7D26gFAuNKM95DFi+CBE6hdkBoiYkgyYiwW5
ZZfeocXaB/NrplbD2BOoPNd46ZJia2peSqdtcjAfsWh96c5TzPmbjMAck5zx9GhEO4e4MN3oRSc2
hoSUitr2O7XxpyDIWKxc8fVhCmcXkKQm3/iQ996J8Kjeg0LeYH4yMe6M2qAaHrr4qPz0Qyl744HJ
ouLWKMtiaeX5dD/wTdwWZuWtHI06PlCYHGONDSy+h7Fx2l1seftcPtt485yMprEWg2/kJxF0jwm+
PnFuhyfXS8ZFgWpqnRggJl3szJTjBJuzPNMPYU9KLUjWnK8L6iU1TY7ZOG6wmPgNumJZzcF4rA13
nzuT/k2La8tZXpIGTBjCh77rx/qLgWeTpEF97Jx+qzs1DlV2jisnA+60gKeMV4Z7Pu9xZLLL2E+Z
9w7778gQN4FR8v+CxkVBktAfFbSrw4GYUpeHsk2+AS+flshw8I6idby3UY/aXoqC/9Z/CxztSJcm
v/OHj1qBUNOhCPmAIBrPzZLb/fxHjNj1VKbjuz5W7ZbIL8VX29qmTkl+hokgGDSUSInTLAI5plvS
m5faYbY8fl9XEqmki2e5ZxfeWqIbWfU9Oci57cRIyz7qPWhTXvn2szSQaOYOyMgh5y8xqeDngFMj
N52swj1m5CO3EYnzMuay2cau85WO/5bDoD2UdfxYxrFx8BkDWXvReBhNxReu454mXfyRvFLYS2PQ
nmTP9CfD6FtttD6LIUuWkZYF2z7IjVtyokNiWe9p8Dk7Jw5cBLn613wqerRBmQYpmhGatoVOxnOz
LbocgkytYWGoYQinM78lIon/TSapC+XU4GWFK6LscSJM3LTcUQKGNtLwr0ExSHQEoLI1BaUjhxGx
qrO8W2DhAx9h4i5IebgWlG2SQ4YHwmpMpwc7SUFFU0duK3o3GRaRtzgoIkZaZaivVuDy8EzvzHdW
/pWhypUaGUxqyMZ2xOHv2DP1oTafGqoaTPW6d1pBlabRdRyMAn14GBnDaZrAXrBNmbjxpXy0XO1A
fQFaRZSdEiYjMz81t7aOZS0pYbCeCpcQwcN1WlB53YsIX5guqYnnkXWt4fiDzZfhu5qa4smqcImx
GCSbC1whHFrlbgIYXwt0mP1Gw/hjUaD6PfBiowT7pcZy3EJpQ+1WwUiFH4GTfFN/BePknYbCfxB+
dx+Envs2NAYS5Uw3Dty7zW1UOAxRky3qCAP3mTQISTHe2roIBVemStDJWe2Krm95lyZ5uWliM1po
Y5GuNHMmOELf1BrxJMfoW97TY8WUbWAk02qPbhq7W4tG2SJrjO8a2JqTqlOQ5lV53/d9vbTDcD+x
S6ExOe02s2mfx3NzO/ASvM3TbVzn8NtoeSGE1FNAkvqwz5XbPwRTtLepz2hBf9/X9mtRaCfbHMO1
VEazbF0oH4MxnprIlTAb/Pak/OReKyt9Yc8JiV9iU5NO7bupDdaqi8XXvlNMtoOv9WQrXnuORBfc
40tXNTR+IfeUtSg/umm3rmTyRQjXJx8Xz6WlhVtcEfWNcAEJpGabPrY2EQl0lzXIHuZh3KkmMi+w
aEyyB+SX5s6reBoSeFUEY0xMNna0UtQeFqh1oiVayjll6LEdpuVZM0Xbqw4/N2ZWwUivlGd726rw
JLUsGud9BdOiwSJidw5KotnX2y/IEWhf0mkvKmAKiC+nELEjbiQvJq7r9GahDTsg8lZDxCxGg0/r
PDIkPGcpmZzfRK3R0sFghKFuZEj/TsfNG/cFKFMnO2YGN461fWuJ6MkwaYZA5ZRgfc8jCeAGp4UO
sZfn1c+Wne9/xq+to8345HNc3AVa9j2dDdVNUnIHNhPoHqhoY4fgsma0ceFMib6oSPUW9FG0dQew
2I9q2MBZHx2dEYBEAE8f2yNcno1p49SvsIndVeyE2o4WvImaaVK3DeTavZPTs69TqfZxMxKmxa1Y
N3lo0HCSa57oDKEkD+rMFfa0e4GbV9yB6fMjvT3osYMNEOqm5MFvBuCZ8zHbjxLrFRUUm7wrn+NE
OYjATyYt/C06b8b7M7n+UV/T66fIJaKuCne8HyfShUpLovWUee/GosJlWDhQUaFY3Zv9A7dReNRq
9f5cgklUL3GAFoDfP5h5YtDDRRCULxoet0kONBE7fVn7cbvBJCesLMxuwx7uXNd9tVL74CZez1y8
jlI/6Zn9Hqxnq860RZlbyCZKkAl27j52uLPvYti/W6i/8ITi4jsf+9Esw9cUXtSypmQKna4ikyws
gqOOKko/SzgCT//YGIzHOn6sI7uFpZ+aA3snyOx70er7cJTrYaqARyHiXtpTNsHG88qtUDnlP0Vk
bZpF8iSM5NVhJt4dfLnz/XBYMbOME7bepWvdzeU6T627oVYtBgmLDAZ07o17qzC/tUgsjkZqLfF1
wXXNRT3BDCnbzbUBDqbaAKGRGy4kUsHBC7Jo2RrxglkdAowOjWNdWKcg7tJDFHv3faavHZVbn/ri
JKYAil5KHSmNmD6BOfk11pifTnWm2JsK4G4bhpjPtvm3sxjeG5zPWWHX726pVQF+sBxvAwKB640H
/t7umdMTr9Yw9KBRc4CwFtG0KbttZ3wm4ArvmwmUvlkNycl08ofODik2AmxYRzny1JineUG1eZH2
bXWCnXy0fCN7om6LWxGghiXR1GsTgWeh3Yx6ILScI4KjD7IoqkPpMyPRKhmuqsQTt1Gd4JxY1ige
HNCuorKPtmcvRj1FkxTlB69rdTrbLr39Gc440pJAqos+JAMjG5W2tURV3G5r3TgyFCqBkcW7eYxX
js9jEhQ7C4PcNWUlXHHm0mPkM/eqNQ8iHqjSa2OMABTcP8nwMbK1t86j/+Kg+Tz4cXFfh7N40dWY
b6bpmfWGv+/dp0JF6nD+I9HgkQQ1nn7Kw34plt8CclSEw6jnbnsN+Ht0R5ScHzPMmt7FoUJ3Gqwy
I2C8AVfcl0K6z8B+se2u3XlMe36qY4pxQ0KJKw6ae5Rw9b0onI3r6Qln/ErH75tCr7lSbvK9dDt9
pYqJi6wuTiYk8wNNlmYHr5+AJA+avYXm34i1Y5m0yStA5fix+iyYzczCPH7ldjaO2eyBVZUbqYno
WUdZPyPvaNkYcjy5RrXQprjeDHXiIOKops25tmBUGAmU2hZWcLiZQhSGAf0P3anCrf51CLTgUHak
oLGpPWcwdA6itcBqGe5pTOMdSFqF5L4q9wzAfQzLlgHetOKJckAI9w5V3hA2Q09Qq2Q2bJlxoIYV
CHMRA++jYBNuxyjFoCIwvC0KkdnaMqW2lDrOorMx6CEZsZeaVz7rtTlseiNYN4GpnjI1bkwgb2bu
GHdpFn9spllB0xX1Uzaj7voeahe52qHAi2AXZRQKjTBvDvh8bfJB6PdBlr+xBFicT4Tgo2k8wDYK
MTfuiOWzNF2XTgSeKlPgp4mIN2h08SmlwhLg0QQqTxzHRPus9eBqYQdNa8Vc87oI3xo/HbaB14+3
TQazHW3GyctAofhJ1xwTxy9gWLfpXRV/dvNsGToi/RRxmt6ayFeY+PFPRdz0q0xA6beMiNPIDvOl
NTDEofWG+d7qKA7Hzbs4T7x9UmsvJtYnd7XPuaWkgWck9l9wVKbHChT0gzd8z2jKr7qA7IKSz/hg
B150P8wACODzlV7U+5yRMaR5OjKacOrQyGbNqc0KbNYt8gcB7xWLQKwqEutku/GX1C+THcgQ7Z5m
/zMmYnieum51N/S3WOLdThSDnrlzXOgAqToA7/JqUHcaU5rbzn2i7h0/a9r3ZGzyDT1DyIFzqtMX
8RFXLrSTeoISxw/ZbVEYHO3YvI9knt+7hkrvkvr1x7+Ijn2BJHuhhQj2bJmpg2YiWIWAJVehlCwy
ydlLKHo2ieF3R7OxmtuuhaAEy05tzwMXoieCEjUZJa2ifIPnCK0p2wEUQMtK+Fp+7MfoXdtTydMN
/SGnYVUHrb1KhlJbqMKoqESJ7TlT5COg+o20raobvt+I896xGgS2tsJ5cALLoDOqHIQU74ZoeLB8
Mk7fe6wCY7jnHRChQ0VIepGsYi8fVmh+N7hlkNMySbhEHTpbgZWfJrgHa6iI1r70DXstq/iDP58n
SnnZosQt1a/x2NO7cdiiY9SWhJFqy7Q3JeD2h78YfQNtU/YY4JRz27GoufZ7F82eLCBpzBFrRliM
JCa6LVouB4pdzq3G/MVt1sSEpTXwYqgm/cA9XBo1miyVrSKvxgQBA4S6QDbXdcyb8ZnQJDbdxmkp
yPmD8dblpGVl/4UCZrwd8cFce30KjKqo4I6FyPlN0ZiQk41DoU/RPXkys9sqtBYYFdOLyApIWCmk
u6qxjBcK+mCbE2qsW0v14wuU7+jR58jysTkADDQ+97XFT+ihg67MALw7h2ehsfImcaS4wKBRpNEi
ybEN8KoWXQ4jNKMRiBcomOiko1MqBeM1mHxwghXfbDOWsKFUd5f1xYJC3DLWQvujyYyiwtNXtWbD
wdQ6B2M+POFptlud700rMRspRpvgDz4RnO1qK3JF/S49dKj5mKLF6WNgMOgWBbV7pIm1B/USPXTU
MxZYOCGSaKJmXyC3oKdp3xUOBvMTCdexsgVeYx8H327e+LJew97p6VcABrTMFnWBPZB36tBsAyle
OzP/LEXZAwPdiBQuX2KRABWeS/xhp0/T7D0xVJvMasFmKw2WUPicij5baa3dPEw55pAzXdQKksW5
MxcnPOqF0Tvbxhj59kToc+EI407I6KDGl1YiQB8x3eSATEbwJQMCLbv/MHvBHiPXW4rc3GpkSsdE
ftaQ42781l/SlCi5Nlu1pIPpg6qwg0OT65wcBuCXNGhWTsD0SGY0tInLCW/kKqQaAo0W5YL0l/UI
TyRLKcE2/QHH9f7hxUesdLBATqTRG6FTuUTMDEQqrvRVa2Nw5Zm0SjTb3IksfUUqPRxcOfSHkU7R
UFsmuMG4PFUIVjauM31Wpp8ddGGmh/M/5VaRHfrYePPLqlh7Zj7tfckf538aJpPJUG2klpTUoEMo
bAPM2jQWOoHK8KCICmRjTuijnG7zp57xITrJfM1ZFyBLjFzAaZAjsbacjJcRXumiBNSPX5cjb4cs
GE4V7fvzeFlGe/V5ir4gxLovpWd/qMlXAtf4UAyqfTKTsDiovmT4HaRsYWvqYMbzUEFIMbDGSkpg
2/doRh+RJVrPcLAAP+I4FOqtvkhnf+l2aeQC7HfzPQ/T9wGR/4b2A1Vd1OtcypNaE9vuaZkRf6Xh
PvSH91JPOeYCZ1i6jkkSmUYYk/G5B3+kPN2H5WmS+BeglEZd3mNhVTpOsXGC7iVwI3HUAk5KylCf
Wt5IhFbvFjXFd6OxcLC0eIwr3Z71Ks2hk/ItNYYn5HlYi0X5lyic0o3hactRWMbemqyT9Jx8WTdM
77oYX0bhSGLodIeKdtHB9dJj0cIW7wvGeGVO1G02LeMabr6nZ/zqM/e+J0yylw1dbqqn3A6Nmm5/
SGQrAYxzNNfhLFzONKegHZg0M9KzBiXuWyv03VgKpFRPwt7UQJAE9JKLlzZxypXvcEpkusfgOd2p
RZSNwEdakEn1QMG8cg3Kij3E6K6KIbumbUdrL7cew9CG4+tau+iEBtJ7NeuSZjyn/cK1UaSEKqE2
mo2fkIaXW93a+5pmnyhlEfYLbRXWsHidRH2D6rqF+DlsUjovYEfxd7Hx7QRZnkGBs7gHsPJEWNVv
eyQIWUDhuey2Zq/rWy39zKBLvoHaeh9QkL1lsgSsfW2varvfxG2kvvTbOq9W/dS3T7mo7p2gr5aV
pSXLvqX+CVjChjvaYaUcuwaRtjDuy645RZKx5TR/n1JSu2WcSHG+wPoThWrWvUeWpxBNjC4Apa2b
NMy92GqAle/iPKvS5ASS5ssQ4aQQe/HOHNVradAiKRXYq0FGTItjzrBqCouCKu1KImm8pB3XOJGg
PFaeASrXqj74pn4n8jp9aCyxNsPeP9WO8YDb00ShNvGWHITjPvAZqNcznX4Y/Sfyv1nz2N9pUumY
jdRP53mCRhovSDTzXdMQF0kZPUdV3m2nzH5rpEpIrdXIlIr21eq5KdIgLrEBcV3GbXrG9Og6LezE
MI9Z03zyq7I5hN04C0itH4PP/79BJj9//8wZWWUNQymP7bdqfPpWtxT//ut//o1CcoZmvOT/vR/6
5y/0H9/Ov/llLL79r//89DUF5hbynIdfml8ZJxAtGDf9H395qfMb/mcvkXzic7VfeW3TuYHtY1m6
ZLTRdAHN/ud/AAeF0X7+z5qhz7QTBgfgZ0jTsH+iWH5Zo3+0Cn95V39npf75z/z2Cb6Qxjfz1+CH
v4NehGTy719Zgz9e4Zc1cG/47NhtCeZzLYZa/lgDFxYMGBiXqIIukuWaYC34hf/v1+AfbgRg+y5E
m39lFf54jb+tgjRvbMeylVA22YOrbLbWrztBGTc4f9oCWP+ZoIOd6PWtgslQ8UWrYLo3UGIkCCdd
tx3Tctlcv67CDBKyLUvqpmHOc906e+W69sI8FnvpIogbvn4pbJxokfUrB/7Sr4vg2DdMaZumYBVm
ZtKVLQCj2iAyLt0GtKZdF+yhy+H491YAXpSa+Ts2AJArXARXXvwoyBt6MIIF4HnXLQ6+33eBYRg3
7BIbW2JpzW3kqzsW+W5m3sJlO0HdWII2niOZfDEwFedT/vYsWDfCAa3hKmFbV7kRrD/paecb+9+J
EeQNpCmHhx3byXkN/jgTXXEjTdfgAlVM5bNUP37hFd2PjmNevAgEATrgFKlMXQj6pn88Dcq64daw
iZEchyTgHERc17loWe6PK/uPCPbf2QnqRjAmyBL8jBf/uBhw4bmxDUIIDk4eGiaQru1yUMr98Z7+
+4sg50CIMBGEGSEjn/KPx0Fxe4ILc67xagTCdenVKJwbbNMsg4tBN0ybk++PA5HTwGFVhMPKnA/F
a9sDgCAvvhVIm3QecyIk4mVWgVX99VZQipQB3D8HBneHFPMiXddpgNxc/xcTp3+YMpjihht2/pTC
hpR2Tg5/XQXHvJFSmsCPaINd5VZgwtq4NFqW8gaokk5qhC+tASLoj8TJMCQpA9ofXQpxBo1e3V4g
TLr4VNRvDCEZs7GJiQ1LzHC43/aCewN+jEeC/+KcaavXtgqC931xEs0qcC66lkklBYLZTCX6dRUU
W2GuMZBUnY+FGZF3ZeeCBA93flMX3JDiBoKXbSkJ9ozikuQFf10F16TgQn7NbTSXW64vexKGci6N
lSRXgMnnc1kF7kNui98XgTia05OtYHNXqh9hxJVtBfQOF4fNDtEAZ/9cT2Ia51wv+W0rOByebBJ2
gjMzeq/wonSJZC58IEz9xoUbR0VBmaQQpCO/7wXXIMNiEZRl2eez88fNfEUZlDl/fReuAhclh6LL
sUCCMJ+Cf1yUjkvgPNdgKb6d6wlXl0cyI2lcGj9L+8aklsCnN8658nz6/fZEyBuDxqLhSMegsEKd
8equCJfq36V7wWIV5oiRUurfS6Js90awQjMJUs1V1utbBZO9cHHQJKmc8CkpnMAw/FFN/nUvUMu9
obbPdrFNuGqUo69tLwhAbpeGC3MPat4DzF1TYSGU/uNcUPYNwDdqkdQ0r7HgTFA/43S5vC8ImRSp
EmYxDkRh9xwf/34qzDtBEloLwYrjYfDzML6iG0LoEIIvXQVxQ/WIVpxtnePGucf06/NAD8rWCR2J
q1iLH92Z64qZ2AvGxTETLVfcJVC0zjWGv96TilQKHDPuFDolR3V1DRjB5XbpLcmZQFVl/qr1mbD9
lwbMXHNW+CD87R69upORYigH2WWnApV3LkBCIsrukgHeP8pMjkXERK92tuiQ1/k8ICu4eC9QUCUi
ZCE4GBmksP6InokbqbcbV1x6F8gnLs4nKTsLXI3IFomKhPizP49KgRTDcmlDncuy11daoMBycfXZ
JGIS8+cjdSZz/kvhFdnejaEjxCSDmJdjzrqv7YYgrr30XBA3REOsJ5VXa+7M/llmsm7sub7rWAzW
cWxcX1ZNTfziIrwkJKLrSDYFle2cKv0eLTicGzRsLQ5P64dY4er2giSqvXAvmEQLc6vF5qBFwPPX
YhsNbB6IuT9/hR0puif2xbEzUSF1ZZc7Yu41/KX0PCuX6MrqHBn07bg+rq+uILm/LtwH6LcQJyBc
+qWG9GvsTMPnhrNiPhOvMmikDnzpo8CB4Ligm4mH/m9o/OsS0JXDJgeakiKJuMrHgZqIuDRonCVs
wpylelSXf1rX/boKZ90OESUhxDXW3ue6yqXVJZNnATXr3IAmP/qrltGZNwpdSZbCmkOpuWV3XVEC
hP6Lz0WTk5+yCQkUJ6N0/ypZcW54VtgmQrdJJ93rU3SCrvrZHPrvV1a4Hx0+HAGhwvVo7lD+ESXM
9VgTWcvV6lpNHomLxXwG5SNT0ctA2ztLN39fBJIHk7/E5QZLq1nj/ONOvqLyEhLEOfu9NJ2mxYKJ
JbQE92cR7deTEeWOzfmLISdeVT8Lkdd2LPAFXboKlBppPRAzmzwYc+fx973wI1Agt8L4zlYsxtX1
qKm3XqxXoMB01jZTNaDGNMu4fl8Frgi0jOr/iJyusMxm2q64tPQuSSRhPmBx+/PL/qPgaujcIRbH
zznXJt38N4qN/8LhwTjN/FNfkm+fqv/63wAAAP//</cx:binary>
              </cx:geoCache>
            </cx:geography>
          </cx:layoutPr>
        </cx:series>
      </cx:plotAreaRegion>
    </cx:plotArea>
    <cx:legend pos="r" align="ctr" overlay="0"/>
  </cx:chart>
  <cx:spPr>
    <a:ln w="25400">
      <a:solidFill>
        <a:schemeClr val="tx1">
          <a:lumMod val="15000"/>
          <a:lumOff val="8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By States</a:t>
            </a:r>
            <a:endParaRPr lang="ru-RU"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A0DDA38-80CD-402C-AF7B-37D01B1BA521}">
          <cx:tx>
            <cx:txData>
              <cx:f>_xlchart.v5.10</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7H1bb+VKdt5fafRzqMMqFotVAx8Dh+S+6tYX9fWF2C2peb/f+TS2YziA7XjgDBDHGU/iIA95MsYe
T3x8Zub4L6j/UT5uSScS1a1Gy5oAiYI5o241N2sXa9Va61vfWrX4e8fdj46j003xqIujpPzRcff1
Y6+qsh999VV57J3Gm3In9o+LtEzfVzvHafxV+v69f3z61Umxaf3E/YqqhH117G2K6rR7/Pu/h9Hc
03QvPd5Ufpo8rU+L/tlpWUdVecu1j156dJzWSTXe7mKkrx+/SPzq9OTR82pTnZaPH21OYj+x/bIq
/OOKfP149zSp6uOwf/wIf/Gr/qjPTr9+fO1Tjx99Nf2mG7N6FGHiVX2CezVjR6eGRgWThBJVauLx
oyhN3IvLitB3qDAMIg3KdU71y28+2MS4++yvz3519tsPf/jhj86+O/v28trHZrWd0+bkpDgtSzzW
9s+b9197Ejzum8fTBTr727Pv8Z3/ePbt2W/H78a3/+nZrx6d/Y8Pf3j2C0zkTx+d/eTsN2e/+vBj
fGI7J79MrfNFttLxiV883y7RV9eF+Pu/N/kHLNrkX67IebrCn7s0fYrPiPlS4o/S94+sNKrjd/7m
tsX9QpGLHakyg3NVUINr3KDXRW4YOyrhVAhDx8ZglMjL774Q+s/PvvvwY4j8l48g/+/Pfo2//ubs
78++/fAXlx/8gh1w22CT7WBbD3M7HKRF5T2yN2Fa3eM2YMYOY1xTBdF0KThMwPVtQFR1h3GpUUpV
pgsp2KV0L7bB30L//mGrab+F6v3Fo7Ofnv0CKvf9qImXH/2CjXD7cJOtcGA/zK3wTbR5t4nvcRdo
dAeWgFEYA/zUDUGu7wLBdwRTNY2qGrlh/X9y9muI/O/x/9/cSeST+ycy/mbvYcrY2kT++7RI7tXm
GztUZ9zQVJURXdXkRMyEyB1ODGpIdYQDbIQB5xDjB0f/Cwj72w//Fvr9Y7jduxn7v8ZWuTHKROzW
Nw9T7Pubstwce3V5WlWAfvcF8BjdgVw1Xec6ETr2ALz5VYBnkB2u6ipUXIexhyuYmvmfwbj/wYc/
wM8/+fBH+PNXQFl/cNv8PgH1PjHORPr7D1T63xT+kCab29b1C1Ee26Fw3prUpaarutAncicEgueM
E8ng3VXVmGr8T7YQ+p8A8ODeb5vXJ+Q9uX8i52/ePkwtf7UpPUSUVZrctqRfJuoRyRGiGRrRBKMG
zPd1FSdU3YH+a1yXnBuSi6mo/xLK/e+2EdUvAd4g8Nvm9glxf2SMichf/Z9U7evR3dWA9/9HP/XI
OPzfEwyfRpt2U5zetie/TF80uaOqiG4Z4BCljKsT02joCHwAhzUiBOJkaM7ld1+AoZ8i8hmR7z98
+PMPP7689gWhzuT+iZ7Ys4dpGl9UG++2xfxiIcP7GQanTCfEgCgnRnH0f4ZAdPsxXuvv7hjEXtw3
keiLo4cp0W+KcJOUm3tEsxrbEVIKBKMcFBX4yomrk3SHIbjRdUSynIDTIJc76kJ1R1TyHVT3t2f/
NOLay6tfoLw3RpgI+5tnD1PYL0+LOE2q21b0yzSYsR3V0Cn+p1F5QUBdi1woACzlwDOa0AwhVX75
3Rey/sstOfWbEdB8+MPLa18g6cn9Ezm/fKBKDUI6LTYn6W0L+mWC1gDJJGLTC2pCHf3tVUETVd+B
sxZUcANOmbOpUm9Z6C0x8QtkBr6/bWafQK83RpgI2zp8mEo9h6z9k81tK/plsqZiR5e6ThCYqgS5
hzG5cFXWAgZcIIKhQmNsm3O6/O4Lpf7vQF4jBfUtJH2XsHRy/0TO84fKOaZJcnpc+cf1fRpwsqMb
OtENwvUtqzhx1ga4Zw1afZNYHtURqT3A7O8AxJDIA/N0Fwv+iXEmQrceqCVfnKaFe68sMzwyg0AF
FFeoYJdgqK8pt4aUE9MMpoqPK/dPz/7nVrn/EX/ejWG+McJE1otvHqYhX51svHt02cBmGhAXoitg
M6ISHdjrqqQJYTugmzRDZZRq58nFa/mEn5z982jAP/zxndz1tbsnEl7ZD1PCr/oUxSLupbv8GM79
MleNzIGUEgibXPCGE1dNVNSO6ITpdCwiICBULr/7B/z9C0j5eyQHx2KNX15e/djMPgHLQCpeH2Ei
61dvHqasX/ow3PedIAQoQ/YPZDFqgW5yYmKHy5FMoSrXGZVjGumaQv8lDPaPodIw3BD23Yz3R8aY
CPzlQzXfUeQnqX+PTApTdwhlhBFk/QjR6TRpIOQOYQJlQLiyrQ6BL78m8L8CEEcuF8L+/uyf78Sk
3BhhIuzVAwXjq+TE39xrLlDuSAJbrupIB+pI9U1xGUeRHzEkdgJn6s0qv7+CkMeKu5E2u0vMNbl/
KuaDh2nED07bR8tNnCEheJ/ZDabtcKGjqs/gqqrCZk+gGRL++kiLS1UgM3xeEHBNsf/mw599+PfK
2X/48Ofw3P8yJgbvlOT4+DAT2R8sH6bsV2m7ubSnH8NDX4zUVINx3WBM3RZ5GNfRuNR2UOGhcqJq
CMdv6vcIp79HLd9ddPvKvRPZrh6or96975yHACUGLmxUZcF0Q53Qo1IgFoPcIVwhQJHeqNcdq67u
nu+4dvdExLvPH6b6Hnr+fQbTKLRFykpjEiUcqMbRpu4ZPBkq83VBiX5eiXlpOi4CrZ+f/fI8ULr8
94+ZlE+EWFfunQj38IHa5r209st7BmDqjhSgSSQkjLoDIaYqTJDWhAYbKNPZYnEwpdd88n9Gjf23
SFneHYPdGGEi7b0Haq33N35yj7UlTN/R2Mh86uy8knbCeXO5Q5G7ZvDXhgpTTrATrkn6Z4Bdd6m/
urhvItX9B1pLsr8p+miTnFwu7scM4pdhrDFJOSYxdDnWDp1nm68yngaHkQaDosnRgN8olYd4tkmr
XyOngWDqtnl9wlDfGGEqavth+uJ9/9jz3c191lOiyATqKZFxJipjkk4OSOFMHCrHJOJlFM9+vGT6
2w9/Als9euU76TJCriv3TwW9eqiCRo6yvN8zUBzWGuVCsMjbYqFRba8qtWQ7RArUATJxDsxuWGtI
eZuoRGH893esGfvZzTGmEn+gDMm+X5bjf1nm32Ywv9CQA02D44aCg9Y0uNQnWAzEJyoCyaerPyGv
7YEI/ITk/uVO514/MsZU5s8fqpaXZVoX9ylwxMfcGI+4ILuBM61T9nOsGTQMcOE/mIHLzXYRXl0I
CzUIKDu5vPYxRPEpz32+YS7vnwr6gZYW7aNY8F5ZbhyDGE8x4ag6G0uIcMT5ujFHtSjKE5Dg4igv
Gk9JAJpfh95j1cloxO9Ic//s+v1TOR89TIU+OH1XbMrwPulOMNjUAJnJKOIoFHBPGG4pdxBs6xKV
3dsSsxvnXf4GIPzvocwoAB6LgS+3wReo9I0RJsI+eKBx18Fps7nPckEc1cC5RJzGoKCvxfnpxKsA
jRAOb41YG4E0vPqWG72m06OgQGzfsVjw2t1TEb98qPrcPlqfFuVpf5vefBkmG5PRKAgFFkPxr0QN
GUzzVTEbqCYyBEz3RUeKmxp9nrMaq7/Q+mMEZrdN7hN++iJjdW2QqdDXD1fo+6edf3yPtDfOcjA6
Gmg45W0J0STMJirfIarAvhBoUqGiAvxSphe47EJeP4PI/xhI/Ls7lZJ9bJCp0PcfptCPTrt7PbtD
cKxOMyTFaWM5tpS4ruPw2hr+0YDyE3QluXkQ/b9t5Xy3QztX7p0I9+j1wxTuWH3wJi3CS536GPj5
QiOOekFNUrAlBtXHA+dTI67vcLhxJnRKJVi1G3nKC1X8T9sS4O9um9jtBvyHASaiPnjzMEV9GEYo
/r3XrjE4kDMe0OC6ikpv4K9JqCVRGQrLPXYVuEmFo+PTeHp2LP29Y9+YGyNMBH24+zAFfd4oytoU
KaoF7zHg0iBuDcXchI2Nw4DDJgGXgVpBgapQJlRA9Rt1wDc6O6GkANEXOodtmc+7xF+fH3KyJQ6s
h7klDotT9157TWgw8gLx2JVM9VWkft5rYgvXPrITfg6x/wppkbu1mLh290S+h88epnyfnCZJ2UfN
5l6rwRGPCfQKGVNcP6j0VSmjRSAO3QppGGgd9DEb/1/GNOeWH//1hz/bBuB3rQn/5EiTDfDkgdYv
vPLL4zQp/fvNfyIKlygnRD+wj5h7ZEjQGBJXwMpsOweRS6z2w8GPMTeCeOxiD9wlBzqeBZiMMZH4
q9XDVPlnHvqYPlqV91vfwNAOA8X+EiIdD+jdOA8wlg2jiYaKYB1nOsHUTIX+XyHuf1TQffWf4dfv
WuTwsUEmYn/2QMX+PK3RBfR3AO7g0dEQcDxuDeh2s15cjL4AJzbRMEwfyfbxqN81ivXvQLpddAD9
1wO72wabbITnDxTSnW+Ee28HCzZOQ9ob+VF6Xpp2nZ4Z28FSJNUk4ZogIxX/6W3wr2sEe2ULXBto
Kn77YZr/IyA+NNE+vceiRcR3aByH80EwAJSNh8Kuyx5NYNESFA1EP3VkBPTaZRnMHbn3GyNMpH30
QEtgXp2W1aPfwXFPHOcc2/2iygVlEWPH14nEVbSDRUfBiyYdN2P6/4ic2r9s82oXpv/87OYvtxH9
3U5/fn7IyZ549f9qBu7si5vcnzvkcw73+OorBb70dQASxB1OhekjvB/PCk2Ko0DS46QJ2jGhycPI
0d/oE3yPM/8EyfvF33BtPfDOgS8e4HfzBoFPv13gh/c12JtqM9u+6OHKCwZuv7pdNLycYnLrBWL7
KMl/vndWJ18/JsjNQOA/vEBiHOQa1rtxNOLKXaebsvr6sSIEii9wuhCVsT80T2xhxHAJ1ZRg/8ES
XrSMGKstk7G3PV5Doe2oiD5UNPPiCDqx+x4/KkfA+/VjdAwC/hSot0XaAEVcaF19+ZBP0qgHu/XD
ilz8/iip4yepn1QlHklFmik7/9w4WfQCJKgb0VDthTCGjf4O1483z9A6Yfz4v/H7oq1TnxSrRG9K
2/dKuRBFf5QP4TzshW+hIYIyS7xQLvqis/Qubuc0EpmVN7bq5cO+F9J5b3jElDzcE0TvF0m+31W1
/rRw4hckiGyZtMROmVBmEq8MsatKiIWT5ZqZdN4qJmFksmqR12m95rR4E7E8npcFbSw/U3K7LuLa
Kl6Jw9LLw4VRlI1ZxpWZpa8j7g/zJNAaK6nJKmgUaXV63ZqKY+wNsq3n3cAskcWlHea1sEWtLkSS
SlMWmEQeb/KI1UvOiqMiLyuzcPGsqVpJq2EiMxmhC7fRTScvhE0SpT6tjEZd1W62jFB+PTNqzYwy
pZ8HsVGZXhJtshgDFFm/7vI+nve5TK2+y7tdIgqTp+tMivaw6MulSlLV6qSmzPymXQa8OynFG48U
mS0NxbVYwBVLpFSbh2mXm7EfcKslmmu7jWdKxot5TBrDSnwamq4ihmXNnZlwjdIMBHvbh7qGY0w/
7OiP7ZCbGwSJDXSNxC7BnkP5yfUNEvSiaNImy1aZJo/UijTW9kckysTSeZmZbl9La4jqQ7XGpFik
moNvXCzm7XMBpp7sVZSfayh0wqlsgYoncX0qVCFq54ZhtmqVQjP9LHmjEYsVy1Spn7g0fqHI5NRn
0edWYFSB6yqC1qiUgNiDiUerrskKDDUnQ+nxaFUq/p6ah72Jje0MruUFxayqaLHolcC3g3ZwzazI
A1Mp22ThtNUaj8FXeTrAc98mEwoAemNGOB6H95JAYcE5wXJcVdpApWUbJ2W0Yh4WIkgUZpWyombf
VosuTTVTqYvA5CziMx6Eu20SDXMlCtdeMNRWp3Fqua08bbpMWpwPZCHTaLEdijvhrMM7MKzSCZ7f
PmltnNR0GXU0WEBCW6D3/li0cnXSLjTAT+IAk5bFMPfLflkFop9VjWKYRcCJjfNgvq21+Ruc3G2s
3IUe+o7KTSbVdFbQk5z3yUKTlWLWSvqUx47p+fmLyNFmeUd7M/Vsh4bSivLgXZVmgRnRMlw3Tl7a
ndK/k3V5kOvjQlD/pFO6au7oaWvqHn1GRV7N6kgefeaJx40xeWI5VtiO5ZcSccTkibvQjbw4VP1V
UrUrTYmYWeR+vHDbF54Y6J4mxUwmLDBVyoI1YYNqKQpxzGjgvpm1hjvPtM4smiaeGzz3TLXQ536t
2X5HW5N28qjJuW8FzkHthM2MZzACMqszO4mcjcxIbep1Hq71kKjzRK83edoNy0IpIjNVk1nuGJbv
shlrnM/pC5zT5LFRXYy3JKEaEZQ4WgZfF3RESqOPay1YVYU8SmXdYsmHw8KJ3im1Uy/y90mf2gkl
yqwr+9J2U72YFTOjdIe5LAvX7vhuVbrcinGqDHHQbZqjfWxuY38PKnA6mDGqXp9bkctIqwoerPJ+
qRahsR6i9HUqCriEkh9liqGZg6LPtu6ANqpu8oyZictLU4vqxmqbmVKNal7Tt6XhvWNDH84qlz/F
tiztusmFlVZ6YJGheD/Gj2ZCjwbZr/VkVwj9Se6SYqnQVp2lQRHbIoqflEHDbMX1rYxk8doP/Lc+
czhKcG57bHLThCExgVMdoCvGvjXqxMuHbtD6Ls+C1cCd1Naj4AkrB2mpvMotY/CfJrlms6RatJW2
Kx38MvSFb5LcexbELF4mfh2Yn5nSxK8wqWMaODM0NmXQx4NF1yXBfKUljSf9ledI6Ko6HKoeZ4si
TlZJZLCVV4lw6TbqLkWzTLsyigPfaBWrjMnnZjKq4RU13c4ExXTYDgINurbp3KuGKYgrrhQK1LTy
HUtnJ6XXKas4cuu5H7StRWGHwt5z1wP1LDdT7TT1smUVZ926byNuaZXxIhLUmXn1wOfo3zpLOf3M
HLVxX96Yo8bHNNTWmoyreQWm1TwqC552MCWlfiArIteFEtpMpi8VKsq3Wm4PrhrvGn7uLDPvndEM
mam3VD3Q/fgAgPIkDErfFNlJqMvgeUe4pRat2QQifkKVyLUdn7pWKlkyE0Pc7AZUeVHXXm6lPS33
ow5oTxSBrRjZZ1d/4hbG1R8PFYFnQZMOrk41sulJ6Od65a9U1itmXlW2lzf9ri+Ea1dlEpla1UGN
qsisSA5YEdXBzNH6eK2XqWJSo123ydIIA+UzOjMyeNMlR/kVFhz9dMfUzmSDNi5v0sEx/FUbyIVR
9YFZBmkAX98f6WobWF0QtpYfDs+Eo5FxAT3Tw885K+YdrWOAUBeOzUh0u+wcZaVL304zzVgx2pPl
EJXzISEWN9roUG3ifG403LUbXxBTKHzpR359pHUqMeshUDZpnK10rSmtqK9OupBlMzaQ2nJYvdcy
arapHj+t89Sb96nfmlUaKlZOvd6SaVvseaI6cZp42A3r+iChITlMGsixCpe5nlUbMQT7HV1jqWdp
5UVLGUVmLV25UMIhsKuUD6bjO/HawUSe3m4ExnerTddYVxHfjKlVuHE+MceAq047GIqyZIAfy7bx
4b1jzxwGPHhU6/yJFjdPHckdSzhNMs9zEc2HOM/mnChmSly6KItIM2XY6SuwO7buxcGTXqh236TZ
qkiT01Rj+Zwz95UTyXIJfRaWKwvdxhuemNnK1l+JirmWEzpynqvZYdYU7E3mHBmOXSJy2kv1KJoX
g3wduB63g4L6ppY4zqpvtHQ9lAywg6pmpPQWsNNoH7rdNlStrG7ft6VR2XqrV6bLDGajyZhqtjlD
/FQWG6/sD4eo7a1CIF7QjNR0S+kuq1DLTV/xKst1Cm+p5dWSiHQwM640dhvJt7qr0KdJ2h9ixpWZ
F+l8UNJgzYZuLTJdIklwq+OY+EtoJxppoHQJkRuwKl6Sd93uqDKp0jLCKil4RaJVJeVh6CTqMutq
afakXwR6NUtbJTRzUQHIdMkRj8LQNET61MNxhFlk0P1QSSNLC1lpJmVZzT4zwwnI2s4Qfhx4A5WU
MOATkOUraJjtKKV/joXztnkeO647S1X4drA2Zgs1M32/n7dOOsyjAvjHzdO3vQ+YbPRaaaaZu2SD
0ZvGgADsM7MDXzDZ4GhjMJ6cRVmYxFvjJuvXi1IvWRdglxWULXxflZZbt2+jwAjnDs1cK+vafldh
Vb+bxL5m6cEyHgJqnjs9L3ft2yeknUf0112J0DScDRjLy9EofHzR3VVXEhWZQpucOstOi6ita2X4
LO4Au4hYJU2ivMaleYW3tuy5vu8t4uxURjTbaOkbErSqmWpacVyLEap68bIdhLfL0lPAmXrXMVq8
vdPh0dzztSdOPHSz1svFXIdZtKIGWtGQQbOa6KVbO+m68apZE3buk8LwEVJBq1cQ5X7QlSdplgb7
PEizZVkNTxyaQs/dxlkbWMm557rCGmSjLXjhvysCz9vr9JyaYVo0MxkABaOB41oLjCc1EMbak5hn
U9h9ycSx2pu0SUxWZGumdXKZJ+5uHWGoQKblHIV9uRmo7jPJB7FKPTj/2GWRSZ3YX2eB01paOnQL
rynfQ9yllQeNNqe9ONGKLJlFUYGHigOrEqpvJt7QLEE2WzQW+m7q+sQ2PBYcUfEGi+3ta0n7zFGZ
Mzdab7DdKgwtjgAaTk6QPZ5V+syJ3PalY0TzuizZSiaF7S+4S21Bs2IXDvWtYrTDU63TTWaAktCH
PrLi1tPX0chcuH3gL0gavTGI0u36Ue2ZrR8Dz8ZOsh4a9iZOmA6s59uhNOwsVPj+0IluNxZ1ZObw
vktZc3isOupM6TneIi0c/nqgi5DRReE1/aqK6ft+COmzOgo2xtC34IF6ZSFK1psdH30IFwveasx+
DSN4EBNF7pNAX5Vt5RxEgwjNKmkGK+haSFI0cyoDutScOLMLz6lmmSHbWVd1ucUGxXuS0Ti3NZYs
HcrIAtENXVQUWj0ktbIaWJDZmuKotpcaL12U0tt9lhyUbafMfa4FVq52paXq/I2ohsgK3CRd976s
bd6KY49F2Twx2nAPHFAM0BsVZhx0xRHC5njO69DAnX1iEiUVc6fBXvaStFrxoj1pjaZeuAonltCz
Agi6d+0yzQ5BXuwzvXRt3yh3tS6Ml7JvX7Ahz02AKtfmQ203OanMEvzcrKGGbkcZ32WyBC3Ultwu
SmNBWbGvBpG3H3IZmjQI5zVPFJuQKrRcnSMuzuJuyX32lGpNNTeSDji17npzSGvFDjpfNyMndtdd
nD8Z6vEruLFnRKn6VM3JrtcgbKzo7Bx0F4kzD2Q92DmJqYmuSoYZJmSBEIeu0iiLbacgM1cZwLwV
OjCiUdNZYWjdwnBCMQfn8sohiTErSye0wkb6T6Ko0s2hhPvSxMu0yf2nBVEcsw4jMndStdmXpCcv
NQcK6dEXVHG7l7SkoALLeDApAJOteB41u8al85SXi9Bxnb1a8RGPCT6PtBxxbfe8SXq+DwyUBbGz
lIo+LHjHDqXC3X01Pm7UlpsDc3S7C6W7b4yT9kt5SCJDWF5KIrM0CCAYouR5qA2e1XhubkuPZbDK
i1zz3APaH/OY2H2ek/2wGRSTBWlsFSz3TSVI9D01SWMEg8Rd+ENzxGK69NIg2Gs6jc1UBa5cqt6y
KoUVJVzda0i37/C2mtHEU58qXW2T8cHTIm4XpBHFjAV191JkVThzguFFSOge8KOy9OKkOBQUkwtd
33nlVcNLZVClaSiS7A8iry1PbVY19fVF3A7ay8wIPEtJvWa30RDlwhv6XhhZUKt5VurJHtcK1zL8
kL1KqMttTQuS3Z66mpUqpfomd1hlBiF/UsqBLRC6Y50E+AnCyqUf8nJGCG0t0onjtNUaO3GZgsWo
VAukz7PCJfI5Vxiojj6gu0QP3mZR5S6A1CpAyYPe8GcAGgj98+E1K2B68rqxo4iAmnBO4wasAaLG
E5rm5TzXtXqllUpz6A8FljCWT5uw5Nh9nWcizEaEk7jLWnbETnqWQy2XuuEdxW1XHKppWtnM1xLE
41q2CNt9wzmEKKMVaYt3hux0sL0kW0U17FCjNNoBaJLXBEAm1qty3Xq+tx8n0W7k08UQ5U91DzqY
Fppio6dkB1tfNlYRlOU6arva8uuFVrSbJGUvq1ZN9sMgo3ZTGPk8Y/naDwMzAzN+sB21K43AUn3h
zMKuLWaoP/LmjLxlXQFb1eqJ5UXqgvZFaTaJmu0PJV1pWszsSqOmQnm8zqhcRwwbWm260hSkTeaZ
tzsEQfE070VqilJbD8Qhi6punhcxD+aRq+VWLAs+70nQ2UPKn2V9QQ490OFGLWoLWYpo3Q7VYPpa
oa6ITNWl6zalqajtTGkjwG8uHSvi0W7vZ1atg3R1UiatOsn7/TYtXkRGBgytNa+jelPFIG8QsWhm
IcKDzktqMyggYD9WrTbWuQUOqpjDXrRmEQU+UGVwmBb6XsJ5sNd6cQG41tK5g85CVhp68Gpwgnmc
as+994CRZFeR/UyqebEKlHTWJrHYK5tlggTukuWpY2LHriKPvh6kQfY8Q02t0FurRpXPSAwIqEn4
6EymFcLIulrKJNzNxJH0ED3IvlrHSklM5sPd4gymbgaBqMcQ1Jg1WUMtLa6LXZUnFvcLZeZ4lJhJ
n2lLUiqu2YYGmctBvAg7eWLUXrIvmbceYpBcdZDVVp26phs6/e7QlsVCaYKZGno1onCdI46prZS7
3WHEErmQbWnFzfuyUoMn4aA8i1jhzcoYOZQ+9HI7CnsrM5pwXZQ6NeNuCCwjGFYskunCQA7HRDbF
m4s4DU2ittlKBsVL4bdvW+VVF/PONX0Oiri3cuHoz8Mx4QE7voIWCNOXQIZ64bzIWqsgtpIYxrLU
8FnqMrJH45kQ/nO/Bs0IlSvhdH0z7d14TOsMC63NFjysNqqfrjt44q6PDxXw3yYiP9BOxTxVonze
i4SDhUaCpOQv3XZIZ3np6ODMnKdGLtdhrHsmrxTFcjonNPvOnddVdqAZNdI0wE7zgjArYPpzQGqb
+rzdqxPFdP1YzPtmqEHDRO/6mZPU7zK3MKwGZExfam9cI0PM7kRLwcKjAtSIqSr167pl0mzgBlZt
JFyzqfIEkDiJrLLnpaU4gG003C3UzLfjwViE/pBZ6hDkMG+JNLuwdmbICuhLvDHYtwwyU7vBMxu1
sbNXbZOF8Kehb2cRXLPv0qN2eE3rKp6Fbu3bTEsbk4RMszojrmZt3p9krdaBvuUnhGUvg7bwkHAr
nZmjBHNFAE44dTXvw3QWCfWN72nzPCzbWVSUi8DXYd+dKDNbL7U82u2pslOsoVVesyqFuPsNYnuC
yEcsvBLhdtStREIb0wvDyK4TWpiOVr7wEMABVhgzfG7eNEpqu172DiVQuwaPS7OHkwMB4+03CSi7
gC8CjVVWmXvxrAjkOpF8t0iRuBvcwQw65TBMZnLIDEtpXdMwYt8KjRzLXoe61cXOk9aRZtVUgRVU
UWuHA/HMAMy/Ce91qLmLzjCdvgjNDoFT7Rl70UgGyYxu/Drbz3slsqow3SuU6Jgm/a5093rOEmij
MW76BEihDg8qt6jgrgvV8px3oYiecSN+nvFiyZvsRQW+wRxAa9i5RJDOkoMizCIzidWldGH4JGgZ
04mgLm0eHIcVteM2ATdRv/Cq1DfBJRJbc0KEJopc8dAl9tsyjZOnsZBLD6bA5mEK0zeygWpDm0WR
ec+zovfM3tGLfaQAoRJ5p9j9ULwFOILLbvTQ5p58wX0VrpMki1rJk3U5/mhQ87wWidNbfpwAqoy/
bi9sP7L99fxHPyRr3wB5ajbbv7ZOM6uEvtl+jsct/Nj2gxLpw4vPbH/vc9UfrdDu9rfzDxIcUp7L
Tt07//XKV41Dt6FwByv3HGdJlAY2pw0WWR5DFNdHplVGh9nVYfuS2iDik/OZbOd5ZU7nX3ZlFFfS
58kQRPOUNv5gbaeh6r4KIB+41v++fTK/K0NOPjNZuOnSnI8zPqJbJy9kCTKqd/ddHeE6q9R4pZdl
c4is8LIJ0DixNbqNjOolsGq96BSXWZnwhrVSGPWi/19cXdlynLC2/SKqmIdXhp7bbg+xnbyo4jhB
CAQIDQh9/V3tc+reqvsQKu65Qdpaew1qA2bf+dMGqVR5OybjoWoDs96iHACf8fWDU72jfffb9ON1
WECDyjnxK652S9xHNdwCb6uyKYa6zhtf9arsRKuawJr3lo7FNeNDLfyVHKWiI5a2OC07Lng59rMs
g8jcfNcvgFYePy6EnmQ+j5cJ2nuazZc05/wWFUeb5n0zRmjB0IDQJqckKBFd/Cdp0T4z/3NZE/TA
fZcfxiWeSlLEdpcf3Qh87ln3e+mGp97Spl1NFfizLdNuqgTYvjrKUU3ZYK9DwtbjEExbuaz+mS3R
07LddQgyySq3F0VpOXeDf5iMyyqxDWilcqX3abbsaZy+EoyVq7/ZKkvY1MjY0H3u3XSoRY1vXY+R
Gcp1ziCQR4c28bzntlnQsVXtFJNKeFkGtQsnTRIP6qbegFSH2+C/dKC668Vlf3Kjw0pFRRVJqsp0
PaYYOmUWfg3AbEh4YjWi6y5IZtGwbGghuakrjBNRlYVet7ejXq4gJoB7DKkn7j1wK4pHLz8Kvl7B
a/z2A7OffF23fW5LLtEH0TXZykz9YBHJL7Tgu27B2YuK7eccFDekz9R+YQGYXO7tzKp0Dai4NESz
Dhxt/zRHZCqztsgOlmy3eEBBjYf2TMNpZ9LlYR2T4TiSFTpW9B4abyhTAyAisn7CpwWdHjF5WdBR
P+bTumvFQ+aT7hJvUVIGGPWlnXKxJzy2p1b2tXUbw3OLY4gCuutmS6po83/0Id+q3HndwfFpR0cB
JSeN9akftjIA90CCNd+Py1y5dFuOuQblQaFkbsVYZyNLS66xBm6eNmXue6z8xoupl5rS2wJZD+FE
6sS13WEOuq/ejuOO+9EX2Rjd220NDoFK8wca9VVg8InhM3F1mHWk3PR8w1eTVw41YYSu/OAxH4RG
9lcOMLh4ZMVY7nRQsSTRB01ZM6zNOBdhTTyNMyPEMejseSwwsHLRspfMfsW+9I94Ei2V5X3N9dRs
U/rLGLGel+yTuZfFueEgXA4CP5LXLa9m0y2NaxWW09D9xrbjSTl26+Mwkte+jb+gIsVL5iqabcc+
8U6EKnxIPpCDyXKvonE3lHObQ9AlSVSNrpgbLHYfVo8Y+lGXAzOnBKyReIxYqO/MUQmlub+QYGro
AkXATzIsxEuByiWWcxhPQcPcZ+6DOhuDJuIwMSxhP+78IXsPpeSVHUAkQaZ7lbJ/ussDm14tVu20
20WdfO1le0mSTz+iBKypd1scfC2Ut7TKonEuh22MS9+3qula87gMcquGkI+4tHNwECL5NeoMRSNu
2zJIWl5mHTwj4cp1E83qI+jpWWWB3evIffnMloDML+G87rt/mrRBZW16MrqQDXZ7/ocBuFarHYAh
WPwWZOuOAOfviYp5o71s2+FnwHWp3HYgUYgBCCsKHYZqjEDwo02mpdgC0HPhwJvhExjDqrY7T0N8
cungVZ0qansXn9tweS5GNpUoGG9DEvFd370hOVDO4TifpE/YvmPBdcrs3rjwFMYFWNTYHJOte/U6
b6mgKbZ1JogHPSfm++Ur6dYmnXKA0AREy8jCqfJ4lDWam1cG2iIS7B/38qdc+RhoJLaVc3HTPUsu
xG4QEnNkG554z69bEvoNxAJEVL8UNhFopFIX3or3YuNTyVq4AfTKX2fnkz3jLK+9FRx4QVTaWDfv
1swbdtnkgGeioVxikAmBatIAb9NvcrrBsdZePf+h89nbPEuoE9H6m8A2UYZD0Feb3iBdu/aN9fHf
UGxkJ+/Uk3PpiY2AFHIIs+dI0V0WVb5dRZOILLpIzAC6eJ+SoT6s2Ye3jGhYlnC6GqVEmSRvWaBP
vvi1+b6oopAYFL/t2Erv5otO7JGxPLmegJpzmahIBu2MkkXvvTF/o63tzsLnP1MAPaH8cBfqDBCe
gC5bbfrq3HoISJSWEjO0dwKuF49VUzfFFS1W9LMcOunE7MFnpk4HNaChJ79pTP2yj5Q56GG6djr5
pUHg7grVQ/rI9iBFP0ygunNfhH9Ti8fqiFZuQpPYkaKSMxPA3+CF8w4jkxbJ1uThKEoY8uYDD3fp
iH4j7zZ/t2o57kx2UkSMlSN0qgHzRT6Dzuv67bISt5bBOrUNEeoZW4eMWF2HV6l3XupFZYTqiVa1
06DYl+PAwuC80HuLJ2V4UpN6nQv09bnubaXnxDRRavx9FwPxY6k6+bKwJes29INL18FKlNWeb4ZD
otp/JHNHGFWyPaAIyvIKZdvJBU2EinXlg00s7wzVGhO+KyYsnD7dzpbxw9Sa4zyaMra8ROFMB53W
Yw8jXtJ3PwiIzGoMbV6Fnb2F8fY6jgakcNStu8kHm4fyvaam8oTpq6yNTp6kQ2nsdFjSQjUJj5Oy
N7Q290nqF2Ro8I4bYXwPvbUD38bLOG8PPaMcJ5aNlQ48YJot7Bo/aJOGJ2BAQFYskGHKETLdRbR/
x26Ia7dkecPCuWvACT0zPeZ7HcxbndkXN0XjF3jxQVC/gs1iPjkItO9t377rWKUgCSTAUSDOnoWM
Ps5H4hJgoGXYJ6Rwj4NC1Um97IxJ9JVMbQ5dpI9O2+jbUkThg7dy2pBWoDSY8KMNul1+ah2PD+h2
QNTJ+ReX1jbhND90RcIeRJYeF9aaEmh+3cnMH4+piHY5O6jZsFONxi2tc+5n5yJk143y4rD527Ml
e7jnvEYuyz5li0E7Q7FI/Aq7lZS86eYNpyfQczl5kIRUYeol0nM1zPGbKNbnbZJvgkLOFjR917MN
d5571DGJ4F9SV58CksRcXWHhO/ttdPPkgjOwZuWq6GOK6V/BCfDAEsMx2QWp8zvfKeU70alFZcvq
2MZBhUri1wL9GMZIYCtlXZNImNayYDSnoL1MVr1CJ2BV7hW8Bu//7IKbWvjdsgnHk1BFW8YbqQ3D
x9FzdnDecoE/MG6MNYBchbtDcfFA/JleE74+68CA+5zAR0J5D7xHq4oXLlN1GjumT6BuQUqPXdo2
bAab8p8btYG8vsAcFGYThKXBriX3vBlL7Bz9aENoVLr1vFJKFkKRWTesRtNY63ia0MCimT+kNGsm
V/in70PWehb2O0Anptb/HFLipppmkYOHy9en7H6Q4XTKnB8d5OiN5aT1B5x+pJzHLDytgwewqOag
Vqvszmv6Q3UUOoE3uJ9w5zZ9pLND0Bf2NNsFDrRouhDPX07fB88v/vs/LFcpWoc4r75v62GPs4Kd
+pAtJ0UzUJn3/xG1QkQN1lbtpyA5xnITpxa01Gn9/ob/93ekeVZvbQ7FlWeRPieakdLMKgLzo6ZT
6qACjh36hzJaFYPBI2/fw34gDSihjc3k+P2eY0Ql7vvft+/AvklOigPj6XoCZc14WYxu2WnnvcTa
rif5E0LzcqL3+78fZC0cbzb04CyICAq0kl5ewb7By3RMqnRG/9Fm/twMwQIZfaQjVkWwEYvZttKj
SV9G3ViNgsX12GEwjr5R1TYCVmAEmBncIg695MPJPeT3L8Vjgq/jCjAvM+mOBcm2Peigw3/uvPfv
uJAQCu2ny6MZGljSTyehohbfk+ObQOx+svf+8/vAsFTUFrRVGS6egHClxYkzVsPt+8BSDg/qrFgN
FBeUpp2Wk70fek/CMgO5XB0W5mqutvDUbUDbq5eHP/vEqWPe9Qd4uZNT1re/RSq8JhoxfpXiO731
6vR9AJ9dBzoDVF5FVm0DycFoqP/e+f2/4f7nks9QUlRB4caG6Em9DYv4nVvLjH2TwwwpR5RtcGdw
QjoDXP6Y0mgDlaZ+Yo37iQr4Z1xLGKBgojFDAuAZwi7QZ6Vn/H/thJudWZ+G/NwT/y0eYqiZxIDl
9d8c+toSltVbaKP3IAzeEtPJShFTFTx9Jp3Zbc5SUOf6CEz8d2qBm3+1if4QHHJoNOClk3F8zLz1
CQ7MN2nWEnadHzYFAsnMb98UeO9AqNoTn9hq8zfMl092SdFszr6t4Fk68nw8eyD5q3wFZY4fgOTn
SMHADmjmIGhB6uOAjKhK02nKtktPHZq6+03/d5DgoyA6aHocN1V+3z5kQuw9hp79ft//e2g33Aff
90t+3+1rlTWLjd//3+NMYeCv/77x+3FOJvnOF/F16jlUoZGPh3aLhgpSwz+RrNd4gNtFFN0HgYhX
L2Cb+Lx5PzIggDLjhTqZxa9z78wZyc+L9mA7HfyrJTytoAs+eTJ/JEtawmQRllJEqlxbXBC+dmVn
yHMc3ZWwxNu1fYEe1kd1i3CXzCFtmE5ANlZz9oIpF/j/tJnU42yrbrRrk0zLNUDxuKTZKV67oc57
Wm+FYc8RnxgQPcDNOPXslFp2tpLbh4RiWi137q4dRugYs/oUsHnuJ1g+RcgPIBLCgzeJV7T9GTCd
2GNbH5Q75e9CeJRr/Laka1IdvARM2EOsW4BugrU4B8bYsFzvo/QhWoqDpULerBv2QvrqREl4XBKa
1fj99mXPcnugaFkAFeG4pjCZ78FEotdXwb8ss5ij8VbLHkoSi9jHbCdQNLFrMqz52/qO4JE5ZVP/
O+gGtcOun3/kkF+zVD4pMdxS1X7FyeifferVbXuZsZT/WPtw7/cyObI8qlYf4HeTe5Xk5oh29gdf
8hDaMIS6gG9fk8zfRBi1O3EXAuSUPWB2/OgKCr9B0KqSR/kuV/STyfUD1R5fcToiFIlegtLXuLC3
LIHJCXq/G6yreI95ptZ5ZyaxQnNxeg/L11/vC33WemF5+hqk7drAhJrVyE68InGiTkm8ucpTA63S
Nvs3TyvZS3clo4RtbYlO0DF54cEXvJBd0ruXGM0KT8JgH/D3KI3/ZOPYYupC+4CutjV3L7SCGmsz
fJ6IdHcv1dxVGiKSNmTedwu/geoFykVzHtFm9cKDlvoyWjftEm9EiYhNFfvdzYuCX1lEb2trbgxm
gGRAQ7nGtKgJaReYxgSo675OPL/x4nun2Yg+PW9z+ugiiFc9nCRhotEnh/a1DSACjwv98iIXgl3w
zqOQMCbpq+X2Z9wDrtJovfVT9rSk4CpU8uyv5p0O5mOk9Jol9sDA2SdsLkq28V95Bv+ZM3MZeZgW
8Tpd8FPWv3H1e6RD2qd0oH+AtVyVjPQYbv0Fhd6HrvSVyumi0/WvDeK/GpI8CvRvO8DQJpMV2om+
uZEvVaCkqhAPuGR8++Qy/zfDaD7DSFAsi4/ZGdwi+QUPzKcJ0l/hq9KSgd5BoXRi+rP5Kc4+/Wvz
HuQZSdaqteyB8uhn7+5UQAjNQpq3rQgteiIGs0DeYooqMBRRVsLg/hPjsmuYn4Fkn6KHrfXfVJ7S
msEnDB7e34n768AvsgDUtwzKUH+O8uUlyJF6kFATQZ3wKiHSL+HVudsAM2A9vyr8MYR2i7zAELoL
Yp4Q6fHBe+nPtR+vr0yoeT+6EVK/OFOtfqrBHyH9v3d53zcayyoPOMg+Q4rzYsOqX+ZSeckjtZHY
B2MIGlSAo4CHPBjXol4D+xCZFCzYgEum+71ZxCW1EDbQXD/SNsSq/jjfY0Ox+LGA5E3b5KI2cFfZ
vWaFiSxbQo8+jcsUmhSotfjP6sOGEzJRb3lA67DVwL6+fs0le17lWgowr3aGfKInKCAeqF8keVCt
MABZAACLL3bwlvyAWXr3CR/ZKp905P0mRf6MM7wBiWBtN7etRenhc+Ntaa0pOXlaPeqenKY2OUwh
mK81bCa+voFgwm8d/4P5edQFFIKsf56m7cUo9z6vM+BYMJxMxy/LAAHEw+UxCfyPAQisoPsDY0g/
RE9Rj4hKporPIPFl1RlNK7pGO9n5cNQkpprHTu7HaILLVcJK8ruFl64sDPnlVt80AT7HgFlJvVtC
RNn7DoYa6JU6+gQ1cXYJckoxmf8oZd9j8Dpslim6jL+zhg1tSQm0qyzZe0q+0S79AdUCJJoGg9wN
6181CayZQf7kd+1ei5/EJ7ZCl/Xgc+/KAvcn74o320IKhVIIQ1xDVOIAGsY3b8FqOxXzn5YyUIEz
wcKziJ3JSbCTIParrUB7GssPiElxtbJ8PiCqgJiXMfC1hT7Qg92OYWi+iEL/0mt3W1JflYRyv4Zt
BmT5+M8HLYrF1Ty1C8GkhJtgY2KHNvnVyT9eh9iR7heMFqXOgSEYRDD07wb+wpcAwTEBU9tEB40o
AyAwN7+3NuuuXbG8t2Mgy1T6xWMLNrWElvwZQBQ4IP3UNR2f+JGilsQehAgYE3jtIelWOw/nk5HA
wQ0KCtSF0WVy4Fn9bBO1of5DcbfR+zM5tXnykNs0fhHbS2R6OPUm2CsCuPESohh0irTBt4Tv504v
6Sz9QwBqzsJJnOIVWRFN1r3TrThEaMSarO9oOURtUJIZ9vUpRX+J3/wLID/Lf32wHoYCtqeu56iv
YTjXGbyMpVtgrUJaUp06lcc7m8+iwuYuryQf5hfFelAosTR7wM2uKbQGAa367jwm25OAnncpYpVd
0k6EO2RLKIxiyXQJeDHXbRBei3D4bE3mLgQ5iqOFJrYWmbjo+yGfOtXYAJcX2b30FN5zJ5sdzpMF
Re7Pbjx3ERrEvr8zS3BLnpZBF7t7DHMbeHAAf/aYMrjnvg+5dgCzvOYiKfZ9km2nTkbwBIHWb9M1
AbTGIhrEmsOOIMGPYSl5+D4EG5x7XgGneexuOYT7tCzWeyoRps8yUMWFDARekdQiWcg4PRi4fkMx
xReLxbCaiV7KeLJbZbX0X4BVzUt2nKnvXvKkHxHgSMJzqqewJArql+Hr8qoCy3dIRQAlMhbuc4Yh
16rEe4qmH62estv3H2kbbLvgruFP3lSaOFljTANYCuIQju5eSvdAHcW6mgLNzH6ElU7h9KThGF+o
weYQser2Ubikl8EhWRUs3SGFQlelQrrKpzD/ZCR6KDIL25wmXpP2iEUMYIKrOFvjxq2h2och2j3F
XFquZokBLT2I61zh1QyEYTdB5d98cC6qeLD5fo3m7QWvUodMHTYs6o89E0Edm2CCDc/YKl1TvOae
dF1waTcscTLsYWYMvRkX2XpI5mm0DNQd3ab9AzHR0SsQMaKAEwML2FlbgwUrPbBCPCsXURCBwY7e
c5YI0UHEcN7VLomucwrsnmo472CPUTWmWYySSg6eZQ6DVGwwjDZKYGXqJJ4c+e0uxSnbzymIeG8G
ryilyuvVwH0B8wBClPGJdDBUykgCK2andohvk2HHAMQfEJQnkV56y330Ht+BXj3HXeW3slodOr81
0sjnYQFt4pw1Qdxu+N3P5dpakV0ps8PeqeVxdvHFST7ubLb87I33VcRrDC8pL3V7t7dgL0ckfHEi
4NdB60r68zAifAwQyMvcosI4/Rlv24Mz48s0mh6apyXlJNu8psBw0YRlc0Sopcu8JsHPhjc539py
MPG/nqzLQYHNg8XJPmSMnO//XILVl2VrRUQh3ilMYpA16bIO55yEr/PWbY/56qH7RP2P5ry0G/3p
DdPzJL3SBi2BkaWHw2sbcI0AU2JoZ3XXoVTHUxzWMEBV3jY66MY6rk3efg5MwlAbbaAGtsldWfdn
GJPiiGYfBGoqJYrUNu/jETbMjiBS7KXJtR8FOuIFkey2AAm29CcQrxJeLabuXHOACupDI0vfkZJh
N9WuH4IAflCtD2OLhs2t7FIwyRvD4/Nm9T0yXVgEjtcyDdR0aPuoBZpR9BBZdNaM+4hD8nYXipWc
onTArPQH9Yzf+Tqw+Iv0BQUGh+PaQlo9E0ZvOjHekUCTVm0gKlgTkFOiwVkym9dT3sKANRjecHCE
9zHuNzoCNeyKXpw3FezEiAVjs/mR6nk5+ghfsSSG2GPc0xAMNyp4ehgL2QJzBN1lTGav7G32iPXw
h2/nn5hC/pF68HrmbimOWdCWMHd6j2E4vYVQofapVp8jY+tJJ90zXMX3tIm9bCy+prrL0QUDX8hx
fVv6pXTpCtcJNA+bgpxN2xmvpUyVMigkzv0SZtGgFZOL9BEfiGd0VKHG/IaKTBClZCeMrw5c3nxL
FldZoRH+yWakz8f4qB2sNO3TOJsY+fHknM9elcC0DFUieR/giIgSkyNhYhDoHuPPwAXebuxzcOhQ
JJrOzjUp1Od3NP77jPFRmabvHimCSUQiFup+zMnB98HazXl2lji19bhMsp5iQMQhmNuyB7KCwxzp
TzhEwAODpMhjdpFF8mT0BsR0jxN/h/38VSXnFAO8IonVJX6p0R0SOPof5vj5+1GLWuDQLJBpxTYF
MHuPwCCGSjigqChw0UmHZhpGhDDfZ2ta7BHDACpg+UMQyakuRFyKeGTXzIduIlIYR/o8qAqY465T
ISM8F9sLKLH7jmb6rffZbvwVvT40M0cP0F7OfdADbCJNM/WfdG39Q5CCDJYuaPqk+xxjmFhhaaH/
ydoHJt6tKwTckcPCRDAD5g7uqtSpcU8bVAda8ftWAgiAI6QJm54XJ8gs/IrmFTFv2EabaetL4ECF
a4PwXJv9HEDGVegwX1mMlxyi2VStIMchwhmHL+rEEbQqJRKwOoVnthteY2Hx1j2ixuBMDvFsbjoC
4hoknk4J3JJkmRtZEF1+PzLr0dB+l9Q+EbxqY/KTGfLaqg2VDhoS7GvodvU21Gvh/YuMKSouRl4Z
B4WmR4B6QTQEPqvKwWLkifAL9fQeYetvwQwuLlzHqAxyvEcvWE0prBBrONUdM5cuiX5nAepR7y8P
EwWi9mfEdEPUeQr9GHZGzIXk0VtjXKQweRYYJBs+VS69VzsgUz6z7afS6MXSGaqP1+Fix7Pf0I0B
GHlwmUlZ388MxEhW4rpDkrBeV1k4PEBw7jOYCyM+5LUO6Of3euJEdhza8bixmwmTP3RG6zAXeMo3
fbdE8AThoRZY0o7mgzpcu2DyPCQ1R8ShYULpcPkeQvYYB9G4T2fLz6xgwWFBgEBqZXecosnNQ8D5
fFi9HylV9rQG8UH4/oOTqbwuQqvrBM2dQzM9Zv1oj3cMnA6ruA0Rima3xT91u8Y3Axjp23BB4G9o
vCg0t17dFR5XQ2sb63W17DDq9Kdsl+H8ffCM/kWp1542b06aYeouXqt9UoGZM3WAJuQ8uuydrh7s
s8kWXjfrdwfikARHHX2G2G72LvSf50SlO9SS5BxpcoYZBXjIynpGi38QufhVDEFYCRk8UY0hqjav
WVMskvdB5d+3daA6/vAyiIlM3c8f6LVTsiGZFpOTi0GC4ltebHGE2FPs7z3/ZlVWwuDkH1V+yMRQ
7EHypyW8CBDuhF8Pq78ctx6Jp2/bbaBNVAUhdkfQuHoABqYsABPWe6cWLmHbSAgwaoL0h4nYHie/
+2AGTtA+Q5oB+PEp6eeHzLaIlLl6QbpH8gxu06XDWFq9hwlIBhYHgKYh7V9ilYyw4fxFwi6v0wgG
7ADdepnBO4TPNm/VtIhGrOmbmvMFbRDgUgt3zyjF2wJkXAmLGvRdiECvTNhcISrKWWI5JoOXYLJ/
uvHejeoMvX/XPSqB2Z9Bl4B2D3ArSmE7NLfReOQZVH8wa6bJ+CP3sWXJSjZx8LFLBJAi/CJhDEdH
twHvFajGWpr3wEPgmgCWYY8y8N9oDwM1V2pYTki9wG1rsKh+n6c0/fBWeNPiAJn5EImh7w88O+vK
FmjLX9sfDkCwBnTFWo89UAI+lB1E9B3FEIAxJfi7bdTWmJO1N8VIY2mYJfKVALRaEJlI1YFRwFzt
/ATxxJGBM0DBCgOUmh52H6WMBuqB6EBnaKbZceoh43UzPS0Z/byH/5UcPvmI0QQjLczegVeH2z12
npuXNlBvG4YVMkrYSeW/Q9BfIHozZL7bWL8GtelRsfoN9XHcLaN46IsN62N+7AL6gRS9rMcVQTTs
CgFYggdNKttvPEHrS5aiArf210eAHWxZXvsLSj554G5DTU7XK6jrrcqwHUzVwfmZtDCZwB8gyzvt
XeWIugT8GX38g9ciIJgFMMzd65WROwNTBDz7qORyQ8PX4+HxAsiHgAioypB9FnK7flPqiJFEJUcX
D5vEBAqObbUXp5fszlOitLsdme+7XPT8NmcaP/2Hd/f4pwq0QIwY32b2eePGGFq/O3AiaZ2APi+9
+3X8T03U68kL+nVXrOxzgGhViQhhmSGou9BE54HBQJGsRTVYzPZ8e0RPQh8EVKiSg7d9N4YKpEWm
djdk7fbOkTn01/xOZ+i/HQidg7CJf8sn/6+1L20xhb9AVMDxPDp36eKUHZLILVWLsHrtgaCafH84
TWI6dkmor5E1R27Q/BVBHF4NMA4fHHzW00b2RVpgnhDskDLCvglvP4bzjC0PSpENeMF1qLtFCui7
42cyBtjAY8B8vI+QJdB/VLH9CMPxij0FHtYJ24GQxTBYIsnRX+IjuG80OTqArAeeeb2PnsQXKFJA
if69EtiixzKLohINXoQphRkXt/kvp7dTNiDnnMb9+70eYp7AdZA1M+0+aUZep148jS7+UBv9Gob0
QNcRVY0lugSrUcE0Y3BJsxcBeB2tYAij7s7sD4C78X0SCYs3khOIPZfco5B8fmxnWiHqi+E9A3Yg
d6tKt4F881GRi2Hp6iE7fC/YBL2tH54RmmNl2yZDzSB4aHY253DJP2c/P/ZxgXRgeKRBh3iWmv8Q
mWPMYnD5Onm1OXTymFfIM48F38pRoERvMAG7EYtvbjC0YwgpWPzYZ4owddm64nCfuyGTbsfxcayX
v1qFcrf4rC89Tz1oH1hR3+GEjcguFkgr/w9lZ7bcNvJk/Vf5XgBfYC8gYmIuuIiUSIoSZcmybhCW
7ca+73j6+aHoFiV1/7tnbsrIrAIkmUQtmeecdPKjV/AyqBls6ZpQt+Wbtzk4vIX8zasOlnZkj8fS
UR7azlRIx0N/YxdRTO6tPnODx4mFwBDQNxuXSS6AazWI2zLm6y+FqOTr4kfuAoLEQQE7TWyRz9eH
hNC2UbS0CqYlD3A8hI0ne3bzPgyLrjJWEEuYHeDXrlKEP3LNXY6jeauUCf8LpqiYwFTvj9Ccss3s
V0egVmxdnVXSARUCMlR5JZ+kScZ0PJi9167kz5rH1kxwyCMtcr9AM2c+7hRC1Ze6wZvUhgcYUXOU
nkUnyOp44RgNGCrCIZlCtsRmsi1avhQOnKbErvjwUtawNk1e9dS4qWIH+tiskxWF2TYRRBQ9fwbY
2fzZkxuN6zHdWQ76VMF8tk+V6RDn1g+r4KTipazPASFoERTuJlFUe83O56lzvbVScbjj279IEigD
kprrNB4JdH2OFA7Z2ov9RVlzFE8TtgiUfl4JxI9I7kDIUHrjodStcAG8zWYVr+ZwRQDAjaPAvGzy
5cjhpE8bKBrKeiphn8WwNrLyJeeTW0ex+1hDrNFC5T6sEVAKU5esqdlyZER5y6tMdaOVIX9oXT+Y
ffvUzKespBK7pjNGGBQs045Kujzo7yK43atkCl97nZe+Mu1N606c2GK2tSUsDghI1dYH4g/GcgJS
MrmEjOfvYy/1kfLO5Lf9Q87dcOkINGgg2Id82zXZyL6Rj2wwjAenLKJbMZq/kvQVGbPhmTSoOoo9
LDqA+AmYXpjM10YcjjelVsWwn013ZYmoWAJriI8RsYdlEhUEYWyBdFHqkgPPnQfSOcusD/QVj7iC
KAw8CPadxht0bUbJuneHx7gdg5VbxYBwxpoUv9qES4KH/QpIz1rtNe+gTMxYuhi/OAaYKF5+2Bod
qZXSnbZdXd9p/I67SABkG63q2gz78qoajzURrwnckhN5T26mVdcFtBxwOPam82ENTgV6GmhGaGEY
QzV1q6vGaFljfTZAkBvypRNk09VQNnfIHkFqGePkpBkgb3Kmb4g0HaA+vY0ONSf4pUEQL1PU7G7g
tHiaAHC24EnOkj6/9QDvzsz1s6bdjxxaWugHzSfzvze/8llrvf6v+a63Uf/90eSm3w+dhfw+GH9R
FfxTUu+TbuDpV81p/j90fhAV/KCy+Kc08Ky4p89CN28SDH+RFHzMwubXz//30HxvftV/ue+3qKBt
/3/Ev0hMo5mBsoBAUuWsKagJire61OqmwCva5Sylb5KCQqN0IClmmxytpnPHbz1BjULuaNlqKPFQ
RBKFN/F/0RM0PikNmbbD09Et1ChdZaOH+Rd1AS2qMq2PrV+lkR9IUBuPQ4nMQBFM7kaDi/XYmyXA
UyI1G9mrOop27tUr0CeyN0mI+P3He+Wj5OC/u1dzv4c+UmB+V5Q72ThJUqJS92a7w1juxNx88kX+
xPbz7FTqvQ1SfuubU7W/NJxu35sgO5VdHm/d0jW++kWS7g3b9cEuYpbA+9Z9H8DzsEvzqy6anzE6
YEef7bkWBOtcVNFVPPXjC7yCZdZo7tfOH66Q52mYj1UxmavEm7zdOJbeTl7ZhevtMs+3mXbnHmnH
nmbcdCzg8aj6a1MQ+GsqI/JXTj9puyHRIKGiTKbtpB3Y7VHJPfW1iMNoSwgs20dTkHNSpAk8soCJ
WpgklD50SFM2sB7zfYxaAJmi+bKAKQVxXvYlw6Cs/WCI1r4/dleDMTm3UV11nKw8oPrz1TQMCJq5
Vr4qtE1OkBlEdancNUkeb2IlAGxddPktRMv8Fq4GjQAUYhUgg5qm90EmmqmdrooScRqjaW7BKUy3
fqGYD1oe1mu98yAHEhh/CPyiP/hF/QjGxyOQpFrdKUYB6WYAeUVy4NTO8Uz+DmijIYAA6ZPN/K4s
3DDyr6VpT7p/+qeb5IMSq9saVZ5f97AawTKH7bjrnfh9I32FLlCHeeuQvs4sHn9/5g4576jbmhqS
QJURBg+ep1ib2kRegPUteBhqTi9dXw+rSEfor4wR64KL3d4Uou+2DivnrTVE9jpzpvwEwhY1ESUO
vsYJCfV+cLtdkXEsz/UBBYS+jp7kVfJ2xSk6PPsuV+giEvNNAnutsSldaqgZzcBncrXS7oHubvwU
KHqnjeCcpqBcIH4YQJqIs+1UdeXWH1TnVNQduywljX4GoHkaCIMvjTdqq8BUwoPV6N7eN2Jz5TWA
yfOW1SwtwP0DbQZjyZc+vyrgg9wGY5DfqqLKYZHTlIJs1+BWBZkROtDRgeAou5HPIZpTFj9EOxxK
L3nRYVqRwnJL5WY2QRyT/cnRe7kx2vyF15M/6M2sMrO6r6drzZhS0gMNAA4zhnUcZUmMJFUMcdjo
J5Jhs/PcH9XaK7GuYCtSC4ZOoMyYEyUCt6H8UJp0OMgUVDq4SwcC0fTUJbBQgLX7bBMdH5yeZhXj
wrfi8c6drOHcZOaKO8L3Hn9wWGjZX3kmQ6FsLAdTHzec4ML73CP3Bm88/RH2/nZASeCrVVe3IisR
T2C2kA2znrez5nlEmijlMJlcbD7AozfBnRSVFu2bTksPsEnEiuVmevY9dW/Xuv0zCAHjEGP7CtGx
X6uWF5HzrVKSyND55dAum/aRmeZf3y2Fv1f6D2q12kc5HdOGbwiTwrJnWS4WrM86dkJLYeHYgfOL
E3RyHboxMEvdDYsbpUBktQGompDX4vKz/XnoO/svl5/vrVE5Aac0IJZoTOpjW/qn0hqHYxqG0WNO
5iiFP+NxtiU0RaZRNpo9mcxhabzPEvbbsz/ViaUu5KUz3zEolbeW4y63vd1x8Vv65BsLece//4wy
qw5l1mcPqLbCxOjy/j7Uq2rv2RwfoCAW3yGH3PiD4T+BrUIzyQG87wPe/N7tmtCPv9cp6KUmzJ0t
Ok71kwJvMOXUhzbAw+BP2Z1ig1CCs0iMQ7TPo2UF28m2zbUmmvY56wj4p1UdHFPET7aVL7SlVnEc
d2G9vnReDZwQktC+y5zxIY3LOzH7awfyoJpO3nUZWtnXie2m9Ldo+VyNDYljL42DF6059uMgnr1x
Jl62lckpB7ffkT2MivARfdFm15hTvPJ6P3wx9OhfpJMQ9v4g5sS3jzLpzHgmgljscPgqflROmiKD
o5pqhz8jLWbPv2TpitR4ejEBLyx7lPIQ7vGMUzs5LOX5+KImLmIHflOT8RyNU+ArX0de2CvIHKB3
Ey/eV4Ya79Oi+n0lfQqafHE2+dtPfjl2aO2Bs/J876U7ssu7Ck2P7d89TvrUmgxL0N4LywTq3sJ6
UJvU2scVEVg0Efznxo6OYn65LQ+ZSttUv8qhemD+HgrJ6d3QXCTiZ64Yd1GRal9tb8zXWgEyqQoa
n2C4YipTkd05bX/NK3nVR2ZE8okrNTE5XvqIE5yvPvZ+HqcM4dUQ59zxcVzu1BooihZ958xV98o4
vW+QPr2ODLu6/uS/jI2JJeylaQPhgNPnIWwyju3iMuRyr/RZeXbU+2TYyltlp/R/vi111ZMS6/1q
yNH3mpLxC4sncqCOVj3bI6d/gCf9q180B85ggU9sEEJvqBDWTUNAZZZbnbQQIJ5iZWhnD9FRD1T9
8c2C4mI8hmH5qKMzddRma+6Tls5KdRn5v7pvmn/C21MuP8/nJ0jrre/y8+a+i/X2m1lodl6TDYPv
riGd4hTQoAeLhFIqTB/Q1CynMl9dmlh2ADCAUDP8Hvd3g4MZS/PP64j4qGpncnYyDBPJEoMKL+58
6Pn4Ig8BqnGkOpWfYaQ+NFMF6U5EHFpjUOPyjWZL8KOFEn3P1ic8lG9+B3/95u+mEDBVqY/zFuLH
IEL33XjpN3zxAzVeiJgnt0mmGQyXanvv7Vt7vpp96lTDLg5tE7WtGjqn/I7JbtnIb5u8kgNZHQnX
GCZPlM7zwx3Ngxs2BSrhfDbFxLeKRda52a6cN8UIqKibQDXClTTVzEnuGw3xg7kznxvDI98dDmm+
C62XCRqc443WLimb+tjr8OQa8FQ/SisA8GUPLynb5PVlhG399KybukPxWhiAdBrNZpN1sQvjX3YD
Unk8lxL380FaforzYVfXKbuKgujnT5Eodi6Yg5yfip9olrKwtFJfy4Nhrm2SVle+SCOOtz2YgS9F
aOcP4fi9SwEt1JF/IITFrvDNLLwZExT13rnXDUV17/rjSmW9saYSvWY41tu6UPW9NV8Zs09eSd+l
Ny88ZXMZJ6/6sD9p2RTuewFSRpj6cDXjco7x5P9uZEcOLoND4Z8+OYSMHrvTuaOwZpJuNd+nzU75
GDlaDnTj0V3885ti//VNERwOYXy6puXonOk/vik+ZApFHQLjp5U1PmE6AE3tW2MD1gQOMdtNY7I7
JNBFiLO+ubjKjA8mCTtjPYWoOUOTMG9j6DwRpJ6DObYmOFsa6Q8jM1m7I+ounzpk7+BCjkF+cw34
S2mu8ykUya0KOIl8R/pMwk27tgixH2vwaUdjvpr9uWmP2/PYODLjo9nGu87s9MdJz907IcJd1RfG
o0GI+W7uK1XnXV89WyYQYZhb4zrXlRL1uiLayauoH39fJW9Xl97Lld+LaBfrAKj++bOhNvzH/QjT
mCMcG+64M1cQpyrZxw8nEIGXRKNa/YybbCKwJwr3qgpG5ZA45V2hkISR1tklkKxfVFk7rnzDIS10
tufRsj+aY5i9IGObOcrBSAOr24xu/u4xskOODW0dPaq8B5hKJn4Z5ZPyzdKzU15UgG8IkIyN4F9I
gINO7Lf3EM5Imkx9UAM0IbNc8Q5loUZQ6rPyGvyxgURorK+1PqoejDQD0FoH/sv8RGCX6vxE0/Pj
E0pZ1cZUSKs1fZn+MFV1U6Ke+Rx2KZQx1BBvtMT27uSIpLL72ySKiOTLr+v89RzMVt0L+Z1FbAf1
MPhWSAv92XMZmIPpWRl+B+erN+p7dyBFWQ7Bg1m6wYPet8RtXaeGk43vbQRKhURMB+9UzudHa0KO
Q/eQV6xnU/rCRKRAZtj7CXni9N/sjJPavRwofYoLu2vSovpedlyelcqD6xyqR2+quSHzsi4bJ7tt
/YHz8Hwl9DS/LazM2mmlv/7klyNk53ynHHq5yZrvhMRj7d4eK0dIvxwGYff8WOn6dPvHx9Zu/i9r
tvOXL7ul2xRLtxzbspnyjU9rdoMmTjTGmfcjHjMi08KG3zmhNjOpHNNtzUl30iwt1EusmfKWTxwE
F7L708DICYRYnofLQcP8DDnyMlw+UprykYjrHhMdGYAwasbb0DSgtDVe0t4WO+mZemO8RcwJN0JT
3pXfgx9LWNTB8c13yH6itmCpRBJvJi0cEcGcu38/RSOKBHEqJY3vr4vKIW/SAZXYa1FeplB6uZRN
rSTeDvKWNNTerPbvBl+GjXNPQAWznQJ4rCh4nHSdL702ZAESZO+8GnJ7nWXjVcGend+9yw/SJxuL
yMKwkJdOL/aFipQH4Jjgt+8yMHCb30+QPhcp4pt/me7MT4d/oVrU2+b4xfmfGcr4rKXru1NkuUWj
vMY1ovvELgxI60650vJ2AGXEynJZS5zOHW6dF+kIs4Khck0ZU5TS42n6PV765J1TCLat+8FMMj/1
8qyPzz//0DASf6AHfhsPaX2fzk0nToFqlnfnPcO8ceAIfvH4ThrfFdHeRGZm4HO5j5vEenCVDrVQ
YKIb33MtBI7saGeXwD1k76ANFmxWHRYD84B0EXHlhh5ofl1nG7m3UdyYbKTl5Ftp+mnZrnSEdlB9
JJgeeH/2ysj7pVfG1mWvOg/+dK8Wq9kjNI/0eiqGP7xRT+8CNcjOjeJ3P6ci1q6lS3a2TtJdR3r1
R6rVGcI6+kSiXTdmXkOetVcR1Wu6eecYdTXqEfpoHctRbXeitgrI3Z5PJQUF8bLAeJ4myJmoM2+8
oaWaR1EFDySogwctHtC7aBRyzLiGcMjZyBbBqrci1rgWVgqQ8OwqUMIOQH/uHpEfco5ivioAdyyI
piTXl44hds1DqaBdNQ+7+OVDWlRp33UQK5wWaCyw2SC5N+0g8xDdiNnNQQi/UxX7RzOK4Rm98exK
IPIIuqwYn702P9qt05/iIPiXiVB81KU30aKj7qQ5FyqgbgJHmE+69G3vOZVaTsPrnFUzVMooQQe3
zcE6sE+7RwneK5aiMYEEBi6ykGr3QNi23sYi7ZfSlE1XfLGzqTxJQw/53phCeFfSDLTMOviRdS+t
1su6hy70/oiTst3pnVLcEls1z3GukRxx3vfKTsawzrGqxHGDK1i88fIyzpBRLBe5PLj9KwV60LwJ
S2HDb+IiIT8777Tyj6YLW4bCD8UVaS/rYCT5gwzuy6YAN+N3VXErLY+PYJ0Ywl6fswFRZV/G59qI
6DQb1BszGoyVvEIE0flSjtW+n+M00m+OsXnjNp7zpXGKz36jV9kORWFFMSbV9/5tJ2fNmtvvjzIa
xQ9M21Bt1zHJ1n7+TJ1SrxvUEPPXegSmgr58BSS+vY2GEaGeIQuGA5zu4SCv8jirr+2qvuU8V1s3
cvBspr0XjUDLTwmiPgc3D9Nt4brBTQP48IA8pL0WWTo8sLK4C1iQ6XeRDpQEKABWVwmIkS7Wf4qR
MgeZat0CLikOBPEzIlwU6TE5HpNDVx0HTtqY3WWI7Lli2rSpB1q+0+Pwl05mEx3WAMDpvPRcGjsI
670zNxdfh2aQqsHOFRRHW7ts75pT3tmIVlVoo0DkNiJkUMbCtK4twApfG9vZe7pboDU99qeo8XZM
gTFCt0chpnjPrxLv5ZVswIGPQNe6ZpfXibaVvsrtyBDpvro5H5tJPH1JitrbXA7a8mx+MeXBWp67
38ZKlxxhK8Xas7oGuTZ/3F0aqJnjLk3SbZo2qFkbflEuLr1nGx3wBw2Fh2tU0cwjiHMEGNPyYMyW
dDWsOju1GQ7SYo757e8ARV6NkdovLz45hBzOi9ZCj+mJ8VavkYHcwSwbd21kNsevYvS/pXD7qfcS
jrt8TLOvGugN6c89AAxjEEVrInPBN9DLxKJszT2aaWbfa2bziLJh8M0iQHKFfoS3yRSRkUQaA9gj
Xjlo464bevsBpl742ORXMvBk1po0ZPzIDJxg7pEG8GhCtYh9z3EtOcwPr8rIDf6lLIAha2B9fKWY
G4VOoSmdnYNtz6/cu4opg9Gj6pVNxmsK9obiEKqzlw1F06IrNOaaxcVnBg0ITJ1A+HlMliTqnjfP
ertLjv1kyvGWijR4kvInibJ5CJRpvIk6l8Do3IwWPBDI0rcXlx1CTx1LPduWem6ehwWGHV/ZKuR4
6TP6WEMZEqaW6joDWtR1eq0hKfcFDRl1bRsFGd3ZLCZkeOPGCTh2YEZjRj4wL5qFNFvH0o6dah6k
hehA/sW3zjdKT2p3Wy8CR+u74Y9ITbNdahN0bk3oNDIFhlYw25uPPnX2xf/Jp1hkrs+5tk/3QTke
d1avA7hS/G9tnMYILXTKWtMDlpTR9w72hGhqYsXqN3Xyr1WttX9+HIp2aLsz56FW2XUUwRp6KhUG
gsxLF9w6c1OCU92rYP4D9BFubWDz6kL2Srt3hlsOe+a1UukUqZM+F4TxLZV0YD0HY7Z+d1+p6GKT
gGzal0GQHI2peZmEqz5FNts0MyU4Js2q6M2NiINsLU0kzMO1AYR2cx6coOqpo8u0k6avlM/CCtqj
7VfaUxAjfmhYv6iJRTLRMqyH0SrDQ2Frz3IVky5yczvOt+FR5K7Y+zHsizEnzykPZFo6qShLE0u6
nNQuxzLZC2YTTMF8tLt0oJOfX8PEdW7cCTnyVdPOAn8hJZcG6OiR7pARHOsdJLd656dFTcKQqymP
c2Y7d3VxySs5TI6QpmzUBt17z9PQbY8jVKX81tnonjDWeR6GzzZcYXDII4C13geFNB4D0YXPqmdB
x/IyFLBnU3cRvaaUFbTT2cybbNdlmneKquibV9vfYw2wsW97w40b5OkjlWt2VdKNL9Ifzn7dVP/W
L5h7bkII+QuZDh2Q119LU+ZEZTZUdlzSphdfOzXbYlKvEUo3Dp4aILioxypJb8xLg2Tob9NTLfSO
SjPcyF6f2Af6FnN3VaLNNIXXcynMA2yEcu0PlF8yJsM5DBzDF37fl98IHEzLMLC9XUdk8rGAlKoN
YYlygGJuIh1liHpSi2+lbh5CVvYHB5mC8+3TPOzT7SlQeulnq2SurTDahwAy38EfjLluHjUtjRsJ
f2AnoB2h1PA5AJoYM9EsLZhOV07rx0fRPoaDJ5wFp3IOByQbV0OoVOsuIoElfZatkcEQjy5cz/fD
Mus57jn5LIJCce/N8TQR3MuXmoteW6wb4RXC78GD6pbe3FnO2Aevs4//fJ6UAYPLAmGZzlzNmU2t
ASbHVLE/LhA9sjBhNVkx6mEgW60ltSQHEuCbAtGN6wzY1amfSNMbc0q9b+O7DhHup8sIT0GrY2j1
AY0Tr7gZdZ1UzjDwd0CmeU3aHEFi2IgPlpqijDT3SlM24BJfR3vw94GpBg+X+7MeIaBlrGmvar/7
5z9XFnL9+Oeac7xQp/6iLtBt/HRsYKOWjq1vI4sh46dGQcYSGAR1DzX3oPsZkFfiyjK4LEPK0t+x
uCEmStSZSX9EDrcbb6is0yyAmhuo2yptsDZ85YN96Te8pD7Cr/jnv4RqfZ92yzqxF7BtNp+fZVuE
Az5+ciJVsrLLuuIFvms385Hsndqh2L4wQo32fG17MGE6UVCBJbDNpSW7zgNk17mprGIToSizIGtd
bhDKSc4ZhGI20T9J1vKs7OV2scmVOlnLkzSVwX73Rl2a37vMsRJ4IoEo8qqt28dKtFQ1m6Eq0n/B
sPR/dkq/BLNchrlq/xhN9SnXkcHIUMyLo2EtKN/1rGsJk2GYUoPAr8Zntwfv6hKchxfRn4cpk+gO
6aDoS7lTZVuoUuUSuctL+kh2yC3sp1TUZfCnffAn8/JkNhjhOf10eag+dPvGiJyjOzS3MqGchv09
dRX6r2ZllVS4SJq9q8QuHKcxWCtKlD7XBrX9ajIzrfxmZn7jnzw2QQutQODUtDi0INd+w3ZrfDZq
K93WY0WiZzblMB0M2r6YlQRyuDXkI4b07jIJQRx87IpBvTnPQgbsr62REpyQQ2RDHVJCHHb+2Pa5
enPxX8bKZ55nO8XKz8+L8jFc1jDToREm8YkUgoZ0qOWuCzT6TrLR0/BlSs1xJy2v15w7L36WhrwH
bgHVHRq3BuXEPX/3nCGL1X/ZG1Ny8C8vkAErk2K2VLOd46mf5oJ4QKwMncnipQn09IaAanCQFSWG
ekzhNLpgmEE4o8I7l5n4u27Z0RTWt7o2i52MEDTusbX97iSNuIJzrntOsJEmpU60A+zJ0zk6EUPN
KXPh77vKsbajBkHIGwarX1GCxl8ZZZGv+mq0t2XUfkWjaljnYQDyaprcI5I3miDwa3yFIwvddvYh
LOIeo1EhieqVG2lNo9nOIElAaX1XsHTlOaXaMqSr751gQkuCkEaqEzJSYztYyzCHR8mEexAISzv3
+wc5ojLRJsozlI+kWQrbuennCJ00NQPyaxmH/SaBOrAvzGHVsM29tYuZno6mjA7OExl5v1WaZeC0
mb2SXbWivriFY25HF/l03/eDLUyWbuUPg3YKRI1EC1G5kx+P3WqYryhp1a1yz9EPijxviZjyj7oZ
goFIgjsK2JLvmpt6nsCln9P6nbSmUF0DQHB3jh2Lu0npvsmpo86ptdoVSrrRqp4KWE1kXweZd98k
Q32QWMNGz+LrwK08ssysxbJRUu8+jkV9kNZlhMQqyrveniFHhD7FiAze+MVlXpSTna7VwaHxfn5y
S1N0enAgxiiNy5Qp50fZ57U/L5OlvCrNQ1c7lX077zIKJ4rR+CHuwYEfFFOEqhk1t0E5OclAoDYI
+U+1oie0XNHPbMr8OzoPd/CYvT/s5nUuKAR8RSvWlD3Uf9aN9pLBV/rmxza6nmSqbgqdSIiuGOIw
6pE4RKIRh5BSlOwY4nsH9sG0Cmaf7MicBztg896pFIpfsOBHy6zT/c0lpjrAl8nd7sC34N7xA/PH
20XiR2cPLKlLV6OJoxJ08c5WUQNToH5Mi74iJtxaSsUZEqerAb1dlY1HVatehPdhZFk3hTqEi6Bt
VGRxTctH5DV2r+Sujtmnuo/GY6I4G6gD1v4y/wn+N67YqKfL89TX1acmgBkiNPCxfRgnXxj/rFGF
8rUNEX/qNLJ0FiLyN4gpUpW5IvknUlRP5hF5q4WrpqriA8rf4tb2KLMUl0K/VpycRddxrV1ByGFH
AVh7J81LU5UqohsJklbzMNm0dtxv2JuF05NWoXNCpmJN1DS41Ukj3w3s+u4cBZlxbUDAthMmHDS0
l7uroEQRSnab88BwCCKOjD4Z6DKCiJm4C6Mz3A26X9ONlmbZPomRKGgRhrzvTJM625YnvpbC+jFM
VvargE8mXPCXi8kft0pZDa+xAghGb2tvNZLNgGGVVw85ypOurtv3Se2UD3nUIkbbxvGV7DTCBjED
xb2SndLlU1xg0RBJvpamAnlth04FkRlIbSiq98ljEhnJYSqLbFVYAKmv0J9DwjUljxVQQnOnmjbJ
L3kpnbKJ5+7zFbztHOlQsmaXMdJkurU3jjkoNzHVbZDHNqvwJgij5yEf3KNXpu6xm69KPVSWalyM
a9nRU65+61U+SjIINC9j9Nd2rTOMz7pOynMQX4tO93b+UNTLjNgcTLloepqymf1v6dFJNj41Z2Fa
3SlkC04QeIedNlYvl36jMp11Xwz6SvqQS/ru5EPERkH047BJxlmazy++N1Zqr1xbz/dhr4pbTRsp
3Dfv4v9mROGr2lVfmM8G5+qTT+DamCNT0oos/50197HTACswj0RgYn2x5r7RtuNfKdH33UxMu2sB
O57ft5LCJRQz0a3zOUsixrO623kmSEuvSG/HRlOeLKdeVhVFxCAMdidVy66TJFeezMwa9qWRaIt+
HhUVvdhEJXxb2ZtEQQ39qwAWXoD9kI/W8yS50xokc+czm2y6vss3lccZR5qRb6SbxocUXceOsR8m
/dSmgrp42Rgm684mR492f32SDYnu26HIrXXj1UdLIo6qmtRmEFI8zp2BTGdnMlr5ptPJgXs+KtqT
Ta2FEIX5O/iNGRhmpT9GwbX0XNyXoYFmpXeyA8WjYR4KE9LddAWkli1yKvqa5AaMa9tOftWgArXc
+yVShxrVdtM8WokL10Jrp/1QaNpOIM3SLtkkogAwo7OMJLyhpGP3qPqiuunQmbn4zcGIDvmUv6Z+
apxYfFC2NtwvMkSGisXSDfviJK3IE88IannngJpO9HrZtWV+Izs7H+F4MqjJRpqhgQBQFAp9JZ9G
BQQYpjqF7i3Hg0Ss5RGxaJckv0fdKwofW8dKaIgPoZ30yrt332mx/2gil7kt4AJeUU+pPIxzapIw
CFo4SvhTJEa6YApuH7zJVzZtMI5b4GPdicqKLWxlhkSQxwAXqi9IGvCJdAGoQz3t/iV5Yf7NZlKo
QmjQzPj6GNqn05gBINfX3CJ5gTK2sLuyvdMMpT7FjR7fFHU8k+GrBpIYvkLUGpN+0m6kKTumWfzv
412Dom3H3G2UB4t6EKjnOIObxgt4gm8XgGLSe/SM9DVhRLAcwmjqnWy81EI2xFK/T4pS7zJfoE2v
C73eqXMjh0gTmS7uk5eXm9/dI58zjNW3fzm9SlRO/g62pqMSq0LbAsAOpPgv/191pdZBnxr9N73L
0qvU16KFMe8ntLmRVwX6bJRiU5tTFYroWvoQbBGHvqR0AFrubr0RigHxeXa2VGY5pLoh9nEnOAJB
6VaFrR0/XXVo4Zx9w9vV/31cr8MItPxpIxPMFkjuBRVaop08FkvTN6MYbjLpZ2nGVL99Z8rey+DL
vU3eOYtPgy+mX1f8oETxkNbQBIJqeX50xnibzhAc2ZBoMahxZxgbIufBA3Tz7GhTgcDU1fK1iikG
Ari8uYdgo2+LmENkgKAy5wIDfu3Q2T9jdHj4tH/acavAVh+im0JjSraLuph1p7Jnf2TKV4JB20gz
G8QXJRfZfaaTRQVWeWu4RvocJnm9DdBNXJ/NaIJVjuTDoY+68cnIfkXplD33SZbtDNOZv9k8GooI
lVYdtUatmt7RVJaUH6lA+iJUJX8D+TA1Df0r+RucTdP9kjtddt+6WXmqO0qs+oG1tiyqDbcgIlfV
ICxyUYV3F6JDuXDQbHjl5fgWOpTSM9TIuLZRUriqrahCV/RVaVBt+HSj12pf//n7r8uS0e+//4aw
bV0A4qFKhW46EtX2LjEzGcyayJ2lT/bAXuTJ1JDiqwPI4Vc+pcg6tEsU2/AoUFreU+qXCpSzJf2k
RGFrX2xoUKRMwO9t+95Mr0c74owXmFToFHqroUE61ddGZw2nsrSLu9xul2iujCfpyvKhu+qUrFlJ
U3aYuvtgVy1Iz/kmAatqXwfTo7RkM3haASuPqEoHVptiARDOxESt1rz1CAZGYFzZZAZLONbJ3gJF
8nUIgZMgQfYIBNK/LiPUGoOus5oZxzYtdVOgFja/xOdXXr7KEHk3plnt0ICBRs+yRHHiqT6aZCvP
TRGjv2lC337XEcxD5B1ivkMOzgr7VTM8e1m4BcTGzm/JKrqIbjVvV5XskTYZesdZOo74MRQuSP15
oDKot41q332KA0jz4qN68wT8cC89OcvRu5BBQ9VS0qPo0gVOFtxA3VGe/Mh7MZn7kVrDQmI0MXPn
MaXK8r0qgiP5QuVJb4Nhp6rIy6FzpzzBLqP4MTHyugdWfII5lZ2Yq6P7mg8kiFXrf0g7r+W2kW0N
PxGqkMMtsxgkKlmSb1AOMnIODeDpz4emx/Ro9szsXefCKHQCKJpodK/1h0dcfqzHKhQFnPkYGde5
LoP8XuAisvXjsj8oGPwclGLsD16qw12+luXZtY8795ZFtn23GH/CLNSG3WUTFxK8QOe5RMUISIxE
vMgz9PsrjJM8KAJjyWYvIAdw7WcVs/CIEk8sDzTzTossZOdrVlDGXJQHtQ2su9ws72co9n6srcjB
HS/xTwiCLT50i6t2xG5jpjWqk28ekqYO7+QhH+rk1h3PskA0kHwBKYFPRadPN/kkMnMhW5xozhqa
CLLIoseP6eC28YkZJ35AS3eRFiI9y1JpJxmJp2iejeIHechScpMTxDiWF3/UmeXsgFIiD4U7xymv
x++N3xvPiV26slRGsfEcK9NvJZKll1KT6fpzkvi/tfWw2VaEXrNVUNrT3gpjdS/PWjFMlzNZB4EW
/wmBaGDUpdXesdxybxSaT57U6VCbv5xrJgRTZL1zBBF6/QZhxPFmyLr0qLs+REpl9G8xzJnWCjnq
B5yoMGfMw/Y5R3lzgWpg/Db00XvMfvIbkiT8nPEMQpUhXph9xKajqesFEvpZAC+nO2aV4n61w+aH
b7fua+7hsWqWWvaMhi5rYxcW2T9PqH+hXOPm7qpsHplUmUxp/gADTmw/zEXVONgSIggrX72i7Kpl
KuJ0L8PXgwLFuJwlWuSrV7ZmUfOzVdXSn63XsbJVtwZchYvy/j+Nl5eTA0IdaLhV1/qIuPUAIAlT
tsUHKofdwZVgM9zPYskzaMCNPXE0daT62S+L57L2EX/xbPFssmnvQCkrin5nmlH5MrnRtB+cWVJx
LhIpVNduYIxMkhRReoEDUbXVaWq14sWafVfGKt12Vuutgza0d5C2UHfvdfu5m6wHuREcW1w6XZDq
j7GwrF0TqNU2aGPnWemNhwiOGzZyoYkaYrVXmyJ/sxQ4FRHL3JNp5Poh9LDC8ZCq+oRTyCcZ5f7V
NWvyn13Ri8Zme+7qesNLIUplBdXVOZkufPKVlkJ6i4vugGcCa7oOm4yTTu78ZLTCRQBkerB5KL+q
RvXuhIP9ZpRZt/Ayf3qBbgiXFUmT58GBPZN5eveYxqhWVB1BClVBFdCtQvMun1VGQHSHt35dqtuh
M9ujLUxnpyuDt/dcJ9tjQTncOAJPPreqit1ow+L0oiLadkPp3JaxhVqqO05nHTw3uVvRPeCIhQRN
5LZPqAeyl9fRTWTiMhZdNmiviG6inFMK5bMzTa/8JfU3FgAnB/22d0tkG7Mrwn1A0mZX4f2F1mue
3o3FiLhOWX0dYkN70wJTXTWBVuGnAYNVS3FjmOszxMa2NaDEzYBTx1sYWLsQ64Yn0d0NPNw3kzfG
uxKOOxS3Bsevpk++mRWuaFXSvY+VGyw6uyufIz9F1tJSjAMSIcHJDSxcwNQqeEnQAhPe1L0rSbzp
Osvc2AV29CN7mmVhJN1DVvjGBimMHtVQdNWx/ik3XR2Wj00WM12GRvbVqqaNVtbtISmidOkkpXuQ
rj/yIIs2W3LWIFa4knWagxn1Qp6qGXavzCKMuZx686nRog2MBPH1MvLMjVqxxNc4vdEVr8EbEJ0+
X430PQbx+iYAbvoEUjXnhWPm70b4JqZw+pbzYl4Oda7e69WU75TYdHemEuhnJSRFF1RO9bUJ6qUc
k7vuj05Xi+cyM7Gd56d3sJBCPCka/lAaUmqEo2uV12Kc7ZkNHyO5+pgPxrxKkfV1N6Eb9UfVtZ50
8qMsCV8nr5hGzeUaf1snLyLvMPTpa2aA77Aj11pBjwieur5qbtvMPetYZTzJKttq9w0ogDuMscIn
jBgymK+oisvG2HIzcIAkA2TR00ficfbWdNS4WTZDv4YXeWukU3tnt0r72IbRIcBtmdwbpliVZhnr
fo5qwXmPF73uNXeVYXSPehf81g0lze9T5r0YiTPuSsJ0mSeAX+uVWx8HC9ChPMhihnbUarCsfEX4
yDhj3xec42gPp5p4paxShPXZUHHeuNRNNg86+I1qLVtZZZT/lijWPwBMXZg+SB3qpFZ5ODVN/ZAY
rwxEMos415/Jf5KM2TDXYk4yuVubuNs9+jzG8+ThUe22P0tz27U0t8me7fxaH/7U86/jZM9mvuav
O/waFyVKvRUYxaHL5pNO8TtBesU7qk0P2NW1x1tZIw8jaDbsUtCq/dDQ2Cm7ABkodl1k1L0634eJ
BQVlTrnxgBe32F3vZEkezCaytkwU2CFYoUiAjuKQ3nvuuA0xnZsAnEHe7Lw7B8n+PRq891Eee3ey
Sp4puBysumBSeGP80UB0q97kWTDexqjgmNmkn9HoBPGTVSU2wYheTkgrPIZarB5YP+B6nelfa+K8
T5Hmvk+tHj7XWi82Y+5re83H+Mc0DYwA0qC5wTjDWxONgnbXWg9OmZWPSZlvk8wuXuwc6V+rIzYo
iwNAU2YtC3fZIS9fxklHs0nb20XZ3Sppnq2ISekQJwqbx1xYxW2AiaXWgPVtFOWGpQQagRns5e04
YWqpF2IxJn27JjLtPnel/mCQbP2W9aRQhgIuD5gu5BgNMun/oQfRzWLV+pq+hYGlbaayJamhZ9mJ
PXC5zpC/+8S77DsMH/9d19+6tmvOKZRwc+c7dcDWqZz9t1LrLNJC28dEStawZaxXtVQ24WBl3zQF
HyHZg0+v7me24NqxSV81JdpEYYZpqsRqE1JH+L1mr4zVRfQKWDhSXHG4YBv9sAuO0TgcBzWokN0n
i9LirMSiLwYTMQr9R6CZt4SZk681pOxFD4b5BV35fMmiNHkaewzEff6Ycxp57SYH83+ywmzcDS0Y
pBHF6IM/WMWucAv3RLgx3cRoVt/zP4aahkFCGWt1u9mwBp9ORjVCatEL4yZQlfE1wQbTKQePmLmP
/yzEkYWsN/1mQiFwoNs8cQ3V8Fs3NUFJup1nsFmVelW01s9uCY7yWeL94NWevJh8hahf1G8BOhVI
k7nhsY2r+hb3R1RJYVZ+1ZCMCVT7W6SqxXLCERFIm6fvm7aO+LB69ZIU2W1mJ/a3LE3fcwUxeKeq
yn9b+lofKCFMVR4YHh1bJxcEDzzFPyNB2iHRHKA24zMwK++hNj+5RsfEi87J3uo9qB5pUr1lUVwu
bKXt7npRGfeDrqGJQn0yJet+FCvkZN2lUQ7JjdyIyGLUWL8XZatd4EcQlffe5KY4rWJYGNZD+ZCi
G70ciHa8Gdl0H0lAtefelJZT/Wjs8osxpu6LAjcXLzgtuyH586NtG/WgqA3Jm64cP4dO/tAg9fRY
z/UhLIpVYBrj5/5YYWN3J1RC73JHXyQTdpFTgSbx/GaVcQESXMMp0ksLo0XHbLdWoeaLyjLirZP2
rCxh/JOrdPP6ZzDdEdoKmHt/dOI8YIGERedRlv2gEAh/Wh1ZiSH+2CC72AjHs9qeO7ZePawzd3hu
TfssYaESNIo8QXqcqxTYHvdh6aRog7hiBWtWPblouq8ddd4MqWqJdks0fG8jKMd6YP1w3OoBVynl
FSUINBXjWjtPqAww/2vE4n4Nj3zAfnI439xluI3W4I866h8mYwxmR0Kxc6Ihv2vgg6DMZ+evdR21
mKrZ2Vapm/w1dOy3zjfFOaqm6NGD7yyrRy93d6heoM00D8pHdn+mXvtHM1Tbl6jYmYafvXpFidmP
DexDFgdlfIQ4dRfPSk557SMsb1VPgWjTg8B/eyXrgzy4Aw1ZPRntiAwjCs1qWm7MtmUJzkr+COr/
98O1DqiVWJu4IS1kl2uDLALxFWvIZg5CqM2IBmyW3ntV7q1Zbqi8KKMej9qsOgbVWNwkLAv3GciF
AwY/uGjEXYe4S6Zt1KCHBBNPGYKC8fCQpp6/LN28eU7awkfjXute1RD1wiwejS+6P+eAy+K9LpvN
mPh4r03W1rUAEYOU8xddEkTBQi1IwvhO+60LokcDg+b4B7YKLFfn/NnQkBfwu+RenUt4bex95rd7
2UZG59JmzGoGv9pkTu6v47ykxghU5PqF9uGZkQ0a2At3EjoLqdnYF2UIq24mt7eBo2xMkZZglPlF
do+eGtywjA9+QDG9wb0yeiMWgte3MiS3KY7je6wmzA3CqM6jW5PFjtDUeY9tBCHRvqi1Sl1Meq48
uNpUbFsWA/juoXMVVKw3Kz0d34oqOERe2p4aNTG2DpE8lM6V4AdY4Sw3jR94kr0VJJdfnC4pVxW+
HneGU467ydDLG8PvzE2ipOEBiZtok4aNdjBqLTqpuH+tAX0lL4ZIPyHg0L2Dctl0iRl+GRMEV0p7
DM8wWphpqjzcBXVv3DthgjzsqFtfHfGZJTM8kTQ3xCmS/BJ7KMVhzk+KmWgiG0AE/TwztXFAmKKY
Fupo2WfMyN/q0htee3ccMbvA2dicgVitZq7UTvFwLBHVEUIaUqCtGb12RQxcjZ/HTha9qT51TSAe
ar9t70WRPOpzL68w0h0WhagJzUWCd0Q+lfBbbonulnwCX0UJi+wKkpqi0SHTHBHL/wW2wtxwpaAV
diernNyJdnWKuHJRoIabDDBlAsfbmmXDzKCmyqrRuu4psQd7oda9+NwG5X3MryNYlMoaK5YCsfi4
PKDBHXxtJxQOlSAyn9Xp9rIwUJJvTNSfsJ02XspWm3Ydto44AVH0vL5DXJIn7dLKnyXywL7oHiJg
GLwX/0EMyf7Lu8/G2hn5A6gXmqf+hZqviQluu10pTwIdR7BNBraa1dTfqSJL9o3ANQ2ea/HkFyxL
TD1zvpfgApGPN75c+44QUtHovmVZQPeozJ/KCrvdsjDsa/dMRUpMXjqFmby/9J0vbc00oMZv9eWF
YZ9PHVyIND20RHzf61bbD12RfG4bxDajNs7PZlLru4J9xy4otPiMeC5rMKUIPmdQ6QMW5XJQL5yE
KCg4jQnchD7PBKWVRU8Onl/6nJ1HCj16SgTJ33kGkW2/SmMyfWybx4Fycf5FDwjI3J9hdC6MLdNA
fEK1Df5BHfjz6oPwjW8CJ3SeDFK7KxQ7k/IltfwFELNkC1CsObiqgFQrT5Gcbg6o4jeHS0tujuiW
yjJ26fhn4xofoF69Ue3pJCEuEg4jzz5gYj4UhbBGZD9a29zBckPUqet7FuC9++hoOotOt+8OmlI5
xzax+3WDJsozGjO4ZMxfeFYeUdGwvstBmRIxyIm7jWqw55eDmgTjPjV0jWcnLVnqp3f4KYXfOyHW
rt7wlOCXgAY3YBhomV+c1p5ePa1tUHFX8bLDo3RdJJF9amNT2UEcVW8SNcF6F7jAxpyEsvdC8xO+
iQjfA7I5EqLzDuBD442STeIph8zIu1KM7z649NbkBwIeD7xHH+N26FlrjKt+DiIQHl0GsW2tfg0a
JVKgRmOtTvXoMiie7zRvmy538nVFPKm+TYoEANC2N70MJfgpjD5NbfBFs1ztKJCQ3+NWgBzwHGVs
fNayzTAEO3OOQVaGWiysavQuMUh0wRbzfvO5TK2VUMFvKopmv5b9j2YmKLSz4UBNPGXnWrEzV1dG
XJwDM3nNnMxH1w6SddPoL+hPIlk+V8mDLHpZuiHwHh8/1JuNri87TJfW+fiQdMZ4CGflSjIgsMDn
s+tB1iUBdrRJfmSGcnv2bepjnsyA49S3jtqcvHVs8LS6m9tHvbf1Z9mK04p1rL3HoB6aGz1LjJdk
8jYk6exHdXDC+zoUj+nM3sNxxNtpWWJjVaQba6VDyKko63wniL+v5FOruci2e6PbXYqyNbNxztbG
rVW2P6yZRjvAsNgQxrGpoqjE2qkC//ngF9+N0VEwLhmdk1zghtomctTqdFnz6q6N57nZ6/2K4DTL
GSxB1kLF7ofVHehqlmrsMoMVOhPhscQq/NGa4t/rMRo7DrmVPc79rS7z3kz9mI5QM7IWcnQC7N2U
nyjKyhuW/ngoGb26syeL/4AsnBZZ27qnNgmLZ6UN1nKfOeZdeZMRH16KRO8exwFrqtI14o1MFPpJ
hlw8Wt7HhK/sJY/PpaqNn0CfPV1AMGC9jNVkKOqGtbGzz/xOObk9Hi9+3FavOJWdgznW2cfl3kZz
/00kQwxQ3IvuKj/ybzylabZR4JkPaY45qwtW5Xurb0zs0nJIKm958UAwGG3xXyeK8rHm96Yc9AJe
Dr/1yavWeVNhZcqUA9iXOUfkEG6df055Q8pIj7RgI1txqgd6OX51nUU+slf3+e9cwgFpb9PISY6d
VUSI5jXOW4e9cZO22res6FR8BRM8gVgkAQS03U0aCe85a/sn2aPOIjasUfrclmm17VxMiLS0qx66
Ofgme2A2sy2tfjyVzGmrdhaKqeeDUGFBqWGmrXBXHGeuQ0ylYxvLtHPi52yIbg09rc7y5VNQYkB5
lj/jue1aao3gt9Kvcb7PD/Gfsz6e6vz1/T/Dbcj8aCTq/ipiZVhKowTqMD5N3r5WNNHdRBmYJM8z
+1VfxPZBEiPkGb5nbIBMyGkYfvoKWLLe33Q5ek2wihBQIDZxqMzBJXuuPiVO4q1tpqrtaLbxxvZz
osIztFiCjONZnKgtEJaqYBpGqFEdbGbWT47pfcrdRL+TJRXldSOPn5KIqI1m51jaFQh/B7ljvUGV
/+4AlLsvvUa5TaZ+WGRQA28xXauIQQz3Yds3sDa77xYSw2/YXs3YhX58iY0uQlc7PSdjIG6LGPmA
yHWL29pz/F2sieamZneasYdcj13VPw66Oh3TqPusTXr/OFa5vozbHgs0j6xCybvu+2y6ZvDd7RIt
VnaV334dawT8MjMr+T4CYyU0r/6i8bTneum8mKPpb+Fx51u7Krv70C5PKVDetzQzVjKvpLYISo2i
CM9OXN0LJcTwZojsg5/DRZEHXp8gFAsk85HB4xUKIa7/IXTet2Roosp7DQsfhVRDrQ+uM7Z3pMR4
lXb42xpIZ2/qxDfvamanpfArDHoFiIIFdHvktrrEeXB99Q4x7umLBmBmUZS4gfpOiQ3lNG4K1X0J
rbz/6roRIu2ibtbx1MVbu1Yxv1At8eLZNsruZth/C9AxqINKhAu8evvc9H5YvXLPpnjXkp1fjQ6M
hTHBR71FxB83ZHebmK2Hn2Ez7GxX2eNen69xkDlMmNMsVNDVL1PeDbhnGPam8Dt24Hl7p5fg9xpA
h1+7RJxdkq3vpJyI2TjeEgdUd4POU7tPgcVImiYd/uBz5niCQFtIjwNGm/fyUFWqdlASIHxzVaIo
NeryrrUurUI7CWeEfyDKVywfz5Wdl0+gcp+02kvvUL9SnwtF+1QEmoNFUNng9FyfIQIA6cdlnS3c
e6x2+REfngcPQv5N4GSRCYMeZ0SFALS3nkI7exM2UeOyU+uNLOKgeueWbA9tvRe3nT27Myp5/mYq
Mb7aahcedK87AdN0wT8j/yYZNKHHWYXYVlKGwTYbxc962ZgQxCRcM3eRZWTiPisOtpG9Pz6TGcnv
qjR+ZnXS3I5DzJM0CQ0pdxx3VZeZGmh4tiVI8p33rrjP3N44DYOzs7BSj5YooRHQM4Ggz43q6Iv7
fnCcfTklX8kx0kMgbXHjRQjKXcoRUsb42eIt62O5tC6JLH9iGdOtgd7zWpuLtmFj9eJp3U2OsPYm
8rDdEW2Dx2NnG/nhcuqYOCEimp+5SzHXJgEvKFdX8IK9LUXo7fNmPFdjbN25GTayAm9Bz/heCI0V
Xtx+FabVn6c2K5d64dabOnqbaoC+MTudsYubH8J8FK4jnpsk9I6VP0H6rlJoFUkHiSRmSkd70d+p
IsoWJY/zOVO68pzPZ46pnTMm/YOsko190WRbITDWlUXATdmtotVfE1LCReNYTzW2WzeiseulLDpR
MBF5S77ESm4/IQotHrKuWKZzqSyg2kZB360HDO+O03wATfbzLE2MftuH9pdr1bXbta8HFZzUBnf/
NdKxmwMo3h+VX7r7oWriG7fDtpj4ZbaLMAo6iShqtmFtJLekErF3Ko3qbnJrZ+1laLIIEZw93sw7
pP6zA0LSeJrz+O+6qHCPBhK3G31Upzv0/4s17pbqQzclaIabQn0q0/u6tkAduFN2jyB5vOvNur6J
A6+9G6MuIu6V1m+6j3lLxZOepGALtLz5HNedsQSpl50N0q47gFTqrsemd1kVOnQ7oqg3OLvFaPgp
8ytDYA3jGNoXm42Frtb2u1tmjxprCAxWVPUsDGytsFf4YUIqC5kL34KeT4g/dnG2cLbb1WN76/Io
bRPdFdvBAiujOi6xBXwfX1Sr+arbWfwjt0+gNFHG4GE+2+Se35wQxmTVa80DOj3dpkrb4ugO9cGL
yQn6gdKcYRh1y7whE1AVwzIs6vRdDdlmeTlrEliZ+QZ6YXGYJsM66eBIVqEntFdTjCdiIC6JSk9j
yt40ql19iUJrWmNuVO0JUzoPeSPe4VYwUZK1Z0fc2PdZ08UHA0uMtZv1423mzdsXy/oa4/MHLaMd
d1rYdvh/skRCa+q+A6X7zQMmt9DybHwYM1OAMK9VjJX67oXwBAkSekTzwtmtiuxeF00BDqDZqU6A
49nk2biAxsWR/8tkO6qtfeeZOP1hK4HO2BB7u1GPxmNeAscfIs9/svA5Pjv1sE+gFAtDYH5OujcY
2vQUoZy4JYPcriW4K+C7XNkiqm4k9KtDkR6kiNuiRgb0q+ncRYcY7ZOq9vmD6heETPEmtLCUWRpm
L266TgvWk6vlbxAx3sm6DOfKg9pRGOH3aJ5zLWx1y17Bk0MnDjt6qn3TR/24Hfokfwh04RGv7Jpv
tlejwtpp7wopi0qNnOdKheKracmbO9blqsgN75zNB5QR8EWP+aH6tqIrCwJB2mqqnXId4jx1lh09
zza3bmx6uDn9UVcqA/wWi4llvorsllqDfcYkc664XCy1tW0AqqEX08uoBOHaLUoMbwICgPADWT/3
Roqbp/fZSQzvFBnsr8PmcTKMaKlPOkrDHvIEtb93PFc7lRBUlhPC6EBPcDPwsJm8yft0vCvnQ7TL
R5xY2RxHu5Kdwsq0O/0FndovRj0MP8jPTSCVWaiw266VFCfK1ivW+EjVTJdpMO0VnLVDU7HuB+aR
nTpiHpdWtvZsx4Gz8xMlR10TsydHS18BwqSryW1YcKnleJx80COZYTmb2DYGhJySYuPOzipF1XU9
Eljdo1U42U7WXQ9a4/7RpXF14moO8C9WI0hJNs2L24hmkTtm9KlHjX/VZ5ZxxqyULSpYCPDc29jA
vWqAkAC+BwVPgcHpYorak6gNtoBEqB4z8kwL2PTDjazTMhztenxrFzC4zrEROe/korCvWLZ+4D4E
BqvkSFe/qIoy7kGeTntTgWmy8BG9jsY5NFEpgoVg8qo0Ufom1BDAOnCgGbjsEgAP96DSe5TrDHuZ
DG69tsHQW2FEQjLIoqNaDvlNNOFr65aqsqqcCZfQ0PMfRkc8wOU+wY0OMG2JFQIsSbf1tbq4J54G
JVmp8oWitfD9bVZNUGrrZ7sY49NAXINQSFs/J2Xh3nqJ+cTvx36aRtg88Pj/oPY7s8zPlQpWsYtb
VT0JYMnslw1x1fi3+E3Jgh2G6rpwRLJynHo6J2iaLQytHWAmGNP5UodMy1ZPXbAXcxfZwG4BcRsF
8R5qShEnS9XKWQDPcneDNNDu0p9nWGwma/Q+LfTZRNOSh6XP5ZSZiN8Vns4bvA4QtMR6caGoULsz
zfNP8sDPwLvpYFoZiMKcrNrmBZDF922l4OtZMC2ygnXutWlA1YZv5saqLede1rVusdeTZtoVsYuB
ogmzq0ttsvADMn5qjhhONd6SdTLO6jgiI+CHARaLab0dnTHdKWwtKz2YYKONcwjhDgTrqrdUjHjR
Ezt4JQa1xMbeekh9p7D/jj4AidZuLDeeS+C2jPAKx96Vtdh8piXoHl0qZVkeWueWLO+46bvZZtxW
SVGUMCGFkr75SZh8xgVilrJR2k/M99qyjf3gESxKtDbjGr9jlR9FlHxhc0UCvqsB73cWr5a5KA/C
00HVWh7RAXhtNOkDJua5WCki1c9G8xCZDcRG1UYzx+cLRssCyWvVq9Mb39YF/A0Na6hyIh5gJhiY
RZNi3MtDhWXZitVWt9EC9Wdd3XYdCRu9uhnS2rz0E5p2S0LPPmJw5W3KeMaJO5q5byMiLR7i409a
aDcPohELFfXiJ9Pp116iKvfzQt3vGu3FALF6JEDgX4pWmWXLeBTxJtPLuEYkGeuSEt+GLdpZKbnY
4pvrxwWWD0LsedYidszmcG8hgbIcvXTaWp7vHpJa+RTGRfIgYEiaXd08BeNYPxWgkUqj1W7LQKmf
PENYyx5xcWZYitjn+FutJzTjt/6tVQCqgrrl3+ax/V2bpvglyOL6JsK2fFV5QfJiw5ZZm6KJdrIV
RgSiq1gLgl6hFX8Q5IkT5VF1TfWB9wcwFqoHp4e3GBY4vbHRPDhY5i7L3jLw7GvSFfIvNoyppNll
AJhW8MDt54xQAsYjWGoR16d1VLVtWfB6VxLHIsQSIrwKTHQtx+peH2xLrezWl7EdoDPe9sT55s6s
8JpNMYGMl61JT+zPHKfqUgSmxQsLB9ON7JyLlPzmYKJDOd9XDZJ8XXcExi5jh8FfOSS0t7Kz0bc4
aoeuf2lN7aZDmCSrdpexkSDx1pMSkn9CMoXKkgxrssVFaWc5Xn/X41mwyaKpPLrJAfRJ9KQ0y15T
xZOiOf1TVg+fYFF5p8LMh13VQ95UjEHcdS3agVHvwR1SIvtS12pfqgkhvEtVj1jBrUmy2VdLBIpj
dswAzcO9K1xxJ6+R11GKWE0ebd18wPMwFyzxIswy1Tg9BAHEb1hv33KCU1/KMsTHozCsu8y34l00
uPu2nbJzZyXPnYpzF3xkfY/3CFLl3hC81Enbboi1jxvZCnigWZIj9PaytTDrx6wp+nMQucan7ktT
ZcFODwt1VQqrRurFrlcNvNVtE5PkxIwElQ+vxNZlHVvOH6fpfGpqWH4vf+vw26mZaeUmGQkfBNaD
Dwnzk82f9+jhggjWNPhk8Gu791NsOeaSYgnzLg7GB1mKpxzt2lx8k6WaPxr6dlSRbq3CTxO+uwd3
IEcnrxq3k7HxQaasYlsx7kZf/XkwlRtHEcHdtZoFf7lP/eBZdrrWp2an4URMpvhDAw516qLyYQtc
O8suxCPY6yBAJ37dzu/ZMFq1pj3Dh99Eoh3f3Alz4KkF1DxquXpSdcJdYKdXLiI98N8xm45mlxp5
wBDr51lqWC6PN+adk4NOiGzVfp2lReathx5CyYcG2Vm2ik7BRm++shwG2QffHFs0RCWIvV6u2uAH
ics0wL0OUjEBFszm9+i8/TzELBX26XyQZ9eGa79rw4d+/0WX6+UnAPHJQl7/Ok4Wr32ud/ovuny4
1HXs337Kv73b9RNcu3y4fBPMwLwPzR/udL3M9cN8uMy1y//2ffztZf75TnKY/JRaP1abLowern+C
rL8W//YWf9vl2vDhi/jfL3X9Mz5c6vqF/U93+/AJ/qex//y9/O2l/vmTIu9Qszo0iiUCISztovkx
lId/KP/WRCqKUTlWv5dRl3JnJsXv5cuA34b9xzvISnmpy1X+rf/1rtdPrZJ3ntbXlt+v9G/X+7f7
s5lh6y3MmNX59Y6Xq378Hn6v/f/e93LH3/8SefcWDoRViX5z/Wuvn+pD3bX48YP+7RDZ8NtHv15C
tqTzf/mHOtnwX9T9F13+90uBqe9WI9ZMCzMem9tuCJ11DSJ+KYthP0sGmHkDcodWMFrWUq1cf6W4
TaFv0wY3xqb2WFHOzbLjMAZg4gCvHCGp13u9aAdzJZuDfm2aqXcC8wuDTlb1k5ceKo9VYKmX+lYf
DWdlklRawvtbkmYAejn77F1c+KQhn7Tcg7OHFqs8tYYpUZZXIz7d+TnwWnX18PN9I0aeukm/+FGj
3JhodS/zLEu25KSIR6lZ8QAqc2dWeXuL2FL+oBB9OVpee5ZtslfFk7vx7HpYQQvPH2Q3PUFcLiTY
spdddF9liZSzNOWqskNaFmC4zFhbXC/0X95dd/uzY+k+QdT/cGdvRHlJ978GuUEELnfFaQKJNS5s
tD9OsoxLaLgcUu9n87XB/NXFNhW6FBgS14X4OUyOlQfZz/t1FatKwk1hQt7VShgtRh2TBZCn8kCU
EHXZa/m3TonrnkBfjtvfxoA8/aP7b7WoYqYupr2qQF8R8wXs+ezbXoucW3mWYjrS93l3+lDPgiha
sT7lN/RhwNCGxz4JUGv44xqyhzyUbG9RgbL77bVOnoWp0++gQb5/qJcXKRv3UJeTvZeNsspJxSZT
R3FTgbcHM0meEAcui6/IWeZ27V3qZaOsl2fXA/A6+yCLkxTAk6cuyRS/jn+OlcMaM/JXkVG3mNVl
wwYIQL+M4kn3FujrNedFpREkwY1K4VcLhJqwnT1sYq9ozyJQ23Otlc7e6d0nWXWtR37rycpal70G
XeUhA468sc2gX47zSFl3uYe80rVS3sd1gvFyH9mgltNrVtTNVtJ05Rk6UPc/+bofqLuI8Hnl4tJ2
OZecXcneRc8XtEO78hBUDcnh7tXWMFIE6aus2SuVYnPuK2r9p/NWM2p1Kbv7bd0Ph1bT7cX/0XZl
zXEqTfYXEcG+vALdrd7Uakm2ZL8QXu5l3ymK4tfPqURXyG1/y0TMvBBUZlbRlruByjx5TtyPZdhn
xlvvdK4wz0V2A93R68FoerCsIptPpg8ht53X5I8zF+3YH0INJeI0nRqxQV/gpxBogOIdctamgUbp
vnDtYyJBEZD2VL+WNdiBpATKGpHYmga2Z14G+v4G9JOXAJ9vyehImVf0v1pIgIT1OzYInEbHyo5R
OZIZQPxSHlNUUcE4Clo8OoBJv4Qg4DAupHkNEYHLuAHVsCUOUAu+AetJD+q4pr9KhoJtOnRZmICj
PwmAFKwABymzkEded2246K5k06SNoakbWlHI0W5pTO6bdSY1u/Qsivej3fPTiN7nk8dRIfZpnEE+
4Ojq9zWrpypcHEg+AQ8wOex7AlUiFO71EcTZcROuK7Aqe1vrxpbI9SL9/sZsq6myU/Tpyt5VXD88
V97kX7toDpBD0D48YZbHDkqAxyWGxh9mLg8ZHqVqEAP0FKDDD8TGCiqmZZG+cPSF7SqpEkiH4v1M
AG7fg8f7Hw+5R54vM27sNMQOetwB+f/ac+bOPhKf6Jry0MRcmqlyXg9V1L8NzXjwGWAiJ3KSfZk7
ohsniOdu3qzTkFWPwrFptWChKTbRcIg2KA4yQNNIU4CAtXajOP0XQ7AyPgyVw09VVmFjmvbtPpuL
dp8bhas+cgu5A3Vyq4BiOhmYU6uC8ICMZqi6IQ95TyY30esAL6Mc9CC9ppaBp9sgmp4c6KDrkXZB
M6t+obMSAq76nLLzatehuXcqdQvcRQj1VIBqfW1qrJ2Dj40WPxjXA9J6+JcA9R2mCtjHF3dqeqCq
fL8aRffyklOtoCSDq60fIOmq/jT25nK1D/aqaIGOgaAhn/X9XKTtDnlq9cljJYgqlcj+qUOHJWEl
/+4OFQ86NPU/RO+xqeHMN7Hcee1wmaIFEXasoQTAepCjFV6PdFIV3xnga+KLu7VTZCSBdHiz1Wis
qqcW0khyxjKZ1uGJTOq1iev30tOBx0wLaUV7Su4o5HaKXButtSno+jGDvLXVhoXuOJN9AWa92rg9
GKLxX2f/tBP0iWh5+y2xM/B6WH1xabscos1Qodxa6HN5pliia/k1Vh1nC2UaQB8UvVN8R8MjiXoG
eshVoBkmx1DCiFUDvGrkpW4D8jougA7kpbk1Qx1S9QzT64II6wQm6uR+J+UpkK9HBr4FfmodkreV
EmLkLWvIAXUmAE29Bnpmj/lmBA5cEJWgg0eerY7VlkgvEBzazs7QrUBxdOCg0V4c6N34OaPCN3OO
Iuo6gS5xsxJdQoDtBFTeWJiC12sX8kMBfdWfW8nd65jNxhaA46X2lH1BHxR0fNQvMf4AKBam4Ijm
TPvSWhpAVo14EjVHf56SF6iEx9oXp1IdFD/V6BwXswrlSnxh5XRatRqqbj8h3/vfrRpNOrgxFAXC
THh53FvctXZaNKIzG/gsH/xh4ynV0/glaeZ93CLbP7jZ/Fy3dTBJYjT0z9X3OoPeVyyj0LSId2cb
4kDk9XK9xT8FS5KXlkRXHj+RNzXVD0tWokKhGGu4Q/0TJYUCFQavBoLeYY8qmOL3zE3sLVTK7M/K
nN7Tc3iNKAD83DepY22T3gJbtgl2Ku53s9Xu6D15zlLjaDpVcPOujKZKvIHPqmocrezN+2YjT9p3
HzxiwuPHX17VUfC5M+r+KZcam0ZRgEXH7A+DyhV+/z5EUTQ+02GunD2ao5uzrUCIEAvVd73mpo90
8ADwaHJg8WgEbgv93JrD0RhNKPeUopx2JeMjbrKYMOP3/+iUxRBI4bRdDSo6qPsM6qEZmHOmEKFH
/N525906Qbfn/A53UHTV0wS0MlvBAN77JWa57pxfmrpOlkUM0DteEoHCJ30KBzD8OzCDWz7F0gEQ
6SIEtolvTbn8rLhNMEHO4kkpQjWDAE7Nev4k4k4PUg7FYrJNQNyegIr66Um+VzK1tQmqoFI9O9LE
gU7f5p2Nt0g5bLDpezSsV/JRuJmhj9Qr0bIzqJF5EGX0Bdwh/OjFMT+KaAIKnU7pgNu7okCQ5D3g
Nqp991AMDaN6iFufxqA6Sze6NY/LmmtMWWciCtbZtK7VibfPsSxB46Z0nlXexbubELtX8USNvU+J
1UECh3nmwR2VFNjBWcUpHdYx+SmS3A6ost4iaWyvkYuLQlGQEIEWg2eEgmgNOlsvCVEJxQj+eDWK
xB41AesgkImq3k8XBwSDYTZp+YaGo5fANhrTZXRnx+fgoNjeOCJe/ExQb9nf2uvpkDSlduyqrrCh
g4NFJvdJFw2/j/V4ADipdLYedpZXqBF0ftTNfE9DOuTMfVTNMTvRqM0y7cqsKayg/HSp5cgz4/iK
xsx1SgsWjjNj1l0k+jkNPDaAZcArv2lo/04DcLzM+InoIPuj6fLCk5nwbZ+WwCm1XQB4D792jpo8
oREAuMroiQ5GZg9AEFnRoZA2twdQdZ4VqPLIIar17FLF+qE1vbcJ+ggIgwUFSDKhFa3cOPMI2lgZ
D+xtdRpr5+81Hq2BgHfZkCWUAe3YiiAeE3FHw3loGMBodhrQUHEL47FqPpd58XY1sCK1SF/azt4o
hhyom9pA0saVgnPgEs3wL8viEBTr9ZlsaW0BRLyOzb2BRjmILCAgkpMoioZ0MFI7A46mjsMbxzqE
6I65TSwbGMHPhuZC4EgYMTRuXBSbJHG/BeBjOPB+3hJLf+SmyVVNXT8TTfmbl+aa0FKi2MJw4yea
j+b+2/kUkUiq/5srvF+fnOsaAAWDyxcgdA8aDVsrAYdX3kH70LfRvHN2lWGDzowYRAIW/9ENWXzI
JMbap2hmp04gEmN6oMMA1tRzE/WgtR/EQ2WjyaPMonJHnwkU09DSsLpFqSB3UUbrFWvyc/pzvHvp
05V/8BZIiX2Yy+RcLkUPKjW37lCrjtHhVKD1Jm+6A+CC2eMEAOzjlARFKgv+0lKrmXewp+pvci1B
XcQ2Reumm3VOzOvCF2P8tg45QGb8/7jOeu3pP38eNs5qYFhgKGsLyzjVvb4bM93aD5GB961iHI2T
aLEMXr0K41TYRnaY0AIMPU/jRCZO3iWGwls05Wy0wUMviZxCkbQ2DZUJsh9hG4PwachbsSEjuZcr
UviEJqQNmq86P3XT/O0u3QjgfPzGNMQdxEw2qgnllwBJDfOQtqUF6Dbu+UOMRx60QTD26P5OfuRy
hLtp2mG4e3uviaZ0jyyfco8fSHxxWeFup3owwHX8j02VDggXojOn0xd7BeYdqFzLEEjPv4661exp
PplogoavT4hvCmhR5Hxy8LF0T7YulG1WTujn4M0JWIn2NGtWc/rTkBwUIsBqbXczWmv/cyytVKTx
N8cGI1pnPzWKoQR0ZgK0spxV0tYUClQb373/Pg5CvgpQwUhmusXmhhuLhjpgvEqVAjD7q1Z6l4zx
B/30AtCCIjJA21bGZ82J0XyG+rJplsA4T6YBAHP2ZEhzVLL8ILCXDmhotWi9B0eSAgDzXL/oGpLw
yAKBcFQG441+WWPGO81D5iRPMZqVXnDI8bM18R4DhQu7hFDfrm6cxz6yIQO6DtEcsh9jEJrslN5b
vDHIyq6ZbVonUIRPDzNoUixhsCNI0MRDZOLQpwpYsNtUD52xwc1ryuz8NLtvE2gWHVyjWKbSiOZP
Vp5tHEBpwsZtC+Q6mdjVWmpcGzRabViDPJlpWdBClDbotAxBU9v9EkIOgQV8MLNVh0YXf7HY0g5I
DRtXkJoe1CxRzxob3DSoXwR6xa6DdAk2KGfNnu4Gw/FSKKCX4pAr+t9LpIlmLaDTzTqga64fpojB
9Z0BFtMAw34kezF4Q9BC4mO3LLV+GHLTB8ycYvkg63L1i+blzr7K9BiECdjYLeoqqTLeAeqPvi0F
W3p/NWpiBu6W9osUDsw3IkFav8SsS6yO1bYuA5mmzJ/xO1WggfEZKbQXNFQqz0MtrF3NzOZuKLvi
GUx+33UAH3/8GjClELzoYqRliApIqOiTMUDkRWSAamIbod2WH4emHFIweSl4HZL3Zm5tA54+AGMd
cGYZ5zIHHmiK3FfgW7XoEGugS0cTD1i+ukYRSNNk5hm5XeNM0f00hHln8GM9/F3UlnlIQPF0RCcp
/qtaBQKj6AytO5CIwQoB+umIlBB5hQyhMzp0PZqkFs/t2E4H42CPP6BFZ6MvWsbRcjRGEomhFbo9
ZCIGXXucjyXaoHEwZi1R7qYWCfsZz5FgtNrK/bsozPIINHCD1GdalsceiKggdyItoEm9W3iblLEU
71aVo5hniGyja50LdABKaXs5BGuUuHhJxKAe7715LXXsrjOkAc5owHvBrrN+ZWU2+1qdRi+MAY6k
jbV4idrU8r2hr14iB3qRdR17UFHoFV+x0LPLDHQ0oWzgHTTICi992maWRctQI6oHsNV8GK5e6qv7
b+cWRZwGDseWfJDdnwYDPMboUg3vCp5ztiXbCcpnQLEL1AyPPG43ZJsAuZzDxS2nlGOtbTq5gomG
ro2n6d3G7ZTmDvQp7iZH2+4XPc8+92gxuKpjq1942RY+2atyNMNSBYzck6BetD/j1Ux7jeZ2OOAP
0EOppMy/oLut9/vYi+6BBZwfG2W4kj3Wy3ZbRKaFxBgukvbDlpmAEw3g2XxJvxpJNv3kcwy5AtzW
rmMzzHdQP2nvVLOMH7EdBIberuyf6Vd9AP8JRYLeTFztDLQwb2/W4JtE5xPEOENQWBTogZIKTiTt
REa0GhQbIZziDDSec6laRQmU2MLT7P0srpAqJVv6frZ6l7Nsqs+sAjlWGtvXBG+ve3wXjXs6oInd
vLeyCHKbkHz0bxw0FFl0bZrS3VPsGgGed2TCLGBOxyJ+BLlf9aR1RbaJVMD+6x6NY5nSNIE1OsWP
YcqC2RTT1xiycJu5yz9G9LJE8m8jiCeqyNKgTBPIwMYKGj4qUG3uwG5T4lekqMklIoHsxHNCSwUn
mJ0MUL9OaHPirGLZMfoblNQ6euAMZaEnHeT1Chc/mqI7C6Xp0BQi9zQfpsm1UQOejn13HqRGsj4i
4Wu0XvMoAEzcc1fRt9PcKJ+RwVoiDDT9+KUA8ZCdoSWqQn1Yk9zq0Pj7htKzdgSz7vAIHkVxD+7z
O6PCxw7UWtRbS+g8pFg6GGrxDRR22pFGLUtn9FSOd+Bz7x+wuQzGuUNZMoIKHykcDz3ycLWB7Mjc
D+KTo1chtUCDHhXbYciphNTl7OqO5ru2rZ7RoBgUiTYqT2kkxAas+7WNThnQ4tIhsVX1oFjyAKx5
ibsIToGtNXW0FLDvJe6NqBRID4XLnvZ/dVrFUO/s0A6LvtdWTNdU3q9B9mWhhlNY2NajcaH6a46G
artqsc7A3UKWsYXIo3DuyH4r10ohVWZMx0Ikpj+DhSOkQHKsS9FZnPe77H2pm7DcvSieVvbpDpQr
ehYOpRUOg109WE0BcTszz3adPhRhr6fYaaoFGueZCoFYs/vOm9Lb6qM6Q4oAwuIkOk62wRvnYFKm
/kqOf2lT5Vx0+KE1dY2hKUXX84CJSQup8LgSRC9lyw91zATqRduI809UtVzcC3f07+dLedM0oCW4
cE6zmtnbsWaf3DQE+aVv6VNxXsTncgWtnk7125AU6CqODF0xDjsavYcOshd51amTdlqRoshOEe/x
ZDelQNKv61Co99VuQcDUSNZqOtRNZG/6sZv91UZnkj/zrNceaGwpxnLBS4h+/bd5g8vRFESRPG/j
88RzZ1O3+ceYdcUBxGs7VKN+QvnAPrStdb/8PWgI1iu0Rcdvn5c+JqpsSxjZ3crB/fx96jIkz40N
Gd9vUdy1vqZzddMPuLMRu0DTGz8BqB8vMaDFwLBqPnEQ9HFbnkwTPKEURZOceAT7gqQy/33S0Ofn
t1KJlmqQaDcrtLs1uYCGFHS1/byxpzONY8jjbEeBUiLZFBnzMRBd1xvcrZxlNrmRE9ZQWUT+Ddhr
A8RD2V8mKm97pRLGAx3mYXRCh/fxZrV1aK9DCVGN/bJSTWyLxzjkUiSMDshWg2+1Q867miIwOErh
sMTODaiIf6WAD2Y2alvQ2ZYB2dY1kJMD7ql3nGUNctgVaSjiVVNeir1fDyigYjvPJr914J3jB0qv
435dvPXwM2hMhi+fp9+BQQmUMFJtF6SG3dXQa/RZO+alr8zuClXP7ioDyEQBdMicjyYKlRMBVraW
ib+utS7/61qiHl69NNMOrp74jm29qchkWm3uYi1ib7o2Qw1SJH32zD1Ti+FxHEvvYSwTmaOClgyP
IYwbqYhexkhcoRZfaW/RDtpxHmpsZW6j1+vRDFWuTzZhTt7DhPVpxBrtJS2TlylPnevE8brX5kay
pyG17nizc0QXWn+mHp4y8+Jrph1pQEEJmOnRy2g+p7Lvh+yIjnb5CNRUZ6EZLGCQzgu1Hr8cmkEx
6EB+u9S6lLyUgyQu9NLxYbShTq5Rhz4/uYaKzqsTx2VKT1a21KjaxpI4vgBO/yEpx/tuLsSRTHRo
wOq0g5q5DjJHhCHzCC75DHGqBfBArjjtoZ3MzIEENPTS72grkdMjjk7pAA7HKBw0TfNpm0I22pbQ
2WpbZ9zYaAETVT9fdWu2SdAACsgQ+MI+kIahWdTZd2oBZQZJJ4Z21zfCsFp0G8vSQZE5Qlxwq6B/
ctvJAumcN+UWbQb5tpXV1NUrYv3HpAFBg5JeGqBPydncwORpSN4GJcfFu8LkCU6PKm2yzL1xLEtJ
bz7jmwxtQ2S30EUETaPPcwOmrkgDo787atbniOlfI7AuXcjJBt0HSZ7+3Jad9yh0KMPKOUkJIT6D
ow930lP781Sr/b5SmzwkrxX3yib2MtTRZHAE0erlAsuSk3NzARQTP1wgdXt3CypToF7R5jKcrCQP
METahYalBUCf0PSgyMcDCDzdE4tEGvZWmn5v0cgx6+A/hRCcueV6bYPUos4/TUp3pQAAKB2QXcTG
ZZ0JecDke6thE+xF5msxl9YW4i74WllgrS+mEvwwErMySrDLeiBbBeEV0NtWu9XupR3ftgBKIs8F
cbCbqTRUCEwp56JPF3pR7wuLxyzFl8licdf4TOpT0MGuGRJVdNplgGAN8rC6ySbmOAlnjkQQOW6X
WNZpOhSKkYUODb2zT+uBs7E/jA2gS+/2GGikkzGBaC/85xQth+Pcf4iph3Ta5YP3fYyn+h5cyfq5
U7Y0ADU09LltKblN9rbckZ0sdDbIOTzv9TPebVZzDEFJcNqhyPrLoh/WW+2/LBpDEGus+tR1Ah2d
U3JPQRsQK3Lt3TTlX8m0Hm72H2gUfoXoF/C0cibwZfo2zSZki+VwjXXkam2Sfl12QORd9jNjy0MA
mtxjZpQtUjpV99QXaOBTlRnNKGXrgEe4dZ6Fjc50ENb8DQk795OG+ydyeFp0mrOuO+oGgJDQLzKe
8DfnfqIM6k9luJDOl5xjtfrbnEhTolMfp9BUz2ux0bgIRFljV4yM9tcB92d/BInLpetH0HmoMXZf
STl/7R1wP4AvUgRFDy5Hh4s6REUluwB6PO1tVyg73enrq6t5LXY+6MMyPNAtS/IwkfKHaez115tJ
2tApYFs16+vQgffAFbqzN7knSqhO4AUS/UGds82tyvicd9N9IdziR27k6KTE29sj+DU79JgiIlFU
43PHx3vKn/0p4n2NfxmBJjY3qNAFHLos/wReivKBgA5so6K69dkSfYcGsOSZABV1otqHCRxbC8yh
bAxAPaGGsTUmsFcx8O3uGqMag7o2IZMukRBZlS6L0vwhpEUF0JK0KGEo0NjpLIsyTbBNBtESQIvx
mqI6/CFW2+oEbQPsQCBOtgzRQ99fiTdWgwm5EzCsSBPZpanL1OpES7yvQyYIegZOpmj4M4O+3wbo
EY1XIPmIT7Ot55deCumxJKl+MLlPHzzvq5jVKCyw0VoirEEd/QQgHQ9Iu63dZ2iges+ngg6gv9RN
ocEBGTlB+dPVaIEHGzKXCnSzaTaKNq2vg/NBPpBjO6ynGek1UZaXsgGXKAnSszabAKj63dHZCvYS
0hEjo7bMyEcP32LpiLPGPOkGeIjPE1JVZd2r/dNbfocbTrmdUKAmvbswGoX6bchfoBRa/kCmTw1S
T8z3GvBNJzSwgyLsLaAa001XKMDzKZm7EwPbWurgHG0RWU6IdEm+rUCkCJSRli7uVNGdY4p/D+iH
oFdZoPVuX+hoYqd/GWDWGwPo/xc2geljtYMbZ2MWefLyh3hb2vXUq4Fs7MFFVoPeo8g7/EplTpLG
qht3PsrGFgTtkLvwGm3yTbscIBnbGi89Ki/dgCQkkgP3Sccan1g2wbMCSisFfIc0NG3z309qNRPg
vEqckaSqQX8rDwp4KgEvhH7GMP9jk44MMmVQhOGAPan2RoDduNHc9pT1QlwTeagma9M3Ndjd5YgO
APybaY+XTmnxSqZeGGrFNAKlI/g4gOyDJHJ8XE3Z1JVHPqpfyEQHm3n13lUhHk/DPu2SfdVZf0Gi
hx3B/QkZIzblI8RBaxaACN1CjYk3yLdLI3koks6WcBqbcflXVagq8DL5dMKWSdu088h9wlpqHN03
eC+Hh8YUQ2d0AEsaeAvy02oGfW/G/IaxtwldD4ntdlYvue5AykgZPAf3ZEXHX4510Ua0sRtmuSGe
+zFBHtXyrroKLFcyNWAPtTXlSM6ZqyoaKiG0Tl4X9E93EK2OAvK6eNScbeF8Q2exeLbABf0EOYC6
6zoW1J1yaTm4xSiyttCd3YpK3dM6eoefTm9xsSGv3jN+0NDvCjZMfCLgOLKHTG8OtCxFAAkJwj6l
faRRWoGIElvO9kSrIWfFQGLfCtBo2dAbNaGHZ2kjtmFzon+K0MyKgkcKmigokd5xfJH3Bmh0z+jK
xq25i5vnFuQYvsqhzFbjjxYh4RNDLqgP1Tib7lhcAXAhc6rYTmtBmiYtWPEwLPU6MXygGfIzHkrg
a2lMNNsophNmQ6YFRVT+Epg4EAGI2nKrVi1UgGUJTpEluEiW5grkgLxxGu7JRE67B4GN6pl8SxHk
sBmInGg+2dZFNIsBo1uye7KrvcIhSQPNLPTra6eOtdVdk0TXaFZMUH8RpVVc6iCy0sCROkfZjxLP
cpCrSE/SeziFFky+taEd7JMR3M0Ip9MlFNSV1YYxlKUgTx163ktSD+KypgCEYqItIEqVO0ockCPt
zQlC2H0X4gZrPJCj0HvUvGvtBQQZxcGp6wo3Pk/fmSXz7psBugallUJQIZrnQO2c7GXgbu07cxl9
a932nnMk5P1p/tpgw4e/aj2gg2Rs/8rN8rPF8+orU/Bfi/5l8Qn7gTJMqqK/srFGQsC0tLObTPOd
iB12aFWPQ5VX/+3K9WR+vLIlr6wkzX0jauRZ6uIrivYfrzyy/HPWlGqQVeZ4mdNqCxIzsHHPprIz
a6F8Mzi+5x7LdZBhd+4GFP/eCT3/4wF1dG1n8Ex9yEFoFjh927xaPXuRoG3M/xvURqh0zvk3RVPU
l3h08lDHj/4hLiJlh/7t7JDmWX+ehmzeWN5cPztJBMLoxNS+Q0jj7WNo+BhKFMffmYEk4M3HELP3
28dITbf+5WN0eLE5G3hPDtiE33PLIV+BIkT5DCrY+moMuK3IkempOADLVzmiuicT3rb60OsNtqMh
TU9mYJVoOBjTMh193U4fyKloDECPOUiRndlMw9FIrKeo1sortloAJgzWE/QErKcxlkkYiCAdydbF
sUT9Sq4rkBw/AWFUXu3obTokwVBPTC1kE0ymnthgvh16eZYD/m4rI9ClcmSn44zcSmEgcSo9IOeB
ao+m7lWwVIak62BqyC6gBDKfwAYLTT31B5mhLgqpGBlFOjUUVc1CnJpWveK9JQrSpgEfpuBmdxol
gwod9GEc8X4MMugU9I/71QFpBESr79Fi6jb1EN1BrpMFBvJneyreFTm4r8Aw4YIMFThr8oLz2ttT
4a/UZ8jxuqCXtaNoswAHZp4kfhRxd1enWmeEpPeuSSM0FdwdCbuTWDydkVcHi5s/SG87ADvD+ADV
dZCEXebEeNaJpVaOhK0+E4Ut+eRo9clI9T3y13kQGF4iG6Mz0EgGWFjELbHJB3Ao0Svg8jZIxilt
oBMiXxapVE6HJdocDHT5Auq9HjyhiI1o8PbLE/suMxUDIIVUfAWwK2wKL38Radeg1Q924qbNUw9M
Fm2x2F0hGcbcSHyV9jVe082/8PrGcQ9D7mWSjO10GHId3SKcpUi3wbZ6YxlXOsMMsAPtFquiTO5j
DQ+uYeDotBDO9Op5URxORqkfqLrj1A/zLPqXmyjuZLK2eCiwg78q+E9jho3ChZs6ZuhWCQqcUpiV
G/10bQX+S6msMerYs1F5bTIU51qYqvEElp2NgucNNFMsdlIK7NdIqUYvNLzO6QmaiKSODWRfKkDT
k/5I3qGwDgK0FY9xnJi0BplHSIuekhJr0JIG8mDAI+WlXyZ1DgUrljw1om1BvwOgUmukyVMN4n6Q
tbjBPIF9NmiNEZqGUeRsW9N+8+bYVtNUMv1pvowgp4MGu40FTRr0DnTO0Mh/Sr8QmDu12Z7wT+kX
znLVSroTeWdZGScvquMITsBvvnrp10TDxNE/zv1TMP3WcFfLT/xYpc4UVLanPCux+O1MTPqbjb+f
3cQpGbTcp76bdn2VG8dkckG6I7+0wEE8imYST9Y4GMeGiQKqhvhydqD7NrB7+WCnL3P0TzzPwAU6
jzW31U1jO0gQgcTkOPeJfhT6YIeQhDd8sq2OPw2RS9Bbn+atbqOa7XBIoJB949Dk+gWeuOHgGpD4
UrTkQoeyLp7Rv+oA8fiPic7A6+YF4JQvNjXpZZKxyXrQptguKNB+jU4TgN0L+/tqNkScrlconfrt
Co4F7JZkjfMCPU6KDc1Yg22lfIp5uVcUsGyieynz23LKtgNUPqEl5+r7YVbbe1VWepWk9I4qA8RA
VnrxpO0fe+ScILPQQrdVRpCj7M29hh6yZRLai1nYQ9xMaHN0DznSwVcKr/kyNChHWnqZHMtobF6g
R7bYOwGVIggSmZs279ovDd5VNa2uH40qAltRKYA0lvZRTkcHVLxObyG5+hTb7DNELuoQ2nv5E1eR
bqEzsnFpE9JGZ/83cUqN9EKlgmt6mhIt8IwZdPvyjmbt5lEMr6aeiKNQgVkma16UWjBx3FGaxIB+
xYbNIMH2IMKjgCBv2/WZtiOhi9kx7i2tVh/zcsof0l7/SWaKclNX3VWmKV5llOo5O6MEHqZWzCe8
a1ZHzcJNAPV464lsdZKEE5ocr4ZlWE8ZhJpDB6jrHUXQBFMg3SkFYJ/IJieMNthblzyAq8cpQHz5
BqzdyQvg0t0+Gjt9k8jUlwO7NVgf7TW2RV9l/J/sfC6gPttGfjIl7D6vuLvN9bHe1FVSfgJloXEH
XUovSKKh/MSTDk3LTuz4iodhNkdISjSgx6RgzQCfz1jye3LmTTY/5iAhi/HqxKGzFZZxrT/rjKdX
7gz8bsxtV0Uazh4ODR6Whc+1ONqbxk6z+n78SQ6lBt3VsdSn4bCEQ7YPejMQoQJ6qgULy9xM92Za
s5chtCeTv6hKP0Bwaip8GsYNkwyTCmRgpReqpA3EFdDKQsNygoJZbPEnVKa9q8vsM5nx1wVDUQyQ
e5N3WNKFCloJIZg78jqa+BqZYtjmBfZ36+MW2ZFC+CkyJNAC+PAYpqft+vCNpo1s6v0QQL6EFFjg
nCHzsjyraaKOHHQKMqSTCXZ37CE1vh1lla1k0/CYztF2YEl8IRNTXegdJ91P8pFpnbTafp00THN7
1Bj/SfH/20kpA1oMbA/4aKx3kSd1pouXxYB6ND032u+ii49KhrfNpyoa6ucqj/7W5FtX63Sp7+Jl
8gw6QWMZ2r8OybsGI2PVn9chz9FxphVxG3rKPjJlZ/FkuPMDRjH1GY9/HBlOVfm8sNtHQEL0wCoT
/erqmthCVro7gQhuPPAeYjme4/YX5JeNUAFg4tPcQkhD1G333W2Tfa8Bb+vXgHODnwBCoaXxHco7
yautO3qQo9y2LDkqkvbRqd6W5DMAS4xbb0uipfwU47ubDj1/VWp9BDUjzgR68HzoHPDXqsc16YxL
2x/jamMGTawHwtJgGspkS9pgEdIqZ9sBxUUL4uQNDTvWQSgcipykFEaaYU2pO+d3O0mL2Uhg4GGc
Z3gXPLsVZIN9nJgRnj8+pDqWk4+ufxOjAvBzGOfU2MbMYGEyO9E+9Tzx6kDOmvG6+dxrdXYuwBDt
T9D1eKWwFEqPe3AEQ2fTdPxGH727LNejXYJmxRCNyeYm5Q3+r5tiZqFRF9D9oLEYTAZaEdPcTBAV
gi6oPW8M1dkBy/QzskS8J956gK6GC52921cT2WdLW+KJ4p5MlgSMTLDjqRrvyU4mcv5H+836+I5/
+Dy/rk+f0yNEx/vaXLe2Hrratppim/hC/nMYQWQrdHZhVQ7e95a7KF1U2ffOcKJ8A2w78j8dA8mI
nLDEGHMGoZfMgSpMhrv070utlvfllukZKH3tqYRCuFRDMGtLfov6JvA0t9iSjbQTGJhP73mh+sao
gxcbj1LDjLU9SqPqghvjbmH6Vu+yswOW+U9pa7w9gLPmLWyBkckwb6jZGawh9qf8n7B5mH5b7dcw
ml5HMf6LbXz7jRkbYygwXYbGgia90TrXtE/NK9CeHP3D+KLX6qkYwGxBkb1pDHe2bbjgStSxKZHx
3ZyC6jDpwHVLMUKxbL/rgabTUWNZYuQVwL5sfbiCGi7hBY/mE2gjHiialp083LeMpTik9tNhcoBa
MSOlvCugg/lZbVCSiJwoPtMQVH+7rhzSJwWKdE+lMEIhe1zzwtDR9dTXPg3nWTPuQMasLt5iSgCE
marqjry0ZALBjTMN5ZKiACcfLVmBXqdg8XC24gi0KIqHZEUS6JQ3kYe+KwEThxzciXIpLG5maOKl
8ZaGWp7wo65Cs2hsk+r5f1j7siVJdWXZL8KMWfCa5DzWXF39gvXIPAqQ4OuPK6hV1Ord+xy7ZvdF
hkIhkdWdCVKEh3uEvNGjnc+hFHJoG1A+L9M5b/TAZ/3G6CyoFEapfy8blKqZSi20FgNoJ1gHoHE/
gP3hPz2E151aiVf9Hx5ATiEsrlIef1mD4fy+lokFfXjsWQpzAyQOQiquZaOdFO3+kGpbItKfbfM4
SPVBst+0YIF1Ss3YOY2NrIQJVlPkwZozoy5SJnOXEDaEqYmFM5sWTM3HJELrkNeHiXrk+jHRRDnC
OY5QSp2a1a3PsxPkB9kjoMHskZnmC8q42gtIYhkkyxtvg/i23NBgxzT/MiJk1alBMpVlfq1YboKV
FrOzxEk3KKlvtzTd07mBk2j7fZ6tJkFKYwd4f3JHJt0bsKkC8fOOPoEcvP4UQw94RaO0hokcXKmb
wz2ZRK2hgkiwbE8fAerazdExXR0AkH8+EUh/oPqlPZCl0wuoPk3fwzQZDhSA4yDI3U1NX88BPJFY
3RUv2nsapC8ZsrEQfU/je/qCxVmHso9/T+dFXa9j1wR9c5l5hwTvAWB3vUPnN8WTY6blU4F9kiUz
eYsaC99xx7QBHIz5ngaBkJ72FogSAprwMR3PqwIkriPbeG6VXi3rkUATJl5Ca0B6J7DvgO8+a5BU
boVMvoMG95vbQ98HRCP+oYihxsjy3PiKiTROE8da89ZOCtBMudb01Dw4CoJvaM24R1rcUNALfo+8
sLMK6zbfemAtEJBB+tJniQW20xwZjFwpSSkpF2UHstb8ZP+3P3KGF9Nv4/6A0mUJCGsGpIKK/P0R
A6xZUgdWgoTGMvApWNhSJJAJsGqWCZ7hw1CBS0OE91DxCu9dA1kWbI/93QAZ23twBCDm76L0S3j+
mTzMMDXuZP9tGh0nDXI/dhV9+K+QCTcNHMUO3KolyZfWoCWdpoVmn7pDM5gI3vZQ7w4HFL2pkx2e
Sy5k/KLuQN3W1NcxWGGfE5w8sG35Tzd6VQwOFLT9ovurW6NWIyDzh5s6x8yrkZ1uqvU2X25Kq/UD
GJWHTAA4AWGyXTdl2Qm6YPmpMDR7NwKFcItFBRh7ZXiPfYjQdWM61ZuZxG9JLOpfTQq9u4zJeGVJ
QKDbuPrV+83bqMXlW9GUKaRxMvY4mvgx11qc3yBQ8X6XxpCf7+LaSbpBHqwF/fHXxtLfWWOgNC1O
wGwRR8wnM7QhZ1qZv9lokqLg8CIDEhu+t8kRe3uESEx1dJCygTCPYz+SLeJfOmEPD8LA68B3IDvc
TuDCWvwhfQVII9exS22N9n5uXodugmhpZd85o3SPltqsusBubI1sTJHGnvgNyXYJtOu/jbN4PBkt
5Zlu7KPknvezyvSzDpaT5YK5xmzx/7n4l0+V+uNL0jVfaY9Mu2XaKI8DxOZ5qB/ILnzvFlsesA/5
9NZHkB1YwrsUBlZ224TYue1GW6o8GMVLHUGpAlIRxjpBnhGSc+l0tUKuB+Tg+C9Z19hBXKJYveVR
HvBJj7ZT4thXDYjbuTF8Mz773N4MRYjwFg2Qi4DcUlDiR7Yl24D6v7XuJBGE6Xp+GwToQjonk9uq
5Pj3ayoNAUg+HrFpHL+APZdBotLRjr3qmua28SV7rUFec3I8qPfFSjvaKCYW9BwU/hPTSjBh1b/q
0dK+qgsvq98vDPDjZhyCII6B7GJp5MZL43XdOu65fRMGtAWyNimOSBiA0SGc/E1tQhUhNcIyyGuQ
70RKnq5UV70HtDeAPOjrBpJ+qdSNzX/3IUdq0hRsJ7HyXhajq7j4Vpadj+OWdaYj51DF052pTWeS
IctSc7xTY3TCpLHWxLdFHU4/xv63eeBDAcu9tL+2kGVYgfgofoyt0NuOHjA2AjSGFzP1k03fcOOl
0vpvRSWhZp6ABw+7uh+ge7ZWUk3SzH8mAXwrLyjoScGsqekvk5TzJMiqzpPaCgEtwE20cMhOSeNo
QT6JNEDMKTtFoQRJO410YTq+X9LQlOkIoDjFdLQkEmilKqusNBSCJwaE16EFlpz9EAwaWsHbB81O
66Cqefx1LMSNOaj1Wg3i28C97hdKpn7HnuO9sNwCD7Mn7VvG9Ay6Tzw+4l+2vmSjZW647bFHM+Wv
SRjtJpU/okZUow9sTYy6cernFtLFmSOPBmWgPvl8DMdePB6p1+lQnO9Gf9oRJKiS0CkfWkT0ZoSQ
gg+BkuXvNu6CgYJEqcmZ/OTHXEId0Xrk91/Xc1rs0b2sO4N/A+UpOtPWS4RlsPUnsKQDc6OCNKUN
UGDluKAqU+ho1dCkENpOm8U2pf7V0L42OHYfE8+vcUrWNYl/w2g9d6Uo3NsoihSVu4mPcAGIkxLV
0ACY7MKV5ZTx7pM3dsvrdsyHy+LsMEXsndWPn9wg5J5spFO04AJ/BUGMf+FV7VirDvGAg2+Fr7Vp
hteR49yyBvx+61rgGZtdUHM1rdIk1PB0GYs18EQQNVieT9LMa5BZb+jB1JHdHnv7WuZdsRbKmUbC
HBm4lc4BEEz57PzHw49WL0zLANkiytIV26Gr6BEjs0RdJl3qRHy4DJFRGKkNVB+wGWoKaeB98osH
o4rX5OgkBsqDrJpZB9MWs21ewRrrfQuZNjteFXUBuQnDsO+SbGr2TtLlh9JyxtsEIUhoxKXNm4Tc
I9Mi7Zcnmr1bmexrxwoZ0KTCTZu9yA0wj/j9eLOw5Dyp0N0LPRHsstsjRuTOk0Lg2u78dNyYUOhb
FapSwVWVCtTUsgkQtPIvli0M4GrU0R5cGzHor1B6AELGdz+cmsBcwusGeHOEfFYfk/UqETvoo0He
GOmcGzDD8lZkormYLhTquVm4EN8BBYqetOOx8vV76rnKRFfgLcn3vavKE9RUWoQGSi3KtnoN+B0L
2/J9FT/Pu7XZI5KaGF6YbEobB02ZmSAkXG6F3BI+DRA0e1pNjuk+TFN+5SBV2HieSDb0i6rUz0pP
ykcouZln6rWh313KpgfvH8ao8RtdbFwgLjZp5b/bULl6H1aaN/8WUVVbXurJupE//RRBHs83USya
zbKQCPmdBdniC62D4DDoN0aWIsgESpVa8V8ZWfKbi5TdOQPEu3kI1nqyc9dhgdEa5qmNSvlspvGu
Gz3jLRcGlKzLdtyRW4YUem7gYN9Og3n8b8tOplavXAEaLlq2CEV5tAgW2Gq9tUfVYLgpnKnbEgsZ
dVPE1j91Y9UlyjK9bcLNMhoKBCX08neE18LzAE2hI8/wV1LXjhEtr1wPhQhqNHUUR2RcA5eounoK
7CFXNP3URcoguWR1l83daBT6Jaq1X/NKyHhc06j8Rr2IO8516PQXNk3Tc1fy7qZBR4zGYsOK79rc
v9KYBHLxrh0tcAbgjmDUaO6xwdqHIFh5TrRJA6Zo3NJYMZjGgwvCQJrXO337OHZJQGP1FCVPbvG7
xjdvJ1Jg3fuwHB5FUWag5cqHk6vInQAbtvapadfQ0gFf1OyCaprGcpx76qVlbgIDmBhb6g4GMNxl
5l+pR5NKbNBXCBAMJ+rSkszr71mWPo2K9iQf2uxBU1Hbso7tHTYYA+Ru4vogUbt/JRckZeIrNCgO
y4Su4PoOhQBAUKhFqOmLhM+LREUzHCxAl1dgmPCRyq7dVdr4QDPXtq2tTM2JIbLF/bXdT+FdnVfh
Haol830CeaOVTj6NiTK7su6vNEoNOY/H0o/cu9kpa/FwafEdmNfNfDAl6U4W7ZdJy71KdRsjBYWt
n5XOGgVXwJD4kW6eHPzjfOwFCpEArU39T29/mYz5pmcIgtedvkv7fNi7qBZ6jGLnZ5xOxY9S95E5
YNVzAbq0vzlkLXv2x6qeHfDiHfb1iEOXWiHHYemBgUdmlbjQtC+NqL6wXLNeTb6dwiJ5rRvZXGUS
AaetzH0p4l0G4PgWySjrdZn03sVuPUUka5qq0/xmlKaP30gSVyjvgzzSp6YPAXiLhxEqvxho1buV
riDzzq448CSW9Ndk8U0T+5ysqnZhXkINz7F9yLrmfONwM33mBbaCSRd1PyvEqjTTtn9zpLFqNqZv
ToegRg58Nk7aPY6H2H4fjbpFsZ2aHkLsZp4+eXr7jJTHsElz7PZbhYVwFT6CtzZel6y/Uo/pYFOY
uowHxmgA36FGe0+8j0YRyuUbpwJiSk39mO97stzqPhhME1BYIxaAQvhB1ajkFmhV8AN5RN7eA1cU
zgIDM/WvvXii8RDcbmvT8qcTTczVxI6KWyb51OTJeGSqrKLpvPLqqCvqRm6I32k4nI0JWttg4QA/
Y1OJM7mRx6RF1a7rQRZ7APioDzynaJDxHLW5NiDM02qVGLq4MwavvgL7ogHNitSpK+oK389aiZP+
M8OKMv8ehIDgMM/tH4x7/EQvp75N/Ctk0HZdjDd90JrRsAWTXrtetnpqgivy7kQmAZq+re5ZAEkj
PMpTV34N8/oA4h3tl+EYZwiXTm8czAIBQ73/DbxZ2t7p9WGP8lKgNtUk5qBuMdWbwyTj6jaFdrnK
xjK+5KoqNUsAjxaQBJp7H3aHOyVfF6I4lha4FIl8hkhmAAuFro/WM7Cr6uWRBnJ8vTZVbiPHb4ZQ
cu318dKAIe21/10Lo3+NTBmBIxesaH7jW68c/F/b1BByS05gbX2fY7qN/Wr8sKN8L5oyue8bK340
CwvA+FwHfVWbJo85r9oznjhvNDjFcX0BRfWllG5+tsYsX0MZFwKLquv3eAOu6JKaUEvxCFMjo8ww
wiDcqYR63A0ZB+c7IHH5vT2y5poDP7rqBl//ErdSW1eNWR6omyFjAXVM8ZwZ6ggGnO0qBjPMlzBt
JLAVundgsZeeUHXqBtgOrfqM85epiOKLro0+CHQBA4CQbLfWKi86Vqqr3Lhy06MmviBeCU20qEUy
DCisNahs4iN1P9wMtRrAYuBGI1DB1H5HZQcYturqm+8ipq4i5qneCiCteu8q/bI6oyLOXX94ICWB
EoBUiMBVHmEHSnnygCZR9S1q3tcgDw2Kc+AiAkcyHkj6Q4dk2mZqUAMiq8Z4QCm98ZBzf9siSnkj
jyJJLSAOfLlCdAo8uyx1pxWeNuOBnG0Lhdl8bIG5wlSa0ao1EY5sN3YlpiKoXW0rB+fNhKbWIQMd
06pTzDDOFNYn6kKkxnp2ev7ejeSYbBOUKq9lw919XUIwjM7qLv7qPa9EsqaDPI1Sl07ri7PdifCE
oE66oqxWZ3egCk7LYZu0ngaQctEfuW15Jx2orTk7loWg5JLIsNIEslPqrB1lshuBAZpXWib8uSYi
RVAlXGcxtj1mDqBbXAzZnZ/hjSYndt+EJUzAEJyk6X1dTEPqQhLBLkQQdXmfBiwu+DrVumw79+to
UpzliXWY+0aIl29TlVdaoirc7G6UPc6HajLwdvP6OUpsQVInj3lyKiKRnbHbeW8mLwXY589+XNXD
qWhPZKcZXehboFHViWrGujIFNp+GEILBDLWUVqiZK7I5agD//VVQAhS1WWhA6AphdKRRgbSLk+Jx
ckbnSXLAZMbk1nPNeSKLpU0H0Ef0d1yZBktvVmndsxN5lMhIrFsOJbRWa13sqFAqyRtwSNHUGFKy
RxRj+SvqoiTWuP4fd2JW098lgLi0yML7fe6gUnpqilOnmkRa6PdjXAAzNBUnuqLhyu4lyIktCd7G
jzkRudM4edZTDT6fPy9pXGuHZgMprWRn51G2Jt3wQ6Gqw2p8T9Zmq4tLDwD+xcnzbJ3rpnWSbvWL
h1l/NkT/3kSp3Z/J5nrg13Ps/ESDk/LowdaAONqHC41IVNCB0hm8aoV2v6SppoHFJ31s3vhHZbmN
NAOZKE1FjdaBolJ5UY9caeIUd/PEOaP1z1rL8v9ei+wfd1zWMv+5I61slqV1Qi02Hp94GDUZKm8J
wet9dHHcMZ/TDo+VZRTbic9dGkVCPM7N9mI7mrhIk4cHvNqOnZkCsUO2+dIDQOWQGsaRbNSUbo16
ZtWgzAAkpa9xhxMEeLs4G581wO+9VHutu6b6Xlreq4cvwndQQc8XwJPOF/8a0kPJXiCVcVTDpZr5
fyzx/90HEmCo8gJ/98bpHefcSNdeEdFDEefxtoVO7cwOYTEou9S17lw7/MkvpveUTKb1+rdJoWe2
MzvEf06SaW29RpadnEWJ4su+0OQdNV3CcmhlBotlQiDuzk3UhjyLleirrtgsy9rYGQnOqK4wxk9T
8z7QwqYK5yUHA1wdulRBCXUHFdO7a8LY2GUhiGDJZiNDuWo7VoIatKw3A2rqDyHj+cuoTbuyMQFq
VXbdyvzFLqLq3c7A2HZogK97cSqcIT/si/+/7VWD+jXKXs2JL5W9AuUlNJnHOVnWgLb23Pvt05I/
ywez2Q2OJ4MlfyaQwkQUNvG2S1Kst6O3PLLliUyzPQ6qEBVllHObtDA7x1b9tNy6xwNn1zTxGCzL
tOHweWkaGI18XpoW0kHlfNe7ZjAZqBDk7oTAYA5IyjWvXTfQWl6gDkCG13kET6jxgLqW50LZyK81
QygoAkGyoxXmubTAxyoC7D4oaFKLfjTYns4rLaZlzSbJdnjfsBMNAgf2kDp5fx5Qxr+WBcOOW21k
5p0HXnz1aCM1q0weeKb3VT6Cqkt1abvilBFybSLMTmRzPRAcABR+o8HZTa3rIhW+XWyl+XtZVhu9
z8vSJF9DMCsVPMM5CtsgWnYAozUNUtN9LBtyHBXGGrsq2WnOoe6ws6P9jBcBB0Fd2s9Q1/UGgUIk
pCaWLo2ilg2/l+zsRTj1DKgg3oVy+uZ3OBJFTB/OIBTHHo/6TBnpipokLCERm7U7mhqCZR2vDTWF
+ssKYQWCf2toH/6wzyt/usmY+8mKeaXYIsQxHCSLHk170L8yCLH6oZP8KPp0CFqZelcI/nZn0Hig
nHCs/G9GcyEHB6rEQcXAKd/Iur6U0BFZ04C7s6Ax9R3Kzs3abURy8eOouMYTsAdIbSU/XPNpqI3p
m4Wi9DV0bEu1bQ53SBEj9sAh3Il37vi10G2+SjIruitL177SAI4AqK1QAxpK7OaBWgP/cmiijkI2
R2bEoFZ0FARKcvFANtE5QNmNw/jQIDK4tSJN3MI8Nm9Gq99ztalNkUqinui0eKuBMR+KwBB5jBgz
j4iqHKioZSl0oS7UnZ0jyM/nQfInOzUjUktHJ3H3f9rVsmCH1o6V0e0/+Ss73SCbtPiEgpx58I/p
qN5F/lgX88db6m3IDZDI8jTV+W5Z1gSm/pJ6Img0Li+ui4SOBCb/NoR4XaPQLHngmQ/YbwXFBtn6
ZWDYRv3KeIsyPtHmXz0PKAAhyh9+BvKk0u1/93a5zrKCQT/0AcmgFKeUnAe1b4W/kToDjDvPvsvk
J2r0mme778dNjEfjudHL6mQgu7qdPBubSpAPrKLC635YZhRoU178Bgf3S++M9quvSQT3EXm/upqu
HyobpfsMZ7L7tPSGQHS68XW0h4Nwjfy3zqZjP/rNV4A2IdAF9kPW81UshulRN8t0F9pNdmwYz262
F0drwx/EVyDpd2Od5b/0Mf7S5+n4Mgg54vRplGff6O0zftnVhg2semU9woHK1eqmQ8K8+NS0iRPU
UdqDAtvhp8QzpseOG4/g6XC+QqMZak6h3Z2hH1Y/gKbtO9nxxyAqMzTiUoK27r7lMYDUibfWfBTX
gQAzumpFmVwaI8Zh37KG762zcdOk/AFwDWSylIPJ3XGHGsp4k5pZeYfil/KuClHghYBDjXi9U9wZ
0F7zVnWBTzzlNzKhhktDZlr4VrySWrWPtC7dCgX6wH+1dm96ebJC2FgcLfXemwdCVAtMYXVHvdgN
q0thxpdlUl7hrT/GCUg8PxYqkTBe48eUbjWCiGBD/b4w+bDY4KvCa38Q2duk+DjrrB9PXbEqHUX5
NhO/zS35UPOpX8toOnFgXXvDO0LCZuW4YPGocus6YxYmSGMgOJBuCeMQlSa/oEDjhQbJ5MbGxbSG
d38OhDvSZJFz0lrPCYiOwq7aL1ViGw8mgmbnv9iHpvxsT83ui5Pzd/8GAKCA2Cvwvfnih6n5ICNU
U82RrDIc+Du/K5IgZ+aCG5QwCVSqVoB/oWs7cE+E9h3+YarnAZJM+w4l3NtutIwvEx68Uc/i73iF
gT6FZ9p57J3pBpVqD0QZKEhWM5HTrZ6lmskrBIYit55nkoMTogiMZlpAVNz6FKLj7J+ZdE+dAaJI
M53Y079wgI/IATs91F5EmyJq7QcgxNMt/jP8s8gS8A1DvHpvcatGXiC2oBbe69CjtkCvapnZD0gX
bceaTRFqEuMNOLqMH6mNykIgZtMXZ9LF2jeFeatEpO2GaeiObtONZ+TZIT7OquahwWMe5XlD+YZt
xFOYAdy7ih+mvgVjWM1qpSpiv3FNL4O/fbapt/7js0W1/umzJZoGkV1V+0WlW7HkRcCtuDvOxVmq
C9R8d6SyL25qD6gj4YdaZJlYIbIKCjkK13ktazZWAsaA2egibbvxZKytkMYucWrt2FZCzCyIZYh/
dTLyKsE7OnLOk1Lxkqope51teQSxc1bLnSVZedQACbkIt5cXuqKmTyswlIWuu14Gmib8nnA9XBUt
k1srjayDx+r4wRtVSdsIql8gT84o8axfyWO0LRP5TesZ1T8igB57dJR4lFhLWv9TjH++JKcJTpQC
YGnibIWMcewHG92I4K7DPNSghPmmUbBibvFuZXRABg6ABT25DiDSdjZ9IbdQB82pU9eIwA04ayRJ
11075TZEqOVT0//mJvHL35WAIkLGivXPbVHsUMqNvB5+eVvTiaddoboir4MUuiGvWdnox8x0ITuu
Tfqb7shfY+p7d0g0yxvYtFGxrvwtw3cD3jNkrtSyRV/uyH9M2fuyFeLG+6lAZTuotcGwu/WAGQuQ
XUwOdLSlbq2n6WE++KpRVGwkn7qIZSaHtNGRiW5QXeoRcDVKnGFlGIOz8UtfPzuEdsVLYnC3KM+4
e78j1GlOUYc4TT6Z3RlFJqCXKEBUfYZAZ2huoxpF5RWTYkvj1Ggs+Za6tbmTpdmjhgVNUkbDpeJN
hVL+3AGDjOfKFRmTir/7WG7fBzXnyP4qbxroWSTBfwmlhaxG8hZa6/2lFyHAhNCXCroKEo0iA5of
qXtcYufVbcH41q08hCblioytGqErD0iZQ9Ww22KvDRPUH/Nob62NGkBDiZ2Bg9f4idMPDT+h+NJl
Nn5zdBl7j7WVp1A4Q9ycGuSocoGQ7j/9DvxCJXj9yfJpJvWnLDGgWR7QWsscCAkhFK8as2DWxpa5
m19BD9ZtdXCBX2sjtC56/2wouBc1ZKarKRZW4KZjuUmwU2E4g4TeeYqKgFwyso1+2UK/J7Y3ywpt
oj/jdBKDps/ry5UGVbKjrxq6ijKnK8Gk4MKI85y/IWs3tTbgu8rLYTaUzvm4Jx8y2U71z2xacumT
D3WrqnDsYBlxDVatDReCkq1AwkiUyXuTIhrZol4e/Vx6DQiHol+zLacRcndaVm2HQvtNEchPQcos
SaDyE4M8vQOa/Yyz4+do5h/BTZrsOdGzlmgvQEFbF1MDP6Cw4hFK8WN6aca8BPdSr92jCM0Mmi42
EePJoxUYI8ufMso2ACmWwH4kEK5xwvhXnzbfq8jtvrQj8vaaG+sP2PB44J7kOv4fq+yAl9YAFpwW
1fws27h4ueL34JT4t0jFeJ4vNavXjkaLPVWZNagkUiPUuALIrBG0eBKnwS4xUbQHOow3AC/vIdbZ
PnpT7Z9RLNgGZNd6kC9WbdzcstCa7nxHYv+iJsTgCkDGqHJONuqLn7wKcrpCL5+jampXEox8Z2pG
oRVnXTWLjbq96Hng5Oa2mgAIFyW/cDeqnn2gYB+4Fwa62cbAtaxbt8yfHdlVz4i8At5Y9w/kGFX5
FSgp70a9Nm1/yrIZ50WgVwda1TzG71CtWakDLR5E4kDdfHKmNbBA9o66nVcjPYgA95a6YxJynMZa
b22pm4IrNDkgu2EFNIpMvHZsKtBb0KjnDsml67BDpVFdmu0NIYN7GsTWNVnVzqjvC02zJrAtZy0K
Mtpjh80BQklFFl7w3QovdKWJ+gv4ssXeNCpnWplNOCAAP4IJ3ihwMCygzKyuqImgCnAMEzRL929+
yzSaQS40ben+vy+13PKPpf74BMs9/vCjAcZFfxiMxzCGyLIGlZBqRZdLA+IPZ11ZtVxBKCE/LQMs
ASV9UxX/TKH+MuypFZcuXf15g7xDRtJgYDn835eJm48PRnehTzIbl7uS0W0bu1q5tnE/9QnObupD
LFOoO7vQJU2p6/QVypvNQbOS6q6DNKSDVNC5VIyd1NSjAxSIFtbBaFrvNkFXabbVIGp0GdUvANjo
nm/bPkOtxMdcmlGlQMtJZl4W+6SjdnvK8SSiuy4DI+h1hCuya+nF2Jn38eBusjrxg/mOHwsjSoXC
bXB4C7p33pc4JTdGup6Xoslx/5YzEd/mpfLeqDdxojWzi6/5VwskRDswTPRHt9f743zF8uH96i82
cpGezXL8sDGPmvLjarG5apllVRpYbA1YQoPUxi8e9G7+Qz0wcFPFYFKnbuhk/kNvQkJbZOYtVh4N
5NX2cecMAQ02tuc/VIi3FI3QL/Mk0UMpEEU8iHwBIlr2vLx5lnUFTUrzs56cq+bq9U+7Z9eY4aKE
xQtTfmZJDm4mXw8PrJXPBEgnGHqksOiIBMz2xUQeZC+a6YYq85U+4kCQO+kdCPTs+zRJ2RUPpA31
qNEmsDnnVvdzGKMMmb4OiLzab3jguSFYDFgRndrcVuf5xn3rPq6y1Hi30dWQ2+5bHI/5Sq8K9jaP
Rjvd8B+zvs/uHcfJ7sF77Z55N53IBHGI7L4DEP8W4lkG1TwZBeQ2DPcxyJjuyIuaruX7zKrEhXoy
SbP7tqxeK1aCSUOtTCbJwVnhamZ0WGxDZbWBl+rZjlxoIO8LFF1UKOIhG60ZN5ATjTo7Wy93jVhv
7TIJBuplvcjKzQMzJPBahocPnFaTd7Ld7p6m0Z8EXEQDpdL60+pGAxredP4Iy5+Q4UQpwP51XUxl
2N5Jn8Xn5ZP1LExWBmgSUZOKfzDy5W4brjTNZZ/+qsYMASM1QVdFLtT4EzhAuMGN+a+iRdngQ3Sv
KPpgua3eld5ea4BbX/7SoR20o+6JL8s/HAKk4P3v88Py6WTp+LcqeqO15v9DX9Yq6jre5u5U20cw
bAhVTCMOzIRIglYV8lvKuyczL7KnFJKNR6brQOgqO/TsLK3qrhP24QB/enzbgcro4BW1/dyD6I6c
dNc0gs7V20tiOdpac6pi1UOA73GQxovoxvIiVM+t/WkLrAiYkxvfeGxd2d55IL3qvMx4JNNggNor
KqLkRDY5RPW+SCo9mCc4ZvQojW3Y9waYOAHRw756SA+0ODhxsyOiIsaKujTBx5dFcw15T6ZhQigx
l0O7o8VRbVKcU6v8RYP0cbXEOCGFG93mu3eWANoscTe0mMcycdXt+kr+1Php+q3KmHGmnsT2cBcy
cwCdCP6gSZPRPZAqaxokUwWJzJXdhvJI3WyqrT1LEKwjF/oIApVx+vRIBo1B48VvJn1PHwC0Hvox
6iWOkjhTieRVT6zhfrJZf1dP4mcofP8LpN3HDRQBx30k0Y17bQ3SLWA0U98/120BBT5UUH8BT6EN
StyiO9VDAuiaeT+bByjw9U0DvhDEaIL3Ezco1PYzTm/B5mdIfZyGsl59AupZKYeYuGE9aPjYdRS+
Uv460svvPe+rpxpJtn3PIfGDKK3/pBwotY094Hebf9UQ5PyeOgBAZsL+nVn5rctH861PuxF6oGZ5
71rJsPMaUx7Dxs0Qp8h0sAba8ikboYxbQqDzh5oOjVL7d4LprEAwGF/RcBtaOb4auY6SBFVHnnga
mC2MDMVneSxfoFEBLmfYFzehqs9znyGNiIDa7Oai9p7cUB3xvtqo3JbVkvRHSEQHkDweQfON8g5t
VYw/CxYDXeqbr5AdbgBKNIo9l1320gz2mdVG/B31PHlQAx597ZmpXypjRGrNGpPvHzNFDjEKmlm5
EWDblqWvtTRFgigq8xe6KiM3m6/EX2x/84t0Q8dzs84/5dk01xpPYAbbf8rqzTk2Z3zUnMk9UHpt
HmXIkm0crUGZyUeOjpxplbzhe7LLNF+VExK713qo650L+oFXs6hnPis394xNZnntASgkiPPm1cxn
hb007GkHAm3T116Uv4c4GarUAFNwxgo8ymYtzI3Czgex64MHu4mz/9IXQdqvwqQPT34G2RFAZbLq
WkwOEi6GWNMA8oTVNYGGoLVOJ7kGhio8LW7h6MTbMcpZIG1UcwoANU59MQxPsTDLDVjK5HbuTiBi
s90WH8lkw1MvjAkErvmZBqkRDIRhKOq6px6tJjPjfTXbEO+rRZYWbYe+7BDx8sxsRZxZkB86C89o
r9Tjes73qV+0AXWpQZAXxJwRv9qND8Cm8uAgEAtsJSVCtr+sMXuoCf9e4293sRpov9YDuCfj0a4f
tcw4ETdDCHXSfYZaq41UPwpo9CUqFi1uDUS7H20xnXSIv27wcGSnmEdx0HnT/xD2Xc2N69qaf+XW
eR7WgAEkODV3HpSzZTm1/cJyJ4IJzPHXz4cl7yN39777dHWxiETKFEUCa33BOdRJbj8zyKVfZeta
le+gQlksQqDmvlC3IC2dg8nCtbDyDqR69yv9YuoaxhUlYhb3DWPNvgk7sWBhEn1ts2Ne2v5bl0B2
dWqmaMeyVD3ogdReJTk8dCzAhewocbdJiuO4teV+DxHwkbLpvyJb2s87x5fnRJgmzFwnqIza+QQT
5eSjL4cjSws7RrUwkTztoNAL7Q+HLQbas7FU7VUrEC7A3rVV79nynTcDXNwFaEJ6A1HMNlzXAPSu
eeMgKdviSdRgGgF9f29a+3jO3JceUutaL+36ZchmXNQugq70Xaayi+/hLKc9uM7cZ/wthdYuzBT7
N2sa2LxN4h5eemG/adzO2DBkOu96UMLnyMtNr+UwHEhD21dQ74zy/o2VKewgwb8w+jh7VKDeg7qN
vbAqYBuKR/KjEbcfdbdW2lOM1cteVVAGcvCgBEUj29FHDtw0Pbhl9X79xPpPcQuIfVGPTLYbOBbE
T35WHPLc8B9jCD7t8ETRv8J+fNP1KcPbwpLS2bkepFJ+rZ+QyJjlZl1u8PgbjpjwD8eJuz38oZ18
nVhFNCvZABMCavFkNM2akst13o/wNTPggyB8HdTSxVudl6TjBti26r7TmxrC+sheoI6K1HCry2uv
XpWB1c0J5UZ4N6yB7z3HDbaEb7vVG148rRmww7OUZFpvzla+Xd0jt1YvVYunR2iY1p1KuLGM9F7o
jh97VPd3rQCWQj4HWMl1jLtnJ5A6WNWTVzxVlfpuI8r4PSrrFQJx/ZuZBckC+Knx1AqByJ6Z1yuV
eu7cUpMxC0RmHgQpIlCgmMocETnMc8IdVdHG01Fk2kOaAl6uxQQjWoBXV7HXgq2sCXcE4qI6CADA
/8Z2jwjk5CdfP35Va71aU8M2scPxSC6MIdk6zMBbokzggd7VoQMzHTP+HuBXISyXvxe+jBcm59nJ
T5jYyymvl0OrWnC9wReHm+d3p85+jnnXPAoZNesgyLNtmHE4pemDUY/JhuN6VPN3hPbjReBNauEx
MW4gIUgYddr4SpXLwOPWkoo9yHsX96ODY/O1m2WAi4/Nw6QCUPuTKNsipwGCIRwe7uEM8lFXekcj
iLdKusu/86wIbLxqdeOkU/GekmwByGJvPCC6hqvQR2GxIO5/gtTVBrleC68wuDxBSLG6lwjGXOuo
SA1Atzcbe254EEDonM56Ag282zlWobWpBcKHFawhbkUXAoq4rvYxtkMgpIXrzxOtMA6r1me3rsIH
jzfpoRuTYE6K3u5f9W1up4fc1vZMiMAvoeWbwpSwmOFna36F3kYLzL+Vnr3WHaH1gi8i5VH3wEQF
wSH9qB3lR99OQtHYtlp5kSbEq9sAiSysDac3h8GZZ2jHF9jFfNQTEAMamdd66j+pOFiGxgSOQdMk
G6eP5ApJDuT1xITnInLlULcBKSRJ042ZZM0X6iGbyFnHMOebYbKVza/S843BhvXflkl4HvkysGS4
8DeWC2k46dZwP6NL2lafi9SKiH+/petfRv0frb+NvXXu9KFKYbTrKZx2/YikK6zQy/2ACMBKVab9
oAAJg82xmr7nwV0x9MEPeyp/2lyIpzY1sbIMh+AAFHh1HdNmhbFUI5hK9Htjo1OtY0PmiD3pOVCr
Jzy93qT+ZM8Ze79xpm+86gJiEtushLmPA+Z172Y1DIrH9oOJfesHTwbMzbvsyWE1w33aV9CmyexV
ygEujpKyOIIEr5aAPZXPlWd+I2qj4X7DYyv5fhvDokkujIC/ti6+TGKtAWFcrm5Fvx7KFeyR5Sr1
wvDAR1Cv+PBC6Pc872BNJ4PxJBzRH6wWC5moDMz3Orl2sIcHNpgzZAtKIETwk8gxw0RY2CkOZEOT
6SLXRWq1O3A7qRVrReuJWv9ubOJKZC4yBQFVQ50wTcC8Ega0VjmIfdkyTDV1fV+5EAwYm9eyFbn9
s008cYEf7QIKt2F2L0NNYGijA5S6ufNNgUO8gKyGc2cUcP0bDS95CtO8WlrQ2zmC8pXu3CJx11OR
22c7Lvi846587Sx1ydLc+QliP/CNfvtdln8N92QL+EaXWBDyx7sC+gg+QjF+duBNFwA9MDzTz5/q
LUe5a6+oru5D/mhlZ3C790rBGOlmSJQVslnzVkIMd4Ih0a3BLBwYfhhnKNhAiaoAah/BlVnJo35P
xWbMP4pEPcTb4XPr+GuRWmMGetj/ODafgNEpVbaAtO2B157a+nqCBTQiHNlEmckjlWmjuwT5pLZx
4kUHE5NP0jOI2/5HwHN5dvvBubApOZEYgq16ew3YaLyiXmM2/QBLLzxjbnvtRdXWaKPXkKKXnrn+
+1jQr7j2UnXhrlpR20tEKAEQHir2EtnQhsPvOrhXsoYeNx7+R3BkkIMKOomgS28fJ0DFYY5Y25cm
r5t5bqrhS+zb753vJT+sssFwnYfiaYmlEku+uz6MVoeQMxiyhfhNhzW0UfoRaZLOjI6BabynRuBc
J5RdYmaHPJbvNE2jBYIAy3Um7C7Z0WTNd3APggxfLEnNi3S92iFIj0aFV4VW/qL6ZmhB7dD1Ti/m
t65UD5vOFC8Gv5xBsHdagzSTvXiwF1emkF+zADRoD1pspziV/UmAQA2oQSO/xrAG4AzaG5YXBetf
RyZmNJ1VZr8ozGyOkGBSR8x61RErkHjDB+NZ2FG0t+NoFVpZ+ZCmcXd2Ew+Alh7OoANiLvMqYGxD
rUbHm0MYirdrKxvd7zXIH3tMjrBqcR0DlpeIkFFf2kC4bsV7ZdxRKSp9d/Gv//rf/+//fhv+T/gj
PwNGGubqv1SbnfNINfV//8tl//qv4lq9/f7f/3J8YQvOHWhYcB/qI64r0P7t/YIkOHqb/0s20BuD
G5H14NR5/dBYCxgQZN9jFYTgpoUlQre+s7F9raoAJv2lSUbQcNvW+47UOdLn6ltnLK7r2LCXyR6M
lXVCM6ye824DqBlPT+4ks7UgXTnYpTozOZbR+uoymETNL2XwiE8SQJjbNCNOeLxANiaDQQiUiWgT
JsHnOupcZumC4R7fwZ4Y6Fm94SobjrbeDHFTrXI89KDI9FdrWrVfIKafbXjHMGPnmVsBjyS6axca
S53pAHBTYLN/vvSO9eeld13HxZ3FOXLQrvPrpYc8Xm70tec+NH00bpAEDoGaMqdl5hjla5UgaaKn
E/0EHnQpnOpMPVxwnkDVZoCJ/X2vSgXGLpPi03F6pmU27KGFWbGx47yWr2lUWYvYTvqjB0vMfVlA
J2NEbup5gugzLq/7XXeF/jQw3rorC+A0EqbjgX5mZjXetTK2d45j4ZkLSoP3H+5L3/794jgMUV9c
HQfQEJe7/NeL04ukFIDOq4frJN0tOHj5ufOMDEV+D0fZ7h5U/Sd6HEa1Mlb0yKOi7gW4lrofC3gV
W9J/Rwy4Xbo8U1BNw4NJqhpmDZw3X6y2Onp6joiX4kXFLH/hRgHLoKJH1zF39rV3lkZenQG0XyFh
zx9yraZfQtsWcgdJsKc6SIYl66aA/iO10oAqGlZc6/IjagbX2ipywNuzszmCU/F28hRU+wMFyuMQ
QDPD7pNqXgdgEcrmAd71/OG3vo55rl1rK+Dc8dvUnhzmrJb7O91I9nNTF4Kd1CPogekvO5hO9KPq
/eyx0RtECouKxxAAQyGL3G7WgXq4y/xCPVqtWa0Mc8qX1Eqj+z69js4h3nt3jTc6hcWWltMkn8Tl
u8bTT2WzWVFDaTH5H+4Ix//ljuCMCRP/ORyzPdCQPVv/nD49qfBksUZIyYQPHK8o2Mex4dSbkFcm
nmFUPpt+bb3TJMwxuuEQ8mA4GdLHFM2oYAUZJ0dylb26xJJ57NUelnYrvyiKWaPd3iKAAOG9U8Yw
l0nKPQ2iBir+j3XXg4UsCdZ1LYCyGW2Rbrx+MvfMEeae9pwhscuZikagrZAoYhtHxNtb8x99rhVO
1a7/w7Pn18e+vpgQgHId5grfghCd7/56MRNZMTPNWHDxhnpEKjbzZyb4C2crMnyAvjNz2aW+es0Z
X9Jcl3pUlQRLr3d6KNxCeBZpxEKAe9wVmxp5Bv2crfTT9dMGJKNj18K8DR2oGh4fCDqZEuG0cFLz
KjEh72qx7N70k2hGwRZqYJnx0YDsTIQoAWTdDadV87gooGUT+Om9C5zLP18V3/vjFrMdj3HPtCC5
yxz7t6uCGZUTqiZ1Lwx2uUdbG2ZA2iQBhE273JImaujG8WIo7iN3ShefpJdzGBqQXDLVQT8PxFgB
KXmSVg68ETi4wW0WdRUb0OLO6jlBAXMOeQ5YIYd7rhGDcbj22sJ7ufWqXaDTPAbrxl6HhooghihG
ZIQbKra6rhdgKMnR/qOO+hU61HTtrPtR3VgLTLUd47XS8t4zL5ycBzyG4StihTGUutxySy1RCY+t
oIINF7V+6u07dQ2DXMc/yNbSt8D4htupWMVWPW0UB1BF17N8cPGMQFARqilY8UOwXwCMz8Wsq/3h
wdIEkgJEZKRusVLSJd3Wj3BQShuE5WARJkMFeefeDLYw9y5ObRNBZn5qgr3IvC+papsLVeV4dS1S
5DBWVKQGMwWFipnv/3yPWPyPn44Pvw3fhLmAzx2swnX7p+fQ6DO87ka7vEhp6qizeonrKvqqeoAO
g8FlZ2R+IsDzAACGvp78WkARA/n94LVAWmkF31SoZHhu9PjrSL/qGBYw48HPjAgcV2ixuH1cISYF
uVoqimhayqKdHjrpQVUkVKtIO+IVuZEfIRMLqKkuYoXRbISnVW50MasgPloKPmyoCKLRxyGpCCvk
ZQSo2VLYuMuJERQFVr2MJrf5RL0GWxwzo6q6EocQqJq2qQOq25V6zTMIScAJzLxSr+E2l98FNv9E
vS7CoV62fdZeT0HnGUHMAe7bSrxXy/Lae9fyw7ukA/91AInn1W4tOIUzlh2AUPAezbDcBrIwX6Eq
0qzwTA3W1C2OoX9eINfVNwJ4pw4rCKp3neb9dlg7nBAB1sPpsEWbhwjFF4e6dSbgRmHdOJadfITm
ugN8DqJ1lVdvxxoZAdAKvDnUL6LvmD6pWTaVwVPSTdYiMIb0TgEbumnzztrSkXiDDODtSD3Lwotf
DCAnwyerC4a5BdM4BKfBTRZ6Q/W8asZlze12brrTRx01UL8Bo2zG7OsxRLSGiVV9J0JEUJTTZm8Q
gN+RM2QTN3s+TP4rQIzuPPZGCf4E7FO9pjI3Q4SAvWnZNj6ByN5EVO/qQD2BzJDcMTwO70csjOB5
AYNrnnePyHOFsLML88c8m2rYBBTdmopumbbbugNwnIowYbbPdc1WcWvn94iwm4ucpd7FKvP0jpXe
2hwH70JVQxQ0i8AKppWt6yynrOHcce0e9Kk6WYXaUrAWpkFQN0zdLQWMJGXIdF0zeMBGdwyEcEyW
BKTbXg1l3kcVR1Avr7d2UJU/Oyt5t+NJgPNaB3Ms051zadr12klrA3igCXINYHGuiqjNL393nDTZ
DllRrhGw6JZlB0s8FRWXQrNRAIOES7Imoigjh2ljnSr8pFBHGw7jAOrrTnhKiahETn4Yv4g8X0xj
Pj7FCQgaonRN5FqwYsfs1gFBI8eLVIsb8rRYgFg07PqqqZCB67s+OdZxXs5rk/n30CeVa1sUERxn
8vGQWIjOA5LoPbgWEgVuLsVXcKqWaRY6P8PW33cNMjI0HHAA/94JZbQGoGla/fOT0P79bYlZg8Ns
hheDa5omnim/PggRhiobazA6GMabCLH2AdJLRBmA3NTZl625gVQYIiJU18E7Sjbd49S4JQxvoJLv
eoV5H3cK84G+zL7luCsBLnNebj2A4Q+RqA6ijaclVkhnpYXIKtY/nb8kUZVWG9jSHiwcYYw7D+s6
u84jbKCP560zJqdWNtaZGhgyIOd/vgzm7/NSfRk4w7xB/3NdWmF/eh94wwCct2Dt6QPT7vmaSYqf
PIPzMUS8EAawrQl6mbcffRraC2ewy98fBjSiSAHyp1+/LKBnh0xZPP/nj+yYv81zPFOYQuCbE3h4
OH+sPME0NWE0GMWn64R+CrwKSuhh9IaYcKqD8lDbSdalH7D1X9X0jq9MQKn+rA6h23itZnYbvcFq
49a7jhtvwaNSQaNpSWHOzPOjJ4tDyyVPl6OsIRyMlMdCJaa8GGH5sQcjBGfRt6B5qNB0FqPeu/VT
sMj7D8tx/uv36OEfJnwuXu24LJ5li98iIRGHay4PI+97VdUQhtV3XN+y9GStaR+LtBqILV1TLq+I
AHJPJifkj+q48sNlXNbBEdmfFjZC+JsHY6jvfZ1EobohcPkSESFYCNzKRVt9QzK0nTmBfAa927uL
LMmfmfWcJk37ZA9ZdkmUtaVaKFjFRzNI9QsfnVIz9jeDDSE4KuJtPC3DtK7W8Lflz8DhpJBMVeme
WlUOHMi/jz8Un45v2Gzbt2D94uZQyzEImjViRN1R9Zt/vvt+W9rrC+2azHN8D8se3IDOb3GPVigB
L6FQ/UC6C3xm/QumKxySXTUfzINldFCWI9TFrbnP7YNdK7W79pN1O+zHIgh3UucKkJ9wZ2BtQaCP
EgZU2ZGKK+2CtwhBV+lZH70K7v7oSladyhDi2OOQ2csOXqvvDQzp8Gx/B41PriBX2G7bzBGPPDDP
1J7VEmG9yipO9RS4pwoydfO6E9N7UCePQ5qrR8TkfjtgOsK1HQ8zR7tkpFDrmGB22XkA+iFIeKQS
FHjG80d9d25bMey9rsCEvbMruexx6y4C7ZN5G9o46jrUMhz4rU++3ORx7kIoqIxOfhsNFxaUj+Ng
mq8e1zaVotF/S2h88bwl+HUgDaWYG/h4PFyL7hidFLTAHmyoI4IgwzNwOjD6746qh1c2IL3/fGuY
NvKXvz6bOLPw6/N920KwzhHi94Akg0Fz7kWyXqdt4uxaOL/PAfoCGLHn4Zco86FmCA6B8CqQXp0h
AvkO9QBzeSvIagJLECn5xYfYNXyruHsykT56ypDipm4q52ofSkTQqJhzKIzXcc+gzxlh4TM0xQ7J
z6/AzcU/s+KE+T8mFyq0kVwMxKtWjZ4jyNteHPz6Vhkry0OTdt4OeIB+3VTOdAbNPlzgrWy96ON0
TRD9nKaP4+B7OoP7DTH24mSGEnMBiIF2J3AmjiJM8p2Fb8LUkb4WYmJhe5yMpwoSKifqRdVUHNty
2oDI/k71VEWNtBm7MliYWMHNr2egylofsjaHbtYqFa6p7tPJhNes2zGu95/qsk5lh4aVC96XsA6l
IXQqDh7f2kqr7HMd9TF4lWs7uw6xpz8/NVzFsbwXzF9j0lxuQ1af7RQkQBhymqDailQtQNy0+CEu
LGReEjOA4mFrdHsq5yIP501oRliojMs0qF0Y5E3JOIcWNiYHbpM9eK30jpMT3LmORElXtWlgzuqG
cdi+8AypuNDZG07289aj5+wn9Mw9vKWdBFN/jERO1ds2Hhyz6Ri+PhA08KE/0fIj9XDSMtkgzYFc
gm6kOjtxlohCyvP1TJk/rrJxnBbXY0RYvMRTfOdV66hOIPqnx1m1UEvTN73l9Qh5UN7bsCq9HdQz
p2gBzm6xpqM6UxGcojTcCc54PgezE+YiRTBuUnY9TxMGzgEuPC/UnY4zAKExa6CJuqNiIIWjCViA
6OqPQJsyhDRK6loHGhWK0NhUBb4T+lRUZ1tglgC2cKL+kRNBZyUw5YKuzTgEb3ZeRwcBmb+7quxW
lnScCzQ7nYs9QdUM1iD+snG5VPPBSGYw38nuqQvgIjbYiDCWjSwrX1qx06z9DsLQdfqe9mm6GiYn
2jqGhbfUFGAu6aXvALPWC7fJrT0MZIeL0XVfzTJI3gFxw6xQNeZJhH5yh4WGO6MG5Q4/u9Iz7qMg
Tw5T3aQLOgGSHHuhkal5N56gughHggFfBZ0kDR7zwrchpDuk67To/XXtGMUXuKjPR1YFKyutwRL2
kZEzmn0fl0gjtYjrzvF0ibdm4jHQ5XHJEERms2KIWDkP8BALzFDdU6vpRt3CRRBnTUVp+ICmwUP3
eqgK93CJcNtJ+C17gLdJtAosxGSpWKqK3YGdurn2bQZQ7eH6kK+C2v5GR/MKz1jDL5nPEVAxHyxj
cC6Zvae2a40CqSUDePH6UYXRqB2Wn3DN0Z/cTrFUhh4MGGA1TOkQWv/4zDq8HSPvuqbP0ebMOdiO
+vjMvSvugAxX18+sb4cVZCryJZ015SAjTJ4HUIQ+gd7Q50bqoL9+rn/6zDRoqI0/PnOYVPBeQAr1
rlHDqjcSvm4rf1sgzQo6YVsAo2N0mCXS7pi2FRDISG8Vkcc3PrUIIwfxVKVw6Lv2bMDPibkIYcCn
IT76GD3A8asgEi+JLeEJTnUMSrHyQLvX2qKz2AyoyUAZyUJGeAHYyUNcl6DmVBDsg3BA+gAKbfpQ
ZjAX7f176gD8h71kYMUtqViwxLpgMHWkITBzE4te9mpFdbVA3r+N5ryxx23epfOPYThuLRtArNoS
EupWlz6wkDd3o+mubz2ycmzxZ7b5ho7VTo1/xBVR3bwsij31o6FVOMBZjw31lurUwPrD6MSvUzm1
W2GX6QJB+njtNAPfsURlx3CosOgaFoEqtiLJ4VTGVDZLZTH+kNMqVV79c0ynbwiGWM8iR54orgIF
eD80DKfaQYzAasL7IYAkkOqs7M0yBdL+GATsMxatjfUecxueCs2UXejMw5jzXRwP7hYqj+tCuFCK
siZv38Tyh91bJTLeBnRKXcGPEd4aK6cIzaUB9erFmJT+nAWArxj1snSgsZICMPMuQnaCGrrOZCMA
JwZc5BiYDxlZ+XejDb+VMOn94g4smTv9GDzUkBpdwFGDgcEzfZwbggzF7rfzRm0o7kFtAQNSyv4Z
gG9w1U2AQ345H9zWQc3M62LljwXE6CFkv6og57IIUrghqc7E2mnszHdwLGdBZ9Wvfg3VBAkBwA1D
WOrZd9xdmemjVr45FxM8q+yhM+9UlCAtRyMRVg5kOT4EvlnsPPiCL2lAptaTFYs3sIRSeB319RaM
C/E4+e6Z2ic3RnjeLPuTLJBpAVEV1vX6TJkfQrPN8R7xs2u2A5PJqrSq4C2oVteBtuiWVjvlO5Mh
WAm/xi/XDwIA9MxQuHAJ1nZHC6m4ea4PCAzaLo9a9TwJOW4ssPpXWdO2r0kxzqiDYYNqCRvGbA8d
rfLiC/iI0alqDh5+jVnDOQSc5eBCzHRBDQavVz6emi+tsJ21gOrsWiaD8ZI7+Ob1OaFWWC4mKVJk
4wHegt11eb1cuW1HM0CXwotrwGwo0H7QNKKKAd5CTPC1mdxwPUxFtYGhzPg85bDM0Rc6ySCRAS3T
7OhOhg80ZWzNJrySnpB3fCpHmLFEgIZs8jCBA9wVwwAgA4cMBkKTLrLQWtOHGszQezAG+Kzqt2ll
xPxS6I1IMbcr7dhY0usz8js0iG/SxfqSaoosmtY5JJzmNIjqOgCxR0wnj1Ryh9aHgUqP13CeW2tM
c80dyHAzDwCnp9QxjPskLPZm0IUvg5fj4oC3ew0rV5UJxBrLhiW1ulmYLgxkYbEkRZQZoOCfaSHY
iUr6iBYAMU9KHxFKg9DIRyde4rx/8f5TCetQ8HsOgBGLQ8s7zE67crA2vdfeWboBtEXwAT81G0Ox
wUPf3U5FDDtCQOzEIeDWX7ujdGGYNA3fQ/Otd0Lotrddhnimbydz6clmLvCOXJdYjyZYeadrqxP2
qQZ16DJVTB7tjN19dFYGcrdDmy2uZQuhX5BtywamRfpgtYKlLIvv08hPL0A5IHcj/R+tm6LNakW2
tJoatxmdqHbyb23RmEuQCtgS0HUbompu/JKGhrvMDD+HRxGKZQ91/UAmxYGKg21tACfELCoP+IOa
imU+quQllBWSUtqfDRPp5AXGF2JdseCjNU6HZAHxrXFLrR3z3p1cVnc01AiXk81APknL4ow42hOd
J1NOuaMPlenjg/3/9x+KWjMsFulDGRBrxWQhKdfBOLEDAXav0F1dVMAyzAKsZK66D9TlqgjxCeQb
GgFyJbqTR7oQtwNdO9ExI92JZ9m0KJtwOU7DHAiz+AGQnunJBnEhaUD0phLrc0zRIKxPJWHaW3ti
ybWUFuPBDvP+TG1B499Bek3cUckK2UMJldBrCQDZl3bwzBO1qTD7akoeXQXgWRCGSHM5/fF6Clal
M/w2ggPJvEMrt5opfwS2R3+4oM0hP2GmYk+tCu/5mZk5SLlRq8sD/KZSgKbbkD25HgI0GTs2bpVs
keXMHyfXi9eJwcwFFcOUNUdRBV885ka4i2E5G44QjqNG1uBUuV37O1Ub+eOQdPlKxci2UGsf2Nmh
HvFEu45tIHkj0kfqmimoziPngom7Pqls+24J844UQAocyIeYxg5EjrTq61NqwyUiTTJzAahEfeIl
LJuBr8JuLAGXGWG+sbpWltJHExxmznHWOVsrVCPc/fQxGDA9mZ19qXq5HSbQDaBzqR5Mv89OZSRP
zDCNHLjfCQs204YzlG7lUd3sgxHgwSAr8weqg2fZG0dU5kBVkd8HG1oIjXSA0QQBxcprPH0xfjCB
ggskfDqpSCOsYiWTjl2oxpSY6408TVbUJsekP7fdeO1OPfoB3uVtwZMNFQUi2PBg6C6TN7xB9ag5
UHVjAKGKG7TbUTGsSwekMTA/qEibvrIe7SZNj3QmfwJTJsLbC+wzfFDaML6AjcoCN0p67p2BLW3W
dks8acqVanJvQQO73DQu/Y/rX1uX/rQYoRsAhCWOMsW2dZek8dqSo3qg7lwhx26xyfr4+CJ0sAbi
L34C67A5qL+QVgjnMOmCSLtn2+fE0yB7Q+xuVbSXDN4KoMzhSKVrFbxTkAEehjW40R/DEQuzwQIY
uzlEK7ayGLxl6oCyMgLQfO5ikV03QS20d0aw89scikFZDeXCYVAf/WwfQcHWg0ejL4to0SeheQQ0
oTkC1JktkiGV34ItZQxu7QyxvX9qp/F4NWdY/KX5CglLb1Ei27dvG8gskNH9rUh6SLciWGBQEtKd
wThFZ0y/n26tNLYGwnZR+WzYiqHw72rb/EnZfVdIqO1Vlbum7D5mbccRnhKXBrNQ6hXE3tPYQ3o6
zHp/dbXDssynro2ae9/xy/vUTp8J1FTEoVh5ReGvWrw6kV2fjS4YsuCL5+ubZFpqVNlBYtmSJJEs
AOj6qwvJpSWDLBdQNRqWY58n48zz1RkSlvGWsG7XOkK8uUNTL64+fbBvB9anGCBm7zKBiwZNbDk5
QF8rcKAg4Wg/USvc4uBVDYuONOnD1YAQ7bwwegijmlbOjjLxlyYSnWdbb0YImZzDrPg6WlWyoxLV
i9b6GEp1tGGuMSxGLNruuA3Z6gg64/vRq7tHnrT1sillvep10TFMb+vGYTSn1tyJ/buycnbUSFVF
1y18m5n3VIL1EZSWxyzfx3X4+WjMXEVh5d7D9Ly5GMmxtVR/b2on+z4DGsIPGjajNqpzQwOOZFGP
gJDuT3V+cmyq1jp0cXa6DXTHgc2o+NtAW3EgHDAI1L4eYYrp40w0IM5UsMktIdKTwjwB+hkmQlih
tzEMZe1V0Lt/7GGGvzK9AEC+BtEjRNIQpdCEEiA9+rLjByq1g8H38Dh5pxJtwN4Y5zFM69d21kNz
vRPhpUM8VQ+mwwRRY+hfd7To6gQC6vqIjeT80PeGvLgSeLdUwc5zerboT4qhUL5wpCugZovLR5u4
qvapbRtHKo09KNFDbz5TqfL67lDlYlqnSIIeolDCHFRvkn/v8chv101SvlKP1Cw/elBxTNM5d4oY
DpNOAzVh8LkmuA/PfAifn/oy9e+Ybsh0Q+4AlwxtXygu5L1/B974xwgQl39OhQXmFU+3nUab2Obk
3DsQMp2s+pJpxImHR/umLhBGoQ5U12tdJwOw5uugOjece89fKe/o8mHuJlYE3LtyTrTp/QGOerBD
XnXwxsKCHg1SaMz6qFscUFEHGyE16ketwIk+djDY25BImvJduNu4Yk8aab6J3MGMGqisW40g/Ab4
LqQUJGyhlN9bD7e90BjlotB1RohWJ/E/t976DTk/wLfoq+z78hXB2WHW4+s/IYVuXUoklqm+MnID
YbO62LAhKl8llknZULjPXYsJD9RUseTW9bfhCoZD+woo+3NjQXxogiXXCxYS0LLXe5Wuoz2qo1bq
13eV/L1V+P3H2LwKqrnfS2ttTDb4jo2E3hVMFXbAEi2p6lZPe7nbhMdWOPXa58n06KRI2cFv5bve
Afq1px1ZftR4FUyZr67yAb6JNm7lzqjMcxpgDRHRN0e7tT/Bd0mMPQIk+E5dvaEGe7Lkzv9rhMBf
erqyujx48ACuY08LKx+adS9K8xFfpbHu01AtqJjWAI1zhG1mVKyHBMs0zBTCKrLauW1Yq76PY8DA
MNQHWHVW4pe3NxrbfKQDV3GJwKouShcH9hVi7QEivJB8HsUZWnHLQlrDiVKUyQC3V8bDRQcCG1AJ
QePYLxB/gzrl/6fsPHYjR7Y0/EQE6M2W6TOlTPmSakNUdVUz6E3QP/18DPW9ajQag5kNwTBkWoY5
5zdZUW+MILe/aW5JtFYrGyiLjfWtreXH7Fj5Q0z88+VfLtKMWd+Wlenelzika1qasVbaxjEAWp6Y
baJOxmXLjOUeXct19oVmlocZuD7xcSZfVbSkzc5qnXxVscMad7MUonmc59w+m3mgbVD0mt919K82
Q+8Ud4Rchm/AC0sb+wvVS9S2BnMwmN4DH/1ltLuKO2vQVC918b/1sjRoPaXhCqIh2fDN1u7VHequ
/+tlVfEfL0svmY/VvtFGYzubZnH9OqQW0n61fv9VUxjM4yHwuk3bOvWdasAopryiY9Df6Wg0v5cF
zzLzzCuGb+6xmBtnn5Fdfh9auSXZm/xMPfwo4rrz71JEfW/TgHv9Jy6NK6M2zV7zpvvrSiMqPq9U
HfL/XtmYhfV5pQKu4Rb6OFfdMcF25IcsDxPaY3+2mIqGTT24rw6CK7tqGJP7ttGyS6tN5j5w3OqZ
SAu5LW+w/+iXPlRXZdX80Ysl+dYRjN8CEBRXYUf12XCI38Fnzp5SGYlNXOTNz2T0Eewgc5ZFzKha
Ld+XJGiQ35HihvLncPLb6oNFf7FtJptYFB5aSHfN/ncWnMCj++TP1bMmg8D4URaGt4kqJ3kwusg8
+n7mHivLIEkElQLH5XH6sN0KRyLmVkOLPtCovPaGE1yjxqheBtggmxq7l6MRVNWLTqoK5m6wbGpb
1C/jPOq3DuNLnrvqRfVwJv8YL3P+oKrcNpCb1PfFSfVf4sE5NIWRb1UrQfzuitLdo3opVeWLaYtr
Uv+oSp2wAqhjWNKoeydJq+1d7LFR+eXNuLFVgWeuv6u+U1W01yJxIO8nmoUvUlK8ELq6DnlZfbcS
4O426kzn1veBSS/wc6RRfZ+jGWHW3uZPgS3Le63/VN01A5jZ5LOwV0UkNryqGz8qq2+OmCTKvarG
knbb2WkBLaYwT5Upmp266aA554qH8cUtO9iVln0CDpg9ZZWNBZMNTl96A1Zj1RAxFTbM1USTn+oO
wJiYB/h65Zht3LjtjwiyaSRI1/L/8eLPW62v9q83MGLy/2lXIaSzim90iDQgTfKaGujK9UbthKq+
NKZlW8ej9dmtLae/dev8/O/dXBZLJ5118v2cKHd3koi/kqwLQukZWF90i/1Nx0S5RNr7TdcDcXPd
RoTLOoiyPhgOATSbnSq6jeOEGYGCO1WMrNchdrs3YbX2dSrijDQmNxtcB154j1plOoRuMfd/IEyw
1c2S4AQYtUtqBMF328IYEBdM/QndnWE/ZZ12iYKmv8DT9/dWUmuP6Yx2n4Cu/90Z+quprl8yFL3G
pP1Vl7iNTF43IraLjXQdBeXVq+f+hCL5fEwj2d2KWUMgGleZNxJEv4t0EH/G+tExLd5HY5ivfu5P
GAvx7GkrXzBNG+MAyaM/d2LBeHconV2CjOuLvg4UpDGnn5orkSUnJob153DMLD06zlobbztpWq9l
0vnHuiEIoYoz6MBjpmXpZxG/WutoBjL7LI4xT2mBi91Wr1L7NdcnsuVWWTK/UuycdKLoVp+dPdLV
xwZPzM9Wt427o0dE6PNaUXms83KBa+R6be2SPZGzgZPn+q5gahU4AGrDZ2vhwAnufR1B0bU1COrk
GBva/NmaB5F2iAdD/2xd8jQ6kGKHV7PeufVIhODubn22Ogam3Y6Jdry6lUh066B3SOKqInObcVh6
iQLFem05jcvBdCL8b9bXNQZzOuDEB+tulifp190xmstXbKSmKYQwK+/VgZ/3r7PUunlyme7+2UN1
E7CXQxJ5+UEVZY1fdCkc/K9WJ9DCNn0gKB2QsTq6MflaHjo3brJvYnRsVaXqpw5xlf70EkDCqqQa
XQ0p0b4Y9+l6/VfXNCcWlafkwr7q1Fln6i9miTvt170lJrsXXzhnmUTMeKpblEKfbpA92qobGwWD
T5ggBFBAmL98vVhU4STTaNVDxob8b68PG0eiV1WmO9X368U8Mzs5vqzvvur7WCvOyJC/qVf+undS
mv6GwJjxeQ/vOfIMWL+rc446aAmmOSLA8HxeCYL/qc5z4XShKpu4nvz31CGVhhQP6hGWVmx1ABZ3
n6eqa1fnWig6rBVVy/9yuy5PDmYUk1pYX3Je7+PGPbsiVbZnzUctJjB3RuqzNkPSOBiN4NTE/MtV
0XUyj32TqO51J4jfWuz4VL0x+dapaXWWseO8vBsSVp8rQa4DWLdfC6IBqj4rgum0iAmep7o5Dkvk
SICIEgNhQWuQClCHukuDu3Y9qGLXOc1ej+D8q7qxaUhSk+OvQ93UbSJTqXefep13n+Vy2wfWcmES
tomNrQ1u5A07Al/MK1nJOlt1VC1GggPn2lus137Vq7MgMv66TBU/r21j52xXyOf+bHJ5mGdTuwPS
kPt2ca8Os52gPbYe1JmqS0gYbYG0t5t/NKAaD5d0vVZ1TrXhMOt1df5HveqhLiVNHu1blsufr/hv
L6auNdrgJwHENTJH6Dcfo3mvoyLMz81h0Pq/DrXywsxhCJ3cWN+1qvjVZ7RifaMH2ngwpZeGjuEk
eIO38cmri/wwijh/S6LsUbGDFhml/C26v/cI4BX87z0irem289Kh9BsgBhv0HcGrLi7vTN3b2Ra2
yV9VXp6ic/FV/rqiNbP+aFXNPUyn4k7Vf3b2Zt3bDgXmhE7fdw/YBkBSsjFfmYidBKT7Wu+Iw1gV
NrPTPXxW1qU8jKa5avJSV60H2ebJjj22vlW3+WwwPKyAMoTRF3115FptuiZt1jd5HvWbr7rUF573
Wa6UDddXk2GgjBuqK1Xl39pVWUpkTf5xu3/tOK3vQLWog7qja/h/1X0VeeqY2FUfv2ww99lncAm3
ARmXKazjub6fMNYks1M1+qWBZqRbgqJq6SNp9tu4a6HJ8ivvVaXbuqu/y2yl26xFxtYa5VOT6Iwl
ZuKd/CAjXDK22aPpv6s2VQN4OD16RB43X3WugyVLUkKMNDKnfRJgBZ6qJ9VdHXIrYNmu+97na6g6
W+gp+i9CHs3KH49GoYOBKYr8nmBcfi+JfRwFgh5NVBkj/12fo2pRfZJp6oDWD0hyr71VAzRYY18N
FupvRW6eKycb5EtU4N3sNLgaBn78XDjJ9GEU0A9ap+jIQzf4C+YxAIlSzue5QR+BhWP8gCYqXpsa
ZNqMrXM4Fvb8C82EDXyiMQ7zfgRrZAVglmy0IfKkf9EikngAPVFh8VBR1/MsPWnrugsaWrWzpnl6
qSW8gMTFJMHws9PnnfCsJbgSod3Z8/jlRXmNlgI93K6+WI5JHteb85rs0H/K6kwdZCKroy0tdLvi
+N7974HQGjIGE8NakfjmQfflh2r8qv9H32VqxIpt+9d7fF0qMn84Y6+4U/f+qldnX3VL7Sd3CQro
6zv4xyt91ak3ky2oaPsYSv63q1/ayaFxSzTTYkfeo/FbhZoXW/vJL+SuTReoGMVj4MHJ1arOf6lL
86HGSeumk0h9kb2xhIvX5ZdhLIKXJerllriLx3dAqy1Hd2+x/N+ZazFYbZEXDQiOulM6tAYWQOKH
anRQfXqKeFxYc9+1mVPjqBfzqGfqGK3KxGSgwDKosjpF8X48g2hdKTxT8FpEWLbn03hVJVi5z0Wp
j7fPkrAJbPnTw2fJ9Y7FUumPqhRkREhcJCBKy/sGlQAG+NgtN3UwAcLuysjSgShQVzb2Xw0tiErc
c3x/1+lO7yLWsLagjxPGjFDHrzs0SD7c0lgcyjwZ7r7qgTAHu9ICfRngp7oFf2jvkJFzHzpANw92
5aXH2fYgCQ410JL1YBEVuS8KElURuxFWpdT1Vnyw2mVieUpJ9U0T2wxbN0F5AKemhx7/q1Sb7vRk
HrcFka2fCCo1hvuzRTRxq2eFeWdptXedB9JqqqFBOAALVv1jGB3ouEv3G26df5hlV50LfDfQc/w6
TR0guKR15bJJY7M6d4aLDdukRSfcOYg5w411nbZ+EUNekTEr2xPBvfqlYIFzaHE136rWAp7ofTsW
bwSj827Tj0vo94l8qtekKoJBS+h4GHIOcYC/A2Q3HGL6Uj9LI1o+D1k5/r34U1vcAs1mLb4QFYJi
tJ5FSyX+VlQN/6jL1361X+ImrC4xlg4Que4cW+BAkxBkPOZC7DyhtxCck/TRcFpITY1sfsrBfQkm
3XrJ+sk+Zp4d7fN6iL5pMEImoDQ/mwX12HKYu2uqF9b9RLZz07RTeZsSoctDHEMqLEF5IW0yRidD
Zth+SjN6MNcDu6bmOq6cxJRw/w4MLIt0OWIARKPqxhT9m/B1elb3UAfhJoDA4z0MY3BpwPmxqUeV
0rbm71ZdI5pKIh2Drz49JAOI8GhwxDVFkuNaNQL5Xhm5RCIofjWItVjYHdAnCz+trwbNdZp7DeCm
15SIIJfSe7fiCNls0XoXF474t7H/6a7VEXZep34NDpIlaEIQzPHRgLaMmNmoYXTranfwwO3dGBck
ftYGVadaHYNtLrr79AEO22yQkwy1YvFuQQdC3Pfs5Kc+50+yabSXGmjXUS62uc+bUnsvHW2jOsyY
pW/7JrPv1JVRCVRHuejgGPNUGDr53b9cPTonZ7bLrFvqOuaNiOS4jwsNM5j/1qmzNhXNZg1n7Odg
HqCDsjMa5snnj8m16uC0uXkNqhdVsCoGiLAA9HeaKu+X1859tmPdne9syJjbr6vQZLRusVUPoZwj
76Aa1FuJwD7gxhTjF7AanHuoKmi9FG9z3WW3oTbikIQ+Aed2mQ9eI72d6uZHpAhcO2DeXVv/31c5
Q9K89vhoaZY5PMAdGR5gI6DaYmF5TSbp7qu+T0oSxcvisx2km2rIcl2/I8R6Uhepej4v+h3duIa4
POtGtpsI++i733RHf1f6SGlwiKvZ+63FEicGw6/fPKm52yEAX2fFojtJzL+OILOsm1PLv67mG30H
PfynFfe/uV18/ynZqMQcvVVlSDgYciUR3qyq7quhG6ZbmWf61swNwMDQmWYDgTwlLpYO5iHWE/9e
lVT9WqV6BYuIDp+JX7OsAPzZrniuZzN61IonQMLiWR0W3LW2aTMle1UELro6YjfzoUkXNEr9/k4a
3XxzlgJNUrLuG9hxy0k1Jt407zHULneqFevi6VKUWCqp1rZAnG0Gx6UaVRVMC6C29nxTJScixhDJ
u4jtTWluV+vwfHVGGQCUbnMA6RtV/LIe//QsUuVp7SMbrdsoe3Ld8ydo7sb87PsosJoanrQseZdn
TS/WzcT0Oq8lVaWb5huKv/m96i/5yx6KBe6IavSBET0OwiaAz80CyBTopYAUM3FEMpMrTmcsASdG
nzp/nHWX1aOd3JOX0re8ofERhUKThW3IuPk4tUMNuNLMNnMxY52oDRg+9O9x5wQP2dllsHn0oOnn
80y2NS+8g010fe97gbu3q/y9TmsNkL6rbQTpySPp2BOazsljEDG4G9BNv/sEuu0OsW3DhFFUsZW9
qjPNAW7U1Ghxmi4/a6qNxaa16lW/OtgQf2KWJhRL5IwpedQjjKtlZG/9yiSKm61I8qM3Pc7BuiIK
UGmOeX3UTObqbJntsnk1Ewj7KKGcef6nEBjbHxVqiU+1bsWn2C8+giH+IdI4OESJERyzSCO2xXaY
WTLhX7S8OsmcH9wVzeDL6ZS2NZ8VKSQ/wXHadsIZZbCHGlLpXqBgkUWgzxvjpbeM74Fh+qEOImxr
9xHRTs0LW4sEkT4D/BnjfjOMPD1ECUrswzoc2JB/0R+CQEfJnjxhaC4CAhCJiB2gZw8OcT3JLZmO
3Tj2zMt6nl4mYIuhqLr7nnB8TMT+V+aUqAU3VreLK6PZ151WhKMNwNTMhw0SoQCdkg/D7SGbNf0B
K8qTXJybVbf6JZBgW5mchl2QtGVoJPOfUf+jLRHSZu/7G1Vzvgv5gWDkIQ3Kb0MBmMSse1jV1RNk
QP5pbV2FpvYtLrON0zZMK02Hk5ywf+TlOxJue4tvpgygGk6e/K2zTNg69htsgOYM5JjdCb49oZ0O
hAw0bdyYS5kDsHK+m4m5APhmTRkkldjQ4QNe8K4umWDnAt+wps6uiQuyeonJ2zkZdhNT1R9Ai/7Q
xrJ86aM/G9SQD00rXzWio6wTlms9EUAqklU7bMqZPBZvqxvmFTwmn2RpENgivABEcvydp3F7NWYL
X7v8pR8G49XyzgMIyo0WiRcDXsi2QqRiOzEGEPG0TzjFX+1lOldCx1QtK65jh32XAUVmt2T8GCR6
h0MCnvScxKeg6XaeiQ9mVLW4HdnjY28kLYvPrjkkLvqRw9A/AP3Y2u08gkK2z0bla6GeJAVIu/7Z
WyoSlnO1bPuobM8iHU9tDzYX1SxSs8DXtV4/jiMcs8ouAb6C68KBgGx/4uGGU5Mm6nqM/wYMNhJI
hb4HzBkDJNE37qHrE2RQE33jgoAUqGgclwUeg42bU2hEpXFmW+5vxl5j6R61J2LYoY3RHCgO/ZwG
Aqp/0yTmrpkbee4zNPBv6rSB95aHf2tbTJ2KsnKHg9T7U1UT6AIdyVXqLoZq/rxBjN1TGplhMS3j
AbJHCXHdbsOusyckURZ5FkFi7p1ev+lm3ZwBki88YYmP8w37462cAZn05vybScyFJrMEj1KsxgCs
DEJmv/jsmuhklPEmqj3sxHL/1xPWXB+pzwZu9pokLM2fpus9i6gPTXJ6pxja8c5Lhz9qyc8jguWh
tl20mGtkuMnAV+Wqdz4EtzaHrdn5eOi64qVMlmaX9wCR2/534SE/A1DXQwG3rneLlvi3oY1OxeJr
zxFazdGcXAyrfy2drtojQvPRlbm28yLJj4dGJ0JOw73uioEUPolqQ1bPMhm+x63dIUqZuIfMJaFS
j/0+Gtpyw/vNLkUxHYKEL6Sokd8xC2e4byq+LCMXL8VIXt9s2LpE4pClxX4hoHx0hbwrigqVpqx6
HWt9I1abHyxHcfzC/o6MZrbvquiurREIyXgYdWN4qCPjPTE9QjWyvejsNzb9Mgw7mIvOWTM1Qcw+
s0+5QK+k7Zo/hVFVIfbilt7+ieBSGk52isu8zPG+jR+70jKOiC23ce9sEbOuPPms55CWbT0JA2ti
6+sX18Rz431rjUhFx2BT26A4mQaLhMzP3rs2WMI+8+eNJ+/qLg99d4a1GpRm6BW1v69I91x7IItt
LLtr6fREc1GWQRcPHlYndORFZf9KTD8NxeC8W1UMI4uQ003owXHMka/x5bnS5t+Bh5SZE3w4I+Rp
xxpPJZmnMBGki5mcp83sAOerzMDfEIaejuy8crJrCBPlRXNJx44x2J/sPT4oZtivpq1WbrzBzZ/A
rrZ39uwH27QesEHJIKeKMb2owyCc9EJ29JIXrXsGAlUA4x2e/QyCBZGlsHC1sO/aP1PLeXPG+Y/W
7MiBJfYdYOxLDQvRm4kj2q7fbJG0+Cbxjd1B335BId65Tkz3Ydfm7bGOZfFQzODwtKR/FP0S2n2R
7woWdVsTYhb6ZilmbcYIlrZwN72BSXZjCgttJz87toUf3+EwFCHcZCWXJSicU8RK7SySzDinowVD
MymXS5Vm47FEz/oOaLh1MISY74ekiFnMQmsFHtPshxGPS3JNxq5OM++h6OJkF7f3TQ+txxYuyVS4
xsigsCQuGywrE3ScNysKctNlOnlzG0i8I4Tz4loB3PNFNK9SHgfNxTqiTP3XjqT9pvWcHuOEBLno
HhiQNeOuhduB/m1p2DkZzVC9aw050SDrplPt2M4WyqsMO4bL98mB6ZPAa3mHVtwBTgb7AE4VA8de
WO9MYJhkQtV6n9y+x45Z6NikOlihEBd5j2HThwzr4zvxdDZsWTO8G0E0hAUoqffAQdXKWfz2Pa4Y
IpCkbN6hkE3oo6PWF2vWGe9I84qUaEBAwou2qpiKxbyWGiyiKXlfuqzewEuywXTH3b6xJyZZ2z4n
LnviKLaHa4ce71XyWS+T3+4BnLFXZgLa1kEB1TL3nHvW2kSUggdtabWXLuMrG+3N4PIuUYvKUGWf
RuSu0ffpY2uNgiLMBDQK2G+MGaI72cbGBTK+13VN4oEjf/hDTooZmRfkGqpncjrzfkAaZgtSyN1g
bGaFg2Hlt8YZvXAWmbXLCAGHljMczCoLsJdPx/1SX4esmY+9TKPrwmfRUvcOzOJrnkTigUBqHyIv
xpTVavoNVXvEGcvlwbVnJuyqnTcEEkDXIcJOYoqdrD6k/QYyQ7e3Vj/bvkw3KJNkN3fsq1OwYJqL
SifiDPXyveorLGOq5dBgsLib6+ANcPAWXYMU4gvPf7SA+J0bX/BRXLAheEd3C2htz91FWRKHUU6g
VbZIGglO92kKZUhEyLUZY/7gatnVXIfuOCdw5RZ9u+2RgdWQ1GPiFhAfCAggqxs5mz4ovFAvKhKR
TA9dGrlPYx0QVHeKveytOhwrghpVEPvbDC+/UJJZ3smkdrez3w5nNFfc+1QYKX+6BdyCJFxm2Ayo
JUvom1eld6XVANK17mZUBneDM6cXuB3NgYW/wzu7IYHXHA3ET4Qmo0vHo4rOV/2H7S09nnrCOQ6o
CiVJSgh59oxd10XVoYpFvrHTV+kazUM8T2ZIRO07ozcZ5lHM59IJh3mow0TG2s2tZX+d3EkLS9L1
91KMYoP8Nh9cD84JLiplRZgn69oHot2AG3qAP1WLmGjp4IXuGQYmA0glhOgL+7qRXaE37vlLTNdO
km3EETM4x5GP+W3h36PJfxhiLQ8HX7/ZBHR2ljvPodFp5y6oXoVwvbuy0363Ez/U5BjWvV035U7O
2S9pgd9p0YfHBOmh6tv0Lh/GKdTS2QsnDCM65n0P6nkY6G5xxpM9QvsCIygxwJTuowj/PFRYhKf9
tid7vNgR8K2pTjZJPzkbKfif9LVZnDUxQAG1CIzOU3Xy5wGTF79q7pCPu+otWyoLqIiFu6WJewpg
WVZkonAv7RRgzjOxeDLaQR4g2e6SSYOy1ojlWDi5BFpZv3SyetR0AG9opcuDJ+WHIXJzY7WGzROW
8/AF9m3pJ1hyS3zyYwyo1phoPyTZDmVvVvCxMW91dh91kIgzHCWd7NXyXUoLrBzLgi0PBZqHM6Py
Mk0YSfXBRx6Vdth5A7EOFLemHJlv6d5IlU7XCZAh8lNyn/vxm4fu0G4KTIxpRb5bpthlMzzwBQ2D
2LtxpO+El7/h7TRtkdpwd6jn6rs8AU1YaTGaOWZ9V05Im8mIKapwbSv0UPfba+ngbboi7TYiSg7E
4PJzhoqyq5vuhTX+Hb6lHYr06YNlGNqh5kEKo/khB8AxFql4lOxnY4dEs+WTNxHwSrpGsmPVW5OV
Pju72oqnQ1G7xjYFYBMKH2Xg9BaLyWF5I4dNAUJy63jZYxKIi+v47a5D7Zi8daHvB+h4x8XTAxi/
6NUwhkOlGbJi36Phv/RuhTJbiq0G0vj7aNZ30vPbELpyvo8Ch5EkEvEOwa4PAwmlXdPL8dkoCAsV
sG8a08S1LQiwn7XQcGuidNri4/nMT+UTY/F/EP7M90LDtGS2tl4ORiYmKAda32sxp2nRJjSjApjP
JN4S4jPwXDca2EBA7V27GVhS7BsHMfoGJQjQ4VX31ORQuCwSgQE5/3YCQZ9P9hzqrKTtHpc3xp+f
yCyMF5Hmj1rULJtBN6J7Ia0P1yYPvwz1Oe0zcSpnhmtbA85Vkc2ovYvHLhPq6QUb5a2BoeCmaQzE
raoI6lwETimT584sAXlNOfKccRMijaMfdI09y9A47efBWUBB2FWBy5XrPEZBtuzhaOJrkkFI7ReN
nfpUpAABguaEe2l/nkYxnNXZ1yF27f5cpECn4NQwU3uE28G3H+Yy9w/8uPXZyvX67BLv2ndLdZ3R
bT6jbrWc04JNWwAvaaPu5nckA/p8OjQkGJESuhC98ENC/VdhBO05a8q31i8IoJT22B6XpGCLHMBq
9vMZhel+Po9Wjyy9J7E1do2iCB2nDPkS7NOgrd6G9WGal/LMLFKyCZqindNXb24CKqAb4or7E2qR
WCYXdrXRkiphL+VHZ3Vg+co6NMmuDmH3faTp7XnpW6TPRufQMhyeWz0Du5iwLA2btnpJs+4P2ZX9
53elztTXlCwOMvZztPghgUdxiFZjUbXPUGf+WlxdFvm9t21dTrxpDu4UjWc3foXUVDPQ7QxcG9hd
kJUNvPTNKuPS2Ei9yU5dt5BwX7bGmD0aWpDuyokPRvLNQVEUJQhW8FJG0YZBan0DzW2o5DXTGC5Q
Q94k2RwVYaJH0WHJm+MoG4QVSgwu0+Q0dvASNRZrwGAn66zeAWIe5IW95ZW0XY31iOUvG3UqjaRm
+xtZYdIBokQqBPr3S1UGbK1Gm3gN3mJngA7mWcAx39QePLbmp7/kP4m7+HyzEXKAg+n47I4pY2eG
o20iTuq3qs2pOrfrQRXVwUbMg7/5+lP+W3NUu3/vPXqB3M+jePZBQhv1uME3+4PNSb+RNgJ/O1ez
ERgps+PQFAFJHTrENVbulZ+iez+HbdCCzxReA+SOwwDibz//EtiDkAGcDK27i/I+OeVagTL/rcfx
cd8nw2MZ1XcZ48AZwXPM7uriB8qAMYFyCU2rxy54MW8SmX/C4Zq/87JWCwFGk06I0+UpaoqSsXsp
9sYYP3pkxaLiOfGG11b3rcOwhgl0xynOU4ziZ9ual9nApegAEcF77lue4WDwwUsW1UugaJA4SZQx
RMphPGmVm/Ho+PNVzGjrOZ4mWTURZwwQb2iG/BzpAon1TmNZBRnrwldzQgtGc8KFrHOoTYC0fMsM
syC2n1FyLes6OwfV8osfG6shQKsneyyxSTVTZLRIkZljF1xHsVgHgso1rLFNyhZi67SyuukFpMaB
bdRG5HUa9nlc3ZyUjDOaZPgvlAeI9suWLExAL7S7rQmRYuyKTH/J3kH9t5eoTO0N7tblVmpLc5ch
nGEZlfZWM8zuvan1TzkWU4/YoJKTdpbujykTB2/pDgNgmWd0o6oDj0B5jIijv1VlhGJCqv3oI7ve
ILk1gBgV+VXT2ffIYNjVeSJ+xHXySiRpg5m6/THE4hFtW+93IYinMS+Ypebe8ojlSxmnTdjqOPDZ
0v1JZN4nFsAY5eldfyRY8kRqEI5L30C0IlqyrWKZnUzMA7ZeYS9HBGmXw0LqYAtK09ouWid3LB+3
VT2mB71Z4x0BEamSSGsnevcK0B/nSTE8lfBJrLRKPiKtdmGCk0wwn7Nar1bySrLTLXd5kqP+0Unj
vRy7BqF5CJNk+8nDYLuT+mmADtBYbpHPzh5FmhWQW7OZQWrXzUV+aYp6vDhr9G4G6jtabXMMhlZ7
xcV8JwKLkCqMvW3U57spTuNXkII/BZ5h93Zrai+W7mg4oejjzu8LkI1OlezzdvKRwIpPbeCDrZfR
fCHwGW9zGzmlgQzyEXOFrY8o/w8ZjNbGyzzjxg7AOrV1Ig8S7tlzYnew3smE/25RgnaC9FeLtzTr
acN6DKq8Xm1k7GNgDeLRaiJCG5oo/8jr38gKJORIkzpcWjd4Bm0c7RGugzDcLNilLdlyI8Twaza7
0zKL7nmUnf/YI2yRlOCZ8QxvD4i6Mxyp/HfOmz2rnHdGLi0Pv8qfzaqnqlRldVDdv67+qvvXW6hm
d4nUOB+ZhXaKiXzC/lj9qT9PqxHnalVWZ2q+GRKdTqr8t9Ov9q/uqk4d/lGn7qPqZqMrt5ZeTyF7
uzwPgQTXTKrrqY7S2plw6n9qrcFmQbC25xqQ3R3Wen+VPy/9PIqZNKDmaPs4E81ZHep1mh3tCvEx
Vbbl/J8yQuSsIof0rprN+MkxdB4Hv7A2gIjiJ1VXFy6je2qPB1WnDjrcdD0Zo7vPqsLNHmKGsa+L
Okw4TzbGDJ91qqGUS0t+Z5WtXm/+WZdqMjSMQT991bHj3DiGa90qOzd2iV/HB6dGNb7SGueq17Z+
jYogYeqbuh+tb7wVAJGfTV2bzkjjFTsXL6nHal7YPsVziOdE9ZGAuDikeHkeSYzAWoadiF/i1jCD
YTu0ObGUqLx3q0He2Wl+8JljL5iyskRasvwEc+yQseW/lKjvHhB3eS3b3LtCP9R3GtsuhpXYvR+7
KWWFr99nU3dGDKW4YMQscEcCyA2KatlZgeHiX1OgH1ctP4SHgihfdPA/fJ3XkqTIEqafCDO0uE2d
WVp1z/QNNq3QWvP0++HMHtpqz9kbjAgCKguCIML9F28E9B/ytlb/Rm8tP4SDnR/VWXsm3dyxxOxQ
3CyScd8gVHk264JMj4ogk6ZDlGPqfUj6Xv2onAHAaJssbAoiSSlWX7iJBcZfcfnTaLqGlTKAxi6w
vsyDWR4yuHOvaYRIQTkW34nlT3dSVQd69+il2VVKsoEoHJwaqN8HaS91bad/eFZf30upj4qZDNP4
0LaTB06tDQ9Flgyveejn0GCj4agEw/AqdVHBZBdw1KOUPAxW76Iq+4UMzb8N5hHVcaKSYFCWa8gm
039HgxW+yGW8co6uKi6Uu61B3+HcYSp1epW6ivf2vlX8R68hhz8VhxH27rM2Zyp+rMl0ctxgCU8w
bEtdYEUvWU4GVaqsogd1mxY/ZFyXqmiYp71aavpZivHUFK8TUfH1Cjlu5jpAJcG8CsgVOOhzXMbO
JW4YX5Fs+b+g27VJMzM/1/yvW/3ndoT4c+CQhn6S620Ney16G8nGsbLJhj0KTsUDkoHm1RgX/Zwq
GndSJ5u+UIuHdtkEsQKcU5/mRfMJas5/DmyNtWR2LqWuPm9VsjelfvGw1blx9kv1amY/deTt3LqJ
HwqdlHGI7/K6t9XZyH72Xu3dpIVChmltlgdVelF0wDCtjoB8XJr42qhZ+xEQCDr6zBlOUtTCIsPY
ooN37VjNR+j7C8hniRUujaMhzC5xGAKqXopD2JWYP4MzQaqJtVdofxheCr6tMIkwL0WTpPpFb0Du
t0Nnf4x5PVxChRmbHE3HJrm0dTkdAhOufN/azs2vmZTYCdE5VdFCRNJS+93pc5ZgXvhFSlamJW9L
nkBKkevb74ZpoZLUZi9SVXQBs4msnO+lCGLK3GPH+XeFzsNBHyvv3Yp6BUmwSDlanue+a0yNLmrO
pE6KBVIv6K8xyZHGBsPFMwyGOznog+h4/6rTrfv9MBm8V2X5rC4XTVqmu63n5ffSEIdp5nRTh8kV
HpQ7qRv48hzDBhUqj/W9F5U9JBo+eaN82OTb5OqOT7hzSeO0PXSRvWHr88VJm1Po9CnYzyA656iF
vAfDS1nW2clT8PhOh0X3crDfCBJYJH+17liAyvpQkp7oVKp+7YKEr/uUZx+WNk7M8xnl8P9JmYsb
zt0cQXdGpTX96JWRZIvnf0HZGzeV0ShevM48S6kqh/rdMa6MjtHRxpbUARV0c3Tdg76VoCqe++FH
MxLJSitSUtBo9IuWB84+JCewRPmcfQ/S5RilZncijLXExlym89nb1Bn53tSz4OLpB3thodqLtY9s
9PRimMqTkddfO13BVcmtpid+NDIcxUi8OmXtohjQImOSx/vALqEa6mgIoppV/NPm/bPvV+o7ppSC
uNnVpue/ZcS1koq5uqpU3J9JA120bGQvXOYYdmE+BHmQrlXa6Ec3xehf4yb9UdqucWlwJHkMLfTh
Jqa4d1mV/cXcu/nhmuFjP2baLxxTTonXWCyWnppp3jEhz8lhty1wCSvZeehkfw0W/HWY17sAm5MP
M26uEUDeH1qGMJzynOJI86rbxR0iy/mp0IjT5kqcH90hLkl6R1+Z9FXn3oXIELZeiNVA0j6bfVET
CLCjH3X4jxrM9tlrtAWdn7uHSSVGmMdhgQe6S9BWBRlrz/rLHA/5+9DFC7swDW9STCv0RgFN3MO8
t5/9biIP1Q0VXA1jfI5qc+GXxc0JVHB8aSo0Qiwlv+DchR9HatcXgn710Vxo5azMjVem/vz5mRwk
CYoDIKhjrJDoJ6mV7mK9jQje2DtTf8FA8jWYGYEMhtpT4OsFxu05qC9FKz90p8XxK8tfLFZrH/3s
ai9to5/kGNKn3l2HHfputH92DM4fZuh4b1mJ0wJuJx+9ZUwYouOnvRwbEYIj1oxB7VJS0Vt8rXoi
90upJ1n8mmOqLKWpzsrXxktOoV9aH21R4ZucZ2c51nmW+uL49WUtlWb10g4zHqKJiqyFfkmqdH7M
lk2rDndz3OqEayiVXdOfelex0TLS7cdR1xzWvFO2I6KDZoBUGsuR2OIbM03ZXabX9qM6aBz1p3Y+
mlHUI1i7lOWQbEhg4tjVP0phvVRWNRZJ1YIwajaEl6HPCEs2Id53rlWHEIZQDpNisfwBkgA2Zy+w
Z7IWwIkojq1O69lV52sXTu9rUY5oddnfIit5zNL+LxNJ4GtGxOux76t/NyhgOkcsAqv9pwOD6o0P
Oj9la9sajmbsmlGrdgDIkRZZrhK1BINGPUYwwPSDJyNxx1PYQ6bUUjV44k2CJGD383S/2FFJnbRz
cXl6kqJbmc8w7ogyLOdv9XPVIF9U2wq6jEHNVM7XDuHkhzBO2eRxmwMwhmI5pCVJ5KUuMhk9EQIK
gHPY7Xtm5R+lX4WPUvK8yV+glZjLLweHNlbOymDHLKTz7l21c/3BxsIFxEgL6IUWFbBUFsdvUghr
ckxYD8z3UtRaoByQ8dKzFMspj6/+4IEcXs5ExjN7modo/cNSZVvTPqrT4FVKVjYQYh3QRJFiNMTj
0TaXQPRyemhb5Q0uhr2TYqo71nMNBVdK8vvaQL+kdlY/y2/PFpzXaMUK1qjL716ARZOulUcplqE6
0zVzjIvkt9kZMkgxQlBLSa4W+f1zWhLiJbFMas3ScnWvVE19s0kWEEieKsZqs2guqk1mKMDH9cMZ
i2kXB4HzDwDiu5o97AV5nxpr/k3c4stEJPTvsoMuQlI+fMOynU89U8MddqvlIwiO9FIWtn9rjTm8
830lupCHzC8FIp5PehZ/SZFn+9lOzqs5heMXxy1/5hka2YWZjDetxJ/ajUHfEPuJfl5JxDdE8FkY
aIEbP6ZjHoPECYI7UqTneJzf7Tk3dshxAt8oU/uhnbti3mWVRvfmTe3T7Ek2im2nT0RDMUf3/3FQ
eNz3CQx0d6jIpwVVD+AK6DkcOhWNzQ4Wi9eOd4Dl52vdVN9xQFWulpZN71ZX0e3GZ82v9S9Y6P3I
Z3dPgv6hR/X8FNrhr6rLkqcojtCtTR3lBE1f/VJascaktT1prm5/hPaZlFj61Zjn4WQoUXx0lfQu
ULwfTNfVm1lHv8yo+N6NoUl6p3IuGohRsmwuHmgIjY11nKLABPnBC43k20CSKJ0sFyhSRbLS4cVO
qtE76CHppQogwGtRnInIx6T88K9v8xgfH9SJyRJoX6s58C6WR+YT4Ht6rELkMU0HsNIAFr5pev/e
+ubC+n4ccu3VUJsbRPRqRxYqOKkFETELuUsCLyPxXpW5ee0YT+P4Tce8xngpWtu9TFmH/OEIQLne
E2dULppCXg1OU3WCO68jD+Ibtx9APdTHlAjYAX0l+5Db+WIJPF/5PCKxaQd/V5lbv806H22q9CeH
xD3gbrTa/WWjmGN4P3rxjynHP3Mc0M7FNfP3DA2mbHUPY8eg2Vt92L6QvNXOFubft8DKicpHpXsI
ctX4AvLz+2DF5W8TFUxyQb+irqsgf4cE64sScYih7XYqInVXTBgHrKi06LkCpSIl2VRWq50gzhMc
W1rIxi91kC6jd+dDVnlFRkUD9hdfwEYcY2w1nnrNVN8mUqtHTyfXLUULIcXHLPYepNSDLnwbDMjY
o93fS5UB++DsRHZ1aNxEe/N6owXlCYBoKUmVZlgIvrVpcpMTlq/P1eDLzNwluhSav6h9lt3b5ANp
NaPyRUrYiwXH1PVxQ1oOjqxsyFe3Nyl5uta9RUoKQsDpp7VOx+7l2nu5DYuGE2TDpOTEq4FT7HJC
4CrTMakSFTQCLZhVx8+dTvZhOagsm3Eg8KdAGrhKC0Ldw80vUIHaLhm46Q3x1WT9zVk0FPvIm96m
mHDHZGn6W+PjcpfX4S3NQr50RRv/tlsbXWnmTq9OaL+mw88Se+N3Ypr7ybBGXGZy470cyx9hgtCE
HCNEq+4Rp/QuIEbNd1vDmlLpveEobXNDD24VjkN7OTqoZHrUJrLOvvnM974EDFNP2c0LmUFARYte
ZYM4SnGsEr84Jv+p06co2wWVh3i3rUevUzCC8vI9tL/NcxpGxptbdMZbMisM+mBarlKMFa+7ajPw
EGmiDbbxxgdscrJobZ83pJFHVFov9nJ6FdQn4O4+guhw2yqlc15lk8QNo10zjFcniJ3XFm30xzFW
oJnrANAKM4AdjbnQWRoTEQxf0JJjTeO3+R7Ub3PkBo1HgM3/Xq/ufheZ4h9h9gOMwgHnFS6djlth
061FqWtxQqg1vmdSwo+2OM8VALu1qPucNWdnH+DGk1SNxkw6r4tVHFqq4E3qptm/aTkvhpTqVukv
rVUXtOCPyqa3p6cScMjDWgULEnOywdsZTh49Oy6veYt2lj3p5o7cLpliYwheZeOp4VktjPlRSqPv
No9R7Z4LPY2S/dwsUeC6cnZytIj4yqeWTuisSeLTVmd4yS9PVfno9WXzokVwy3452MSOjfoqG/oR
Ch492eqtzjeHjzpSx3sUfdTXPvDj+1qz/9oaJKxTUN5omvNW5+I8147rRZt+QLACGaG9NdrTvR7F
z+3oZY98A7NHUui3HhLETUp4ntrqTna9NHzVWrO9/lEnp1lN8b1u/eCglVUGyCd3XmTj1kQJHQgB
MNSpK1UFkC65mHo4JHBU3+rYL9/8pCS85sXRWeqyKCdWGQMxD/Oi3E+Vr+7o+/5VGpsGdrsFKsWG
CfynVHE2Sxlmj0EX1W/1XL62BAof0Hut34oEkVszVPy9Ch0Ur4fhzunMnhvAwRD41IFEKkgpza7f
1KmOn5rYvcpBqcLsRCN433hXbRrKx8kc7+w67Hmeg/HRmEN588a6AxU0BdlDHZTHvDwq6lAemsap
D5oVzACP/OZkKobz0CdQNOLeTxYnuSOWfF8bwy/gw/f3ftk/WH2AYntITgpewne/i09WiOBBYrHS
KZgBeKVWXcbI/jm7OQi2+qr2AcwJJQTTrfb6oWUOsm+YfeQeVlF6tptBCe/HSIFI6vM1l2wf+BjY
9SYYdFUZbiAmPrTaic4BHwQC3CqQdEDKfa/fqTNac62mGCQXYCe5yjkd9S+suxhsQC8cSkN9zLr0
iq+4cl91JfTYfnCvWQ8BzjA+4maIWf65rJNBe2Z96L7NmaXdJjLaxDtagolGscvyqYUztVNHTJFR
JyZ9O+EG4JV9smtnvpEshh/U/kULG+95EeGbIDHYU2XCewyMe7OJ1ZOC6/CuiL7M8/xORugQtVp5
KuzWveszY8Iab9ndNtOAArxtVHeIln0FYTFiKNj2p9IJseTVdf+xz39ymfCG3IqxQ/d52DumQea2
ULT7jLlqZo3qi4H/y26osvnOQnA2CAGJZArumYkOJ29KLo021Le68+sjTqDDoXGc4D516/mgtvrX
YMQ/AMRUdwxmKBrqXL5YwD9eKt38UOKoumSoNd4jkwiuhG/KMW2c9r4sCqIk+gB/a/b3QTX19wAJ
Ll2NIGNbJ/u8Ls9eNnrX3JiqQ8q8gaWVGe4MjNH2dd9drGpBBAaddjQHOzkBEP6OVNM/iy/sxSRL
vudu9XvgcN0edTYiePQbu1GA6yVte6exRScBuBZaEqzYO4OvvWHDtlG/V4k+wasz67sBoMFVWQIe
RvMiM2ptmVYzRaEbdeRB0hBhljxBMiIaWvVDz/7pbeUxTeH5Io6yT+MX0Mu/Z9eobuTfVL6ESY3m
mnqbikp7NWF4mHR70r12PSTgb5xqb+RhdN/lVXALRmYYmcb7O4XFHnpnidzesPTeMiNk5fRoUjjR
B57LTDATYqh2Vdfn0J6+u6bq3o9u0u4JBbYhodAV7IBNHrkl27kGfYgjRACZRsvxnyvqJVLyFSJA
vh/i6GeTlRieR+aFb3mfgFhB3qo+cUN/1ykWMSNheLIPmHK0lfVMYETfxaDLDn7cvHluA8fMbTDy
U43iGtaMg7Fi7uehb/ZlR0ygzp/RNFXv+yjS7ttl45h4jzqQMNN8F+qBfzQ7kHqhprNCUZyOsddq
jkGSuHtAWaeoCH4qZB5QYohQFCKU8aO3hvJLi6w5H+1Ll+NI6LhwmvSAHIg6Qk/1mB4/BA1AnvmF
FUm7J+9ZleYjDvXZDjeAjzRWQ/68Yy0Q6sMEufhp9Aiw13o3kRUOXhFW4fPZViCUfLUDh2/G9yPI
yx0OaMwqWBR2iQqHx2wJXs9pcLK9RX226n8Grp8hUGYAb3T1FBCDmQM89M/hjOumDmF+12lQmdpf
A6TBCNjvsfGA89W2Q9TZ2Zl5q+4Rmi6OatGBUO4UDFg0VUE+Er2YIPBJLJTu21RNr2NoN/eEGrP9
3E2IomXtE+zlVyLNzc5CT/7qTTooUN23ro7t3hS/925K4rs3a8HpVHH3T+N692XEMGs2CsNYWlWX
GYUl3HC/DQBRz1XXfcP7wIATbAdHpUymhwGvonuH4HGxEIiDVH9LHfcO/MPELHv0uYPDt5FVO9GN
APhSHB91o/N3TQGJIosrAhVtYJJ1K61L5VbFzkrs9gx0vQAU51mAbvgYnCAz35ycpJReoLmFdOxb
aXUuUZ5COyRxfC6n1jz3deX9lXrvcJk6tfV/zHZ9gPPOt9RbIDLKj8jo97mVBTd9DLC6rNTmwErd
u/QAz84WOFBwJ6SkFJ/FWwfh3rEKgh6qeWDO+OCN1vCcDmgUOZQQk0mOrRm855li322baiictWgz
87/aNRSxerYeLZ+5ozdY4BjdDKBn5XknP/C9feihvqYx9O1ZMu90NeBV9E3jbq5j0qbMPn6muX7M
g2S6qTPyTQhFvWhx8MtaHKKg6tyjWyydkdUZH+Jls4jnmPmo3atm3b4MfTs9tvEyclPyyqB9qSOm
ulWdnsvAUcN96vAYwYRdlZb1R9enzDys6EuS6ugcmsWzZYz2acwj1t/LxncfZq+Dh9Zq8bHpXlKn
SW4hy4Nb6jvRwSggAMDGju4s23zRAwP2hjfSo3DuxB/tRnwvPg5K/TLjNUpgj8VZtwicadlFMGD2
kpGGKgws0bQWrysQmP/ZKB35oh5t08LDLsMIkdTyS5AaY+a1hFnwa3CQPV8SAcqsH3Ufh14Mt+BI
4OvqwbEOetBYUzBMrDh9ziU0co+g9JWOWtw15vSshvMItcO3DyOqNPtpKSJTMO17k4dlpi5AMydM
4ZV0SE/OGugizyzuQGRchglGCnClx87sXpQW/6fcjJODjh/qvBfMXLgQ+C3wZ0dnmHI4BbP7OKaa
xlSwy548UnO3uKm+zMCNPvDaAG1Y/BMOUfqh5rjEeO1Pt/Dp3BIlcJZQQT3rrHRSOpTjudqDbCY+
YQCsPOXgS2s0wAMmlbJVAHv6IAWmOjdvchkMSN+jOsivWVwyZI+dc8B7HXgIKQVAcMW8L1BMi5zC
5r2w9yZD3sOgQemtAQooHcCqpOHvITniP8QEWC/JHH4JkYJDfPQ0BX55cJwRgvuCNwKgfUg0ni76
v6myT/v6N+ua9q4dsnM91nwmQQUmDu7kagJJqIXHWddXJ/y7yEvjKxLyKHKOr3oSWJd0UF5nggAL
vVU9V+ZiPBB/UzvjEntjSLb+4MWzdw0j6zEmlbZPdWSVWjVH+M8AMW7fuaY+3Wtp/D6qrFLDKkBG
MYQyvJg0VT66NknD3wMK9GVVgAiyujvZJLzBcpX2KhyRTr+7wdHegO26SGMrEwsBk3FaW3D1edo3
hyK1vWdYAM6TOr3PIPieDcAINqaFpypOvpZMDJCvjIBWliRTpTinesacr8wAaCrKOenckPmTkQJ/
sQ550Bn7qiz6C+yI4r0z6+YywhbZS1FPnAa8cW1h/ao0D0yX+X/azj7oZfBzspXpXMTpfIfwx3M/
A/Y2XTt5CpByeQoarSYzjBSm0zvp0art6lxCAzcC2BlKgsRcxs9bmBrugFSwE5JkLIKdM4/ZkVX0
k0Gcg1H8kGVPXQhY7J/cfse0rL1mC2amXHB1IQiLq4lr5IIbrY1JvQKMCBckqWwmPfqiKIZ/jP9T
JfXSPFteu/pWBtxXr4VOt8uKlK0APRsd5LRWV8HBP02Ye16s8D1uQAr4b2MTpKcAOq/dGnCLhvEN
oXLUDfG8W3U1BCMkuKHMZMHgxg5K3ovghhzo/BSS5Ph9cpvgBi7Lmo9MVvklsitvtFXBJbvIbjIT
QYKFxb831AVoX7fVURAqlfO0QAqZy2a3ogduHTR4Pfi7RNGWOAK1AVisI1mVvx0lPyRqgNnxT7Mf
QDEvN65Zrih7Gz7R1hJ1PgpUUSrHOZuyi7SMnJY7gyxi8O/57XIRaaWF6rSznSw9yK9M0JomAYvw
2eLqdw4a9SwKI463h+Q+XMFw/uiW5zeakXPJUaOWHLBsErn/shuzRCalhfGdFLOsOoelouM/s/ym
HNxngHfGRf6k/AxMtMOoGhAn6aujV5Y/5bx0DOCYL49xfcJSKXip3CfrYi2k0a1uLPXujNQKnkyA
Plbsr/QGaLdkqMcpHY+qXv8jeGDZDMCouxp+HfFUJEeyarAxI6qclDHebY6S9F5xXqEafOthLh69
JuSJ2kiIntqkeZNnbyfu00Dc5zTXBsO6NUTo7TF1J71V3FKH5V8botm2PTSwwzoQ6iY4yOOSpyF7
JXbFyU52pRdYoe6TV+52XtHnN3wdPdBnsrtsICLQN5RzpbGKQl8wmQEiAHPGNdqcj3/sytkOjhQg
kV0jv627c9qDhrKji/y9sWmIUTeHuE2+zqN+kzu33iWopbvCSqeD3Gu5K0lbsP5vNcRXFgyAPBM5
Q/akbu0OUpaNkeIY0nQhEE1EH4fuVR782jXl1my9QY7URD53FRj2g9wK+ZF6X3N/2qDQ90TQmeVa
1fd2sQ1B7nK9v2buYCSrmMYpYzZAr3vTqryFaRue8hmic6tPr/oydMhnO4tt5zwHM0hg7Ph2KnRO
lHAb9ISsJC/+nz/8x2+QXWyvILvrob62XJ8eajI5SBNDP8gQIN/3Drnxiw0ga3xN4fKuN3eFU/zx
1vwBqvh8Bw3SeEUEa3JuTkaYa/MxdsNvSpepx+0OMwjedMeF0r0NLmr/nGFieZLf0vvVU2rP6gmN
xn7eN1l43w66AsxjGYeW11rOlL3/Wed15YxwQJgcpCf0cXpiCsPSZekI+oi0kwnHeus+SwO7mmlg
6vsBCbaL9OCxs4bLlFssS6pj7gwYH7kLuPJ//l27SK9+CFbYyw3gCgsgZet7c/zg6guA0SjsepG3
YXhbhmXpSVLc6gqiP8uIZOmzc/SdagCzkj47gcIYKe1ls72tf3TRdVeOz5U3XLzG3EtPWE/BVuCs
fGkbEgQyFrJgb84odF+3N3zry1InxWDphWrfnxpAeufQiU5yzJTOLi228z93QSnLU5O99Rwpr7uf
jkvxU93abcvKtv8derCVI8GfmtcArtwuBR5TpIDcehuE8/Lh0D2IpoHOQnXST/hQkKdnXiBPfLB1
jEGdp3xuXxzmBqwP73UiFrNaYJeevOSAUoa6u7MWrOo8li/54HYn05yZSjS6elCDgthNj8DMjgTv
SXgHU77YRZrzUB+CqHxysuqPBy9/VfrB+jptZancusnWV6RJMaTtpcd+UDqjbOpluJY9PYG+ZMZw
nuTuy0UK8IwTmBW6Xe9Dq9/LWwKrnVrZ/aN2cI2/cgsRJVm3TLgGHyHV/W0LlyLkhnWxkl6Jg0MN
iRd8w5joH1EP3B0Zk6PcY9nIY4+X6QlCuayRp/R7Puk3LzaykzqPd4lZIlDmdRcZZDRG7RbObol6
7iEsgvULYLQ/IeVnV7mgPHnZY6RvFzaMHQ0/58F7xizOXTHLfmK/+XienXLpEdtgoGqqc+W87ffp
7agd+gni/XYXy8xhJE2Wz0zmZtbBt6ALCakEXsBf4JINZuIe8qPShNwalBMDXZRRs46rjplMtsDr
VufJda4TwBzyuWfokWgUR/Y+wzFsnV2tq6hICwpybrq2DsJwqR9rIzFOcn35Xb4djddWf5qNvD2p
pvEiT3V7tLKXd92P2Jii3VgUKP1DIf93gbYNHIp8+6W8TuxYnpY40rB8AON/1DI7h53f5sMDguzm
BWhadRPWzhB11Y2+8LsMs2x9vvIktjFmezB8oH+l0DPNyasPFgRpZDEcA4eTgpfAZQQ/oBB4LLll
8mSkWwcqsUcLeLBf4Bvyn8FcGmwj+vYk1w69jPfbTdiOyp40+f9firnaCHvpQd4nmSnIj5HiOhff
yrK3Vs4Rth9MaBFmkImu0tkXFY9FaSJ/dp1yyS4Om7xq6y557X9h9euHUn7nH7OM9dwyd/fAAu5J
CGKPwYde5q8kRwhdy2syF8jB7IPJ/IbWCvHksE8uRROG6lGar7v+8gWNAIN0QbrO46Snyoxu22x1
05yRctBQitSAiS2TMPl3ts2KkpTyH3PZ9deX8wgT52Es0HXr2W+Ap59sslTzHr3egiTUd1d+iFnf
dFdXr3KzZVIne9u93+pIBKF5HUAA2RrLX9+K27mytz3G7cB2vU/nRvlHh1AHYxhjpgycHUCA/CJl
efO44wnL+OX4+uPnUit2kTKof0wj5RGuPW/+J4Bof5XuGqGkC2h6eQZh1yG5IT3lv+/K2etQBSin
ubhlevhMBQlgimxLuE+cECF4yNHtwLYGlAOy2dpJcfB/DFqdX9dfv/TkleyxvTPrfGbtzFLr6XlH
/uQ/753sra1k93NZTlqv+kerz3/g81mKRmKjtd+1GalZGVe22YOc+9/qtiZydJ1ny+62keexFWVP
zvufV/1jOSOtpeGnP/Xf6j5d9dNfCpYBH6O5ugth9C2vOB7O5CqqeV2rygsvG0IpkDOhEbF4X8Js
22armzM8QaHf0aZqDXbXRjLcysW3pn8ckV3fDEAIkYJfe7S8LNsb/+ml2l6g7UWTuu00OeN/1n06
7b9dfn1d53wh9xcxaL/x4OLQxrR2mQvLh2vbrCvZrfxHrOK/Nf9Ut64nlsuuf0Gu86nN+heGxLvX
lOG32nnhXoYGWYPK3vaNljFkK8reNiHbGn+q+1SUdn6PYED/Q6uRREgKGyIfLye5d6a30oXXXamV
8kwom2V1VmUn3SvetuEdMBW08a2szAuNXMoy8jMXCogoWZnlrqEjP7DaeS/DA9F/JFkblIH/paut
g4atEkOQ0aUoZ0iYiL8d5EnKZhtupShdwZFF/9Zm6wZb3acutF1mDJqUkIUL02tQZ/PQOXo672X9
mwAwIFyUjO9BO0Sn9Y2Xm7Jt1mF1K8vt+p9FObC9ulIMCKT8O3xL+dMVpG7OErATWsJrtA3268R6
PS7PZzuzwauExVt2tQiMGEuE5I+V49ZMzpWNTAy2oux9aieD6Fb3xz8uRz6dMniVcpyNB1CBzzVU
ClwDpAWRckMDybF8uEoc8do3Gbr8LMmyi9yZMunz7DKrzq7JHOsiT3h7ouu7/0cw84+pwtZU9uTh
R0VPRG9ttAa5cgfREyOOkEnR0coeZq8kHYOaizY9yiu6ximlB4yzHjd/yYv8b1SrVoMj1tmkThqS
g3meXRMkgmGJQ1qTTd2QrdxtZd8KFPTPQmtXLrrDzmxhQMaAvEU+LF0Lzqbu3wln2yIBEKlo18hd
ledSZ1CZ9Kp4L2N4JsIn15cHPLeI7rRrPPPT7Zeb+scjWpeu612XNYvsrq95RHJy9szpKHdZ/uy2
kR+wFeXGfqpbV3Vy5DOZc2sph7d/SQ9DfW9jrbfDxhCruCD3v3RFPJ4NhACPOoxZilDPECAtrvhM
ctTSyZ0ZDjI9y1HPA+apJwneTXXwFmnZWVuuoSZ19lAGdbuTVnOXjRdlLs2D2meA9Iah2DURr7ps
vMw197YHwFMDU3SfJu5JjUIrPyIZhOEyK/sjUUlQw5NzbfSgeYKTRa4Z0ViI55mDe1Gs3qf++L4g
2l8DZGBf4d/UB1TjRlQ5KEpdhuBRlpCeqEdUIGK7Sl9jz0FZ0OwephgtBAfYwkknt3/2LH9+Tqvm
B3zHS29q5ZcxN3HVSv1vecmUvMYH/uYHKkjxrHnvvdn6xyNaT2bXD0g4aC3qOMOwC5q6/lrPYHpZ
kpcfupraexR1gFdFyHapxWILYBJKnnOrQr9JVQ8VEsEoQ5XguDFirB7H5QihJMwEBhwFwkQ7N4Vd
Ps5TUj3KnmyyonDQPctzhIUJwltFHBzKCvkhfxr+NkmenVt1kfLL1MrAjgQljsMSAN65Piu3uIhR
vVYhfBo+RqIqCoaHNivABHntwHq4KdwbSA3Sax7B9hbVr6mfoudh2UB0iZ59NfmGrKZylaoyw6Qb
3UVUuQqEzwyLbI0TPDeoYT+rZEKfU0XT9tM4BqwgOBDbHtCq1OZe5liK4iG7m4ahe9SSznual02d
Aduz6Vuwq2mxHQj1LN1rpYMr2kB2xpwwmxtHHV0Y/9eURPPjWgLNgfKvQ5/bzq8iy3tCZSbaV2G7
Q/fUODqaZR6mqcnReANMXxiaebMdoM7AWrWDbutJu8MKHhkMHMBLLyzvK6h2982y2Yr0z3NSEEMd
kDay4aaV+i2fzdTYa6ah3WRTTMH/rSz6StlPHix3L0wJNiNq8N77AEZde+z/Tob8L4NUOrhw6P68
WyZ8ZpCJoBWKCpWYfv5FuvNrmCf631OTgFZAEOc9GDNg1+hgPc0auWRrSqy7ys37m97H7SVN4+KR
R6BB+W/V12ZU6FxZaj6oRv9eoxr04EbJ02BXDdRXpX6NexJHDmKPRynKAVKhH8iv58d63PUYd+ym
pXmspZjyxWC5lvPIYFPlKNBuGTMOf5xs5d+cdDbv5FJ1Y2qPjhdeIIfh1Jkhi3big1Mdtl/QBsnv
MJyT9bq1MbdPTdcecxVZm72PxXIfZG8YFc4E7YuGtbJt3kG0aF7hnvePhI6vUsJot33FtA4yVDYi
1rS0kDrHKD+flLjvqoseF66BALWh/RCxWHYVGHT36Kf19/VAWLlM/w9j57UcqdKl0SciAm9uKcob
VbW8bgi11MJ7z9PPInX+Uc+JmYi5ISCTokoIk7n3t9cH7UR0WJAs9mAwE9RsnApVl9otsE1lJTbF
6clSeXlVWWjClvNjjiNCl2oZ6MVbc/z6/nPSJPe3ZlFTc7acP4DTKPKyycGfnmtmHHTIKWJVLKpg
psL9Z1tcbWMLQvKvRtEtejqKO7zhDuEMCrxgcNF1YalQVjyU1PqlroNw15tDAOM9rN7KciP64yGs
N6kKtamaJYuAtWTjFk48cN8EUXDqlsWQwD2xNX/7V0ffp9jJPAW+Ga8pYYiP5ZjhYbgsxJpo05ll
FxQFQFSLlajBb/D/2FF85Hvvn093I+aA/5+PpPaAvkJWtv8+TNsVQG5v46WUiQau/vXrxN7iS6ai
VJtT2i51FKQddaOlAhYi5TlaFjmAibPYnHwfYmHkDxSvyzHB9aW7lCGXuz87iTUc9I68+DryyHw4
tomqhGXl4IkxSdLBejKQ4kOWEr3/+qjYFF/cQh3dWYDAvz8qvu2vT2Sqvu5KBBr/7lh+1VTGFDve
5sJ8SbEnRbk02+mxnar0aI8RghMF8maXkWeUyVaskyJU7uUyHE62Wv/OQ0W+H8xCvlfD+tLxgL2Q
m6bSBeggb79eg/9l1a16NJGWPNkZhyKZU55TaAZPUSU9U48c3IlOvQzOfhGbV9GHUnidUlD3K1/2
HOunZFD0B8WPikcl2YtdeOdk93LTUH55Cet0OvWBkp7HZQHcTx1cPalZNZvZ5ZmNGm/ZFPtQaEoi
x7f/yMmAe6lN7JLKpfQpc2o42orWrsSm1jfDTsM11St1AyK+axpd/wsbK9BFxqiuIwoqn5oeWwSZ
er3tUl/5hBSs9MzM13cjlpnX0hwfkNB0r0b5PtuN/WxIdnvIygh0kql2r82MkEK2jPwKRAeWbth/
BZbZviLZUr05xkXcbPwHBfEZDNt2QO/JWhy26xlrWOqF/9NEWeQ/nf9qUw0LVWw2n8rBqdf4tZUQ
5qziIZMM89Ck3QRzuy8eVCqmf2H97opOCRnbAwqMZyp55bNoMv2G/II9lFuxOUKT2CvOlKzEZh3b
+nUmSye2xBG7QT7LsN5UKqKPwTSjSyiMUDvWsGIoi659KGxmfiboHnceWjywnqBl15U/WAfR07e+
s9aVweC6w+1k9nnyAIyJnnq56lfU+EQHsWlFsolMIeqPYtPEiAgfSNU/ic1Zmt5t3vkXsTX12ZXn
dX7VYvQ9/hjswmiQbmnWyufIp4w49LGrGvLqitBnDXaiv5VO+5jErXxErDDcVLXlVomhyleJfRI7
iHa4iJtSqrOLaBILHcpRZFLAUHcqhqsF7rGZGdzE7jHlaNdcvzVNsbE7u8KwsF6DMS+P5mQVx6ij
WG6BBZdHSWbRdJUNZlaevNjBRUs1o+YuVCyswCfjAUJY+ioblbOGm1nuxCY1Okjq1eKp1EeQlFqP
lmDZTekn34Xph6omH3FXlluE4lX6ioo621KOb21Uch+vpqEdc1sy7vUws85lYiCwWHZrJ/nPhFpy
z6tNOTOsU3AjYs1eFrOS+isieA363f+0/ewi1gyp/VP1qrL93z6vtghgOjO+q8e5uYxShVy6sEHf
oerSeRP9yWX/UR8H86mxRvhAuVqcslAzIRtXKYq4YX7uK/smdh219FRHmvNSN7ns2XVsnNPSwYCl
rqGlwIV9pBzpQwJ+tY6LlY1s6CSX3FT2GL93CgIxQ7ObO0fvgoNkWsk2SkP5HqpK7YrDW/OLXDrN
R0feCBmRHsNhnLQdMdsS6m5p3BwT5ji3uwXYUsndJKsLyLgwqk4lz9STWYZe76vxoQZO/k/H9z6i
u/xppY4E8TMYf0+eAzn2RH+I7vEkjhZbNo1mRTlhZen7703RrTpKMm64taPvPQNFvRl6Ymxlc6B2
++cQhqUfTeTlBys0pHWqFCq2VIO1M9D77vG6aU6KplsbM8mm64SPi9e3cvPI3Sgj/bGtN8bON9g8
0lfjPNhDwpB0LIzN7d5sC/2DmkRgkTrPea4+btossShSCeZ1XVX1JVbbeqdr1XCI7NbA3dcvsSXo
LPhYiFV58FGZqZZgsfzef42D8TGJdOmPhNLy+4uyXAEVVxifUzq8h5JkvShmk0E7Vub70IQNzhAl
uKOE2t5mC1Rclvz02KexsSUckN7ZlAKhcW4M4mc8yEx/Dl95AL9RfCh9qgE+yKiTGGEzCE8CW/+T
QUZWu/4hwJqjaX/1HZplOMXNg9MyJ+z6SrlDt9Ehz8FhiboryyO45vs7VdXwoBqtBWkgp7jFKV12
FGuWVZMCBIFw7hKwLvjX/FKswXnIU+dFmWLprPeOwzkA31uHaX0Qm50GeS634m6vxj1gKoVx2b4r
kboVje08BhSku9UQyue+Kv3HqJ5fVSNQL2JrXhTglmrciV0dxTpGiuFfxVbYB9s2LdNfeqH6j/5M
LrEwmvtSs6xHfzv6mfUa86rctqPcbq12CN4KdVsPtflWosjCMqeqd0MwFC/Y3K16I7J/MY88YfJQ
XGpfAp4fULzR9aHifrctHVFBxhln3aWSZdwCO5q4iQCvaZH2R9gdGsDUQivoHn92aLRa8yqzMzYD
loKXbllwYUxegzeyJzZFBwnb4tLMuG1hWX1E7MQ3B12FugHDUZfYXXHRloUJivdoS9o5t6r5F1GA
l66MprcpWoQeLfUccKBA7qXqSzwP09tYR8ZqXNqjpf1/7m+DXPrZ37d9joM8bdUENsC3/xz/p/3/
Ov7/3F98r1oNVG47+lrPjXg1MGG/lcNU31RLV7fm0gYuo76JjpzJ73eb2AVQZHMrl7Z/fZY3Jzgr
ydnGKu9EsTCWakunauQNV0b2T5uMfbST65uf3UTnGDuOW9fUGwTlnZS1BgWT1HyNSj0Ea4t73evh
2HjZqBR3YjHq/L+K/kl1laZaq2Ein4KKQjweUmIDQrt8apeF2DQ1iaL77+2s8nqma7Ae/9Mr2n82
xSdEG2y7Yx4haPtp+j7Sz3bKQ28e7buS0/XeY/8Bkcx5Tahn4qIq873jU0uqjtavyeyddw0AHdFC
Z7gzbBvD0QTeSpHKEdlXqokpPN43pbTRVGd+hsgwbDuOKoCnT5Rl7cV3hBlyvr5qjTNO2M7F7xQS
XcuxMa+4Uzlrj+hGDFwHNG2jNu14UOsQZvdiuCMcdb7NdYywoDiXyZfoEIseVvfaRmRFJXpv7fVU
L4HrtP4tsxLpBiC689Sdg41YMs8wXTTYMUDILd1lCEJdTDzWW6nK+i2TP7D42lelt28gRobnKMYJ
Puna/i5qemUnx22298dUv4SBiieGVM5PaZh+ITrMvvhwiB38QdJ16FhY/97wk9lqYxdcqqJpbsWy
0GSGh2EBLnHZQVOXUqQGyYbRlhclpS4eZLK8Hpyiu4j9xW4YPK0xjZwwQANOkyye7Ejm8ZLtk1sA
rANftSa9Ah3CIMLAGE3r5HGDD1p9MYIu2VaU1pyTjKIKbdTnk2WjLKY63jxa2RDtC1DGR0ePjD1h
j+LgTPNwyKpx3EtyVB4zrcDYx++jU9L4IJ4Gyz4l5YTXa02QJOoSfxO3rYwDg1xvbKcYKXQFugwA
qr+SnyjXaWx1Nx/aE9xgtIM8cVADVX1/P3dY/WDuPD5EBnjkTnf7LiQoFRTyY0MOehWOsvY02jYs
b7inz3jP9G4VTePZx4cKBHWeetUURpCw4MfxbqLgw0/n30ljr338yF7IXjdwbaKl1n6O7tGSfkWm
PP+WEu03gV/Ky42AQHlgq5us5eXsD/q2X45gx/h3oAMrsXgYmVCZE5BOJCa/C3SJaqe/O2gNmAJm
wxE26nitMVJfaPwz0LX67BhTBwqZO4CZUbnLGgWQDPC+8RJDa2FQPu5yXYoefMmxLpZCNa0wgg/1
npI7wx92fTpML7rJ3ElRgge74E5RprwAGyCPLxECwHVQDv1OfEqNk32tDcoht5TBI5ZYHKgIipmq
Lspgw8GQw2/d7yZ9AogodhFrfzWaS49o/HfPz+5jJviEfMHPcURbVdnUoZHAW2U4Bl6MssXKsZW6
pw4Dy8Poyxn4Ck5JBm+buOVApceyCdHOWU9tgc/lsqnqE0VLulHsxaaf1opLdWLsYvJAkZxpMSlY
Fmoe4vdU6lN5HJ2kwsGCNbH42UesiTacxtm7UZEoDTlqrP/H52aAUSUF6v/j2GLzr6+28BHYMxJy
/2r7+Yj4/jEq50OWvjRTGD7wzPXdIraMvepTW9Hn2r3sWP5WG0JpNef8my2niK9mVezElviQrjn3
bZc5Z8OQdqCL5ovTNZQUtnn73I9W5WqDFby3gfRAQZHzqSvKJrd5HMABXwVKrkbsAJS3y+Ivghl3
0EHi31VUx7x2mvZlsbtfJUZXnolzH2Ug7mcKBapzrlThBpzp7Ca6XJ1/OkQvA6x/9tOx5ClaayV3
T0hkcG5ejiA+Inb82ezN0XKtoSZn+d9f8q9DS2NCvZDqP6VoVAFmLl/ycwCxmQ7yjuRXfPDsQbJO
3RhgQIR1KI4vUh9SQqJaVx2S4zU1l6evUqAw0EP7u41KXyyVUntnESo4WzLGJbEM6v97c2nDqXs4
R8tCtCHBVNb4opEFWXp/OsR+oq2q5WyjD7gCiM3W1PJ1BBbG6+KJ8H5V/44oXHAKuX5Vgonyt76c
nqySSXs9Nf59Pue9h1Ssv6ldDA3TGrM7WwOqEgNxO09GP+wKVLUQHCM0+9hW7Y3UgQmyPMUHS44u
eSpXm4y57lWGtUvEgOh1atQSgfUie+TXhSti3vZzYkJAMWZdf8NT9MVvUvOjNPyDTCAzgIRDXVNS
JwylH4uyNcH3EWQgodF9jZNz8vO8+NCa+F3SiVLztERAj2rIMHrcsHRQCwZIz2zOhke/HhqY5kwg
RO9oheUxzCgFFL05Fp4nv58bV/TGaZjheQlTTvROrZleakl/S5YjkfHI79K6uhd9sW4TcwK0xJg8
uitbWbrEOAmxHhhzdCfWxELOgtdZlav9T5NYww019GJ8fL4/9dMrW5m1jUlEuaLNakJwk3ZD3Slw
0NXPfj/fIw/ZudEL8+DPKvvOMa5UVCLdj4lTkiLySZ4oqXJ07E45ytRRUbMeKdt0BhUjOsRitKEG
raRln1qSpmrz8xnFlz7KuYRs99+H+WsXw4qpIRMH/zlaj03Hqrem0vs+ruj205iv+GvP2ZSkFXZY
uqeZDoVgy+GloaZEkArWvz4oOr6/UvzAMJP9jaPrT99tmvgFP18+OQmXoG918r4JW+9//Zt+9v7n
uMpnFsBt+P4Ny1kQa3/92OXHff8m0fP9pV2Z3cWAXSkV3xqtLR+LZTexg6/XhHnEqugRi0mcfrGq
2x3ohuG3Q0boLHXDhtEGdmpjc26SqFrVGFgEEaVmQZO/G0UzwdBD09jLezP0563ldH+Q5U5eClhR
jj56NcE6Ujfxo3DggzlDtw/T9rPOfGfDmOlogzCNKjXyFHNaULbOhylhkR13rlTzIAc0q4PDtx1i
jA3uVnadPDHP3FGE96g3veP23HZwPaaH2q8QF3ePSjByMMr8IGInl15uTlZM/WWF6omAzjolulXo
6ntYDCeJrOdUYIk4gWAol4RfIZF0SKj33VFHzDTVSY6RpNzqNpGucsyUt8TP6Fr5R52xCPZyS9Mw
9pRJpcn5u03BxMWdiyHb/3wqIJLnZTXIJXxTpavooAbtvZ2puKranlLO+b6p7ptUH64DA6HWqmGh
50zJhxnJCPCymB8SPEolJis45GB7UHUWZId2dEdKTXUHvaGRXnplxAFsWUypf6sH6viz4mgFg4Hq
n0VBtHhFjdm4UQtYY6Ith8CwnXFZI2D6n7ZuZiAB0lTdVrjoFbbh32XLAhyFU1rVtTXBNaUtXJyR
Mcx1XhZRqpU7e7ImV2zyBNGuMTQKCoaa76af9sbUnyOj1Q6iyZYqFS7ZOGMX2hRr0SYWmuqrpIlg
Nopd/uqAmKdNzfcXi2ZDLcjvTkW+F18s2vxwcE2n1bx2qslYLz9SdEaJnB8NEwDh0mQQVr9YluQN
QRjfinJdUBB8bRUlupEz/xqjyt8PinYGRJ6eRsyqrmJhz7D+wVoZm5+2dOpzTNwg8yeyFEuUNPoa
ntfdITES40qw3/j+bBeZ67nwcT8K2wYXLZtJm5/iMTQbpb393sYhqdrURaqv0PnSH5aGelwGz3Fj
380Oo4N+rsgVVZ1+dZxEujOiY7BsaFH8z2I06teOqOVh0tNlWki9D+5/CDN+9hsTKEfpzKNXHMiS
CxPviuiK4V13KYvJ+76i5jIK0Bq3LlTk5q6os+CmEyS7qXFxX/rBeBS7iQVDMtXFFqjciU2xrwJl
3TMqlOPiU6KNioqUkoTkzBxuXDly4FzTXHOucLnng6Z1b4FfQwlZ2lUr63GSil0/tqn8F7tBwNyT
uQ/PYg9Gflc5UrRjNHP9FVPU7qTAMa8Ui1pXHMSqtRLaeBmMs3UVHUoL3FMuSc6ITdEBMEW/VCkD
Rpw3JMixYUsqWdNWfcTzN+mN08++IbFTzMwaa5uqVbyxJxQT4CzDW0k1hIc9S7LWLMhoK6ut/I3m
aJDD4bfcQD1HN71tqA3VEuIHI/FQW0sxFVq8TMSCscuMWxZunuo8MtooA+zwJMxC/IXU5wMe/mdt
2YSv95y3ePnhreGgv1usVXzMoQ9iDbvmjPz1oV2qhLpFwijWxGIQQsllwaQW4aRoBF3bbR2VjPcY
A3wppofwW3i16Lxlht31i6zOhFlaZrFL4cPPgjEypQ5iOxNVD72ePetL4VG3VNLUy0/Am4jKI1PU
HxkVYDdokAQF4O4exEKt2nHG4Khe+Bv/vaqmzkeUqDAwmhzso+ju+5kKUbEag50B+Z/EpDkA55O0
g7L3fcbsCQuSBM5IbJukEMVZ/O4G9nJcojJb2CfYHVBhRvmCvpYmTaLErvszdfqnDy0iLartiP2X
Zyj3Ab6Oh6LrXyxO6zHCDmzTKvpbOOnOelxUtQmHKZwjT5xsLf7en7Mt1sR/gBxWuNYDzpWES9pR
7lSvTgJ912LUdjC1otybTBKSKq5dSe62g24+pvzVhjFSoU9Rh8x/mEtAqRmT2wDpZ8nw4poi5qUo
LV8U19byzxJrGdCGdQUWhPdurxwayBZBZZLo0kpIfEk6nv46MZQoc95MpwGhaCkrScp84v0E3KrQ
+NCzUFprxqkY6vHQhObwvdD0aDz46nLmsuktU9TqQMlvdXDyCui4WM1tp1fWYlVYr4o1sUgsv0Lt
5EDDWLTzxWLHUmoVBToMOv7XC6t0rHwfZYAAlhrR5c8UC/EH/2x2mQZZRsE3019qmOZFoyhORyFq
TsVqOxPwyjNr8n7+M+I6/dkUa44yYG9FAS8P7wJOIAttkf39LIxOD7edbhyTRXsvrgOxiJbNgRTH
Zo6ak2gqfQNzh8BmNCJsDXrhaGBKPf/fvih+pUpT4z6q5dSALVVj36tWpw77BMgXRfKc04UPUenY
GIiF2IwjKMRKJH3VDCmHI8aQrTs3Vo8rihSPR8suPA2brrYYJzfIsNYN8af2ZLtiFqPK/pbYz6eT
jg9KuYB1GY/gG1tgOEcp/UTqfK1mPXWjyTkrqtCFUUaidC7Dk4kW5hz43Yp8e+MOU3bJFF4RuVMZ
ngNl9ShX7YpHRkkKnchiWXV7cAPL1HaWb1Tfq7t5wEHItPGktZ7bus03OkkYVOxdjxdLE2yiFiNK
PXelPiM/gkzQ44XLQyO+01XFXE3KJK19qcUWplc3sP/B082Pmp7u87IkfoclUdTor9VQ4Vk4pRvw
S9HaoNCvaLtTGNSyy8uRyuSwKLyGgoywOwF+RU8Sk9KVZFKvQUxQhVqqFVC2aDNUi0d0q6HCJURB
cno1l+qAv7HdeCWIisYm1tiPX43FibF7B6sUPj/3zimYkngVYbDl57EM1xSL0kghXN3LgG+1GDo+
pplV/xX7VGTLKKlW42zYWx/WjVS2u1YNOQlw6CLd5EzrIbXizaCjixmeHHsJXWIEyXis+bR4dS/P
FkWBHWOZ+zzZatJEIbCE3r8bpC0jinlF/vGNwXO4tifq90vJTGATIdOxZ8aeOrU5Nng05Jv84UHu
TLvEvo0gkHZkPOUTYlrcM2wcGOScf3RJlS41810AMNgObBmvrU6HOUXVUyh9tT7eMvV4Xq4gNTbb
cxrOfww6V3nDi7Jiki1Z/qVQu48qg46kcouulKHHrGkayDeGFo45cqx7BERPRdLggGtSJ0YFt5cS
TtB0isLnRE5XZrsgRWAtu6PaPvu8Lzwory6+zPiDZqRwbL7LrJwIJsTcr1DlTBC9jHNXSZssaPzb
BHF9ruzfZYqrXiAH71MvbVqbieCg9N4yAOxNLTyildsYTvgpwWF1ixFvYmWcX5yKgAUBSEX6Y2GR
CNdIi/aaQiTPieUbxAV7pU2p54f9w6TYG4xwkY+ESLEkXSbbygxJSj6SSuk2czV23hSm5Uayn0Ip
z10jzvx1nebEZ/p8Y5hScZpDDji0RAYjRbkLxrgFTTntO/mdmX+4ciarX3f1fZNg1Vrj10U8f206
5avS9uBZACTZGqbHbf+EIlcDdhSHK1w8M5fRoLKa4a+6DoapbjuNmRtb4c7QJdntQXaZsf4ESKzS
EUmC+UoZH1Wyl8e4r9gQQ2Wl2ylaYNA3PQdO/+4HVQ3UqfiM55dZTYCvpeEH4tzMa9RHLBQfe/SS
ZF2gpQ5HB2Tqkttox872iLWNU2cRMkMEbPrqF+EbECbmazwYl2IkaZ86J11lt0wZzprM6J9nerzu
cR1uy+bkzx0Gsvm0xZ7XxF02D3fTb5yziVc/JHn3pnQYysvtdNVjRv7dvOB6CwKBWKOT6NN5QudA
Jjs0w4ANA66JVV10AMHi956T5NYlpsCSJu3LkUFWqCvVqt1y7mUvtQj4Yylw1MpNnRn+DW/Ddk1q
J16NlfVojpmn5R0PAgkMbZq+4HGfeopDwrup28htmuwZvShFji1z6DGJ8EtCvWnWGAkvPrEoo8d1
I6VPwPxvoNNst3nuTQh0VZRQdz/s7Uj9LKTkM4vUj6bSMAusIfPLzKGIcG/zoZs2dkayIFLQstsp
OqJwCl4UoqBjBuxvmIp7Oa4u1RKoyqclEftHayysFwZ+cIhUtul1F+5dvR4lcyl3Lu/6MHajwiRa
sgh1q2DcFwovhQyNkAm8D9YLT00zWMXKvs6iOwshhlumxSVLiq9Ms/ZVZb43EROvUb+Gdpp5upzu
EKoQD/Jb/FoGn7p6ezi0uJkFoKq9CgX6utNiiDxDn3imhBu9KrWTKxn56Pma9GFDNgr9HiF6pK11
TKXU1jK301g/YPNGGjrTt0QBtsZMJDPMH/NR3ui4em/s0EQ/jGYlMrjMpOLFkYv40K+C0F4YYr96
LYQ2nj5Nc5t68Gcewnr+KEbzWS2mW2+u1MysNmYwnmfQnIkJea7Bf1IxzXMBxtouGjiDhUpGTW/2
ie8j0za3QyR5doTX/esUlW9OkD6YZXcaTTSN8vAUtumuQYOTjFwTcdtsQLKBpulPIeBABG2A0erU
8JKSGbhUe1rN/QlV3kh3VVMMBHEnmHHwoYEG4F0RGG9TO77hTZ25Vio9NjYgmzZSX5ss+RjA6WnV
+Ep92R9ku+hite3cR/tOzx4myshXqVz8Kjvg5REcpj5BUc35uNcxEdsWpAHQ/GnEjpp5SwISmFqz
D7ruhqcRHoI28fGhtf40egOagjcsHttYvec6yF8Ayq6kD1heyjnYpvSktvktAc3jKvNgrHXH2Y6m
s3/NGgB90Ib2xWi08PYTxPIT8ogQH03c2I+YYhQX6oaR8Flg01XuyNInskNUuDU+5Kw9JfLw0vGj
mPo9R4gwIH2mT04tHXny3SMuK92uszj1wUXBmb4w1G0bD7ux8DfNrhnyTcNp4SHBzJ/c4eiS24sY
/w+ggK3yEhGl2rX4qckNxmKjc0oKWJ+dlpBPyTdDxN072P6fNMVCOUGflo/1s9m1J9Vpr52drvBz
uJVt8GZkzBspIcO6YUhfLWrq4ZMW/YrUDC4POtafM9cGGQGw8TnDhloZGNGMa1uTERh3W515xt5h
tlxkF6xHa8YBkUysitulezZbgspzao8uHJ67NB4bt7IgAso6giMtCx4KM/1TtmPtZm06eJXT4RhJ
0WEdyvtedn5ZGoPIKYScnQf9UWsYZZed/9a13Hdzp25MYN5W0581oneQUxIPxJ0ppWRDKx+UKNop
kLvPMAgROgWE0DRih3WvcZItTiOWJzMPdCXzOtVyKPi3bbePh8zL7psMRlSfSPJG1WA2NHX0CwP4
1odtzwuOkeTN+ZTHrjspgMiYjRk7228fJH0Cu+l0b3oLaXySInQv3VvdOJugBynaRHgUO4njpYQI
ahIcKcJ4L5clbh4GYZUer6qAiEAnyxkR62SXzb29x2Ty2YqA9/AG7/ryU2kZG08Dt2cBXyeOTrpU
4DA3wFCMuVyq6JfC48ejOglVE/49c1Sdgqj4wmQ0dHWlI62kPfqNjVFJ/luBXGfPNVUSCo5gfmTj
z5mfu6A6mgwWgza/9A5JQ/xFQF2dKSB6Yqz9ZJO0WBnB4hWhjh+TwQwgsfvxYju8aszJS+xucRjk
bW5iIBU3cFSr50StuDuGlVnP8p3RZyOD8TRxdZsxmJmi2wiir554dns0ioWQZYzw3sbh0SiGtaIa
IwMrTDMiC7aD2V2lYSz3kZRctYABOZ60uWrkW43IVFXNAwPasN9SpK01ZuYREHo0w+A3fCvYqQma
vVCpuAO4aKQvgn7vUZHsfVMbcQZuyVZeshKMGYh73U1R2+5mI6i9BiKmM8SreDbOdeegTe3+GNIB
q+VThDFrThAa4CPau6RcU8p4jXtd38h59Qpk4dDlM8TnYkE0v1U6xtWjo1CsX4SPpW4xEkIDZRMk
cCs5YNxZRGAmkaDn9hbRkoE1pDWsYpPiHnOiKsR4jzsQkP0w4dluqhtdmx5U2TxVMXdgyBlOdEwl
yEr+MSy/99IW4nC2DhVzG5nj2zweUM48pihSXXxBqnWmcJ6wEr9QiYFsZGa+blKr1E5LCN54liDz
Ldq2FfSQF7U5SsrGxPDIdQzpXi/0TQ/gdnlIFS4cVEqhJgTU24Uuh/tHwoNN0o6gA1/7UPutmtK0
8dUeWDIlpBANmZ6mKXg7RoSGw9VfSNQOMDDBNjGkfoUxfhuFMJIS7Usz29w1R8L9BtQknpuEEA3w
gqp8i2xZhSpneQkup67kcJVYhvpOwOUPHsrlsU/IWqsk7iesihJV+QWwL/OQylBAqSmenBTG8oF1
RIzYU1US+3ay1Q24tMo47iyltxkHxOUK1FwDPaV9iZUKHHV7lCKutqLW3SYtH+M0pxzJPADG9OaC
8fPQOrj6EqRwzTTcDjiOQ+2cLyYS9lL/nBTno8zm2EPIVnKZdjcrH16tZviAJLqbp2llqspbMUYG
tOQBRC/FF/5YG/BJhnxFHkQu9fs+sW5dY1OWEWfn3u5IoFQyiWznNTZaHO0z7cFvf3W6DKobhigO
YjjuyJbvjWF+Tg39pCsmt27Q4udEHqOWrbuSWUdf5IMXRvIVw5FHtccV0+nyTRBOv0Lf6NECWjcS
Khi4xD7M5vnFdn7ZpoRIRF1YfFk7rto2ZoDNABN8XeDFauFNUGyxOXf7uiPfEG6lMj/n6SPYPIdk
p7/jmlzVZaitx1hhJtYr7KpG+VpSTW1lH5oAYCdBP7QLeIM7HZqT3FoPlfwipSmplk7d+iPMvdHH
DC8Fg1ZZ3Sro24+wQnpvaHvGF02eMsAYLNdgVMnsa7iTkz0jaQPqcIpLVeSslKI3+Rr8EFJHWvlo
c/NKU1a2HX9OVvgSkqecpi5bST1swNhRp701PRd6lK59dZvqJKRz6lCpQQ3WJj4whd69JHmwRKiZ
+fsx/zXHrFe8EMiV1AqRVvzqpG1MEelkJo/jyNvbwNV7Uw4MOXqzJU3YkB4OMYl2LAeG8mfp45GR
hOWlDcKNhpHIxpnGY5mov1OJgt0whvy+8Iaq9gNF0iMJ8WIjoVFxK+74tSNZzA0dbqVhaC75tHGg
AE8T4Xb0XJXnJwF0toKywIpKhJSsVtxQ+5f6xEKi6LPw05NsSUDN4xJnId8g9RQ1uxDAhotoyXLr
Qv0cNLBT6aNiWvk2KJQ3S5F21jwSP3FQ82jlZ1GAOoXX/Qlv5p0R9bCp1PAygxyG7JskK9xgoRDM
d3WIhet15G3KrUjBYf6OJAbpd/+Fv+XFd7BYjnhGKRidZ7315CjjcaqBkcCZw0teq+/6Wn/P+WeB
RLlFiaNupcVyOSynU2rIUN+jvNtEEfM0mbF/WQ5P3KPIQBDVL49Dc10H05bPkQXvAsC3/0XXeS03
yqxt+4ioArpJu8qyJMtpLM/sUPbYQw5NhqP/L5hZ76z1fvXvUAIalKDpfu4UHokV+pYYprYhAWv/
ipDUX/XKhz306Q035Yobte0XJ2sZbUJMtSYYZ0RXI504pYnHNJUuyhcMeLk3IdlS61UV9Jrvum3+
UAZcqgzOBAXbp4Ifb5X34lFLE0qGUrx14JZG0Hcb0n9mPxUvOIeWfAkm+2CkDNBlQCgfvRMjAJz2
mMO6Jt6tqhUQjXESpmD14IXBY/lFx+uD/PQoK4ewe0wlMzW7Qk8T98SiSP0trAhqGM2CPKj+BQPS
dAeH6yF2ujOwAkI/Lb2XadBsmASe+9m5dRTPxnuQu+9OW7/WOhdmYr2SffFs2vlGBuQUEgGMCzhB
suNdXXG3IOuCIX6ohf7WNtaH5nTUlWG61YLsulinGBPz/HemSKCY6I6qvU8UPuB0ANDgZvNm47s/
T15dLThPOBViqX1OTHuicFf/LNWwU472mhJJvHJC0a/7goG3bsFm8LlaGMW0eeEhFZf6ypLpXeE3
H7lEQhG2E6aU0J+q9tlJ5Ulkdr02tZYxVQ79Xsegeog1bSPnfN7WM7ZIwYmij4ufYRYeMK64q6Jw
pyfWZ+hW1KkqUECSVIlSjPbmWN4nNoGilUqPZUdkaquXW1jh74lRQxc1Sei2om2cADzHDfw3P8c4
2NryEU5teHWiHJJwf841A38n2whXiB79Xjz5DRIK3/815dqLSZTQYBfhi5b8wDMxtyZzrQU6bKze
vB/xHtuIxvjptM3R9KLnogdZRwH42fjzjx2mP0ajuyU5umrSFnC/KvjOUX8/Jv2liKHn+cE7Q4h3
glXDlVN0O6scf7TlrMvTeZBrmQcjcCrwHjdh2zE2nyuVwx4UL9yIkdKsHpkEwJtUE8IfnkUiRVLn
5ywlTqmwnjK3lyDo2vcp6M+6wkLayy8mXbh03H1TFO466zG5y5tt1EdvUVrJ9S9llT8tkX74ZQnX
0iweM9waGyejc7Er0pasBnu805T3W5/8eFhOaLWN8oTO6NnUOsjpKH9RWRzGHlvCkGzQONYp6rV5
x9UI53ySYqODqeLBFaAFyfu1vm6mISYpMUp2U+CcUFC+21L9SKfp2uHzBaxmX7hDbnaCW5vWbry8
gIPpBnuzitdO30I41kiLiqd7xEt3uNZOe2WJrYW9Ac8fgzzKdO2a3F3dpHcHMh1w0YcGPrgtJut8
qVJ4T4ND8cahnrISjOi4ivOLSF9bmWwIUH2owuYt7IDA50twGomYglii7wKbCwX9xP2U+nsq4m++
09xTub36GOUzS0CHlipjSwrRKZXZcxOa37PBlkz0Qoa16KlcD5cn2fBgzKPnhSoQ6BRlKB6XB2Zj
z4Rqv5VN/JPZ7wsq0OaIbT6ZypO/QffyZpXnqvS/MzyAjxEyRPEp1J81gJzKIGylHa1k62bmAZYR
Zb14FAwZVEA+pHYunFK7Z655GzJqu1Pr7MjLzjeFZffM6Qdvl01Y0UwyTQ55dckLDYCAE2zdRPvJ
vHc1ooWQke8ehklDN5lhWUlIVjC4wV0X9UwacU4A29fWZWwRWzxa+7HOjDstBcFSKBFAIhwmam6o
I88w9uPoqSPyuGhVjWQwDYbInrSxxjTeSer9svp7Gzb0MfdlnfobBwkHRvylybOqIWzcyQqyDOb0
p+HNlRFm3ARY2M4wrpU3HgsHSToipx82dWRDwj91RKsd+D67yWCg2kqfSh8m9kxtXqe0qvcdI/Sq
5xnWVRQgo+aZfOH3tklnZRdPn0nrj9LovL3j/3LI7FyPqfEOj4xnTQ3dLdZlQM5x+l1rMVQtBEN7
uze+/NzlpmGEnfn+h4hlu6ZE5G6wDZCewMRZz/lONt2Sq+6ifh6yhdopdODw+c7P0DN/djX07ZFO
2G/9I07MGKRTsWo88+YlmH5bu3LULmp+u2hGYIQNfarH+d5zX/HPw/YwJ1liytfdGJ8n3X7KymsZ
y24Vp/1zHoA+p657rEpJSdO5JiZqcsf9rAYLE/9APYxW+hjP0IGnZZQNh+ok9aBf15XgjvBIgUdV
dkc+Rr5RgRrA8JsNg+ue21oc804SqGMxezuIIJSYTcDs0G0cCQynxBM1EQ4OjUG1ja3yWsXd25DN
QYtD3O19kf3qo6m+NDhtBJS3dYuZsgg8HrCjAB8QYuuF+ls0Ohcv+GXWAky2Ig/NZcJZRm5O9xg/
Z/2rLyLchVzmaGEgghUS69XQ4OUwFMPa9WLmzo7Vr8BU93GkG7fEo7fGO5bZLSWWISMfyohOsqX6
Ynfynjn2i61ntzpz061WyQiiRfCGxwgSdtfco2bS1xA96AZn0qFD7BCVQ4pU7Xoue247E7G6yX9s
zmjrpBEMaSXJniBTjjJPAixsp7v2+4SSP+spVfod4AoWKkjcQdz7ZmAOp5G75Oapu05s20DR1L0Y
KYaAusDypStKaFUUrKzyM4kV3i95f0hH6sxGanlHUx6brGlXYwAwVU8UnxwneW8p8vG0KbRVDumh
TovwGMTdPIA2v1tIXFZUKwPsTobqQc8ygBXT+ihm6Mn/oaiwrI1EY+zanGtqltBkq7sAaWDLYOTR
t7kq84JiZ6ujO+nuO/R1azgq5dbLLVzSR2APe06saRUVv2hqe/AyLhicEZJ9FeJSwfBuNVRJ+6jI
TN/UxBvNhvwn6vKXwFLrtKVuM+CoYfSUNRlLlce4Uzh+8EQIlfTXqo30S9Pru4wx5Wp0UE5HE4nl
Ur96pRR7qbdqh0PkcVKxs7KTfBuaBLZMAQ+HIJD1qafenrgQ3ONkeLVzSKZ68w3UjP8/n6D+UJH1
ozq+SwvK6sxb8amNbaJXuh1eDLhIqDw6Nw74qaoo2pdi0BDF4geZetl2agQP475+w6Jnm1vz+LNA
Gjd1RyuhJ02j4jW3J3FwzAI2syzGO1nPmFAFnYb4DTh8TlIxrk3JE0e7sZUhl4XWSwTYNYVAbjSm
Wbb1mqVVtnaM3F9juZLD5UT1WsZrIttyDKDmW/KaDrxFMnILi7Sy1lLKOU9BnS0Z3xqb39Y3GvsQ
RwkEJm57ZD6vlc03VhZviZ6ISkxg060Bydhud7M8C2Jxkp2x+hxOQfGoU0LhispXPv/KNkxq7L7r
iuke722U446gkQ7UmVGWA9aztd2yWMdBd5BM3IkXzohYbWW+BywWeMTsvO5ShIS3oJV9123ZPGWm
v+3i8SZ6VJed032rfbSe0ICqfU4QDV10cx2iiUbaL0lKEGWd4KMUdrtx3PYuAEOlcOiZGKMEI2Vz
u/zEv5mfaIwfOr3VCJ92UcB0LrEbOcIEVcKnNanQmYSNtCRs5lzJlo/dGjcSqv/yIseG7mbIzSNG
JcXEsMLimpOl8TkE1rtu/uqG6RPrGcItMAq31MNU2zrOOD51aP8d8y2Olqa901MUFECGuNfUiEyo
e2h9d9+DMduk+MRht61D7btXSXfbGhWBa1FSXED+nG06uaTjSTAdYK+1bjDSYZ6DuJcRK/PaPcY+
co0nRrLhsX2MhT/e2b4OtsHUR+ZQcpygGHYaXvDwkJ8bLdV3lfuAxwUDQ3187QbjMNU6VeGh+tZ0
ICJ236zNIK/XQ+8ZDBTTiU8fXMK6+Z7aQGTil9lFDy6zfSbBPBW7boBqxHSgHQCgQ09jzH6o0I1f
A/JItIIwa8KdNn2tfVZF910E5Hql/iVp4VbK9rN3KeiXMSV42JUvDUUB8t48fH9zm+KH+Nb5TA9j
3Bu2CHTetVm9FjrjaXCILsji+FGTJe751sglN5XFqoCKsjE65nzO7Ilfl/mXLvqPptMZsdj9waDv
2c+m232RfsDdIL0S91PwXmbGplM98Y1irqowpvxipfsQC1zIhptEiw+ZTqBz5YsHVXvxXVFzbQu1
CfiRV2PpQQ8EBDeUZ23Dpu/vS3crYM9u3EGSttG+j2Nx5QkbMwoWK1kin6uKHB5IuRvjWbDbMO8g
tA2C/FR+xoismCrEz6bu+etQUXoNCyviFYWTNCjaa26jzNV+Umvvf2jBAfRVx9pJ3nc1MNs05D8d
Z/ZmkUyNqhpiXce/YujTPvCm+hrNC4vqWwaT9m7ZZKeKKCMqD2Vi823rOYLGHw4Z9Ec4uSZ9KcHq
rubh4l9146ZU9MN+abzEbRRzHei3GnuJjWGazjoQB9e2rY2cvFsQhRKVGzXtos76beUzkcl6dBDx
qhoKdVRD/dI55bQ3YxFtuyq9H6CMgR2DzokqVXtuHoKN3TbBR3gAqwWJYwhHH4tKH5sKqsNbUdXt
fVe6T2nOD5pP6Sorjeq+8ZqSDO+dy0PfLfFkaYA3cB27Vv5IkZ8yYxMOH31r4CLuAMvHrfEqbJiF
Zf2jVDi5oOhiKJRtvcq5ZiBim3KS9ZpB69ZHOtgBseKZMwdt9F9xNW58u2uIL7xLqnbYYfwNc9G/
96bgEtjMVZiW7RKzDNe9llCPMfo7g/wBBjnDF10u5lGO+2CI6lG1CWUYO3hNR/BPyXMpwEG60sZf
A/nBsS+M+8gS3abJs2CnpSQjKMP95VhwNLPmdWg6fyWxQV47o7526pH+WUyfcnAPlSAmO/7l2Fyg
U5b+VAPaWt1pGPtphBjlY3DqRfmtSiBTNFxcZv2CjuPkVTB8Aj/c+lGFi0drrhxP/pwVJwzEcSep
PVOsfdM5mzCvU/CXbRfYRw/Kzx1CxW/GHDMelBpoe8EP4MjPOkVsiY6ooPi6G3wXU5s4ffFscGrT
IaMIL5A7uxivnQA9sKT/PXyAgUKvsvb7aduaUPe76jK2SbqHlnEcO/9KXAjSF2oRiTFA1XE4ZzCO
tyy3vqppuEjZXhmlYlscnhKfFlydGoSgepfIlqt7Hp2Bo1ztOJQMZ+uMyok4KKs5GgM56NnwrI2T
cWnhApnwgHdFdMgqhriNJ77MRLSr3K5vWtFM1LkSHgb8bibKTAXpqXLDUwOWRs3t3ZRNczYIi41D
d9xpTeNt6qlYezLkaokeU5wZ1gF9fVHtsVU6wpnkUZ7oJvr+8kdqEyfmD4LEae0rsNr3RCYfTRVO
XP3mvlf8LzIivJC89Z091T8CQREyjmc5fQyCJsh4Mgs3WEssyqgwgNha/Mxd1e0gPtHD3sVN/I3/
/8n5qMrK2wTUCyjTUvSvPX2l9UyrrOBrqIen2nS+yrS5uWP9DArhr81YwyffITjLw1FK+UwHpDGz
d8BRNVKDbQklm8gDd9Vmk2LKr4M6O744YZT2Yfi9u1Y5PLEZzcob5PnM1NINsTvHbrAxf7gbxbh3
uIPyoNhndNy+rb2JNvqFuVlO5VkN+0KH1ob8Pay+cqe+kTNFNTovrkruDJ8nJ3067sreIZMd7sf5
h5m4cNOHbetGUOp0WZLLgO60nONntBGCnW98OuYXgKa7DSfvMkBJ2+QG1ghQryOlw+n1wrvBmoxV
HIWXstBIrRTZ2UatluQq2zejpW+hzVmMLvp1m9t7ox8C3MZKRQSLejI5MQ5r3P6JvKuYlAYoOkl3
DBFee6qhh9+PZfwVFmo2nWqOItf43qRySpsqDsNbJmFzBtrYvxpT6J2obKyHmuxx14qM7eDkL2FZ
PYiWIAhsqvkY0abP4Lq6VMvRe1sXO2EqpIDL19GoE1wlkjOeeo/QvzH9G0oQqwEQYyDcCebUXjVa
ue3LazPpxinPul2fa8FGJQzKyvpQ5AbjVmrCUR7x7w351g2nS5TRAfmhyrd62dwFLsHtgU7sAowj
w9PqrZdqyJW7t3SotlVXMwRoggfNYNDf58VnAKCnYsIovUCLNtpovtuNukq9OWReOm4bg/Fu2iQ2
9SCBWCjFkcXvH5pAfJTyFAh6TXICHeCwXx4ch0JayNw774uMlHeKX1K5ryAo+4EYODQtJ8GkNAwY
RgyBeUWwcg17/Rr1LWwP41gGabYzKA/Ymf0wmN5M5WE4WiqCFEe4rmVl3uoheoFhyXAUHyqr6RBq
5PZ9PolnX8RPkj5l5zrtPqmmvVcadz5PcsSi67YAICOachvHVCNJ7IyjamWqQWygUbLmBgx2Sngx
dUbVHC13VIT7sTN2TtMwKqHY6JFZsCq19CyH6tOPu8+kBquIp5WhnlLVttw0SP784s0M7c9osL7a
rsCv39wIPS33mN+Dl40YKyhm7Xb4QUkWwL7MK4pn2lUU00toOa+xMxx0UxxVyFBVa8wz9jvIPSQc
nZYHolW77er8y5DaVuklDwysITpP7izFE1bvP6oc28DkQwpJDltypKj7aDtU4tKmuE2+t6nGSe7D
xvjmkcOqlPc9bGdGfBSetR4iBUQ7UiCy4Wxl5J4WJgXuzP2m4+LW+sUVw6MO5lX3rDpqMU2AGLZw
7AvCMQLt/PIpQ8iw8qbxnLfeJposUpRoAmJyFvikALO6O8utnoSVvVc1WWWa7uC1DyFN7148SXlZ
eMgKLPe5bwwGbNaGLhcEGo8EaLjyW0JAJ3IT7MUsUb3nervRYKkqUkOHyLzahkNmKL6BMTX3tvQP
8yMPXOA25Ym1kmGONh2pj6+sRyXqe6sa3DVYI9NuQutWmhIPaWvX2xxOT+/CfByak9mCBgfAKZX2
EycHoh6pra76CgdJeKmmw1/bg5enqcG81DlSgqdvjIyS59q0b432NdMpgeGKNCvS9xrC7tqzGZQw
UOxRq8wwIH5SEbYTejBSHGD069c/lGvs2kqeW8fBD6UkGTKhz8bQwikoaLbNpS9lczGKqL1QgJiA
9XrtAH2kX9VaORyzWpZPsdSSJ6bV8+tlQ1Gjf8SniMem7eMF6YeBsa4svd7/2U1Dbei2xBqq67IJ
OgA4hCW//z1J3Acx/bg7bK2pLp+ow6gn6GLPpY55x7JJEO96rzz98LvB3ColwHTHpw03f09EIR2V
fm9qx6UdZOvhcVDE189nXRZoSw4hgkpgaz7Zsq2262YNw87CxuU/29LIXRuY+lyXFnh3jbBdYgra
VtJf5dD9WTC3e3Rl3t/9a7tkbICVTg+g9Z/2hrJxsZBncFLz/u/mlGi1+wCG0XLSZXtajERPhdYD
c5FdaSr/ISbT80X5EKeKsm/ullXbK5I5A27aRkPcvnhVkJ5MRS0xD/qWJ0fjPpKBsE6R3zTr3Bku
vU7nuxw6Vl69DiDrHZfVOPXiPcIGufl94sDvz2QVUjSb37ZKcZ1LjN9Nl7dyvfIG6iIvyzv1EZGN
k+8GFCRo3rcqOzCd1tbLaoTy9NJ75rdMaXwOXb8KZdTPy3kMjqSUUanzciIrh9Sncs/fLXub2FqP
cHpR1aTF47KwUlXtkopbC6usMFy3doHXRZ/V62U3jObikTeMDhUZzPTic5ssmkJYV4Baf8+T1OPA
fCDfU6Qwd00joisl9nBX9EP6AAQ/MwfK8hGLOmdTBFH3lGCpualxVXgeK2WvfdQ3L4y9qnXQ2+lr
Q/WN+87qb+GEn52TWs5bPlj5KtXa4oesyi9CZZFLVvnN7eLs51DmyAZj8ZlPENlTt/jVDIwoMjAV
EI5i3eklHcekP/gDI5pVdaZaBSU3w4VG2jH0A6KJGe50tJ6KfQgW8gUQcRLNpD7Tynl0YPh/RH38
3c3D6l1nTsDorfa+m2C3qyROx11UBkSjeIZ6JEweX83UoQuaA5eXbUFSIqmcNAY/nVKPyw4jMBw6
Cb/cLqvLjiqiOBQHqcZwh1P9blcGw9aGYrZZVpv5BIVjuttucHHU++c9yHouoE+Do1m9KsL1VDn6
ThMGLsRzm+X8HpjgflBW9/ujLjvy2m/3eQ2mtTRZzj9oOjz/LgTvLxR8NhTph6lLiIsEAr2SFpQd
WmXFRIKW4YXbTNs22hA/Y2IQrSvDan5kqXZvWmUfgBE/Tq4f/lKZ9Q7B27v1tukSgdwgm+2dlKqK
p05aXoiTY/bujslrx/2fmeDionvr/e7NKrByCa0t6gH+oCmZHnOntL8Ptlmsg6CfnjwjKnaenWG3
k9XdHex+d09qs38l1rTeCJXorzAKYwyTwgelJ0/5ZJr3oswwWhB2DzQBFtgmobrnwgEoCorkPmHq
tBd4LVySRKb7VuGSkuYAXFnSj5fEEs1e5LAKcgn430ojuxjtaO5xtgkuhmfae24U55wkCAEKOlzu
srsc0sm+RNp/EFYcPjIaYUhnOPbPIL3DV8L+bJiHr+omGJ+WppE1aVRl/tN06Op/NRXInJ90Mr73
XWPR+7bJM+yp+Ez22b738TbFbZlyxrKNgue+U2UfbnviQjdlpYP6+f1jZtYkK8f+tDWjqX9cFsTL
OmuBncRuWTXmdkaHEjcQpbUv6doI7o6pZePqExzNSA2/jwtjisqu6Vd3gOCfE2l+GFVR6Yfr/9CU
HrY36JSYDbqHghQVOJY9YmB0CY8CV+ENpJ1hu2zrC9d/ZHQPRx/HTTAh2i3bnF5s+hF7pmWtD/3s
Houyw7K2nAh9mneISc+Dzsw5loUlLZ/gZu6hv9vgc1ZAubZ5bP9pB/6xMbG2uy6bSs/NsXSrDkVF
hPqQps1GN3vYFRRQmp0WS/474iDDLWpE9JjalFDLMuurw2MBIsC8kdpksv69XqsKAz7quL9bLqsY
51Nqmhd/T7HsKKygudpA6nhOu9jA9PXV8Ef9sBTucy3lQ3Bh/n82BpatHzSDEv9y4NJwWSw70KEC
B88HT1MJfTzx7GMwT0BVWIn7jvrPNcgUtBZcA39QNawBeaziwSwxqrAm9DhFC+AonPwrNwvvMQoQ
3niKevqyPXO8Z+w+9GdvHu4qhSxGC1va58WpKHGFskbSpv0xV9tlexsyI+rb8gaK42BONBCvGgNd
ZhaRs0bYa6fa4WpaLS+bkeTSfOiwMre007KpihP2Luu/Xy5b/+7vPIRraab9+tf2ZfVf2yzTNY6Z
Sra9Sw2V3KvxFJrjn4Wu149Ry3edJHzxLHSsNyNGfKCXSfkD0O7TkqX9rjn5a2MYzVHaQu5dIw63
XiZw/cAD/lUWBvAZCo/cdOlPAwNfpiqNbiReEmpMhwkrQ9vWYjy5uGz5Yyw2sMLp//LhflQq+xpL
TD3b2nwLrFqHQVq4zNh77a6/HUyjw1ZUB7pf6b0IDn6WM7VukHa5ZvZeesZ38sm1Jwyzi1NuYjMY
OROEhKHdqaxMb50OiDZqqbHTkHD9sP01J8i27a2rgvLOUFW60xGIHYs2yF7dcTxSjMzfjV4UqJ58
/5SFXfzky+DX8naT6fIPqqG4OkXW3fsBKMMwHzB/DhiUYFox3MDcDuQeO8mPGEvSy7IQ+dBelGyh
11ouFgcas3QFQfIizEgOq6UNWs75JTRtNHDy9Gf1n1MszbOyvGVZWhz+njoV0IKl1jXbViENGIbp
iG+Ld7+s5QkCNKfD9n5ZjStYLNBTj71b3zsAgs2xpgICO0yP1oXSqtvYgavGuVTfnQncOhrS+r1I
sxs0j/4nEc2XlvHoV93ZSLLygAT7YloVLjKBlcZEfi5HewH6lmyAIeMGcpbbZ+jEG3TKs7lc4Sgc
5kyjXEVES++X1b87klTLyEGGZ9lR7r5Gr1pHjLjAkPrs2qHydnUJxbcf7PoYivZuWVsWSxNrbres
qlldJPuAelnjPEaDrh1zF11XhkqdWXqHiYKJ+GoTzbuXNpXm6+s0pSZaWRZteKz+ZEqv3f0+xDTS
dWUG1vV3Y/6ne4NkCauynEcEQ5zkn/f4fXzvZxVXFu9RQyk4DWXT79YNPOynIMnyJ3+eckR6BVfn
n21u3TabhBIY1B0s4VCumA+V7rpnZcbVGS3LjTmx9aIjq8JvzH4oawdL2Rg+ucOFeF52Wrjab+CB
lAe9hCfYdKLc5w5817QRwbfIL5xt2WGOYMYDOirknYTndEjdhsx+mVJYNl4RaF878DX/K+8Ykoqq
sV4yzrWFIJucB0uEmzJOERDBFHimmrkdONeDsIT1PFU+hVPHZIaJyI65OabuQjbxatnrCJDOsXH8
M/A8BqNRlN6XtV3dOzDWgNCr6EM52V2Vx9ZrJUoHTUWAHciURbdSo4AwN3D+90iw1Jqiuht+wBf5
faRNj7Uux9p8AFui4u6o9KVPUShh4Bk9xr6Pb5TRFEAkqbPvR9s8xTwjoMNkLYh2XJzp35r9mOnO
veT32TpJIh6LlPi7SNecl2G2LMKPd6WUdPd160/jKpszGFpnNC5AnSmFS1y35k05DP5LOS9+t2sq
WZBtof05YtnTjCMJyb30iSBE3A7GvYWR2D7Zog2fSxvPigijt+2yuixoIB27fWJkP6uAMB7622DZ
RgNDUg6kAtIffa+VJNN2wcnO0+rSh322TbK0eTWj+OfyVxviV2T14WfMtUoxfSToYj7GxaroJOdj
UoeaQhXL+nUSM3zQ+18y/31M7qXGynSzP8coG15KkuYnJFXeyWhG7wTkCb7VmwASKs6DXcKzoSIN
m135suvfLxkEi43WRrt0UFlLSIFEx0eq7qrm2+PyTI76GGDCsLJ0l2U+b/i7aNKIAGBYry8TQtpt
O5C4XkeDOBe5mWwjK9ZuiOSvPVfhpxV1D7LuxQ3dQg4sXv+fpn7WXpehqwyHh9KL/jT911nlpJOx
XqiEMuK7WeXim+5X5UvQ/ddK1L0bnW3+3mN4/7Xn38eUXtnv68qHhDKpjmTxWh94xqL4BxDV5XZ5
mRgYAkTzovRiHCbdq45v16lK5vna8jLHg1YjU/V/ty7rOMNXd5OgZO2N2l1uBSckI3KfAhXfgcpr
d8t2hO8UT5eNRja4+CLPrQH9vHy1tGpto7UOS4N62bq8XBbKtcDKnDZelThn/Gm/7BmN4EfrVeFp
pJ9/CLg1DulAYc7IVP7g50b+sLxiFPraAKbe/d0++IFxcAXA/XLo/7aFbfqnbYN37wqPgxbbYTe4
LAsLo0+uo0xuHZXhXdK0aL+Xl3/b1CNwx7/bLLtt3cKspSNYJoJmGLxomL+f8rzRqU/PL00Nxtfy
alnUAc8u6Enh6u+2znRHdfm7nthTsoszfMyWg5E44tT0r/NQrgSkqWub7soFI/uvczBwctb5OOjw
a0q0Wtj1dV70gJFB/hDoYf6g0tFBI+6LjTea2X/vODQdBn5/t5ZCOBuQVrFZDlwWWCvnD/Whmlsu
G+oefpjNkGOPTiMjaeY2ATdeCENQq2UVKVOxrwVOS8uqKZGMamg1z8tqZEcbHpDmS+mZ5kOSyZdl
cx/h3dpIMuTiMR9vtQHUyxTCOS57NUu/kqQ5PRKULZ/rfPp9ai+V7amP2xI/JQ4C8Ri3+AoxH50/
lpHiJlhYmrjvyVW6mT7JJP/308r50zIMC3cgScPt76ddTpnwabMag2aFSn+/OKFnPC52TRHAi57N
0n+7o89+6n9XVR2iRPOg0Cx7lx3TkNKzL+upnn9PjTQ/LGtjpk50lUh8UmPrxYx1kQVG0QPebsOm
pp69HWpnhMoUZmsfo4L7gqEQ0Um+BfxQYZ+1tP59oCNCuNPKnXM9ogdLq6MH+GYBU4v+MSH/4oyB
/KnVBvemm7z96A2ojjzvQXXJt3renHvobKoEOL1pE/c2NCJeU4iPzsvexo7JxBiT18CAPd1IInaG
XnNvFaKxXV7Fw245yjR7ypFtHN97Wuq9TvF5eUtX6/QzTq8ggPNb+XEMkFvl2n5ZHZPx+0TuLB5W
dflSB/52eUuvARszJpKv2y41XyWqsSRyL00qQDx0HXExQVYXkrKdS68ssJfYsH14ofJ5HFOJ3dA/
uwcNDsPfQ6ZpGulEsdi3eLQKC9VJ2D0HYds9E7RE6TCFHOoHrGJ5Q4BMP77/bWG0/rc+FullaU/q
Sb0XHULLZbWaTzijuPO5lmP6KrPWeIp4e09Y+6Ydq+uQo7dnAADVvtK4W3VMMlthB5/hYxt2xScZ
Thk8wWDOGpCobafGRejfx98su/7whJZ/Jr4J/cVWb8K01LbBmfBMNdK+lJOhyEDynB+xpjZLU+WC
85m97j5NKdlwox7xJLGq/mkqvW61vJ+NSDHtbPXul1AVNTUwGNMS61QjqtwWke3eIA5clqZNbH7v
XB0NomkbfCgqOst3KPxerR3mUf/5DglzqN/focgYUy3foUI19C3K1Qf03W7nq0TuUj2ZDpADso2J
sce3ZbWrknxjhrr5TTb1n72TF4j/WtUTUx0AjbIdamdwEqHFrzo56Rt91Kt7yPD9URlJfcA2GR9R
LUo3Dr55b+PY3aBAy19ufapTbfpqFN0EJuQxgnKOnjy/uq+pZxYthgv/j7vzWo4bW7P0q1ToelAN
v4GJrnORSJ/0RqR4g6AoEt6bDeDp5wOoKko6NWe6O/qiYyIkBJCemTB7//9a35JG/iyzKtzBy8rA
36WyPKMyR2TUvPbLZgfkmZhhs/WYB/DoqpIj7ghioP02sy9Szdj4gxKd0TZyvJS662a5vXJ0tEAY
nfMzwyo2RSuJjAg6nmG4EcEv7uC8v4A8GMIkVUub4/WEUM9MEy3ovFXFASqeoh7f7+zrUNvUdQ+R
YL5jechyr9vrxYkGAhT9mAYVJLBtWgfWuUl989yeF8tmmEr7NBEuuWwtty+P0DL6RzR9BGTqPMb6
Pj9XFmQchVa2DUm98RYAO07X+xLQ/20UIJhsNHQWCwhdTM297TrJLe308P32MhVep+nNE7QN3Ob9
N2jjXMOQv1wHpenvA9BBOydM89tE0uRoFbX/ZkjVAwDdPatQm9ZgHLUL0KkkoHVptB0qpflcq9p9
UCcSpA5BWWPuPlgxGSqxJpKzrqwkGSDGCLV/DK6YY2DGzoNrbOXyzNBb+9qaF6aObtEqrsc4smei
WHeOBPOE/w+tZW0m9UGfGFZ8PL5rmmirtkzZltuWp/UhKvwx6rLdsrncoUb1K9h66/jxMIGSSjRF
dol5075OK7+5dHrF+3gAZBmGZvH48vEyjSGqXTth6luetNzRddGwTtLQx3LBCy23aW0+EHYdZYdl
sy98e5tHJWoIlWwcN7AeHKZ0J+kiAlg2m3EMN5Bq1P2yKZLivqXddYWZyr/Fob5t2s56KMcAA5t7
ow2xeU7rAgR/oL4hw1J3cV0ypVluWxZRlDdneK6wLfNYdSqMrT/V5aHt8y9ogbGeu76+1lQnvpFj
bl2Z+teO2gLGGeIqDmDMsLzOdxZ1kdyoZqSuVbpDm+W29zv88osx6tpp2QKlaF25+dfl4cstkaWp
BwatP75OnBYqqohW2dSi7zGSts2XAA/V+2swuUCuXU1fML84Xu3SmY5p/WvzCSiC93r7seX771vL
uWqAcvFxX//T1l/PW05yfz1yeR49J3mrS3rV8wnwr0e+v9983wzc+ZvnuUOA+jGQh0COyTnOxuTc
SvybLhv7PTiW5Pzj9mXt/bZqoGEmUTbw8I+b85oz/WrZbqb+JQ0Q5pPPcO5nVnG+rC2Lphphquhp
R4DYn3f4mhoNP2ybItoXapAdY0kO5fvLfLxC3yjjRotndt/8+stieS0GBf3q02//9o9/fxn+d/Ba
XBXpGBT5b7gVrwp4Ws0fn2zt02/l+82Hb398EqgbXds1Hd1QVUyklmZz/8vzTZQHPFr7X7nahn48
lO6LGuuW/TT4A36FeerVr+uqVe8tdN33IwY01pfJGnUxd7jU7QSnONKLL/48ZA7nYXQ2D6ixmd25
lP6OyTLWzvW+5wKDvHZ5yLJwssrx8hq9b7VSIukyUCEkIN0GcWJe1JNlvC+ySbswObUe6Q3zXUNL
Mi9Q5Zc7RQu61cfjljvouRGgWUQgk8uIoqiV76vckedWng3ny5rx19r8CMgpOcM4dKchU5NzX9cO
bdQV12WElNY3xx+23Fw9WKE7bpdv/t9++uqb5ad4KcqxjoKw/WXzH7vX4uI5e23+fX7WX4/6+Tn/
uCsy/v3Lh5xHL3XR0MX89VE/vS7v/v3TrZ/b5582NnkbteN191qPN69Nl7Z/7kLzI/+jd/72urzK
3Vi+/vHpGXYPJR6CIaOX9tP3u+Zdjr1IN37YSed3+H73/F388enqNc8bBo/PefT8N098fW7aPz4p
wvzdpnFmuo6pGaqDz//Tb/J1uctRf7c0V5v7ajoqTUPj7XIITOEfn0z9d26yHRUdjuYahuV++q3B
LMBdhvu70BiQCc3RDJovjvnpzy/h+3H0/uv9/XGl6ar46ciyTMSwJtNBTdVNoWk2r/fTkZVmRjNB
hBj3Q1reyhhRpp/Ftyb6ZiQcHoU88B6KdgkyCuqYii/N0c1mmzkqVubU2ruVSG9KHTYmGJqplebO
ndp6Y0d43cja6lZiQKJip/2A2a25RgHQbKhOw4wOUWM6yInDs6y3nVXtI/PKOv4bQbAJjOFmkAMN
Uu0h9/HU+tEEPBdOP6+VoKEy6NSmYXs0EUPP8TlfUQ5FB4hzPTwT+NiSGMsoDGzsxAhimG3G66ZK
8KwmnbMbhQllIAkeXINKV6pY3bFzU1xvwIFPXdPex+FNxPVvByIdLVPc7wNdfCG1td5pXF/HJniT
jc3cWMM1gVgvRTB+RrOE4osO12M27adTOOJqlNGOwD3Vq2yj2aIrQ0yT+zObO4f5G2PSJYZkXE9h
QrQfIHpsCfVXY4zegJJV68JQ7m3RVxvmUwzvxwgqQeoAJQjNdWTr54JOL6ZoxHiR2RAZey4HaBgI
rkm17COPeYoEWDIN6w6j6QEZa+iBlK4Ok66i3XaT6GIMCSNDeHQs7P48CqCTaPZX2s/JmdGb58uc
yxZp5g0xwb91WeL/Sbmiq3alr/tBJFuj0VEx+r0nRlywY5mCO5sFcz3xCSuibpQ5Vho/geXCZwUm
U5CXsYpKGtwF119vEs0dEgt0oXLauyWKnB5fj4VxSmlffK14xvIGTGuyLztXZKhm9JIvlTIIOM+e
snt7PlHbP6RFcGmRu7sXUahfIGEmAMv8QoGzvfSD8ozrBilufbZ2XaHtFZVBgZycnQGQ485Hpblq
BsgniXRP44TDTjIoTAM07nj77gdXZp5dCLFpSGLbjKmx2uZtjoh29s3hyyYfgsLlOrHNfo/dbNh3
cG8IU5IW0Sff6pR+UwQLKaPHv9NEtrVy5ZXZUuMlw4QxGpl1FgTGDdNCeofiEE9c0fS4O8ubAGQN
HBhAbql2xlMIBUIjSe2AL04obUddJbjqMKJt5KB3B3qjWLN68dSGYbJXh3JcpSWy0qZqA29q1Udq
jKXX6+gYzKE6V0X1TeYU9hEZ3Lp2wVSl8Z8yRZ5lan47hRp7XB6dm/R6VnImXySJjRqJYGStNx5h
kdw2E0FzOujGddfUIEMQtdZp2eyKEULXczSBc+kH9NmjfjtGakaqrLx2mamoGu4cmwQbcoiDXRr5
d4FUXp2IkiJUNpIlrPGgxfpOVMntSHdoQzQgg1otf4MoOcM4W7zYvsH+QmlbFVtoefWZ5YB9gDph
AEPkvDXmzYkPa9C/mchCkMciZyZP/45isy5oSBS7Am3upUG4V030XFNTLLOFRZIblZNTm9y7SQ0C
QN2Z5SRWaByy6+RJG5BkMtxaTQPzg9F2yNzB9SWJv9tw/qa/1iHWpCIRP/qVZnmBhQLQCyF8brsc
TFSPkTOjeeI7RAhCEtGwISZyPVbmV2hBkIpJv6BbXO2koBbo+4w2LJ0sMnvGd4nI2uaJJraMneVm
KFZdUnEsVZq67qIAyEDab9XCuib6rL8ohzDbgxVisGvSD5mifQNvFNXHsNLd/D7VG+bxWbWjoJ90
FXk6A1pJzg+Wu2MUhldZn9aRj+A8c6pHy5HNWqYG8WbQKyrVeCjSUoOhQz2/68dwL40JZ6KG3KYb
ks991Pv4g1AP23ksN31zGKtcENhl0WswOdHJ9g7pxwiSC7GYNnG6mDK4LJWGJ9fILkfdvBZASGUB
A6gMSgHzZbwvUwNCN9Djm8cpNZxV4nfQMBwcA7QgM0EgmJqsBT07bzRUmmzq0YhT9SwnTNI0jlIm
MUndrQ9cJyjOKQfaazhm1Xy6dmnZumOWMOUXL4pr7fU883eKjpWvrxHsN63po9DG227Lo2L760kQ
WJ9pqFiwJXd+PE8+NBCZ9IyqIvqKgRBGRpQ/tBtocCuFpvtaBbS6NghCB7LlHPw9uQVf1T6i3mNA
i8GIsi5LbR+QxbZy/e6ghGgELObaCAXWRkAmFFwqtJXAK2p3ttJEoCXbeKs5GGs6RJYYtdJzf0pu
INOxK7SwgPzauKUJfY7pYsbwVd1eAdK7YiCy63HnrRhbr0ssutjOx601eupoEBZQ4bJBwsG8HJt5
3F5QEr6uan+LtgmYN6KAVWnvcGV9qUjDo6I5hqBzaAkosCyQBxPTrGvtxrKhcKTOLTS61suEPm0t
pFaAT/rD5BB5RBtwxkfgu/bXDuvkjfMdB3axqxIGHjbpBLU2HXIdvHNYXmNaOxQxu9xIaQCGcPTU
q5Z1HqBMi7uEPwWugVenIl1VUDYD17jI3HyvNMnkYWrBYTQHDLgtAlZXyhenr5j6O3iU/OdgFPcu
XveVUdVYK0k3Y2JLZWR8IVkxWNNcjfh55E5zzTXZ1y/SJXYZ6bhXWQ/R6LxYYaatu/pz4yg7mbRX
mikfgn4Cn00/SonPOCmQyCncEyXXS4C0qzaPFc+EZWSaQKlt4xwqjH2IUi6ygk5/zrmAFLmQ9jFW
ntZHdM1oA6+ff4gwoNYVGgJFEuIwNl+HlZPheFASOySrzDnTSrg2oRlsOz0GL9Aal0Xff07GDJTM
4JwHLTtXaxjnBdLcXTyg+GUydQiK4qHuBPJCzm6eKAQ03ebedUmHNcbkmz5UznZQjMsy7++nuMbq
PUdpu1a7loPQT0E7oi3WMAkQpoABk9+9Y7xSpQRypzd5FN7nVfVNQVZAe3xYu76NZ415Vurcma6F
qIAgFF8dURPCpDdC9j5qMgg/kSzB2DJwhmcWDf7OJlYKRfyR5Jx7yLgScHBQBhvglYiQ54VsLQhy
aVZsEgjJ5UpiQOl8gCR+IMmsK/MfF8tt9uDL9zvYARhy2tir4y6tjulfC8dyymOtcsiSnT7izjtC
QiHlSlghgPh5m4MzPfTwWrIqa47+zJafejvddGU4M7OL8RCXt1kCxreP6J+QetnOuKfvi6Sxv68t
dyA9tDGU84egy4fu7i9Y7hnQTWRYdhxbEhlMrdkttzvzncvaslgegfP2xYoZYn/ctKy582u8v+ay
ujxYA+jYnMoxwZ5dfZ1i2zgWVMkj1T3YQk921I1JmsstsrX8yDwuDxDTqO4w4ByEZSLrV+bXdaac
1fe3mLf9Lp55CoCEkxlrX89A8jqDk7xaVpcbPxa/3La84i+3YeWmeWPUNK94qb97quNHEB7jCdVA
wYmcdue0Kk3A3vW8wAdTHUtbCnT287YprM9pCYxNzr/gx88az5hxuJz8tsvPjJmlpu43P8iGDp0l
5LAAmuQ2FRcuJFEXk+6f+8Sy9ssL1knIfEWE0cbICTD7WKiiL4/6vFhuixorW9ciHclE4iMsL5Us
+9jygu+riGAe9KTARrukDcwZAMtagiQyQQeSzReT7hscRlDuaLWhKZHnHpM0OHqjBbfdLtJDoDVg
FAXuTDTD888WBBXPfl9fvvvY5mxeWK2P93Lgm4D2B0p+5skva2Qk8m3MC9meJ2WmUj81Ya6rlDwI
WZhXg4qcphQujIVqmz8Lc9l8GC0LIWJ+BcQ+zoHUwRFWK5MarXQtb3I5dKh+NPhwYPIvm8saja36
aPYxQP1l2+3jhJkorehc2HujLL4oJPicigiZLX2U/Zg0mKVw82JWqO/wxeU1pxK9HZ+ayt8l4zTc
aM2ZOdbJjQNJwqr9R/Qt6VEokrIMQ2nUDMjLS+HHZGodZW6Wdwh9rW3iZNegBgLYkHm8C4uRyyVE
0vl8yWTOjsZNMc0jDx2tugmOeBWSULGqnDTeN5P9omtavO+RlhpJQhF1EsbRitWLqksJoI0MB3yH
G+NRZBQRJMoB1VDk4UhITrKj9KT16EZ1veAKaU+MXQhkhVtgJ0efkI7BQl6qWsPatlT9BI/7S6/n
0dbE2LeGzd5s4lRHlhaMydGWiDxU945MiPIAlsld4RoJ9yAj0m3WdXCSgeNRo7tqG3KEfdsOiKce
zXMXa7jLVQFiRx9d6AYjQq2uI6AmaO/3id5WZFIx1Szn3S9bTsjzPjf2NZcWOa9+3PjLY5Z73Tle
4ONxRWN/qWun9GrDPV/uSyuccqtlFW5oty0G/cov2NMmh8gLbV4sm+8LpiWeS46FV3fA/0ka12iC
TJV9gHRjlwP7vYuDiHZteVR69woiW79dXqiR7MfLWp2oJe7faTgQFPNxH7Fk5KAqWG6W2zBzICAY
7dPyxG5+9sdLfGzmDfwdfYyQjUU6l7LED9P9CI8umRMQSpyI3DavfizIm2t20paHmIBldqgc+998
KLCzc4yk2AOZgmrvt33csawtC7t2ZbrCrlXuulxwruC5yyJIxme9iVVOJH/eVDalidmda345f1/L
9xKXItrFvnkqI5Xf0LTNMwIZna2Yf6nld7AduECr5XcNsgLg5LKqz9cl1bAeNMMYPKgYOldQFmNX
GEcdBovX15ODpwxSY5fxp9VWoB9lXOp7h4GTNZ9bGJcXx2XNLfmJf7mNwALwFlJ3MZaa/jrQ+DPw
aTZHVy5/clKfKji9MRyW6yKLooMCE6SMGESigtfnM7He81cua32WjYhk5J6IYa4MdjnurF7HuDIE
5I7AuGWSA1dv+QQEtnNCXLI1lg9YS1NfFTko2eXdBzoW26I0LgwCS44xZvKD0z+NseyOkMJ3ZamC
cZwvkITH11uoNdfG/LcugR1IgYP2tGwPUD8m0HpuvImHgC46JhdoCAFtbhP++MFJXpc4jWWBqNTE
1TBfEdRMqZtTEI/FzlXT45JJsyyaloi9WvB14zH5Hluz3NEhnOLKsVw/4mXZJTjfw4x9a3n190fN
L/7xjst7LXf8X29zmpBryscrLGvL8z5u+9j8eJmPj/dxW1xxsPoBNbNGxJ/9j1deHgw+hmvY+2f/
eA7AlXBPgCL2Di6Sy+L9IYpOx9O22hb7ntEfJ/BZR+wz9rYk9EVPOd6LEY5kx6WXKT6HsjLvfRSv
wmJvUj05LjcW03AvcaxszTi2yd0gmGgiwrQIimht1oa2UpddZtlzl/3kYzEIhyTuSN/WU1yStHsd
GzHGA5H25K9z+ZcTFrwpzyC3APvCLTlfh8tYcDHBvP492Uet+1sJf3DrOOMmiAyCTRXRHEVeijU6
7IxpgRYd+RMoNrdHI6uiQ2jWsQBC48cHkiHaYzRqV1raupHHJXvVakl7XF6Dqzi8BTlZ7a7WUs5L
cIajNnujal29t3T+WxoL/wP7AUK4zr9qB+DkzF9f2uil+6mN8P60P5sB2u/CcVX4lrphG2jzqfh/
bwYI43ehW0JVDUGnQNDs+rEZwGRWMwQCfF0Iw6RC/70ZYKq/uw7tMMewLLygjqv9Z5oBjrD+qRdg
GK5OJ8DRhEXzQf25FwCJlK4EA6l9TduYXCos/0F1ZmLPo+KG2Ywj57FV3pLauHHUHh0gUpBN3hGl
nMTAjXInZS4ObMTrnfyhLMxLtXXunN5JjkGOMa2v3oYuPesds0GSahM9n4Ieiw6pqqB1jnvXIyqK
PmNAJRDg0IAG3QQURMZPblMPyaf7yGVwOmpIIULlunTxbZWGeG6G5F64+jXCDAqCgSQ9sAbJf6Vu
SDQGelxCIKnISQg0PiT6jzMpt5A3nmMtL72xSGhE38OwjT0k+9fueAMe966G7qNM+V09hW9hbV/Y
Vvy1k+4lyr1zWftnQ8u1Gn1KQv3KK1scFl1nqx412McpLO9Cv7iBnv+lSesd6cubBkXBOvPFZ9MI
r5htv/WohSDQlY+AIt6KoJ1L1nzNwtav7dI61ZZ2hmuNAMWAzxyI+tEsNiUETiPjIuIzopM5SJSa
mBBcGxagGDd+THt/Nyu6CBrHbRHk34wqRj7iIEjna/MbYFLGrJ6Y0ba960PgyWCupMSr2VwXEwo0
ts2vaiZ7xzTB8AI9USs+A6hcYKVxulfNfB1AUxxC29ngyT2Yg/0EbPHFr3le1E8wQyhvENh4inKk
UqGvQ2tZ9hSlgbw3PWkAd2OckNskpFWQDMHBruzI6xPzehKk6ZSGvp9fODZ9AH/zr+0DGjLLh2Dk
e6AG2G4qNGdxN0uH44GidZFeNwHO3orqBXmkkS1RtqDzOOAnXMseNr8JAiRq5EVHmhL+LfTDGJvI
gbb54afgPmlcmt6CnBS3yN8aY3I3aZwTgBuQK86uw/9d6zQWoIBG89pCPMBQ6U+kjLz4DIhWbe3e
xQL3ZAQbxijQFoFrCTGaNcQEeGEW41ho0XNqYrxSeu1Fr1+0JFJu9Ga+ILtUZbtSJbWSfABcLKTj
ojxOtlyvo707HKVTG0C5+KzSEofeF4ewJzt4Plh81x0gcfQwgbFLTupbKXqq86NxnfUcMzWj/GoI
Hoi1u0gifl+IzJlqXVOH0D1dC66rljlCMvqEbyCdwW/An4l4JwaaNfr4vPX0ZYCMXlL5WRNBdeOS
YrUKblTZ4d8lPpyUSEDPpIp3qfvqt5swyugEGps5KSY11Tcb0hzkrfnAq5JDGg4BtRzrArbVG3HV
xopOBG0/vXiw5B6658o3E44E9YFU8iP7KOVyTQGyW5+Zkl1E9AA2sozfKqApT4OPoJWicdYtrSt2
08b1IBU8ytgm/wItBdLmPuUQI3lNUAwGB0IIsMHuEBnEXUP2QOa3h/F/nJKvCSBMJneeXvFdwxp9
U7Xgzawp7MmtOUV3ERmfFL2uSKoq6exw0NQ9SdFhVq/IYT9UJkXkMEOBaIhkQ7ywAaEo/mpoogGi
RW0RjPIjyu1x3/ETClPc6TWYC8fsNtxDaoDLHBg/YrJObc6nRk6YbxDSCLFkunFF8yggYntAFowV
59pdiKLd4eyZ2CL2ZHmVl5yBsgZPPxCnmuzV7KvCicyL2+qQlZxYcpG5HtZaiv7WpgwqdUVjBAVl
aG/rVLvpyEyE6kZ9mB5u6eklhThZQ9KkVcsxi8xqNUbiAv0btou6ftYL900no9VTmhTRVkVYRQXl
K8HRWZjKyUHuuQPdcTVnT9ahoW+Mij/IDT83DaejRBRw7aUBdYKGcd4RDFY1YHvc1tziYcq5GCQg
X/GUAoggEe2ExShi2mfcKlgGhlYxPYchi6klxVqNkzejyCBq4cTd9qF1IRV+wd60CAIN4OD1eS6I
5IEvgaa9cLTQw6hH6wtz5wqhWbFSs65Zu6Lg9JZJ6iK0hwLgnxhRW9MDEbnptVxd96AGMU66EJ3m
PIJLJeOngHF7ppf+C8AGAs81ik5lDC0ovSVWvSTb/FG2MltNIpmYE9QuwuPya4moecVU8A58mU6v
I+TQSx2idvTAM0x2l/lcEjT6NcUJoEdue0PG061ad9+Gbriv7RS2VdtysrCDK0Es0byXD+6+JZdp
Rf+bNtVOmhKve0OfvBQYrQyAWZnkdJub0DgMelDLBcuihk7aIR+0UBqYbw1mI98Fthdb0VcUsJf0
akFe52+hme3iqftSVOwGmpZ+UxWORUgCrhfo2S6js7uJevPgNyqNUFeBA66GJwyt1Wlo/J010AXl
bD/OPY2AgBBfty/gD59LpH9+TMdGhabpVUjdOoDQDI444U/qK7bAzxBR8Jul4/Vk0ImZyJqIOlpx
NIT48jXyZoxBw9oyU3qmvq65OKUXSsOQdsphhIk4e1Zl8lCXWOvxP0UD10lIO6WqvlomPDjHH55a
H/4ITunAs4NnzMa915dnlvwStkW6BqxDA1bDWFoPrepJm5ONS60erg+445aEPYREewJe1XUtG09J
A05SAc2PruRnkUK5a/qJU4Uzq4I6/brvasCXwwDolhOkDaBl1TdciVXgLUh2T9VAlymgf+j3/BGy
g0gahxJ0kEk+mHZhCH7XVG1hZtKDXi6HHDzoTRlxpPPoK47K1aDQ3Ik4ISrA92h3PQ7JlByHgvIz
6QjMtM1rlZoceXnh1u24UobGudUW8/iNYYNilbeK5G8J3XOj0XzObgSFQTTO0XjiGVZC5KrJWwTr
VzSNshK6djFO6uOy57jG3PZ2a89RaALlir0Rg0KTkkvc1sztZJNMdDxqBZtO78MKyvbg2VFCXLjg
itiRUGRYgwBUG/pX+iTDdRtDhQhV9AlaGaKmHYlLzF8dqYHktcjCqlT/GQkjDJg+3IS04VY0Civx
OSsYKiUKwyx7jpfzocphVbPLPt7CqrjhK8/3uo1+vmUm9L6oxqI91bIHzzTWOUOmjT307tGg1O60
9OUYgX8JK5JhmaSvSRVbBsf0DujF4c9OH1J1IKCvmV/txgrFc0AjeeuUpQ6hs560Y9CweN9Wmyld
531sg5ud/GNYpJdxbCLRMNRbZ67slKPRHLW5DlqImbpFEbKjFy/Nujtandod0X5RUJg3l0U3r/lb
aknd0Ta/ynkuJ+b5oE1Mt2fDlfS6SAeVljmX5lyhWHoOrlMDI4o121OM5uTqtQPCDEio1PcTM+Ch
MS80/DU7NSIeCbNUuEajHGuoJDp3l+EEbMzWYJI6f5aldTFk6b1Vu+m2Wu4g+5bgwrnjoVVBe5xa
LaAAhJ4VoF2sBQFHkj8doobkoq5OSAIExd6qm1wP9JWNnehM2O1Z2YUdbT3m/nXWBGe0w4kZ19Wd
ERr20QGmc3QBooa2OTADbil15be+9WoPuY82gW5x4/YvuKKI9xJqfzZdp6F9UVakUBipYx15F3Jz
nkonsGee+ioK+vSQtnG6qWp2GGd2aNH9VAjImFcToTPEsVP05mxFJeE+XSdAM03xLaYfeQTrPxyX
tZQuay6Ck7BFeYrB6GwH5EO5MnXrip3Vmzr7Uah2sy10jdZ0OIfVqoZLhOFf2zrsqo2dh9+ydtSP
yDIFwqhl1UxMbxQJY0ef91HqUj9qik/SWgo5LKPtTgoDjSw6fhMSB/2sKnrgtjH1rsAC3Tlv6TJi
OuUS/+Yh1SzXvZMqp2XRzHe/b8rys4GedWsXrdgwUcGCk7XyBIZR2+iS9FRV2P0po4nthYJBQJJH
8sz2QxhJugXPtA4uskm1TprjWqcqy+33Nd+sxdpsyVNZblseAmf4CBXpqBGJuFluMeYn2XnOwVuX
RO416rlmWOe+jHtodcqpHNT6S1L7+dqxVBvwKi3u3u36k6ykfY5+/YxaNGUZU95GbaNctJl1yqUO
z86QKcXBTrtTmtxd64Ud7JZNawovjCwsN+AawKVLVb9Lo1g7ayY8X7JPCxJSs3Kb0ilct5Ehn2DB
7gQSqOvE0oGFJ8OXrBPZ57IDyEhx1gAdR0KtivjM6Pi2Q2Hf/VBf+BtNrDbPxj80sRbKPQPTqmPY
NjuL4xr6z7N1Mlwo3hR1t2+zJt/h5J3nqlEyOmsjd+66mlGNQQhcBEgZmiBXr//K+5uao+ooFQXK
3J/f3x1NfQTK2e0bMdxbU3VRCwaTTASh3cLTXekN5vGO5rRPTOC/fm9KL//8pwsb1oWpuarr/PLW
DP4VM5ryDow288R5wth07t2Q4rQNzBFgvrpXwybwlnf9/7VkpaOxQ+35l876nySs58/1mD7n336S
r74/6c+KlfW7auJAsW2iFjgFqeiu/6xYub+bcOIN17JU4Wg6taTv6tVZoqqjqxCOzs7paiZi7j/V
q+J3As+Y+dgW8xxVqMZ/pmCl/apddVV2fFV1VPaBWWVLZexnVXgX11mI66gEUr7uevQyIOyOo1C9
ZIQ4QI8owUjhWx4gOpxbmJyPaSKIVKs0GD/2NzfMzkjm5UAR8eaHr/LvDs+fJeu0v1UOCuGols6f
6Zj2vA//IFlvmdq3NB5GdCj48lHhrgxmE9TQ5OXYwu43s/ozY7udmSEMzECclGhE/x+6+flX+OlA
4UM4Lr+GaVq2qem/VvSQXKl9ZYXDfmwr+lQ9NFh4OmgXyM8m4+gOKDL6Q+PCr+3XrzGMgg1GbdQ8
D7iygAv4xD+62i3K3ZUeMyVSHSJqSjV9StsnUylpCTZ8ZoWg0fdD7SfV+Y+Cf92y/vmja7aqu46B
4Iwv0/3l9EYvkiDPUbR7CzMr5vWHXqQEKRvGPvXxo8UkNngIYE4ijCl2qbW1VgmJsKcvEcaxGfJ1
JQdJHsT8XU9JT2Uwxo6Lgp8OrbkHK8J5Umb3vabeDXpYHyMXoHDvf+FLMvYxIkCR8zZtGF23bi/3
ZT8rUatkF6gdBlkKUNQLnGhPrAHViL0mSErLBsgCqgH0eixiptgpkz+nvNFNiPKQS2eWK+nLIaK4
EQGnRzwp5Map4nzlOXlyPkT1BrKERCVDdoHWj9vG0WlhjuTccfE+mF15GwTgOIag3EwFj0mJ0Fnp
OQzyBKmhiPQ9DRxio30qK+i5nwQI7XawqrXomcdlyAjbyQJ67sqj3YXV2rDmb3J+dM0Iwo6xwyMR
a6eOzp8SEJ5WgslpTJ+wuCQ4lYLijqK667Ch/mekj0FOkYrIEyJEuK4jbwze3KCIDzLr0eJA4uaq
1D0F0nwsIDSvZhE0M0CHHSuaFbTzhNONyycZFXx3CeOl8iVVgbIbsQP/XIGXGVqXPH0kFRj6V6VX
ci2ykfxD5B62UU7bKP4MTqJaR0LZ++7IUVUYZyLWQYVP5VVlh/S3mxRiSWzvcpfehg/Z3WueNAqA
IQNiE9FS1Yy7VpYol4HXWqVGJxbyJKxx/dUWisOuBG+WkjlVMam+H6U4YN8U7NuNw5twOASOdYcL
rwA9LR8aO36yctDbubNW3OSpZmpsVAaCzsy965hUAC6yvFJQWcU4uhoDdT/yIvOQ6SQRSkUUNleD
ET8MVvK03JNp/Ew9VevBwg9b8Zu78M27CRAGGjd9g09v1Yc91TlboU4um3tThWM0xuZnJUg2lU3o
b5/3+8QEuMss2GsrvjtRclhXjBmocJ4NcXpPX2BlK1aIU7hIqWERQ1LUlAgddwN7jDl1e5lKPGE1
4WheHRFXOuPHfI0dMZeUuWYacmtC603xohgxhjVZUESD5b1e/oIgIt2tyMdbU1KsDVz2VHI3OTAB
0Cfz7z715pu0yReocfDF8k5CtvagyK4k7mdKTLY3MdJBtwTFC3XfDT7V0B/WgxKKQy5lB0y4ho4G
X8IxyqumGuB8CGbtln/eUwZdjSAacQBUm66Yd4xeBBs8YQN1n6z3EuLcgdBhFutH0Muqzug47C+n
iApeM/D4YEPTEkK/sEoMrw5iNgWu9ZR+jpG+HnVpfNU1LKjVOCZA/Ir7urZB0sjXoKvLzf8h7LyW
41aWdP1EiIA3tw20b5JNK7FvECQlwqPg3dPPV9Ce0Zy94sy+WFo0zbaFqsz8HVWrcUzH8a2cmU5V
+DUDqeCJpYqKgTzEQIE1LxNvsgnLpHjtCiKCSYKqtgRHHxoFLS8jTj5SOW9dt3GhMp5oCz2DDxzm
fjcKROEMPpKBpcTH7MQYyq6bX+0xzFNC/SFS3kzV/eoJBtvkpntpSHeIG/yCJc/Y698wFMVzGDk0
7Ag+m4qB90Z4ZGdhhREo7l4Y6b5ucVqv6Oo3I/YQmzxid41tibBU2h1gxCep1Fj95LO+dbl2+hmr
dub0WZA+DM7YMZXk+DUzLu31E+k7NuYRR7JlItBzip+aiT0C+SDjUZ71lKeFnxxcrULVHPHqynDx
EWt17G7cezwyOSgwSiv5jISefiONl8sUOQlW1rlfiYLgLUzIxSsThV/mDHN7hMZt1NV2fSCqFF7n
RGPNnJKwy2SfqwlkTojhKcfLukw4G/RtNEZPi96CRC1cGsxtEBF+pGN8EnX0c10iy8hulqvRdyvz
vHKMWpOFBAuNethJnmKSf0ASypuXN9mOJv1bVzmAqpbDo08nolJ0dOKDlj+g+ML5kWFYG2Xww+Xp
ZdgFzxcLIe8hzIbBN2FHbAo18ORZoRSE6Gn6V0SBTr4e5gJy7RvYFG1Kk7YF1gV5WerELztAidH8
gT/BxKkQkijN+gpnDu8kyr6VkMR1BXez2ZgywjHaz04KF5gN0LX2z+sqMjy2FTNaPow4e2gad4tD
UbdRdT7OWi5wIlVz31yKCzLOAWeqONtg/k6PvxDc2bC2m5SdDJfdG6EQuT9FAB2D/Y6K+dvT2VQK
uUWLZgmKgjm+OhMjVlsuz4HfVQV0nKj+KmPHQw+NnTp6/fBExqtbsBUveQIqwXuqdPKOsA1kOvFm
y0eeyU6GLf9QGOWt4ljdDCQnp0PIGJZPxSoUXIbhA3A2sCWrFqdhJQ8Ob6h3HelnkiM3QuhNA01Z
HjSTOXiSpr/MkNsMVf3a8t6GqG99pycdt7b4ttNJuuXos7EAR2Rs+OokU7Q8J1hPbM1ks+u9+Hca
owqy+BRBAVN4HsbODK1XOCk2TXlxW+sA5JQyMpJjks9ksxSkzGWMS0iN8ENnpIiZfnRYqWLRw8hj
brPvrOrfK9O5FhY+/aK7zORdE8JJFcS8vJxeIJHhL16HN2Vicc1OJUvnyyAmgc0i172H70bEMLKH
GrrTl+JY4jIWU7WgLglfDDX6AEI6rC8EI/GsVmYMZTiFFpVCum7cL+FPQHf+vy4L3tNER83BbrOp
Wt7cPyWIluB+UhdB6bGPVS3LonObYK5sb4t5f2WEe1s3djA5XcSs9fPQLW+efZq4oLPIvDfIBEoq
3OxMFeo/7oVU9159MO2Y+VznMrxlIfWhshV544dWdodTICayv2hKAEtyLpU+7LJ97uokIpP8A+78
A/Ndrki5rWoxRywp8NCnhEyRZ7erDf5Qv7dbwfgoXtjPeC/angl2RTbeRmghMYEOwtuC+sqweArp
dIonZ/DXS1aKgqMUH7ku41omuJCr2Jl/wWTu8WRlI+1oRXwKMXIIiDb2TCiCWT8dsgUPgSGUpa4P
WJlvMCybtpGpvJEh/+24HK2Wx/oRpMhTbHzTb+xWr7CGI3gu9Z9dc3DmpWBaEz1KYZdPpTyTYMwm
PUkdX5e/YDi+kBLHiyxFdIj7+djq7MqK5RAdouKRMpsHr+D9zGI20IE8VdZa9CBswAxEEiqIRvHV
9v2TXoNE1QmXuQEzvEotYhQCdzCWe71/b+XGjlPiGX84BwUSjKh+fMt6w97IzIKcS2cxa0LZp/7M
JQjNX++wqE8AJvL4mzQsGpWBvFLcqm11HLe5XVz7Jr+laXmtlM98SmrCIr0HtCLyHBXYx8fqwWEU
b9rZDUq3G5SCc0hpulORkliRCrQdRW9ia+X4qjmRI6ixVlujUMmHpETMxG1dft5gCtzegkIM+AHX
H8WCVz+Eekduqms9J6biupZBif6ej8hY1s041UhdkTXIuomjoANBSdXH0Oj4swzsQs2am45Bivwo
+x7SPWPODRmVqBEY4FRFcp3K9pYC1tv6fnCm+yl+NSoNw3DKDC/idEaqhXNym32ttS8zU30bkhOJ
OvJcDNTglVmLA/tBtXGT/FsF/NjIgjtvs3eS0Dm0B0pIWw1PCQkMiZbd0J2wX9oFRq8YgqfwqXFt
mZuruxA9jALRL1067TRtwRqyzoR5mt0Wuf0vGXAqKhUAV1ltuCSsOSSZDmywDZ7ucWvdsoKD1Jzt
59zLHsuU93pI8pvTmqQ3NL4hoVcAdnVkdpUwzCkN9sjOPpO+cFtPR6L+WP92f1+MyammBKehSLog
ta6mmd+SlqpGOMsvCpTAkVV8XoQvesRLlq99GuOLFw1XQGHOE6Ij/IjMD1ek33xCtCGce5aZkVzL
C9LkEeBl4sLkgyKgxqob1rUs/qPE+tDL32BV7MQCi7Ic6yNJlP+9rv1V75mEwLnrLXLJB3OA13qq
mLJvn4u6uXNKeb5gSoxvyE9ZLzBJeMldmu4hoR6G0hsU8r1xR1IXFEaW1jR8iu6W1RyY68e8xI9Z
P9t8ktGya6z4GmnuQTFxCozZe+q+vOktzxUV4T6RfnstV8Ouar+AUrQZFRxmiN+yRUIOKTe053Fh
t1vXsTyHa9M8qDNPCxtqbKGKK0lwl1F7hMUCZzylRJr1/jel5s207X7XDsausPLvzmCyPwzzdm5k
nzui8GSgTq4PaEaiTE9Muc3jyExfLZI7hKRnfMkoBIW7g8+sHBSlfjcS67VT3Y/Y8+4d0j5zm+tL
aC3pnXb+q7ScYZ+ycncPoKgjNQm4vE0kUDwOe/NIlBGFsexSEiACwmWIOQ2wWthOC0HlulNKYZVv
e14WrEWlnAFoLe26sKbeN7XoT9Mp8L/G44Yyj4JQqxJEV+FPR8wYX1RD4CqUFrodvtockBtERRP9
F4fkAoovCpHsa9PAbVOH7JloGJR4Pfgmrra1pngHog5RUXvfcDjmDSYoAUbz2c77xKu6w7Waq6aP
wt00YNg59eWFw/oSuVRiAEZHPRrJyJZZdSHhf0i3JhB3bcY4hQ9JrnPHIUp4SAkusQkbdIvueWXh
W5K02DlIcSiYRRgISSpUV37hJKmGeCnOvA7oh5kkIo7XMo+FzDqBTeDBMfjL9l+/qiQt948sYNSJ
S6kk5ZGtgR/CgjRR4UGbKSFG1sMrnjdADlIKEOoUKygK+dv1h31I/pRwtGSrS05jPiQPtSRhqpKO
CdVoODmSohkZkDX/iBt6yeNc/1FhdSaS3vn3R39uAsoNE1SXBNf1V8rKFFX1hA4YACmTNNK/f7N+
9ffGf38xSLLrX4HF+u36278/89Z7/vvDv7f5//7s3+41kQTbgUnNv15esXJvh5WN+/dx1qfXStpu
Jwm86y/Wf0LYvaTACqaGkvG73nn2hwf8P+9T5v0SuAseMTCcTxpxjUBmCmkiamGmW60hu5YEFYQd
BvGq7fmvTidy7Efw63r3RzYUtqQREcMJVag/qfGt75xux3s5IvKJKkJqwgkDpNw+9Y5JjKDtdvaJ
522d1h+u/9R1HiNhTJWNFRnKiSlYRBdHWgHO2YSV5al7Wr9iO3WA1VQfVFY7WBoKhCo0d2KGHL6i
XDEDGXyYh0dQh2Gn2HSYbVN/ZZS+VUjDcYzgRLUTlkykSm5JR6y3GnKwzaime65bhEgqrQgCZ0BZ
G36XNxAobyx7G2Wzn5gVnEPPfM0V2/vVz1sCTcF3Sf6IUpeMBBTuml4VCBsLLAXS5G4QtPJHz1pU
2EUhcUMEts9hKGsQpSIqc2N28b0lpchg4RAAWv3EtUr0b5ZQQLR0nYP1kmbDI94pzgYmwb3iQvUu
G+8+VMXWSV4jNTqNOcnGBoIqNjQX7YC2hAfDVXazEqNhHS9Jm8Aawo29DbNrBVy0wTai9zvJxKPy
3ehZhKuytUibuegBJ4ZHo4+ui1K1gSL6A0HWz72bITHJE7ietVvuDMP9rc/ml1s6pq/UisPcqfjl
tf2wQUj+RRrSMA3TdsJangqx2ouku1ppf99W2D0Jcl2ieKZdsdl4a2sMqt50j8AEd2U3BkMraEqN
cQrG/leuzcNTS/7g1jBDELfC2UpJKUNIF2zXOYiQWIrJGg2/gyjU5IZ4mAqnZqumApwj51A0CeS7
SssORertO7stcWCGgNUL9LZ6Ez/hfWtTtGTmWbUgP8w5sTuR2ZO/iVeFP7rPVpfp1AIzcToDBzSe
uuAE0SZx2wo5Eo55Y2Qy8y3m+6FQtIOTzsiga3hWWOIRfgPK60bvdY3ln9lCCPTA28VgYDWdN0Fb
QW1lersBjb1pZhMygRmC0XvGoRXnVOpjfRw05rbjBY6Wu+0qVyUnrz5UhgvUa9NkVmH3i2dAv6KF
3j4zqrOFTVaJunBTJ0RNMtJwN8q8N0mwyjwVLmSMA5SHbqBIsiPsme4l9ci6zxbnMnRBGQLalpn4
YB5HIC7RlIPaWUevdgJjIPirb6svWkMc3PQbIkPyjajEynpUt31Ixl2YMUNMGx6qTraMU+MdAS/n
WHXd+4HZNQsIkVKjYlVWJ8izhoMF1dMZBclBLeKg3tJuroXVfhNBC8YqvWylIVRLiGlnjG92F18Z
I7zaobsnlZd4pri+Ctu7KzTnJQwZiTRuSL2aPLTKOAPeqp80roxUpGGHIn5ocR/j/Ndjnjwxy9JG
PzerwYfLjNDMqz/zMT1oeIJsltkg37G2753OS/1sJAW4a+D6RggrBuOT0dBnvKR3g2acldxmMZT3
9j18oX7XYNNwr40JhzGJ4W14IY6EfQapajkpj22RfWg9EYBtG7FsEc/a2n05kT3a2YyrIklLLVXc
U6jLD03t/JiJOn/QLXcnp3MEyrbHWtS/CwJoB9nzLvp8yUqmCMUybUMvqVE5YJiyhPa1MarmUPcy
PC5+6arijsRkWNG9nD16GvSa4W4VnSxs3ECxjc/gmwsVrxArddGVRdslxLEF+g9SByIM2wH2KLOF
Y2whLc1URPN5Gt/pI9pVbO5IJ86uY5dhVKFo/VbYcXN+xB7EelawBNukNvZ/cHbUjpTmPsrzbTfb
b+QXvE4lJCu6F9EOxMVXfqePbyj4rlRygTegEE8sa4Y0vl+S9iNc7qwifalhfLPVvSTj6A8Lsz8R
/nAA93zH0n8Q8uHHtXXoUKp6gzghZfCNQUHhjywnExG+jUb9XBFlWQEFhfOhI2ED/x8QDnrEAqwv
TqC+VmSmu3YAM/WqhrQ4hAj6rjU95m38ZZjDFjft+5nEMrefNyrsZzTlfq3lxBEmPmq+/VhTq5j9
VxpPzCZq+Ixd4V0w3ftE0QwaxoSR0TpIiRJ02RaU7H5pdWLlqpfO1m5loT+AbRG92h3Dofj0QAgt
uaS1KN3BjVfiSyeMLbS8YIyIPh+KS1cJTst3CB/byVGuSdU8uKZxF9fZy6ywbRDPeJcOgTnon7FO
GQyP9VCq2tsY6Y8YS+4ibA8sIyIA3oZxZZKKsWnj5H5q63OWRuAA/cEcEIXwnhMlQRSz/lObqquW
Rxc9GTHRYn5gER8akNd1EmYXJHnx6Kj5pYmo1TqO2NTHFQsFoFZigRMzpjLTJWhz58mg59oMXJf5
AvU2nrZp07zhwHIumEfgiPkmPxp5V4kzHmp2NpfJmN7cpe5PM1N9OnYM5ZvhPXTtr6l2XtrA9Hr2
5Ml5zfk4+ql6n7mGxmXZutqrFcafVmuTVRUFYW6BeKG/1TA1J2L3VCnI1rQ+0DJolLY53jGD35gY
4eEawh11R2W6TfMgAoPRae7W2yyOAhMjZ+YpT/PTHOX0jCrhlUw8TZIDoMVHewwQn5QChIJtqdvn
eU2rel4IoQ5G3vg5Z2fDRL51i49yiU6duLoMdXLsUqy0vikpPqdGrHy07GRdymTJdAszWBCKbkDu
8d+x9s1dN+kXUkY5A1MVS+U6e5qs+TczsR+UKgGS+68mObspy7DkuPKZHxxnoWVbszhPmIQiJ2Mu
2p6XhRxxWyOl18vcx5kBBxY1MR32eCALzNiWRJP7ueZczblU/Z5WkqEonGkHswTVhI3DeE0K7RQu
5tE8d6nrbMv8nro6CuDmLwj3iB6f6t/V1Pp2J/nYWmQHqrYlC9I6T2SBpFXJblB2EmWqAgJgP9us
/rTRSDCqZhHi95xwpm6d6lJo01Zjyu3G6NGEc5na8TseSDIsNd1vLXxUCPGhjbKi91FhrY2LBrBK
eYBfz3ZUhigoXGsJ1L5rSD2P2w0fx1Fx0lcDqyaoR/q+mEzai7isAmWipSqa/M0cDedsa0yOU+WJ
CfejrRhET0o6F/rvINczPvkZS+pUe5opkuTkJQvgPzBQph2MScWd+/GQKuo5nTL4pmH6pWnhG1H0
yb6rhve+NCIUHOTQNlN/EwCo8cRHmlyFWN7VqRyxh+BMr+YBzjs2xQonNhE4ChYNg84aGdPiBya+
2SYzbMxgCDnb2IzbOFzvdMILg3Ds3+c43vUq4esOoWf+AvHBLxPlNcpN3pO8flWG+c7GlqFQu8DR
IefPCyYL3difcdZDb6r7xaw/ZCFzE0fFnYj8uS1oWbIxl+Hb85irBBZY10a48UttedeR+D4YqrZB
JuBCfU2tZztMpeaCXjgjCTWd8LMJzYOpV+9D/4AhiOVqn/UC8sp/M7wI6nW/l7KVZtzZ1vCsgr5v
3GrcaZ21AeNlKlZjPFNAK6uJTobWu5V/5nJ26//6HRF3vkl53xDcwSkH+IxjLQtE5SFs7l7eG3GL
kB8gyMYfzaAQm/PnbvW4YjeCLCJv4oFdTcX6cAKDcHkXfQnOSczk7PTbmbujkpff6kYZGMnrslzl
/UZQ4HX+L29MjjKRuK4DeThjJ+RZTUb5tmS9n2QvLiZJRA1XzM68MttpHEhVbAcVX2N8u12/lr/j
vwq1NRKnvVEh9Za3oUjVany4sFcw1c+RVG5lYxjx+n9EGge6Cug4+wYhj0eIq1Rry5tUeAbJr+Xl
6HE/aendNUN7MMTObM+6iU9J72tM7PDp/JZPrOzmDIhS5r6Nj1WqM5sbdh1/oaVn/Kn9ofAY4ZRc
OPuKPE55C/l4VVzBZy0D+Vytts7JJQ5vRuId5INXTb9dXwDAtZFNR7DkqS4DeXfyecmHJVyCwWfx
57VzH7W1j+i25F/HrvrQgGRrBRMTbiqj3+TbI1+efAv/+6V6PCt9oppjblaTlkRqBInZkghkbtm/
d3XKauNnLQjY7BSB/FreRoD3q/YntPOtKZhmcNM2+3PzJFJhwRIvw91lsIldvfM15lhMKOrY2ckf
RfwaKcpB3qTqCMHr6VBUrLO1/EvelaowuyYfwWboPjfN5yhKklNYUdzGE/f58iBvIZ9TKX7H9//9
pCJ+KJ9wJKyjfCge4m4cUnbqZZu22vpw8u7ssT9wNwbmWLQoT95yGGNEoH0KgVRciuanKgCxiEm5
TjqDxSZaTp0BqlemKQKMBjW7DtIRGcm3Q7FtcFWlI7qmRbGrfRypCsf9jGsmCE3Vpd8cty/KxHIt
rHq3xMVLlOreWYUT3YOYo8oGDk5V1hKzaLVkKboxUTlhOOGda35XXnuYJtDsRagJdlZ4RI1WfbAa
Yrvr9FJHHykDPQ4b/ZFu4bMYpgLA3XlYaRAwkHsW3z2HJMMyCYqY9YspWjytCqcNmhbrIJzwymO5
kDtVxEfC6Z8RXL+Eiwtbp9Pom0gfaNv8BNH1Uf6HB5i+rSRNTFLBWkhDetouu2GHeAcEi0PEH+P4
G5UCER8O7lBdTajl/KND8QZSw4haTZh8Y4a7tQxG/UbjvBpL+m4QzuLbdePnNAwjQQVDdZut7jmL
qIcWiyG7DeeaOF7ODHOgjVOPzoRobZYHFrxsuaMwNMaqgL0rUl/WcbeLzSRXSYL9XdAgY1QkXqlJ
BIaBHTk2JnhMYpCKZCIda1D8MGNleTMUnov5iqU7via5uItyCltbQmYqFtXYOGZfZpO0W1SIMMFH
nn/5W7gCsNbI3+FPbDHjo2IC3D+OjXZAPTPv9QSnCzXc4iLxo8Sa7TKaKFZCWMKNYaJwAGjpXFKq
zV59rnJm2oBpt1BgNL9gc7qRIIWICGisDXqdFZykdj5gVQIAgpWVr8Pr23ShsV9CYpO8nGPYY6gy
j/PesEW506fhrFa5eawa9QztHMLxmBgEnwJmWrq4rCP8/FgInubKvCLKiNDdaoT/N+wSnPg3xHkk
e9QJuT+iA93m4jkKKVLXhe46MZT80t42GnRecwr7XUEnMztDIkMHs6AsqpYKC9y5l0u+UhybfhzW
v1Vf7NkyMM3gU+0H1x8z6kbFdQ+lNY93DtUSsIr1oDonTyhvSzh9Je6ibRMv3a0PTV4w3JtMgYSv
l7E/mFF5VKmvrbL2oTNAIpkMcf+LVlD2lQ48Ri5WaG6SDlaWd+mSjEEbueciYV2Mqv2WT24DoZnB
aZ9buwHaLjSBhxCDrz0ycCyfyNfENoQrsY9fDMnMGNmj02TXoSZZmQz70qpfipJRc4ysZaPP4Qmp
MiaKwxESPnKSH1Yo3E3NdMNGQL4rtRgJ1fRFxSm2M2b2ezgNZ/zfiTzXf6oa4EQ85hf6QOz5J0Iz
+rG8GrH4Au+OEafpHjZW1Qn3pmvfxoSsp99ufud5lEY1fvD+TIj0ei2EPWtbKaZXuC5ETtvsARop
0rg7UJap3cXTjlrEnHCKYW+RH48hHbvYHzhVAoorS6oQPB+KPB/3+Zs9Gnca9b6TQxHpRsojpAAp
FLJjwdgm9mJEqxI9NvFRIa2cQi9PTj3hzxIuWkGDJgeXo/y4ZRRMfiiZC/I71RRXa7GeSGvbA/YA
3HAB9xXpC73xZqU0cAQoqECO2SAu+PdvOQ52amqD+Yx9tgsdEAHRlxsyK7LwOqk9A1x3CJYFXlxp
UJXJBxlBokk7/5FX4tbm1nOGjz2tKCweibuPgGVLVzId4gIusMamy8l3YaH+lvjZSsxZBvZhHvRs
GfAmmBXfRXMITkuPZsYZbj0ERdFgrpg93hQalFYXtVd2w/QDzx3WQunF78oYl6hzsbruU2eXk5fJ
UHcbd70aWCEHfrd4PenpdKDq9COO2vdYjoGsASZPElvNxpUcGUgoL9rCjKjkFTaTVAHERuanccSR
HUGsJI7sFwQxA1BVKzcRIzIlQvlEBe4GdjMeRszANmade5cC08nK0i9mNjwtQN+MDlkg9kCznsgP
yQylKXjRbEUt2q0rjOeq9eoTIFuQSFdH4kc9PAit/IghLzna1i219a+qbz/VFAwZxXDIbKfzk4GP
wDPpLyJfc/DFlucU2TQndNANpLphDOD0dCQYNtFmcCVPS8JMfUP3YPY4q4BJFYBzTdS+ZZO3Ty3e
ucYB03a67zJ1X/6Qp8b2o6y+lfExEceS4JQsl7xYCfnliX236NpJlbTOVjI9s9hBrqAxN6kGCDVt
A2kkKm8SsbMlyD4B3mxnDGclKGi71Vurj4T8egxr6DeGmdXLIDjxk8p+ZN08lSh6VMWkcJXYGeZ2
eAB4P3Fv/TlObEAiBfusvZhNWKuiYMjT/0D8N6TR9/8WPUj7BGmgALXacQ145/z+f7GqG50LDQ5s
dwgrOBQztr2AoiC/xFGUGMETVgY5FCUrY0RTQWu0eP7KXcDYrdqWCqi7pEepHRvfxMEuuUoEHmcB
NvNXRTIZCeRlaIvN3/qdFU5yuec33pP6hJ/wXo87FCYGHQ52IWne078NwJGeBPBqbMBpQJ+WiPft
/6aTW/+kk/952YYjvSBwiPh/Xzg0LlFUad0daNMOORvHtGh3ngN5VOFo3iwNblzfYkYSr2sWKldX
M7DklJwLkXJB0MnBCqBcEfDvZknziWECbEGWvilCPupWFmCL9+nWA4QTd9dbvHvrKcqAzc8gFAw5
x5oeF88kbnIhQEEmjONblk2xXKeZpCJPBp/HH669JDiUJaMg1MFXqqz3saF6kTtcYSPeh1p5dNU6
OWTxufpdJ8tDo+Tmf3jTDFwz/rFaeKG6YbvE9Hj//qa5jps5Awq3g5IYEOCq8GUBo3RkSbRiuVPz
3OnAYiuZcqVHgLochck4Th4tNCwXR3g2e5DyOpTKfVTru5Ucs4yUXhi9cnzas6CNy89Zh8RmsFlC
2Mc/MiZ9/8NmM43XQQfHXWiRJLkhGpPDkjWP3TBxqMbHRuCgyVBaXoH/95px/rlmDItNAxWGC5Px
HxKEqK8z3Uui9qCqrb4jOUUJXdxqMJdmlhuBbyHeWsn0qk5YfOsm55Wkpxh8lEkhSeCSTR7O4YNV
LRejdrZsfofFZqsrhmNbQbFcC4apnh8nmAZCHiqRWdxml3emxFu3xNnKx7pkX8CBYP9RzmExghF5
yx/qEEHBUOZoK/JKxR5gbLejI05ThFVnlE4wPPLp4Kgl8bjzykNKRxOvh7Y62i7JbLY828xY8/ZW
YuJny+tyo6HyNTwtiIICKKcF33sN7M/spoZwj6L5NYOagO+0jR6A0xW4qqIgz2r45HzieuoF8LgZ
gJnHGibWf9BMYbf+zw3MMXREKwbCDAPl1r/JQqxeMap8HptDKgp2SIrVfeemU6CjnS/K8d5ebGPT
dQ5HaY2iUzptN0P8zZlc9RCb9S56neXiqyTPqqzLc+wVd64V2b4i+CMF31kCLRkugF/92ZRajXDX
ftMOyO8VTf9Qx+WXk0Q3uGc79IIv+Gh9uxkbR6E8M2fhQG1IwJSssqzB0qQVzl1q9jdc4qvtXONd
q9rvteRxmiGzIWXA3jCe823hKK9hFxM1W/Xjg+dM227pzgqJDLts0AO3KdHgaaN1tqC7kr5YHBpg
kpi7vgz4robegMGjVWpHMjSDpKgfWmZ1BwOnAQovqUYWrSotGZDaVyPjxlwttmxtiDfETXLwndpm
2MmGJ5lhK53N6GCgW8YvuePjdJCvnB67yb9zL0Jay95kmVSBK5Nq/b1OIYd516M6RN9lkWPdi3uC
3v5aC8qoqK62AoLZlD2qcXllSOJW41gvS9hcZF8cEdngpM3RE+ErO+VNtqZ00YZP8m2Mlr37OXrW
z1CtgszqofQOIdIRr9kzhrzUCxWXp1AjLHjYR4t4l8QgKn7fVGLKNCv7NofpsS6Ks67GNk2iDNtc
rcy9X3MZvUVNfliZql38IaIeEwh5XzE9hGeS6IwkwiqKiXZT2Q4ZK2WJQezUXmyVjE40qctLYzsv
mQKDV7K6ZMXZ5q0uySA5fu75xc3joxtZGwJVV35bL/uOcuCiw0aBPrKpDwkcUryFXrC8ZFbFXm/G
wE4ZCQAmvta+3hbLDuwJ7j2mij3q46Vu8Q2QrTCV7JacLHXX9sajG4qfodyFnIUHV7v6Lan1n+sF
HjdVHFjl9BinAwyAKkIAU+vXKp1C4qvo8VsGDxGIXuI2P9xovFoGZqA6fQ9+GimelFKh3lDKFZR/
mkdbpDnq01SLpyoR11nqJjqg5I722Gs5/NUQR8TEDF8UhudBqGlYEuLCu7bdncLgZNAYBSDEvGIV
AOKo8IfpdIxRw/bRB5N+RVmXbRyfNa3h9AAzwr/6XNkw/NPOSMhxgha3VJAkyvLnWCzb2kXIlo0A
1yDjr30mtHMPPc1ScKEYs+Sa6uNxnt3xIHREwxiSYLq7DOEOQRojiz57EuXAeaJ61t5c4qtFb3nE
JRhL3hClpOuOF/zbPq0MY3YZA2VkwwXD6ZdqQcTSOa+u9PSgAVcRBjBxSuB7qrH0J606xltk9uHI
QfpojOvlqBsD4Veei/w3AFrP93aHB8Rk93hjelgf60ZHp2oC3HWS2ANJszw42JCsxKAOWQ9GFSmf
xHbCkuIEq+xkZFW9w2z7tCx4dDeTijOSstzpTM338YDRCo6px1UKvXjLXVya0llAvyq9VnF35DQV
S7Zf8NCB0PWzwveawxt/l9Fqvyedn1oKM4a/QmvHaf8lwQY21DKsDRVdfVxQnu6gr+FFZOhBbBsv
tieWk9e9jXViM1+CijLONUa965cdYFDfJXsRZxN8xRqJtdOcoTxMhzpclHOC6+mpWb7Xb1r5k/Ur
FHWAoKS78u7N6ZZz3IIA6N4tkNcPpolrNB7n6d4tjR9J7RHSG6FFNhZyDLTCApqa1XPUirue/ucg
xuU+cpz0kKc5oVB5D908r4tzrpQYMg04/zNGtM7xQIBu3hJeJ5/l+iwMB3+k0mi/RQiHJRRlA/kh
AVJxZ80PaUN9MZJ2V7jDHlfN+GjnOfhOnV3yMMUSLOHhVJGcS1XtDlXOnF4DPNwaGjzeFobg2S3e
6h56nW5Fx8xp7HMlixDCHeDTTe20R2z2aEZddxgtd+9ojFQy6k6AlunNS9XdkhDwpeuEhaXZFt+n
5mzWXXOeYg339oXQONwtznFFHhAMGdLebKIjp0HDZ6cEzGFKeB5108HgBtiQvfg5jNy3LBkSRHYq
dBbc3AfsvHtCSpmlp+dxfrS6+b5suVxiT7vqCq0FExP4g0qbHqbnqJReDskJS9GvfolKBkOhtofk
NOxbLPOifu72amHTJdf10p4sacXQh7jSLIAoforx3uqXAME+PaYihHuMcoEZofRtoC3MEJlglVvw
keipE6z3EUHlPYzIMnzdwQyHMNz7BIY4xQojUJqxZFNSmpWtdloZwFmLEkWIDmYWnvVNGzFWdzBE
lORI0XVMgLPhO7Lh60BYu6y7Vim1GdCrf2GR8Epc/OtaXRQoxwNwsv2oA+dFXftzwEJ250orrjTN
by5BU9kydYEq9QyWYNCemh1Tnu1Kjc6nKdnHCKpmS+zGJvuco+i80rNLPbd9h0IauK7hYkS0NtrK
Pfyo3fosV8K0HBEtYXGd4gBS40mLSYcz8Z8HVMFBgZzKpH1Z66Rm5vgYo2KPqzUuRyEeJEpPd8aY
RmPg7Vvl8iiPz5VDjvgFVn/D3s+rSJlSPC0h09+izW6jpAar0M4p00kargti71OY6RRfBgx0hE1A
iUR5IglIEEGGAqd4OTUfI2LfIMbiAcw9VSPUHJFf2pDqskOEaGTgcFXtZ3V+Spkrbvqex+mgPmc1
pDOlr2mt+MkqklmiSt3cVm7/gAUKzns77F7gqWd40Pfjy9JhA18WGQYPRnxHGIvYqe1u1WytBOHp
v7g7j+XGmS1bv8qNO8cJmIQb3EHTUyTlVarSBCGVJHjv8fT3y9R/WnVMR0dPe8KiSIpCkUDm3msv
0yAjaHR60QGe/dYlnUcSKT+xLYZT0oJz5hb9bT0t2Ks5+ZXRoXxNSqlB9c3DpCHi17EgshdmleYt
3S3aEGd8tGHu5ln8udQZ1yojqF57JKsDFJvYil0zv2A4hmeoXm/Nub6tXXEoZgehiX1QDbQr2cZ9
697AlrgZsfLeDS0srs5tjplC06Qe0NfIEGlu9Qz8Jg9nJBH4/fb4o/rVhsSHh0wCmpVU12gJeIxe
+6cx6ilarLNtwpui0x9alC/8G49glbOLfQSD0HWi1+muDkDRzAmnDytlIIOKiiT0IRqpi+UZsUQk
h6ohQ2JW1xTR40qBLVMgLSGG7Nn1u30SNz+RppHSxoc8dyR36MmIkoiDbo95D11FTFRPRUhd5CAY
sPoF1+E8f2k1bddm2rP6A6EdQOhhfbCKqcNovH2Uoh3B+sBqWz/L2lPhB4GgEqntcCPr87ZuHogq
A5eBF46RYLlNEtr6SCvPmKzgSja699lsXddaR4gqF3rQwHTGUfpRD2NItcxvHZ+PztcrhDPJNQlT
HgR5cMnefhztLFqH07NugOmYLh9HN/L1hDbpFc3MCw3QZ/Ih3HfALfj8oxSBYfjLN+R8eINfbgcn
9s+dlKKSR8If1y0OTTCnUy2ixluQn3rxhvBdCy8lmnPQ6ifdCj4rbUnhTab7EvnOZnJLavJxuR0L
jjWYk5DpkdutxVDeZMxbWX2QukzZNtbCN1yUkPNSpbJhb8kEelnG+uVQzv4vPc8/DROxgLxuOyO6
c7z8MHTVRxqkR0MCIDnIL7pe/ZjOzfsAcmrJY5yofyvyrTcJGVYcog9zqKD7yJcyuFqIOswtE7qY
g7vElB1GjUvHDwQ+kRqe2YOFuLGvxd6OYOtaU/KpEBEPpkOoBe3aBQjcCIbu6mEtwgtrMB681Hv1
Jv8aDGor66Vo6Lf64BETI6EqJR0qw5cCx6rt0qcDoN4pler3r7Us5Ismmu/Fn9JXL4w+isipQaMr
lNR9sQncgMxqYzdHdPKQxFkOW3QTM9NQa6SotvZV2dPgSM1dq0FpHGp3J0Ursh+XLYk9015Tk/FH
0mhdw5+ZS9xFlL4+sV6xGkEwKBUeqj+qInbtMCJNqewy/Dv9RyWcUgoMQ55U9aw9FSbUJOTUCoBT
uLUpq2a3RZTSjahvMFSAVxoi+aXwyyWfSoxFura4UFOASAJmDGT2afQ1AFD6HB2dIxbBQP7uAJVW
dh2CkKO43Y36sXFs6l4qe8wEBdrnO8e/7pdun5dmsTLgnmBCZEDGcjymOHGGM25UsLU89cLhy7BP
CWlahjDttdW62S5xHPoxiP+IdLXrYXHuu6rAtFGqyjSCMFEP/Z7lKpvSg44dftpaA/Gcfg09mVNx
ERUHMe2qCEor1krultQhs+NbVIpYPZ7ZiQofkz7o+ka7NqQDaD7S7alDEAkr7oirqIh09Olc3Nok
btqpYHdlRUpymkXsl+QHxRrXUhyko9jWwXxrzAYEDFQX/eIXR6vSscqaERIh1rhSAtExPAgbgzKv
2yD11IobNeBUTa45oNuzXLKfU+bsoO9NXv6yOm0Xlst1O3KhKtVtgOPaGhfOfme9Eb346GvttOkE
ArV4KsQx0Ud0i857iQxi1+XuuSog0GJktOyqWbeOZfAmygjsAWO8LAwOyqZj7jWMScWPLLR1zMUH
hCUS8bFDgeav9Yoz2PSV66M9mFhCm3kkuVSD/+kS9IYPwTrLbhNM51KPqqmUEkOlWVbKk2ipj6xo
j76of6mR2zyz13nd/GvxjXOiL3dDvuBw61FxtH4qWQoFDp3JL6V4U5BzGPVvbrDcTPC2x9J97Orp
h8iKrZs6j2MwXJqSxFvZv/ZAFbDG0GxJX4cg1MptLlVectzs1IhlOXjVT2o6fg2jFiarqEyBfOIS
wnm9QnHgf+18SdXctj3TY6aZO6lAVFdXas07UbcnrzChLqVPIuS/UiY1VnVw6IJulcnyru5YntUl
l8uJjBpqyEFRP7zhtFOCgOv1Ppt/ZILeXRoRWsltbOvvRc91qWnRbnBYOf0ctwOJHHsuXFfdh/Yh
t2QvDd+0pISqzKf8NZI2MFmEEuVIg/x+0c6BZj+oSa/6DqFaMKtPAJ0bhiRN1Rx7l9lE6z4yaGJn
kTVSqbMy9R5yOfjXx2nKMaYEs9d07WMQw88uGO+Awxg4pAQEEvfncHlUABjqbNCauNqq60JhCBoD
FkY+vCH4JJa87r2smSFtYqwqJxdqgNXZr4HXPSgtEfb0IQ77uHAuSbuZvHAGSFx+RJMGpSEgp4t6
GOyRYxWAhqssI+5rljyKFAiqxrmYqx5vegVidlQFClSdlrN0QUSRR+8sa+newk+BHvSoNcWt70lt
LwuvkbH4ttRMcajBeIDtTSE0HSy543lQPpFyZ7eyHrPKaZNjXSP1gnhDSOxLVloGpaf6lJNIPI/U
nR5GVVjMsTUbT+7iJBylzlyy1djFyEKg2jGC/jSL8FPO+mJSUrElucYyb6/ey5ZT3aVikpo09SON
/2ehIYmeNPfK45tfK2FxLtdxVn1gu33WxnuFAU2wThTePIUGhFNmEnLqAv+MGDCqPYwRq12C9rAe
u2UnR5hQzZh5eXwteXOLvPlnS3NLnvcT0gcGF2AZMOrNC+nIP9U1VBvGuHOnBsGKW+JROG+9DoWJ
9KiRkjhnKjn9vfBWCWk9KcCXal5Xe88AKVZkCOxxUKPMkFemN2QvAEf6Qh+sVoqegbYxT9uUQmki
kY4P44cacSw5pgSV8zBHT/2HPZfOahLsPYF7jS7npaClXvlAF/gzMF4qsk/LLV7ifLyNCUlwiEtS
82/h7moL7rHST2oe1a1JZvsKM68zBqnQ/t202FXTXqAHKAV9gzxZ55javpPolCxbmJHFMoNmp1SF
sp6LpRWClSN/lRpFRRuxrXyXiQTIuGaoDX0KtaZ2sFzcAVEFbYs4ADZOOGvlhcXY58qexJ0ZMi/T
tXncCcTOYyUOVlh+KsIAFHtmpgUBUBZ2iC9NoxkwyvPbeOkpUELnBS3MQX5krHQ/dRJpZTsTS22t
aMngdamO5fBbrnpJ1W9h+xc0R6G1GqfsXWKQY8+JqhTc7B8/Qrx0cHLgvPZSpME6Wh/gXlhnXzrR
JbCPI0kUa/VfiIYJ2LtYCGKLHHjhD2qCUchzc/IIGpS+Fikya/ZI2L9deCjxBEgrvcex1XzxZ9ql
jOsqLsHTvXC5nzQGZzXuRTyPtwBtSGWiVw1bzYEMjKZFoDanhcDI0qjv58whS4++leyWzexX6GN7
ezVoCIk5LVSxghLqtigIFvaiT/mJyr8WWQ0dmVR0tKb+hUljrLphelatbDs9FyDIi11kOwXz6zSm
xoaY53di0i+yclpSSjRq212WxKiKC84dxio/dAMYJkAjmhsjQXLLc90jwHUBOhxZSNimIPs0XE5q
zWilLj1JIDSl6CdxFbVOQTPtgMW3HC6NHsP0L1k8lc3Uu7TOHliugcNS4wCTluTW4JFL+BaPVHWY
ExNJfgGRq1vlHJE33YfOwEOTTs3mwEKSf0IdBdzF0ro3fPAUOjAhBbd2N2zgkuHZibUXbIzht5Mk
e3m6qzUxTWL+XJ/s1DzE0VH9Zy4jJUowVWbqkQeV3/7tlf3V0udn/KyjtecVwRUzzfVYa85GYuDK
soAAoB191LWyKiBDJl9HMyhvaSOWyqkh1fUTWS4CDmDeVU5aLi574VnWXsJlHlqFy/U0psG6jRtY
fO7TXLdEmHlPCkxQOIbWziFMIPNBmWM02QzbNm1he6IHGlKWUc+P6KEt9woT7Dsr4sxZ2Gwc0wt3
7eMi2LrTFGVW7vXINT5ngQFSqiE9rW37IWICvsJZ8jBhUc68lY1d9wdjV6aYTVMW52550XqBB4kz
v3rjh1KpB3UKvYTU14X0761Hk4q94zlCqet5A1vBgq7LH8n7k8SAjo4IGL7CopaLqAyAISPWISuo
2a7jjqHCVWT0zNGKjZy+6y7o40C5O2Eg2bEkS2QlL8FjjOpQ0xm5OH9K8vCnaqC7pX2wrP7HME5i
bfL9pGkW75UTWsC4RGNqOxLPSBQwpuQ15FvMlfm/pB9pVR7nTKcExCpauJLqK4F62GW/SNl5NSOW
CKZzw3pcdNY6KFumCzlDQ6RD6qKoIHKNmXOKyZ6DUifucsn4yMbhuib6knlNfC08OFjNAg8ul+Qp
cp/0wuaqBJzdDmwtWPAKwlNA32pQ0o3uBxtFuegcj87TDs8ORcq69lmPg+XDpbCFm4PqpXDJs/ua
ui75z7xGjWE3uAA1Lu83JfaGKxRiF2mrijyE1T6rfkh72gYsSiLLfk62pVgMrTG8JuQR4++6rN3m
xTIZyNpQctdyJ5czMeW8EzsMQGqbN9WE9qkJfasAFL7qmqrkWZmrxGl9If7rQe6bNRx0gPv+hEMV
MnLZwidMh1yDy7wNs99l/6yWULWeFclL7NAUWBVcSvGc+fGeuLaRUmuqV2SlXVxmrzva/BctsrdY
aN5F9cfg9a8VdvfoyfnOMpOSLYZVt55cBJhWem6FJCex0CirEIrxaoWbH/jri+zuitA/ePG4GiDq
WCRDEPmwr5ezOUTSHqAFr4G/vBNEm2pasM+N9E2ZcuQaK1wuoWk0BHgJA1mGgffod1RggUUF5rGc
S/TLxRRAcTrGJcJ/P/4J4xBwb1opmLNi1LNGT7j3Bzc+KGMoxfTCr90K2QcUcUAO/1IHEq0Xph9Q
nqiMCBNeiTr9UMZCtsOO4pdEzkbWc5+Ij6TNnqSBkdw29TJBpFE2717ZXiBRvqtxHWy//dxWz4tH
HYTrToW3i/RtAOWUnKGhg23ZMtmN5MXXdOUjEs2jGgAbLhM7AJqV8P1bvABvAuh+hHBzCHYI570L
HmT7NE2U94SQw0+VcrPBlQ5WVIe5pPj1Ir84qW9irq19KHDYdKSceBqAp/o1ExKIrDbfu9HChMdr
Go61NNcZ8PDWmc8hKup3A+S3tTpJGYwOa3twcCo3cGFPnPs+gj0rP31Obng9DCDzrjoDE54lVwn1
wkHVfqp3K7XrOA+2i8dMk9w1G82Ii/6rgfgIMdvCoAmKbryfRLrvEufZMFmSYZu+RZJSGxnN1m9N
RqTUIVbj3Xv0tFfxUD13BpnbjHfWvtNdwzWDCC+txGSXNklLJPR+GM/HvyTmO+QZ1gEa4KeE18v2
sSUd+ovI2kmnMTVG7Xvz3RZFsent98yeUBRKOwnZ2Uh0NGYHLFr8GKzJRZZIy5bxtCvls5IKIqCG
JIN3M/f6JSoXqAIW/RmW2Ve4dbKMFu6rvCCSHGqaia5GVtGKAJe2VFruEv+qb5KGhiKX/9FIVgBd
f6MdnCYvtsHk4RJitHfKvytd2K5jbwdv3qMDxLWaNRL7YajhbUkwhYML8q6YEU6bjKzWVY9w03Qe
JTq+lO57oTWv0tFK9owMPp7QtBzqrL6VniJlbJ8XQA9AZGrGSTA99R+wLf2JihAdJis5yx3ryi22
v4/K+zCTh+9r50kn3bVO0RC30o0OJ5F8H1jQdLGr1qtXhbIYEytH1JKWpTdPJTg/wlPyWslE2siP
cF7SikMe7j1J5inLwGKAAgmGVsvKih+ZrqbqikIpG0915S7SXU/2YAp7AqO4sii4M5H/tiR+Kj9l
r1oueeVduRXjOoL98rFGJgNFV88/Z+kW54p3M57u5Ndj2ZiQR4w3aYsZBjich3wbGiATM5vapT7k
OxX1PRI+NnTGePJpkxKNuAUaW1lZyY9ZVcQSTlf99eRy0Su3IvnqGXc42OKUzKoD7LBXQHmcnma5
UMgdHM1RSl7gqp8SSBIVnrwzeTsoeFkKta2d0w/TNbygS/5ltyy8WuNQcONTwyexyFLbk/A9Xpc3
zoReTbI8lx7GdVN792onGWD5YHekU8oz308qKhFO0V8OhoX5kl8JcoTkf2LoL2nR/5Jrjdr77WC5
tiAebeGJinknrdh66DgrM4w/A3wwVrYen4wKb8O4qH525cNs2Y/KQUoWvY61vGSFf0KBJ+0HCbRc
wvC5u9bb6FelWe/VndilorQ3TcUXKqsKtdloHmrQed5BifQCWapK9MK8JjcADuYwHJNiPCKTuoGi
/6MdSRtBXf9YjPeE4aBv1JzH2jQtBokJS1f6oupbrRAaEakrUjyfyqYev9A4wwAMsG2UjWZofbEg
/7caERuwnf5grm1eu9f/81F0MXPU1/zj//3f/8he317z1z9tiL9+5S8XYk/8zfM9oTsAIMI0VG7V
Xy7Envc3AX3Mcg3PdCjvPehUf7chxruYdoHcLh3jA8f1cQ/+uw2x/jfTFGS7k0Pt2Lr1P8vNMv6F
Zmc7uNRyGLppmbolj+FPTmpi0BO2ltAw4u78nenRgloL1Uc8locq3FH0FMSvh1yz4AEgu+Q8QddI
/xtu2b89DNe3oIZ6kMtIz/nHw1iMltSWZdAONVpj7A5M79QFQJSt/u7TrSMoMTlHK23bp5677nQN
0MycrMMfX93tFxX3T+de4198e21EZoaFAsDyKVltvvo/Pw1PGEnrD1Zw0BtRIcMV2XY2NPOoBWtr
cI+E0v5MneCWguQnvRCEDibVlZGbzNihwDO7Hq7HuKj/OztmIf6FeWe7lu8YNkIVOKGuLr/GP6jD
U9raNTa9ENiGuVjlUJ/2IqlvjDLyzljX+KiKCWIoKWvhatADu/NEvGZiChCAtsf5bHAkHiucPeYn
zNRK/8zW1Zxdd59OgXduTXRH8OZux9IUuO79/SarsKCM7JHZ8ExiXzGWVAE+ddhSxzPmSPNzUOfV
aaLfxjpdQ6AzU3Y5pf6h1Z5zJe7s8J45YL/2p3E/Ox0z42XUiPItPv3Am9bCwluwJq227dqDW5MD
b2TtlkQB1CNN2hF3074PEyr5ZSRBSe+Li54sD15Jqrs2/6aUZLaRlLup27rhVTCgYyaQsNyk83AK
mZd5W1wUwJwc3AlrBsRu8u7P6S3DiOiUpZm/90GWV1adzafCHB+DkKANjzC0bYssjLI9Mc3ijK2v
szP8pEdIfvDImTiXcZocG7pGZ2ipl7Bm3ZnupgyyoxcZsFg4rJT9tNbzIymMFNeR/9HJL6SIJkhJ
z7ntzPupg2i0hAMbThLiplMj5mkFEakWIvXO22OxEZC8E38U8F1xJHO2CL4+3WK5Lf3wtpbqXsF2
OQ31XfJQZPXb6OYNhghwYJLSR6nZdzdpS/pMRb9BJAjKGnte21bV0W8N5zAX+1aLEFn1C22kEDur
MW9hAx7cAhAS7dCDYTlwxo3kOBAbsw8HQPEKTTOej0+eaSz4d6Do1KaQsMWpfnMMahL31ljcl9Bd
NFQLlom9dvDsT7B3KxTRdGz6XTd1126afRgCMU/HRJ+ZzIKAxZpGuAsQBwr3l1E9xEaOErSY45tE
f4MXix6X7tJbQKZz6nrs6/ZWOn5MZUrXCPLYtqhHC2DHVYJj1M71era1Yrr0swHHIOytW5GjbM+a
iLNijva0d9SdufN7Dg16zgRpQ8kMBjxJrFNjDiBFUesajkNn3OMcg6FAt7Pi0CUCrrIvBaxJOx0R
fdQt9p4Go0GEXlfMJG0oV6K/0mxuBEUzNYm8y7T9z5u8i+xNLWNv1BOaXb/NhLxusYXo+DSjGyds
bWw7CFtXDw1hw5asflY3XV88Gb6Z/fES9Xgqf1/9xvfvqse+f1T3GntasMm2D73MPMaVNl7WwBjP
YRA5W/WYCjlV94S5MOybs2czKoxlqzJJxxjt4un7hcaYAGwBA2zU0+qm9I1oWau7nDI4XPGRYuih
YSSvfvHrwa9b9aoYdT9KNIv0FWkGRRLtn+GtiwPHBr24POA/jmTW9egQzMa2a2Fhi9pIvo7w+9i8
UPMkgVQegnp0Vgev3v4rhFXdxX+Ew2UJkZ4bkD4dQv7sxP/oLbAogsHGlRYab2M6k/4muHhCuFbr
JqxPXRR62MsEt22g7wmHCrZz2MD+a0ZMNHF6E+173t/g25r8cBzzXOTOVTEWw51bLz+E1X92WFJV
+LGsfRvVbFBF3Tab+/xgLajOuC70o8bCDpEh9K6zpjkEengvNMfc2nGE856b3CcWahHHwmFX9/Hj
7kDAPX8/FP1LlmFJivho5bSNgBSWYTQUVs7e8MR1VMzBuSheDN27TJVUPTIAWLF+j9Jp/KPDs35V
OMy8rXhEDNZM69hOpELAePALepVygG0CyQT4MzsKrLweTavcB1r7u3Xn7RILmuJinNY57CqW5/qu
WMCbp4DZahUJKmMLO4PcBzXS3VlbxTOqm5mEIdeER93FmL2NertlfqjjhJozQ8ecoYlnPBbi3GT5
XW5wwfiouX5/1f2Ng/H3JtasZde9p27onJ3YwcDWKZKNGU3Aj53ctKTPiyOWLU3+zsP3c1eD/spg
KuDzlV/B10vL6Wl20DNbzPt3gwaBjg0OrMS+dZfwMKIghO9u27u4f2/G/EMsy9tAC2fTmt1jy10f
TAzz/JStDrVEhW0e824rbPHpJLXtJD6p95gDEQlVdjVBf9DP13U6vLaT7Iybnp7aZXbqYHm20hvz
FKU9i7F+NbVcYY2drocuLGHkERW45PAJnISc9kGyH3tcS249HS8zk3nSqqpIVCmHq7w2TnZTvxvS
R2AOCb+sb+op+hn75KqbbhIdXcj6OQ4BLjLUZ6d/LYbYJPEGhig0zOmAtv3B6K1mP9BtWUYMDGg4
b2ZefzgT1gVVXNeYC5CBpflktpfVyXCmS+aJBVeD5XrRSIBfmOfYJp3biGveWk8CyDycAWZt7VrX
OhqJDURinrHe3lNiHPRFFxtO7BvHjOadHlJvCkQ7BxO1imme6h4XL+icLphJqt2WVDPHYfpYoPwy
SmBokAQLxjHjS8wUFstnfALD6C6L899c4sfBdu7iFJs1euDz0uSb1C0g/4PZR2Xz6NjXJU23sLfe
1N3n2JfRU5qvzQCdPypyLHG8CJet6Cd514zDPJTEBS5HfnWT4FnEN1GeLKCdHD5M6tekyUKzhuYU
3uoRjr/2cj841v2cDz/HwCL1wJumUxQkO1w/XNwZsZMxjhiDwBKcSoQ/oIJOON03hsh3To3jirZY
n77MggvN01RaA7tl7m+HClenXH+ZauiwkV/9FkXaYdRVdyBgwFkMYTdtGj+MvlRXDIO16feFe3Es
wvKSFnaoDVOAuMetEfbaajrqeXdl5t6t59a3rWPgWaNh6zCnvzASvejC/dGkLE0+BnWDdlV7AyqU
cb6dUKgQ7ubdBU27tY3hsYQ0xekRCZZJuGyehjY1QB0TRJG1jqDiTdjRQ0HDmswuyU51h+dEH3A2
hUSQWDh7gIriX4GTdUHWQG3FZwfanxtu0ErGh2iaz05HVo+tSdcngPZl6E/Ncm8uEQbu5hgirKxe
Kos5eC+MH4kMRhiF9eguJy9GpR4H0UXXs8c5gQk26a/zxGwieNIi5yoVzbVNSRslKKt9PHWCZD7D
H3svxvy5rAAadGTqJ2LhiRcl/wT+u59h/El0KPjYlF9ntWNtY5jRa/WMeuzraSNzqKUk0xdTJVyD
9EM2mD/Vq4IKHWeFnc96Zvu/1ihi9swBIPSbHjAJ849dkubFNXHG89mcYPZG+LuZlb3tTC3fZgBX
MHWQDKKvxke4qbgaTdA3t0Z+roP0Q9XBUdrTP93DgLni2QrhEURxcd+IgLzN1r1YnUnAoaQ/lAsi
XrdvVsSFkfe4sKUh/pguhvYYuy7/Q3kkcMKWrdMGeKA4Lh/foKdbn5CysVkG/PNsm8/pM+yW4gbh
NzcTgYcgFa9jhO7ATH1CC8oZRYk3BZfena0LAwU8Ma1LibFgZ3b4g5FkYfrkQjI1etEqwDHU3rRI
wTnpJu+Y6+VtG8cEZBTiUoCUwavuMVlI461uITTVnJvUtSZC3MIbCP8Wm16HExpGBm6QZZc3PWEE
Yi7lUS+do1kOBNPZzUWMRnsdTvqdnZmYG+Rtfq7mfBN5WsvvMiDHNjLZV3me7MIsAsTHe249twYD
fELiwGWG49y4W/IVyxUOPade1P6xq6v+Om3JPpapXNhIXrdJhC/RXL8xsr3CSRALg2RMr/xpuQ/6
cb4Wk4eDsVtfhXn6GTkco5/urRajWi/nzEoXu7we7fSCLbwswe3numDdt1v9YJj1huyzX0jrMLlE
gUzvNw/XZqMfh1Q/sC+Rc+gVN1lqBMeCWngt7AI6+VIjkfG1bW3MM7zisj75sOZxPRqvM3mDxcLH
6LVil4PiMb36kfkz6udDMsIwwgcPCxI3nZmLBt21Z8VvfjiNhzjw0rPbQMcmpf4YmAvDgenW9t+c
eMNpMV6pm0HeQwYGcV/dbXtjMdbqKSvsPTYpOrqovqpExQci7yWRA7j6/bN6UFRNJYksPB+p52nk
/3r9v32wFf4mtWBDE+c6kpjDp+20c32l7sUmxrL/5Y/qJY38DXXv+3fVr33/qO59vxXhEKxVWV1S
k/GH1Buwftta5x0DTcelSseqSt37vvkvH/NQUVM0/pvfq1n4Y4eE8ACBztcr1MtcM6lhVsnfUDd5
TV6juvf1Xt9/Kjb9v79SRKc8ICu1Rt+nu8nX6/94Hm9K8iTVu6SeM/x1ROpn9X593780HiQcSiUC
SUv5N1PCnRhEyLvZ0B6B85+yBU95M0huYP9nFJ5W9uzY+b4DWr4ZCUhl+jy3a5MW75iEbbcuiJRg
KOkFWEdn3TYN4Wgk4R2Rg1D9Fs7qPsMy08kxLhJlfpl7F2ebLm93tRdkFy9vm50WtXBN5I8D7Bps
q5mFMO6bdmM1irPRWj8S3Rb7xaKVzuwAuVM22tUGdcghLhoDSZJnnV1swBa9eXBnWF4iOfRDk52T
KM7OVdREa91iD4OBsF7GFulwo98kcLI7yqIZ8R2Htwp1M9rN/sHtlvI8D1dPNOLLGdnugo6Aex6O
2Dut9Nlp5Y+GvCks7GcpHo4tEuSvl4WLgdbVmZtdauCuUVj7uuJIFvtXjC3nJYnxaVtmeoI2xWWQ
oAJYgxh46F2IMswxrwZmu+dO3hhgF20S2sekriXlB6FPdi007WLSqVyFhASezPA2Y2PjM+INaefZ
XpZyOrOaTmdE/KDNtsu6zCuaUBvPKfGsqzklG7LNHHAgt8pp0zMQhin+4ZpNdVlQ9VO7BenKF8Xv
yLfNHRwrKIxtffAicWLOYp+0Af18TWe4YM1CxEuSk0cbvwb1hNt/Ev9sfCfeh16pn/XM07Gh5p66
scZZP/u2vqzNDHY9acE7sB/N4isYltQsGSDx0mr2ix3ITLb6Dn+0LePAWNDdzIb7m5xgcXbtprmC
RbfV5E8oDbgB2NiEAheH78ciF2hlghk8jPdVQdWbLLk4qxNL3WOMHe4SZLREzZozhWN37sfeOdj5
Yp39EZZzmiTPi4/92AaeaGobZ1c+pZ53xso6e92hiaC3RCb/FQyCtiGGSUe7oqOUubCaPjUrFx0P
pZYXnE09Zzgl7xFIg4jCinHmzqtLjFS8i9tDDMtEBmtpxRY7wGcsdq8azD+3Zj2iQEyH9OyYWXqG
U/Krsfa+gKCtHg21udk4MLfQ8XrJ2f3PV6qXqxvXOyVO/4hTDsTBGb2QhRPXRszsxIg99HOUiw4G
L59hJ096dQPdoVzjKFixt1Y0gnZyWqLxrxsNi3YUqPLnr7ualsyyay+QBi0/1BM4ASaodvr+H16o
nlLvpp5XP7p6jDwttYyvP/P9xPdfVY99/+h3tYVskJL3+7HvP1pZLYzz/pk0MDwmmyhO/zj0KnRo
AYS/++P4vv/i9+FhGcWRZwPIGeQLe62eGTnhfJHo++/Xff/Z70P5p6NVL/mnw1AvVq8buvh31teX
JgnyfSgynX0XAqldpQ9p7549tCpQGrsO5URc3JYAzgersn6WmdCumdMW6xDkZ0uVHq9TL7IvfkRO
kNsu10Hpnyx9+q1LnceS+lwNjd1DtsmMqzIzzTPg4y2KHedAVR/N3XITJs+tq+8zMIut2aS/Terc
rYc9AosUnS6m+9jTcnWKEDwWhSPOCHYbvXjFPi4zd4Uw2tuO47RcidjU98zhOYNNYw+D9ldQzPrF
6bOf+NvVe9AN2lFrIgLWczHgtpFNuC3loO0n3k4zbsNlDi+447/k+uw9Y7xXddGuaibjhmznvEHx
rTXDXTGwznZd3K/J5MV1yxsaIm7SX5Em/aLGZTxj46KIQL970f5OGT4eJdKxHRJI1d2UXHdi+NUG
3m1u685OE7CR0vaUGM/0afYpQ5y+8B1tWc+R3pSwPzRvLE+1NyIUi3xCgyGdI0xjJco9BgBTvQlm
pGrmgrcbSdNL0NI6+eINJ9BuXesjlsJ2em+WqQ2CDvO+CxtsBnSGjdXY3igNVlF2I2jwBHMfLiyJ
vynqZ0z76val021jJ2Yai0VYu7j6uSR2+MA4ce8RcrnjJLmMJM6uSpHcDrWJAqyZbrQhuCZ6hdAj
oxJX2WGB3UALpq36zmnudL/bNimE537QikNAbuPJxvNtjG80jLH3CQkfpS+c8+TNC4NwEwV13lfX
3UsSOKQ7DDPetH581QFfHssBz7m+QLIC+GXvIs1I1kZVOjeip11CkE6iirRIGyr73sA+tmg6By6O
cxm10bgEerBPqty6yopi2mRBhD9QPH6YBZQ2bqwtdfYMW23st2BnONb5y7IPcmSWbdCTCIJX5pGC
pNwGkYawd5y3Ok6V68TVjF2EjhhPmkW7q2aiyL2xPzoFhqlDT+4IgnoT9Q/EichLb7BbIgaBMwqk
DWu2eITXEPZkGgzjLso0e9tn4xtd34oYyYX8PNs81rl3TA2n+xrL/W+d1ZqWbjHR+69DY68/htf3
f5jV/vUrfw1rDUP8TbdwtnAM4QpH9wll/WtYy4D0P6ezwmQ6izGJL4SNGwYJst/TWTm4ZaTK84Ip
pm04/6OQWFv8U0yszmDYdR3T9C3mf6Zr/5N1TtSJiYlOhWMyO2UyNPbWbZiZhL40Woh64s803LyI
x2Q089ojuSalKbKJxxsh5pjNU1BKkNEOp50DoazozIYIgFWl4dyCozPwfINrfGk2MKiN6dWIhl0U
4GTS98TZjAJar96WxwGSZtYbxa6c3KcmD+atn8DL8v8/d+e13CqUresnooscbiVAyZItybZs31BO
i5wzT78/cHd77a4+p+rcnlpVLMCAiHPOMcYfpOyB5kUjm7yvYr8+diMCZjkS2RDORnxIQr5GcdrX
SmBuq6i5Ku2AIY2mPpqKD+8YGysX2XXAiX1nOCDNdiK8tr1UwLmV2qF+pm161EBYVomY3xSLRikb
Tpbp1bBD+grpd7LLlILzvamW94FBZmDUqsTRfOnTECzfQXzdg1BpSAdPpuER2/RBMFOE5xB5suTW
PLRQWKjAJGeYyMQWKcKSsnhrjZlLNh0sLUHK3y9e87x+gDl2nIogQDmOAbGc9XszQCKf1B4IGSg3
cf+qeSE1QohZTslAH10D6YKENL518x66D9Oejozhp5mFtqG1Fgi6JIUMBG28GaA9VBG1SswQtCks
iHnS2lFcRNs3EoAtNy9Vbnbxp22lfZUD+g4aoGF+mLmTknmupX4hTByua9ODO63AHEfd88T4SZcO
04hoXy82KfKb9zDQWzRix8FWrf6PUfevg5aWW8HzHT9CntECsxu2A3WuKAzwvCMDF2ZJvZswtNDm
qEGDcL02ID+tNMzZAhjqQIxaCx0iSFFqgzh+7MiNiR1Km+LiQ+J/hWtUYEeT0todHWtR9fGRYXfk
mJV11BNg7YIRA4/yZ5/jbu894LgRHhE7xIqAe5NPkfDYeHaRQMGYUJJClq3jOzDHduPnGXwpQ4Yt
VZTiwZs944wr4Dp/i7wAIpTtHw2pkmMp5R8ZsMlNLWadC+lFh1kR9HuvEG++SmCJao/K7fEOE0Z8
u6KnEiL4KnXzTjkpNSSp1K8OikJahQLVLS5Ml1rgNiQhfxiQ0E4ANxwiMETrjHAbXeWMsWjoP1kz
dswqFV7bBukUBOtOVCPqDTyU1PGkoTtWPMU+bK0N+u4V6eJ4sPVSSbaikuz0XoNIWVfmA2dN6Zks
v98nmjN2PtW0OLvhvFffmXmeUT99VJKgpRKSXRM/exLhCds5uldb0EGIBg2HgWDjUElCsRuDynB7
0jKMWfoJle+woipUCe+CEh6lmSGL/kbtFBJtiOl1W9Tgd7GqiKcqbPsNEhCGC9z8JhtpfgRpnttF
ThiOgIO2odNUSL+Zd4Eqw1uluUL6MVUqx/cn4VVMpCMuSe132Rb5nQEdYjLzzo2jRFsFkhccapF7
gDVAbqPbmROMm+Im8PJXWSu8g1+Gg9MPWKNrdVzuYTtR1gLIbE/CkNx7VlxvdSP0dmGhoj+OOwUj
AUQs/arubK1B+1urawQxurzFVTaQba/KDCSAhg58t4b0cAcKOkoh5Bme99w0avTYEtHk4BjWnRxS
Fk6R+MhFcB5+PT1wnc2ocCfkccS4lPgrj5ATSzT9Z5JEEQlJb1cbKD9nPHI0WKAw9U1zbynDN1VM
NA79UMUxq3F8ZLPRSRlsTWPEWor62ygUiHD76YG2P58r/QgDSJZgSxnpkmWC3DDqDEENV/h3eZnL
lCUDY7b/+jvOBSR75uXl77+LP1suK43K4kjLn/6aXf40kDx060F6WA6xbLKs/48jtkqMKU8sP5nv
somBUkvJf88QCcpDUOj/mhVyZpflZW7ZaJn87oPCD7Wu5c8myV2Q0f8+3O8+v+uWvZc/zBl26mDa
LHidoDK5rPzvZyAs57Vs8PNzy1H+mv3ZbfmVn1nFig587snm9+T/OvTvif3Xa/3Z8j+uc9lnqDw8
Jw1SsL/H/d2urrrrqKHU8Z8/9XOBv5f+u8sy95+bLyv/urrlp/8609/df/b86/DLLTDItk1/nWFR
IIul1QmxrSxwp5f9l4mqlzUo/fkp/3USy59+71FhoX6baNWGJvDV1xBD+v0bvGCdMl63ShsYPTqF
1Ikf8bQjFu/SGgFFDMeDkMrtAGxfkPK9MWLiRUoQLO2Q4Zc3888x2Pj3nxqgExvdE35W/a5f5rR5
5+UIv3v9HKX2K4711xG9ACMTAvv9UMblAW+ZSCQ9jEsLCedlVijJ5/4sjyGlfFzysHT9XUnOv9vF
+e1nk+UPy34exB13EHvq96FFOyDAhPdTK4e+NE40/aiXJqZ1KGNUG0f4WvtlrlLNYq+0So2dT0KR
O93HlFtDa1arnr/35RMtlqYAxUW5kWW+yPxQWRPdVcwzYwycYamC8VTdfRv1Ny05sPFsfEvw/YhX
kqGQZJsnIzrUPxO9xXfrvy3+brfsxtPA3a7LcAo32u0wgBCra2M3G1WF4vCBTHLlVlVNHG/BnQIF
1r96qX7NPbr5EKjCqpgd1xbftma2+loWSwpjKhCy7dhvFIY4exMF371oCfreMvBC8Ya2Xbe+3++X
ST3PmTk54VWadnDEc58bg02bZeAZtxi2LYsFGVAYWjkeGnpwWCZ9HqMZM9Kb51Dv8xU9cHYga4mn
w/xI1dmpbZkYE2CQ3qOc9m/vtWGea0PhTyFpvQOaMc/hTishWUrsb9CsO4zKJKMDPGD4AMNcTzxh
m0C0F7Qp26kQ9HGJFmDJtHPuvpsYOjb421HYkpS9MSs+CT6aM2kfiXagyJRBKjllBD1rtHcl0Cn9
SI6ipDvjvkXDJSUzuwuKAMw/tABkhEv8kqDlezuR4HKcpL0lBNJeUqHM9PCTgLBiS0lLHvkyk3mu
10EiK0q+hTyFwCFklVWCL5uTEbfsU58sYSkK/5yzIL5tiAmOixne8gx4s5H+RNARfhfOWVgdcf+N
edI3prQrk8uPDZ/RFXtD6FD69hJlK5Z1v1nOAY5ovofzSDG8n2eX5WTKGBowzFuM6+T5iWilh1aG
BNN5HYaKv25mpJCVDlin/HsCasAc10qqnnohk1xDUwEFQR5i79EEAyXKY7dFomWthsXfL+DyKv7H
urFp0VkafPTp59bQgnvDmNGtGQUikNKhAi3Pl/TXsg6vGNlSjF2ycG5c9Nl+8Ody5ptNBeSft90q
+gjpDvBly+u0XN7ywv3Y7f08h/lFM72dGhjiTtTgsi0XvMz9TpZ1oCRkpzeVl8UZD6khbsl8zWij
g4wypTTDlI+VgDNwvGnq0l6+uuUVWuZ+J8s9WBbpTRiuRiqwUTr7X8tEf/ZN/F2E6Pba+z4491GE
2NtrE4ZFtFw/s4oKuLMzNYSxQwRoZZBY+2h5q+fJfyzmc+FR8b0N0jIVjVn/9wRbOYY78zpfNssN
r8XeJL0HPLOXvxtxrNAP8Jr9MgkC8smDx/OqS0QhVTXb+HX7pwhj1aln1Nly/7r5/VnmlnW/i02S
7WuZ2o+nAahtNd3tSPnN2AzZHnvU0/RWB5hZRIUd9XJJOVKT6s1In7dcEBg1QicJPzYR8GdWz/l7
CS96WxZGmS+rGvayoLqRWtmdKN+bnqHacmfo6HuoII2xMLXjQEwOgxLByI8e+74JHb8uEswR1Qqo
GhcATNqf1t7coAM+3y5X8fMVCKLdZSA2kqmGBV0ia9WiFF6B290ub0ejpLE7BMnjYqz486RNOoHf
l8EolWivXjP48evK80V7mGMjNXkfpFzZWxVamcY8EQgGkdAEoJnX1b5ZejUL+1tse6HBWXudofU2
FAO3C9pnDEdR5agS3y4T0GwwCysoO5J2F7ZYgS3p60bN2g30iXMZgyNUJ0PgO0/wZtTwOAaK2sKA
ExErMGlBYIBlTj3J8TYAqSEV9U6J5JaAoEcQeG4sGpWmTPVEUFbLsuTlGhqbdLUWwmv7LIOSq0Kq
Wlsmw2ZsR+n2517VAETgAGR8VqKQZEF3ShDKdozaesBflm+pqh57faMQ9iIxOh9dzVmdQDq0l9/p
sVsgDXuXZobtG1UJUijAk6NhpKNTIZ8xjNXcz9c99qKBlAtw3KS7As4BTKF53fLXKQoG1NGax2Cu
VE2T/+SROHWBuOSHWv2YVGHcy7UvHZCdMEIOh+lFvw+xNtWEWsbomwIYBVMgdvFUO8uJZWZUb9pY
vsut/L4iL+CIEwBA4U9Qc9Cg7F6k2gd50DeO5/ey25l6sBosyONzS7lMMkHwgUqiyY5b996cpSVr
8Wp6KCXPQl1Ns0/myTK31IA8S2r2oGX1ndHdg4WKnCgIWsR3yQZnVdKARZg34Ovdxfq70VUtJb4e
Vrro2dQszK3o1cAH5mtDIxyE3dAjs6/Pje486dKMCUkWOwHchFnQLR+rZwS4J4JtwAUTin0zIfe5
CXSA/rGXzdi78Rg1GfYWhUE9it5huTvpiNATEb0M6IYyLIIuEkikkDZzmTPNEOTx70pr/gvk6UMq
iMFmWY9IR/az8bK4TJbN4P//a99leTlqjBXtppB4gPMP/bXdMitCYATRoaN6Pu+7rEujfhdmEFEz
7TMWU8zuKOHZfd5gBDaqgl1roMRTSOnWJMWXsfImUBuXqALtocgZpFJjTqEJo4vKWE09GvPm0frw
+/R5Ec+YZmmzduj0VQFNg1eu1NeDXtz8NtvguOuQslCdKoBqUGU+yihYKtt+NRz6NKk+vQG4WF9Y
b4sKaj6SU/IQbFqrddvjmkZOUhDjYd93k3CZ5OBTijYDrJW3WjFFhA56794I/ApuAKYOWRyO70YV
3oGQ059kcl/UjsrWlTqte4uFw/L3Xkl6R5f6ZN95lXctpfYJ/tfwrgZ1gP4zWhelX9QoJbbZknJ5
D+T8kskepeIkR4GjDrVdM/WaM+dj3mESowgZv6Olk7jtpBeAD8AMgkA9LUflrvGqh5p6tMK8v9fI
C6+WPzSm8IpIcHrti0rea6oXO+mII5IIuPoBe49VOFjTaykNhptlWrsta2t67gsQN/NFjk2P/GUd
KndFXUoPRD98EIzXH0wdbFw9zvbpCJGc4UsisjqAzF/OFuCtPVl6/ILD7rQxcKQFvN4GL5pHwnG+
Ce2IQUiADcChNxLzrMUmAmvL3fGDZoVAqvKAVqIEvmCEuTnfgBFRvG7Q5OcxixoKFbnlxnXTv6YQ
2pc9A8q+ALAVZV8jYHQFn/m2rBcTGK6p7w338pgqx0lvepiUnIMU5CczEcsnMoP5rh6q1JUEHb+6
/ucBUzRTnbCq9V3Xi+1jGE+X5YB9oWGCoZmQXMdCP+WQ8X8eoGZmT7IYgOwY4sQB2RvvJS0afh6g
CO8ykPu3STexAJbh9wCr054moJnLUSeEPWCv8oqhuekh3sxrt1y4WoqfZKPliyqO4YHiDCXr+fQz
ieGlbOTPYY6+FWwEdywLdRcguH6G/dECllSyz6xV92oUyLfBnEqXQNnf+1E1nP1Zh2fZosUgRdOF
6EVAT4i6WgW+iQbpXINs5htM888QCUtPC8eXNkRcK1DKiaEa2VEpxypQ4UVbjpOOrTuoSfDKaAuh
Gx9kiGR59cPYmKQ25+NoYIojzOVeE212wTM0HPaULHioKj+c2Z/5pw9Kxhc777W2DETAsKI8EBhI
96SJgabP11MBwK7zsXlDLIjH7cl09CZi16IXVD/H0A0ktBvNfJtKw7KHQoruspw8dBKgv7D8Stth
HzFN9btZazgKJyrijGMonjQPItDyKwNtACXY9yQ3Bxt7UuWuhu55MuoKlaL5RK1uq8P1vFs2ELGy
sI2mCo/oaVpHugjvZysDsko0Gh8U2BCd1Y36iJTWxCsoRaTw6+QT/fT5aG0uBfag4p2iqH1+TPgt
O6566YO85s/5lKK5bhGROnlC5d2FYdPaWLlh8CQcliNIE+yUjK4N0aFKvGu9QLS9KZHfO/gU80/U
4wBTQCzVUyONxR1KMtAk/EY85S2Pp8MajdR99cWQnFRk34gXww8K+rap3qZThu+HKaAYIOnlF0gb
WOOt+l4qqbBOQo5R8n4eMs6RinIoPAuNf/k5mhVcCzPXnlEHEhyqWfHBQEbuxMtk8a6b3rvJw1o2
jRXQ6EjmlxctV7ttHnvJVslz7ZLrFDSWTTIovhnJ2XfV6CO7iMvqJEtqf4hh3TpyV6D9CGt62ZSv
57EF5fVMaiV2kdGw9uVkBvc9VVxGPln9oUBbUOcrVghqV3qjC2fwhvKWwZOwmXQluho+KemMUf5X
yluJKojwFgkqIopwo2v/FBgDLo6+OThhyuelTuppuT3ojjwDMAufUbYp3cEfpL0MSOt+qAW8udVi
Hhndli2n1qNQ3EnSeYCdjUAtbqdNhzRvW7ZXgNMgm+f7jXGmk6vWiN1lUVOrbbRjL/rB3dDCTGg9
I3iZ2vi4XItVWC9i1ypPRiB07pSZzR47WvFeMoR+HZK2+ZS643KDSiI5RNKn6tzVfbwLg27coPuk
XcNZ4mvZxNOhJ1CuevNE2moTAOzRkNHLxA4KMe2wbl6kVDosm5Kpe0f0in4yBRcAqhWukjDkVJct
84z76UjyVVE/W6DFslUJr3EL6qtv8hoPIyk4aZh62wwim48UZ8021T5RFKNTRCfwHrdHeV+UauB6
IGNvVT8el2MFeO0JkR89Ul8wNvWALShqoQKvLXAVzlr77EJrO4ye9ILJeOdMejAcoinz74GUimQR
OZ9lsiy2viWcTJGXSZqbpmW3ef9lC8XfLwXf/19L2uTgpP8r/3j39R7k/4t9/LPHvyva0j9EVeGf
RIEGhUdK1f+qaEvGPwhWJE2VYd0aFM7/ST5WLWrYokVd28I13pIlnEn+ST5WpX9APLZ0yMKaZiEN
qfy/lLdhGc+WN39Z4ojzIUTOC1ajpEr0q/+b1wr8uGyx59VP0hghvIVXdh+E/q6V6ZtnTctZSwVV
4/0yKcKmc3U/oIFDmBoPXcTnl9llEtWKgSZyTWO9pAfmyTQnBYYlMzAv5kNEjSNLAiqIcrjFLqHc
LxPSmmRy55TDX+uEDDCUhxZ67IMzBrlDcneeLHNyPbBSrUzcxQ2vXEvkTvZFRAWCsSKzXklWjrI2
g9z8xmAZHwihSp2SEPdgaOZWz4MHT7VgjjTlCd+dcIMbDbAPE73v2oDCiOIJaRXdQuWkMdNjUFNa
HEgTShaoc6XBjwqPN6r+uP3UY/xhZTiIJVnZ7Rf64dgHHXa3Eobvcv2wMBCrJvsXI9EvCzyBMcYU
DM7Jj8yndrR2hoyieynmO0WGXQTjOKQcRaZmmBBOJMpmtl5ytjI47r0iDXYcCtV2OU9oroTT8xmH
YW5A33JL5Ln2y0SaymAjgucZuhqH5mrc+nOyCXHaMh78fTl76ZFUdJICO25J35nNewReLojpDRuy
xnLR4yffFzsSukQLxrBTffWapmFpxw1ZryXfMedqpJk6CFEPEbk5xP+d+HPe8ndxnDNndtZH58GU
WhdIKvnFeSJmBIzLnDFn5pY5ec6fJCqMpTmAW858mRjz4rJOmEA9DClVi6gDbrycTxNFnevHG5nc
7nVCXGXVxdgzAfSN1uVZATNro2FePsnalTTa8FWJDCxXI1V0Cuiii5BNJ7gSQe4K+4wN7Id1ilDy
+I7UfInTCfqvbXthzmo3lrJOn5FvnWS71t1RvG9myEHtoh5fG4dYOpKAyl5Q6bSpo9zyIynISHOg
D9fxDrptDoWrnu6V4aoWX7nmmvG2UgOSEK1NYRO/CiLwAE3BdXkYesRKVi15mbW0Hbvd9CE+EQFQ
SgA9EV6IZwzEfyh7IOuDfj0KxeEaTJslI1tiT3AA1DtoAnAs1MzRv6MHCx5cCQlsVcIEJpmAX9o1
uyqRqz/rLV6o820rgRnEWFTgcm2HYDjICadca+ME1rZE4SJeQ/rqIV4ZkIxOhfVRfOFCz+27h3l5
1p8FHBh9p7lrrmAruBNkXVAGaTdqucaqL5aPo4nJ4gr3oHMRr+sL64tXDIid93gHTuYgnPAdQQ26
eMVtRAGNqa6zbsXIFB+oSF2L4LzWJD1UMg6QrDdj+FDUa4x0x+8WZ4vqkxqCwRAckne8y1Eq/2Qw
GTcXkgncXawp2S211uI7UaGFKyuhC/SQTaWuB9I0MlnSVXtRhkP2ID8pN/jdkkYbAi9pBWe8PgN/
9KFYXZF43gE8FDNHgQLnuzrf5qUwt0iyoplCphkRVwpWyVWH8LlqbtmH8ZQ9W05yH/UrvYcierCq
V4S2jS0+pAJPESijt8mnVWvYCC7U3aeBU238ZG4AZoxr8WEs7bTBMc82H5U7AUkc4qEVr636rn4P
j0R9/gHb8l2zM+HU4rQj49RqJ1957ZIvj8DZfablCpnkMLLTo6zQUmzV5/iAEhVk9/Yc59furnwe
HuQ3cvrVSxWuyNzxsnV3JqxTa9UiMbuHYgjhBagCL5SWuCiJAbosjUODYRgah2/VwQl3ou7kj3qI
KdTaQEjRxktBSh34wmc1sKc/1h6HGHxYoIM6xjre63+sT7wkD/W3+qXstffwyzrT7oyoElx9p0DV
UCYz/8QQGeCAjIx6figeagU6/1q6eXZCxpBagkPMBM1TvQfRuOvux8wp6A50clCr+l1+T3PSM1uy
i5hAFFgQfZUIPlP1sr+6I5Jx3bEYHP2m3gUhHnxudyRyd+TUBhCE5hD1kRdUVSMnOSKKoBsrKMh2
9Vgem+kQWrQZa9yfzT8oCo3P4uRkjaM0L7XyStvhjRgUohX+paY2Dvda4DBT3YnRTn4fp3W+R0mG
rifhcDhQjZNTvUriStlGX42/IdINV/E2vxAwcc/r9+kxcqWP/JtsAGhhczvqbj/w+1t8aqKX8Um7
Q1yNZrHf+A7+q+7A9SOd9RS+otnfuzko31X/huTCtCseSCxI3aryNjxLXK487ySKu+LR26OCkDXb
5EH4LMv5+faCw6Pn28sesVfgB2UCWAQS7tpnb9oNlY0q3gi+S3BNroMBKbkS8pjDQcNyO95mdHS0
O9I+eYx4KSsUzh3/nTJIgDFO5QQ5aKWNGG1jz9HPfN7n9Bh9BAhzfvqXBn3RewONp0n5BmPkysBW
DG81vOTdU1QeY2ljXQHQD4LLYbxijeXvKNwZwhvJGoYFuCDfVZ/StXnxjpaERsdDPK6we/efe6DK
+TN6S3hNb7FpilU3h/YiPY+wZcVzPdwb4h8yoxScfKT2aW1BD6kHspZp8p1GW7GzFUBp5+EFF1tS
Ily2cZ2uXvcm1981jSxfbznC9nUVPiGS/yCeIoS3kKnjGCo6xCJKsa1LY2EEc5PhQx/FQ9uCfMGT
AQv7FnQ3tbNTqD/DCunPHf+61eB6s9e9S/svbhib7YNPf1xLq0fBUc9+8hKrR/lEaSRs1tOx3629
l2qPOW5I13cQS5fkfZ5tB/+z0+9glscpVDPAZ3gru6CHJtGVc0cKHvIKiL8jNceuR5mXBOO6xt0y
RQ7/iNQ/mHE0vdpdY8Pz9FdPZbaDCoKes2Cr9dmIh5VUHOJXa6/so4t+GLfqSbmf7r0ncz/nblbS
QXgxGqekiYkRtRDXxQunAJG2qu8xaw0kN1NORU0SOXIkb9uFp0y+yiSCNErsa++SOP1jjv6Y4lp0
DztQknP2OnwOm1M83PXqEaoe8iJO7D5DBeAJal9S8DkHVbNpxUrBjj63VeTLK4ZfPahtIO3hQb9Y
PYo3B2CW5UcDIVaAX41LkLAd0HPNt6iKlpIDxUvGoT56nHK31SACbjuE4pOj7q3ZXi4wDj9nseND
nhfW1CGKCw3R03yofpXeB9iVMrpdWbviOy/t6kl4UMuNpM96gZG+5il56MJ9h/FZjtbM4v+RzaGq
U8gHGUhc6YDlj/UN4vRx6cACj5SDFT8b/VYGkw5HWVqFn+qtOFqvKbpxZ9aOQD4OwWEg4mOksTZv
ZWFzShf50E2r8W7YmB/qjYj/LrnACh7n5rT5Ixh2dfKtne5WG5IvePnY1kZxsrfmLGy68+T42F/u
21193x+U13J71qE+fVdvwwl2qnmPfwn/BweMPTbUWOAyRP0R2veLCDXxscrXorQ2D9wjkLJgEQ2k
CK4dgoTw/BmuWsQKu4zsSvysPECorvw1ThMZusLZqtqIH1g23Nr61vVO9dRRsD8jWIx7xXUEzDaf
xYYxuzZuWn0jUjbfJ8dMX0dn9ZCcx1t/q564//xY2B6Ks6CvqhMdB+z2NUnRx/4RnhRvLB4ihdsg
tpycsr3xLD1N38HgKFiFZsfpCYYi/ILCbvgGcQ/7bB+Kd9UF0AvgnjJkWNuod6JbalALu7Q7/yo8
Gl+8ONVGehKbG8Y+2rOkbFA8AKtOEKGLN3O6NgxKOJN3BKel54SDISQE16i79MFGyzd4CpQHA3gq
5TQcfrvVHRlAykkdLfwKzkR0boC9eRiiOcm2FV0wd2J8CdEW6TZ6t6pTt08BILvKewL8GOn8d6cu
7/Mv+mkLFFrqKs/VSg42+dfkCJvm1Da7Du1drOnSdXnfPIkfaOdYL6AwcejLXImh5wCO5Yj7ANz/
tGd0+9BdqkslH6Vw3V0QprDiXfyKFE4b8NaXD6OMkJFbXuNPLr5UnP6eHxh1vpg1bILyAd3LZnBq
3RHY3zjJ2EWE+xYl0/sJqD8DdR2A5Da7qM0O/+UscUzR5oWP3iAoeqf43rtxRu3Y8zFT7rzvcvQ4
7AjA82BbfzSG5wIU+3WhAhzeVOHVKD6GdNt+lYCs+5ekWseQ9HcjVsF7De7jjnueIs5710NEtOEw
M+aEwIuhnzKpNmGZudfaCAcynL32RYs7E5jsZWIEmbWHG0VoWb15CqiLLrBmdWGQMMvcsm6ZwPwB
HQO/H9k87JwSkkQYN+prpfEiHOplZIQg0zPan1FAwVz2W+b6Gee3zKVLARBVG7AMah1tsA8/DJYY
is7yZ+QxQe/8H/dWi6K1Nb1nHKltjQgF41h4KSu/c+SMkaKGeZH9CxNbYGmhwq22whql1HGfdUmz
VafRrr0Md5OspNtfZpWCOH9M0n4tP+g0t3DM8pv/nX8jcxHz+R8J0ZAWidchWf1qAywN40+Y/aGB
Xgx1fFuY7WDnKKX/NnfZodoq6q5DP75YZcgercw7Ip4IidqTSCQB5P0VtVj844y7HMvVyEbygGDy
2CFNPSD17Vr6hoOq+qk9Aptdy1f9qhyBgOVQ2VCyNFazrJ/hpN/ZbXwQnIaxKF55/AbjzxvyE94d
ljfH9lV+JUCaDlz9KbLRyRXWzVZfWecxsFtXfW2P5RtRp987JtIvkx1SoTQdxmOgsLpbGdn6q78X
H6Q3/dp8CKPtf0NJ5Uarr/nG6N1ZjF9HuBjWq4OihfzdfUUPBKlFctE+TFs7DwRaEx64F438/gpU
l5thCLuSknVx19ypKE/xFf4R8Mx+ibfjd+BKbxHjvlfjrNo6tw6Fx1P0xaCYSK/X1xQevnHD9NdC
jbfgOjA20oGbV34zuAzYDcgzipGM3eTn6kp1caBDKuyc1vVO+UAZpD3XG54IIPTymDoQFgHnuDxu
nP/GhzFaZVvt3Ox9+Ekr5TTitRg5mbGi1glUW/wCb4PUB+Ve9b7BKg2uObJcNHk2DkEjJiWESYDP
L6iKvnhu4a2b3KYAtELKNkdiGNqv69/xGRTROvvAj5aYqrtRTRNJ3N8E53NYD7Rj4Z33aKwhye30
3YSY+9Fzq9Gp3XCvbKsWxZlVu2k+0GhUvzhqiXI6LIotsgD12vrIUHy5NgEW6Ot4y4qLcMFGluxz
sSLxFQsX4mdIuZ0jHSQalmt0P+PXpbUGa6p3IlzpXmtlZVxEmGPTysBf/KvYJrfKI8JnTLVii1h2
EzryJ2Ajkq3u/YPq+Gd0AXIsbTblBRGiInR5jUy4VCXXuFY2CvZnyto6ijvIEOSBn6J7DeP2W7mX
DuawSe7Rjr+iwKEA0fgy1srZAy2B3ugTKDS/X/NckC/5oLAE4TC4jT2hpR468tdMUiGiosjBG4xe
5+wjsPKu6P5shxtPo9xYbnHvkRB6pSYfPxWSkx6JXtp5ELgN39TCtQgEYtrg3BWQmLkwOD8XqVP7
aKbg/G3jfFJqa2+LCLamrbJ4q0rku1ZN7Q7jSlcvLeknOk6MYYgepDPYQu+aB070bhwJB1LzD6rf
inDUqh2ObdYngz/CU32D0xLJMhA+LbRPRyNCKZeMATmCcE1A9sdMN90dcSS8FyqSd173joIEGikh
/UTNSWz0cp0zLKUrrd32XftIt0aKdjF6pntyI4YM/gK9t0ft5orPw664D0kzwYORtuhKUHoCwJ5h
VcE3Th7slr0iv+NPIDvsQkRi3Bk+pMKW8MtY8i0U9N7mt+jN/CaLAFroyouBQxufIQkgHnh7Jisg
vBB8ax+8JBQ8GtRg1uWbgo3tRz2e0+QURKj3r6KX9psmDgXTEtSunSeM1Q7dAzomMmMqu7vBcYsq
GknOi+TETj/3OuVlN3ro3yxUj0QoMtD2oPBAryAzSf3HEb+TyqnfxsJtuWn9Eeuhie7bRxJ6bf6p
yX8h9QYb883ci8EaeSKBtA+mYf0R0xnbsOsPz3TRX1KPmFSDZED3JrpHER/u6HRL36zLqJ3S2Olb
G2/UJDkn8aNHy3Tz83UAuq3a+P2xHuY0C02oHp0Gj76X5JCPI4wrX/EhKaPVBYTnHDiQdCBPUJJD
vZtu3UO+77bedcQHDUPD1XQmrbUeGoenW33FZz4SX7kaGh3ncVK2iumm4yYNgHq4tNCKXT/Bkz8b
ZNJABazGp/SMYk15LPpnsl70RJ72EFgMFRy6nOrDcIwTGbTwoNz4dhtxNR6Le/1hfIBJCEzHolVC
939F66zvFVexeZvmw53D4sJzLLFkfZpbimgdXHnyfHLCrUXC6Rzit0cLa/IxftBr1OMmimhuJMzr
aXkP+VN87B+MN9WG/wN0S/we1G3LJxcfhI9WQ1jDRZxtDPZwdkwyoaGLXHTOMMKCyjR/hrRd5BFz
4Xu53zwY1RHPHY2A+WqLVIrwulrl2oE429sU93Xhaij0Y+qJr5CxMhiE5FsoGjhDSASfam2XI8De
DSks85uuFo5sOG6E5EWPDvRQtKK8WCGlNIlQc9U89heQgTzmK5+bjp5375ASJ3cXCbaM9IBmyz06
RmT/bAlxMPpXPhR5RWMfnPLdROyP91bLZ73K3hGNKKgEvNS8jC/jW3/kS6PBFsl14RICx106JtET
8gWJsk521U5BT9NHg8bO8h0RKvdKUJ4YLfSGM235aoW1F23U/2HrvHZbV5Z1/UQEmMMtk6Ily7Jk
2TeEwzBzznz6/dHrHCxgYwMTE5YchiQ2u6vqT8LLsG70Cv0tr53PW72245b7Qi+PsKOqg/KhTZ5R
uFnuVcuuJgnE3NSTb+ZnfBPMn9ijPUa15UshOTAQYl7xHTIavLY49whChDbssoNc1/fMzlJjMe+w
HG2WWMSDrfaVUaeo6wUnEwpMOjSe03g/422GyCvk2E7Xwgh3VIRm6ujAMcaCfF0oKuMUv8suOPy3
JBL34xPHRlN7MX1y4OjoGU5svzYknTts4ogaSj5kFrFczvhPaq+W6bfodfqTeONQZCi4Wpj+lJeW
gPtN4sfaMxdFeVNv4SW8qT8a5f9pOAwdo83JJlQAAtPWOkvr7NeVvpPnEAM3Zyh3OTrl0VY5YHFV
3zAXCXRbvMHhwPZ2YUm84ShJcDtxkIBDTsfU50XFGuMsfc2QJkJ7+Zr4KCjnLt2rBhv8PnsxwQ2h
G1xaNpJ1HJ3SLZY7qJ/++NLe9H3+mb6Q8fdRl8j9fJp74n4Y6PfjTnrT/PHXarYwNREIO8A6BST0
76rctptwa36y/aosyxuH5KL64pUPFpM37l24+tQVSD3p4rBFrZ6QbhGGvEcKsDefqocEeeRXN+i2
/cW8dR2BkIqDlIqJTco1dIJ9yiCMp9R1sCoysuyZ6eQnen5ieUDcqPZgmTYVtirueMNV4p5zB1Dg
jRx8fl5s8czMsUy19V/yvanJMv6MZjMjpVJr+Elb3uME8suuiwc3vGrhHB5YZd21+EFmF+Cy706s
BLs6zpfO8IJ/cKLZwfXKqZgDJfsF8GP8p7jzPnmuX8Itq/WbFxnUftsdGZZW1ZmLjAhsp1K6bTBB
QoUdf5j3+qR604HMQL8gHhNvVwTzGDQ5/S/HMm7b2at8o/TSDilNyT47SmdteZ5nh++KDoQU33ph
j2qUrSz5GQBZ6U7aWmYE0iFE1QYnM/a7NTWYnCN7+LK+uDmFnCKPxSL/yJ3L52e3T+MdDumZu7e9
TW9z4nJDuXx8Px/Z63Jsru2NTTFhfsL85jWmTPDknfq+fFlvC0ThG7FU+Qfnkqaesx6m0zcHDeV/
cFQ+ghp/0YP5TXUiRE5RbJpkF73klA+v2qVioHNNZV6yjQmufpRfYQdmb8O2/5fR9+yzc/o0XcSH
RnDtLoOqcywOKt4gAdiJXWJHQHomUkCK/R1hS0+4zFLUbCdPPaMwRN/qJXfZVzzunWPsKVtybJ+t
w7SdXsaHtDGPDVsSzdIJewCWbndmJA5QEflcDRzUZAopj+oiwlb1S6M8ubJHtuu+YWdfErI/FI4I
WgXaJ2bOZk1eB2FRNulu0JGaesMKx2MwPmoba8OYYHwVY5dmWuw8hvqK6RLpg+mr3DvldJj9BgW+
BTNxVxI9dO17uziYyAWxqhDsVCHsy80sVz5DRt/2xn5WbhUba8osimnDvqdElrfEB1EgEsT2jeJ2
332Mr0Pr4+kvPyZHd7noVMy97CPRLM50fRSmL3B7pQ/N03fljY7vACCwo7EwboSuW0/ZCWYf3hrM
+RbukdRu30UmrWz6RDnR5Hau8Blsx8f0S+b8iP70qX4Ind9/d3d8fq1xm13qzukLLP5t7W4exC8G
V9rgqW+YPkub6GW6j42ndT6ji/InoULiVTHNR1lcidtO2es4IxInj50fgybylGMPU/8+Qn1ot8B4
hV2R0nzEnglrRmP60DAuOjL3ma8zpkKesTGv9QNuZwwERTGOx2fOMIYxyYuafgy8I5KgH/F41VSf
qDAEtFBX5COT9O9tKzDz6l64bHVgO0PG4M0mU8SU3JkROdvIlrxC4Qdn4l/lDuiBGDkPNxoQm7SN
nxWSlDK3ZVk4WGzU5q3tN1XrL6x82uDMkRLCu3k9HNCusFG342rKaGeFOwOtbszvypac8JExH1Od
hck0JHps7RqsPu3pRZrdiOxSqtqAtpMWbz5np46wA26YZ/N7bLb8MH0BJpJG5mG29qZldDv0ez8k
F3JTgy0+16fwgOVU5cl+tc+5eSiVOUjCJ82r/PKzv2tf3TFB0kaW4qfIKHl1VXXS3xLe1W/3bkIH
DElMpn1o9+0hegJjDX+V12Rjvbb70Rlo+OcP9XeKuXowTVdslCMk2mqmz52GqOwlEJ4X2v56xTiX
YN+Iz8ty4i9G/X56BMVhkhEUcTPZbNZJvyEpzUz3JelJ6hF7W0A6QgiywZGIoUDOup5ZN+kLznlh
oqjZAFoq4SYw3DF3BXOztA813dULoJsDTNTYE36SIR4Z1BFgoqYz9Y7GtX5RKcq19V+1HsqwBzVd
U86JoRY8jgV8YM1PiuPgpM92M9jabtxTEIAX0vi5mPsI38V7zmxNcNktC+uiaZs4u2vb5ipZPj6w
tMzJN2kU65Hlptv8s2N63tiZ6KagwdkZgGO0GEqDfm5pXGov4F48JT7Oz+JT+CGzj1Hde3ILwsXV
owJOcQZ1YYbzChaSdi+r2xd5IXaU+xxnXv8UnRPtCQ8vw2s4EA1nYBKzYcs+8XapjJMH1XJeHdH7
olTfUqNZn8Ythx54T39C3WOp50eiSD3caF552djeph+MmfLLdAxPwKfdazI4KLAs7Htf6eEBFK33
ZmRl8Mff6vTELU1udlN5wr/x23znkJM1dz2Qhq1FsfGB7QvHNyccHEM21+E6ntR/+WVla++Mb8L+
alIa/VneBcGxoznYaA/FZU0UnLDcSQR+gOrMPsZQHWYIs8+iXfdqLj5l76tbNz5oMniZ4RgI0745
QPEh/5lvpelBzqZMQxKeuuJ99PB9YTuSQaZIh07q0bYULxFsQ0FC7/bcaaxrwY5usd9e8X0WJQ/f
G7PYRh8IROrn6laWW0PYAi6AOEDa7ErfGrCKfZ7Hu5XghUPtzEZBscFL8fuvlDnPBicXSlpuBJ1W
on2an+DX2sKW0RFrgcqucocbc9k5disKpqvxrLGXnuU9x6N6V/zGb9+U0q+EbYmFzE0m8oX0tgIR
Cr6UjKUGD83Ecg3vC+bodq98kDzT8QKBIYCytiZzcnxlsXwhFArd4GqUoO/CyF8ab4SQEn3oJ7zl
9ymfVOI0jxiyQXKr19caf07EqzoB/ynbWd0M8zOAOYDR2Pu64TKypNxQAX3V4xp4fmdy4QFjPXpg
ypv0LOzyc/2avXCoWwgBD4KbbJQfACM8k6BSKjsAh9hhL76K6jnZj2cdLjlOEf+CN/ENy8WMwntX
vxebZC+7i8dUR/lk2N19MP+v9qWAwNeRD80H8TuesOtu8ZW3o7oBflngw7toF0MwYLsm0uYpPE9P
xYYkHvCUZEXoYjj3HEPEsL02r9ya0yuLjA1Prn3tqjxMNu7zhMvxDociRT4O5bvICOOuM4zpNuPk
ERKMBkhMHKNzgburf4VyaFJMMPGBtxeOaD57yp18285b1KRZB+biz4Gnsb2MrpGSKLdPcJCsniRc
poxdX20i8lMx9ZvAMnxYZHngY3IEioDxN/jDJG/M3iEO10rfsopSxjgMwkl64mBpVmGNw6dn/OFx
q3l1SCAjeLStvDf/4mv+NRVO8Q9A+MKfZ8WsFwGfPtsY2eqc+K09NP8akSXCkW4bx+RG1CJJTuL6
7pThD1litFXbQICkEA5M/V65OrzHlv6DMuxNPvQu5r1naEKOeDBfwA6nxjN+tMSDdwze7RgAhSrm
5Qf9MHzO36nEPWgnv+Acu+7UTHZHvFmyGcd72J+wGMJPJkq94hI+8CgqmewaT8ZGBBsR19g1gE48
oAiEdyk3cjA7NAKSPX/FbzQV+IU10KdBdABPvH6vcZ9C6fkyD2TORZfqhrYt9oUdu4PoK8mmKY9W
6S/jFsNhyeM2ILUKCe2r+hz+k15m8OZvchU7B1rELfsnML0lsAxx8xv/3uDz3uEIPbVv4la5ASkK
bnkV3vUXNOTJVtrJ2qZz5G8ETvFP73JSMIi7CeGuc6wN2OLNwF0aXO/a4Mtuw82+sino4kpE01R8
d9cm5WQ+jVtwhookrQT9mVP78bO0Gb/T5w7wTXjuCdWCdXdT3lVAnviaqW51M79mwgQZ/hz6V8AT
BNZ8ns0GXcX8yt/oLrhcfamHFOcHG4OLFoDzj48y3ZePZoNUFai1ZdDAXPQKyEwoWODBfpMfsptf
ow+WXXgVGTY75hnIp8Ka9fj5SVudMmHYThuy1bt/xmh3t5qhkBPxD/Ea46vKhndNbssVbkBBVcsO
vvqc7gSCl7g7vyx+xzr+Znyg1jHbhFiPuT3cBbDRaw5JOHkFuIU35WX/5qvuR5f2sFbIEwcvRAAb
CsmNgeWhO+Vn/SS4XNLko+LGOsR+81JdrJ32jCHvMymwXwqA4WhDCznIW+3ZtLzuEb9x60Z7VHSX
7LRGPG/n6SDGHrwXxvKUnRdX2mHrhlEwTmXkbW3h4TFmYTD/orB54ApI2Ndb9zGcdN4t8O3POrJF
5H0EpVxctNyaPfM5065HdnFTt9mLHnpH7beODtxfOopwZnU7rjM8bzsKPQEBnIZBGPmPDssX4g1T
B0BEY79cFHmnnykx0/rV2ouHnO2To6c+si6rPfl3OPp86l8810u28o8tgoUivSfQaajs35on2ZWo
2GIqIpTcz4joEpCa2cbboEddwVgUv5hwo9DZ1oiQcRFdl4j42lzgfQpAbnTUOdPyT6r3SnkdKJIW
T5I3Cr07Jsvf9ZG/BFnWVLCZd5r7eEWszt/BHohK3zyohwDftM/+NX/FP5HBS0Fcni0w2YaIee2e
hH362u9gUel/KD9d44t8RFGEpowmna2Pl8iJSYMYbc03IGzS8Ion6Z257r+JquoY3klZhCIWuub0
Ecw761x/RjturYV56gNOCLhN5Qy9nR0Fjnvoc15lnQMYsfDh7s2jpQUnkTZz2benRw26y3RqH95h
dAhH/cJUoGMA/8FJ95qme/MCsezS7xkevCM9cBvq6MyvPtmxBVLTcBBm+ShnThBOGn0Pa0itoaEx
CHcoNKX6KSQg9EKVTV7J7KDALCmPm8v82l615/HQbDJ4+So5KfZ0bzZsMOde9YWD9ZqFO/0kQiDh
ZGb8sXwLmI26kGIOyeSw8wk+nEfGLFS9c+Qo5obkbZed4NEY7nQH627uyd260ZR2JhN/27qFtEGU
X17o9vtHFjwVkWtQ1zIx5lmCb5jeA4j/ItqwHjDuIQ1yIcNNRtPk1c/NKaHmoK2pyR/3SvTHAEQ/
3SedajxskpP1EVwbSm1i1Zpdh4W1uK1pLlGOjYeiOiXiVv/Wv1PZZtOJ+BAJBHK1lOQnO37QU/UP
ws2m2dMBrkREeE6YO+nz+COiArsm2+KkcGP2DnF+z5x0uXLOw/caDovC4lLpp8atOB+7cWsVL3F2
GZUt4eM1UCuF6b8a/O+NGgLjTcoM4teZNjFbuYXfEwZSAWMOh9uHnTozvbzcjoTx4gedbvrmDf97
enWOpppxmgRbdssqw9FsMsBdGV6BNZFgAyHqqTx0Gyf74G/NlFU8z9YyEK6wN95zyas241dc7LB3
gpB90HQHVS0NtVIAJawb8iKsFU2YezmHdbQewOF13nb/po18iLmDhhVb0F7btxSKariNyiPuWxrT
D9UtlW2JmzDMjNBm5xOA9SHxGTRtjvSN+faxYpaxrCUs3Q1zy9Bpay/irKohyiQMzcf71J2NnQls
OmwVBRrqkXMaWNoP2XAIophfwsVVJvz3/Vjfyz052usLzrOHFEAZJXZUoBAddsRikInCHwmoreX1
4ycfMT1XZMUJh2G6dOVLnJ7lnFxAVD8Q2R1IhgtKonE3Ds/FvDdBu8AgS4CJPYZVSvY1k+xkQha7
zybjGjLOi5WGSC1EkaByeRmGULJTduPDH/vslVyOBdnVdLSETQCpbnbkeRvgna+TSWJnD/XFeoae
1JOb1DkdgDXhBwLW3nZR+VL5GapIBI/aBIfjzsYcowq86V/D8x+w369o/39x/r+HksKurucSstf1
u38/F5nhOh1p4MPx1KSHqejkTTBuNDna/T03B7rqG53xPAS5hbGz6OU9g7EEab1dCQzl8Gvo9nFI
ks/fV0YFo36cJW1XN0eTCCWGEOtTf9+UlwLCZsdo++85aSn4trV++++x1ai+WdfWplttXPJEbj1x
in+kceXa/z3XrN/4c3r5+9//Mn75e+7v5/7zK6baF+zm8dC5gwq89ffbeWYq7HjrH/r7UeThNCYk
Iu4HLWvO4bCbKrpxdYao0gcEXEgkHsXmphnb0idcazPDAZKTrnOmUZ9dvfDiW9rPT7gFoJvCPyA0
uWplrmhnvYjPWRZ9Wkr+QpzcpywOna9mqkryF5Gc6byLhcRruF/74DwVk7KJSsw5q+wRCBaZn0k2
+Rl8ujQckPt3bejnCUaaJRMEItFdLYMWOyuJ6GKmSUtjGrTJPTzRTElOQozYdSjH3RBTn6I44ejT
OTf1Pga4apEn5TrIdjx+lmIpH9QAWlQbbont8rgqxCbyGWni4LdknrAGGY2Oz3knSxgAgj6glfwx
RbB4U/ErwhjmtHXNZv5AFULa6ULB0Q96jlR9owghhVEWA1nG8Ds12BbtUIfe3ENrbEcOQmIzaF/F
aZeV0WNIZOzEOGLWiFDggd6qUP1pHYO5pPf5QDAGLcMCyncN8dKq8RaMIXktagKZbhieQl3+14rQ
mVG4079L/rKAl1fRiNZtMX6SXPtESY93UIwhVkk2gkbYiz2ZcF8axjcJbArVANobFElyJYFYbUcQ
KxMF2oipYHPOI8h2EALn4secisQbW7C3+KWif2hhizUDbUAyh4gnl9HV6vXXCRg6xNE9bobiJShT
CE+RfJFEDg5N0eajEZUFIV0Lk7g2y9EKf03zVisEdDrsgXOJpQIfuddOUNylNQ4rzvsHErhqV+W/
YgLzIWggrBtTNtpLqu0tsIAB0QNhYanbEBl0SjA57Lt1r8mKz7hGbSGdkqqGpFCakBYWwp2M1PiI
DKPbyIH+RXz500yMVokSBOaxqPlzDL0W81a8vJltypE+nXKthtVSBlstMil6udV2hoLAfpimbTcv
sLkji3kwmCJpy3ciYEZPGiXmkPUORRTkSCLP7cTMfhtyLw6VOZ+XhZmIGc9s0AX3RzBGIjwNMtjE
jNrV+GALrH7VPPxJ9IbRWsbZlkqMqGSWbMcMTSbcHe+8eY8BEXdJQjWgJu27YHIWVEzQ6g6AqFF1
wZN7nc1Azj61OmfU1SQPg8RtuwvgOhvVVUxpCfDdZa5MIghFgoj5IkdboljXXg0Z+1XkrjVsZRjj
amc8iAV5fA5YSG4wMIwgaMqtqxB2bgb7u/gdhbQ/Sik7NxGLrtXXVORxjvmRBdTdU9IkQThhIUhs
Ww3plpxBeIZiAXs+w9Hawc0YwHfISn/W9IPOB4B1Zok2lWU2LEzBQ+z1t6YMxX9pkmMfU6jkLVVf
UaWXMfyM2wknI3hfIiQDtlhcnzRcDlVgiDgdf/JsACKNw0dUAimXRiZhfZpuZqXtnbhJlw1hroXf
kg/HDAzwfygY/jeLupogp2/NQl5X+oyqGf0kGOKUzpCfe1Zw1Jh2JjDEwqHGjnHpy9NZvBhq3p3J
N97E6fQtGuL7NHGtS82aPWEmxT6ov9qS3n4fRMTyyLNyNlVGjoJ6L3SJs/qPAjQDuCTi6j9ZwMHV
mpcpF9T3lHGjrIBVGsyCQ0xbceLGTSl05EnnwGlX8ekQf2Q9snxEdAeljQxYkQuo9QBAOoXIEgJY
IvFcX7DYsM0+yQ6lAkycYKtmd5KCS0xdNn4hzGe5mz1Zx6A7NQPanka5Zn1WQH5nZmhMpUHJEC/4
IjTIb4zojDZePoly/2jknkxZ7pN+Kb1uEmnjDeYTUdhGp7yiAdUA7RdNtFUxZdhON2eMVcXfZX+T
heAFS1JwilpI93AR6047RHjBuokFSG4dA7bI0nyIKWPKIE8A8FEoSMncEWs+eoKe3axplSvo/Udn
RphdGZTDo/5FMvu/udOtjTaNAwFOzOBzL9IN2U0DqCWynEcu8jfp3JdQzS0JDy7MZZnCjYy05FDf
LGF/ias28qzIuqslhjNNxpyC2wymXDtBFDEXwtnDlenn4BRJUDxyrCLRdxkpcSF8w0JsC7Tb413s
X+axvbfly/oS98iJWVSRLmwU8gelRNFYJ9k9tpTIjxDromUGo2kIswbGgeNBRCPcwo5bMUOU71sE
1bkFwMegCz0UaNEhkEbAND4MfKzEz2lANYrhVenhkLXrJSKU9Ta75Hk+bwtgntFsNwZZf64YLRAb
lhEjvZywszjPmDEas+bnaYtAhD8y0eH0iSvlzbkIWfK4rw3uvI6pWwpxNeaaWmKXI0uAuyJUaLwb
hssYh5jERzP7wmgDEKLT3nCAiCAlHpdOWDy1hj1RYvEFc2nZVtWQINhESamtIuyCEtLKkfZhr0BH
qgW9PQSEuAV0YakQxyBotDAQT0YoC5i5wo+emxT78YsiVYIXaSIg4URjn6BgR3VF7zdwwhI2zvDL
sLD1ljMwTAEuNsyReh4GjGTaahMWUPgMUsHmiZkxnoYzAVVFD74fG6ojs/X7UYNQJhXKFkMfLdnG
AO1kq/pxAEG+QZ4umUyXBda31zFQw6s9pkkUblbWmi6OZYCcI1mQHTYhcpHchTrcShMbcti3BNwX
NCNiIbt9iOilaBN0SxwmeWO8tSmGHBiZzQrGCKpRbYWeAeYspii2uvKHT5yW3bTedFMbH3NvfiMN
v05yt5zyfmgPY7hTcFCxZT3GcF0OYZpbNPVDzhSqscyjVeSfWhBgryGC4pfJ84RP/l5Z+tvMCmSx
UtZQ3WEav0HZyugVpBFTaIOUVn21X1/Q3oA/5br6ICdpYwmQ2BLk6X6HIt9WxCyDjSb9KKl2J3ia
bNRK9KZxPsYBpM+B/sXVhm7NDVU3RQp1IWpfFsPYxXrtSjGkBhmPO7MmaTUP0fwoof6htGNN90V6
YjwxxBKKU6VNLL0FwRjgQZXLeKhLwrnn9bsdhrcn7IAwdcA1YzKjrT4yjXEx/VMvaiduQ6wC7Vy2
lk1tDN6AbSJFC8i2KmabaWqTXRATMtCOz3VWxptCifAUYnolRbD4y6RGhrSa5SZrCyTgSR1RC7QD
x3RsncJRmndGz/SlSciqFQbLFytA+ixKXGKsdCFPHB2vJWJiETKK0q82dt+mSD6zGD5Dg54P1Hd8
YNUtyBdzVx+tqVOvi6yju5Xsikysw0JxslnuURKrPgrwZWtJ+yoGzFEDVq20aMcx0gBTagGfR7hC
5K/sYo0p/dTKNX3OcxXmCG5npKStRkxdN8OtzSNnWQx4V+PTRBJNN4L9tLUu4dsBG3Ls74qiJLss
y58hIkwy/k81hPpa4lLH3aR4ooAJG2pfezBqYzeT6KROavhSJakbypHTNlAVsf3RfbXuPgw88Aiy
tw6zRbtiadUGU5lCe5Kr+NgiFcbDBIcOAmLpo423SNKuXTaRQ8Zr5WNKYBPm2O3QELySefgVawOZ
FbNi+W3RvUjYmh1zla0MG/93LRX+pR0fKDkvtkV2V6RV7w1BXtR07SOXY3ANsTzFQY2tDw33yJ3r
5npjz13HpxBrAk0Jlg61csXv363i4RxWzPZwOA9N0TdxybY6Kqe6WI6jFv0YI4HrQvgVpEx2gnTW
MILmpO2q+aQY0imPCNsTOlgKvipVUI4rhmo9XS+bv1UTlwCi0sVlu6lWZm9S9zvLqAUnVOB/IdjE
cIEhRkjt2aIQqbX5rk45YkUzJkIuaSXP0upDLeZe2Zrvpcw5PGbCJpWYHeGlDVOoZfg2z8Jzg7Tg
VQQ0G+P2PZ+S1omUEd7kmBqEVT3q9KAPMi20PBx0whCZS+G/bhQ5X81w58RQaVwjhp+mYf8cx1A1
Ggy4neFbXHCpF7qCd3rpajTQI5KySJpDT9cQh45DDE1xDhM/CGj1FiW9Ekob4+EFVsvVIMFTS70h
w4FDykGM6KKZ5xNfio31sFME/VkyauZdrZ+K816ANzHlwEMmIIVClwqFOV88Di18BsYdd7L10lbH
JvOjuV8nbnAFuXngOFXYxkTjTillLKgbYOU56i7MFG5CJqHbyIWtEnABBalhBjL1H2lfpI6umh7V
vOC0nXgMZtBaUSN7WmTcOEOW1vSLTjeENdFlFAHEkvmehD1pofgdG5GU+Xko8IFxs8smdj1vGo4t
ThRI0GqtVS/b3hF3Twe5gm91VovCOmjlssUrqYcRq0UbRZ8uwyDReTcUM4GSMAqtzRPRThXElzXO
ZC2WJRYndSmEnPaJdZ67ZmiB71pfZtM3TKOSgyQMz0koP/HGcbdsadiEsUXDPhChLSYfqZJi8qnx
CeGQTRBsAUvQIFSEVDNvUDqoJTOfr7he9wA+qSIFBzmwsjdRDxgzCt0h6VadYk5WHgEn5JnXwibr
NLA+EdxlsphNcynVDmBDS5vsaVrnfG0lnJroq5+0fYNdy8EyW1aHqQLrNCEqHyituL1i26oAWi+o
bUfF2EXJS5lBY8DZ6jsS4VQ0DAfqjqbHAlef1M4VDbT9xDoSh8Vwxg97CDtdDOAtlDQXeo1qa56n
ZsspgAC6UeDpwkfUa318ikrDryxtXEcZaLxxK3RiOeg9fVIgrC5ysesb+HW9irFrIqnOqMAmF4PK
3PRwXBqIj/jt6Iiqmt+ZrVezovmY99nCsmh0SIywj0ZLC1w1CMZTm0bbYcDASJTTQ2HC+5uW6mD1
XetWDQmiShB7WhJc0gbytbDIBxLuR4AtNiY1b+96hte5KLr6+LaEobjHEOQ+qHgZVkNr2Lwo3eZ6
RltVIAtvmoDcCyyilKJHKIWfFf53rOtc8BUNXcN8VzIdKaq4TE5SwaxqOQ5CVj3uhqJPyjl5bEP5
BjWjEhv5e6mvkRxL3rrrG1xQBKZOG59kchsRD8SXEmJHJcMwrOZ626aZW0tCcBUbFCILuDBvLJOy
t0xX/GHZKS3aCozqD5SFFyYm5KARLY830S8b5U+01LVjFHR3RT9K3AG5G7SqYDcdLsOJnDlaYZae
Hls0tKb1WswaN6HOQjUAC0d6+LPMZoM4y/he4hhOCMT3nswAX9bHdxRUHRexIbNN481GMKrrqph8
oU7AOYQuusz6lxm+IHGomEkR0tGTvjzKH2IHmDKu6NH8MEY6l0xvP2SRtq7y20B9BCXaUiRYe7GD
54FZ22cnMhRK8AxIysSN5ZGyKgGkbOv6wS3HgCmQ0IuIKjlc/WhLuN3jtFDI0NzFL0Ufr0sDptHp
p7QpoQK0JnQ+CQLZmP5EBhFOC1R9efVDLtc+VqOFk6jhqjE8CggnzJERyJRJx2CJzavWAIiMgFcz
w69QiaWTUUpuSdKC2w5QNdNqKq6LIn6ZlRR90dv8aAG3tKS/kjTEVFNpfzjf3nOcm6nOQqqsc1n3
zRYnFQ2LJh9b/3dVVOFl7fqRAzVWEfO2PWM1tgZ8Mnt7LtDtd7IbK3m90UKKGAOvhkYZfY4uoAkV
B+8xM51CGr4COalIK4J1FVCdzLj/oboetpGaYbFtsr0Vs/SZBdatWBL0K9nfZgX4FEyneMreTQnX
4UXP22M9qSZ4lyC5eixiBWbVn8OobtY2wykbbfFIHiAixBqgclC3lEtT+IMUPLHRJQccm1Q7rAqG
G6b0Wlk1vWE+kZwaIYrT+geHV3xJp252NNO6mkZoecESwPqv25tZEKU516o74Y96CEvlqnbsf4Wk
Nm4WVhtDIIIAjqpcIX8KzCznnGPGM7H3FZPY4DoyrEFMKikhBblaMA+UzOjJ5aYINVFyKkHBLpSL
6BGoksS4RCdPqzdE7Chmp+4EtY8dIayctEisrUJtsQ9L9TvOBescJ9UziTC9R5bq5JM0Sx6hieIl
LyjkVd3TE80PatEfiPJyVKvoTsrXCPEkZ+N36AhruL2pmxstqEPwphSFZy4KJH3succo+Wyq0ng2
GUfTNcy2Phh3C/IdERMxmhd19rRK+CXvcjPqpk7nJpzJp/0hHJVipoErMVbKsrFgYiwVw/o6oOxe
p/YlHmx+aKyxtBGZHWMwn8xpUuzAACPVgplCrqY4MAQYxYEAB2GW2TEk5lfh0hAYEU2CY/T9exgK
96Q0NDfT6ZKjqnjI85JvZS09BKt73TwiP1T6lWTZdW4+o+MXRjZSrH7DrdI+N4KJFUOYM+cII81v
P3qhPzSYw23kZUTUoTf4FbR9y2ElYDYmoeUhW5ps5LgA218YR0yccE4iWdk2wcDQq3HFx+9G/NZ7
7YXAOe3dEuBYmUn1kejTp9gJJL7qR87a55Ere68CbT+RK+JERQtjpeUezDOMhovHRFe8DRp8ZATY
DMUxHRHyJ1Df85HNv0OWxUGCI6g+cD7r9TcJIxSkWIUz/V+dd/7vL6O5uZB3gaBqdaeeLK1Mzn8/
HtaEtwBUr03EMM4ujX+x/88PrT/534d5reOJ8Pf4P1/+/fr/+f3//voyNLyu/z42TBDGEVe08Zd/
MkIjgZ1xvP7v76u///1ZgDerZfp/H/599ffc33f/+8P/67n/9fDv5wLcZqrhW2oCb06RCv95Lwdp
xbuZ17f4ny//nv17vCgT3xJy3D5kq7z+2S7//Y/VheL2v4+FJfj/j/+suNHRxA9CIbVtugiOJYit
7KiMMvdZ2i28S6HbqUFuZ9VsboNJwS1nTQ/Ph1rbR2Kk7ZcIZ2LLpKT5e9jVy//7Rrr+iKGTT8Ki
+h/uzmy5cSzLsr9Sls+FaOBiLutssxbnQRQ1uqQXmFySY55nfH0vXEUGPT0zsjpf68FhJACCdAoE
7j1n77W3lxfI3eRThaLQxuqDg1wF/tSADU9OJ9KHmLQUHW6P3E9ukYs8rXhzJp13Uahj3LYyDF3R
/DHk5kaY5i4X72CuTQTDboe71UIrEEIROzBwgLI104rskma+l3AvLgu6vwbBUk1Eg6arxmph5RbE
4HkhhgZBBJnuE/rGCYUI1Bk7bz4GBa1F5kDYDyMtPMTcwI2KjllQ17QLFQU+dCC24UyVimZQVCZP
8PmpXJemPdLt1q6qbeWTg6d12Bvkls7PtGnlFdln0lOVv7wuIaWVv3trETeELS6WR5DHLnxo1YyI
uwP/nXBzeb+vd5GH/dpHbhoaOilan+EK/eNDxX98Mrm33PDTsf908+UIhQP52W3r3WXfn94zB7Mc
xtUh0RgAw8zi8uekgBRMN1oGvnvfGwgXhYbPzh6bY0zpGZwU9IzOyWiGKSGly7fY0MqtXXp0BfJg
R0J0trOCqDoqbU9XKaaP3/jbLuhWUZPsFB/dSpmD8gKxsiSN+g2q5g/LCNJ9V9KIrxKG+hUjF2ac
JrNsSAWKZVETo2cpPGaebqYPEGBgEHVuvfHofSgWpYAaSOg6dh8YgOWnuOeS5pYq0llVXflNTLyU
35WYlWjWE7iG8NNhLmIMQA1qGB5Z+tn5obKqCjRQjAWWbTyeW0p0S+zyqIus/KGxaCCUAWQQDSVF
R5WMbAebfneDXzFMDH9XDtq9sLMbhrf1YkhUhAhhtE24BW87S6uuGuI+FhrzMtULkVM5+Lny9pxo
OTez0GtPg0ZjqaWDqem06dpZDU5m1r7Lh3HpxZi2AMPaFACKiZ8WUBwCma7hfowIJZ1Cqc45vcU5
Wxk46SKdXCQ0WvNh+rGzmqLSXgpXO+RB3yI/9RCj197edzCAqLb7LUZW2dAHWfp+iIOoRdGT1RTv
FSLnYCJXWf1dtddxkjQ0Gk06+nF8rksm25FZoKEO8Ot6qEEFzbWDYb7apv4m4hbzbE0xzRi1rWmh
HQ9yhAH5TRcjN7TJn8VlkF65DpyTqvF9Qpqpk2pxaHILrCeAHFwfFCMfdqXN3MGnBxs3YXWwe+VE
n6DqmodSZVysMTNtMhgmY008Wjuc+lg79qBz0Y+1YGyd/FppCGjuTe9GEcb3rJzrtnwchVOY4ohQ
rpSoBRlIvDwcjeyHnYQHUioxjvulch1k1NC4ncEUChW+k0ScfCgjutpVi6qmHFAigSHwUwA21p7V
Rv+0YmWb+ZgreOk15QB+MMF0ThXrvrOq4UztUfgM1mITBZhl2oRCz2k3FEP2iqGOuKbieKc5zIIy
VwH4eR8bnXnbJOKHSYDAMkwefQYoOOozdLvGS0em1tJtpm/BVvE1pgmTiLZGPOt6readZuA88esh
xJbM9Roy0BO9TVZFxFVNT7WJ5gpjVh2YfogEts5scP+DS2x3bL/7XRU85ZS3PM8tlkEfrssecJtH
XXftpd5ejcMdxcxHURreruQbUlxdodSZm48aOW1J6qKBc7iIGlDOobCZ204nKbApvOs6CKs9uQxc
R3L45wMGc0xYQ929lEn1qhZ8grRABJt6t0WunetgYOrH990pKzjg0ZXejh9abCnXVYhPQNSU8IAZ
o6ZBhxWHyMAj03sOQkTV5IjA1AlSBp14gJvAu84ni1ovvw/oEco70zUUFeouczH4+u3BQGHXY+yp
K5BKXM7Xeg+Nr1BSH01tWn5PLcoGNYTEJchd7dpA36ZR2kP8EtdrezL6+7SpUBlGCGX4bhEwN4Fy
YkwPwE9DdDtmh8YO/bPdck/2aQsZ5MitB117dSJXRQ2Tob8U8eNohO2mjpmGa4FtnrrAe28oobWa
CRJDIO8aWj5X2UbnsCnAB0467lmv5dc9dB2ymPHK7ahMkQxpr7reW5vTIFaF3fQPLQzzXPQPZV2r
aEuDT0HK0KKkWLBuTDS/gyY0xvAclC4xGpd2diL2rruo8EwndUosux8JktVu+IhiKWqPgNeW0ocx
1CWB4LTVvQol7DACLvb7BnQealKEHJuJ6OxVH2GqgAaUwmu+smoz3QkdsJCpBDeQRXs0WjMJge7d
2oucZtf46k05oQujWfXYTgmmpu62rwmDEg61j7HQsBeqvrHvnfY9gpRKoS37GCKQhH0VkFDUqU+K
WtZ86xUeJNNo92UzHlTTwdjW2usuainh5zoFHt2eMaCEUKnlcD80Aj24EVItVpaTKKZDg7gmIfj8
ehaZcebaeRce42JKV1WaHqmT3iiqFKCHxiqPrJJph11t2gb9P4HF8X6s+EO7U30y/BA4TdF5lBGG
FztGA5IMw01M3X7fFzRWUgcb1xDpmIZzd6cO8UuP4NUehpfEopmuWtF1Oynoo0esFpbAwqRW+sIH
zb4eu/HYkuq4L9djn94mhcY1NXPfiqymmN9g8bWqp9ghNIMT+d6iqUWMJxRRiztzqtgf1vxTtQQt
nDg9Vj0/IGp2jPam4bunlqdeHUnqJtmWqPPbSFOxZDspFuQyeNDc2tSQ6rrlDl1OWiJEgAIq8w16
C7gdbWZsUPM6uWFyYOOVtvGQ140Pvt18DhPIhlGltnuCjxFezQutjzFTkHcYKEGwD9LK3Y/G8BwQ
hUmlXx/3GqM95CUsKsX0V2aKnEDGZMRlRvaQOy3FXD30arEZ5kgc1WZeUDKPdOpc26gz5FMuZHzD
5enXR5xfUJNBss9WckUn83SgvafUULQHJU6A/Ni9unTwlqOL/JYOzaHIxmzD8BHWcz8ShO4Ih4c0
0vOr3Mr0peYqAEgqd5PBREyrF91H+6+56DzlkF4uDIdTQcwL+TRQHCroTNiWRlO1+9h79Qk8nr4+
lF7XRLg3Y30bzGd4bHA/aCLiO8neBkY2w3pKAboknxfy0S/rOoeIsNbCYFSJiOLkPHNSZESYr7eo
L2Pz5LctE7qsJ6visqjnMWobmv5CnTOZjK94Jhm+Mo9ZfcKb4jnFaZhDnbp5EcmQJ/k8nHmsU0k1
xiUMypKxUJNMiJrJrGl1183ZUZYNsciZF9OcLKU0ZEz16hw3VQGL3bcFrrOKMCrA/Fwg5riqsSWj
Rj6q5syqordyihmUYv2ZEVvOKVedZTLl4Jn8DPKRxVR3ac35WEF4LMxSI2vJ0fbo2Ls5ScucM7XE
nK7ly6CtRGZu6Xe0RfJ9phFHFEQOULb6ZZpzupjrpQvaBgQcOTmseJ88LwD1OjFnZHzVc9pXyz30
qpkTwGyiga9mdDKsS5fAtnjmicnMsAJBaUG3bqwNsdA75jL0Mc+F582JsfYcO8aUd9UQRdbP8xi5
IHhi5uSSWGYRXXZB4tpzrlk1J5xVc9YZqebYlxRuaFC9ChchbhSicGZBfXWXz4lpwxylNs0L+f3L
pzolxWTOWuPr9gHozX8DRm6/L9wBhoqDVmAxzZltJDQiWw3IcaN+m5MuvC0Z8LozSPhyAsqnY4Sn
PB8nb9nWzr2u9y8FKd3cI2atZDRF9TogVE7HHs913971Q3H4T1J56sBolOEkgBFO7o7iDvBNnzsv
NWvgk/Emj1fxysYdpr5OHwETiIgy4Qp5NTzHlftQflce8gOtKRWRKkrteSwIczliQLzA0WQfg8fp
BbzYx3BDx8J7DB5StB4be4Rwukh/AFGcf5TDhrInHcQCXxKtgPFKN1Y0QaBbR4Aj6YY/ZzNwDATJ
mov6dA9PuuoBva5bdQPVMei26t1007znPB2RDV4ZiCFAHNEDfBH8fLUlwpzmmbey6MUh/6qu1DvM
aDQJU9zgCG+sY/idnBvEy4XLiybkDPiNlQPeqSZaMXKuhg2OEGGsA/MdMQx42wLQ6IP2cgvAahWe
gbpbV9iMEVo8KFRKFcJKNtEMmnKO47t/JjJoHQMuWOGPhUhA2r31UXA7SxbWvfVhnsS98qrvvXvq
8Yz1auxYOuzdKy84MmbgsiJeom/jjfcx4A3/1sPAbjb+UQt3Bgb+dtFz0baYSK6NcqnQxUJOfgQ+
OxVMuq/yZ84DHPAT3Qm6RsfkEH3HcUnAlLfSDPKkcBTgiEVvgbEXwEOrXJUhLawF8jhAUf2ZkRjX
DSTx7u0RtcVm+O6TcHz36TbrZkQqfxzxeTslN8OtUW5d+15JNj8lkJ+/WOf/kZEsnYdZU//1L8KB
5864cCSaePfx178gPFFNleGEaTtIUzXT/CXiuyiHPkp0DaOmui8UJCur+IdyyLfx93bv30E5TdAt
rFXvTDrzmG4oK9pH53p65wxhXItGL5nZLqO11NaVx7BppyQzJzXyN4Gz87IzzM6+gKG61JWN4gp6
7IwbNgLJ3zNEE5SBT9MP6H7rdJ2+QOG4xgO6LZ662+gufSjIRlpg/VtWn9EeYu1z8mZgcNmQe7Xn
3o8OU+WExVi/1TcjHYmNfcvFDK3BFtkMdmrk0/j2dYxN40aQ/bLk17EA84aydDJwRzVP9jUY5oFq
9tHqVm67/qy6D+shPYLjDX5gTMDQYP/AAUVunHVglrYEmPYSfUcMqX5Qt0b+2t/TWHgo+aNjtYFV
zBZ+1fAaFGT9SMl2GGa9o3nLKdvQfrxDbFZ+Q2LhnPL1CaMEXl1qwwnf3x5J1IsdMsjeJt/R6q+V
W/0JCubaXfmf03cLY7e+CR+SmdMonh19FR7bnboNNsYJXyh5RcUC+9QK631zCwYQwXP6LYcsgusF
ZdMKuTPmSH6nNm6A79FqEe4yE1zrFb+w8WZGADzo6uITMFlorxgdLJtFuNwCswT2SQc7wEB4aGfj
xQGfAjj1lXZHs1ILGOkcKZFDF5/pDZy2yPhO45JRBumjW4gMO/6L/lo/a8Rp7Mrt8MYUnI9Kh2pj
7suX8eC+MK/cMHJbMzbfKjiGljNo4fRivqIkRCG62kcbZ/XfnPkz3P8fTnxLqJph2ZbrCoPt7293
IZqxv/5F+09A9jWKLtGfhNOd8CwFy/kaw+n1aLvPYlaYXoXQul6xzaBswmj0iCOpnonfs1b5v/kw
BCH8w4fRDAPFs2qQffDrr9CMiGCv3K4/hYJaIf8adRdkq5GvCEQbDhvuH0t8dgSSM6/yb4rmxqeB
i83yEf9IeCM/zv/YmArXID/if/2f//0+/BfgxOVb8/Yfn1kTNuPpLf3861/+bxVOefb2dzkV8iV/
i6lQyZwwOBFMx2b8qRucCn/EVBi/OZwhqmlrwnFVi8vn70EVuk1QBWU4R4X6r1kMf/7yH78HVeja
b7rAoeHauqOZrub8OzkVmqXzv/m7s8Pl8qxrruNwtnKW6L9co9PSrushtvqjoyftKizn2vq8IJFh
2msoqveCPLJFRhFxLsKTtl2Seegx8P390fw0nJJvWUO0C10hXMYyo8FDULiXj3B6pTUEsK88g3mc
9pUkMI+VL2M3WxaP5RaljKH/Y15RB+hNfj4+BHnH2EOGEqjIcKtnVUxHETQkA86D9stCo9YdI0ln
JYVAHnZG+g3tp71q50E7Q1MSQe2G2rQlK9RmCYnW16C4y4wHuRBlM0yLaSDsAr3W3x6KxH0PY9ws
fp2Rwyg3I1vof98TeD81ziSOxmXUtQx7RVSS+zR/Y86YlNvY4NrlzPHlct3X5r5MDzUNIhVoLAEN
MrK5sQj4uzzFesLNIFOCiDyJq3iOGcxwCKigknno93OciHwoF8ocK+gMpaEuvKxVFwh+aJfP//PL
QrPm/74ve1zx/NegrgoLgqrTsp2BpzI82+4iZItfIeWmL1Xb8/hV7nDZq6/Ek9nrDEPztlmPZXkn
A5plgLt8JKOa5aOw1dHH/rJZDQeM9mjr0rUyaA8ydj1uCr4kuaN8Lrr5i/xp0+XoPx0z0+evdkR1
hZwphb7yR1C0fFR8bf5jpTzG1zvJh5fPKXdPi00xMkGOlVjsu4QJkXykGI3Y62bC0Ew+lCvlopyS
V8dQMTfPr7gs0j+emqWCGjmPvva4rL/sa9ZMMvNiI+O6B5n3Xf+a1C23yYVM9v7a/ufPfzqUfBiW
fbSOTf3h8hL56Os4vx7y6zP8eoyvtZH7oRPLROWERPKfdvzpSIk1wmXpGLj88+3/4sP/9IKfHl4+
9E8v/afb5Z6/frRf9wwtvKhGopOVjHZdUncvp7d89Kfrvn4Xv27Gj5Btf1kpsb7yF0WcFXkiv7xD
UecVmfLThErKqAaLwasHmotfmnzNZe9fDis3WNMtrGKTIAoKBzJiWT7S5qyXy9Nf1uUGppqvfOZ/
eCh3xeOX7+UjuZAHkoe8PCXNiiugfJ7Kw8mHaHk58r9+d7mjXMi3MY3ggVYZIKv5TUVcWt2zfNhF
QUcMfc10XO3tjT7n8lgmbr/xa2rcorGRK+XCSQSBGV+b5F5ybRPOkcw2pRbCkCMs2I0SdQe5aVIj
C3jAfFSVumZ+89NhBAYD0Mgaag4Zj/R1LEUHUXJA9OYx5crN5ZjgHFfQwBXW8D2sjBdvKhq0QYS7
BakAWwG2JZkF581AVGPygTdugaQeD7OCf28s6IX1TngokrxYodanHwKmN93rtv+uTx2wRu47QAjh
3XpVaa9++pRf/43RYHQ9hoBY2/mWJlPaZY6zfPqn674ilOdXfO0y3xnka//0qStbvL8c+v/jMLSh
yKIxgJDN7+bKm618p6+Hcq08DBVE2s7yDf70k6RqSDjkCOr8p09DTtW6EONdIe9k6iw+kLID+eiS
GC7X/brPZfPldZd1RTmLMy7P/9lhhdRiyFdfDvHvvY087OVdLoeR69wofqFTkO1HlzGEjGgW2d/C
muU6+ZQ7+FmL1NnMzpBMru+CGovLTw/lJpSp3CHla345onyayjuk3Py1p3zRNB9UPvrafnn+dcyA
/N1RMXE8aBg47Vw5maIwD5r6irYoPQRTesx72PlaistlaPthU6s95TlGpPj+6mXuxLB7PR0mjTGr
hoPiOyKvaemM0Pu5P0OVDexhLmG6m7nXULsuZcwG4nFBjHUcO6+64QMADvdx/Wopzg6HXrrrnZKY
Bg/lvWHfjRTLiZ5QaHvW5Xs0dcay45tYhfrJsfzp7Jfepi4GB1oKrrkkLB9UWzFQvtbPSagQc1SH
m1FD75hPlIN7GGARcTy++a12M3fjhq67MlExmjGT5RYJd0J9oEuoNVm4y+oyeI+93GNITCGhxrdu
ev0qMOJ1Wgz1qsPvuc7IoCV38uwp4Y84gzHAjAMXkWUdmSKgde5pJtZx/DYmoANNRC6HkBH50rHs
fSLUb6keY+QMi6NKkk/O2H05WvZ91+cR1du1G9AfKfPSXaF2gXfYQI7r+vDO0iZlafmg4966LAef
0OYBf0kV1Qkm3WPYT895Er7ZzaRj+XxR6/vWL86lATSg3OYpKvvCnq9zSLMnlJoIXDt6yKGKF9dB
ldN6UIBsRLQg0a1kW1pttReCxqLeAFxsnfw17wcQ1w2ljDT3gFoE+q3QP5LOpYjtBd1jAkTMiYPx
LqXOl4Xli2l6w7J1wOuNt37q7yNRHKJi+FGkGlX7kgKRWZQtf4uiWWtNPdPCKIt6WRDuGkKhUahW
15giMBNyUS1VPVsbTG/TlsAfJwWuaJfue6QBVBG1oPyHvhY9mL803ZxOmC1euuAWsTz88TAE1Uc+
3rIomo3mqRuD/tNKX1gJwoiICu+6DflvWRMi/B6QWSCim64tptv22blHT99tiOJGwFwrn0qwRT1Q
rJNAfcrdKd9UHnJ8n+ZdPelnNJyEjax9s7ABC1OsbkzI3BpOz64IZmYkFK5mFjhlho4YJal3ZQQi
LYxCUCwO/WCyzcl2oLjmgR3szbTc6m4Dbr79QatmWOrlrH+Obzr0i6txrM0bUzsEECxigm0LvYHG
6XuL0UXmOBQfhBh7axwi6yQtKKrl0FiaVtu7dfEjK42z2Xoa8FJOh1VQ+QRXTWGxceNzGSEYM/Hp
ksBBhcEMkpT2OxX+1AtDQG5z9SthZmNgQLhyfGw53aTdFRMqBEOzOI4HACfqX5ppuLUaa3agY2xr
BVlr8yvGIghgf4BDy+tz5vnFi2MCYdRoWtoYQ/l91HGKkZIcnzqKbltG+xSBE+dgaUE/m9SuYpUS
JyWcfZmP2kFEkbfg/0Ouk6+9DyZKS6+n1Gr6Y3EeMms3DljqqsTFDuPQMR6S9rbgVwUBJ+242+cY
wrUwPSN7h3GrEwybjs7jRF7iCgvyXCEkQdDWfSw0pvEg2qE8lsi8MAg522lizhqi8hyrAq5MbjIh
Ywhdxn59rTrECwXmZtCT89Az/etiZKNE2dIfbEHhTOO26+N8h2X9qmspIjV+Va8KLENT1L0ZFY7+
oc/o3/PDX+QKtmuYG6AAAEcoHnAg5MoihnjMifqIXBSxTaMbR6+kA05IrM5gxNIxd6JPThaKk3N1
qzhA2FXmyke3XBvlWnMOMWfjzsRZ0ZrYJk0uCWZVhIugTb7l6rjAZUNsG59sqRv1ddkjJba6poSP
q84EMC2DlTc8Nw25wSaElYI/7hUdrM+p8z6zPLgmRnZrRcO9l5Xn2ivMDTH2h0QpMStopFM1iq6g
Fm4ecqFwUnjUk1UlCTaNrt+DAiA8PHR3tINmls4wnnuKdFd6COEu5qIbBAmZvqnpAOYCzWDZxZoc
aKy46bTxE1KUyuHk6dZz6kbwrGKYsinRFXk+vSzHTNyVdvHEr4+kgArTWe+qoKt51riotHv4+yO5
9wt/8g8RsUYDkSNX6ph1iyH1H0N+pptWf9Ny8qb6ZkAMWBL+RuHpfvBc+mRdgNO7CXZdRGVfQxce
+9qD1qK8a9zuqJqvbuJl+AyCrdvgl0k91AFald7rmOjARiIUVjIkhgH+PsttzHsohF0Hlrq9scpS
OfT8wPilwVCLaOcQnYq5raBDkboHMWLso7zvrHzrtpsGbRkW/CZ7r0YjVCpiN4C8apsT0eTVkpb2
PGRtnSufAMa4+VYxilpwa1Q9LndNE78yQcih4dYEArog3j2giqZVxEsj1sk/qqKQYHRjV+GnbtE0
nYlvX42REd0SIbzkagegcByNQ5jjwuCHh3WMfkePeGphhNE1nW0oCJgaupnTbhubsfOeJgtkujG4
T6MgMM5ISATA4r3Ax/VWteahE0jS+xjSehZbn2mVYHgbxnDBLwUfOTMB2p7iPhvgQWAyrlaJfRAW
yhY6vnScBpcecVDGK9SWAJIs8VI60ATdCsWM7bCqKlRnO9pKQWhBjkmeGLCpY0TUWpDjTOtx6Ma1
paUo9gc0fxAiE5+/sF3TfAjc6Vg6BqHuZv1A3HoFk3GCQqUHp9gBw9CNaLZKLfQWtTO7SWgm6Vl0
U93hyBhO2GTXdjQ0+5zfhh17/ZoLCaTF7q1rKad7BpGTlndG9kFXyxe4bGMVIkuTrSrKF30cjtuw
NXBCReETHvRkP0XKyW6N70aHAVWb/L3qBPOZQRCgQJk/jSTWV3SQjHCi1z8evfmbLrTulGfIyseC
K18P+7QA/4DDh/gGJ/wotJD8MIOBQh0mgMlVI8dZO5OeFVdZiK7YtFH24FAgarke7y3fXQe11l9n
UUgSkynaldFnpzZQiTbSCxK41Py+ZuRQojdfNk1zdvWyuvK7mZsoihvTEk+iUg+5txmsFsgUVi/8
3UW9bGGKlvF9i3qOnfiz6beDSdjLlPrHUHTfi563UiOH/FJkfLZp76vOK4+aCO6QiHaco826j4KP
eHiyetqDYviR9PQTS1sRSOm0XZ31sIcMOpeRkbar1KoBG/7QRy4gKiZbInGMR8cNCBFRyWLvHBw4
jkJCqN2h58WrAMGYrKYwzhCbMYRWYQ1iDyJqVDXqLSq1BMMoKn991wYED7bkkfKONGeqCCk7lk6j
1FW0hMN6whWz5Rq3SjXXu0akfOcY3Xtrh5wANCJChy8uIMwgahERmW57KAOIUl5Jf6rYZskY7lz4
CT6CWrPXDo07ZYzny0UCzqoQCDLdvNA3TB/oub72eanf1Np86UyyeGMNMHLb7h3XOReTYME37sGX
dx6GdF8wrdvkeNJH3yBJ0U3vBiOjl5fRVdLVO9GnUBrV7N5s2w8fa85CLSAV2sFzEiG0d4ZA4O4h
UyMU7TYABjKVdFzzIAoOtENOMWXoYVLgF2hA4aEycTG0VlFcHLkPMtyyHL5ujFtt7rp4dDhvDRwj
hl4bm7J0gdTUUKTLnlgL9bVrSEyH7oA+BIC3nt+lrgMEvAEqmJk+RmdCmgiTJ9vQw0+MGmhaqZ24
AXZyTnxuxoGu7NrYjq6LqIOs+1E54lT1wsIxYtNGp0vKeHuIqXVP0ecIAgWBPJ1GwyXQ0jEnztGZ
HmwbVEwSuJwN6uDewcqOT68l7ULjx4cJGYsWI5NbTfSYKjxxIpEeCnoDutn3MMZHiqVfdZG3ajRA
8CifQWSr8SFssCbZ1bTq/fHaqwJ1nfnJt6Cd/E1WYZRsmf8I6hWPTX4wBIZXfl6MDjQiHpKecsfQ
TPSwgrd2DB9UP7eWmdf/EI12tNG777Sx+2H5j5Tj43Vfjz/6dNCfzABhRIzihoElNupes6F55nV7
bS0jTbhb3/AOSu0fiwYooNtCJHKU69Ttv7tjHV9TOSIwQTf22lBf14gfF9Xk73yqwltq9G9mThO5
bybU0iqqbG/a2G77WThIFuE+BGr43gkse6WB4RmckAG1tN0FSfNRpR75acNwcIiTCEsBjd3iplDY
7juiT5zJ8AUr99q0640B8txxoSHXnn8LMuopF4DONefRqDv3qmOSTITR+FB5JX/V9lHzYS1oXoct
XY1PnVofuUqThIpCyKmIPRX5U24IctH7o4IWYgQYg8gZEWYcTqdcweMUNxpuSWGITeXyJyO+p2pi
5ayi+jwXU5mcS3TIChn3V3JVP3S7akji6691kHbwNeV9uru8yscXuEyrIVgX85Hkhm7S3/DlDMjX
oRwH031d3teJ0Z97rd8gJ6SZmfXBVT/FHXLcKOKD+I9K0fkK7tAJ/n+L9LJrhqsBN6PBr4oSwanT
Bv+2mRdj4t1W/cLJ0hy4eG+e5YJy5GwQnRiJ4kX6WpfhFwNRg/xS/WNdO4F2EkYoNiWQttxB3ZzO
C8DDbmGXZ34Ugkt+U62HVIjzNC8ozRZbZ8SoKJ9CL9PPUWWHNz3qGbnqsr62jG8hw9+9XOUoUC2T
YpiWKeyw1WVfXXhiV/sEHchdftqg4/Vn+HJZYwrk3uGIbEK+sdzgIR1nNKYvmZwSgzh/SLkxjNUM
YN94L1eZaYGqg5Ch3g+iW2qFOR6Dc6Np4W1fDmDTSzj8mn6tjlFyHAbTOMuFM80K+8Yy15d1ydhl
G6/GJBWrSgSDjrLLUVcQ1ZmxeUYMZn69tiXLcMqxFYwBGSdZ5iAg8hKANZOJv/freZVP5brKiYwu
5PagMAUjo+GMIfNmQhNHfhpc7LBsDbKwY+XGDA/+/ERnevO1YGr10kbBhKox4R3IVK+XQ6Zzc/hj
vyHu3C0csjl4iNfaam4d/DQ8g9hpT0U+Lr/OqKkg3W4IIJInaX2TM/q6NRTHJ9ozvy/A1RzkbnJh
lbm48pys2Mqncl/NQUBiloRIy1fJdQJyFol88XXSDsPCVX33nGS6e/ZjPrCut68+Ot+zXC/stLux
UCug2UXqLHfz2nFX2CK4lnswCzyroaZTtuH8y8ewQa/uWmc01va5yMij0QLIOsyx7LPcoDVRvVML
fLvyqdwA0884lYSG6lHcKAz8g2ZdpzpasXBk5NaZx8u+QYmIyo1rG5ZmGa2dkUTtSfGAFmemA9QM
RJNue/jc7IYgS92l+ob9Nrxt54XR1M2OmhKJWMOgXv0Pb/6biCn+VfM/fsvqt/rvu//za37v/jvu
b5ZhGjZSRsMV1KHpvv/e/XeN3yzNci1LGLaJRspFGPC37r/1G9opDamrq+umq8+v+lv3X/+NNj17
O6yem/b/VvtfoF//+/a/pnE4VZ8lCOizDNP6RalScnszCtEaOzNxYKKlhrv0U4IaQvMpMexw14qQ
0pFl0JVY2+DBdc3aWSSq25ALiDytQ2TV471jpS+1mwRLa3IQNDLyY57qP7pcmfK0D3f61IJo06F5
BmEClOG6VSGMRSLtlpFHFaBr7W/+GIHBRFkUEHdV4N1BYEld0LSn62XgRJjRU4TfiGHNtRA6ABRP
XxSx9t0ZSJTiTqpmAJWDVAXihz2IVgzhVGVu/4g73bqvw37RA6wTXHJuEtPbJnXDkK1lKgzQhNbO
oJobrsEEd6CitFRLXdljcDYyVxBswqwofd1VRfDIsJuqWOmMBFJQoeom45Q6+XSOcNwtYSCqS8TI
Vt8cFYdAEtVmJpjnsbvNk/0YxtEuhAR4nvAAhr1LwKKIBkIFb1B55OsmwrPjqimaNGMOWE+9AVJS
/pmZ9qdn68mmrPJndxTpVdpn2aGfDuM0c6bzTF0A1/OuTlpX97u8ZTjtiUNQMSaCeo7QAO0aOI4+
FfdYcfRllgbf3KmMVrAQjPUITog/K3fLqf/hJcNNU3nnJGJwXqrQiYyOi3PYQQ2n/L6N25Bs7h4W
S6m6N7aL02NidNy3JE50Bt6RPA5XTQao3Ys9OJvgsi2rJHAM7EipwFl1O3WT9+a1qTlAQv1N5Dq4
vPAooS5OUY0iHdWrAd5ZTGVOzUqLTkAwUm13HwoTSVlZVdUmnMfiVhFtpz57zUnfzetqZ9fFa+Ug
mitTd4J9RPkYUslElm4V7ka3Pgm/3NNTMRYWVMnlpGavpbJ1Qfw9kudqA0iCFPUezTk0wXBHPE/G
dXPbZilqEnN4DdAzLxKIQH1KLFqqklzb+rvRIim3saC1VSbsg6qLV42rfShl+EhZGe/QQ5U4ePgT
uDi6Zr8ZQ/RiOIwlrZa/bmnmb3ZHlcjvAUp6DnFOoaLY2xQ+SZpTqKdH6h2ohsQFt2MRW5TTG2om
yDte1CL8nESFuSBnNqwXxrqnzNBQbkzAhOHT7iBYwmnrU/+tE765i72zEvkDft3xOdLFVqTWBgDG
si8h7kElde+4kW115dOcAvWuHsz3DmvfJs78bZQBOggol8aQYvhCxW3dO/dJ0OmrpzxyClh6CpMd
hzw+NemJSLFA3uoLJh9a7YbL/8fdeSzHjWxb9ItwA0j4aXnDIimSoiROEDIteO/x9W9lVreKrevi
Tt8EAVcWQJpz9llbc+sCqnZyHixiAGaC4C8gK2K0kJTJD3IlqXcV5huRgGQ7EG1dl76zMypo/0ZK
SMCGq8QIGdTcU+mMuCwvg7MnjvEaQWorHPw0Jx7oSGSvlY7DK57FUdOdQxgXfoWfm74dwTrxm8oR
j5vYe0p44igWvrNjcR80LmNJe8DYwAeqNw1MNLOx2QtMijVPOw4ZCQzNJxiMoyclR4fJglY6QYwR
C8nfSM+/i4HOf87zxxpZ0XbO4pdQiwa4T+Ml9FEY5IUB7L4GkGgMKarfYvypmcsEopycRo812IIC
RmuSk6ehs8yi6N5qmmPwpXYmhthQ805W0pM3iftDPM34fXT2TyJnyD+zKTiHT14VoAAKau3ZEidX
uD+yglBFniRYb+QZj06Xr8vQirZ6CAXN14cjAcITdS7YS/nhZ1XUTR/AbW55cB6J6IJvdr9Qi/s0
TSap8CwZjxUUtWQMzEviaQW/pmk3JjeoOUyXUHQUHFbk6wTDxgMkVGOVLzKjPYDBZZw+rfJ4ehtn
PIx04ulMX79Z8aWxMYu0sfQMCcMskIM3JeTUHVg5A2E5+Y4FZlCfPJgpKuc5pZzaCduGrEGiHTyM
c41W9wHc4njAo0LYMYyRe2vxXYezLEWxuJ9m1GVmP8rJlU7BlKCE3qOIqQNYMmgxfiqwYc6o/K16
nCwc3zv3Y/gkOqgiLeCyHfPmtW6TKtQusz4zPKMaRlJi12FlIPHPyfbPUAb3k82dUU53edBeADGL
7QLVdeNllOROZoLnFnwZwweAalSQVYyohKIOrWHX1flrYBc6nRl89ajFdizAb3YaHAdhcQKzCqzV
HIFvErnQvk5GJg5EEeliyQpu/a54GKbqC8kdgHZjdz+R49tO7fRZIwF5nBBAd0W7zjwAHyWeixG8
BQC6BJJtigdBhj5QwmCdaQxolAuGkZBY9jb5rTUla+kKxXlD4Rm0HupAmqkDRowvVxm+1o4GnWFo
QK/YOQ6ENqjNJCgxn5wBV6T9PQWa5n6knmkzOmDgRJh+reLxY0Kx+uviHVrL9za9yYBdQLoycSYL
kx7NDP9PRwCFe4ZZWo+HxVQ/FMOSbW3/FJptTfiXmkjcWkJip6fAw1W4YJFW8WGMx3gzGf7r4GC5
g79iKAvg4WDq1PVRHjzcEVjmq/YhV3bB21CYuMRFNLsuYJr9YAd8KiFQeqBhO9avxJOxXAl86qYX
TqwWDTOklFRTIE5FOj+nhcBjhu+o0ZCsiFFrh1jmlLWuuTh1Ry1TMH+Yc+eNxPLCPTkeKTPzgfqM
cE9QOjQkQoKGBxnC5t6o+ugSJFQyzHl319r4XejloSqCeDPG9dc5x45CnIvANShysH76JiWYxrxD
SNJ+jOrmVCGN1rOJ3Prow1mOSUv1lBOKZcgumEwXIQ+fPZmXACdWI+6do8eoySv5Q+PeP+hLQD0A
inHbWjd2SdRqTA8RQKFgynJS6SNQXHd+tB/6mRsvNeo3sKJEukc6aAKcK5fGbJM00j4hn7j6abwX
3HBj0De0Lda3hgdxk+n95wGG5HrOqr3To0ZfPrt690ade36nB95jyejtnOV4Ao+TFZ5J9b+B76t2
tcDPiK7xJdE0f+3KXrsPg/ro6bp/SvgD3cAatm7YBhsTnN2imfo+sipMUCcSCOELs6IIjP0fok5b
OkMbwk17DEZ0/gT8N21FT1qkaH00SoQIQbfJwdWXo2f5H4TwIc1ljARja/40x2a9cVuiGQUBFiK2
rYZlObIenjCUBZ04Jg3R2qDHGT2IwLWJyAjXfj0dl9GOqfyPAFWVwdFzl3hdLousEqLtYhQI6dM7
gtRCyTBr3KImmp4hhy48xP1d1WKH1tlGvqH6VABe9Q+9T11JblboKczoa5aim09B2WaLd0+/RJlK
aWJ27joddyQ3aFYEnwQptqV/GabBx0dhxBGeotEoofqzgNBoheKz7dbVtnCQ63tAXtWYC+zoZkZE
cYSfwF0bnFoNLGiFGTC08kPuOXeV6SbH0aELnHXMC0CxUrsLFQuJMdla24w3eg/9IMDNK4ge/HGA
lSarILOaop+sOnRB8xTF+MPYiwH5tMWql4vQMPXsDfNT23czCEeQuUkRZICWHIYSI5r/gWL+sfcH
/Mfsve3bgtI1ym/zyfG3sxlmR8eCwb98zhi77Ick6TZiaoaLu7hvBhXMfRDWIJ/Db/HS498VtCsj
8UA0y8QnVPLz3IeY/TDlWFPT+hO4DcX3BUEf16RRnkfXgeQayWGbxXCToSZ5lC8wsc378edoVl9n
+FrgHS65QMwVZ0Spot78XJPX6VO8tMB5nMDbkdeevB1DRI+MMzl9iO1NAi1rrNyjMKgHG/oer+to
eXKJQWKA24BAwxHYbqeXdKDCZKrIrdidRbJm8kxmHQSpGx1tjwMPoC1p3m0teaak0N4kXUc1dMcQ
PBfJ11jXH4j2MtwsV2Hq+rAbfJQFkODWxdH9Aaxpa+s9MDyt4DnBRdAbCZxmw7nMfywR/iP2gBLB
8bwzM1f9ZR6PiB1wpyiwTivb74yV3hjpFRMylbK0+q3veFhugPNp5r7ddhOuCCIkRC1wBqECkIwk
STAwraD1nAEtF1mdnNCozrQFvuJ8F876MTF659ITtYZ6F3xfHCpeEPRAKSnMbZHkDlyLXdZ5GlFV
EinmLo0Gd+cZJhq7CBZennUPFpRj2JEeTRzY1pQCsZQH8NiY4iHqbQQtSffJiyKUAEPylrdUkSVa
RToRKQZoHlzi7IKy8n48I1/wP/RzcoEG3x8nl1wdPN4vej/Ga7NZDk1l/szM7Bm+dLV2jIsXEbAd
fMhCSelvs1R/CNudHgNot4L2rnCwag8b06NKE9uHubkL4uCopXq892rzNXSlyqIfy72TUXhGH7ow
C1u5MCnFwyCRdNBETmYxOeuwAc8Kl2oT2tp3s9zrHUPZoh2gqqU5IUNu5B2kvU2DDRB83m/JSNUc
sYBwFZT0cLbJmITJDnk2N4p2Qg9PFAsyme8wJ/QycCREh6Qpq5SPGTgpwLlusDOAH93W0guNsiMr
x0uD7vSn57n3UevuEiPyqUPEd7Oa/S+xBSxYD7pnAtNPelEy7a8OmYU6Igk/ugVXLgUqTFZlgFvK
3KR+soCNrv0FOyDXCZxNWM0roVdfjRRRlxOn/s5pGWUlCyB+q7dweUtffHe4Q47VHMreetH8CO5h
M+8gnlu9/pIk5qqdJskNQPsQGaSG8G5Y5TluPIA4XoFYStF5V23D2P6mtfbHKkm47OKzb+fwYJKG
fo9hlGls7MiAnj6C9DcIQu7q1NkMmYPxMLqGvp3NVYRPqJkauACWX7oWD+kyxoNBjG9jHJXnkqYg
Ljxvj4PAM7iudaZb1QsO74MuSIA75GZg1estdbnDAicYf/vJBrblQxdfl8l3ABufEq+27yjzuGAv
AA7+zZiMn6hR38Ie98tOB/uzwBAm8oKYadyK3BRrsHp3PnHltWbzDEejRR9CRVIvPKQXKDgIQQTH
EA2NTNPP2Z0Y22q9jAk1heOPvvgp4CBsypEiS51i18CWBMtxtLeTVq8nxypQ8Y3DZuncXeFMBian
IHnb8t51xuBDoJHQdqfmlAr894DErLTeuyD+3zJ705DEknS1Pe8pA2p3oE4DVxZmlV6tMz2d+/EA
YGhTZtiRWjaU9Z4YVRsVO+qdXsQIeRErkE+5uyu1NAAmSOMCIe+SIm45dIx4nASLxQEC4qYJUY81
XnUfyHFJGDBvMrPiYtjI/TpvBsYy6a/V4H9sTJ40p3t1aqx3TUd8H0vi3w5VbrNV34FbIBlGsP7i
ENUCMI2/TP4yANUZoS+u9KHn2cyT5ykiBF5EhGXWSRY+Z7LSosvnS1cTGgKcAfBB18UTFILPqdDb
JyMCoJYU49cFXmibVFgxmJ8dc1pfOr97jpfoZTE9bNZaGrDYqsgMAvVqkQa8p2gl+Q8UGOVRi7vk
UMMerxrKRNTCcLy9wzO3V1tK110bRbf3rOBR6B3QGFc/BlHhn0S2aLug1x+GWAc4lkMtzC3jGEhm
gD17AFTUKmTCfUfsbR8Z8HOatD+oyaTXWP4uCydzHTnt8CFCoDbX48/CRBUSGSi4QCI/tq547dsm
REU1FAeT6Z0xkO3uaJG/j9qjE9k9fL3qWGeoH4fWLs4ta5DVnIYQxzgh3Ak8vhl4O63GGxJR0XfH
naCyYFeU2ID+qJ7a8k8XWyOn3MUQ6YN8XBFWpLgUYDqHj6Cuj49m4F600WEMOaf9Jg6ro97h1tMb
MVM63PjabsaCtsQVBLmmnnVPml1/pymSxEjnYnm4jI3ZmzOO92WojZtSwwY5De8xcmhi6yM0nnS/
xCgMEK3gn8qtXXlg+X0kpLr+RnYe7UE/6NwhHmV4nnjKfA+KgVt9oXtAR9ud6gRAQp4sgBts+w4I
FyM6LbX2TWX4wIS8+7RzvviV+FyRN6+rippP+Gz95MP2LxHL5LgeO0a/T+pwXrUDhhroCgmAVcg0
nQ0CnVh/7P3mQoIW2UrpGsRnA3TCRrWq6vbenXXzYGeAMDW8SqsPg61RYN7JHIQ7UKRMvTi04NWY
50grSaBmcQLQCMPRAh6doh549RIgoUrPhBPuLVPcwWDGH3OwKHPyMRmf+ggHRklAEL8WABSrkylP
UfvsKKDo1MQ3RlUHjFNOSamnfa/yTGBKFD603Ep7tRXU+cc2h4s9EDWpW9QPSwZpUz0sjqQWWLon
aGRwxpJl+mWcmqfupE8UexU+dlbZKHH69Wcl+x9VtQFjyIoqIFL7rQXcRH1zbVrGfbww91tcFHXq
q3aDRMW7Y+Tt49Dch0P6VlrLhyZhyO/J4gW1uFYV3LYNLhTlCNHxhsKbiwnjG7WdCMz8avNYMjPq
TCwikKQ2kmeRKLTyMDkutdHNJWwlwUKx/5ht4obpfVIPo+kS0UKrflBMPfWWRhj+9e7ys800JkAa
ejlqDz4k04p8r36x7UrjJfU/qO0i8pudK+Yn2+y/+QP6sYjwydhyde2+2QdRHef0tdN4mhaL4RTz
MRDbVOIxGYOUYIHlGuO0Az8MXER9U9WKqM0SJPfak/MmxRxUX70xs881vRVdTN+efCS6oDosfE+s
7lAE5dZzaX6jfmTYKPoPKH4tcIwJJX9TnoOvnmRpm+b7xa4u/Kc/6wusQ1SVw54xGG0CDPbqECX4
QsjagRmM6d5EmjNiJKWf9TiwzkaDPe4wRSPOEul40sMupxLZpWp/mZHfRZKloT5nCRvmMhkGy1gV
dCdXc9uTrZkoLVsB44Mi0DXBxbk6yBGGan/TSHQnv2jvO+TaXEIQBlbtMxpNo/oUJCzUmlqoO04H
d7HoE0rdQlYECjS2gadnh+ujop4XuRCy6opxugs9A1lBX3mUFkG8xuCBF6Owbd0NvPyeO99E6doW
6EF6k4FevEXVeARUDCaisv/Iw16c8sy+94gU7HSJw1AL023Krd3xyLuSTmJWtcc9b04uWMOGuFHQ
hsS7aW1kISmgGpQCWMH1WbBPJWUDf4FqY3TMetTDqBaVvJ/VWhQD6+1gKWiNrLG0fSwow5pqKLVY
ZIf3HT8SelloceYprCbz1Dsf9SLpjuo6CAlhuV4Rojme0L5rGILtByf+htx0vmOqt9y15DhXdpjg
g6MvHyeBztaO84dZ80iky0UdR7teE/OubaNX3WZKN3nzn8egm+ztxPGOcG3suywQA4BkKiUrJkw5
EYk7xyPSlcXOXp2A8qslM05pkDxm5ONd6wQ/RwuKrAkb3GrGea+nQ7cSY4gLcpg3w97kQUM7WOT3
A3KtIfPbQ0s01BiakgYqsKNLjXh8ZU8UJYyp/FX4uhK9eia2QAS3YZAk5JfWG3JcKIoGnCt0kOcT
01JtYFOzFhQ0Pd2j2d91rnUe2gJiTX7p/YzwBULcSzD/hFwS3TmiJYZEwG21RDPWkU1y8EJH3yUd
s+dxnKHZcosbF5pMcRmaHtieR0LBSrO7CL7nocflBi2fdIWMcAr2tC916DKbAlmglfnZC6BWr3r0
MZtqsrEAaCn7n/K3aibaY+vZ575exq1dcTMYo/c9bvLHXGpv53ZI9n3NGFu/i70KzbkT3xnUnpzh
oPJnzpW9cYw2YXoSSa8nCFSYj5r5+bZwJ+GgQ1wMdEp3YnCxgfX8DwRudagAc52dc/gZOPx0jEGo
fe5jujp0lRt7FuLktSB21BrsbfzBhXPQ9Qys+OJl1wUCUIJAaKHRov4xzdgZRXa+jX2E2OUcipNh
mcZJrdVyU63dDkRtJU4TFjDrlIzpWh3QIxBfVNegQPr1Bupd1MmWEb+2xNd3tQ6CZrAECJoywUpX
rfquoUE/xFBHs8cThbhq723RjKV7fVEBZX1V2tjNGYPJEG1yT0XX6VT7yZ6EOPkpDBCjT8Dad2Ou
H5oAORUjwrnl5hxrhNxD030juCIrFaDy5XCOxgBfWoxBKGIwt3QFXBeax9DUTjod57GiVVXAKAyg
JNRkdNZumI5nY6YoMhnx8UMrtjaC8WgJ2rVOS8udTSuwMm3jux3pPN7tp7jL/iC6sgaQ+tksIcma
yO36sn2JU+a4KXYxIy5PMAClgzSOmXnX3xdB9COroORPbhatzbEi9dZsRZs7KoZ5MtPsDcFpgquK
nRJJGxyqPjSRfZ/0ut6a/GVZ0373XXLeAJD9yXxJ/M/WTGAc6ivoOGv+SJctVq7fIU8diXSVzbPr
kfjyHER3TSc9z1ykiigNo/gFgTYV5B38RqZH26nMP2UtXhGmIPJo9nSytHh2hFy2rfgXbMJtRfLo
tdEpyKgYqdPoZcjfKEPwaNcezFkr156eA7zTqFXIg49BJx/2cqsD2qEdrI5GMREdAnvU4dlmJDDg
GhfrVI+wttE4PPUBCCSRdWcZlpWjftOsfqJmJvkFZalOHs3ZsjfCpStdsu4bPcO488RDpk0n8viP
UzntkcV+rmdybH720pE45cYinQVlZCxeGhdH0yBGnr6U3AG0lHvfnxykQEjgTXCeC2+GSxoRpYb/
CIpsW5VEjCmsaLZ6a51dGkWwRzZ+XasFj5EcOuAhe2lhZW4GE+UXDSBPcLBFFggGqMbjV1/0C8DJ
Lx2Q+SSut2WdHydv4v+Jv2K9tHLzaFcW9X1Wks3RHjWBSxN5EsfPPtSgQ3sqxLqguHcMHxs/TBgm
/8fgFvd1ACc/GuKvCDe2U79VeC4n/hDAJF6nrbn1S+Q2FRogzW9wisLbjTqbEckm3PbeG/YGIb8y
0RB6VlvbEncEAqkA8PTLGFAbMDL8NHW4oPkd4XMLgXf2UxPDAZLpR5zTvk/VcvGKbJOO4bkV4Wvj
GM8G+Hj8HRvzPs1hnRL/e56gfDG5ScG1QnKfNWfa2A51rQvFEWeeduOs1tSiN0Nxnj3aUiiZb9VC
bcYsAXKptUQ7RAifhB3Am6PmiUg/gDofA0Y4tZjqwA7lGQfh47XU24AW8hi9qWpBXZYvgiKhOFFt
g7RaNnHJqHsUnb9KJ4T7CRHGfoRIlNi0vGOYml8ixh6rrJsFUyHycHKeSayCi9kRLT01ciEipK9R
NSc8nS3eHKF732vYC5iiPvVh2ZwMn3ls7CAqvhHDXNf90OZLg+6R0PEKBVx5mj2zWtbt9M2hRHid
5UxiXFmaPAzIBwOo0FEVSDlBucpU4bM6OD1QSYJGXs5eDLnAJ4IRWq4PeDgRakbrDMBOUACSJDwr
FITNqE4NusOCZzg1mumkOToXngTdCpWD9JjCfTdP/fUQ2SOqfxwbICnquJTmzngK5SJnynPS30w5
3u4W7dkr+CWFJrs8dZIUsR4ip1hTfoaLbOTWJyZrGAiq1SmpguPUbI0UKWzrhZ+EKt7O44bRoi1/
8XQdPUp3iR5VhpZhDHmeQgZ7os8JxcsRqtnONb1GiaPDbbvANVYfw27vdyPZ3tvHJ/KLkNgj003b
IgEieWp5a6cOIG5p1LiqfWpNLTRR3pU8+oyP/OnEUMU9TG60DbLli2m1HTPX4tWWcDj6AoMQHEEm
qg1I0pUmvid9/1lv8dsxB5ksZPjr9PAVCQWCnnLNhdppmySQY9AbyUW4DFQYaNO+IDYMYYOFHblb
LwBZ2Klf2MKBQeg8zkQCEkF9lUYYy0jiXVyZHzOwgcZ2yqhpNNyy2VSNTjvdD1Q3yrE2806mGzEm
7W1Li8oqO7MWlvfY+c//rzV2riORM/9eY7cus7L5+qN8r7G7vuYXYUdA2DE9HwNVxzBhQ/7S2BkS
vuPokC09OgETxM4vjZ1lIKQjbcMrdZ8Zvw585y+NnfMP30ddTgGtbZsub/K/IHb4Gn+X2Oke9VEu
mTnXI7NMfM3j+DsYlJ5HlR5oiwYJPcoZ2fT1aWylR8ivteu+apLOKHMMjGVU6+qsfzo2BUT6m3km
vCPf5fZ+alMtSoN2j8AuEfXRf+xSfHq2lIR/IDfS7Qo5RUpVHX0L+medh168VjtjOWNWi2qW09vr
SU0BUhPQH8fUWZl8/e3Ud293O+d2WK1RCk5v1o9fhl76lf76mN8+dSQYTCv967Ba++2c6zdrNZe4
mY+Y/nZOYbSf9GTwt1rWob5lHqWsr4uF/kG3HDyxx1T2GmqvWrhO+7ftlGzI1W8bCRQCRjs8qler
k7MBOovxotZvJ97e7Hbm9XT5se8+4F8d/m1fWJTeDu4xWqUQ1029unp3Z/Kd1Hvie3Rx9ZqJioxj
TShjlrVaVYtE7rxtiknaKVj0ftedvakj4fZbEI/yD75dxd8uqtos1PVHzYJtIJWQZOuk966y21Zu
3UiFMIaZXLLbUchdq27CMq+idWNUBEAtgl1qn1q7vk7d0oKgyM7ojHt1n85qnzoMovpcm1G6V1tM
ATxmXB0DRflW784To/Xo9O64UwduN7/avL6pfCrwrZkM7X60Gtp8SOA8UnJVLeLRGI599rWQjfAc
UprMyIWmOJWLQlA1pzYtF+D/DIeYGiqzPbllFjUHtdph6VyGdXgkYl9sqNtD+0CY62qwwYypZ5hJ
NMAI+vgAP32rDqqAl1rT02CP/ErfqzheILFK12DebdtsSnObOcUXFXhTC8U1UWsqIkfgmFiPDEwS
l/y0zJVHfZAMMWIMXfmFdbiGwgJN55Hy4mjY+42LBzfjbxUKC1UE7N2qGVP0xoQL15Z6k5YZA5Uo
kRhjterJ0D8VB8PRzh+pxLN3ta1f1M+hr+Qj1CrIDwZSGRYPSPiCZF0IV+QPmovSPEmcQ2JBmtje
vr7LnGMjQNlfY0EqDHSL06qAkIpaqjVGsRfmOt5OBYUIkMsY2EKcAYs6/oU8p1ZyAQWs/oVE8mHU
mvo0vYe9NFmEqORYC7QEw4mFYuiomBFNje5fccswliFMm2zbpkpRm2apcEHh1C5F/6CK56QlbHP9
XoYk9kQJd2gpqJhVX0pdE0tr1j3Q5YPapa7Q7VoFu6Ui+JkBi0Gzl+WvFcPl3XWTutT6NCdonBrM
4VfA7RkmBNQzybuPofyrP9UA1qzlmNSEMBcZFFXH1JpliK2wsuzAFW9OmsKzyTV/ktQPTULa6khr
t4bZ//DUwKyTQ0ITZwymfXJVbeMd9Wx4KUB1GXvXBpMIsFpVEUm15rW4XvtNeHcjA6VdCCXtBg4K
qYNfURMhI3jhZ12L2tMsF2rttuktzHaYT/xUu/o+/OIRz95GZc8toUKoHsLZnRkul1tUNUJws0fG
d5hS71NlZbT3v36sh4USP/bX9kSKcSUmrUJC89cvvP5MNRJ25PC16gxx1PO7W9xV/cpb3LWyqvpk
geSZvCbYx5LGrFtDjJ0F0VaVjnAVDsm+QZFKkJ0O9mgHFXftJ5CevUiQ8N7uV3V3lGnrE1NBymQC
s4Go9CtJ4PfaPo9Mg5yPfKjlwrLy+zriyROSr4yE9/0iJOJIZSpzdHVVSq8eCQQNj4mc1IxyKI9d
Hpw8uYnlJ/F/tW0bFgL1Bb/zK1hHUXnUQvfyitumxoA7JiHrDKa/qURXbVx5zztTwAzEBZuV5MO4
JlY5ndS+oJjf3LJLdqK3k7NaOBlE7q7U8RaPcmtjLnh19HLSNsmJmVpz4T7AuEub6di4z8ZITtst
PGdNGKc9VXk+cTsguyKCzWKYkLvJWPY21A3671ROK9QNft22JLK68CMe7xCLs6rhUVOXv5EXUi2W
2WNnjcRpJVTMXeVwVKZJRdM7TYe/XBK16Mr4pOLo6uZWa7fNjnn2ttSpDvYQXLjzYpzUIgyNT/aA
fgH63p+QdcVXv6HVb5vlUvgo2SQcXu1UL7ltqn1mEkZ7MTtntWXRQxNwkW99XVV7373PddUjNup0
tHvOPGi7pq3vFNtHTbwF8u6j3n4ohTNsemrlN5aB4HnQQjzFbJ+sDbL3jai4zzI5lCTkwRDEKJjO
WXLndVUdp1F5ADMAOzqjFFJZ74yyk2kU8Emtqp1qUUnclFrTGDXTaUg01O01anP4YPZ2fLq9Uu1V
m5Sw88tTxI2rqnUqhiZyW5kD3d4pCpJ6JWIbZzEGKOH1cKnGM+rMSA0v5QdTaggLUi7e+Rb9+8O5
GjcrWJU66ep9dHtP9Xa3zevh394uUcNudRIuQ+W+66vrN1C73n3L64nX93Al2yYMPEFimU6/nGSn
1450emo7EBZq84CUhtqnFr08ettcPPIo6mS1dnut2oTIHp0yG787zrJCl45Vreq2sxALkW+lWbK7
VavXvbf3uX0UPaK+DuFVrtVR9XnqJf/q5HfveDv821dUL373/vL7qX1TTEvhxQfoDX9GXFTY5RaA
+W3TnHO4EGBTmJzLNLPs25QfwG1h2XkDvnz+oXahDaJ7V4j22ym/baoD/3ZfWUb49vapvlLnmWq8
8Nt7XT/lXx7vkSWva6dGpaO+8a8fqr672teqRkqt3s5Rhxszofm67pQ/9XaObVAJMhCTq0YT4XS9
Vv+gWqg/b9Q6LrlrjPA4U+e5wjsDllU/bEo1yMuH4RKFSG1amYmz5YTDVUM+tX1bXHc2hRHI8DK+
Zr+dpNwDrm+p3kRtq5dfd6ptfc7gQBcgRTyqmQEijFiy6xoTWawwumxG+KzZwAUagjwUTwPssUki
b2uZ+rRMjapv1e0BxBmfKRDfuHPdHgY4DlBOG+wh5QBa4V57NZZUPFcRRfx+D8zfajb0chv0vnXC
Ys06qbUIl67rmhUP7p6pPmUnf0XXruGuBFkflA7RIHcOY32tnQ3B0DlXI74pZu4PqIkhlwpNhrIT
VzsdrdXWg8C8GQHGk5CZ9kwPJx0ev4c4AZPyoffwOJSL3iqrY9whZQqrDrNDZi1qLUfejMzN2Dd6
oZ86uRjdYDm1jWmA0La/qeDXIOdBt4Xa5zBC2JiGSR0FZEvKD+pxW7akZ0RLZgAnUhskTfJ5aQDB
5Ko79mRPrBZI6odjWX7SaYJpIuQ4y5bjKvXHqDW1UAcyCRHuhgDfABnCvC5EFpHe9HaBahsV/zdR
2XUVqb2uqr0U+N2DC/Gxd4mGk08MnrlGzO8Nm/nw+8mGbK3Vy9QRtQaHuDK5GGWDJOq2yP++qQ6o
fXGNpYrmT/ZGWvucFNDYSaxCUljGtdp3O6DWJvlX4elEMFuO5tX1VWu3BdLuP6+52qc20WvK+YB8
idq+ri39hwgbil16nS3Io+qAumHUeTLO3TmWsVtkl3sDHN82NdVFRmqyp1xLaopUpXqNjphhJP1f
jJ4o0Gd//e6kzIz3cdxto4GpKliyoD0oFwzlh+GT8GFwZFTMep2You0KxPDouiU5l6q/UwuKI2Wp
moeifsI/NDQI9qpFj76WQYTlbQa9r64NeK1kM7c2LDf0aVtR4AX2xJtPGep7XAfHkwp1GzLefdvs
ldLktq3W1DnqbLVZBagk/l/HWG3b9/9jjPVrFv8smyL++j7Ken3VX1FWw/oH9QeGa/uOZVIqDJH8
L465sP5h4fTguzxzFmoJApx/VjJbhGYNTxBO1bkrzL9FWcU/bNP0iKLonme6nm/8L1FWwe/5G8ac
r0VxM+64rqmblrBkEPZdkBVMYVnVPR54xWj6WwOz7qqbrLtBr6Y91jXDx9KacC23MIOpY6rgNerP
KKWDUYf/4PMQlPlLrmffYcHeDSS0yLoW97EDRy+i0kkUD7nua6fAmt9izav2lGUNRypcDtiDfxw9
b3ooknl68DvP2b27EI//bKJhywLs91YC8v/WeaZc8PGWJxxZwP3uh1nFXKV+1A/3IfKF/ehTUtdZ
3xersanUCYu70nWjjUGlHJAWpMZ933q4V03GfRVZf3SRdFKfhofSqaaLMDKklr3WkaUdnEuTVlt9
bPpHN8ba1Leo/QHOMZB2DLJL4AU/4KLFB32i7NLtjRcXd+61IdphGyTVcAaj1u3x5PoJ8g4bbcfD
0MLqthomg8eQ4pIz9t3JOe0wOplcUATznIZblMHBmcYT1qXmYdU2mB8RKqJgdi3MVrd2oRFynT3t
2Vkq81BY87AOQWD/l//U4V79p//UcR3PF77tyuD/b/9p7Eae48/dfbjM3Y6gdLzzBwoWws4NX4ZQ
X9vVMp+0BfoMfLh4X1TJW1eOPzwrbPexX4szfmKEbVD0DwO0ma7sekpoYKXVyb6ZGvuZxGj6BKce
fJ0jPvoozFdNYH8GJDegJHSAHBIHOtPBb0PLWzDgQRJcxPr4Qj0PE1eHZC05fXLh1DXus4iUO5G0
8t6ajGhfU6e34aHDK670sgdGihTbDF2CuTzznVmMxovp8l/6y6MXOfnrDD1tgK5PMVEVXVKjfJiH
/uRWQIIIBXcMYeynNPaWQxJ1+auA5mb39Z1JIcO7Xlr214MMnM0zJiD/+R43/vnhdUnDuNzlDs+w
+btdhkvxE9XLWXtf2N9gH5VnL8V5BfC7dmiiPqDCUMTngYqFyzRY8T6FeuwEBS7R0bmrqZwVhX3f
dxZSIAhmZqSRetww8NRf//P3JFv0t9vGNVyX7tH0BW0MC3lbvXsUbX0KraoNi3tdaO0pSe1L4eT2
1o4oQISv5v+Xj4Pl8M+f5+tCdy2PwYwrE1vvPw+l77zUTVTeb1rNiB4044+6S9FbacLeGo1h3c9d
SkrYXPznmgdqBQ1s4/h9efb1DkNHS39yn4CMha+dqedHuLs0Z+434Dxk02PtlSgQ0kmUh/syILXc
+rOLQyQGTZUAw9TqgXP5L/+f/MLv2zL+PaELW1im5ZCq+/0Hua4ZR2GRx/e2Zb4huYnObsTNP3lG
Q3MV1uuQNM3Wde1h21J4e2fSEp2bpRc7TAWf4liEDBsisFW8iDkdKvnKeFSL1PL/QMvuHs2YR3A2
lnQz6tAWp6WQJqQN8SigaaRwULCSdtmN/8fXeSw5rmxZ9otgBuUQU2rN0GoCi8y8F1o75Nf3csTr
yrKqtp7QGCTIAEHC4X7O3mt3MB+CejjBSc2ZjfYGUXoIsvS4tndt42Y33Q1qYEaJ++7D7V4jcZiM
ADF/0rloQDKPCGC5Dv25ZQio2l1YUUzCFTEiJs/IxaTQje97ZO1FPpbWdv/KFrab1qCzDwxAFCww
jYsH3A5ybjpjgs/ac1BStKhsWdz+/8dd/O8fkueqyyPyLGgjrq3Ov//2w9VJUS/A5+Jk9tYyGE3V
2xqolDcfA+mC56innz003oBzcfqTGl7yj0WEAvyc4btOXRKDU9u5R1qiH9NB6/fSdIMn6ALjKlbb
9u16tLTpT9elN0iOR3R1yVdSetMqB95wh+E7PdRZjvNVZIxEOPa/bSOAUFM92bUHPKxpce/1M/FH
9fSQVGgkZxWUSy9VO5I8/TwQQIfmpEa8O3tU1Wq9OGhCr3eFPdqHuHC2mlYMh3FG0GM7RXbD877q
g+azT8fqjuKrebPdx4aq17vXCnnVje3//wBT0f9fP20L5bqlwn58AxqbSzv5vx9ihGGx3mCdvYKC
A+hlZMYZ4Ytx1tsRflEYG/tsdrzD8sRyM3pBoIFSZZuGEMd69/c1BuGs1Vwh5fuvt/lvmwg3MWrS
ZXnh33frW2KfeneqNj/vuzwdgNOAyfd3y9khBBwAKlVYh+y95eXa0ORHNG2Ut9UO/d36518uOwhV
haQo2377eQzvJ3vw959PfsqXEbidfmwjtLv/r8/0d+v/vC+JTSGz+599+K9d/Pvvlyd+9mm5+/NP
uyq/Q1oxmh49nPSgOapDtGwQgGTWfo788sxyMy2Hf7lrc8qm9S3iGr9HmUieOWA5zQrOsSLNEYyo
uHO9ItD1Piw6PIDBTuLFXA/MY996Mf+LyI2YUfk6acO/fYkhpkutS2LP/7JAxwM2xS8S/F2mOHhR
Ov6qcvgBicqQHZDIrccRbapevQade0taExBp64TAs4t3M2a6Cgj5SmILBFQj3IMdOXPBh8unCH1J
oW2hjWEsU/S+auH41UwTUtB+pmL8TePjoJh/IYjUGIOHVGHFA3zl9SwDlZiHsNiDGWgGDbUSfXwe
CobRTpEFY88t1zqsQcUcxC9kbfOYujJhY4pKiFjl5sR/amCFvaIWxpZ25GuDSuo0D0R73DHM0t9M
BhdhWVGtc0dOG1f1LhYiomIjmkASI0VLDJ1+x+n7ZZOUkjdKR4vBMcaWKRbSomIuJsAX+4XC6MFj
zOkBE+6NeFOhGhWzsVX0Rt82PuaF52idUsu9hfjizprU81VWTjRB/e7QKEx00ZgXURN6hzfwIw30
VaTIkUY2/iG6+9mkDLIpHfMpCZurX0sPrkn+NCv+ZAWIsqYfskferhXBCxiXYAO4b02pf1t0/W/i
aEmUhGkJPxGIBvaMu2V/QatfQ0KwID4QIByR1O4pzKfmFHsU0wSQg2UgXpjrZQxK6KAB1WwUXZMr
9pnEcHSAC3kTBKdQLM4eKOecjL/jOnvK3UK7EiG1nRS/swLkGRqafpzcut1oIz8wmKrDOpCXvCu7
VdGL4xgB+iMTI25CeTASweU9gjQtpj3tgODYYSpiVC8g88HLQHGdmPjKIjBhXcLsJmcoTt1XQ7FJ
Z7A4K3yzeTaiXDTbbuvOoAk9Sx/xapg0bICc5gp3OsM9deGfZuObLZI/Tgk8Gfc1esbkqaDXcyGJ
6gSuB1U10F4StTsIUP0vy40uqJLBSsdPUoUH93BYC3isPaJjhWeN7QL/1jCZ9Kxob8IdzcTbiP7s
PlQA6KIOSEPbPzQL9pWV3gwHNlJA2K50QMM21U1TsFjIS6SuKYCsC0m2x+ty8mHL9jBmLVizOnpt
cOTgZzsdEK1USNpppAksbYbWZM7+zHZPv0ghbEe5nhXStlJw2xrKbZeTfmAP+iVEWVY1gHB1iLhC
oXEJ98JbGZkA2bzwNABvKBL3F62WOwNWhpA8fZs6LFXwoMgHMq3TFEzFVqT6CQwQYF6F6EU49ghB
YOTUAo8VfOeORr2OycYuxErOah0D04Rh0gmnW//iJtndGuC9MCDiWi+C9TzTJ2m9DiX9mNy6llTV
XCGFE9jCNeCKnTEbF81FvTm6nMojfLyZ+SV8wvKVydYuSfzXwQkTtEPlxdDb/CjN+pPfEO4hnKwH
K82xReWwKeoBC8xci0/N4/iNEMC3VZWaKlQA+xtoktWYXjynbIjUBKmBU/fZZIa64rJdHJQBdm1q
NXAR3/tnaGvai6ItQNi7Z5ZDvwheWpfqSMd0Jra2p71pMfKMyQnfe9fesxTDbTyDgLbnvYAIPYLy
WPcKEj1Bi04UNlpXAGmhUNIZq6JZwaUznC+9wk23lIYT+NNgc2O+AJDUjoJTVwpTHShg9Qy5elQI
6w6Wddr3A/Djdasg15l8j3A3gvj00FCDwYae0mx8yNiTeCgXUHYAMjupFDxbYbQj51HOpre1FGBb
QtpuFHIbDRkU42yCuaNbexuNsqsA3f19ULjuvFojJBfPMdyQkPEQzBHaaVtBvgFBPUNKYAaqAOCs
iw6BQoIb4gtYwsVUqPC0sF4EwQZuwDdMMvvRW7DiCjAOUf/ZVMjxUaK8NhWGvLe+OcH6fdbFrykD
53pSyPIUdnnErHpWMPNqAGsOqnafK+q5Ap5PCn1OAnfCMYCGnupPsNTnzwK7Dn1nLOl+YuDicz4a
WOoRQ2cFW71TkHUX2nqtsOudArDHCsU+KCi7DZ19VJj2QAHbS4Vu12P/OCiYe2dZz4bCu8cK9F6Z
IN+nUr50CgKPxbgmWRX4NaTxs1SoeAoTD8BWnxMY8jRnrjpM+a5I/zG6NsJ7Oh7EPJNdDH+egDnc
qEqEFdt4V+MKyX0ydtcaj+nGVgj7kCAnKYp3R8HtqX8zWsO7d+Det5Goj5HKKWl2DDBIQ+3fuIIP
9B+ND8RPBIHq9nDuQ1+7QZagvq+2WG6WP4mNDu+6E43nAGQBoQy8TL3e4MD89sDBgZybtSeJVPqA
sMPdkzWdvMRS/3d5j3aYrvjpuve6tqOdnUMIGLDcY23KivWs3qPwHnugCL+cJI03pTCi2yjL9pJ1
Fg5Yv9E+e/pgy3u5cw7hpfC9R1MbS8AxWb7viPw6J1GhQ2zKvrECNH/M3DhTBpYfmo0t3jO18kLZ
ZbhqejRufL3LvwiO2C2bcuiJNQXm/ky608TqbcAQPM/NY4MYAcGHercet0Wb/TZd2j1wmvS7Xngk
2kUQmQi+sF6Dyv8Qakv4Itc+cKOPqdPb7aiH0WXopLiGKZeMyia0YA4ziMJO/Wd0EcBPXd09M+U5
j6yat1MAWrTvDeNR7wJ7tWym2++WXdm/JjpraysumvsUjgbdDEk4q97Eb67pvS1bCrB/SR6Z713o
jUSajvaZWKfwBiNHwwlv+L32Bdt2U9ZArrxQJRc7VvLsN3jHzGkyD650tEe7No3V8llsVJE0bdpf
AIIg8cxedO/c0j85qDB3PS4GVvDey3KAjKx+4HJVv2cCWwHnwXCu07q5CXdINqVuNt9lCSZOHaHK
AeyPdFk8VWmQHZzS7g9FF9dPGSiWn8PtM9v1Ii/41kTs45jW7JtvOelZ0zJtW3uleAv86Hl5t7AL
yWRVZYNa97ZNJcpzzu/u1lg5Imens79l5v/nQNKrg5VT9E9GMLf4xaLqYAxSfwrKvv/5xwMRD1Xn
QTYPeQ/R4rjpjKm6QBMncXYaJ7zxefl7sN+1OTO/+yDSN3Xf6BfUwvJmUh382aDQzo1lZ78S4NUb
TWuCS69p0W1iH9fBZBW/oSJlzWD8yh2oXLY9lNfJHqxrXxoqNoR/kYPc4genO1ACMk/O18Bx2+vQ
OfmmTib3lwe6YNmVpqO6Kl3/6skmvgJuajd5iXXEBal7CfrDshVTPrGW/K9bOWrWZdlA9xPve9Ke
lv0hKh3ayhTrN+LB5MVvhbUZ8O1997ivf3YowqFXop+7TZWRXPTa9TeFFN6Xy5e1bEEdoll7Xl7f
GTzFOZrMZCvLSX61Y/vzqYU/5GsWncY9YzkNqN2tAF73wSewtJ+PjV86XnOAoofQE/k5V0OTWtx/
OnHJphyYWfL1mH5ADkNoecTQ6+ZWsXo/C3pSy2cJkF2vzNI5xIkWszaoZ9pXBYIsEcMYHMlQUu8j
NaFQ9k76KKaGnhjX3J3jaMlHH4KZUd8RUVHkiSfN+NiaWogHA7iwgI7xzvTgtGyRhiTVxJwSj3Nd
2UcTyucugQnTmS7EbFzDYpzH79hLfUyDU3wG0WM+wagEJZCO35w8OvUAJ7h7EbN9PaKk4aoX6GZ2
oS4pXjPTCg66w8ImiOB0GO15eaEpEihP1DVOXM+zLXT+dud4xevyZFV6EQXUyrkNwgPAhjHv512R
Sz8Ng969JE3rkMGU2VuwmNO3MzC5ccJviadhB/ivPPqZXr+aFPiW3dcdOeBUzK1rEQbj3chiIpTU
bvb9+CWFmz53rWWd4tJLtsvjRVSxiJSExk8lsxNMsIdhFObbTKDUsovgoOCwhZNxSWRsPYgQO8/y
SgdsmTK9eY9x4pjnfmKs/nki8Ddm1kUf3kjIVqE18173nfRDj+3N8paYoaeNB9HsjLoweJQT2Cbf
YZGmea3/UBWGXNVtbTwg9bEusxy09fLZxyo6UuaZ38pCsD4zRggxIP4+K52pfUeEGW2ObuXYcC7H
qjFPYKLz5w636M9e4SnFKVYOdx1j3dXT6AssT7TRfEtDt3jtZ6c6Sj9ljTt26Td+xWVvOwhc27qN
BVz3EqWbGVAjNsunn6PTdsWaznnLWB64NxHBV1netTG614HC6DNCiAyddUY3XH2BmXY2udB/eSCq
d5ZV8JMZS+fVa2KWpzyvGZqBiZ2fWBcOwX352WEosr/MZK+b0e+x59IdGin2OJvgHYtruww8d1VW
GYACWLTHJnG+8JTgQ7REfS0jcpiNwgJ5aZfutUrheXsuLMK677mqdk8+3uRj4sJQGCDAYik19oNu
Y4/zyThh5ufdEzk/TbKxryU8Ut2rfADeHTlFRH5PwN7NGGeANdC0Bh1rb3DfTRvaL1+uV9GeMYg9
Ica6fC09/xgnQDfyoLZOY+9B32MNiIseQbrFqjq0O1xKMY232exJkre/KGMcssQTb50ZAfsz+/7Q
OdLcRS7naCsqnPu4hU+zTOtzULvVz02ITQ0hnZ+qL6044aGlWb3cHZcON9CBZqyjvaf0cn8f/5/b
LRsvN5bSLf/82dnRPizm8/Ky5Q2Wx+e+4X8sd/8+yDDurwHO26tu8SS0WONPaY+42cZ62Wst5QKv
na68Vwn9Rsu2fVq8EeRG/SVmBRSho9mXnnyLow8YJT4T4jzbNA7iI4AtiI/UTdrpzHWrnjl/AVzA
AM92GmTMwdW1jfDILfA4RLvM+XalPh2XaN+yIWtgRgCy7bus4yIwJluvv7s2oJtlg34CP7BEAedA
On7upWed4tTBGs3nFD6raJHiSv2fUtP4QH8dAxMwiFn45OSFg7kDKglcIZ+2cd1/xG0IqR94lhmg
8XBhCtmivueudXGJmdovh4ezrAVSC1+sTBGsoWgxV0ndvy4fjupohUYbT1zFyDGU80nav5ANl2eN
lQoRePGr0aOBaFv5oieEwLdK6oZOmWNl6Dq5AORIxEap7ZbHlmeLlim6Y2F976Z0AzIDCQOUpqJw
N0wU0MZY62XHIjy4m1Lh/spMgSHIsoEX76Bhbl5aoIWIb7WHKA/6bWn2NxuuU96xtHR9ku+UY9Hz
UFpXEyrsMuTCC2+ZKHkAvqcgReNF9Qqnl/p9/Ly7QPt8Wv7OAXGsk1F0GI7l0QiSQ0vL8DAbXbEN
GaposeiEzNC13jiCkkMSZ5j6Z5fouD5p171sHju76PZ6RCMVRfu4N1v34mgTbtg4dYmsajIaIpWv
7eZmeIvteOeWtXcoQ98/sVi0JTrKSEefBK0No2Q/UoTsY2ctvNFYJaqjVylfmpGY09aILOekjcHv
oW3/JG6Qr72uSWmvWTe7L6p9Uzr3bAY+Yo7D22IbWLwES4Lncq9ZhCWNNhRkIsFllKkzH4rGeiN0
y7kGGVyEzn3Qyjo6zyYBR0VSeceOl17bgYS4rPXtXVNrrNOhUW4TN8a+CbFyH7jNoe2cAViZ6azN
Pp32wsDlY/VGd9PIgjti3XuToiPxLbGyc9Ha1dM81ajvptC5Cqe0domlkaPRRWJNE9LdkcdonfrO
sE7BSGrAhGGDHGqWxlwaSDvTrD1qguLudWJX1BSIIZ2VelXHRHa9hPYQPKSln+BjyABhYNl+0rC8
rvg/aCw7arZplMQnY6LDkYh6XmWDYRwqBaqJbP8K/8PdLWLiHzhOV5fZvrXS8480W+mzMbs/+C16
6ak0L4vxYjFi/L1JNaNYDyVOYt3Vfodp/Kr7eFWYgAUnrezenAiVXDrSbKAgsginF4G923+RHmns
ptF8iJTyzG0FS3AvOUQWC51tzcyf87rHahoBxelNo9kjoLnkynr796Z00AjMeFVWuLp+BVFOoE45
4TN1vB99+SI3H/sMSh/SoB/YyEIcoeSEFdJ988t+JDkD8ZqUyT0uMrHLTGw3y0OLAWe51+Mppqsg
3haDQzaOuFMWw8NiwjEnYsd1d/wIU3riVGseciPWORPDapMRP0k5uFVM8eV3TrKSEnlpKpJeYVlk
OOvHwUuns8jHSwqeb6WbAZMjhTQBOdX93Cx/6mhY0IKqZwhe4nsm9fqvmShHabgJEH9xCYmC06xu
ULll2xy4/MrQI2tdzOWt7PWXBSETBezCcuOBPPq5F/zXPd7MIliNXn6aSHy9ypm63LOV4P7vn8s9
ncD2PHGqw19CiqWAKSkEpNA2Eyh3yK6Wm7xmHFucIX8f81J449i37PUing8sJPgRYAaklji+GA5e
u9AhQHNGFugpK8kitI+suVyTJDkCEXEhnMLsco2qOhu+lxFzlof5hq4bpVGPsd3EB1whRK1M4PLl
m93PFGps/TGQcGHyAMDVYODmlxPjRah6sJrE5Y9NkkYpV8TlxmG2Dio3zn8OSadc0cbCrVQGmOXj
pCSR7AOW67p2KCyv241x+q0rA4Low009GcNh8TQswxYORAof1AxphAQPlNcI85mtbBtGw3gStj2e
ELqQTOUPBc4IbMBJkofHFF7Uj8EjdznVzEInonAxfPgdQM2gy47mkBQbnara2s4tLN9+deqaYptZ
AYYyBfuRnQljMHPDYhcF3cti1PhrJlju/Y/HQocfoi9rOq78LjoJRbJCbXBN5pywoKiBsFWmxYVe
oQ/KFJCKFoHwnhGO7t1cl3R3WYyZpf2SEnm108fEu4+OuetY5n7TgwEu7NuCwrSc+TbAawy1Rugc
8LwOjSEl4JDHrfDguHN6sVDxkATW7mK4dl9+bpLGGDQvuWjGs9dbwAeeI+GPT0U7+7cCjUFpaT3G
NhqCVkRvyaYlDsLbaPdTHE73oSbiEn+C4t47ZBogg6q3rTnQpsl68HDICOC5lPs8daKHnIg+2Blm
LjdRHlJSTtRyhWgvFC/Do0mFdwt0VMcDPgyPrhAso6BN4n6fduasFQ85QakTYMWHwANQavq0bggC
W7kUXz5gc8M4qNVonYwmMb59ejHQiYFZtsqdY2akqVXhTHcGLlufh/5L1id/Gj2orstf1OKZApYM
KoSRpevWF/b7WNg4B13jq7M1Z2vZBuoLM4/fgfRul8fdqqeLACf46Fhp89bkzb4sE/HkD+VnA9xl
46cWNaVaOgdzQgBjzuKlAu7ybtPnP1Zg42BqFe17acxiM4YFTSH1rIfJtRYZcDwsgMTDhCRbZEak
HXVig1YujNF3aJonpvP+r9o2+D4QTANDTve6LiNKObs4Hwg/uKVO0t6XG6utYsQTI6z1GtIukm/j
W2oN4oFcvICb7FgYMPFoRTY9dLTbWXu81VLz3khAig8FyH0aKd1WKyPzIVT3pniGfxeP5aGxC04d
zHanlizTxyhrSP0TECqneQJNPPWSQ91Cl8ySibgyHZkbmUUnd2YEyrqpOeqRMA9tkRHc2OmIRavq
ze9TehtxS7HNJuCYnJBw63l2v2PeIFc618pfffjsp/0hrCz9bfTiUzum0TpxwvrFNcfsWIx9s0bB
RT1Zv7WtJtgJEC2JQfoCeRczsr9RXuE7AK8EnrAiKoNLoS/bx6YGoTYaZfCPlRKoi9PfZQbZdseh
qau3hgYHZtzsbs8Joi9QeI5fABM0zZc4suQLuW2ZCwYxnmRCZFfX3gs+heNO+UFasrgsZ3rseMQI
gb6cCOqbeA3fGpe64ikrsu6K6hyWOH8ZLqI9Ta/p3LhgS60QuE0wR/eDNmb2uztm+2Yu819kroEi
75Pw1mfjZz1W04W2KLVvXPFH1xPmo1A3QFgvIqGOnus2sQOs+tZmzY/MTzL5gPZp3SGtgBjTDJs4
cKZHS8zVsY/otgVWuglKxCLFREPbDJh7Bn1hfZgUK4kX0tduZUS/PLDTGrBd+trdJ7orZzO2LTp7
PyxffJ+yBRjOr1CVEihVVhcaRIQ150REVKnQaX1M028vc7beHM2fvt+jiMqifBN6Vrep9LLdafYk
n2VOJg0wqfj3GMYbr3Kdf7SE2NKd1kMzZ3rmnUrSxhnIok8EkOEu96L8BMZkIf6yLhrfDT+0Xmuh
xzQQmb2bkW6+iqD+z5/Ls3Q4aZIKpoplG9TPzsjgPE72B2GC876GPr0DuWN/1M340TcGijtz+LcV
+nzrsauFvZ/dJ8QAZy8hVNyyqQALaPx3qpb52mlCeqXxRN2E8q7u/PZz2vdIPKIXO6ARQJdkOoTY
qp5mQ1dtmLJe2dY8vBR7IUL7X132v0gHz96LYiKbVxvzexYqWIhfaKu8ienjkLJAs6HZoU1MXu14
/NRTPHCcH9632XqPtWfW/wxOSWsmgNwzlweKP2RztORaikowLJcZJVKRqqztEMun6zgvwUwyacKM
YK+5MxRzVyPtYuyHO0bKzywO56M9t/Jqz+7GgIn0VjGy54n92jvO8JxzzheWLe/EyxVgczzjyI8I
YI3wym2jpzm83U6SIOaIc9XL57LOXozaktvEmr8I04vg/5usayACPbVaa2waiByHcK76d17zkTY2
YUE1J0ZDq3hdA3NRObuUQPyKJRoq9fe5HIG3t2sYPs6HRYc/L45jTfqLVbd7grr1XW0HHQXT6GBR
SjpQZorXwhnsQ9EXurq+lltNpmIbmdRlrCBr73SFWTD2pD7Y8Ai2JSbp52YiJK8tC+eUpUDRbQFa
CmxDeKR6NO+tTFyTVI8+oxAE9ZxpvyJDo0eXjKxdw0nbTIzIv9vxjw3hBxSnBb1as8m0bXrj1ibd
26iZwcorc3FJuvaraYzmOQsr0Eaqvul4jfj2PmHIhfsW3vzLYJjZ2Ze5AZpWKzAhtxkz38J6nWf3
O6mMjRaVcuU4DlkXgYkL3oQyQ7h2sm9nCnNeWctjLyyw7o3P6kx62Z62CBcxPZwuSGWoK8Slu6f7
VV7tzidMyNauCSLtLf3i6qlqrGYHaI0Mv59vUJLFBo3oxcnbceORa/bdxskONTIgviHKjl6pjopu
PddpbB31NKvOVUAf1zAIKenF+BTNo3YzJGA99ZdwyErimtJeW4LfSmcuohXNrY1wY+tPOpd/Glyx
u5xvfxu2+Iez1v0ekMTOq5Sp2BpmT32TkkZGXc+v7YjwwvBi+9PvX4somS7O4E0IKlvtaul2fiZW
XUmJ9DOkof9705R7V+v+oZPxMCQBwkLNYmoRz+NZK6dLFhnJa6xN7llDPodHPfHvoGn9O2flhPjb
gCCHZuufUWC3SyJ7PtCmSp4JbGia1js1ABtOoa49t1bIr7BtqZA6JumRRXotBMSDFjrReg5ktMNN
Mu/MqIYIqxbTbd7Jc5CZx2Fo/efM0BDAxPFDB1AMSDwJSgxRbundsoFlVaU+IfonDZwWEywMQ8nw
mkOIvFK88G6tdHPWFb14a6Jon/vTvBoDozrSNCbssIapHxe8VoraP/F2r6k+vMcsD9/MkdCvYIAq
FdTVp+o8fsdRXQDPH5zt1E7M0HIaCHya7GpXsD8l9YWTNkxyL6riNxXeu8xi85FAGG+XUh7bVC2E
YnxT4UoQVQnKoj0Vdt2+OTq19DAniVadJhAQSQaJ6/ExncQvvcodtYQfHpHY52ebqT3RDopyXLZ7
2VPgTa3gNQR6yEU7i34HakapjQcHAey2jEkw8h4tixS+pu/7Xx4XFnB10ZZ6UYY8yCACrFf9+0Aj
LHbuXrUg2QLPirnUAaYWc0laAuPfLirS5CJa69l26bI4sTbfTY0AtQER9iH0x2CX0fughd9+5wNN
oK7J/6VGQ1fNcHM41cyWTCd+qr0q3mR2Uh6Eh1u7sBiwZ0dkZ1tF50D6co+anpWH1jOIsRjwA4O0
HOZVbI7WwY7sTQX84p2sGkos1OsLmXLNd6T/S+dioWMIfK5coqfdVt/YvePfY9OSe+J5+/NUxiEc
xdDZG6QE3M2OXpbTf+ZlHdK8zbPz6Br71pdcw+LwQ4TuwA4HqL61DQaj9honYDB0HCer2uqLBxOw
MwEpKf0ng6UQH5udsl5DOUv0DeFjlaTGll3PthSwjCewW/oTJ3CDU0nSGbVtFn52c1mk4qC9mq0W
tymZdT3MYz8KgHvp/Z7rB7KozmzOVi2bcxVzlS+b6RgiwN8z4whWhm8SSlFkQPB55tx4Y3NmrXzT
HDRZgRxexya71mlnHZmbFJvCNinzJZF1ZprF1a39jCTwvLET9VlPtWsWmenNSzPJFc6OrlS+iCLI
9OiSZgRq57I9E/N9NPRcewjC2YAjy6kMeNR5b1J6lEX3JsNdnMX5TXpWdtPq2ThCByTzlIfy1EBO
m5trs8qmGyHNL7gS3ZeejADkpf57HzfOY1y/9+Meyl/1lJCuTpR5be77sWy3lZ1uvZI6iUvOWVRy
wlQzPq+m2IcaU51c7E3aFV+WQ8c3KcWXcLr6KVFIxTbPnV8qG8Qqw/A5nVyTBBBsNGH8hSYSjrFw
CoV6Hd8luqSkGEk2ye3sqGl2+5wKfrC0Pw4e1HsQGyKk9JdbNWqX4pmjQVGqkdEZJcwqnH7JTi13
ra8xJCUnGYPgALd5PMVxepl65jll4xFCj7PiWyIr7nXC1kTqmvCLxxnjB0cimbrxHeMJ6cPoKWgw
ueM7cxaElOSUdLaFFz5MH1lDkBZfkInklE5zEBQwVO0gvC438QjpWBRGv/FDCQJHui/LTUppdzKb
1RDn4/sAo3BXJ2Gyj8GJhiG5Jfqg6acg6rJrG3A5tsnoRJAn00MmI/1EdjvpYTnhdlSqHqQVfGhC
g4PW9kytGAqSjuWr13nZrfgyJ4a7pCMJy3YIFGwVTJEamIZsq8/2eKDBv9L2eZEzjRqflUBfayuu
UsYtqDRg4JrNWj3OyU5IS+IR3IckRLotWdAQ4Tqd4q4lsxeewtnUiAeNQx0N+WBbR4lor5CGcZ1a
lpll5tbMTbRkj8hW8Jtk3TYO2WPn2PIKn+kSOmQNm12JyCyn4awhanFdtNmyqoEgUPj2W060tLdO
Nmjqq+vRo8Ju6j95rVz7WfjVWq7/1pUu7BumI2hEy+BtHkWxe2ORX+BuyYo7ApNt75rDJdpj5A3v
YVSnryKKyYzVh2ttqm5g3hrEYNnukYiWD6OJjDs6lnMh4/podU5BMIVxKsY6oSFTh9t4GiuKFUn8
a5xOMtkPnhm81MM0vJiEY5tN+oc+lrxCjWofWQHn9PfIkBoDjfJCXpaYfZL66g40XvV2sNBmdbQg
dOnCYHbjQ1pOzYrBIztI6TdMMLhxSNNeSWs84wzKLyKFvcscyICjPlI+KwXt4UEXL5GU97Cw82/f
9CzEXwhSmvC5suZs3Xdp+VlUIQ0cV/xj0WZ3Cr9iIiqYxQt/XxdecspFaVwpU+lXnJf6FTkeWLpG
u8ii3haUpT7dHmFtLaP4XIbBu6QmfKCDR7mP5Ts154e4wcZUW/lLIM3u0SKlU+QFXXrmobne6N8d
YZirTKNn3Bk64ja6pkeBlxQ5dm696Z4FQ2/SKP+nNK9NB7kAvNzsecgNSvVe+yees1e3QqaDJ3Rm
+dpWO5raJKoNdJLN4NIavfecu9U1SvMtRSt80iT+JRO24Fgw0q0oejB700NrZ1LVuY89ESetbN+d
trTvy0PkaXlbckmqg6hKaoZcNbNYD7ZcVtO1rAaqmsgsL5MpftuUtNZlp73n9TziBq+Hh9gOxwdD
VOHOxwJI56ZDREQ3OREeuv9Rz95Y8d2wKpE+BBPgQD/GXUmElwe67xaVj9C5JGZ9d5FASI9AiQG7
1pOknoGjUXt1O9BGLaEiWNPIAtIsotC6+IzAuXpyBCdToZUbU7MFpa2MpshEcbKgqHrwVAgL3kZz
o2XlqzlnnHwzQYU4U7Y23ncEL8arE8f1IQxhiw5GiZYBSDldMcSITRxsy2AOrwS1/OeGdBX/BEI7
zxmnqu+cPNHzcqMRhwE2veopufhEJ+M+Xxll/YzY33h0uzI96DEEiSrMnJzEoLhGAEH8yjx69uOU
0Dto5OP/4e48tiNHsjT9KnVqjxwIA8zQp6sXrkmnViE2OIxgEFob5NPPB0ZmF8mMYfRse+OEu9Oh
YXbFL5LlZTGUMQQIJIn3p6arukEYLBrM9IuFuA/mTFa/9RalFU20QqnbSUBx4nOpvS5cOXlS4Bnf
WdtM1e66GSv7MkZGfg3bTx96g7LhNBjDHo0rTImopELgKdQpVuZqZ8X1bedJhQbqpI4+dtubNplr
rAHLfDWnbXkWG8V82yZ3Yhl3QytW+z4fmjugISTyLQq/hm6fcg+YiZiieVMNY3WKq25ChtXmB1Dq
p6hFgIIpHtsgD88nVIsBg07d5RDzYAbmvdN3+jxIgV6ltW2cGFZ4M82GvBjLzrubNM97DFHsZ17d
oyyypiNNjRoMnG6++nU/fxk9clA3cJLdy1sAImdeOYMRp0SwMssiQjLMEpeVg6u6sGaxLtzqMxYX
ztUwPA2D1V3NbQiVoQQN1FGCPSeX3KUoWkKnmvC4yfx6o0CXuCIKPiVi7HfpYJondtxd8aDRybfN
fhN04EW9JpB7a7lVo7JCgwk1+KGvkazvlwb2oq0/vryMF1R9UJihtVquIuA8B/C2p15qmxfY1+gN
QsEPuT0gCIzf3xcPRfF8drxrfJkUICmEBxzvSYQhuOIuGW8GWZ8RHfgHTC2A25Zpck870L+IFzi5
cppTtyG2Vog03hSBD1Kbml7qRKc55agGlVMZJGAhnarbF9NIj98unuI6JOWJ2wtsMMWK+6I/sSio
nEpEaR1h+zfgppO1lUbi8PIWsFe/kVBzr2ZlnY1VAWatb5x1qnhWHMM8B81cbqmUemt47+Z5afaY
sg02I3rClGg5YXs7dl/wxIlvbNm2twhC7I3Q/lJ4pnkfe5yK0Cj+XHr5zOjRn55zZy+1AXwS0tWt
k/nnlFH6L/NEiauaeoBNVrMIKeOmEpYMGRYYJMioHS3EcPpKYfTWGZrxNq4xfOuzFAKAB2C5G/Lm
0m3tGHu02cHrt3fvhQKsOS0y2xwSjbE4KR87re4xlLyOedT3kTtTXzT1VTdDP6HNQtquA/QD3WhU
3xaWrJ1IENoRfm2ZCebJRDPjhGpccCdasNM2lqcyysYLx4RsFsXtwhwosxNItij9mlZwmu4yRwxn
SdYXG6W74FG7Cdj4yvvcJy5GQNp7GiSVX6vLQL7YALDqzDRuKCFjcTgX6ReAi59CmpPHYmYVA9n4
iaeBJ5S+EV4zfgK3x9UFAGrsUqOkVZDVY3T78mJMJdYvsy9P7SGvN7P05w3WbfHZy0vc0eCoI+fx
pYIbgbO0EFXaVF33w2aIPKnDK83odUiNsTsk1F/pp/dqG3i0mR3D2JZ02oBXW7Ag4xolv9nK9yCx
YFsFOU3dXvf0s1KDBE9Q2NZS783EoP4kDHfv0fs6uJR912lDGw+tMFIgOpMH9Q0Omn+tKXCt20wh
qFvKdsuQhj+FS0HZco7uUh6uxWD/7zZ8R4kAYt//W4x28yN7HB6bH69lEn7+5k+ZBOmiRYtru+V5
LhxhYL3/LZPAV1JJZBo9GIKmZ6NQ8Jffu/+HwkXKBVEiXImF2CstWvWHEJblmqyP6M1Gpva//vP7
+B/hj/LqJ7O2fff+H0WXg4QvdPuvf8L1fMvAFSDCPMtSwrQUFvKm9475niZ9lFizXx/6tMRbGzzS
bPU1zBGF4hat6zgHxBOKKV7h6bY0k43e2yIUVBysHiH+nAh3FbZ1snKtPFwnBp5FCS3EEjuOzZTK
+kiFKVvtcFcC3d/q8NgXEFFUiWJX2tubobQ1lbBmjXflWdcC5zHCr8oDsa1djZef53UIC6BC5hBB
bKw6egR9qPatXECWU34Sw+qJPeEe8VwrIlMAl1FLZF7+SEu4BKJ1kx0d2ISZ0d/2RftZjO5FWXFY
Fq5qXfZVGCj4B6Lbj2OtN9MExcyP5MPkmCHVmeCCOYKHkAR728DL3gYNI8YcLEUPdx/krntbJtnR
DBt8ODpXr8Elz0dvClGNxlaLR/a8sdxgOyl/pXIkqjpzRgIF/Lho0ys7DL96QWbdqpiUJ1Vn9Gqa
U5xkrDXAkg5+D1akSzs8AsWEMQXZboKW0QjDHYc288vMlKYKLCNn270dBrvaogSW3gah/BJXO0oO
TsM4Oug22jbC+jEXclgnsrrAOdgC1uKv0XBpN3Y+mShYx187anChYVOcb0jacmtcTzG1WW/Y5j7q
Buj80B/UO+6h53Qoy7VTuZhgJfq2onW28iyu/c60NbNziJvUCCTOhRoSecxrKnzCJSpaFUEOgDGy
ryGKXbtp1659P41w8IxgYvXlaneJs+kFrf5hwwz0jLjPJpOnc286uNyW2JHEySoXNBECarSy9ep1
2wDZqGLS9qR+spYUyMVeYJPC1Fm7SX4VsSEs0/BLJBXTMPMQXrSvkZVYTY4Epd2dW4Ff0HsqbvtY
x+sYL4s10JA1lXNylLToV7QuTqBqXdsqPysn8i7zW1PlV5hunuJ1x9gfAFJNEi4KXY6vvhecLBhg
KH9zmZ5kjkMBMf1auz1AxrK87UhJJNr8D2kfrEemaQ1HyYmiDeIRi2GMcehMiubxQqgJLlGEvhyd
YBtIPBLSgCPvO6BFLsFlS0heoZK7y3ubskM9Qw41QyJiHIBCo9rmNK9pY1RkH3gC5zzjqwpWSzkM
YufV8tBVQBp9YxhPKIBs0DnB8oGKxR6FT3hFNW2/CpAh5l13FDExnNC6XtDmz4m6oT53bLGD3Za+
BWvNONUhrNKukR6E8tuuaYdLr8nPchPPm7m6BaGmb4D1UVqhLkBe/eBU2XYc4meM0IOcDko2uIdA
zQrBS11ftp5/SKZbHBjbbTZaGh8idYctssygceKmvIZFGO91VmE96FflGqrzGXVSuQ0d5NWS3CzY
/5rCIupZbcpQkzZ9fFJ9azI3uHIv6OhhtOQYF5JBZ1ctYxuwMQOnojDZBNanaRjLXWj2N3ks6Rij
bdRLKnDdZKsVmKQC5xHZNJvAw2RHGAMxu1df14iTneHijsEi5nyrWk/hNnKKZlvEldjnJZxJa2J0
6rMbVaMTkyMFBvOx3QWpg8Fop+ediMxLv5/9HYHoUHflOoij2zKqZ5AdxS3BQr1KdP4MhxtD9BnQ
yBRZ32V8auRkP8NtgF9xj9mkiX4Thoqhb11JeNAbfxou+unadpKjXohMjhN5a+w/Niowv0OBBN1o
A6myi9s4RGKptwXqtV3gHfFwlMdk7K2TwqN2ovIQUQOgcRnpx7Gy53w3sAMvNdGX6ih4l3SrjfkJ
vM8GRNPOmcaHxKJ65Vk0ZHpX7Z1Q68PUxdfk7Jh7WPh+loFi3pCNd7Rt9LWrLqQiimEFA79tjd3R
tEYcSzN05/As0oe5jI+CVuE6DRJ/zd2SnrkZ+grhFJ1k+GaU6eBS3B9GBh3GUaR95w1eG4S6AcZM
udM+E0Mv3Qrk11ElM45x1ro4s9lXBooIx6KPq3VqLAbpWZ0fo6wz12nC5gxPJqAX5gudWMXBaEoM
jiYT39scw5M5B1Q/0pqpfcAhhfPJ7+Zk7wjpH6e+rg4OgEdMrWGNFRN8zUZ4m1gvxOJlL5rl5WWp
np8jmcjTlze5HsYDN9rPvSzgj0MKXixPsAqZ8QLCkcgFPvuyWMf4eOsH1wdGG3rOXWnSPzK66DBZ
oHsaYV+Pi8wZIMt+AfLBZwHNtywVSEScCmNqVzpxMRyZ++ccivSunGo0M2FkZHwaeNkeoAZy37bA
L2QSVxSXYEz58/mLCUeIROqJlYVrhEMxeDHm83o0nf/dcaNvOURSH8SNFA6b+Lv+R/n8DwwNuvzb
W6mtn7//K4bEf4CwxlfIvix2Bkuk+KfUlpR/WBZaWQSJzs8w8t9BpMK1QKAk5DsWiBZ66/82NFB/
KBPNQb70XGnbfPUuaPwoiFw2/1rFhRgSsS/hWC4qW47nLEf+WupisgoQl9NoHgysjeDw5+GzO9MA
CXcmjxoWZwjRUIdWBFrWD8DmNLtvobsgiv5k009GWGYbU1sP8+QwDFdDRWnoUtefLWyadXz16jT/
GQG/jnghgvxib2mWWY7D6UEUadFGeaV9UrqEBkqF7O1onloRLpttXl2Z0gbaKD7T6T9DFmBLWWzl
yoORo5kDV7qaLybV45+KkxWpFD5Z1Kopcg4AZLPgHArObnC8k0lAHRzAUNAz6QhR/Evp/GixKk5x
2ouCS1ZTM5IBl1iHRXW1rG7y8nWwfMZ/pPglibr8vvxPD7JGVwnhGf5gLgUMPyBVNVi12umQqd85
U0u2zkfLvyyrrCtrv+wB1nO7ZVWDW522qtua1XfB2v/aqRpG4rJPyw6+7DDS0KXpbj06tMv/xKwu
rCcafx5+7fxvaawCDOjsmKCD5ZrldsDaXgs2ne5aAHixMi+X/4lyjzoaCS8/5WtR5KsQofR6+Vfq
SAG6MhPNW6UvRTqe2F2+riH+1U23XX4tILaaefDVa+tsu6wjxmGljsAlEK/V/LYmtQinfc1eDbkP
tok2VnLs+vYgnJ42Cu5o8XBd89+lntL1stkBKqxNPSRMu7UjqF0cBZ0QfoHYwXnANl72i40DHdz9
dajL9lpqcNJnqkWxtegPy1fCQZmSv3CDzW/gKIA94Zm3HADrEfCVArTBltOzHPuy8ZfPjWSLJfZu
WV5OIa3h3fJdSxkRMmKS3tG/XJh3D8JEnLyJ2hUFCsn5MveALSGc8GiAKPNY7surxL4LoCLiRrnG
Czb2IVYgerq8Xf65tUaQRuowmVBMKcbUMORF0u+6JGd4Lo7L5wGg274PNsn8lZbNfllvm/a7GDRf
yuqWVdgs+1pimhOvl73ySBj++qmy9Rr7ohXEjm0M9iZgefmuXlZLf3CJuSgDilijBqRv4SHtcn6+
7MHysyHbef4XC6x26gWHvp52Pe4Eq6QvH/PEgjqGv5AnF7gst/8ZKdLaRKbqkbYd0Wx6MxrBnR/S
QqEo9zVt821mYRY0geTMs4eh8iAJLIhpxZzeSuZOeV43CBAQF+skXcvIfoGybgoEZjAh3g8awXBb
KQCxn+0WoroRB5RLErSKJnP4XohwkwO4AKfKA4Pm1lVmOVRdQu6zDp6UvkY0dr2Q+Lty5gw6lwxi
4U81tP/zi6z9e1lhPAjr7uf4+99v/2v/o7x4zH+0/7n86t8fv33Lj/5c6eZRP755s6VJpafr7kcz
3fxou0z/Nd4v//k//fIfP17WcjdVP/71z8enPC42f05jr8sflkV08WpQXrbw5y+XQ/jXP3f498RP
j7/4zZ/znTL/oOahwFu4lvtSF/lztlPyDyZAD/FKtKuYwOSrkgn2PSaeP2CDSUBd4SFp1Zadjv71
T9QoXUBdvlImGn+2hx/PX0f/PyiZvGjPvdIsE9yBqJEJarqEbY5pcayv549wGM1ZVWV3cOnQb2qQ
cpdGUibHtqovNdHyxkPHbB/nRkrl2eTGt5GtKKGfJNWVqOYIEXxaMjold6/ACkm3Kc6WfK4GPbby
u6I90VZ/3roQd6CA13s/6tXm1fn+xST4Tl7PNW2hiCOoHinJCX7RmXs1BdY15cp+HqkVcqlIJONd
auQ2mEtKNQXUPDhI9qrz5ZMs4d98vG1riQZenb+fG/eViwsTkCk4tG/PX+MkvUXUrPdNHVGbKfd1
hkZKM0VbyhLDqgvCy8pjzkhBZgdO3P18mt48TK8DgF9un8sGbV1yjwlnEfV7dfCzNaa4tgu9z1V7
RdU43VgD0viL720uQ8w2sMOLqT8wDSIeBJv1N8f/Tr/z5fgdjl5we9sOLvZvtz/SDEwzl5PvurTI
kqa/CbHGRr6ONidcTUWCpsmBVPy96VW2BtojqHnsFfpxpC8guUFFf7xLv94j0pHl4bJ8990Z0WMU
BE6lFyNmkhIrGSOk6vC1/3gr1rvAiwMHyWgh+6oETUwqn28PvAWA2/Z1QKlttigOgtLbNqOXPFTB
sE49HeKmXAQXc4tLpd1bh47G3JVs6MiAH7DPKge6ZjZ63jGJhdp/vG/v9PBedo0g2bQdy+aWFMsZ
enVPuHVvO5EFbKStn2QA4Mwzou/C8VfobdzFwjTXHhqnv7kT/n7awXLbvu0KBRGXUevtRoMImSzl
lBixQ3ojP/WzdWX65fbjQ/vVWbeJc30lTcgbzvL9q0MzVWsnVppyaEgDQVLlMKDutcyfVv2b++hX
Z/H1pt5dYE+YeCC5WbdXUwzkLMOFoEuewGBVK0cKKsNM5HE0/UZE8kVl8+2AQiVcksk4VNK5gd8N
yFOUeoqilt7b0oRaaeji4OfmUccy35EegxLwLwFidudVNdxpKLnbqe4PDA30+wyZ0t1yne2QGHtj
8OxDmknEvVCY7OkoblTXD6g+pShlUUPsoVBvifGeG2Sd9kZg44o89sBqw+fWgt04pVeNKicsu11c
i0FunylkhfS11RlfRe3Gh48v7ctQ9e7IQeNI06KJIO2/3baK1qxdah7czEaIzhrja4gBqMKFHJUR
9dd6CcuG3tjK3r9rM4GbnJiuhqKXm3FEU9MrbpELqIkU0Y7toFVVqhw2DrZGmzAmiuq5Wewe2a22
oficueWFkvOhotKBluoGardzRk6IrlL7Pc6pmYRqMA/B58nDtNlOujPDTj59fMjWe2nY5VF1TOau
ZbDCjPS9NGziZ146u5nel7XMtx0sz6FOfowl8v/tcD/T4kXXBt0/DELGAzQDZ2W4zxNgVVPHuwpo
wFlYPgGjNM5M84uNb9CmqawvUTBbCKeC1fZda+d1LuVt7e1CJ5N3fhccfPNbYqjoPh91vxok86RR
w3C3Gc10n0/A0LC2NzW6GX6Lm43BdyLJr2nlXftldY/RrpUmpEOY9KF9fW5rk6qauxbjMZlDf+1E
0l7FAz6AXX+Ncui96o/pCJ+zzDvIaeKWDPxeudltk7juwfcM7ISKbqt7DIxLCjspCN5GGHI3y8rZ
lPbAPCrih3jdKKtaKT0itBfeOwngXdlf0hVAJ596tJqG71NlV2ujKqatFdY55w4Aa3pqqyuJnUpu
HPqqu0PsW68HA1TREB/TVuS7sbqvY+RH0P9wVmWfnQqz1qsE9v5qcht7lfXGjVWidFb636PG/V7K
5soVd14JNzqv3a+o/gKbEJ9lDs8BRf2TnAbaKpCOt9KKlSDneO+FNM4Tl1IvRnLOivEKxahGX2bR
9Ju76u8Dl3LpzlFgBOTiSfluBBnb0O1cUoF9h2dYlY971afG2orHu2CkPQSqfx1kRfGb8f+XW3WZ
dV0Aq8tE8HZk9hvuDn9OmXbNh9YZrrsye+4a7wIpw/tGpJ9S3/v8m6fn77EXhBNmAsu3fN8T9rsp
pw1hwxhZR+wleo2/Us7YloDJ0e22eXRlP6NGdTQ1iWPlzlcfb/zvQSeuVPYSnvv+Uq16N8eGHR2Q
oS85XFl+RtIDjCWYFjGnBsrs9im1XWk8GQCdfnOal2bpu4CTDQNwJM51HIdT/fY8I1VqUEzlPAuE
Nn2esK2T5xDMw2k8SZHAz8kZ1m6vySlRD2kZPBGxyx69/gF0sfW7vfn7rM/egJtWtHctSUj0dm9S
MNuWBz2ThiNREIJWkNCqdAusFUlFNfFkDi0kDWn2q1CUl9R1NlgzAgePhjvkKSHvZObm4yvzXiuf
MVW5xMOU4mFyWTSj3+5TjdLajH9JizanrdYZeKNqMZHAseqhCqdnpEDAjdYlQGfPhrcTZJ9yp7yZ
JOIpLayddARme2iFPo1QYsG2AqVA6dE+47putBneIShwrkEZXxCK9HsscQMd5OfwbJ4jEYxI67Hq
jw/pJax5OzVySOhHkxE6Prnau1gkFIZhBJHT7hHfQ+NkQ8nswgIEvi36jknZwqmsT/C76R0Bly8b
kWFoqTdm7vLg52Rrrek9guOsVh5tY+g+YDoqvYH14G+B1mzkkGU7E7T5Jg0D56QT6s60S1pQHkiv
UeDg1vhn/ij1wS054FCchA7T6oghX8g5KmOcXz8+ZPFOcfjnVfQtCpsS2AAZ9NurCJ7Hzyc1tPs+
bdc6ig4RNHUZGdNhrq2zHqpK6EbiJBrQPuiKgkJR9Ix+1wYUToR6iDAOhOdUOYLRg5Fh0yyAa4QX
OBSLISk/5yMcXkCJJev2djr7ZqjhvongyWU4rW67YYl/PGeTw9dZ2YsGnmujyuX16SnGs+EWgghy
VajizG2+OCkKmv5BC5LabG+H0nv6+Gy8RH1/uwFenY13z9mgs0GE5dTuQ6wCaYpOzdqerWZVLsL3
VaryLeNCtR5QQvQsFFN9u8WXSLr3faIvP96X93Lbf14ZxSTNKGTJ90OfmnoxTG7X7v1c9vtBqOko
7PRTFwAcr63pDFDq4igJrxfM1OJEZF3mY5leSr868dE4ndnxswClVGh1PvLlBfB7PwfAMBsQspcY
JymgxYr0G7qmwSquy0dtdf2Jjzz9Kqg9hU21uGO1d43qwEfKIFtHPbAlnB2Lba7i5wx46DqQNlwZ
N9i5ufc5r9xmpXwAS84cjPsUh0BAESeRzRClHJVvXFP5u9HvKCybnxwRPIIKvPe6hLm98rdS1586
3a6dOorP4pqiXhM+KSvJTn9zbrmp311mYG4WmBjP9TBwfneZl8xg6QS2eyXSR0zPyo0x01ooZ2L6
j7f0i/nLI/gEzCPQ9ZPmMp2/SqTaLPWKpgTNVYXFc1LVawDGB4bOK4WN4SoCRF3kCFaKQtx9vOFf
hLzUwlDztX1B6dN8nzhDE+0qGbgMz4W77ZCCWXVqFCepbr/bjgRDoIKNtFFU9orUW7mhGW9z6Iwg
SA1/nWYldB31JNwu3s/V6K0nkI1wknaBh+P8x7v6i5DGM4WN5wrQRqpw786RDuPaDhKz3RcRpKOh
PpZt8tib2dVouLCw4+cWvtjvZq9fBDVU/LDnhlfouMCi3l4YH/WlMYaLsLf67sJ04BwZxkbKeDN7
8ixUAexkD4S44TsHqgw3dqBO7LboN4MPMdUpxdWIFsgminS/w/vAAYw63cUWInnG70KgZdL5283q
MnVKrovAyOHtnsad7l14CC1UgVJvkOtY/DxktPJMCFRulDx/fDV+eceSIimaXC6qde/mQM+Hu4LY
VAuk43zQ9rkQbNUu0CHuUwdXXokx2YwQrvG7G/YdqGwZ7+ivEUyL5YIIJd4eZ9JaYWmJqt3ns/40
TOLakmSHAVJf62hsLklXaNiTf6ZjhLZRCCY0cdtN1Bvk4UGI0hB+y2vH7HemSk/nGSjPxyfmF6Uo
dlCSPJo8zMp9P2oMU+fO6PPyRBnikVEFkI/AozStEHp03R9Q1fELEAq1B/I1Od1W9AECMVdb2dAm
ZBR7diZO4cd79eK68P72IELmSpHdKvH+RtZhH9hOYTb7qUNa2cyBNABKOMnaOdkA1ZKQKH0EpGja
7EIYC0Ck4E/aFBG7ROVX2F8UthvfOuP4o0ui4bazwusoaKFpFkffcBA6U9HFzEhzVvs1ElOBW+yh
gZgXBfMCSrznWgEPif3IP58rpomiJ4SL0a3eRp7ff2rr86IiQ4hHKjwnrdYI27uf5y4rTwwnkQ92
HT7NdbxNe+R3hiIazzOLac1pZsTaq01bEwN8fMJ+cX8r3/M8BmN8WKT17v6ODBVPbuHV+z50184c
w3cUaOQORRfBx3CRUeiuPaN5TobfFrF/EWv5zDoSXoZlKtCQb+/wOLEo9zey3ntjJg+J2YlDbATY
eKNwAOEZTY6haU57+AB4O1PfhPvpYuzp/P/nVORSLujRpRvxt5mhKlC3rpSo96gNXjYih4OcmlgG
DEVJr8t6HFVhXYBPxpTAbn9zu/6ikA5g1KGaSxIjqeW/e8rtGbwUgpyI0cjJRbc12tuq/JZUYXiW
hwvryPCLdThjT92Huyqqo988xb8YZXyTkp/wLGzG0IN5ew2IlArtR26NJvWMeKx/4gTrRLXtCr6k
vWnM3x4xqdAvckliShPdbex3HMbxt9tUcPc6KJdss8/9b6Ut8XKotHc1UrTZxRoafdFn0Ntq/85w
lcltGDyhZ4+vDfTlfTgG/lViPBYAz7dI6UHNj2M0ewYnvOpsDW+pxpgBKtFaS5hpmXSMexW0a5qG
6KqabXqGeql8aCkxAZrAsyDKPrVTP61l2yTIiPpArtrsus2AXDhOiZ65Z5L2FmN8X8BZQsY5Dw85
JN5PqRDfei9yt4M9QkglJzoPrWVFGLE8ptLYJz3WXqZ5QzXHQE+CMFIO7kPsp8kJ5a/gPIiRoS9L
YVy5Zt9cz4sOYDc41zQ26nv97JRq0VDrvU/KeehmazGFKdcNcPKmi+8kGcR1ObjG+dAEPWC0gpxb
RYF/k0h/WoXhdIw6ONEgYR/awgJuPzn+ZwBuoBMhPq+0LcRl4WcPRDLdCVaf88Vom+BAO2hA2v9K
EpSeV5gYnClUalfMkMXDOCV3ZhPi0gMXdOdbevoSEbflkx4fRelmjB12utGzgaihiSjiNHXlbRLL
73ZUzd/N1LouVPZF5zHsSVvE55PsYnrJ+qmaYEFG3ZChnJyX3TYHjUq+hzoY6AUyMJ3NzSZOm2mV
WDlu5nGPXkfmtKdzWRHVd9knbSQdfGjevXyEBZICYyzyjWPK+IKZPb7QZYmsBWWSl48sVbmn8ML2
WRHDelheSlP0P5dePguA4LX9Yk+OH0CSOu4ZpUc4ZcvSv1+GPKRjP1CTU26V7yYwsuD/yvg8GKb4
HE0aap3hVG/DAP4n8ixGufINXR5r2XwdPcSn0K0DgxAOEHSWJWhg2TbLbHMFEWm+NMpmvkRO0S6D
+vLlEzp/E0IfCUy0OT2UjQenMHCv/v1SF906Jla5gBUdbVxE6xbiTXpopwKmtF2J+xF6zgExAVr3
KDDAx4VanJJSnQIufZi4ArtIyhBYgBvcCkiv1lRYnxCoKI9tRC5jECabVYViemUZN1h1XCOarkHn
FcaV1VA79mO9D5Bq3rihG9yFUYpzadsiKLy8zQnxz6cZsaUWZ/LeyMGCyHS4Ikxo4EMZwOhgPkEh
lyZm5/iXXqMdh7gHMjsnaHQHa6tGLiUxvQT7hj65psDUb0cUkDbz5FF+92CgOGbcH3H4hMK20Fqz
Kcn2VVnJrS7s4AEdJhx7hM6JrcDBe+P8MCEntUrCHrsYI5gfwG5gz2z511Atm4f8a7Z8KKD9nowd
Ou1OJfc16ct9iH3pracLpEit+r5GinnTpqBKq9mBoVYu+H1S4kuvjR1EaFgidB3INVYSS1iolpoY
KZmc5kzWs9zJOv3qZJjRSqU95M3ghs0lACAdlBdgN8I17bUGocYIjexK3i81SlAmaN1GbrgY2jjW
rZlj62H0V2CW260/c9h+H/j3PbZ3G3NUcu+kbBif02wzWkN1bkz2fByx2mrto9Wg70D3PLhGiKP7
Go7ic98NR3zBiksPLtVF2XKflDby3EaTayQmy5XwqugJP7xpZYsQAH2JZ1EZuvm2b4GtJYXOb+e8
u57U6H3JE5wG2r4aT4zRaD+744PrAlN1YrF1KoPCcZH08AFq9aWLTmt78r7S/x13YzPrQ2uE6WfX
o9G+fO5B19xmlZ7X/ciw6qiyvfeAYK7txp4OXRRDQpuTBxTBvzKQZF8L0N9Zld4mdtlcKSv1HiIo
n2GcP4zdALlWxefR9FCJ2rpTjV9eQjO4D7smuHfjOb1INHqQy7tMwJwu2gz5loX+OaDkvHepvV4z
yaxk6AW3/vIyaQH2P5rFMaMFuqkSuzk4Rac3M8WlQwU19t4PPLGJcQSg31ZOrBihn0ya38YBiE5d
Ju1tN0bWuS/imwac1a1eXqyR+sFYYlkOsRS2bO9Sdi784XQoYMIjC5LcJp1ObuOi2niDiZxcg/CC
GuVh8PzPwNJT8jWPZ9FOuUeEPFiLclf7gws9wOMcOiYfJa6QaicfdzHjad0L2nL5qkCsaK9qTZti
aOotA5535uLYuXV1HG3GRXkuVPV0+bIEhxLqSpqt3dlIkMV06OeNEDXGvIouvezBr8E05r3rUxoL
bUR0HQsgNBUbCZNq4xmefeotcEe/9ueDP+VycYvcpFV0IScJ4dtKq6PABQopsMTfD/BcuxSWOi3a
9tqOQeE7o5DH2lbVMV/I8a2EhPUy2ZWCb6NkINEPUId6eYHZ9WClvrk32yY8E369VaFln4ggeJxj
ffQiNMeSGlXf/rsXIHCeUWfjAI4+ttAdYoE7Mmp0cCWGBQJijmXCS0OuIEG9Mz+1p/nQkEasXBFv
jd7fO071FKfpTZoGcCiyaRfO8Q9javZNNWJaMIht0Qr2grivH9ttKdVhtmear0Fy1kbtJxQuEGxt
npL+TDCPk8CsRy2+ID97YxpThipod004j2wvkBSZ2sz5vQvxmhjSyMWZ6vQne9JX87B0lTFxk+Ey
69JZCgRIEgSnZPoJAv5BzO532472oo33o32KrQPDmvEMsPsCAP/TrEe4DE65NsKAoFViCNMA7x5N
pJxohQLfD8t+K7sZ2S5Mq0mGklOrnB+wc7yCYzpvLFS502Y+cabsui9WoiNlgolwMuIDjdaEtXOK
ed/Gxnbq7X0K5tHNaDnK6QcZ53WFbfFmko1Y55WgAplPDqeNkNXlsKqCWNlMj3D6hjOvuk/TGtos
IoCJQO+4a4W5stBI2TgwvLdBbmLTor4r/B+QmIZWgxnZdeEHN5Chawi+EzoqCZGJYeZLkVGu4QHx
eKrLLOnUdp4HvcaH5US3xWnueD29SeMyHtHMn72dW87WxmwmDsix/i93Z7LctrJm61epF8AJAIl2
SoJgT4qyLMmaINxI6IFEosfT34/0OXdXVMQd3GntAUPilmWaTeJv1vrWRyX1C6MSQE7ettLNwIUn
Gfjt8ifBp8zyz9yT4G3Ac2SpQmBYsVJKeeGsNWczJ0EHRUiNNFU86UoTK7iA5NIZ2bow383eu0Dw
Yfhs81bNy0KCi85alJ/NBQtmBaDSUMjXB8BxoDVh7ZgXW6OPqIhZQcNpIq93OBIs91PrBhnUnvjS
KqGvcYeKVQ52Mh+Wm976dMiIl1cR6U+WCZ0xr7p4B2sLwt4EIREUBNLKFNvk7LK0cJYzqJr+MCUJ
YS4i3jZjfTKN9Hu3gJUhOPHAJPCrYpQMCmjV9uWnl2VfooWcPC5wX3sqi5U7qDAveY2toX11BvHR
GBKBAVx8+9kCX8YyOvaJiBkx0U06ktHUBGfnSXCX8DzWMuuICwzrvJWBPoICGSDQLabzExUHFJLG
zkPlQDBq+oHLruEERkbcZDN3J5FZQED06d02NG3rjuNVyUGQmYXcwWjGY19zXYIxvi/NVG2jqoAY
pi/7tul/V1wAMzmnt25W1yHDedaniRtUjcR7MM5gJ+5ftakeqNjv99BTz4xzrO24xBC2JlEfU5c2
lzmjfSfAFp6lIQVJjn5F3Eqju2oDEb4Kap2ZsQcbFVymOnp9rFAZtATB1xiL1487+0w0R9nFQEZH
b8vupjkammKiKPUm0P28OZr0NyjNR2lue70/P5CzjTXLo+vAjse8ZvMp9VY4hRiM15a3fjz2pJyq
kODA36wG0mNGhtvRoXcnabeFA4MpjeMq1oNCz9ujjVoVed9d9qGmZTOk3qXO850ZYwjErw82EiYc
4L9mVQ5ErPb3JyHPWC4gZ7XZomj9MbHdeVfP9pZAzRV+rHFfeniMYC7yAzSBB085GHKcVgM31O9m
iWxkHCPCZlyzPT5u2AuGbmv6EJDszdSWRMV1toVErSTApyCpBfG0Vx1TW3tTWjSG7f27x1204Ke0
crPNospjWjfVcUHKevSm5cOzKZZEj7CMQZTc9A68FsAOXb3K7s9y07b1Ha1ZHXl41R6mW+B2pdhn
5ESmiV4cyT0qjvn9K2NMtiCOO9TU/bsHWYLk+f9QjwERdKFVGa9VAQRYVzaQqfv/zAqfo/Lx5WiT
XCFMd9dUc3yc8zw5Pr7yk2WnAYdcIsxqrQXXAyz+1lWNRd6Rat4S2U7h32+1xC+I0iOW0YIziZKC
Ls9DEqGl2fFxM5M+cpzqN/Ieyr93e53lrSonUwStyAI8OTRGeo0IAWDfawfV5L8MGlMQXZlHyDyo
nDweLiIHIZQQBdOkW69SHjs0fWTjyXXNcHn7FJ3QdgavOK68FKQHHdzGHDFTLYUWoI/34Dpp3Ewy
X2XkPoaNJk0+5DmCjdZVYZx8AgiISJL27y43BXS02mdOo4d2ZNNcE7kya/6yHnOQvha7B3LROMBy
Mk16spGMjoN11v0/s9kR3ZlMmxwU4zh2RFr4RoLRG6/iwSuZetOP8OWSWnV7fCCQnce9yKpxOgzz
Uh0e9/b3n7IbA7J5xKhCm0Fp6XANH/eLpCIx8/FzutN7eNgedz9uHr/+8RURw9YaCq739//+/Xv+
3j7+aH0HlwPXV+u/dz7+kHw83H9+ncRXGGAuw4f3fx/b9Hjwj5/5+0jsGSCZubh/H9I/P5gg8d9M
k/UGyj+l5r6nSOSaDa9m4jIdgxz/hy/+YI7/8+3jq8d9/+PnkHIUIWr674/7HzdjrMy7dvY/0HI3
bu0QRMD1cRd8kGWjgKO3XUWr7EX4MUk4Dx7f/nOzZDTS9QKwl0gCvuRM7w+WP9mBV4hDbVCLJ01r
r/2xiQJVN4TZa9YZDaUTyMVuw7zLgAOURhTICUKaft8FTtlsrRHHfU2Zgak1Nuw1Id6/uRBh5eJw
vmdn7zGHLYEb9wIWgdGSY15NZ+j8wH1ZcpclwxmiWoytJRHLjwiszHz8LPRJ3y4JKb7OnZJl4zdj
25vqvzxal2vCqIM+GwjPDyq2JFAc5KumJNK3LUWGzpWzB1ruZzt1F2WbNwQryD4nOCoRIJGaiT1k
qkUL9cX98N0n2yAPdWp+RVNcEACE68I1Dbr/qPtewHDRevzX2eCkGC3TfaIWZ6v79reqQ1xULc2O
1uppmYEZ+8O8avHrrmA1bYXRnQriM9Yejts14SiE4EaYRWGAipElcFr7gRqwDoL7hWxWNL/SbyBL
bqkVYXMScNz9+EnUExS6+quz7A3gm3jF9fNzGAzYcR2Nhye6YGitA+AYuoqMLcKEwoLGjmERMxYm
YooKiYhcBWDFqGvvVAr5Y+qvvV49R3kzblWMb4phpP8EdenXUGVQA73mj4z7F61rZqgso1yn1XSM
swQHRaiViuxV7y5L7K0AO4nalA08tLryj7FCm5BSGxnViM/Y/HSqyNglw/cE+dZzTLjFSqbRSUOf
cjTm/TzUqJGEfgJiJDe5T847RvU00Juy+ptXLaZLJv/U0I42LS1waNgxKbSwOdYEAjmrQR/crR8r
vJsYc4s5rtdGi7GwVTljLSO/ENAV79po+UTjmF9cS9YHS3nHcsBHO9vDeBMIz9JSvmmFbI+uRXxB
n/VUO7ikzkUK2mawQOzlKW6s8lXjIRxtRh8YKwfWgBFZbItVWGHtZtGuNeVPultYLMqst7FrDtfU
Wek9JV+lsZaXfRcDRHFVMLDeRJAO0NUoXRpC2G5rRmB3lBSWSzWnLzQ08za9E40z9rLHaLihY/Kp
TKgNkBocHeV8H0ysZaSzE7WHxEWHw1Zq+wVB/ToFB74vnUqeMAdzJSoldXDOyDZC370wSUQVlfzA
8c0VfhFpIDKlTh3zofbOV7FKT60lULGNN3rvkyHJDP2V1726NtE2i1RGAKF5IUaNI3/SAInp9UU3
UH8MNimybUKWSjYPZejYLSyowvbJJrY+xoIQk9ZyyExJqffxhpF2SPlrpG8C9lyYVj3ZxTWNE/ge
eAFxBQ2lKUKC4VqmH6kMSAsdGWNVwE4l9B+zUJuEX0K2Q7bv+3Zl6ZBk+rTwNjNkzb7wzEthshbO
gUgHMbgLwnI5mAv9510DJjXSSDWeHfo6JvrF8gX9+qdWpz+0Wn7142QdegPvG5W8sy0d5FpYYcPY
9ks+Rvx5mNzmBsPO7ySNwqmy4TZ1KVFnqQ+AaEwAuBAMj7ELOScIoHvYb3pC5+QFEsE2l04rCi01
zTtV18uWsCy41eb4J03r+cYJiBBmwH6vmon8ijxrwnkk9EgtpbPX6OYMFN/Hkt49dpr6aAwUYEI3
Xy2tjMISX8sePIZNCaSRAzlEx6bPxiAm3OJbN4k/kX2uJZRe9jjaYMPYiazsaakNH3ASMQKLTW2m
Sj7a90/RKJpx30zGldgdmjh/KNlRultHzMgyKZTPzf0G7ENiMZqrOijCrm9ttUaRSCnz898bk7Ox
E/5X1CQUWCwhNro/svoD1cAvc5vkVFfIVIhQXbusA11WgAwHQR/YY94fW4TzRxrKKTA99hdlfA+V
FlXKcJ2T6l5NmltbxXviLoq1mRI4J7UKc2NMeLLr7py50kIFYq+LekXU7E/LIBVUCpmyJk/M4LUl
IT7EAM5aeAInnXhJSHhwjMyV01qbMwZD/riz9P7nXC3J3o0Gfhew2YiEK64r5oZ7NxBP5Ub2JrCn
1k+BHHXFMRV5vaqSNHTSuP09lsNvkwzjFIrDqoJORmZrZVAnzp+1KfazI7ZzPjvMQqHfKg2QVgvR
kAr2yTChTNLLrHqkmyuzhy/GNeg9NWMrzNLqbemycxKx1IjHMtuyy9F4u2H0IJx5FzP1ClFeqfml
jThlYROQwWLFPxg22muKW7Q7ZrXSJljZi+OrI2BZX5nbqjPvABM+mT6/U3A8Xhuevjm5UqaOoQQF
scINRWg2tK6wzb4z8sZ85Id9Ja7+4vkoawHuuWZaADQaLyMgWyoG39uM5b3H8or54BcaZPF+ekra
YwcuBFaLd82pAOMC4L8S8nea+7zprCE/T3n7njdZup0ZvoR1P4Q2U7MNdXKMixNhHHm2RDznxjmx
6EJqwgbHeszBiGasDDi0gzi2lnBUA870iWBBJvWQffv0CrVy0wqiI5cY/VzWJFxiqR4GQg828w8s
HeXzwAIJIyUhC25VVWDACAetLQRs5PedJjTi+yHO/4xGLNeAeiyoETkLnkL8Kgrf3Fqj4oxl1rUz
1BJtOpdoIRZqe+Yy896+hx61ioyvTkZ7UAu4HL3pl4ae8th0mX+afD+GustwRi0my7bJh16J7u/C
KECH2NqsDcJnnhqLHjaazavh3wniMC6zp5ueTmAIWa/uYhsQD6etDvzamcwdzi31JKJnQGHAdEl1
KrLYfEKjUH1DG5+HHjiOwOh/kEEpX+ws689Tkv7g49a8dF5PWW8n1cqPvswhK9/TfgAsK7Vprd+/
RRlXBp1j5gcx1BNBeMwYGjcOx2k0vqAJHz3wxMqfgqGx3fdybuO7CJApiUuvOtfTFeaMwt7Q0RMw
SrKjLNuZZjMGpOMtV8HTvLIzq9wXmCyJCfYBPWhFODfJhz0NezLghpt0kvjCzvTSTbJ8SYt+xwjK
QI5WfMH9GdaiV3FIWu1X3l1hJlSnZvzFQKI95xk2LXJFT35S+YeM0GpYFQJmTTrtdaIV+HTp2De0
fjhmLLMgUoCxR9TDbouykxRQ+GTDyJKE5oVQRTLQIPAFEWWKzRv3oJu/UwzT9jzA0ShiY2OlEQ1u
1H2QWn8hloRkRoNxYQS1ZW+T/QAHmnAZzEr5vISaTJwngGNba8YLztJ2N3Tjs23ZpD5nCpCCaQyh
rMktj0uurpHt7tHuJVuh6/6paKhhx+pdmQn+W4aXqCr9XSnNX26ni72fifMkGCOISYDk6RWB4v0A
75RIV9EmNPGedSqn+BNrHQNR1x03ebY4m6Iat4VeO3tonVUYF12PxN8hLyGGDhlFc8E8YYJUV4cu
7KIVe5TsOnDqEvVn39LUtld6VLqrUmZWaFZMRDRWYAhN5o2TWmKtj+09F6aICJinukkKE4QkIRiC
k2JUTigYVQU2YVl7ldvzyonm16Qx7KPAsbAqTaTMyVT6IXH1xXpqU/nNKAjKcBgp16hbttIBxMei
KgVnUnJuMR5fmU07By6LN3LH95xIE9IPZ2DwMSTPHkx9HVl1a/ufhhUN+0EwGW4Foe1zStE3ZhJa
h8flxYKQFHtcRvXS0jamBQcIpG1Y9o2+uvefx+WO9snMiCWBnX6YjFj3lud/kOM4nJW9MZIseYon
zCJF71EnOXpJceEyUZF0d3S0aqcj1hZTU53G+YBwmsYvawldSWy1FWm6RYSJ4tyZ9lGucH+27hyO
FeHbY/6UZY17UY2zRnwyfYeAG2VKezNIFS5cdcvmJgo1Mf2eqRVPFTi7+3Dt5GUR2S3Icba8MNFO
WW9RDXoKQ7P24Yx/Irdy3ozst5zLaOPb03yyvMHbqwq+HhJmLup5ck4qHDCGVX0vq6k9R11uPA/j
C3ntGCCQJZyTzMsvZcdJwih/myM4uZVJz3ioSJ3zUFzsezxI7KGahhbTUtm23Y20+ehrLpRLOBv0
u8FGvOoIVKMecUAFibaMfwn7cME4nuz7TWvFXajcxV1RNvoXX7+x9jpBqdrFCm6oWpYXmXTZiRXF
/KysZa0tGr3Gw2BuW+9NuxBNcb9hbLcjjOVT1oLlnV64iFDddE3tjhkonl8W8MpnrgfDszXoh8RM
PkbGxEytBzY0Cao0V/Pb89KTfVdNmgpQA/G0iupWixwijNuPjIZ7duxLATivQPsMecG703IkU7lI
PZmkBNmhj3YROqqYN66jV2GfgCsSSUsgnrccKwbFm9TUBRRcZp53wKHe2qybGxtQ8R04n6MbGVlS
NtnknfCOTgc/RrydyvEzbcaGndECzlBWhFXRsNZp2gZD0mCrLWMj6BMzDg1ou6NxzIl4+FbZ6RoS
qsC0dJrB9t8Tf0NlS9IYUpv6PUr8dadF8Ylo9ac8ESkJFs19Ako4k5DvLN85RawqDSdisALyZuar
IGl4zX4kC82C6Iuqz9Q6mVkGGfYvtKja3k6kt52M9IDeQB0fN5oa/bWceGJknZa3cq434E2Ml4FP
/CEb2h4XgT4c5tT7UUXxp4Z58wmUFlLJSu4RUxHfHYmRkrGSmyUvSzCupLvUymRz3Djxvuziaa3K
JgZA1Tc7W44p438md/M8MXtN7jv+lN2zHXZZBMF/pDpsUu99aYHa4OVfLWJUx8lNJUuR6h1jbMdb
wk83iWb8mi2d+ncuxkNHT7zNDK8JMqe8Qe5Xl3JIp2sU1QQ9QLcivJfMQE6hLclH5FE5kNug2L3N
rWZwSBbtBrBdsoYiTSmUje5KMpG42jHo5q/GHSAJ1SO6Pqf4UWv4Qydryn4wV5friLfYaDl7GmuH
0xvD35iAQ+8EWRlJOb6URqbIi6UXLNNt73TOyuMc3WOBYTqwzbsh3eGxf6kSUrAj3xTr0QXwb3ee
A8ag6/dZ3iBd8fXmAoKpdD+9Hu5x0kTQjuz5xXJKa98TwQzLE7GCiQgZsCSvaNfRd3joBHoEb0ht
OhC1RByzrl3+OBYq3JrlON0joHQT/NK21iCjS/I3FGYQOGUyjLJCYVhwkazTFeVdjigHER5zrcXk
1Y8g4am+CvLU+NlEm9YwqfQ11n4dUbaFhJMR+SBjLQKjIJr1a4nOdFtEy47MShlMEtF7LoPRg8zs
yS0xutbXqO/xjwBg0Vd2lIonzTAGgs20Xa0Xm7xgcGVOzH+cqD+rUvsxldPv2GQWUvZQJSqAqtBh
LGNfa/N1GVz/LLVcnYy68wLUVCULTZaoDZy2Spjphuv9/aNbreG9qFBM71ltUqa4h6YrOe8tgNBO
03Cpd2N4iwT/CsqpdCZweKwmgp9wyDuRieSSkQy1BPo6Oa67mm1uWWfeKs+S96YnUmdhxk+Tip5H
zrRyE8hatcwH4pW3eUSUSGyHhkHO0qK1VeBWDL9MGySy5qfmqqsrQXxeVLINKbpDbXd/mIfrW080
sElEMm5GlmxFXv9kTeZs51gw1oJvXlEFbWKTkJ3U0UkQhwk/iT56bhguzRP72h73wlEbuoQ2r3tu
8gTKAFnim6LXrG9d9dM1rQKWHPu+rpyNO/nF3vX3vl5jsDaQWL2bsfeutRTXgs0oHM9txhi9oXIs
3bdE8z3Gi7LaNjrx1Y2Ewl5GBEtzGh55sSZ8DYreRG/EdYDkjv2OyFVLH6llEYkrTFIrjFDWGva3
OIGFW/blWD75blefqgoCnGqVurguNafTTScO4XuGSe5fi5Q5SMpsLc0aezW13QsVlOLNSuSNm7R7
4ZlZACV3zfIz3sSd8reLXiKnmFZeU7uBVjbq0rvLi8Gm7D6Rcg8k7pSB1dfgYD2euFHOtP8O+Yxd
ZLw0+dIdOOEO1uzkmG7Gn/1oGussq7V1KxjvJRsrIl3EbCjf4tr4lRRdwZaj+tPStG9BEEdrrf6s
8jY5IbHzQtfO/oz2fdQFunGXYbm3vRGCOC7C0PKiX6ZZXaPsMbdlkD2b7MnaBPNvz7vaJ3pqb1RE
qU4++5eyLtp13EnoanZGIYu1EPpKZXHOlp/seWmyyNYLoyXjuj0wLPI0Ek1SOZ1F98EMAxRcmr+5
437ulHvIjc5YG2SNrZXXsBVNymaDgf/gL+KncjM9TPUECqN0OoT8xsZMh37fVFlPg85RQh15q6Iv
w1X1TbfsGTWEB5BPZtmW3MGS6zmEH2jQNNQIVH1sI7G4X1hLf08s8o+uUOkxhqoiK3cdE9l2KnAW
kAxXsyFc6IeJH0CGBm4mrqkH0oJh0JxbvyNiCgMr73iVwRrWLpk0jj0VKxCk4mB72q8CI7GOpzVk
5Mj14I4XnwT/PGvyHPwjcEjLyFJBzMrx6s8ESblIupjQxoHVRGLrsmzJQSLHJQGP42zUe0jSxTZj
7BcO1g991rxjM3WkYqZjunetS82QRWicOJp2iw0bpoQJTEozSW0eC/Um3Gg8YOyrt3LRnXXN+mmy
HBb6opGoSCTnvkXY2+MGUOMfyWyN2R/IdoYX6Z6dDDGK0jolSvyiptR/F8q62ZGeXJK5gaOepGd3
ABbUpIOxYSQ0hGBA+Tz3Fi9wGxX0ms6dBp++ZX59WcZ+WhUMwTJ5X4918UuHnJWCqcgOZlXum5z0
qRji6r6a7JuoQM6ZDYfWQnbAgX9akCfE0RboPH53lGu98t6igmTLZBT5dsqtfF362kQdIL5nbrUr
+/anWbf5i2QktGVdhsJjEM2l7NULRdW8n3S4XAu8zooaaU46sR98RYLD1AHlzGnTZNJyIo3WeiCc
Yj17GOybaF4lnZkcyIlgczdF9IaNjcG8zWkFFlwYRpwdGoAGJyRz4V3Ivqmm2Lu1ST2stUnq4Tz7
Hy7CtbXuxBjHJ7wHWLf6NRlRO8IqxHGaY5I66cW6jPFbDhaBQcNohErQ0yy1fvahSkv2hFsiWKcV
jGj4ozS6Z8fPidryaXXwl/MaR8+XIiqcMPN7QgDg569aaTKhSaroXOrTTp8s/1BQS++HApe5I1v0
TmZxSYaC3JE45HHQl2vZ81y7FXqbObn4WAaTDP+EGRvFtmRPyQpqaveLtGiVyfaqW7EGKZcFwiAa
sKu6MfSweAUksK6wgwyMNJ33gs8KGb6zolRI9hUKqmsptUs5q2HfO3l78eMY9IFMivPI5zIRk3Gw
CdZYN1MECAEtXJJfko6QgLaw01MeSV6eoTO3ioDh9VTpUNrvB7830E26GmHjdWeae64dl3SmVNQb
+VTH2VWYDH0XawgKLRuOvJjQqXhfbmIp9Z3Me9JhmPKoRjnfSAF3gkSZ3+qKGiUaER8NOZuhITV+
kW9dPaVuuxnqxvrhMWiB997ykPB3bKpH8MWw64bPTnbWSyPApXtZ91KRAYMYCJYrOXDFq10kn7Xj
DJ81eSWOPfsEL6OHtTVa4XSZT4PmiH1rTvnZM60toTfyB5fBCg0iaVC5UyeHXpAW7veze0lyNCVR
TJTgNPTkFzRk7bBKj1LzpU3956RceBPpdOczSdZrDNIzksVSXIhlBP6WdfZ1kMuwTgAR1Izyrs39
hqiJAresmp7InjOZD+jW9wXV+CoZX/HJ+fceF6zGWDzNUky7dpJfpST6yiOYklwfHUGRNU9Po2/E
F6WTW5HUkPnpfBnduEebOWfgYWZgfA/U2dSBSWtx7wa01va+aVWKCQBv2yKp+xVa2oyiFh1cDUOh
o6kzRw0fb5x/GLZxxZ2sbeGmkD2jELlx3H+4xmJTkdfdPq3HOOhSlW8WM3dwUCUw5vA6fcvL5Uvy
/k69oXqx/F7sGvroVc5nedEH/TpOHD+ZC49aX0b8j2len0t1F7ZYBBFTiUbHUkm2LEt6wtCYX0zj
FCuW23UnSgQk/q0r4vpKrCIBywPvOhxD7dFzSGMZrKq9QCnb6039Tdj3QB2cOXtPKQqajrAPl4rr
ETs5zf4zw/7uMBC2Y2ERgM8fR9/QCL9aowePMW/yYwN7+ma2fOBrYqIDVwBXnpnmnf2sZvhnYtCd
ErM8saOlx5LDrvSNOeyzzrzV08MUbAdNXzgnQibaS6/rZ4MzI2j72twU96uIVjC6deIU5R3appEF
ll0sNXPBvnuOtVq/+cmhdbaYrYrfOeOptTPp7VM7PNVdUZwKzAU0nrnxjjARA7ehEJizZnijXxzG
cyQt74fIOhKBHS6KBuMfqkOX7RLIOGaW/c9qypAuOtI6lEb7QUegH03FNcFPxQZQ8sUd5/rYoSfn
VeFwyu8xw+MEPdWj1rMgWp4eNx4LKpAb/S3j+v2EDeJmiHQFn9Y+WFmLiigz0uMw++66a/AbtTZR
9lE88q7lJu7ot7VlHHdF32+HITf2jW9nzxHCOEdvNi7nIuC+AWg4A4wdKdQjIxlyRjVsgdIX8atK
GbvGZRudeNUrHIwNA2grrz4KAMQsVd30RrK4uW3Zjr6y20amd2Oy51j51SwR3JXdQXqufC37e/cM
XUANOw3b0NmK9e8RC82vWjRcAl37yemZ9A2tzm+NPHFhK3TLwSyClo3mzQwlKqj78gIkNqV+okWv
c6mfdWb9d7jitw6BMs9rlb4lDeOdxsMvNs4qtO4JO3ZsrG2K0KEc5FnmBaRrVJnsoXwO4Qwssyqd
n17sEBbhDETtxleVILjt82raRk5L0xbx1yiruNmz5x3Z09dsgseMOUkR7aoC8M9gzcNtxF0y4jt4
dxSDzzxPbwZuQxYlprPiM4nLI9rj/gud1nT+kBEMg3BDDph7edxktuFerNjSz9CYgjjQ2Ae9F1aj
jk7BG97IK/29U1A3hzLxjmJE3te3ibsttKE8k2iPdtu2++8Jb26GvfkrYqpsy/iQlmohU0+2MYDD
0Ze/ZlZEc2ropyQDfSA93z6YYoFRWIN2FC2relGK3x5Soe8tIxyqAZugSReMpU6KzDOY+vqoddHn
xDjoOY2yJZQVQgX/Ma+q0JhWkpz5x/jKUW158uYv19WmKRACZSdQGVLYLKPfNt3ddZBm4ru9jOT1
mGRstdEgvjcE1f/91pFc76DFzQDlh36n18jCi2oq9/M4YxYo44+5F+n3Qj770q9fBzOKn0cxornI
sps/JtoV8MFWJtELU5351Ao/QZ7nu7e8ipJX47GL6Cd5GKJq7eP7fEmK5dT5tss4JZ9f8ppJGyaz
oyoQYdDmiOPoYomKfdW8LxErLMwF8oA3c9gqxczBR80GWKD3SbOkhbYRYVd3efliq2nblqOHv6So
LvaMD5Lgw341IzXfDIAFQ7a7KCrttr6YdfnFqMHbNkD/t745ij0VOR8Jio3VVLLgj2aNY4ZKd613
hMYR5shU37Dns0PBv5b1OFDfacaO6IfuOiy0vDKPzdeZ3UPXe/0zD+xrVsoPFuQhmz5Pxl2FDG2l
ujw6IfvuNmw1WbBGyrmSr7T1SJ0a+ug4xBS8Zdt/8XIyIIyJoZ/TXoRVmd8vxYZ4otO1nmgreyw/
9rHU7GnTTTWc2rfZLvOXJtbUC/VbvIIPmpCRSX00VvTY49ItFxsqO7Ny960Xev8diS0trlvON1Y7
xmWJ6qDP3eyMhcNmAzl/KKczzo8bbTBY9uCBZH7BfazJdqrxh62XLkdeq+KAWs94jmxC4/r8JttI
HKNy4kwzaGscV7wsxrfO18w343fR9hdv8uPXRDPjK0SRt8nxZVDYbo2/LRmvD8B86S0nHLCRfwB5
A1d0YW4QVjMl6oLxlTVxpYdto9oH0YBYxYWrsiAvjrAA86m3ip+Zj/ZyyqR4QyeVILL71g10JJlj
wL8WgzonbXV1rUG70jAgAkoAoddLpo5GrB1aySsPNOXNWYx+Zw0uCEV3+EFnYewxjokjI7t4N01G
GfoTnhlVLNXGRwfK4CS3nIlWNXE3Zhw1QLdNUoZn9ZowFV+z7P5ZWGbyfemfnC4hKyCyx83S9p+D
7J5naXjBZBFmBqniMNTCBh4Xf4/9Rj/2ZUf8xawtAdcJbzua1vDXcPm/FURqus6dtPH/hnA/J/Wf
z//at8XP6s9/p5H++w/+h75t/Auno2k4IEQdvPQ6PtP/0LeNf3kwGXTfcEkdcUHr/TvAxTL/xZ9A
5uF47A/0B8O0/Usjtfh1FuImH9IOJO3/DxIp6Afcpv/NMG55/AcATvAY7lbc/+lGbbAzqtJn3qm5
XCLNOPmYD4mjv8weXY4e1U+q1TtW6WpYD9iZViMBkCTlEifPrD3sC/eCAyUun7xmePHq5Zia9jsX
YWCUkOtaeLk2mqM8/1lG+dmt9XDUgEujZSjrPYeksNNbU7mXMfNpD8ZpO4BXIW+d9IMaq4AbLc/p
RI6MIW8dMl70MHmw0COsjCjexWVxQXLUBR0oBIaKcIoZa40rgPv4Rc+uumuNJ+j7hL8dclHMay1D
OqZTWQyG/dXxhq+0jzpnWVok+quWORe/6hYoxHCtyDlYZaTJ1bTk68rMvrKZKa7XuhdZwKUxJ+OJ
KNVdZ7l/BsJCsDYRP9LSrjgtpZ4oz2bcrXPTCgTZcMCpXzqLvxt8j++WnwA5n9HPbJYk/sSv4gos
dJHdrOyeHIdU++Y6bI4IGzjnLAHilmfTnbSgqihO9OKcdsW5rqxdXxHHbhMg0eh7woqJTLzvx3QS
TJdj7etPfqRz/tmYr+anCPDOCMe/NF6V1oZ2rjAQoT9zirPqCNFgmO5r6VvUzs9sr1/MxH5nrLop
uZS3m//D3Zktt42l2fqJ0IF5uCUJEiRFiqIkivINQpYtABvzPDz9+baz+nSlKzszzu2pqHLlYEsi
CWz8w1rfkgHNjsEzg57QTsWHBpp9HnmZKVAIbbjGargns9tL0Won/RYT7Kmfl4sp5qOwR0Zj6WH0
kkMjKMYXcULIzFWR4K5dm1nK0rhnsNgh8XACPRt3VpcetNw7j2wMS8e+1yRcOMp8URf71M1vasZM
1jPjLyPnOqDcO05WvA9t7RjWZjAWkT8jpMHgRUaj4TIr4DuX6APxaWhEJlRIJY17OmQfYCYf0A/h
YLpUsRVUXXwQQNNR4hzUJj3JT1gLx1vf6gxv0u9mmn1ZUfxVd9NVvo2Vstxql4vaZOha7xpE1LPa
s/6WEV8MhxAZQM6jzkFoD5w7MsarV5CI0pTjERwFQwr8SZQyB4yIl2mxg35OsNGsUo10ITJO9Zh3
EK+ERgicdDMncfblRhDG1AlV7WRs0bydkKvf5DW51FYAB2xtWgkB7NOnW+kn1/WndHqx4/k6VuY9
NuBgjBRtSLaaWnz8+h4z1toJpECLkC36BXWqo6+wdSnyqZqjKftw1IkUj9Y3+VRQb2woEQqT66+b
LwNDxERN7lYvvpq05ZDotrkjDuqcnYhbPBjc5/mcBCFJf4Qd3yYAkOR+I8BZLhgLT+nYwVvnWlWa
57T0iZ7fNTWL1Kx/aZT8NMjjgJixeLl5S09BiFlmAr0y3hq0ei1Pyrk7dBRDmEdv8hNEgntUsvRk
xvmHfGPk9ajRQDmgeBX8V+2MQYMElQELuXxJIeu+yWowMJiBpfPREIBzGVv10unjroy2OhVqZDR8
vWbj8XpSz/GF3IOO1r3Fn+YtVgBH9rsHHDzmTCAC6rmntJXXdppOR/mzZRFn2Th00GDQTC76Toji
JBKOgl6mPFk961Lu9T7vt3mbfU2mCRD9Pg7IzkAH6lq3lReTV7dbBpS3EKqvnt863iljcO5TVXO9
qMtNNfet4j1HGFkbSxwU0VB+9BzTy4X4z0tsTS+5am26wodMeFH6+caiEAcC4u6wTGialLfBi55o
062z2ajgFtEDhxENPBorQ7XPIII+PSt8LehM6T2/OvBROh0A85qjEjH4mA9lZJ81BloESuN1Mohl
sRkl4iQI6iU9ZK59Nq3hZanVSwXUfpJ/aQUWSBHjuy3SJ7UUh65hEqJnJ8TGSLWlfS/mkuCdtkml
b4jobR4lrNOruhci6LdL5qCdnY4LN4L8n5Ik7AYPYEouPDScLQ3jsbb6zzac4POgBzD7l1rnFhNm
tSNky28cK5CHFYRy8iM1bHgd2nDNGV7kgW1OzM9L8Ujq5Usnlpsm8o+url9xUPf59GKEoI8Sc8Lc
/5NZ1z6a7LO8JeWZoHqMxgSfHTdRq3OPaRpz3SFy731f1UinedJ4yAx6K+CZGCNy7q62yT3PQcWM
/4I04aPje2QFp5vXY5EC8zMaNrdaTtE5cn/ED018lt8r153zrztOm87I+4luV8xvnaKcNUbkvqrE
j8RxQ5+HYLKCHvJK0BdSmEoXJE+xaaVDD7IpIgnA6t5cUX/MXjcEltA+RcQSnEnDyunC6sHojWmt
j/ZBcMQ+pPGcEZE2q76N0j117AOPu9eM8WHA5n2T4zFYZ316z6fp4smo77nMjx0jFEOx0LeEbuen
ROSsQtp7JDJJhyHdmryViaiK/MaXaYyHP7wLiW3+y8Xw65/NkJV2Y97te8d+SmKhbxdhG4c8TMzD
r7/69YtiNv/6W9OQPzaBRnl78FC1HRhrNQfPid7o9ZlQGd2D02MoUr1QWWVKFgJTjxNj7TUEIv36
ZZxrjSxPqJ7hYr2xp18tcx8eQhfVVpm9xQl6AebN48H1KkQDaHihFqPmVZOb5mjxfs5H340XjpBe
DWiWkVIo/gI7alhSv0A4NCJs5hmwKpW7234h+96mU4bA2UJj3W2mVe3U+D35J53+gDyMKLUWjigb
2vZYzWX3xy89tpEjP9wSLE57duJm2lIUiRVYBD71ZJsp8aUozdKn/rq5Ky+zPhYSQWKeAngl3Y+m
0FwfJ6B7QKX9jV3vulCwCYAAXfWs01Y9czX0KebNRpe4gYKM50axcRBaKHw7iwC/ggt7EfpnpqSH
obDOKAy6VYxFFw9dQGbBHW8HDlNuc9FweHALFHN/zb0Fdjnw26nx55BCx7Tc90zNu0dV+AiI8XQg
Uuf4m/Sa3Unq3B0F+BTqBB25KyiVc2aHBFm6WMiSj8QM8EceTTv9B0Sc9p9lsqdDPbVNRqUO1M3f
QDGJ4DIUY1oGvZN+1el+1LIXsvBe8AecG/pFZUbKmXxNTv0PgCLtN0wQBbrHklT/hegxZaLBn3Ex
njn2qIFYM4WRdpmNqlgRmrvPNnbO+SI1gKJdT8jlFM8+y1Lp37qZyx+NwJ9Q95LA8+f+gORJ0NCS
1KKTEfTbtx8dZzIEofSB3lHEc9YUcccmqtp56jXVxqttJB9tue+mp8TKj43JqUZhCyt79w8/yG9c
OPk+GGy50XVhKZf//+f3gYQo9M5tWATyw0cFerWoTDLlCNnpca4oDLLu6jDnlCHNvcaONuuvAEvA
0PP0yShYSUxLCtOvnH8g/8oe7T/fIs8GouIw83d+J9YxlBkXMbsgw3taKLU4GrHxpLQJSxGWgeSi
YxlOSe+WlzebL+LC5k8qsZeovZSW+FC96RNyPNe6LA9da7lEO91W3qqMOQ+PLkOgm5opQ6jtIE2g
pSchixIExfouFVYQcwPIKl2FwOtm0zWPBR499bIYFvOTxh8j9N9ljSRhuIq+8TXznrnqtubhF7qE
EvfzrnHbaz0zYGYDkAK50DKETUO4Lexmq+ISqQ32uXl0U6L5M13UN3syWdAxHTQkT6K/hlX+VXs9
X158NNhEeYatsVQPLPkAMWcqrMiM/i8vpxTIwvASN2ho/v76+KvLAwK+bmm2pgLF/+061bPEy0vd
LIJYb7dmqV56Lzvk2fdflfV0gxyy//tvqP3Oh/11RZqaIbt2F2Po7ykM3qiB9XC5MyN7PhL88ixw
xAjjJsrx2vLgYx+ZfswTn/qC6kLthxfa3UNt5geDuj4brL22PDMh2hflacmHq+f16wmZhMGkbOWp
XAzZMF+MEWWTqz9CKEk6bHJ2ARi259ExFg8L52FPKSa/7uhWW0NZWYMdmBSgsivIuBK8OEcJMh29
UV3PzsJwVV3nFjZqEa/nnJgkORsdd/T3O1NkpyIhxaf97sYjZUrab0BdI3nS0o2OWzSZdYyQo2vt
ieRTNiYJGyTJRYSG9g1At8aF6eSGPYqZ9BNDx0qlktJrYiT76LFIpxtT1xcoi+uBFowK3LjrGdVx
UyLeN94b2tEySz5k0QpoaiesjD1t+9b08+egU44VCS17fK2bfZLQKUf7gfcY0fspVfNT7Jp3vbQC
Zqa5OT9MivhS9AqnNcbHqN/OVfahZeHBASZsXKbKCMB0BDOn9tC5d3vQLrLdo2I5zqx7fBJ1/+iT
SjvQ+4VjFyJL8TTpPLR4HUD+z54d4ZzBjOb0iNaH4+iqn6Frnh2NMcHfX2m/Mer+uM5kQJtG1ooO
8uvPJ9/iKGx7FaMIZPsmW7qJj127OWH1Jl8yQddB8Q+n7V+d+pZKyem6joO4VP77fwOVNvqcOJk5
c9imNGQtjWn5z4/Uv7hlHTQFJvhyDb/r74jHJK7TLlPVIkDxUaxGCySZni0vzZTuaoD2DqOgpxTd
F4Ngf3ZbH7U2AKb0S1bZjbccRQcJy/BQIhPlqDOOUPRzStsz6EDhOQidIjuImD8jA2qE+O6CYYYT
w16bis7MMixhHGf5dOuZqg+Co7ppMLXri4/A+dTaHnPr/mrw+fdh+qF787HrumNZ8GPSlznGcos9
85xWZjAZlORtcbKcKx6mwKLRkT+kRR1S2/YZKf8LZAcuGX9wq1dwLxSLMEKnS2qwKh37F82x7kgs
jq4tTkVjnJDc+ko7wz+wz6juT3hYN6kFJ0m3jgsD7ZDRR8u8AFcqanUT5e9Qvmm9U6/CuPDZhTAm
0JMvi8eFMtOTJOlpmEDy694q45PECxzIuYL8dmrDQYPj4F7Y/UveNn5aO3e1UNeyKfGmDJFP5MMf
fJEnuEm/9vcXt6b+RYHDJeaZxAk6qvkfyMpCr9gtzDlp0BmPzwICSFkLYBbolOFKmfZKSdVjmSHa
02I+I2VKdmNb7eNJeda9dbaB14j/t/8caA170z73gLza7gaAZF3TocvWbRgubT5dYyV6aF39oXbF
O9rHVVV0jOTUszCSt9lNP4TO1wezH2Oi6Pf4NrYlg7/Cggykc+YR1psO3PlUo7Ko6Jvp2ofWWZ6q
9TJAkWlXitoek3D8dDj5cw4zxyhPJnGG1ewC1MKVxeZFY7jA9C5Upqvn4knqexTeE9rLb7JJdVJx
aBAXWQsxAgxHWqPf5RbVDvMXNBy3OlYvNHgTYiGDYZmsxkIMqRHN3CoCWNRtIw3Hd9Ne84Fkhl7C
z2rfauXIwrh76OlsBGp26Oz6crzZFq+4j7gljPCpYkTX4QO1lCu1e7f5+w/6L04xCjf5Hw3MpK79
hj0co9rJunEogtElDxDPl1mxn3ZGvCVc5EaH2sM+hFX0D9eXbv3GW5THp0v5zBNa09Bf/n581iZG
Rh3GTtDF1i0n0lo+5/DVDlnvjyofRpYDq4Oly/yMLPNNaJhBQ8FTzQxemHDq3CgGfLse+xyyg60s
slPGmg3BXLIW0+zvNoMUE0OTrJdcBqXOdJHTjSJ174PXbkkXOcgjY4T2B1ClHewd3BhnpB8C7RaE
+fwZhfYZOeTGZLgnkCvVVXaycvUmz11c6WcB1C4qxlWTg2+u/Vbkp9nrN02KPoCih3qirJdPXT6M
Cj5NYT7YI2yFLj0VgClysVwnPMW5w7kh7+HISD/kazYW9YZj7CbQ6dTIjdr0O3HhpxnQS8+fTZPO
j2GuIB/xJxZwstBxJnJxuOxbOtfF3PR1hppn41rhnXmgTN1w73JCAZyJ0PGYx615rpb8S45D3GF6
lHHGP8oa23COcQLWtjZ+NZnYdmN+sk2qjnlZPsFbGSEnESB9DMxKMp0XpHC8xVS1VvGxqOwURqhb
MbwN1RzJ3q414EXetqXdFWl2mIlxj131VGVMYoVz7qf0Q+qV5NQaP+daTptmQmqV2fTlEA486qd8
0Z5BxZJqpGomB9Vhmib6q3zCJ9wb42Cdo3C+yL+v9PmIXiBhXASM8gSwk3RBm3Uf/J54QQAKPr8M
43ndZWYgT185WWOr+2J2w6M2+r+a2Ll/kekpWslmmeGM1qvPykGeuiT/nlRENDqrA20RH2YiTlrR
02zGH6bJT6VYnNBMX3M8dXMorG0aHS3LustJW17wG7h7C9VCd8AEPuPxQXVZxc8CfKMsmLRsvuFp
v4so9stQ97V0+RxiHnVUEwPKEWUQBwmtUrxmq9vLOnIOCWp3OWsj65DxIjjHMqC6PVTVfPx1wbP0
kGVkwmN4Gnk/Ob1MpgJmUfiyG88qYjOIumOGuNbzcS8fPhAI6SCt89AOmyL6VBXm+vKCk9NXwUO1
mugdWL8evIkVZsl4oXWGW4Z8ZxUvPElrDv9l2A01U2eOYzknXKrw59+fWoQC/Wd3R7dpWZ5KVJBJ
btCfS6FsNkSts2oPcFd9Fi1v5DKiEHtlzsXAo8ctJptRt88fGGOyo0FYy40kZ8/ywsLwgW2iowfo
PEbE5Zhds5TFN8f2ry/g6N9rQYHbJF+lN38KV2GlM515eD97kgZguxF6G8wAzINGv31KFSKoVRxW
U6LoB3PgmVM0CmZrjGDe1M8Bgtsc72N/yR2a9AiOpmpVlMwuaMcyuWO51B/shdtksjEPaHr9UTVe
vIkEjnyHoUZDGBTqfWabqlGNq3PBsGBtx8ihIR6MImYS3j+LbgZkR4s4fKl4eNclN7g8X+IFX7qQ
PFu0/ZzqttkdfZ3DSZ45z5GintUa5lUTf6guVcgw3gx1uoI9CzqINrHGOrrx5TM8SzrO4XZb2sQj
jpR68rkLwsrjipT3X+t4z5rxPLDXyIR6kV9NlkmRLlvj5JA+Ko3jl+wE5FWRol+WX8Rj3g9i5SQn
AwrrhFSfDrLTMNvhBSgiKRvzJ0oOv2duTyJCwvBpGzQVVVDZX1USCBx1o80j2RgLx1LlR3X7hRny
xbCni7yhO+e/S///X9flckhEq/C/r8vJIG2iP8dU/+vP/E9up2uy2SaRTGf3bRrcbv+d3Gn9l038
HGoZZkC2g13r/+7KZWv+r924of4X+Txkd1pyaEVa0P/Lelx3fuVY/vv8C0ozO3uPZoiACNLC5PDn
3zohT0cIEZZuFuAK+VmKOueeJ3W6/iIDkQm6Tvnkpa9JXj+oYN5myXtzJfktW7TT/MurmQ1+5GKA
ZnvKXSGJcZQrUTAqolrnoeOHjaevNEmYa0ftye2VM+xhaQhA51GBo2tmtdrAoP+5AKpTbcU7CmNg
ohvj9i6FCQAFrl0rCXeaZN1NknrXgL8zJAcvk0S8UbLxFknJM8Dl5fp9BJ7XSYoebREQndK6VApM
O0iSSAqN9qQQAsNTBg4ff3IAOkMq8khEDcRqZRWn+g908xHhvwYFQxCrCQDEVOeoML9pkvhnlyjE
cA5vZ6F+mFl8CTMwC63EBIILnBe4ganA9l2BEhwwdyQpab2OVvg8DkkzdSwN/yk2JhHHz6j9nuqQ
SGnXY9vdgCskmG+jS36hKkmGHe6bFS7zhZ8SzKHkHVrVay/5h0tKswYP0QSMmEtC4iJZiZmkJuKG
Mtde1I90D/GTAp/BBLHIxkNG/+7SnOUfgqkEFOMomYyxpDMa7If4rw60MbXVvbXUENS0ZcN7dVFZ
L7rykQlY6GBL8iPxBYPfSBrkqMKFrHF89w3cFMeOYYQxOJglRRKSzw/cfucGvKROnnKnHEoVFgPw
SQsIpQeMktCwtyJyuR5scmisz9TBzKN01SO8kE24NBen795C8JYVmMukY2tnS/IlFPMGFbuNm7N/
YjwN0C93r2NnvisoIsym3Bnmg971PyrgNbj1SJIRD9BwAdmB3bRbA1shIM4cD6YpyZxg+1bh3NBO
Jj870J2uE1NiAfPUgXpCyNyZ6J+HGoikAfazBP/ZFaZYTRPgAWzx0XH0Zp9QK2/TSW6oO7T7QZJE
bZCilkQ/qvOnYf1ktaJvplj1fGD8Kw0dJSAV3vUshXboaN2prcyKjHRumXDMToQNYhntQ22bF1hX
Woum3S3nq4iZxSVtGJ96VezNdO5JKSQyPK0DDpb8iViRTm5MOpas04BhSWHIarT0mFgRwr3lhfel
A13hzjAfJ3BWNRgaVyjm0dWn0zAYILAU8mtEGxGFA37CiEA+YZxVYJBDdVWIoF3xYdYEVuzavvd8
tefyncP2pXX7eB/H9UwzMX4jEzuMCj/tanctarxEsV2e2lT9ViiRt8f/+SomQ1sljo0rA7/HuCwP
QkkeypJrd8K8ttOG5T0eYNbEQ/NQdOa8Zd+5thGErDsQ52UK6ocui/HD1AdhCFU05JTa9k77NLiJ
Gmg/lBnwfZcyKmNQaANsrAf4vTi8yWI6Fp180dV0cQsxbrV5GNb8BrQ3dRgotkuUWOztRk1TNmrf
ums9HqO1mdbVGh3h8oLlhsso/p6AtMGrWz9P9NmPpPFgbmE+ywK2Qhc41Pw72hQh0iN2T2WForXe
2s49JVTyDJJ9k+EMRmBuPTRW9Nl2KaDkUr8B3bCDcuSNjfsaSkzUEyOOYUIKU/WNC4pnm2NonfMS
eNxQj6x33XIz6dV71jvW1lTM/pgx3mxKfb1Mn+aSJ2wWUBhppNvY45Czl+vUwJxsOmgX/mmbOw+j
QjYVXDFej8QQK+lRcY4DVRfqJBzyTePXmg0SffBOohsc/rQOtVY6UkfVXOMLxwCT2jeAgc4m56AZ
pJu11dPt1MXNtYy0fQR+xVerrEXoa2cQxZxjW8NKYvlXP9qNFrRR8QqwIdyiGN9RfZRHQqr2Zpx8
4wEKLnQJr8mYM6VypicVKxhlmYdzY2oeRrOFoLgArVKWAiFBgWFSnU4CBPKj5vJAcb3wMxcK379J
NyAKYwT53xV0MWDv8A/ZVmOtXU171VtBL60YdFzJEbXo5LcJwAlPHTM/V6tHl8tAZ95GhgUJMbTm
gZUM8yYeCt1vLVKf9LmHIxkBwQtDuVBSq1USvysk8F1mkIkxHdwWHHuPGszNCWKf3mOnL8lfi24D
ug/0RM4KL/8MX9qN15bmJptOV67W0gq8wSqMlPoajwybPbsd76beLigbnOtQWsVh6vhRtTjEPu2M
8UZzJYu3TZbXUlERsjGHg/gMUGqq813lLZtSLDSyyTDd40o78UBrkSYbyWGu2KkubGZTPElKHbZH
GxltK+kb6RKSJzUU7WNc7vWwSDlJU0LkQJlnwvro9T4B5ImW3OiadwuCmxTeqhtj5vMr5vGhj9r4
Ed7PWY+qxe8s3DWtVX7nWWO/LY75OusvWTewRWiSwi9073koABHpbvOWLtnnYKBphVrlbLiWgsVd
tjZMUagVpIPnFpML5wdDUcjDtn0XMUNBrRLnEaDkARdfR1MVG2QozCb541FrrtneLseq941RGa4k
uuLJzLxHN66GjeFNYudp+OZcHsZZ3qdnhg/I+2rvwFGN4iyGlCD9OvAslBeVGxqhavcuHCfdIlwr
dvAYmL24s8EbCz0a9jICbGDgfrSQ7OOkBkykCmKUVRXeJrcb7EcihorW7WcBaWFqxp1dKruQq2rf
LDwDByVLzjbavHpo9vUi8QA8TnTCpI9TElKdvP9ydadl9a56WX/W5S+zWn+4aOA1SF8VUTODnsL3
5qatwKesbZMdr94oDA5IkMCgV6EmKXPeGU+f1kuVZ7tME99SZeAgsUv5XALkP7m9va48J/WNNG4O
AnQwHH1OSyZNO15D/BY1tz7+artviC4IcvRaBOhO/RI5OjEW3dGL5d6tIaigLCVWOtYiv0mXlkDv
rAsqO0ofzXw32w7AiCKikJsMQjYoRVQVM81A/kY+T8oB5MyJKKVl3Thdc0xL5yOOsAFqsfyM06w6
1kDTm+wYRhD2TB2ciB5xaTpqpfl2lf2kHPKwVNeYAlMXfUojF95C46G56G+NXgx+Z1jMkhQFIV/H
rWISndIQR99V1h42w4EI+uGL3dxGc4KhLeK7mU/azs4Tc0UaEDVWaYNWCAcYp9Yw+dSVIcIq6mzE
XtW216tmkxYtzbERBUZlsdYBiQHPIkhGByGENZ6y8YyKlplMmLtP8pLBH2IRnXsda0zljEWajWJD
c7NBOTLMhkvFxbY2+8Q+eHrDg3nIrr1hM+2iut2SoHdik88JOoW7sbLJOtTIM5nTkrWo62yruSgu
TSE2qds+4flsL7nelI8d6FNURFYAgeTFNfqXFCjYCmgV9mWtrtdm7EwMuQ1wMp5YVmXWeT7GYgNY
ht3tbBs0W9vbDpdA9R2OQXpEs447N+G3WYau+mac+lWh64+e/S2PO2cTVnoWODkh93E73SEfPMy5
/m5JJFk3xsVaDCksSjhmrhq5sMh5SDMk19ZuKPfgFY8CnKkHtpiPZU4KJTrWb5iQ1lqVp7tlEY9R
lyGYw6ltNT2SmGI/UbooufALvH1pMXyQxbtX4hAF8ByeCAD+qeaMu+pbrXnfnYaBQtHvel3fp6P7
HVXYz7iD8568I8R5nJM5WAbajVvjWYz8P4bE2iuYMafI2CeWR75x/6ggbAtDez2E3eM0jUETq5vI
QavapcrJoIjoDSCYSN4bZrLI+hmruqh9252yNNtO6Xadvdysibl8KfSNCnhkRS4PqdNLwLj4arSh
zOZyvlv9wpqwe5jaipCEDXzFId5WevXk5vYLT9oOjuHPgcIbAGWLSNbYNn3cwY4Pj5KvCUHI4R1n
d1T02qnaVFZ9k79Jr9JXIkaDaS4PnRivtRk+uLmVbApTey615tjqjI8SdN6rpOZJa3jHbCbVhmUB
V/ZXb3l+FCWs5LF5S9cI1AO2Mv22Yj1fL+bWbarnrozexuYp8rAr1vlLF10sPO3ATuCzR8faMH/a
5qU1DGZPfMPaaANtoO9gfTbx762BWTO071ttkqXC96WhXqUaEWYOz3hlhpBnPjczIZeDVqDdjnWf
nTf4j7HKV46B6sQN/XwEbgmpTN4gWINzyQHZ2HNydJJkX5aY3OOoWM9VEjB82tB6oKqcUHir+HIW
00Pwa68WPTnlZtt9EviRuFAUitS7DUDc0GG/T217H5sWDNt20uoPME2vCjD79OqEmn6ulGo7o3lV
vHm/uN9Mx3kL4xhLVP5S9MkVRMG31pzOCtV1ki9YzKudOcVB1ZbfjVm9DLp+shsKFtB3rh2TOk5Y
WzG5L0AFjZ0S6XcA3ScbmZzQevRdz3knianVIwW974KZRZg3ryvN8a0ie7GGLIgfK7lTW0KgE7kx
bxTMwrC693Rk2TpSMFGLknFXUrncDYzFofwoen5pQ66USqc8VCuaBwc9eDt5j/nBoqZ0SpxmdHpH
M9K8NQ57a1RWynWo5A2pX+pexkaoK7Jm/L5MifNgiallKwz/VwxLvBnd9Ew08Iu75A8O+1w77bei
07dWb53HopPmp0eVDItGd3IM4krQufUZ5dlKow2zk4RkCuuB0cDbAIKbkAq8uBbCPRPpXZu896n6
JIqVM0sigt0dhGVebaW/t+nA6C5dD0P7kw3N0VSKk2cnCGGnM6/0gSVsMFmSt5V/mx3jrMzu2TLr
n+y4Gy2/1Pjm21Y/RMtrp7a7BnsZ9d2KjQ/sWqhFhnZhp/qKc2GfOGLj5d6h7LnSwMBRu21FTqAU
cJldlueXZnKDCF97xFJmHZrz+xCLX0dmAdy1zdr3VlGvNgN2lYTeMA+I1fmEMOirtvGcA7mex/I7
Gi0yCRgiDu0L8N84zR495uKqw/anpd3K871rJk9lkcqGET9c+0WE0BPboW9qvfLc6ZvT1beIA25J
bb/s7Jcms390MZzFRXdfh9x8VbX2h9cp3yMUtYWD5zhUN6XnPQiIZPYINCbfqUxfEfx4Evj3Xorq
o3Mp3mLznOP+XeXxnZChooXTahAD2Azmfqqjk1mC1x9GBUmS1wBO57af8xYKFfNlbf7SEXWQQKK+
FRPzqdSSFbDM/NTuXee+5qnlt4p3nigmisq6j0a94UxbR9Vw7lPDr7L3XhEfBZ9J6KXPfRn70Mkf
ZrMkdcErdr0ysRmlR7f6Zw6MaBUp2kapJt+rioPC9NROgePk8a416kDt5p2gsTAE6T5e+CxEvBem
xih7PvUWlzbOJ6u/TDjbIE5XBMg7gpZIJwI8SwJnqH3ylpghII9kT+qcGTQ+ujrVCMMxQK3JiKyY
WPsaLmyV9R3T+vhHA+GqHshUANpK224SuDFZK/AhxzobAs1Fy2/26bXmdM3hka0tT1/PyvQjzwTK
80bsIvIzAefA1IK2NZMwv6pT5aXhsbkK8+o0N/qhVo1tqTm3peKqniuITIm6bchnLDVGx95TJeqn
1MK+11bFOwiWrSPYgNnLZTFN8GoumA71OnoMnYx6m9jNmzeVTwizagZfBZ2pSTJVBpEb6IxYKbiF
IyVgIrfQEXNwMJ1QBSPCqRpJT+/ab1ppPxFqvBDuVyTZY97le1tRd1o3PhbSr2bl65lIZlZDe2Oq
N1b6ao7lK1qT4+wMD70hNjMWOdEWd29eXkSuPWNWkPERp2pRsAkBd1sZwDxXuaAlKi3Mv+SmyUKv
DhcW4HAi7KDjMLFFuNEx7TLOgd+5NnTnoc477AqkmyPAnsyrZYyXxinucf6oJMVRmDxx6f7QzR3m
EZgbDIreuGsokAiTgxmDLUK1t7VFTEDc3NVBvFSrmIyJiDNimJwTo8czOHVu+7K9dZTnTdJ+c+3o
RAFMpTWmQHbIs7OfrCbsfPm1CnV+iJlSFLM9rbtEedLtTe6UPzBP+cL4deFD/AwonPhUMCaPlvlT
paONwv6r1Z1DQUZ1upQ+GpI3RJNPA6+u50GhFcdJH3xXrX9Gqd2uZp30TGt5a+oCfNPiZwvWAGO4
2DYSXFj/0A8JSBJxtHam6UF+XnVfvg/2cPP07hsGgnNXWzuI6yz34U5WV73Chw4RQ+d53JyK+Udm
Rl+JSFedmn2EjpbAfgCdzGYEUjitsLmIZBPCOJA1Iq5qYxMX/O6ZLgoBLBW9ET5GivNcjOGTpncH
Vwg0+FO9UGGVz13zvIR4tGcNKTUUW4dFmD61QWoWWaAl25ZJNux0AGYWO5ZtUTGebEDD8Q8imPVb
BiqSLNefQm1Ufa8YrQ0N+rMwv+GIf6RzpWDKSiq2+Slb9o5XPENd4bgalnszGDBTy2qH0d+37OJR
Vex37OTYW7phMxv5j7SdD1P/MyIejgP8lg22uTEyReeSzXajgSBh0pib1j3RbGw4j03IXKF3sYE1
dPWg7b2NaQPFhgmrdUN5KdvhVHItHzKLBj2dMFcnyKdNHBJKnqgnps5UdeXsj7UdOAvT7RLyYCmo
jwjEZHFU/AK8BK1H3mivhOrDwvlpa1RGFitc04i9y//h7ryWG0e3LP1EOAFvbgEQ9EaUKCl1g5Bh
wnuPp+8PzDpdZ2qiI3pu56JYJGWSgvnN3mutrwXZRAGEoa6ZyUKu2MIDmA18PBjkx3dTHjCqTVt2
ALbp9q1lsHNuTZoJzfNYyEg/TTq8WhNsOp1gziYMXtgRfM2hmnhVE9fbrqdkHpA8aNR4jxWTFpoc
Ii8kvvkl1q2LL1XyelCViz6o56YuSD5VhNcK9TinMXiZBUQbfv7qawbuvRbAvTJ2ghu2GLHiEu5e
CjDDTmWJdXNuoVReMBeESukS6ItkaPDmp/Q4sQqD9yNaPweIx7xVqxgdBIXlD1s9wlND268DYaVW
V00QO7Le4taVu74m0oDIskBMnbphP2XKZIJDjicWyLTWVYVvq4smjzJ7e7L90rBcK6y2wCKVW5F+
02T4rIeT2oFFUo1bXXYRCBdzkxucQuItRZk8GNKU2CETtanpB8vAN6EvPRyssnwvCdAUDRIYqeQt
4BP5DMuMOzjrtpqk4NY3SvDaIASdOKu2SlqZRMqKK1h20yEGxMvZ6PDcNeZAcdD/0AaWpwEyA0do
amAvBnvOkUtJSQgqKfSeaKDegN0+ok/r9WyvFclz2qX3uJ83ZYrGBH1yxJXaMqnpF+T/vzPTZLp7
I8yGHQBaqFS5CbH6WoQIQCNNeG6WK7muaYu05kLHlIjtTqGrrTqztcdAp7iREyVck32WcLHV86DZ
tGTtrAtddqpkri7JT+SMKi+jVLyGxLapF0C9e6PMz2VurhKJS1brIVE0/vCLjLCfWV3rZrbR07DC
7eBPrP5Js0/vnUiFd47tTrI4glpQ2MmYv5YDcCJBm7adrALyqb6Y4o4iDCFHEtnhqvXQ2EFDQqFE
+p3yLeGxVy+zWX5lcuN2NNJdCstcFkFMXF1zZX+N77MlEMJYSocl7AfIXGTWKD9LgijHZ+HmAdZD
XBqRIQ/fLc8MVwyFtRoodsspQIyzySx5O9J0IMZrPYzGC/Eqv/wGeHtU2HOZbFVd25IMdvMjnXqc
AMTXItCNK+Y0mJ1k0zBESV+wTBh/2FbRuurInU/w1RW45ocUDKOY5L8kq9+a8+AOonQd4uhHHDIH
iuZzECtfGB+OMVwHF8TGtzhqm8Skjx6xKTGMFdWhmzgw+1j1t1C8Kb2KN5KZt2n1xlG5kylJg5ik
YOdxNYYwrPhjCU1md1GhPNOYFWNf0UmtFb6MQNw1cXnV6tyhCEK7fzzR5HrTqRbasz7ew7B+iqj6
DeaVHopbib4nCjXYhbl+xjv4ImfdWYKUIcbhU9Gle20xEg2tuKXC3LNLxHRIvTrHw946paDvCIam
FaLXW4rTP1hgN8kYkDwCtTPCN2khVSt0+Vgt3k3W947qa09DMqxH7DaBiHRIlLajDlZET35pfvsu
itq5FepuFWbpM0a2RI9/pvwexBQ0ctaNaks53dD2RiYdcU+sZOTThFsEOCK7U71YX0iH3RBb9Uk0
94je0sDrEiH+EePU0XvzuQG8SzrWJ6lRjIzizDoGcG+P/oeL8xgMqHOI7dlbooR3tizvBPztJnqK
9Syf1CJ8ilrjl9VbN5/otVlLiRosIpAqA4uRGsGVgKsaJ5Od1e1rUNFShA9Z3ZCJnmOjN7EohRt9
RsbajcU9zautNOYX4vBWkdTSlVVJIG8lAtktgrIEcsWo9sJD9RFl7x4P2HKHP88eL4Xl5T/e+8fL
f/zY4yf+/L6oWSeTQuspW+IT9ecoLiTAKxxCHJ2G40tZvoPikO9yegW0mOdrHpMNqaZgluTl4fHs
74f/xXsjzZMUuWuKkC5K4McFxW4KZ91FFoCYKs/LnUnaxJ+Hx0vLMNqtMd9qpPgt5C652BFrzS+A
EQm2MMzwifm4LshlUtiXLB9XHcmIWD2elpnhw41c3p1b6eyr5uj5ZsSgbGVjtns8EJT872cY+Qrd
J1c1tdq1WFZbE8k6cajLx/zzNFn+lcfrckJyM1CyMErwsSzh6t0InmDXScNfD4/3Hi8fXzDMoOe8
//eXm+WZkcJGYL4YHFhlhUjNkjfL/FUd+5aOZlTu6KCVu1aFEqdCVSJxJ6x2tFOr3ePZ3w+P9zLY
UFur+zLL/uILw0+aksCt1/AvfDM5mAHlOOKevmbaN9hDk4kFAIkj0UDOkrpJIFfaGcU39N1Mxw21
Knm4J605sEvlwWTfkzYFgDZpmlzLAnmCYBKrDOFP2Qi3KkkkfxuYOebFctrV6kSwvsjgOvWnpB4B
VGjG6BBP9WvEAE8y7IaAxQJUm/Ym9lO669kEEGZYnAgeIeOr6afVXBBaF+jkk6EgN6qdMprqzuqG
iaCQ+Wpi7trJqt/uwwL/91R91XFYbfrcB5BBN70Z8lNTld2pVSuLEVXHacyIT3F+VWj91qh6n/Bx
iX9GJj1OSDiZRQZKJ6BzyZrUYKoyheaEzhnjFmk6KoRjTPvikzJIzanX6qNUoBqZSVkvZQKuWIfb
N8K10qNIFliQt8qplxXlNLUBd78y7nxBP89K+dvIkmjFj3SnTEvcLFePdRTpS177JWpHc2tIin9I
ZIy+JRGrwvghEajjmKV8b+Q2QxPG+h2u0RHnOgx25Ribo0+1YOKoJhbl35Dgh8FqPocREymGh/ws
NHN+ntGrdUSD9vVMvBjVxbgXk1Wrc1agoLHEFVuSxJMsP4WGkZ1E4YXu0njU5qB2wzKlpUK5LZ+l
0SPxgXTcVjaOBLMZR2qk2yDKr3JQGZSyqumgbyxT/K1QIphpsdl6ZSl2Ls+BSyWvdScmJpaq2eyS
NsySUabeL5VsN8NsOhF3bk+5NR2i5ZPQexLozrG8kUSMYr6B+2lccscKGNyOVSL9kgMrhfgovzPf
iRvKdC8sQBDXcRLpKKE0oaGS0ZPju8KcKyupdGX1eO/Plx9fIS+IxPcOB7S5n6NNXioplMHsTbHM
n06fD0WGCA7u/TN0GEpo9Qm+2C4W/Ns4QlgbP/VKuYtd/DJlwTHJJhQV1X4YpZeoDTK7VaVXssMr
/H7lhyHDmZBmqrLVfB3mvttnKRpiQTxoLStFSQfqTQNmIxhOVaW7kkyOJmedF1dEiMNmjBRgkgbh
kJHYa4Qt9G9qIW/6pG3gF8olSbG43ENioHSfdSpZUNcqSEeniELVyc2eDorUv1jMVcJoPg1RQD+J
HIpKakoKWju2t6AGCMI2W+118IejOSW/lvyPWmfjKerNRcqQzkj1Lt3Q2mZZMlorYjCQ38cNOTRK
ec6MY0sbFfhkb0FIqZPoGbqUS14+q3yjwlyXJ+jerfJ7qFiEGZn40ZXEVRqZtRpI4HEFaW+apHf5
s/JbY29nV5Ka4Qwfrz6BCvY0FlT6gsYhRm8r6RefbCTH0iJPkItxPySz6YxZ/97pylWdr3PIZRPW
waUT5PQQW2g2UnAyspzYZU+aVhSNrCBPuFfh4Q7EhM4VSZK98OaXdF7lMKe3i4W01uZPH8gSG9f6
akrqaoivGtrion6x2pzqsJHfJuJGhUk5VJVEQJimP5lYicsW6qR0AYY2USSnZ1GY7UeO4iMp9Mmb
DLZ+3XjPy8La1nRILsIIerPsaKmJsryXiD7Sg3Izw6FyNfZ5aEDi8zyLKiHbHIZ0ImdMPogxK8pG
3nY0wsZc6uymBZpZ5KUjjSYnlE2OEiEPVQqinkqosmE0HItgb7CKc6NGBDiVJaTSjeRNKll1hxLx
ZZBAZHf0KkWiI9d1bD2TWjluQk0mETnXsOkHn30oyW+dRsFFa3YZ/PVt1I2KS+jomyScKtZnZYEC
Ra2rn7SSGKb7XVGGvyWJcd8Q8RPW6QVFfNkjkO2mAK2YEEnElQJVKdhAC2HipDUzcNjMu2Up2Sji
ftJo2clGRHJ8TZpBPVKJiKbmMzZbKvXkoZHKwrYMg64d/JiNnu+BwyBVY/ND8ohSnEfKCbY8mRtD
hxHHbje/1k15QzH11avxPe5+FJWA+F6efFefgw3jrnrJOFiZRlEvl5HrseOnHzDeoAtNbmpNBrWz
tvU+RS3vvIrycqurBCZXVuG07XiWwrFbVTrNx8pHF5gkinbQPkNCDzyNHSWn+1wSIvbL16R7Fc5n
PcpkcAK1uYrHxsnp0Nt1aImreRC5t1tqhbrMspmiRziVAR3NTiDvz1fdUCktZEAquTF+M7rZzNWl
B9VTytZzJcgEPJOpKZOhMK0sofmWe4DMAvYtYY6BeBBcCwvupBVttA5E6TnUWDPLICEctD29YxCo
H7Yq67c0v49CMthNPLEdZmSjpKsfYw2JTkFeIY46NShRvllgx7WmVumdof3SQnNlyPVHB61yrZf1
E2VZa4Nz+BzRlKq1EJU16EqFTsXKEoMrPesNlSHzFBjEgDdtKW7jsAScM3XZxgIFsTI1uGhFSpJp
Mw47Rel+68SKZAOZO1mm7zRdPnT+FL+m3TlUm5+AAIsK7QELNWBvg+ival9cd7F/ocoCpCioqD6T
dspooyIYBqWFffsLYw+ifWnZLVT6vaACbLMoHVbjwtuEuykuAM5+QXEmxMmQH8+fgO9SzVUTP9QS
jZ1SnlhQntEC9azybcJf5tQtSZnTAv4UgnveAAJlzFNcGmN4Rpl3CRSg35SEoEMxRZjHCZqotGBF
xQUwWiyoUVEDOpq04EdFoyHJdUGStguc1AC/BGyQ4mkD1YKSawzHlOpLuib2xdyJC+S0gnZKNqWw
UxcAakMGHeEGCxU102OQFy2fPllYqsmCTx2Kt3HBqf55Z3l7XmCrcviCD312chEMKwSJdK/XFVMV
mSaj18Fr/fMSzcm6VqVhA9ZC9dhk01xcFn+gX8cF/fp4plNE3hDYt5oWVmz0YMU+ns41BedsQckq
C1N2Bi77eP/xALym8PDZvPOq3YhQaTEPpvtmAdWGy7OIPCl9gdhO1FO5BfOtuABuywV1G5HTSGbn
wr9tdVC4sgEUV17wuMYCyjUg5k4LOjfEHb1ncN+HC1aXE3QoF9puvTxUC3w3hML7eCtZwLwoS3Kn
ahda79AA7q0g+JI7aW1MmL6omZv946FfgL9jCfrXgAGMW0dwjZpoOn8BBA8LKjilDOKmCz446IEV
whMOOOPoAUEMmznfAIpjcImYhLm8oIjRlhBRs+CJyfD/kgKghDnk4g6CMb43mosL1Fhd8MbJAjpG
7ii63QI/ziIuH01EiRctaGRlgSTL0JLZtnI9oCLdD2xPgKHQuIhr004XzDL1bdpTC3qZ2kK5b6Ex
p0Mpr6UHoZns32rflwtSbDnK5LLCbsaGvC6gO7cxq6NugYLkGgm50gKBNh486MebBoxoLimK4BHY
aAK665W5oKQNmNLJApdWH/9gRMUN7HSxAKj75SAEIw2DDjo1TtRuW8Orfnz2eEFYP561hO+53QK4
biBdE7USPdU9d5pUf8sLDNui55vKUb0u4GS3CzBbhJwdqpiMqpL1jDB35zbjA0Ti+C7TgncJlj+U
eWPas9hDY+36j2rBczcPUHfAcg739ScH2iPeHBNDAnLLNL0CnVAggPs2TKpJ+hi4RKMtMHhYegF9
+KgWI099Uq/+wFpvsiqYk/qH0jev8YIWx7DoZSWSy37BjssLgNyARP7Q+P9/62LAioq34H92MWzT
NMIs0/xn4B9mheWH/m1jMP6lWrqi4Nr+k9z3l4fBkv6libqm87YJjIZYv//2MJD3x5d4X5V0MiRE
FSPSvz0N+r/w2RsmP/InPVD5fzE1oEz9vyyRkmwoeBqwUxiaYliL5+k/TA0R3K04lZpwpxLQSXuZ
EQ1r9NTMsfM+4R0lnBYNlx6xGKmMWl3VLNZXZiWanppEPzqB23PVChst5CZGEF6vAsafIbIuU9Oj
BEyhgnbYiHrBQiOpkh0rN8x7USc4acCWP9ZeGa5M6ZtQNON5rLQDnQRW2prBLgbqEltnleavJPoX
rQOrSxQUCfApjqqKFkJdL0kVc9t7SpPSaXof8IZthxFodi8fRmjWIANTbLbxmzVZMkuagIVVWiau
oak41+h8CdiAAFNGwVooNe3QxOmrOQXzHkgaCzzWvdgzWtLOc30K3sk8Ejoq/oi+6gtLGGfSFOtg
GKA9/JZd0UBeaLwIbCiJMNh28gGxAoVWfCMnInTRgRA0DA6O9VGEOcyK6zeR0WUpVoB7VkJxrTD0
2Z2mwB2OtBV68hVBJ9Xp8dDq8tasgPQm4lJZ5Wik8uBNnVRsksxCGiXE7EBjRViA4sjoI8y7JHSd
NP69pi7ntSYN+4ceZSHAVCDFV7QKipVRMkqoVl7awA2RK4sEd7Mfp1c33eth2oqWMqzSRvAMExyY
DrJPHVnPpPJMyTMZL3XaUzlYBAV90S6bHMRrMXHxiYAZPSbWbnYbP0KvSA7ICq3ZS4ZWLxHGfK/m
A0oc4sq9UKcrpAyFv5uRk0o7MtiU2yw23QoESEQKg84WnFzFqp2JMEFRmWlx9haFGOBxv7gF4/Qo
GO+iD5hqaNQnYdGkwJigzk8/6aIvcE/cDB++Fg6gcwRH7lA7gm+NVlWRsZmP4o6i2IBcHp2jK08C
FIKChY+iL1ZfxW1HcpeNrs0O+ainfx7407QpTJ/7KD0kZWOn9MXcMijPgZz/8v3GLUbqH5q89ERN
ZBaDX26yyow2ZkRzQWFlTPWio3/YAzYyGtFkL9a6DQtxFjDVkcXy1UBPRfxfezYTenEgf4iTo4ke
KOBJiOFCoTC8VMYUnLIq2wpJwvSuFBi3c6QreXzISr25Tk2J3NrKglVkuEol47aQ4jsCF3KppS81
pCPv+xJKgbzvz1UtXUDgsN7Px8mdxaUYJJaW0+lstsXxFBAkvMuZ4phe49XYscDpW+kbQBu71EZ0
xETzj8WIIhSDnmsQMIcwmPybWaWpuWffQfKUhIMo7bdlFhdOtGRfzS2iQpWoOoio2sGU2MhnaYh+
TysAQlDLDFGSWT2+2wgtm/yt1ckL+aiCZ4nIqecaSc1Umm8x5UVOp78gRsytGYcU9qv5rYipPqg5
q/OpLC7iEHtWvshWiggIaSLYUsGiJ5gMYx1k5Y6NDPk3Lh0rD6gXel9qwUYinEN9btxyGm59kQv0
yktU+A1/oh7VDhVNV5cVqMXS8CUrxatMH8nOqnajVazwfbXobF0YdVplVXMiMvmkZE8jZZiwRMup
qbkzYCMn6BT9Ymh+1eCaVX307nom47bCYyUARo8nW720bX5OUW4ARajeJ3OOV6nZR7hfk8KLWMCg
+UVyjrJW9cIuRodGdKSYp7+rYHiGiFAlKnKFqigQDfqu6Y+7SOlGlIs1VGUl/EpHFS2jmnzRi98G
5dhTjsOUDdUWwW/x3aYl7Rm2N4y8465j1ER5pUHLQzMIoxt5DxJnJ8/iS1D47GVDSUX48Ex1/jeF
G35KJeI0kpYYnKK+YMhaC0N1Sa2X0AT/GSJ3sFSBCPHUd9HJbCqut4n4Zr1sblFafeRjdGmwzTmB
LgQb7G8UW+bGssku+sh8MjDKWCM1Sca/07NH7HXwGCZxyJERLJRsgH3hLCLn2LUz7RjqAl1d/uR3
fCqXNEzHnTyJJ73VuJFHZY9H6igbAE0zdHggONkCaDhJ8L05cikGa0MMWWSZ5D376Uea+hEQzOmn
jMRtOUy/plIpvapX3oOkpANcRW+jKJ3CsNPW0nspDsmKuF0Zr94UOkgEEAlFtJQ0vXmLinjvdz6U
poA+KGYINn7N/ExM3O+OzJJFdK74/pMm4WsXqN+H8u9iDqkIDJa5oSxUnK0mMMhJnHfSEBp2YZKt
o8eHwgCmzr1ueWMI1Mki+Vq0TiaiLkeXo/4sTPmqL+uf2YQhkMdxTYMaA0XbwRMkw6mPzM8oio69
BENT8tHjMLbchLp5lgdmVj9u76pW702SXekBCB6J2+dAA3y27BBI8iDZT/P3oTCTywptWZZN30t7
ETAmzOyY+6NMsn4LLJkYs99Ro32qHZrIMFJv1aLYSopmlVm9vG2ynmT691hUr1R2VIrVBqsLVLWT
EOEeI82B397oFQQ75o02Hfe5Nd+gvcgsHqZVM+lnazA/NaF/1cWC4E/1bjIDARtMMEdSxswGkuqn
X9WgCG6ZTKjFKYqkdNcoE0kfLCOKbRe/GVHMOauZ1fIKWt5kyL8yvwe0DZEAuzSNDIOJgw3fwVDE
cRtJJiXUZQwfuummcmO4A3i9IPvhVp0RTg/MxSogAU4xwm2WMhVB8fWQb8ZlR9kJe3Ti7Fz6/D4o
6daqJoJIop42vC6+N752FZHL1EGpflfjk18pujvr7Dq6pbYUsYoKGi3cd4aE3k83DmVHZ1Ojixie
p5lKdhsAykkVhq5YuncZU2lJkH+HeUoKV2VEiRHQH7i+7AuDxLnVlKNY519yq30EzesIclyOpHVu
yCsN0ZDdmS9+siFh49YjYV51MBlyHWJhmzhc6F6y6GGTjEzmnADJ+nOewH9VZEOm6pX09qNsFj9y
pW+batrJrbQzqa13WvkmTSaoWi4xsRImFFAbrkaPomO47kWlX8+s0/dRbn7l3e82BN1bNHJOrR08
TZAW36MPTOubAB+kmhi/pMB4JyDi2ATaj07Mizv6xj1KT+XQC0dcL4FdxBT2wNn/wmrgu4rIEaNs
WNYw5AZtCes38wvWCwMwuPER5eU+V3QSN7r2GJQa0ugEehxHqXAMSz6HykwUOyrJSnVkVDdW6s36
/GTUwVfQtzc9Fnbmsq4UK2WX/6gKym2JyzpqMq8Ko/NokqIfNrUXoMidY1llbyuQHg9BQwA/KYRe
lL0LZXKZ5+6Q5VBaiVnEYiUReec3kT3ieNea9NmINXjsgXhrJTCDVsbQMmbiSzdhjjH1bTLESNrG
tzmrAWZasb8xR5hghiFvxlBW+cikK2FBWEt4FjzZIvixSizOKjsBuyx01rfEOdNfHajaSG9pLVhr
H0hXZanfIz492o0fhCEc4wBBQWheNWmu7FzSHR+HWh3Mmpsq6raHWWk3hbmZk2c5EdC96NqLVFN0
HhD7+D21pyaW1m3K6e/1muyIfFsnDHRqlE9ehFVOV5gHQQwTkiAij8eYueaSwVaSL5OMGNNIFfBP
h9VQc4ssTzWzQ9I1ZvSPli8Tglv99ZXH66iqQtfsUuXPdz9+5PEFhEEh3dXlV/z98PjK3y8NOfR8
aYo2/3j/P/75xzc/Ptg/vidJ4r0id/maHIlWWj2+jxm2+esp437z1+d8fKnCW2cqQ8hi3d9pRfcM
yLP0Hr/48SCRJLf7++XjGb6N/3yvg/+EPtXRcMasrM78JGedf+PxXer/+a1/3lN3IutUtskU7ho1
KXbd8jBnCFxYMZKA7IsCIXXLm4/veTxodVvsRr2mwkocFhEezj9+/u+XMG4mp2uNEN/00uX/+yvI
VkkH4wgVTYSRT9MyTimpghLaLffxntGPiTOkrQKsjgSnZmqeRvplS5+iLHZhNtL2eTzthOBCor2b
wTAZwoNwbNQTs9WsIT+EyHOjYq47LErRgrU2Skdn/DU8Kc+F3Z/p6gxOv2flQn3mhpSXSt3b/MaK
FK9n8Y0wHjK4w0p6F5ENDnstezaRa65jfWewC3IiO7oTLHzy0dG8dcexNJ7SF/MChtf+VuhXFwiD
DxLrYeKtUPX3WEoGr7tz/7JXIRZLLpzso26daF/g5DQ20SdMEpG032ytrzNpRxWSp+03GbLJRM/S
oU5X9B/0qgRYVkwtrvIFm7lwGqdZK28MJXY+eCm9HgcF82v5kuyXOIHQHTDYYzxDEflMUlbHlHZM
1yax2i+qSn9vPUqjS4KO2Z+ywLmkZ/OCvQhZT7JuO0+UCBVnMxviYSiuAJmLq1DQpjnwqB3yEMHU
HG5l+X0GoiESizDZo0CTEJGgbQp2c++phemdR+Ru0I9b9j36Llpn9LbtRtjggmDLOjhMyTkB84yj
NCgSYaPIBIWzrEPRlDCrO+oL/Qb1ZbzG4k34vDSF1/ruvNHgau3T5+yDATq9YDXfFE76nD9XT6FD
iqK3WAeQ7G0MG0sfYU129ml574Z1nii0ErI8Yb/wdykIPDISdy2auiC0aZlhMUIpxhbTLTOX6B47
31Cbf1fP5eqbjWlwsI7t4E7vOYasD4COh4BuxtMbIcVnqvqHtrbHHZw+9i6Ky/YQjJJzqRDqbUz3
gpGCtwnOWh6L2EXHcfF/zG2P+rPdqL/8F3NLxXCtX6KjvtV/8i/+T0b7vX4jMfYrupFT7/8sLr03
uHmLLfkSrGZ7JsVxOQDKxmq4rnA6+jt0aLp7Fy/5W+boF2bFAmjsVlhhcmcz6kYf/q9v62Ze6N/2
Kw0g4mrEqhUg8nET2Za1C0UkbBGIB6Gu2Gu6SMBog1Vxw9xBOrXjiYmruB/F6Rxc3wGeSgiBnb0B
hfVMP4+4UlfboLXGcAfcCAmkCU7eGZ3UxvB+nejS3fyDdror12vUbwUH4t2q/iL1DstEfI7IziNP
wuluLzHZaq60n+2SLS033hPEm/RXraAyIeTNoZrTDA7m6J7NkXAPnvLztGoP5RlP+bxJbsNg9/uI
EWcN2WLkSBVHaEF0er1tcWspJn0QAPHvdyloeMEuM4ndopZy7QruAK9CKd9weAPAY2514/fG52pd
3bPK5lp22g3+rhwrv1O+NpBUHdl6VdfUWaj1OPM3F9v3MT6MHk0mT8YmdgIgfG6fW/Bh0XQ2jxi3
HdwMm3FLwKt3V7f1plJIFYN04BqrP1fKPXHWZCWxR6Xs7dZv38m63pBt8ELNh/mbPMMm5qNgE0RO
QUH/KJx8RAQ2MXFU7ZbbmZPJVbYXYifYLQezuW8lvjzcEtIZ6Hug90Q8vzWocYAU3Ys77RsPwOgk
2/kJo5i/6XB46Zux2kan8EI7BNJZcaSz+kGRJHbmt2iFTthLPqJVslt8Wjv2OcUTCyaOHExR0+6z
J2LUbOMrZpWyEo/zNgz3xAN5texmp4+ivMhP3W9C0jgqteB1tN43eujo2YqOQXTChIZv7BRdp5mu
huO7Q/0h/9B2FKVXVrqUsqp+Fa2pT8LuLJc4SY+m4zgfsPxa6mf/ozVu3h6JmlJH17I/Zsh8jvk7
Es+xYn9hN9LJu3WFk1Z5yc13x7eqc82Id3riofLtDBNtOc7hOaS46XBPZPdiXQv41h3la7jn2nZG
eDusGMIiBKgV8CO3WHNUVsGOGK3pFr53TyQPGWeOzryvnMJJ0FF8wYee0eA4co6o3EvZxuNqCe2F
O9f/wvXLKWqcGNyFm2vrGUeQne24CwOngHkyH7hHcDjlV2XTrLsbeAwUb+YBn6xwjanXSB7aa/To
fH+2xr5A1L493GOX5dUyYzwrX0yWTIGVgxHdDRgchmBbfNDVSTRecgyqdfAUMdF749fESlV0x9Kl
/MMA7SznnlJN8ZntAERtAPuJP7gksNCSo+b1G9TJmYN1Vuhes3VPqmyCsLFEmHqlcJm+fICRLj6D
p/R55o4iN8ER7/Uzf/DyRx8ZekZ/G4Ub7rdtbNr+lhQ+ojpO7QYw9OM/VNvzFxqZfbDymtsouhHJ
CC511pOL+Np/yi/FrbjhSCGqzB9sjgRygIHclmQ1oq/6pk9pm/dZPQNlrdaxxydI5rWFuIh4vsIR
J6YkrG+xsJYbTkN2Z2ZgGHnr8NSBIR74PA6eO2g4hHbuEK+usLxvuKziH/O3DqIFZ0LNHOVxCTXc
K4DOOY7MpPyBoNKfoIF6qGSSlfQl3zOSbWNu+2+D0GnZ8anPpYMdP7eWN2vnaLfFQ5R7XkKgT7Pj
cadXazdr7dgBjKLD8AlWLS40/2neRncN23rclKvCOJUGrlPxNVyEKcs1cEpe2Hh/tW/ijRv1Hrp0
04Odsq8+0CM4DJ6MGaRxyI72ZewH+uuB7QX77lPflVtug/fg0/8Q9sq22pO9BwrQNp3eY4rdFc2F
WE2q8ulF/gz2SKHhCjQO8UiPgcllcHLBcOM8T18vrW3aFOgqVOlWf+LkNDdTWnMInWm1nEQkAPy9
sfuyXKbVuqdqZJfk1OFAWDE6EiavASjbwnRiicZYh2/XI60hdrnzzUu5FxgL2TQIEsUKlkNz8YEq
hwUPj2K2mbKL2qd73COukDgJSez+oW8dWfGkbGN0z4a5LofnkNJvFALbE7cBp1aPt5q6jyNPumIZ
cO5rMM3CZu+Ka81m7fm8iI2BdmQrxDaSN3PKFS8g+eCjPodebF3KjbFa+x7VLNf3Wlt3uMqvCt09
m0j/p/HsD+eg+krByn5XGM8wt48/CrtJWbGOAl1xcYcfXIgafCwXqSt3c0Xvj9jH4gTp7pu/yvwM
YjgE5CXi/TQ+U1RyrPdKd5EQ+/OLWqYrcUvjlOmKMtVoPFPi1PxDrtnqaqEw5t/yCzn+WHkztomk
MJmYRAcCoTdW/6G6VBJCrhSGHWmTevk5dmdSNb8Y25hPWEhLBvaW0eb27zhz2VMO78zyWK5Ut4Tp
d6QwtmWhyo13ZuQJSVncdffKqW6zzRhaLkIYlyUoC+qyZ/C4Nnj4rsQdUo/PtR3yi6Bffc/73qcd
A/sSJJUraeu+QWiBZPOmcGszXa107jEwKU9ywNIYN1O5KT31rt6FcoNG7E5Otsky4ld55j433hA8
bkWCRIkzJF/Cmfg8s011xc6uEm6MwUFXQpG4bneUSpKaCrSNlY4WrT4xVjhFQ0QRccNOjGXI0Z8R
PrDekQcQta5MJahYxflW5m4lp25Uz5RUZmhNaNOufnwK0Aoekw/jHakOIpmx9zh8/Q/Gyj/Hg7Ev
ZUqB2cdnXjMnlMWWo52eBTYe+ybels8sXSg/isO2Um3af2VPbg7ncsXt3yWv5I7GHvfzlJK6ZTP3
vqjDRgsO2n9xdx67zWtpur6XM2eBOQzORAzKlmU5TwhH5hwWyavvhy5UV58eHKCnDWz820GWyMUV
vvAGm4jYPM8H2R8HvwbOmN2jPgorbX1ifYPo+jGWfyT9hHVqUXrviexKii8TFql+uIVkkUGTd5fX
tHCB2d/PT5XwsaaSqwe4m022HTKPoor81IFbRF2NKzAJ0vaaeda62yw9h9ObnbgQi9hc8nRTvPfy
hojwZRVZJASPN1Xnqg/LZULAL7AcqLg+AcaMeBaCKofliJoGc964UGi0DgOngEyIkcJNdJtzuI4e
U6l6ym9S9khTB5nQjS32xmfHSSDuc5yM6R8wfzYqbkKgZHdjvWuLqxkfpnqnhY9omZbsBpVbelO5
hi8au5nagKahwPHZAl4FSmKRbWn3g3IhnOF87MFmo+rxY//Qte8oybZeOgeI+zR6kAFeyKtHKPTs
SEFtuA1eLbWvMzQXmrTRuE0t9jZXVButDUo0itudVYCoQ/UVFOoveYJgn71RC0HZn1KjKm/o0aFg
JQyK3x5IMrne4sMVOv4snUqIB7rfWUhybi/r9Ns5l5JuGMaDhZshefVVxw/pvrR2SmAqhxrRsHmz
BmGcI4ZHp2e+Rg3idCfK0Qi21OKUJTRDOgxh54cii7yBhERqAFziUl5Alduk+bWnmfnEA1iQGiI6
gAqSZZzLTXaPEsUMOQiLHIl2yTFmH9Q/bOu+Bf0kHziy8Syv9U/xDsHV+awlRN3IdziVVMP9QT1N
q/wZx9F7YDM0v056xFlOEItZKJXv+YfNBu4RlWCBWgOiMuzU+VZHqIB4WXoygr4IYmdn1pvypcV4
Pv4OpQ2xu1usOLY94mFcNHtObm+0+hBRC+EoImBir1vyK5Zt4yPHA+fTpr+wbuyDRgs7AMO3IX5t
qIcHxB39DW1RdnQErO6ij+yjP73X+2rzXn9ru+nlayETwxTS7b9rnR18o5CU4nTCxjSfeQgvFjEN
UxQuHR/T3pPL7pBSuKb1RqLGTmWW9O5DuqWRN91MBukDLO1lMv30i7ALmXuOMev0iMKE5OUZGyoq
Op/jC3tp6TWwewDoMImnFtViUiO6SXSRiVL5t7wU5+zADW36G3wpigcw9IP14KXq/plKAdsNmV52
KC9lvRMP0/eAIl27WsJuInmHBpVBMYJZ3aCN9A6cSKp9EFgwWTfkUNNCe8Fjd2VAqUrwHfJdOjqm
p4x+7n3sNai+cJBMN9YWn0TmDjmGbay6DlsWHAYJlybCMnpHqeHG4mVF5gG9cuoF7OkTe9BGJXwS
OwQXaILvFYx011k2/4Cn/8ZYBa6MhXWmVxwaQDEBtahf+Um5stz5lIKk4b73huwbKlrxk1yLq3Ws
tkDWobOe/64nGi/pF0DLk4OZFYkjQX5d7/JLOFzK9G2xDp0acFPRBuWEosCS/K6ihEBYvDZMhyeN
gMp5SV/Jya1Agcq3U38oMEmfmR8WX7gyDFcVleR1gywD1Kp4DuV0z9TqL2Sqygvhpen2b5rs6ZQL
gguIx68FcZkLtZIMLTv054Oy8WUiWgYnoSHlKl8UjhIYgZBv84COfh6SuAD1BWYEL17eIDD21qHI
Q4OP/U/aZChNe4bz+GONQeSrT5MISNpHza9Kz36rtoqHh2MFB4EOMSJIF4xok+IXA+MXPrwXgcOM
5jhuVlhI2iPo6MWRLz9KAfQVQvjFOPX3kbUZHgReFoG6D9t4QzQLja0Kd/KbSe3DvAeZ3v0wgfbh
lntQ3S5x2bIGV132o5d9tKdW3dSPRryVvsIapIZbAFxAkzNw7hHOnHU3pPLSeNHJLIOX5svYipN4
jI/hS/skODBJOsUGF/bI3sRXF6barbVeKtlTKvcDNGS7oZy4KQIPKbKREMID/5x5HPZg/NHY/h1v
lXOqmF4Ar/FFSW4o8TWmx0qszMfEAR1J1f5Uj6/ig/OMj3kvtgaxUP/2gq19T/ODehM5my791h1N
VTd7z2+PlashZX8lGhne8SoeKkDox57Ca7Epqx2IC8qMPXEs1YHuZ+42scuahU6Ng638ox23zgOx
+REdTPLLfvEGapjqm/qWBjxIObuLEMqGdol72zGjo7ucgIqoAckEx3N5IxYo3tV5+2jRDWOmNi4V
EAoYVHrYp9E1oQ6yFjt+0nabB7nXneHQ8lNZPUrMoQnFEnfp8DSg1uynpy4DrrYrrKc69IV+D1+g
fqHmW1ugYdDQItjvjsWzjQJQ+8BTP0OJrodjhjpfeXFaIoH8s+IgaKjBpRFS+7zaOsnzKxW60kTF
+xSWgbF88h8VGQcIzvq/Oy08FpqxEfWTY10nlNvWONRM7seNtsPt6DFrQJZ+54U3Skc+A83MYRv+
lhdm/Re1EUffTrsOkqYFQNJjQzuR46/1kY057kL0GdhYQ4836hCpOdoGzwv27CZ8o05HCF9S8yDi
JVuiYFkfpNDdM9A4PDdPYU/53O1f+hf+t1bcdsYLvIvyoaLiHBqu+TZIOxIvVGI3PcHKdlRcsreX
ke0HhT7CMHaNC5mGXX7IcNA5quySG/Cm/MyOysdQviZrYzHH7OqEv0nQ7tIgrVHf8hzxzJt9klxC
RAPCM1wi8nUKuurRSN2CbHMzvUh3HEOVx6aKPLNJ44cgCrRrtCuo2mzV7C7JoNgHE6qazGeuqEPx
PKQRBtV5zaI5EUGHJdQwbP9vByzObLc3cvX6VpDVmOnd9MlojS/EWmxriL+m6EUy+9j0iEvDNwzS
v0hdiIup5bJBoi1QB9iHpkcSi+MPoo7hW6JjyOPiQJvQE+roP36yu02vhbIdeY05UEcRNJ3O9Uyi
TFGDpXVH1J7vu+g8w6YVO7zo4hcFPugnfAMJRxhKM0iNZts9qf1mSsCKbGFPjC+yYKVdgVRYziZ9
lGlTApFPLp3tS3cMcgLUlVqhjqC0P5zFk+7PB/QqiasRNwu0z/4GluxEwaOhWkMAar8R3efUhRWo
zhtSIUIKhZoVMYLJM3gGCopDAOcAMBZtp6SXAdTUBq2cXyTwiagy06Xkrh+E8I2QGgxhCciIdATk
6VU/wnhB2xqkVXRI96/SjZooW8Y2iw+UlLgsHhCQdfETUc751TkUm3lLRwIKOWGVSLeMKMCUjBQp
O5AkhW+zOGsv5SXzOdveGDY5fcGdl7n2aFOhyeB7eZL8OW3st+Q9i/ZsDVxN8TR98k5sKwYJu7zh
hBfDJQc99WiS1Lp2hYHdSfvU1aPKBvce38RdMq0zMHsOU5IEPzyn2cUytrwZGrLsWiojQ25x03aI
ND3TSTbmU+OK55hJyOvr6FQzqT+zyHVu05GFTLEaJNidfWaCU2lCpsqvaiqK/soKarcFIVbmk6iv
6QjYjdUrdpM6tJS2cvZstC+4q9BqoxlK/po98loKOw3BRearRsBz52mMBs0lf6IkRFrdgMW6R8KM
L/g7ZPIJ0HewKcgkBMPUbnkrVNagIFXGC90ZZP2ct0r67UHHzBAKAbQcqLVP5nvpBGa0Q2GAyLnT
joXxIrH1c82Yp5ftdo6gLW8neV4nT7JmHmzZpNaAX4BIMCtLer8+z2G1nr8sI2mbH0tgkj2O9vxG
YKKjxEKxotpx9Vwr78wXmsJ8pp7O020okCJ/xYysg1574gPZyRiPmi1leuS3BZ47qKgg4IWIcOuS
clVP8gRh7DE1clcfdzTWK5Z3/F1P3wzqIN74cz5nTVc8BronPYdudGRYuSPuqybcGXkinqTtuCSF
fj0tMH69AK9Z+znWeM9ZyIgzXjriN06Qyp6NVjv5FVoSnmUDaaDYQ15c8xQpUb4zO3lPc7py7oXS
rpJfueucYmOTPVP25xsun8p6v4Yj0MIgLlZndkpOPlJqpebAXW+TFKVaZwnPjHslGwyzNXLkoXLO
M6oqF01BA71RVjwdb6AtNbLFXj+63BVzqyVkhiFkguJeHxG7AlMJkw2uTOpuuUeL8h3hEO7oC5t5
522sdrL0q1O2P9sRim7ruU2dhFIlstrrpLV9U3llrvAtJVfVWN/7n5/MJzj9nkvQSatBukGRoj/u
kZ7UGmxtn72aC+VeEVogkeVdp3rP8PPxHPzlbV4ODCt/T2d8faCRyx9x7wjH8Bi5HSa95nNVLCJ+
w0t4HJD0Y1rD621zt2hmcmkIMjN0DAHXiAYB97/gZR253Dl/xPUyCdaHVAPb9EqQbZv1AZKDwuVa
2zfy3J2Q+FHp33H2ECVRaHHtwZvP4p0PHm90CSQypoDP5Xb4b+luvKFJmce44/FQF87ImnX9ZhkX
VoWh71nyhXbsjf1AV8CA4UATWPbAv/EQebN1YSQuC7UxvKGhWfdoHXXyHzvgwbJA+AxeyGPnDrlN
HUUID7OX5hqpO+REmsVfimuzCmfSPwAGSvQLsZGl7CrOrqjdBfVRurqOpzya+ZHiiZRRTLgx5/nw
ENSzBJTTn637tMdk2quse+4HiUxyGw2NmROPgdeiWLvORYAplJ/VdUqt0Fcq7oQ7zFVgnU/ix2i3
4EYZZa6C1/EYFFQHDXib0AY2rXWOQUxqT/xBLJ+Ec6Jfx/zgUU6jGxbbRkHtz6PnHucE3LBXWeo0
AZ0jGoyw7kj7uCoueznR2GBZZLXbD0cmWX8/PNAgjVrUN3GdcPvHHIjnxBj7qBsziZRoS4sNYogT
QCXXEGQrt1wd69iIfSJHRAC71JcduDH475T7h8Xx2E6c4ToiKwtMrIMHnu8L/QykTVYDG0aSeu55
+yWYy20l72mNO5oPYixT/MgIZOOFZ8xljuEja8/qbnzL7a4IrtoFw0FcHiooi8EoRN2BeUubax3Y
6OgA0VF9kicQjgvs+HX4N4VPBafEWZfss3nSp/0/R5i9VOp3YCoZH/Q+yIVhNAs075+nPVg37myW
fB4Ja5HxMbotC65cu05ue68/U8NjNLrFR4IEbWtmIZgC3OxUyWfAym4XFwGPjoGia63FaKgGOYBP
BpYdiO9bw18TKQygue4UmLiblUgjwE8j0FgnBwuy29T1JqAm98398VyZliF9O32tT4r86Hw215B7
InFiMiYHBpY0j0vi/ldAkAW4yI1NP6SYj57TmpuCj8SXty2eFiyHAD4wCUZKmWjZuPYESx7EyVan
yklWBneXLpY/OVurpaS2GcZ5g3SKu2X3dBtkZ1SwQA+J+cpidI7xFyjV4mGdrxL2NEgM7GcT8tY7
2QOTjASXHFgna6vEY+ag43OSJ3hq0osMxvNv2dl6YOLBi4sWI6BtqPIVV85MQgutAwqHrDSNMYRI
t10DogIxLfZLT6cj5bjGc0zuwF4OvIsOI+gpb2ZR4CWoXYH0N4/U2UByOPZRkRDRKqkQXa08RLJ8
3Qq5fbSAJNXDAj6/bwckCzEk83jUDaJTDUmF59A4B8NyFz4zorJ6BtmVUrlX0ajwK/YQFd2gnWnA
f9i19uc6r7Urz5JCK1plLW3PJkGljEohIVsesLKGLgBwSSWXHaikTAqcq3DWcZuR/GQfVlWH3Z8U
v7mzwPerKDK4IT1yjKD1bdF7WeSzPVf6gWnIXYzRlgRaIlBngbZ+SlLyTrrbpHsnvsOiHCRoJLN4
/D5FznXHSgORaaf7SnxIXyBW2Mb0H4y60bu0H4rK7xhTwhvn1WqvNdo9jrvOpGEPshyLLIMg5exI
Xsfw4BYe3dHZg145xse59IzxFXP1tetFKSH244QYAZ4vVHcK6Q9spsxr1iKqTfoHZQSHNs22bnZM
TB4FUxbEPyWpMtnOd6xAtFqZ9PyYJVJGTxxGduUy22niCRtOHCXI9ZCZ4313lT753kZdJ3Gj+NHk
Fuo9T42THCldCbu37AHuXjGvd8Erq9pdv12JXeyuGAAdEaPiCUwOJpXuuu4lsJ9vVET4eKvzWHm8
Mx0nzu2c49StVGYjTf953UDWMzunkrZnJwGgvCApWwZMm8G4siwBp4cdMl1opAb1eFB5KyTKEh95
VSY8PZBQQ6QSZA+bnceEitOHiRsC7MCqkDpvQYdslQLE6Ql438gDAwMz4DK6i8ROmgOZ0nkEvfTK
00HvvR6P+rKjkMNwS+U1JOJiY/nbjFis9X3+xpxhSXFl7EQLBh1cwd92zmbEzsEjiuStnO95aOw8
BaAVE2oq7SWAWl73ASCEDYrzTjL2vHxAd2ljEi/nbgFmrXAr5cI2hg0XRtOiJDb3IkS6aubOGvtw
9lEs41vGkOCM1SJP5Kj3dHAMh7L92mTgsfJXRQQxB8z42cHvdKXkpJPYlPozNun0M9d4b2XZbfRs
yxaSL6gK2wCE04zq8Mjsx5ZDXgVid9TTcu3jAUwALRkiMe7e+mKTv6c2SrJOvroe3yBPKH+CLMpd
Y4UZ9B2ovz1IC4rJHM4tFaaQiLxFHVqxA3tC4sLtdMxIHJnN40/PJWrM6qA1/cRgrtIuCM3SLRoN
EzWrkg22aZYOm8JGBSWcEiGZ4m6x8xSmUG8dDJ1ik4bfXZGB5JyFnGxrU78mODEclKHSDk6jACNL
AVGVOsKmsv6e9tAokL9VD5nEnEL9bA9Nlka3BKkFScrS/7ckUARTERlIVWUlCW11k2QTnxwKZ6g/
iMPcZpc6MaUA9Yol6IT+JEwB5z7sLIgVCApiXqH5Y/zY6DaJ1KrV86fmYy3Gd1tEHyLkkKk1Tud4
KbaD5afENRC8YUQDmt6I3snxfVJuk42SpvmfOkChiVBCmNmXvx+1mVYQ5Mi3v7cuimzeTVRuypUW
VKpTfyg6xGxFkzBkw3hKVGCi2X/+o0YLIMm/73vYowd0ym1XaVi4rf7/aupo3dYwKo4SvOQJN+SH
f78gNdMvezbR1l8Fi/7+aRGwyRG2+Nf3f1+NHdOvKHHP6UBRJpjUI16xfvlPBSOpqtNtWS5HqQHZ
KWXt7E1YqsN+QhID+G4PQCyEbv93tbYEIrRtMF8FZseXfz/85x+ufw2yk9/8+4d1Fu7Hlhys76j1
tBZIyL9P/vvnT0Up+7ucvy//fmjUzYsj00mcNNhKUQFzd9A56ep1YP/+Eeu3/+1nf7/4+5k6xDst
NZMt6o+nwsqVoBzRRrQWvIRFSiIXRxI7QPPcymqHmAlM3J7+hhp1wkPIxHBV9FSIWSGo4xuQW9W2
k+onQWVmASxm2Gt5O6UyUE6/XS63ZH7hZ2RkORFBc6hCp0ez0aAxsoBpSymhpdYIgGAscTFGW3zQ
EFVV6pVIF8PBzWsbojkSxAhEgeNvZMZuHuyNNIv7uudAHmUMycu8BtM8kxLld+20sgmxz/O60V52
zmR/Ft0Najpyea1SPiKZJCWk63JSiGBl4m8NtaYRQpFEb80rIqH3jTyvBj4AXxsRoptCeDKDOdwa
LapzDgQtUgLqc9Uc4MCS+onOkYa+0EMHrrKmamVneXiuV63CcS8nikYTrkVQbhroGtrkWkiy77pc
UIeqdd+B3OcXEyMdzUFX4i3YDiWAPeuURRhOzVnzjewjB3REGGRSbYtqmumplNGt5xBCC9ty6Spg
tJGSFUp0ZRakftC2KBjU0fbESH3UQR63FiBCCoUMAyG050ru9+DpE1PQoE3JnyvLSrDMBoOErnBi
UyA0RRbSJhrex4pBaxskARLzWXPIHcqJaFPGfA+yojcWMNqmd/iB+IFYI4h/bRNr8WszhxKJ5aqn
OlT6Nq/ST4cKkKFkBp6+uAEhrQh/qKQBM1CsMkP6UQu1HTlZBJi2NILSNJTnolFv6pp1QYXY25QQ
gXrBoLVAHjmXycHTqh0layvH4q0auGJJygAFSvZp6LGFlDm7rCE+lFO0ENgD9qzj7M3qiUZl49NJ
HeMUDRxwBVY7KDFEL4pJZgiOedhL2FAOyPIhvVeW+NuNECXkFjibUXm5sob3ShX6kShX07tfUYnx
hHi6dsZz9wqLHIQUjV4oKMtRsXCPVDWgBKO0rYekYgHZUNK3uRpFV1FeOs10XpK1hGj4jtDsI3z+
fZpU/X6ojU0W1tXRkNqzZRlilzX9uxkZGDuIBqwKi9dtJOs6KAnnXjInXh7ZyTqJyHMSa6SaY32X
2CpuFgG3LdX170YinIsKDfET4hFpLEt3lVrz9aIr90MiH2O83/YCJC3iVQVIJQF5Lx3eskSiC7T0
WZAqnL+z/m1Bgt+JFmIftI87bczUg5Yth6jKif7n8MPQTOgcmTh3Y4R/22PRWMGoK86prZsTfJr+
CG/lmIfKrzZ3EGhqCmccAfQaACT1BrabSrqVUpQPZJhHhYJF2/LQm5Bnu65VDyXgCGh+e3vExQMZ
GJKkGiWUNjc7tNmKAUMR41suqmKLNvI2RMTY19ruSbTlu8B3QhsHZbto+d0602HqItyCTol6suL5
087qxFOT2LdjKG8CigrCS9uJ+Ft3dpKm7ERSQ2k2odqUDlgPFDyTY8o54vRj4i0hZG9BVryCFoGB
WDjOeo1h7aWBeMtQKzlQ8f0s6pGDxQpnLxtibJqibq/g1LkXWjlf9ThG59U4MkWKzzxUz3hEuWqP
mI1SkMcN0NxMQWdNdJQN4/ZN76adbvcSqljANKSVIFnjQhBodvc0y/m012Tt1PBoKDmC/o5ix50H
7ccQ5DcwrlCRdYiKFGW+m+jvilXI0UmM5WLo2kvrKB2VjyVBrEEjJqwoRLVzT04ICcusM/Bm7Tit
YtvgBmO6yFIAEVZDyhSajtyYtxn+62GOdExMQ7z4ZrVE6A+tRDOvTkNSa9ehSR9DbIWwdeiyvZo+
mVEl362Slk60aEeVfpaZJepjP480dYBidRjGHIX1Ps3ON5KSya4QyS+6ZBsg6vFT5UVQTveV/S4l
y3hy6uocrlLEKaRj2APyR75CJBAk7LDfak9yXSenTImfS3Mkz6OTMefKWZEWtk2MNAMps2JfKepn
ZqlboxV9Noue9HwUxM2OkftJJ9EFjIybLrUISxumD6X0J53CU9qpGnDaIsfJhrATIdL+lJPt5hlt
l0anDWRnionGx/jYp2q3j2Do0HhYSyRwh6M2Tc5J1gS6Vfx2aC9uIfaHkNQhgQqx77QEUW1TfemL
SPixbuDQOdZmUFjjvjFmjlpdNQNDkB5ZrR4Ucv6sjBoYjW6+SlZEU0wbF7+wC8+pKoxOVKc/qZNG
bMvWMuijGghZHU5qXdwLsbxNVX9pV4l2J5u0HUoaJ2SwI3xBYjxGTHHDZq5DQM9l8Kotrgvok/eR
hWmBUVLqnIG4SBrMaDXcq9OYk1pI7aE3ICR1JkWFplfzR+g/F2RATtgu3klIz/nWUsCCIKBv6qbh
RAU7r6RUUFKp/C7TysfwySd+1z9CGe4zk/0B/w9K5dj2JETouyIC1mHGw0manQcMRvEoaB1aJjbe
ubUnVV26q8fuyUE2GYACVUXFJNlaIvsrWYg2K3sAKmNSp2rVaG/KlDSz0jL2vfBnB+kfkkNlBGrS
xyBNq57anN2wZmRl2OpWBco8Hc+wHqes/IW4vxkYi496eW1aNEaj1TCpHLl/E8bLsjjJeY4vtlGA
bRjeZn0CzDqTDajHeUmPfdNOJzSOZHDD35FhEphHbf8cSw/CAI+eOV0ThOn4ncx6eHPoLMmYEyIn
YNvnKBq/os4Kt9JeQ/W5qWndqv1EGQAxxKYgpM8URHPaQr8aWfel9MgAqYQbjU0RvLWX1yQEiNHA
Eq7nmWX8bnWdr0dL7xvKSLtZCTmClgxFwPOsJfFpqGmh2kjTC8WhQWiR5JCG96udx5LFmjtVVQxV
0nprE2cv1AH3MQV7CJTeqlVRot4K1qlfh6GB72J+nJRlNTtea0xydZucpNqn4ODmfOImVQi+BgV6
zdFpD3Ya/GcM5drmZCTqcrGSoTkjTEBZfyZgoUKAfyjC+1N90ZTePGUOrdcJIk4Wo8QuUhTWZzX7
tCv8GttwAB2UZpgHGZRcEYymSyVXO2F5seqRIxlHZZK6AGOOF83MLssgzLOSt8/Q1jknbdCbKYR0
VWXLmTAidBFLvMdzID0iFAGqSdU2aB3Q55RF7ZnKlYpZnxcYdvZNgUxAeS71LqUCjiGFMBFdzKMO
t/Kxee6ALQY1/XXUHVBebilf6KtyU05AN8p06RulpDTc6iXkPYTjU2w7OpT/PBhd6L5hGaQ7zn3X
yMluSBH2I/imcmZ14yOpab3toGEDB+ZbPNR6H0dlHLSAu8V6exSQjClaKu+t3lyKSsPJfFl6d108
Zjb7JI8MrmFimWziZqxIRVCa0xzofWvAxyaMkNiZ8gERfyTpCS7194rY19cK+adoS3r2skBoULTx
ERtEy2GR1ijf+UJjgoe0a3MxKPtwRAhXqwr4bmyTpYBpodlwZfF/1OTcRsOYym6lVrsqWWkIAD5L
BRm8KVzuZHlUdiriEDvyaU0sa1QAdD2L5GDSF+CMAMJIqA9K1mbXIXHSbTzQXM9WWmRV4ROw4FVz
ksNsqxToCHVNEqJoOO1NAf3ItgaSPtQQ4OWNCLFnGTUpZG11ZdEIT7a2lqMfrM7Rs22M4E2zEu5Y
pbxGr7kFBT8lqPdMa8lOHcYnkOBKzjxVDu9mK1v5ArRPECd7kmXqIqauKPe1DRlWJ7TZ6FGx+FNn
w5TX0ILQrSgABphu63ApkYKrjvAYf5rZSg7OUuECMHXvg1nvFwkt/KLPRbBUyiFsQW47FkayLWW0
MuJmZTu69BoPt8M+vJEXEkNDpl5ty8DIZrAZUiobQVV2r5KUzBy9o0PMgvZ9OwNHJ4ug5IR2dtYv
/WGB/9L1d1hsR2dbTi+qLqRH0l2Ns/NraTskp7vjaCZUbGx6jYP0UJXWPixJFKyBrqYccnznPV30
0rojGfLKTPsSWWyCa0bqLdXRuobyCn6rfx3D6ZmyA4Yymc0uZ3S7ysKITKBleQoHTdCQyPcZ8sQH
q27ZW5r40NHpl1o53GYNvl55zuOE0ozXVVFuerHKnVnyeJg7DeAkctzDQOhcIu4vFA32iSKKvYVF
zL0uxv1IeWSMwgSjIOyIdKfBLti22E5TbfFSA2lA4jTCbVP6RmAsPdpK8jolHKtyzGpktrCgCWGh
D6Hq1aIs2QF77RS20dmMzE0d6TYvaN8qTWh+P7fvsjBamooJS7TGKyBeXpVEfopTWoXLSFvedkQI
/J9WfzjjXSSVzXucNIqvTas4J1jzrgb+Hzd0P+J4JO0qsrsp0W6SJcatjGoifQ+ERj9FBPx6jmug
GpKJWqrW5n4bYxcxPy/LDIXMoQA8VMVd2XVPS1zuJEwHb7nx0o3j15Q6gGhjUsmaMofH5dYbldqt
2iGEPhWwQ0CQKNUEXsE+jDZeNO1JU+T3dkGSocC9y0JtAG8G0wZ7Oz50TjFeM1n8aAIaiW3AChkT
B+sEK8tuRpK/muK5rirje9FvZZJdET5u9kO50AbCUoOmM52gzqHcmunniQPJpxr1OzbOuOsdenno
1uDuVmIoiIJSRmURRCP6LR/SQmcB6Vd/xLoeLzNQjEqGR1g8BugTgpQs2d/rMflKqvy7tiLMXNHj
aJVwOJVgKUdOVWuxv51OVnxzlQZJ+uX5Y7AVbOkHycdlCZAgipvbBpu+BgXIPFHvlXbcWVlBTiP6
oGQHdwdlOo0jXkdqpBHwx+elwBHZGS1aF/Wym1DXcKd5hnYwIByRmPtCXWsuKzFRtBQx5r6mID40
XiwWgim1vsDxpXXRsHbjRn8tHedHKyQk+4buE18aAEhJWG/nxbxouUJFOrWCTiIqssjtahsqjS7B
BhzKBoo+gPFJRwnEgbfFU2f56LHXTRZYjww/qmn8s8OAKiBlc3g3OvV3Qpuy74tfIxQRCHk4qAgj
S+w0oSN/SAVwIlSoZ3/O6SMnNOMk3aRL036ioIpSpx3MXVPtW71ie9VJ5cIxfhmwNZvGZbnkxr1T
wDTOBgkh+HIswS4iqiRJRMwdtXSH95Dy7tpnbRzEohs2/9v12bB1///ps5XfyUf58d/k2da/+Zc8
m/4Py9E1Ax9NtKN1c7WS/5fLvP0P2ZEtXZcV2zD++auyavv4//4fXfmHZTiWjAG9oeimbmN1/y+F
NusfFr9w0HxzbEc1LPt/otBG4Mdb1f/Vdh7NNsXm7RycHQkr/2zp/4tC26B2cbLEk4Qym7/owzY3
tRVfmBQX3JuzDTpybs65f9elhG5mSqlXn+kbYMB2zfVU9bRJ35KSCLr3eFBKPeH0IPJtQdGKvPSj
7wrkjDL1E+HF2dNL5dqaqn4Ys+SjsXCHFiIG9MgZcMRomvZdMQADLQAgCRM4AMsKOXV6mw276L6f
XvsBzRMZ+ls9aCNWadEhsVVMOzGJ3lAVHTZaUZ1QcGX2zuNpnJ0Mugfgu9yWzwaad7RDwRs2Tfo5
qz2ScjoI6G4KEdTkzK374UFqUXV19G5jJcQ0YQEybphZtpqGmZs64KQTox5kWO8VmsfBXACSr9sc
RU19w0ugzkViK0WgD4dRgUDX+W1bwV3Qy2/DNN7SvHCpk9e4Z9S/I6VrJaA7kh+HiiIPy9Xx1Jiq
V1pYW47L1DUlup1hpDPEE93WUaH2Aj0gpy6GfjVU4qou9vL4EQ/OTwZ+usHTqshBapbKRY5ydduw
qBddNM9Ggyhlja5m3sfIDuBUo6fDqR1GiKxJfF+0OtiWSv+M9LhHd9ZEMSwzm10VyTfpVuAHC4MI
ISmtqMFClcPBjhWfyoVz54STfG2G37S/OKoavQhEPbxCQG3RLPULxxvrIMzBpXnEbuckmCMjg1As
1sOc0JSbC928NPjcI61kjQounVnOVrRAHuuQP9kXvfQgIaHqNlX2bTY0vccFQINj0LBPJRFtE6t4
qEY4OrGiLIAeyCtTVIwwgNWunQ3yE3EiTrc6/worJz+kVr1FugZ7DSHQR7KkbpfY0lOCqolTtto1
jqEXDGOB1McclYRgXHRJL7t7rqbK3KtQSygTKJ5WiW6PrRUdbbM+KVPrO11IKV7DR3oCKqMaszjO
sojuqIg5PoK+A7xH8yYwA37hVJuhhdl5NHh1XqEuKyNiMUY6orR93ntLDECH+Jka6QzOdRC7Xkqe
s7q6dUtdUjyHUap2XSDlFgQkGfE605lRJM1K/NrwODR0EMuaNKBBocNEiJc703i3hD49DkDZnJBD
b8Hkbp8iRIwKs+zNqvQf3J3XbuxolqVfpdD3rKY3g+m5YASD4a0UMjeEpCPRe8+n74+R1XmyCj3A
zG0DiZNy4Wh+s/da33Jr5mZoeOXJoDK7GDKs0C34+IVsGHspj1cQXjTID8kcFZMG+1CsP8JJZ2oZ
cV31ESCa9l2O2K2PyDHMOYEpboqrYPraPikvRh+ZxzhCWhVFxI9onUhCmvEd+2G06dNu6U3sCSTV
wOnY+J8CGvy4HgPXmtIvsHPHQBFGF5LrWuZ8o2IMGGnA9CgaWymRyn2GTDQuoBNIdE4VKdLZZKqU
yfuRYnGrn8dMxKGr5sQIEIa46sNF39BghS35Go3ljpw2TGzIeVpz+soS6Lthqx/8qEDjOBQIKP3m
0mrtdyz61oJgHYQcILQNTRjwjbIxbuh6JLA2r+VB4XCpDSiBLiN3YFJA3lNGkuujT+h25o/kpnU+
y3VK+ym+f8ND2JTDqDOKedGv+aZDNX3dNdFBUCCDKXoBb4W8BknEwFtIOTqzVDQWbb+XuDo2Qzas
0aLjZPIJ3o4yoBKZMS46kzV7C+gP1uNBTRjaQ/K07IZ9aCcpV7EwyK1pPTpm6a4XXhK5DeFLxC+C
StGHVUW3AK+PdDwGdWiVPsMfeMoYy6U10B8Sm4wxQscqJlqvQT9oTiZhUJvkznRZWX74pXzswoB1
YZyDuywMpCYaaV0xhIo+/JbyvL9YVgb3bDKf0k7wyDhqzFuOYt6nE+UquX/2pvY6kKKK4R2OllQ1
PSz1ypZYVaEsj1hSUQexzB9fCpEBye1zAeP2ooXfZjMQcZzS2+i10omEQXMjtX2dUlTLk/5KUfyQ
i8mV2tG1Ectfqkk4Vtilzcrozb2XMOWFY9uQnnOSINaaElHlfjGwNBeKDrXjgKm+df1JpPBPF6MQ
j30dEtEqGc9ZIE0HU6pHxHhoLJTyLRNVCuGSsFdiS4CdP30MZVS4kxR8K1M+7CPjhw0OxAxrkwlj
iW5B2YyF5GSR1F4MJcEoOJ0UL5quqscYKsee0w6tzFGIxnU1wbQs6xD3fq+dImvUbEDLqBUTDNlT
Bauwpiriq+1iwETrQ9qUBVE8kXZkK4NGlSdpqfm1ApGF4lTua5OsADWLtnER33VD7I8Wodp+QeFS
K4bimg6scGMT05rKaECDij6Jrx2qMrv0coBavGaJ2lJctrNKSGAjFd+FlYn7KpYZ/UNyQWQde3al
k0yEwN9M5ehACxs0iCm3rtZSLkhA2URg4Va6pgA096x8p4j956TQuopK4a7oldOq1if5yIPTlKbm
GpFMEy1VEfvn2VnQ9C0AabrW1vQr7tpP4s9UNOnYjUtC8HYMSkDFFebxNNhlpnYbI2tYEoiHGpRG
1ILEaoApTfkkxixxWGoDHCEbsZCQwxBwgI0um57KYjauNsm5SJkLhbGeO6Ai1m7pKSgsZCYjw1lT
DNGhmtFzuqBvhipFRBIFhPfGhNxPESygQfqRBwKCzUI/GI249qmGEnRJt3BCQxynTNDl2pqkcR0r
PjXDQmf1pYiGG7VMpH4Q409vTNrEGb238bWuAGQ2OhjHkAxhjRZoyvppxz797FOGxPvbqccGYtrG
6OQPr6TBpButcfA7MbDVWpBczUC+JqrNL8nXhn1JB4Fs0hRRFJ8kespLi1iGvPo10L8kXTR/1tXy
vSkUemo104ivKjqOcoK1muQWNhVWP5XECTp7hZC+sMFWEQ6DrhsTPDtdplLcoqUcF4PgyML0GdYg
BqUoO1a5hhxXw24ihepdbiSZJgje82TVWdW9OIue4OZmivIIYtkSgAZ5Pw0Mm6hLnNYHMSDm01fQ
06+RWelhZ21R4eEFLYyUEZ4Q2L6IS7cYsfakk/QmtA1x3mnFwBb7iJISvBAj5VkrHBfcKCV5Uoxr
EmbEXCiwtnQieExMp6TZ2kwR7aYj5nWhZzIjrQhzR2ANkk/R3VRKgB3pIRCsWxg3lJpDwiF1UnvU
sgctU+/SyJy2zRjiECHXJh3YC1pUDhjoByhqyFf6lZmYq04i+zQTIqLi6UxjVGAVaEA3adDabBrv
EORpcYxVkRoGzKmRVb6tpYjPIhWm8s4LtNIdBHEbG9lNNhCoDJmJSVap0HMYI5lVlizCCC2ggTsD
ptNUkHL6UBUqqtZ7CtXgKfTY+49d1dFKjdHZmKRqO02O79T0wnarz/9oOeIVUt5QWjy+f/zDGlva
xNVV6S3AZ5VqFrgbGUx5bIRClM8r5CEdMU0dUJ31UMcfv87CRlxprXgqW7XYMouU28dX/923/93P
hk4mVyVG2vZ4bFIlFfpdvVj8X5/l8XdeKWGP14c2QdhNZNzvv9YI9EHOOL+bxz8Na/hlYCaoxn7/
5i9fPv7o8ZzkdpACY1Z0O/98tABT0/b9XKaKxGLqj+f9f/2Ukg90RStw53ALvI+lDg/kz6P0xyd4
PFVcYNFNFcH644UfP8srooU9g0jqB0bNogtVNrmyfrDSjErBB/f4RT5fAY+v6oTSOzIpIqBnvNrj
FygspoUxX2WJCntYapq53k3ELaapOOI0y0O+ffzjRRnIsBg6Nmle23mo+8s/j59ZyhDMIdmQ/LNo
chtiauUZ89YKZQY5BCdSE9DLqQ2ZoDQxK4NVkibP8nxCg5QrtJm5bNaciCbOcLbHV//yM1U18Qh1
rTsarFt2cqllLiTqrTomrAC1AorEnJKmz/eOrM3oNrFi9xtkeLoDDNddGOLdzf0OmSiv8/ufcX7F
nDL0X36W65TMUY1RRSeDTpjj2/ypE3DexvtHztvvn3fdYK3GXMYITIxbaxTsuClKLR4PsgL9SqAR
1kFNtWB9+yVl88dvFAOcmtxV68cbLuZj/fjqX76Vx7FdTeqOK3r/UOvN7yCpyUd5SK9+661+a7IC
gOa2GSCK1+ux3FazyuwhHXt8+8fPuO6Q+ttuvDmPq2l7hiBxjiouNNSb6upFtGw3oWFRB1fiYFfx
npT2w8uwzWx/M67KZb3EZgMh1Vj37SLSVudp+9KvXHoqtk6L2SmQmUV7y3Pwwnk3kky26T4xF653
qxztAodwtYcEvACFsKAJ5E7beon+zXmbX2zP4Awx5BxXy5fIXOxnHtRLZixfTGGln8YvftAueUHw
ADeNMkf+i6wjIb5xY7vp/sW7NQnlA0BXLVijBSy9DavgC+8NBx8v7vLcXNs/FLmx70rbaUGAhd31
S9pIebUsrFs6AYXmWFBp5NP1r2F5UMkvA2qZuvV0zrUvDs+I6X8ir0F7JZVloFl/yqweUyRafUK7
a4C4DjIqkeSwFiy+Y42ncjrrlP3hHU0bmnssco68tndIGt9JWKn3537FKZGws9KnjvZJvEYf2v2A
fKNmYYD0CxYi1uge6KYb71uTArYNIa0aKerbWKiZFNCd8bEm2hrKorUIMXX4gm8tdVVMGzhhQ0CF
wG5SRz0FaF77Hd3DlPAR6s/FQrcOJhvmLxpw5KJTBZL1tfTeeQ4/1YpF0WPhWlbxrW+ADgDhrglJ
WRnZkcX//GLDUaIhRRzO66SuGD/idsGrA+MV9GW40X38TmSNL8XTxLx2oPtshfgXWW60JGQ7OooP
ysy02cybeSL40Dwl3pkZy+F/6gsp2C7jnXyZYUQ02JLl1LjxfRzhmCknPEXFApoiTYlrdpClRXcI
tgRr2YCpbGzZAJsQ7pmfIvwlxOn0edzgUzwn0Gr6ZUfi0SJ75+ik4927Miraloxz/KN1plXw1C3D
eDF+rusnceUMjKx7EA7VoZlr2t9FjpdiQ3AdfJ7kM0sPUY9IIb4jcKtQIcTlQby2Nly1JZk9Px4s
v6XG+ZoWx+IQ4L0+Zs9JsRc2Pyo3Ttm/dZsBroW8NoD6kL6IZ9mD+zNwRXcBei2CxVNFQQtra8lW
+Rl+FN65ne+jjznQUxNWorGhzbKMnPYGXBHE9KK6S9HGbNxUWRTYU2kl3/XiYs0a1OJJSl2/vNTZ
Gw9vSJeT5+NBZjPBVdWSsy6xx4bRhwYugWd+4nrklLWLl2krfrn8sn2lVvIuRWugz2zeE1DjDhdS
Mq2zH2IAB1TLV6mAl3fitYGSmxQFfzj9BVZS7ptiQQlRLQ5cXH6wDIz5JWlqTuYtmw7BnQ/HU3JD
BJxYo742kCSAjIDoVHC9ALuEBEkvubNnV67GVgVF8E4VELXcRvlHwOrdtB9cyXW1kaWlJewD/8BF
mUC2p5mkrvghPFvezM6st8njKM0gFPO5LJ6s4qtVfqFdwlADf3uTVxsRKxmFrWrFU4bRXqg+Qaeq
PIFm3mCopPK+Y3HfQZXNJFfqyZ5sPxTvPEeMc8un5SUeYTMM72X2JopI2vKzXBzM2yRtS7T5Amek
n2PK+xeJjO8o2nTsxYFl8hRB/usFBXd+R53gVyzEltx71AI1u+KejFemzXlvlQXEyi9Tskl2qzbt
dLbezRNnWIYC2TLafoQL89TYxzC4au74xR0MuZnhiduEYaGv1rQ+DZKKT73qfCgXHA94P9AyQpuc
SEckIH4+w4bbbTtnHrsZY9+4lHgNV9q2X4yrA5uiuZnBqJv9aHzj8Fb22Z0600ibboEKnk/qWx8F
tMib8E0IFFcPpw1h65e4KhwMl9WamPEkP9Jbv+knDGWPoSlsXYWCQeooWy5C3smwHV8hphw5BtTd
qGK4k/raSkvdd7zTuOpl239i5Az3nDjYmhwto33mLaj8sWYsOgcZ0CtZrOMqGXlxRh+G0oF7rUWn
wbToraWt5M4zh+ovgfwtYHKTw3dnsKQzM1+oVPkierR8BsM1w71O7AIzKVe98Kw2bvYjvOdM7sKq
I9+K9TmkTl3CqOikGzCGPD6N3t/Um3D4Rv4hfnHo2iXvYpSW3EncjvPTRy9UUhh2tXCDbpg7mN8y
VD9eXkld8hnzvVEsPox3ogxs4dm4YEp4xan5blyY/jiPhssBCj76L75wkQhV8yyCcB+dBS095mEm
dpETPc+EKhYaW9oKzx1JnzbXhpKdC5krEuUTnIrVdJk4o1xavFcQRYt0z8aey6GCqzZskf+7LCXj
zfyRF+LXB1ce04WxQGi8LffMX+aJs2RduOsnZuJ6NS0gnl9Sno/5wH0x3tmG7QueOOhh6S0ZFBRX
PAkH4VnacpL47yW6D4svDoJ+my2khHswkXDE+ZLPz8fi4mcK7bbzfartCge5e2ZLF6YXTV9q+T25
yzdOY75nevZuxgF4CGpJxijXihiyOFbGgdlPu3CXYa33QbEG2U7m/C1k3xGIdZ5Rokxl2F5xerq9
xTXDxcKelEcyVFJnXTGK1q9vPJg1SsolbaU7hkp/k03rcM+JZ/BJ7gyD0pY7j37Jnk/GGPDK5K4d
0KLayjufBpUCcyhHFuicQ6AKL2W8v1X1PmRCfecfKp4j7pSl/8Rln25G30ErK3BBFw7nBQ80sQ4f
mbarmSc3jUMIGWsFz6HnwxswXI5wWi0VsEvzo4b5IiVGgsss+eFtMfnzEmzFp3VbrQvy6b64rT3D
5awAoWfKHhFOYRFjXD1g6go3rKKEPY8cAXaat/kqVZ1EcmUu9L0iQmRD1nwcWCyoK3hYP9TiTVZ7
/pUk5In263CjfhBQeG2fZ/UeY2r5XgkwerT+zCHI9+E5GgF6uS0yb9C1eMsysg82c02fq77BzUlw
JOYOcBMGjdr2IFxRpII45RBrEKesek/xo6NWEtQ1f1e1K7XTd0kQrie8e+mmMVY0teBZF/WZdLxG
fypoHyQyXl5poR0+zBubdBvVMkPDMA9yMkSaRU/MifF8HsvXDMQwYPH3GRgpUg1Y+PCyYgEOBjjl
ptkY3rSfD75EtBhLtFXY316SlMriimVT4TCtmt0ORbi019MTQ5RBWaL/GrYwra1wLgIUsKijN6ZT
QnXtPsSOGc3m0j1BIY63yq1Dkd+1A5ErEFESGiKS63mrLDtag6N282Vg5ocCeASv9OzXEgR2KBOr
cTyzMhd7YA2HgMuVFbEKpVCExsPgz8qV83P1D2T/KCjp0m+Tvf6dqdV4jthRcgH7jsJ9Cp3uVLKm
mS+wfck4wlr/i2t21ijZfG+k68Fa9mfEmvUbCefQlRvNlkQ30Vakk7QbcYOLmcG8XUcqkqUVcyDi
9MAkOnk1XAbzKImLuLc7a0l2ruu6DHJNdRWeK5g5pBG+Ml5xBQxYu6hpD6vWOqQsh/xlWBzUcAmr
182RIjIKMKygXqQARriNjpt7Xq0MCxH3qquIjiA+9d2ON8yOg2vLDTBEsN9hep05zHJhm0+olak7
skhnxqjbtXQEQs/aIGGdwkK4Z4JaKIdhxKC3TPf111D/wAvWhQvdPZRzyLy1rfwkvZdLbkrD9YDP
EVpT7WjkmyyNGZAxTOIV8aiyJ+JwLqlI48JZG58WSU21GryVMhyuDx+qM1uZ0LolEbTXe+zyQJ8t
KoT/61TtOBTmJn0H4DeQ/qgtSekIWjtoFrB5E+Tpp/AiOKwtHY2La83Cloy7btdUpA6He5EFiXKo
3xpud0DlJklUdnPV17QsEqyFeO3t4ojR/otbLo8cbuIIjbrIc89ACe5H2gws5CwMhhsqXwN0GepN
I/V4CBFUh76aH6YpY2dlDq4hgfwkTPWEMLlNfMijpS+sE2mRHvoDxUeanfVFDBdTCorcLrd0Wuie
BCuRAiJLl1RYELggdsiOHATYFaGsOJgp1+obWD5tDyRxqGjUHk3lLL6VZNZZy4Fbmbin9pdpBfa5
FEAgrFJA6/wgOEMEytp7T6dbw6H+ipMNO92gHIQSyvt2ZOd9z3tbO47ZCrerysgPqXl4HTQc0c2i
Xoot1tRv5Iv2+NZqC6lwI2xo/IbuEfkU2UoExt1emuCEBoSGOh8F01KRrX1Wz/rSIFZWXKFterpa
i3oVHB8LE5ldG5Qv4O/obK6W5qbf/vN4ZsKzEDCFO1UEPv+Uo8SJ/XWHOYtZN0Ug3Gb7SGEZ4oIo
++VTpL+2sJp3GdMgdDqg3hag5SdvzaYbi3wbKPky15OtGBlAw5qeZs9Fu9YUhtVlhKW54U6C6FWX
7wbjT/lOIhPnmp1TAHqQNaxtVQvt6l0QUSm/EJGld+9dFRgySG2AgnJDIUcg69VqfbsgI57G2qYo
3Z5mJFxJm+RlhjHp3dtb16aUFjkxKFyW3TrCS668c5rVbhO6prz3GsaXYcv4w6UA952lqkAsybo0
yLA+VjTaq93YXULt7PdPU/Kqdk4ejG4QvCm8ASq6NvCWVC1xVyE62EsQaU7J16Qs20v21r+XCVv5
GVjMKLnDNroM9+MSloq1rffMynCTu8auPvl/cEpO8nNzphGDHxnKBMVovTsBmEX24KlLUFoD40Xk
CIdUBq/tlFTaEB58MGKQbheRCwTAhxItKbuyA8dnDxDAHbezAA+puvc+rYa9tg8Y3SCM+xIjIQJB
lgcfpnvw19MTZBucTlaQkaZ3G7oN1hyfpEazxBgOOGaLbJG1Mvu9xRR84B46E2ZJq2ujLvJ3ayWt
GDOZzJ3y7ptL86A/U2RxyFdGYqFq7DC2AIKhSsE5wU5Hp53CHX1Ua4U0tWB/tQ5WEmsUICSCXSUI
+mce985nQW+dhN1uTDe0MfSLvwPp/Cy36xKUlIuNSaMwd2I0Vd/iw7ADmaGsYfQoa9zjV5IngNsG
DGeYc2zibE7Skoo3o0LMnw37PKPX+QGWl4iDbFG9ZhvwIhHoptIV59QEd5a8bQtX3bcbJIDl+eYd
4VHsjZNAScE2TrmT78TRHm7IhAUnYBUq79Ofge0dnOzl8BQ6ePrwEkyv+pv/3j6jqBODLahirN1r
Rp8DJwu6GQw80NnlDOkrXqQrCP0cZNkxl3e56VRQ14hegSQI5gyeFHr4cEVrqxfWFfpdn8WWmx9A
o8xjIm5xxvxjAXh3Yzj1a/TCKAqojoREF1tAo2zCiPF7l0MPNmbmeFu+F+GTHi65i6VrqZ7HYo4/
mNSNKf2w6jKrNWsEscJqha+czT+xdVRDRfuNrRPTHysEgZx51mY5oo8KqAIt4fn/OQxCgUXRMtqb
Dk4Wx4dUswFOEzNm7oLBTqir8F78TQoD3sTJBiZn0e77VwMJAmta8yXdQ6jXTJzVo1u9oFHIwdAl
6LcB+RfCjmYWuypaOrTaTIRB+FHt9qKay/Eg48WlMYNSVLdFoA7NJmvX8jAb33uJuzV6ZrnJDn18
jTGvjw5L/cIxLMIjLpT6xU0279lRkjghLwJfUVhRzRAO4+qDq0AGFMks4NK2GaN32EbJAhvTMVj3
v2j9sWsCs2fQN7H956Rj72kARyOiAYmFHd5bA6rIWj3koNjm0dt/hr/HeLUaXuOf8KUlRM/OKb8v
pS+N6snSWhOg4UFDGCH97uPxHcYWlAwFxQTjOGxlPg4w04sPsttmjENdwIpjL5UQ5gG82HK9pxwg
U0YJnNJONrSZ0AdRPkABxAqBUR5FB+jN6LW4QUSqXaDZ2trcsMi/TSV8LSAXs51k5RUf+QX8IV52
Pd7NZLBpaR2DE9QwKVsnLyZzVY/IFH+j7f2KMsmJN6nZ7mtFUxYcxgwA3DZ8Q0hIpUiZdy/BvZPc
Fis5AOIr3iCAG8TDvhV3SqpfTXRhpSW4qXpum6WvHq18K9WUhIE65NOaoSPeWp3tQXjrNv1RejHB
0tnkJLC9B77HAe1uzYv+FjCK0hKHjo4JFvbRsPajc9yiXoNHz879myPALvAnPcr5twZ+rVH3ynVg
PfFswAXvDvGHzL6XmAouEcS3AL3ThVc5NAly2ssvxWfxmX9ZB21bsbOnrnFCLoBaQClvCTd0C43S
HhyWKt8RPg84xuEZ9t+OqyNco9g2Xe00FBef+sK22YrSj7dvyMkoXgpnXpWdvKdMWfsNbO2Z3icN
qN+977IG7KPPgwFTUgJFU342w8b+bmyyW6a1D7k2NRzZcASHnA626PNpYcvodp8NyHtggeBh1gFN
t92wbtYDWoTFfBwJvACXz/L2YB3hsMFkzY+x8Qp5yFyBmUMYaiPeuF2to/9OvyoA/S++iTdqbPcP
GkD6PNregxeWUMh+ocAtCMMoyejADQtFD3gbw34HLxZzKHXxk8JIHtsWxU9w/jL7eGBS2svwS6bw
+65c82dvAw3MeAm3wxNX4ncZnTvEs2V0V/2tcX1SBT7bV7kgVsQ2Zgo7YAPhGG/x+jEjcyl4Z1ja
cCDdDuTiDLZEsmif4mANCFoWX2HwLYhWxfQJdVq+NL23jvtNYz0ZubBvBP/szw0gcqPZ+z++7B8x
PtXIGlKE6+z3uQK+DMZ+P/d9xlYwEHh1tD56OkCPn1lluCvQ8bjx3MIKximjFTqruuSKkmQ09XC4
//xNOn/1+1vVx7YaiU+NmIF4mXttj8c//nn8aaPihmDU1wLUliXjwD8/PpYraeP321CEGtDMaVGP
f/z528fPvGKOogpM7cNCM+TobIdnG/DvP/2XRz5+oc1xTL//JK8g5iZxfdM0E/FfFTg0atf4CEtC
+PjHf8RdPb7UaNhLzuNL85EmZeAZBtYG6fTPP+/+fJu/f2b5cy7W7+8ff5MmFXTu0V/9y89/f/vH
V0EagH6Yn/X3b2I1UFDIMDX9/oWpNLzI4/u8Z11GKLe1fDzkLy//+NgoQuG+zcleMRFfpsw9nRZW
56CMovg113DnRLCuwPldkY4adeVa04xgRWdfdGWFgNWUnlcYUbualCfpkTXW32r4W+2cQRYr6kbA
fLNEim1XwFebhqldJ7gs9AUstw0pUQSaGY07ZugoG5EymgBNpwVOr1T9QqFlYQlAvoM5H20UiMhE
y5th7ILIFEam26WSRMW4U1cdPh+xQlYQe4a1VjRkskH8ksx5bHqNfY+Atp6gtuKh9Yk7mCvq8KxY
0mxBiG6YHXepx/JMJO+N2LdIgn5pwe5mbQk3O0pffZ91ClWOns2bZloboYaRk4PEDPoEFn1FfBsx
c/g5VqoEz04hgG76IJ56a7TwCbRI2Kpp9VyEwodIbF2mQQj3P/uOnF8lY9/MgEPI3fRIu4uxdQk5
CXg6UXhGi1xdnyjqEJI3zGl5A7F5SM3wjFQFDJkYdSQ7ALqvzCLA7HwfsV6hUtDBoC4cguTYE8w3
NgNOu0L+hZLkIPoGoZpIWGXC/Ib4S5K2fp98ZXPSHyYkFgFz+l/a/gSZ+UkbOdu1IvmA+ZwUGMyR
gcJ6Ig6OIhTb6UZGpttkLwYhg1IjgcIYt4hJNmlKn2Xy9oT+XrHJn0ec0yFhhYBNyBGkI1QBqybM
MCVIqOp11mIM916FqlGVn1vL7cwnfc5CzDF6tRpBRbpJNPuzRGQih+mzRvQnEaUoydGnymorGazB
niS4yeqiL6h6pBwzhTDGImqhzZPOOEwqqz3mePiJc3rjSIxjM+c5ChXJjsFErklD2Oo4pz5ac/5j
MVzKOQ9ymoMhCYiE1fKaFhV1UKulmkqIpEGYpORjYwtaYdcTMzmoeYZh33CHOYFSgw9vEkk5qSws
cXuNWC2iX3m6UGVDXPpp/1yYzK5jo83Qm3rYdDHpROiBQPlBrhcqMvjEpDiGtfg2FQDgStkUlp3C
fjKV70Mr5Zs6nd6xGDKkyBJamZqAXgNSOtrAN/b6dJ+A4RHLaYRQ2S2COrmSHElq7h4Bng1Bnh5d
6WlO9pzE4XkYul1H5Gelw4Y1u9QnLu0wGv7NCLJtKikAii3KH0ovX4d7NaeIJnOeaEQvs5AbUGih
+qzMmaOlJn+UX6Ji/ZRxSiRpzuEayo5JdtzJmuSt+pInt8aRyYvsy0YDhSCUxJwG2lbCQz+J3gqF
r3dE/LqzyEWVHgGpbB6SQn9GTV4hxER9O5b+Yeq0Dz1DvjDkrKPpiE2pVYLOAT5kjPmvCKDB6Cnt
KRZzk5yII+Lnk1TGrD8qDL2q7/14Sh/t+/ZVkxjmCMzdaomuO5JCdzsYJShIlQWGOv2pMAY2Vs8s
bpqXak6RBakpEiqrEi6L2plYKn+OAfMgq0ZE0Oo4VcOW3UUq93CXUfTSsabZkZjQZot7IqXANbXp
WAjCPZgzbkva5qFuQeMUqMgQg0vWOr1KiIttG72PvfTSBci/5KrxXVFgxxwGGuYEgnWbGDqAN+c6
1PDSTQn2MiwXhTDeNCCVNySeN//uquKX19Dn0WhApltlTvIt1ZAwEQNkByG/rQ76QJ5zf405ATiP
6LjMmcAW4cD5nBKszXnBAmMP4BUMjMglzwGhwlpRP5dZf+SYH6dKXpcsaIc2omsqiC++SdErtp48
bFHpHFdcFOdQhXUlZEwMlTGJtpeGP+pwU/IBFLqiY47Ig7OsKjHS4ISKvAh50ZpRAyhMF4LWoejS
SfpVYxx0XfIl5CZ0+an5UXXKW+Ucu0z8cjybrRol+DSrKdogDR52BmHNI+N3Mqc3FzGmfMak0Whu
dRv+NBg1zxJcr2ryUaurFi7teRZE9pCvUpOE6DAhDjqqy9d4To+uiZFWzgqVEGJDbT/91lJZXvzS
VdoFZfCWNJ86MKWFKuLdz0cRdB2WTYT6Wzm9CF5F5EhZH1FXz6pSCupSDlBO9ioSFcgI8Jr0LgTt
p4a1GFTd3Oqaa3UqwWVpkpBOQX42vIPncE7UFuhNIvuUSbIFaULfk4jtZU/sVALEajBApczp3BmY
gX7O6y4aiiAm2t6BKG9lzvRGigul2OsBdlmjHaqEFswJ4Nkg12iqtRexElmxzznhxZwYrlfxkzjJ
Xzme17xut/AdhjlhvNBYPc2Z44aE/Sqac8gVAsnHht1nMGeU53NaeTfnlmfqnGBOaKCyFVryfT3a
TSJtBt8jDrwg+hxmjHfwKTmSuZ4uDWX8shKqU2JNySglOl3oKOjH5jFtc28ZdK3Fu6VPks2J66jE
KLQXZMbVpCB1KvAzvaYEYMpb0cNrKYXDsAw9vK2VREAGOkGnbosvKdbX/6OdYIqkSli3/v3//O+v
4X/53/nyo/n423fWhM14/Ei//+PfbgTCB39bfsR58092sH888B92MEv/O5ozSWcVpPyX5+sfdjBJ
VP8uYvVSVM1SDVnX9H/723/ZwbS/49sSTTzesmQYhvLbDqbKf1dNTdYN7GCSLmIn//+xg0mKIf6z
HQxHmqTJoihJuoT2U5MMfv8XO5glgl3yvFLYRUIICTnwCiczzZa1pU44BjiS2g8wK2IoNDUPjMDo
baOhRl4vnLEZGODHxRGMJy4x8tHZ7BEwJa3hBI+JCmba7894XhIjJGUDQaVXUR1gQkM3lU1LQU2S
Vc4OPJBYvg4W/YOWWnuRp9dab1+VqXZ9EXYPOJ9jMGRuWZpnSaENgOZX2yh0OhDJe4tEst7EyiDo
Kn+OpumI7+XLLDJozCw32nTcqdm4JZt+bcXZXoslKlqBcYgttFuiHF/zJvxUIm4FKikF8LlSrK+x
xg5YJkOdmzxQ6ULliypKkGAN2p7AjKLGbmymPaIBIfsJkgRW+7AL81WGZWCq23M7JJQYkhp9hlnB
bv7pA/44THD9Nqr63PYqKOr4DoWEkESFz6wRhxH39WXKfVbtLTB2y5e/Jgme+7xLiEv5WiYxYFTt
1vRAEpWimVNTraVZCe+N1j0VZfbRLLsO8VA9Rhspoj0pKwgJMSE4wlA9SyJEfZEO7CSxBG+x4MPT
WrS+fhAM1ujScEc4eejyEtVCz3Y95ePGHAX4ZrTHs+5cJPQpC5mAASK817G40aPi2mBHMSeKdFKL
AiRiMjV78k0FGbffiJua3RRZfGb8K0/Osa+dNL+9qa2/0nkO8ocKsOFhCBBBFpeM7hFZWhQOIoGY
yDhmSteGT6T0eyEQaBAmFESs6ZqE10L/Egf90BdJv204CGORD9dxyNbR2MWOxWYq3AkFJKUCUbM2
TOeAcy17OCd6Mj01kSwwcyiNjaTG1EfiyKmkEa5FEjy3Sm+ug6o5sAQpdoXRPeWmWqMRoIc3sU/p
DEJrNaxYNSfT7mr8tmMkvaTJALJUgYXum/Fez8toJSFDVodLHWQJBPEAPpREcc/wdIb/7DU1i9c4
oACYiXfViF+KuEAY1aFTkg3pHmfZ19gdRAudWop0BxcGrfIJHwgafnscAK/mt7zXr1NqbvJAZTtY
9NvKF5e1TudW8b2zrtVHOTsagg+jJdSurGuhNlJ/nFi1aErVOmJDcTKPd83QExXZKPHh9z8gaYj1
zfiIqelbRFLFRBol/fhqmfTFJTb7ZvPdxiD4YhN8xpSAhR3L/+TuTJbjRrZs+y9vjjRHDwzeJPoI
9pSobgITJQp9Dziar6/lzryKzKxbZVXT0gAGgAwqItC5n7P32uULJKFDaEmcAdjSzdX52tqU8gao
I/RKEwyJDKcqWLbFIJ1TLAxga8L+2cou21VADcIO6Kk74PsXxMrhIVkvEy3x97XrPoOSCBVgHd2s
F9c4aK1cVjdjZk7Blz9/qIop72nPoy6svK9jZnd35cg07y9J0O+vKIEgOI0YAMM742WeBvPEifm+
lXd8TXszzRakuTXV+DnyODolNcXKHWC69YkkfT394QsPjMso2u7UxwTXLUVyKpFB+kCgTgnoC2ZW
SkffhPWAcBgmpF6b7IbpYW4errv0/qyzSClIESD8/v1UvUj/2sKzZLe6WJ6MGnCnFYDsbOxV2S6t
YwddkuGU2ifUQv+KXlRxhONHHK97rr8FE41XpTVga+GY7698/0sMDvmJ/lMyzZ7jUHaHoOPsxp/K
6NGNDnmVOh+n0rhZYBFNefadSrRfWGQPxYH9daL+t440Jds0QGnrt49mH8GngDV4U0p5HNshu5lk
/XFalu5utBLr5JnVveZqjoOq0SANPGc0w9AwW0mMySqRzyl0covZKSXv5mCTgevObXa/lpFzOy/Q
XFKjppoBLiTyV2NnrUVw6XyrpQNfv8AunNBSCGTFDbbNrPH3BYGOQzLcjOuX2SRdL1gQ8kXrl86G
Y+QaX1c7EIx2O2oGczbc13l/zi2B83ftv7fgKk5GBUO5XOpXZ7apPUOgOSVAGV/SMILV6+enAYwE
k7SgPOOZ/Nou41uVjP2zJyJEf9Lf2oHc+8YwflyrMb2s2J3GaGacNg/1Z2/O9+WSPJdZEh2MniZQ
k3gZWmsBszhZj3ncBpc85IHbUzFJfo7N3N1byVPH2XWYStrB9dL2F0SE2W6pICFE8QCfXEmNuJPg
TC3jMwSm5OhZ0Y2jqo+Zq8qUgEpocajtQG4zW4bnGRxKeZJKmq8Xaxo9SEkIHaMJGDWp8Gn+Dv20
7pn825tGEj3j9D1XpO9Lct4zmlyKP5sHNq2kMUV8MYd/8xU0nNDZ1WwQqe2lERaOcJq1c42N4+o2
oP8dyOaieapaxT5DpfMMUima3+RUrXOP86S96H3XTX9tPhkVDiWBdemdmLpUPN2JXJ72KWOFkwmr
ZpMaJMNpdKrT1IyZLZvwkEFZWzwSLZtqSYH8FO1FL1zTBpaoVwM3aC6B7X72PEmUAnCmi8uowHJo
cJttDCRGLUBmcmB+b5rJRFciBqBSBp5E02iM/eV9NTHD7qK3jYnedZY3P8BS0RPyAK9kfJ+ckVSE
iwj787ZY/OU0rcFWA2XrZUJakUkXYT7HFa8kdpBErbp4ZzCRUwxQRznJ1h3fMLlkqsB9PcrastEr
34Ze0z8olvzNXfBuateE9krohT4Rrpt6bW1HrBiIud6PuzY76IX2TehzAeYpoxdqYPGh9NoX7TFB
tozzRK+ajBso3hv9l6jq3T0IhQbcKMWtZrhEgqZ6HtMB19/oqr4yvRh8O9+PFXKa6z79fRNQiiFu
Hk6RotZeF4bgK75u6jW9b/W+tnU2IJpWlXb9nerTTa/lyl+WRwGQM3WWXRfXc1Dv02eeXzhnwYV1
lIbyB8VF8JBX9XrQ4GC90IhiFyYcUj+FGwa+2HB/at8mRel9P3bv1yhMH+Rl6sCl1cCtLSc47PeB
82ODLuK/O4Y2M8Zs8seTPjZSX7PvV+77ups1PzBe9nt9YK6HSB+xf+zzqxAzVQFzQR8mfbW+e1b0
sdPb+ieWgQ6sTcSnq19o6Hq+Ab3dZz7XXSr98sywb5NWBUV8fcnoSymxrT+vr+s+MzaPfm+RnhXX
3aWnqZaD/nL9fj725tRdHKSCF/2z919Q++pYSXzcEVSp4H4ojAQZ5++1f+wzOpIvDcbuZHcoPHfK
zOHgF0Aw5gQtFaiDo6VvHJKZjl6rQqAJa9h904fQVNzl6xEtnYjHqN5u0so79RmNN3UJ6kuy7pOE
1ObY5E7pEmY15pJCk0l/5f0Qrvfh1GbvlyScUZtafBZt9SXJ/J45GF2Qvb44KX8y5NPHvbHRuWYl
acCqj1W1HsKLq8cpCnjm09oA/JePOTMQ5Wh69yTpI/2X7T7wAO0XgoFnpZpo/3AlCb2zlINxzIfs
IH6bwbQ7SW/qNb3QN2+9D6jcJqra8HS9XRbRSutV3znfVzFBfa3COMmwEThkrvGQ0U05D60pUcP6
I8z2rD6Y/pkVdzAe1cedTcZHJ72qf8Q47M/X6s3YEj4CbM94lU2TJK/RkNPOVn1CaeK7eu8Y6rbh
f7WvgqrzZz/x/bev/cV//ImZucq+XJNfen+hXxfFAuKrnR7/0pb8H/z3eYJece1tTsffb04U/nd/
gtinX1/Dzvf6utmZHV5f+LpAJ0wuHyfmAaQXsudpdd1Hl4yLzcKXJDqL6j0BHaUxokL11LHQr4hh
eSCbVn9Gv/jf/Rn9g7+8BpLW3s3s20p9+KSzP5sJuln9W+9/7v13ZTPXHHG+DdhigE3Ue9MLT73f
95/KlXDVkhPFIDwat82E2bABmADaPWkBg3o4DORYV91JUn27eIaPDSkJGBbQl4S82lxMtZj1w72x
4SluhtrML+sHWIKkR2TctVs9XgB6wCGNyi+dcIB3qitiSYboEJA+2yorYdQghOpKYJa3C5VM+oc8
FIffC70Z6Duv3pmFJbRB5btL1aX+vtC3bb3aDMqXGSwDYhfaQZM9/iydptvzvhm8q4WvngB609FP
hKx6CXwb2SQTPMJquPNIEVd8bUAS1CfQu/QH0os4Mz0ahcVxANzXnHrl+0vUKCFVj8YgJIogVI/A
WI0tDB4MTPXUM1AA8diOM8y+JEi59yVqlLKoB6te64cyuYyciOoG6hbiqzutDgoklxuxWug105VA
qFHDDurWO6tf1Wud52xhhKEiVzfuVN3a88niFDTVHVtvT05BUckiamNwgVCmanjlq+EUJkqHu2T0
ZZAQnreGGhyu6nbzvibc+JJQ6i3t1dxn6nMGikOv11o+2CFbx7usdRNkA3eRigLQH1wvvDEhHCpy
UYeoQUVZKfSgUAOzmrm82LaJgapyjMpdpln+RCgnUJ+OazERy+6qq3FBatC69XzQJ06obKIuEAfu
TWo1GiweyE6EFDrGeKeUBoJ6FsJjtTqqIXVlCTAoYwb0l4f6pJ7leo1jxHPhulNIMtbGDmVbrj7E
dVEGGa6O3j9cd7nqDBpi0AtDH1EicdzuMBskbqj/QqohhV67LuDX8wKz/zyW0Er0H8IMzLNLr3pz
yRfvwDC3O+meBofJ2E0k4/GU2O3OVe5SvQClz6mmFA1ZMZ9A+HOA9Q+MGuRCMLQKUsBgS51tQVhC
h9DbbuWwmgz2yMG1v1vSuqnKmPaAPvn0IqVGiKq4in9R7Gv3FmVO/rQVbtaqTc/wXudLGE/zRQgH
7eV1u0TCcMqbYBd1+UQkOcSROpAJmqg2QRml96Zpyptzqx9V1cpLFC7yEkcs9OZ/2kdGlBFSyS+n
W2lV9UMry+l+jDqym6094xoKRRLVY+5E+ERh0gye8QFOf4ZqIwJBaBFOEoR1dfSrMiL/vGwPi1hp
wohgfTTLZxon/skJVTBA+6Hp1+Amm+uPqxNFpz5FWjjY3lfLXJLbCbNiV6/icaQtelsQ5xcFdwy3
s7txEUiUTJRRGcEWVpzsJxNScgoEvkD7HFLN/RTApTrnEvBQL/1neIGqCjOQmSkgO6Eo2MyZjE5d
tD7lNMRObe8PNw38d2l70Wki0dioJ/eQxmLerZ5xN9KzItYha08e6Qqgg2gChnNvn+Fg3QPKNvZG
2GPTXjijvRbEwoC+P4QLs41b18U5sRL3PhqUgpfPkx2iefUR11T+RNfSmOuDBW/4PFjTA5Utcnwy
Gwm2Whvz9q23S3lw2765tSFmMcjFH5UbyoZOnROBP76JdoS2V7mteamAFBCbFoGOL5z0HgomhU9m
4wg8iBUAsCtsh/TGIolPVdfdr9J/4HY2fbTHFAifBenL9KEJO5WYjjHO6Id8WaELdqoMEqMMyURL
xgV2MjuGKh1UyFeaUcIlJMikqdN6Z0ArtquuOvgtis6E2oxD3Aqlwie3MT4WoY09w0/3Jqjth9Ie
f7gpvJTQgswLOWlUsTHw9nv6ZUmJbijcO5H8WZuYiKFTBiuc3TayP7pVOd9FJGKcHHd5mYWFejAj
VWAeA/fS0PnfZyMdTgdtKFEM8OSprC+ZePV6iriV/NnEEZmR4HBAQJ/WOV3pS453Ve9A56EZfuig
d9+uRfbcwsXFuZIMh6i36em7YMN6h4clmQGK8EuwO+TCQ8CTYpsjqJMDpqgidPeSIvh2bhf36BrW
3jEs4uZcwL61WOxDXtbrbbzE48Zj6H+wl3I6NysN2hKgBBj6n7I4DQiv7VwVpI3sTQBRAGxFjVOY
lY+aA/+gX9Z3tm2Q9dnyHzcupKRiMZP72WgWxrI+OC+7JtdkpJmRBu3b4Krxpp1gv2CCCeq2Jp67
52FvxTzNB4ya1lweU3sYTjG+zsgNQ4BhhbWLUjijLWJPlCEwXfrgIRLlTWh4OcFcwwk9Q3nO8/a1
QSsBERzQ7//pppvphAH9p/+66aZyvP7OXtQv+FezTfxhur5vgk+0ffc3d5EenOdYnulROg//0Wiz
/3CFx6zJsYNQYRf/0mgTfzBvColsgeHoQCb/3zXagED+s9Fm2y5QHMt2QgF6xbb/3mhbymGQlZ8G
l9bOPyNswUwN+q+vjO3YhjWE3+xTYC24/wyEvSnEmKRx8XEs1ncjs9O9oQj+ZGFAKYPp3wTfEsX4
txl85OlLCrkZkdkvQBDpaVGhAD7OJzICHMICRpUa4Kv8AJsggbkJ7JtGdLepRBExTi9RJ9DzVuSK
g3H8SKvQflp8/OY9+oBmopQQpynEG2OCoxfRZ56CD07DJKKjmrJjjsQMK7iNO7TBHSkIrspDsBVk
yo2c4RB39t6ofcLtTBJWqpxUsKLwPidhJh5qq+SCt0n5yuL13vXNXeah9Ywax35qK+/N94hIoZr+
lroDXovOvU3DYT47RDogj4mZevcYJSOQRU5tGzeOs5zGafg6pTYp0lC2JZiqrTuRjleZ80uODrax
nTsq+uWrHXo3dZ+e4npdnuaoEmdzpJhjFy3CgpxeZW1lx4gEO2jw4hBLXIIdARaBSrIo4EfRUX+g
pEmZO9u24ZzuJJY3e3HTm67xCTWYLAtS47LekANFvfS8DPEOIScZGu4pVJkagOJxzZGyESTLq6dy
NxaVwOGrLA7Ax/eOSueYiemYietwOkIsrHSEKgjdqkgQqEfuz1ZlfPQq7SNqyP2YdAIIBZPjMpEK
UuePg0oJGT3yQsz1eVT5IX29z1Roh+kG2bFI/RtyzCyL0IeQMu7eh42CWM75ZduoxaJpuKmM7jab
jfAWhdTB+5QPVXxcw/mumLEVr0Xy6kyt3HWWYJqRWwwq3XvHrcGeu+l8Sus3/OoYwWLkFTkWrKPI
xq88t7GNrgiRJBErJuPrs2WRZUHMDLYU8lYzu6u21BSgIrq9TeiOu6We/LOqoVD7DvoREUc/TXqX
J1uxtXKV95Kr5JdBZcA0hv/kqlQYqZwxbkxSDGXTb9AA51Ph0NaL1xr1IJy0ehrOMH7Prh+HNytu
uQX0QF1Hn+vlgSyS+Mlj1I0NzEzgi+WcYMfWdHAGBl9cw15vli5AZEqYA+mRT51KvpFIDG8z85fT
EYeeGGO0dyskqp0RYQ+sKAz7IOQ9c0K9iDYIq4a4YW43npuwIzBvwCEA+m/r5MyGEr/0sI78MOae
5GZZfo3pAqO0KkisRF58wUVkhT6QNCsiFKHB9ZK2EWfdgnOpJFiHaRXSIONhUklBJQ93+odLlghk
+2I3SpjQhUO2kFnGm8DzplMVenRkYaC6C4U7J8Dmasaw3XNICMPSuyd3aA+zD7zCk2QZjQVJhlMR
Y4jOvwyFQ0tFIuEhAWn5Rls0JMmJKQ7CVtoNDFeWhajPVqgO1I3bIzVpI84aEjXpqKanKcPLm5SY
eiyr2Iu6fyqs9ZcTka9MOk6cYmQhxorpsngLPEIoaoMQrghQY7S0pzkrf/C+A2w//pkxFP1UJhH7
gFxG169rvHjrtiZRY1ePfUJUx9cZR0oe9ca+L4mHkox2ZpG8lNy0GU8MOBMLbHvFAF+x6zECPHc1
/q81IrzVpedybzzHLeDAiv6T1RQPTj9JnAfeD5kkFPkJodpHXluBs0Icu+SjdWY6RVGiIMTOyx67
HsBcWOTN3gFkWg1Y+ZUJZvJUCqfz4IUEQGYEsWzBm4rtGNGYXozkELYEMwzll2bt8gMPqnZbZili
OzhdTrve9hZG7KJeafMvP92Y+MKZ2vPGiimcQ+7dLV73jabRtKERBT9+AAYAbvVz+UZ8VHHMq249
d6gGQHWRGVgvt2EKIn5Mqx/1TDYvBKl74NHLZjAHYycktXMc1WnCW67lhNmuq2EZlhaWI8ttDqPx
tiJIO6Rz0m7qWeAen97gZBO3M4cEjaV2/Iln7mFALbd2IciTweywBS63WZZwT6rKV8czXgwR3ZgT
vLfYRa8UWxiBDfm5nUe8t8R+mVl0KTrT31ckWCRFH3+Ah/7cyso9rDOxoUhucgpALd6bROL8mxnC
ErAFTQ1fkt8L6wESi/y02EF0GTNkxL3lz7tp8RgbMic4RoxT74U/gL+1yJ6gX0Xqow8yrXbWxyjv
hn04trdm1HP6uHh9AIIvj6SIwK1cCKRIMX4NyIcA+frhJXCYTJKowBCbkebOCuFZ+S2xjLDxrWNi
DSdnbUhrGM+o3sudCAOMDT3EBNqBKnM4Gy4Sr4MnUUdCB2130sMl2AC6S6OJZ0IwExRvFC/BEhRb
Q7ZkJEA/COI+2fsITTf9MsvdKKAHeRbhLug/fGR9pmKy1sU92HBuvhG1Jq+7S8fmtvRi58bukI/E
OIw8WpZ05OrsYSqgbMb2/dqE08WC/w9GGo9oWqIyTk8y8lXfaTCJ2UUyzJOdWjuJmU7DPIJRCyQ7
UIsz5BueyCozo06e6DMwxXSqHbWA9sYfyhMd4WkzpygLg84Pj/R4jkZhkAFcoUVus2Y4E064K1JI
XYTecCIEaEmpIt6NjWOdug9Giho7sZltLGn8MfIT0jmJ2jh6USO3E73CE/xjHrk4EF3PvHWjFtl1
lrl3JIgwR28ObWPMt6ShkbUh3fOY1+7em0Dh8S7Lhz5lGBDm7s7A3hIXxocgTeKzGAJgXoYHX3Fc
i9uxX44ocWNYinByW1Qm3ICoPmvwV1AU2fhhwCrsx411ilffXIHBdFB1YnKeaY6Qzpqgy9CdobEL
flrDgsjZOl/7RXrNUWUVH86mLyimFr38MCudRDCCA6WjDpWJOcalsTyLQARKMyWn2cVr7G9Zjo8h
q5D82w2Z7NzETgJbhyvG5aIXazGaezhk3/NyAiTjyh/GGqnMTFXsFPQJ95Yq+xN9VF9Kdx1PyoLu
zVATnSSG/JKGGKDGvILCSJTN0Ad4fgh6oj6d+zwHchftqKG0qrGxMJMdXgfG4Js4xzSu3+SM8J7L
0Ru2dUTA8zy6CCpljvmzf+lKD6NAL3Cwdy9RrqLYVCFQdwdM2A1ZveDbUGXBuAluIWBi7lPVRN0j
0mtMxtuLXrsu6MPwZaS4NFRZUi90v0ivLZZtnMEXdDJKAQ3QCKjDZzsSxNhEUX6W3E8q8gsw3OWk
kWaQZWoXLuTA+PVgOs2jfruTT7hxgudaSxh0L0gv7Am24Oa67cWJj0PX+zyrQp/u48kmLqpTpC77
Oe1AOegOUNjJM5aB7qj7PY7s6Nvo1d7h683JOyMiiu4GBSdTmnCyVLkRU4gBDEStFm6PImYlG1of
Vt3CC9xRlZ71Uu8wnfpx9WCfkFf6NVZ5sLp5p9euCztEUaIbeo4odx7pAgCXqM9cO2Hu73ZYR4dY
gD3eX3flDRA1J0TDpbtj+rtw9deiv6vecm9dwhcO1seqG1bqh52DCgPvJ1Uzks5TK7nRi16t9cGv
diTXOJlqQuUErvs8Zo5Sq9LdLJGmMdg5RTT3qTL+axGq2h8Nk/qQh+tLaTQGRZDEuBSTOudSrs8W
h8G1XRxIv9sLr38rdNVxndr1mMC406S9a6dYk/b0ZqALmGK1nP1sDF91g1gvfLPidhl4Ld04yb0P
gS53daQZWcsn9dLxPuq6+EgyDx4WzAzPIXWvg/6h1KKolvb50M4WlBvV9R8VQVHUwGj13UO3oztV
dNVr5hLQsdHbFFo+pcEUH/Qx0sfC1o2DnMxar/I/9LojEukuCEoAP6VnoI/MP87ffgID3vTKVaRq
yvpXfDTVShdijS3GQX0iz1pd4CA4OXUMCN6/kH901sFMI24oszE5M514/wr0p9Sf11FKsOsn57Zd
oThKziWasUaJxxJUZHURYKqYKygYg/lkMiP2HbLdXKtj7K1kaAI9Wq/iUrRAjb7kstQvBuIaAhcR
sVnrCoICXRvhJIGSuc1K8NYp6VuhRHCVksPlXQhabYFAcV3Mirnhm+lNj4A1dMhZ9ChAbrBwCyW6
s1DfyQRVPriR1mjvLdR5nZLpGQkPevRl9GTAeVseBVEHNWr9AXYuT0z6DkryB8GTTggqwBU14Czv
MrSBJhpBESNELQyk5tOUfi7Fp0zJCQt0hTH6QksJDTObS8Ass/tOiRAp6T0JyAtKnDjNOLDhv2Op
gWntSRusOzPPTokaGe0cRiVzFCuCxxjl4xQtDH3QQmZKFEnu2t2gZJIxeslWCSfVQJXaOhU2MKyE
OPJ8jQXpnYFfHU0bTv0yk0ISfMxIutpSiLgJXg3qBPuFfix5ttOzOxLVugTy0jvOXdH9mC1C559p
7ZEPpqWfaEATtKBMSBCFog41xhinpVMiGIX6jtICRniJ5suLCH+KO4Mj1n3IKJNWxeOC+pQ69QqN
CUFqV8Tfe0rSKFMxxQiKhIE7B9vZlydkDs9Bdw7VVE/JXM3Aq/m6hsfcpxKczMBdHVSxEerYUclk
VbqdmD9FSj47oKNdGGQMXcclYeIhxJaTMGbe+U3zEhB9ZSoxrsgYV6FOPa9DDRJamT+/96782HvB
N8mXsCa4c8cJgW+I0rdTit9SPLcFYl+cLfumW3/kFnNqmSFJy6b+yaEcn3lAaMg/A2dWYENHiTpL
62WJIggQVNY3pfvWdXa3G20ygKzEx00/PpK+uU/qw4pueSDoixborz4dAMgNYbID+Z4rqXOL5rlH
+1wrEbSp5NCZEkY3KKRLJZWGX6OE06jmX1crfwZJTvBO7t0VCzySALU1JpMTcZ6XARV2jho7l3m8
keizq9G8B+r6slJdztFvh0rIja11uyppt1Ai7wa1N/XRYyVw7eUTMvCuO3bowmv04bzLjSkxaMRK
Ol6hISeDujjMSla+oC+nUqLABczclfTc4DDE0+OsJOko58TJVDJ1WwnWceFBwQI25DrwlOwyfEyV
uh2Vu6/k7hG6904J4CeU8IOFJL5U4vi1i/3NMOfAmNI2PRKs9JWAdHylZs2j4IyK+M2v6bpFAQae
pJXfBVyLThjjnr4U6KqV24E3ohbzi+Fx7FEKRQqXr0y7MWNlo0hvvMr82AeV3AYApIGJ02a0OpLf
OpxmfGst42SceKWcbsa+X3YYi04LIsMNhfgZD6FojwGJ8GNW/SpaN91Kr/kSOBaEThnua9N8G+B9
kERAYjFDLKXJ7xHUhsV2bEDPxRLKgJPgYU6flzwhClg1rmJ5tHPK7E2ZhHTwPKxRvkGab2vcCiu+
TUQFqHwS2SM4YoBUnX3sXf85TDrSLvG27XwMQk5B2BZ2mF+MLKBCjbLdco36FNIvc/kJ39gT8+L1
1nSg8oUlI2tv/EUbGihiS0Gis7/PbieOaye+kqVeg1d1bkbfMrEhGJs5ABE+2j+dovP3a7bOe/wH
O3IitrOD+t4OgEiSshcRMoBL0gK10SKC4283AguRH1Uv5LU99hXV2DLH4ykGhK8MYD/x1ABAEVEI
XKpbcjOYqhEfXo/iGe/tqydsdNr0bMnwMLz7oXAfRAhvoDAwu6YlAMZBniT6nXOZUBYYShtbXPCL
XAy4Sp7potpJx13mp8WW9Blsf82Xnor1Lbe1XTpzNN24+0XZYzl0c0O7KG9OIoo+tNyDLlXY4j+Y
tgOuoU1Zdm8JVRQgob+CbKGhVN0GghTD2CmeyHjId0T50Rotxe3QjQ9OS0iXQwGBG9mh1Fjk4cso
gzce6XJrz7joUP9czFKcs+xn7nrLflrJofAmno0ZY7LRQVXfBz3Vq0PWOwxleaRxIfUerF36Kn4G
t6pWaFlpxJcy2tVB+GjKEdC8wV2GUS0cOzFZ3AaJtm5X49UfOxeIaIAzQ8UfdOlzl7vlvVcRle6V
Hq68cfK3/E8IMR9p0mGfDxpCDZzJ3kln3413dTRvTcf51s1+xThznI516Z7E+tYFXPKlGR7CmqwI
2xxcemLdph6AU1jUz3FgjZe2Tr7WoiUIA4hRCxNakk+ND2V5ilxkUXFJN5jcOLC+6Qyo0n6g4YYN
oAXIkKMDqYUJt97ynnskxABk8+zUuifbbqdbwwteyT6/M5iF7TwHnEjlfKxy8seqLPcplnJDi0f5
GOGCHruGhOWIwONyvl9i6dzZnNUEgx/XbFpuHXtyeXxZ4yG55NjldzOBQil3ia3hARwxC8yltNA+
p+6+HHpAbSOt1GbcOK75HHPqE3pPhvDB9acfuZ1/rMe7nmyEjaSTsCvGJNzK0WLOFJIjUa5U4DxS
noHDYhJLHxd5JJBUXCiTYX4RcBqF64Ku7bynlKy2pFxw+zifc+rbG2KvIYurhS+9bZtXQPGq5iOR
UB+x5OFH3fgDMKyM4lCD9GNPLTg9ZuAHlzTn4R//KueouYkmRxz9yJJw1GiPt9NMAnVxx2Num9PT
vceT522KufqQydd0uIms1t0PDInAmUTuNrLtl27ApdrgyB78/HsYAUmhF9GdlkJ+Xc35lXHT3oyL
bwK42ASk4SnK6p0tGbd0KaII3k/vTz/nxDlTqbw1ysCBwYEUJHK+u+4CaoOoBibK51UwvUqH4o0I
pOe6Bakx9MPOtbNXXASvKxWPXTOQ5zg7TDVHzrogMO6sVKIzrwkemEe6nhwTbsM5WAg/bi+dMXoc
zsSBsFFvJ+y3G0qmzzak/W3Xlnu3tPeDGZ4jj/AAq8jaw7qqUtJUfupMq96Pft9QzLTPno0zoHDH
G6RX3iXxnAffTAj/CZAc1mVIlGdaA5AryM7KcaIzGxg2vgR7P3d5e5t44SYXZbOjoNIfUvd7JWW1
E+JH2wwRxmUoOk1iHUYP5GEjwu9TU2HwBuBWbqk60R8WUMIDVTAfzeXWb++nlaJF2NUfS4KZmV8t
ULiVnmhYCpQbWm2jt7XYxlIio0+Fkth0uo5Qptl40dvXRdok3C5c7vRG5V/mxWyOCVI3QgtFstMi
EUPwH7wrRQLONyiJ+GWQ9VRz9URPZD4w4OF/ULuuCwkKAaBlkG1r9Z9ms1v0J+kQeyDIyFjLrwGl
DEDmIfFYPil+8zIiDRkq/JxVsCKuTiXPlToHa4chZrqMdB0uk1rwBm4x6FdHvV94XzPLWc5p6U0X
e5wnKjkMBNfFNXeTEkVhjx1puNEZ0Zu+h9HEqBugOUpFriVSiWjL5gT4YxO3aXam3QVxrlrBpKqC
CBAPNKmazP97UQyCsHZrBeOnZFOOmsnPkf1sDgUjtbT46E5Wd3DnaLrohVbOrEBRstQzTlfRTKKU
M1o+c91Xi+mR5EPaZj4kMy2U0boZLN+o+6/qmXcxTQdW3UXhJbKJQ0uycpd7zclwmRytc5PwdI9o
FnVuRgxlNwyXQpWz2irA5dtmgMKIwYaLQHeL0OzmpOV+DfHX78I/R6n/9D71G1ADhpMdwg3rB6dD
uf0Y2L5iI4741+0xCy7CMvmIXocoTRjWpfQs69KoNZm18dmn8yn7gMDYfELM4E7k/Phd/qD3ZTF3
Tr1mAm7YiNGjwFmNb6Ztz3utMQmMxLygyyApo33VG3q3Q8DSOeeIgYSBC6oW2u707zYZ8KLEbiAk
6vdn1LPNKbszez6wGGv7faF3L8MQnef6aezxBm2YJuQAmrN700nYJIzMIh2HRc4ggZAH28S1jA7G
WVbz4qmF3tQLD0/Oru2e84YnMZlg48Wv3v//v7wJ9SV5geujRlTvQ/+ESDQA7QyZkylHQBl8dNoO
8t3SbMekiZlzbepWfC5jJiurjyQsTdDOI2sCJulD+JoJAoUgZneNg5cnhGRRU9I2JNXsPhpuTYtk
oTnIvudz8coYaFvYy0SgC1HXZp1Cfape6oGzJCfbKqnhu6+5UMqREe9Oztc1V8SFRQtzCYPmoUz7
cm9SqEBW4twMzGiGuXKPueTPdUay+0UyNPPN4xo5KYOT+Iaib8eec5eaL7Up3wwlnMXc0W/izOBb
wBNGp5QzV/qXWIX1+FJ8MAyIda0HVOr/ttbDMy3zv9N63Hyv+u/939Qe7y/5l9rD+QMjn++7InAd
J7TM8LfiwxTWH8J1LKQbmK8dx0Vr8S9rtfhDqH++Z4WEY7o276FXVu7///9s748wFIEZUPPw8Gw7
5v/KWi3Ef1Z8hAQ0BTb2bztAvKes13+xVtNVCQrGDN6NGUVnZI/idnJGcesPiBFX7iOxSL1jtTRH
cxlbeaNVrU6v5M/6nj36KnNxTesNdkz4KuoWnv9Wvkp1579uIqbYyqFzT/rXquhbit/6rBWj5t+1
o9042mfYRdfdV12p3keiMaWK64+Huue+Yec3+OVIJUgYgx1SIOUuBEzwoV9lWZuHItxIXOTvMtZc
UOG3va7cBn3C3/pTyyoRi0Gz2K9e25y6UKALhEJUxfN8Mh1jNyVGclNY6bz3PO+XHMb26JsycW67
sodO38EpK11x0Ys+4v5Dw+szsxMwNVrwL/i+zw00X/0dRdWBjDnjSFTjn08+/j+E33/fnOmJrBBx
SKCcH/yC8D43IW6rQBasRxc4Ey8AdPqjfvjpReEymazos28ciEhkIAMEJ55yq0XFemGsPEI3epWe
SnMq+Mw14fC7SMJ2ub4N/V60Wlmv6QXvYzj0YnoK1TO5VZEv14XeN9T0AujGnSpyL0/UiuFS0YzJ
KD4iVqfYv/VcvB+OQbfX1kYV/fDTC0FrF8STPM00oTZD2UC/GwrjsMrkwxym86WeXbyG4pCa3UwN
muoxxYFlwtIKyaXDEt+Qh7Ci2ZlX8FgOTLRjQOdFP7jT0j7Q6qhP80NsyPBC35psejOT+2oESWnX
CCFEL3GzCxJXkKiaZYppdg2RjzSwYuoW0m+luj6TiZagac3XsA5ulZPtogXUemGNpTj9B3fn0d24
sl7tv+LlOe5CBmrgCQNIiq3YLXWYYHVERiGnX+8Hpb4Hbflcr8/f0IODg0RKYhNA1fvu/Wwd+6Ha
SqT0A7+Pb1PKv5Qd166HWoSru0OtydkZYHw+0TaAy0Q7zeWqIgGXsmoNR+lirXF8feDHYXIuPb6Z
Iu2PIpQthbV8fh09jphumcrapFWu48jYB5TcmeKXqBGUksDGzH1Zn5evZ1dKoKzOtNufU/s5BDDe
6tZ5SO2QT7d/tKlPBZAf9KMxmN+11poZnDXIFAz83WoohXqS8WKxzIS4Ih4pqrQ6FGED/3j9ONwZ
Ff7+1YCwehKgGlSBXlVPb/72cm09RozbT13YaCCPmUIoH8JmU1DXpqM8QmqVfh4Dl9I59x7B41Ty
7UT70QykMWkF7WCCq82OEfTYimZXxwgd23piMoQ2+biE6E5yDQF0PKC+QUBPT7OvPrhTSjLA4Lk3
XjM855pL4gOghyAu6xPx9cBOp2Ayw+LcwjZ4dXyDuml1wFnK6aAcG66yO+DWNfd4cfP1S25COYdr
45eg8MMZdCPp9sYuSePmUA/OePboSDXK+mWTop4TzoiKYWxuqmIiy7aIvhZ/jfnNRuSBNkXfopkv
qBwEeJrOpa+d+OdswJXaAn9j3NFCKcqnk3ImWH/ZE9Sa2uePxnDM3PS7uvqV2aCuM+4GTMiRPLkG
aPlqoPaBLJHvBGPO2jJoKBkYOP1Vv//6K5GGda6H7qDuQWqXh/p3Z2uIJYb8q7FOEdQ8geYAIOdd
Zqd4aMuqlWevduBuriYD9V14XbXXNnTvDmdlPDAysL5lYh0zK+ywCeM3j0xKwwulI0Qh9gEQE/H0
mZgYHw53MeSHwFw7xFlkHCijPQijMpl58lHaOMtm27yOyQoRc6Jn13wEDXJMJM0ITCHioOdksKiZ
h7q/IYm6Trabvt6X/ZgJMZnLPPGapDzrRoVjLBofNSQTI/GhO7uqbhMJI7dKentfhMTsMCSYKYPK
7IA2PjpQ6MFmkDbv6KAgUVzj6TCw/A6mg3lG/ITWnYteABJeCYeG0JubmEL8jdok4vlHrcseLntV
7ef1R3VJzG3Ps37OmWUcZVLk1zHWsyvQTMoUNyAs0DYoj5RaVQtv3fm6ZrYpKiBum00knf3EVG0X
K7uUzfg0ogR9sUww+YueF9fZ6ItrP7rVUWqSSn2HacstYUSVM7eZqe7TS1jQDEAegEUpjNMbsgcW
qtSYGbjDRnyLAjsrnsqWwJHOYnoDjYsOOlmhZEEXkrmSlbby4tHwEOZqWlT7ELqYB5EDMipG7vNU
G+eToTsXr9QBftWDMOj34/4ORUUHZfQuiZvfDpM+ncdxWm56uA3jTPF0CO0QAeoMiN5yoqOfGRef
ND7Gx9Gp5qwrDaPhKiDl19MxE8QNTFUYuJS49b36lyoa/fe/lNqMGQidLI+gCYGjmnpXG/VPE/Df
1CXMMsEB2dc2Bo0OPcEN5Ws4rOONWpR+lQZWVb4oFESy9s83PAQBvxjWqyK9OCU163D1zqij6N64
LaCtyn8203hfeLi6TCPh/tVF+8w0gf81xlMqSYqhQfTVpLHV9NAbq3z4mETy69wyeLPGBk6ohrld
n3XatXQPZ+99UYk14McCyTF7NwlUnXAaX3IHSDfQGtTk48c5y9uj0ysJH0yZGN0aOswb/Akng/zj
c+PU+EXcD1k4ZbtYa5fTKhZ18urYUsYeuRipECS3XejkJxNtek99/5TD4tw7iXgpjORdNy7z2bWs
oJqtX4gq7uRMd6UPzeM0QDxEMbm8NCLCNG8PgYWBlBt0/eIOpFEk+YvXTcUdDa/CgpteJmuKcxpb
MMDIhs/0d3oiB1we8RdP0p5aIERajJ9Q72eCwkNxTj1yLt0J2BcjxnNe01zOva47yCk/yFauz4Gv
lWxxhFQ1TEppZnSzj8Z5yjrzoY7d54LGET/Zi4vqPkwojDnd+vQRPFqWgWw0csj3vo10keFqT7zA
0B4Ql5L1YRcfElNkhyoZIaMvk/HS8kzyB/0XhVeCu3Lte6dbbjDk9YF+HUiIxSUnKmT0N7k/jIH/
ozT+YFBJJR1qiE7kAe+6khTwFJQN5pXFxb2ZHKXsTtHQctEZ0XWqLmEKTCSP6IskOjkErfVpnkfj
EUsRKDITYjAIetfMI8pwX7CFxeD/aDfOYHiERxY10vZ7EwLmxR5nPl4RfvWlc2OT4UyfJc2o1CX5
wXqgdZw+ZUnR7kyLcNW+8C6WT9QISrTuOJGvC4xqt3p9Jpf+KNrgKtAcoIpokJ/NuiaLYV7yfYs3
atf5JEgR80M+lrmXpWsF+WQf4sVLTklcfh5oRSVJyiMvjY+l1xhUc8jqALxKnI42fPF7cjcEFu7R
WWUL7tNIf+VsS/9zNheQ0h2b2DeApe2taw793rboE3uTHG97lI8lSiyqsgauGr8LjEV8zv3xVhP8
psOHHlixi+DG7RDG6wMtlLgxaYHGz/C09nnV6ueFriOeV/nQWdRrJDinnT1yOjgOZLpJ+8XjvxHN
2Br34FQxQMzUe0aoUB2qJX3XORCarLaiKIsw3BotclzN4XHGWXzwZpqrjUkGsCN+tFHDjdBG6WBL
Lzu5QwgvBfrQQY5n0C/3QyoFV3GPbLSwYZXSRu88eoJVP9EzEhmJss4pnyUx7aE3H2K6/+CFad5G
2BKH93QnfmhadaoM/nC99SnNk5Yq5MdoKr9Fcc+vPVI9oTkiSMCG0GF68TfpTTq1hP6zodv5N6Nz
vw4A30emy8js+k+NoBLrepRGuhKVQ+R4B6pu8YzZxEDY/mr5rurV/a1yLYcpTQObxwZTLKciEGbz
hKs1ddK279U3rlRtf3f4/3NfkTS3QquSte3UWYyOlHnZWp+4xrQq0NS2WiTrfGfbHBW8WW27jBkD
pNG3TVg2N9nCCEWtdS54iEinXEN3WiuYM6jdalGsZ22nbvvUGtxKRm//8vD2NqnE56o25/fZwLB7
eyNdc6LLHOtEK/FbbSeqzdcfoFbVYsjCdbhouxmz47/+AMnI+RTm3YVenTguVf0xXZ9xiUJwwOo9
ZA1A11zNttVOtdjO2fbJeZ3db9tvzvEQuu1KhErQGYlGWt9/W2znog5khLltq3MUwHrbV/ZVCthF
nfm3v1kvLNRqfkk81vZ2uY/xORvTx8puMIbK0XswaOMGm9n8rSV8dYjX8wxBKEQnixUAodOrT/zV
Mq4c5MpV/vfHNvO6Oj9rYtqKGAtHisQhY3J+OwibyaBT1ldT4ZyW3XivVhfbY1Ix1eTHrM5Z5a1V
a9siWR2526aO9j3nZnredqm1UoNe7LbTiKXhv7xAvf7v9nHFgEDZ3n47RxfisYJOTraoZdzExcCi
KX9qbkG6I8ih0//pyqNpITr6nyqPdz/HfyNSL/ku/6w+/n7Z7+qjoVsUEm0qe9T4XNfWoTf+BXYU
VB8tD58XhjIMZxvY0fLWF+m2x6uAO/omiMl/Vh+Nf1gmSEfKhcKjx2D7/5vqoy+oflYynyNZXn78
x787/BPrNj4eZCuOQT6z/bb4mNr5MkZl+q6FzYZekwK7VYG4ZmpJSWVFCSmjf8x4isG4aOGKe8Dw
tCLEBoBGs46d73YRa0fLeSfVLCGmOdWuC8umUhSaNEK1Yv5SGEhsrQphrcB8QXTIulr6YsD6uK72
601PralF5tHs1DJBFs7aGpZrhauy6oe66MdA1XrUwmhbRulqFUFKSWvsh694JKt+Vc1ivb/W1GZf
WNFxNsgRUqUf5aFX5Q+pJLNqtQM+vSsLHsOqCNKvt1BV9Ng21ZqgjhGHM8EKq/Vd+d83O7xac3ob
y63tXLeLTl3F6moc8d4ES0KY3HpPoA097WdsStRrZmgVg6JOvJYzBimfcqNtAtr+yObtVYb5uur1
5njJpienaridWaveWxEp1EJtpkkKvjrRfjWa34/06fH54PQfDrOjpfB9GeDnMUYQJwwPSzX8QIP1
wCxlXAHqTGxEcdvF/X2T6lEwt8PJhy6x8zTm3E2fdKd8Gj4w38Rp1iCX8osPfWyA5oybuxEcLfna
9VHHt/cQ72kNNdcF/+DVXteABMjTYBhfITgePUvDvg6dKrAykLtaRkioHJecjiXJhUxMVY1C/duk
QJ5o/dUhca2m/aL+/aJlSQJcXn7TPdjwDg+Gu6Y9jX0a0n6fYc7r7s9OYsx4M+9njv97XvlHLaCC
IrHbttU526Z6h20fw28063U+HJuZEu52nvU/v83bw+ptIzOmxKFWX49TS1+oQGw/01Hvum1vP+9/
v6+pBGmCJXMl9Vq1eDPR3vYNOVHsmkOOhxe8+VGvH8H2kbw5rDanMsWR1yN0UJvxSOe9oWauptdq
Gq4Wagau1jI1RNm21c6GByr+qXWaro68nrS90gatNHdejJueqabavx3cNrd924+vXoc7arC0Lraf
vJ2z7YOaRbYRVUGGEf88+e/O236mFvUiaDLxbtu1vXTbt/1t276sNe8bdy2Gqs/EdL1n2ZRREK+V
f4VkpJ7X6ORncots0EEs+7erCteIbeg+7Q1iuty61aklRsbe1RA6q/fY3u3NpnqvTFEe1RHBxYb+
cP3hc5ja5w4OtTrn716n9r2+WJ2jfpHXd9i2t1e/2ScLwvWyRpcX5usDd8gv9nEsoNt07grvE/mk
v24nuTsRgL4e+mPVmVe1eb6S+d4eqvpzAUOpW+EpibfeLGD3rfE8JQ3jdTCrOFivLoo/TorUqeoY
eqbiZjtVbfb0CoM5c+6U32SjUymvSWusA05DIyx0IUBG7VPnqTVH9fO2bfXibVOdoxbj2s9Ta7Hu
iJ0oTZJ91k+nWO0Lak0tHLkC1vylhHjy14GudUggR4nTr7wj7tB/Lv5uX5fRHmminSKEKZW+WjPX
S1CtZaoJqI5ExnSu7ME4TV2GeCNxkWXMvu8HRpncvT359XVqr6a+1mhdg9SEfZqu4ha16AfU1fSe
kEvH//QnKJPChm1UB4hQoZ9eyY96Mw0XBWdTCwIjRkQkOIyOjog+TetHZbULRZbW0m4ivR6Pk08C
gW1Y8w5FFSqsnjrjuAp3toXaF0vnG7Qy46gsBspEpWwHpcPfWw4t9GsUQdmqPlJrKRl+gy2rC7p1
52ZcF8bUzSe3R1elF3BowgHRDCqBJ/Jz6Eymaxrm2pBU/77KifQKMlM7e/XdcdauFXGbeZTwests
uHu7ZNVvbEH1wYS2f7ZhWJzCRbdv8MysVhjWfptiWJvdXh6zXoLtpXiG8kog6TEXG3KgcuzoqvkZ
S32HqC49+Kslw5xAk2AyGd8rnCAsDKotleftCTRh/iUaTK1JAX85i9f6ktbTjl4SQWwxuXjJCk6d
fE8j7hAY0qSNOKUY1b0SPpWNSG0rm9HrTrWtjqgF7T/GeZVJM4fIg3BtB7K9Hf/jpM2rlFM7DEyz
u319y4WR4UGEyGcWzXqP0bAAaNQty37jeCpc55TUe6KRrLNRQJRFsmeuFDC1UAYYtfZqflHb6kXb
OZ0CNL45fTuncWsbE4keAtamPqEWAE25p6rVVyYe+Lrfh94en91I39HNTA9vzlEn/j/sU6e8/hT1
EkqmPyIRkXX616+j1rY/dZgQktpzgZt8/SDUp7X9uW821R9KbJuzPHbrA2lbGCtUeNuM1idIuGKI
DUBpVjO5fGHXRwtFX55m24lqDVc5z7XtNdvh17dNcqs8v9npgV/njvtff6w651/ucxnI763cClwd
wLpJzMGNWnTROod+u6q2S834fdLbw62DDZUiyb86/sebvj31j+3X1T/eezInrrpV86ne+r8dV6ci
ByHoxvjxx8/4+9W//0nbL53NxodZ0DX54zdQq9spf7yFOvJ2W+384+Wvx//4daz8ZLeUwgBwIzX7
a4Fr6fdmQS6wjQD0rA5u+7dzPVtfUVj5l20XXBHzxnRyWu9qVR3pczR5ak3OzBCL5DQzciXUlMU0
i+ZmWRdZutLE1KraqQ5j92c2vJ2p1oDBG4c5L6Hsb4ddjAiwrNb3/OPtzLJob8yxqvS9WlXHX3+S
2k6b5QOu6Txo+5Wnt71crf3xntuvpN5dHeaf+0nDKRgYBWDioTFf1LWyXRFq044gZJ9frwt3SCvI
oetVqM5CuYtFK0FVxOMUiJxyi8ZqUqyS7LaFX3ZI/ksiFL2ptnkUCaOjXEkTUS20YW0Qq1VyYBwd
LQ+HxM+mRzMyiZVPm6/XhL0Oz6Z1zLZtFlOQorL0/fKk5LitH39hsEMFYba0o9/2P+fe/hHyIM9l
TQyXxEBtvI8KtK+yHz55SPevSTsbAalUX+LZJo5snVtnvI0UV9FZxXGTNKg5/DalXxLC6+yIx4qG
O/Sq9+ahySIGuHFm3bgWD3MXBEBWp6Rf6f1ptN3nnL+FZKArZppA1xmE8d0xGnphPraERVuDsrP7
be6qShFqFltMdHBr1yYSdKTq9n+6zmYAVKLq9K9pTlfyVPrv2fxnle33i35X2XzjH8ITqDjFCmAy
N6aTL/7heKaHO8Zy3FXgh4zvt8LPEv8wbCppiPws1zUNncrYP2tspLEI4P/CId3lfx2eshYN/yyx
2b6pA5XyHWHBCzJM802JzXKtGFdJGN2M0zFVhOJM6aPcSbvIKrwNRYSOYAHB7dkfiiqnPuOX8Vmf
HhMt52Y1TpeyawbysHHT6F7YgT+TE5m2dNPADsA1sgrEGBWuyRwESpyl7zOtc464N/PDGueRhzqa
HvC1l7EefzYmsq1+AaD11z/Jw2vF8N/KvniQFIja//h3kxCm//Z3EjODzFKHF2CjraRo+aeOccLX
6mSm715CuBFr/G8wJVlBFuQ/eY0goWnKiwiMMoWL3wxNgjPgXLSHIVvyc2noL2Vo3SyOTq+rQX68
ZGlyTRvEEW54xFXb33BzfOZKbMkSke9LTf9Gq99+UIu8iN2dK5gWhiIMbBeaEuWxRFtbylW9trng
6boIEYN5ycarlsvLjGf7jK+nPhICR85xaI5X0QKnmhL7a2ZhqG+yWcATaT4oHba7KrMFd42bAjT5
XzJsJUmCLexdFu1x2y28Zg1Xi3A6dNahJXngrOIq1CJOkA+EBqhCpc9UCyXXtMLwcULOEhBygZzI
oEEbyND6LM+VZ/4cJDG9s42zVYnco7n+JPVEHNNV7R73fGal8EKSu3X9pmJ+fypd7C+SsJBXeJ8F
ZXUfOfny3bAp9HfyMc8moLZj7AeIWJ7cfEDMKIvwxnat6siIiEHMurl0uvhjofZpPDRae/bOFZkV
oO3aBzh3RJvz9VsNcEwbII6m9DV3MiffIDPpsnoGJ+9Q/kRM7r19uM5QqKA5N2ptXhVy7UceQgN3
8R7TuAN2JCrpRef1uYoWBHmvSsOVstlyORxGDcaNnyQuveNFADasv5oZfAplDFEWkRmitd6xa9HN
oEDS/k64HjrFeKiOalG54BisSCbXQQPP1csWq0fVv6hdahFFEweLRQuEYz0u+mo4zvseBMC6qPxf
xuqpz0vwNZH9pcpI7JKY4By+VOTjecCsSECPgfMc7NExQA44jCeXa2KJ/jjU1rWRzbuchxXTAvOL
736mWpYdJ8ySrwhTJROs0FvuYEy9SI3mXDW66aWrbIT2iYkRFop5CSS0Ga5KqQsRM8FQuVInWvEi
3LQIwjLVb1rkPV2xuBeQMfG1nCM3YAL4IUobWuZOjp3rAQpYQpxxdpv3jJDgzh7iqfbPpnBGQl6i
s5dihNTyCcOOLvjRGD3EIVsnuFqXv8t1rdkztbf2WgN7DpFxb/dGsIT+vEtWKagC+Cox3KTjeTFq
s9xL/AfKX8IICBe1RiiKKz/yeu+iHAgL6kDgav10jGtUbx3Yxy7GdpgKLtFiQC+jS1I0TUiRfWoH
tphIfWqvWS2Tg1l1L03SfSXzUbuZ+vO0+MYl9Kd92XsDuqo4J6Kzfh9V83AFvQPkBS3EWD7XxeIf
GK+RbrSaQFwafXZBMSEaxc7Nq8/WGFuByTASMV17CqO42ceaRdAwHxHfYkHaq8Edz6jLF9yqzDaz
fLkM0XdJjCatSBa5eELLOF8ylHR7kct2H65gWx6Y9dkuBsJynfq0TMVj6/XeocB2hZq4J925/NDk
xAi1MW7kTs4D/dGqoR05OXvHAGhigZ1SelHpm9ZFRM9xhf9jArjidtkvEWXjfqaEk4UaycfDz1Tq
wbhEaeCbdIKMERVnLj7Fnr0vDSqGepS/YEeSl3isGBaHZOFBk0YVEIc3fgLf2Ezdr11rIeGurOEm
rjUTp232YVwpmLX1XJo5I2FU1oi172Rfr/bo8CfyJzsqv5DbVx/RY6sBH0Ppmzxp2pPrF+DYdPdY
59FyEwkijxqgcBi0Abu0jftJcxd+S1KjU8/u+D70EPpbQhT7mLYoSa6m6bZB1JovYaIRreOFT571
0hpYYIZca7F3Uo3jC/E0ZECwTM8B7jYz7++KY4UbDNkuMwAN2pxo+jPeP53KgU54Tt07dwa8NpsU
XeBkumT0f5j4xxmdzDkn+In2vdMfc81y96VYcAfO5rn2mu5iA1i8ltYT2pnpULr6bRFbn23gaNhq
26T66c7xne1rxiFqU4wkU30RRuncug56w6KvCU/sq0PmozuteIVFofvOsLQYRiAQvDCjjmE2TYi5
FGygic4XnBWwxcysT/osvk2pDBJUJ49L1PTA8XQsec5wX3nRFRLrpUbGGSBkPqrWNHEU5Rlg2LmZ
g7GrmHcVBXZIEd7nYZ4dZFJ/NI0YRblAA2XNAiIEw5d4aL55TYykP6KgpkFJRfefQg3OhwWjmXtO
owrs0jgffVDmK7fKOEv6OFND6TWrs+bg1IfWWjNtqnY6ImXhfrRAs+zwNkSiSohOrRFB9SQXLwW/
xqw9e6DIADjDpXbb9XiKeK1g2lcte1/LD5r7PQwj/l/BByT04eC4nG90VbTzhmRGBVsd+2xlIznE
DnmC+xb4vP1Yl59hLd+G4xMpjSCbpFUjTwsfRtes37tVfmt7BABhhIctZTfHxtKC9VYWWJ28n0y3
eC5hLprZR1cI5lMuZqjEdFzmZc3DQqTOQWY38TLoBEwSxgqYb2RqwHXeP+p6k5+0vpLXfvjidM4L
hY2FB0rmId/na0kUGXi1DuBuJZaTjBpYaf14lGsZC1ivRfq22wc1DntbhyBQz+2KkNXNj7m8d+Kn
kDDp+zHyP9cl4Il2KfojoKcMXyjd5k+5QAZlQ3PEJGfZJ3PGfOL53qfUFIAT+tEAwOcaD8iqzYci
Hk+2DD+BwPZPVTV+qEcsdhSNfuVQhuRMWxO/WJAKRmSUrPvDLEnazA1nPrRe6V5S1O+H9hfGSJz5
hPBRMT11vkNgeW8dyxJIx5LY8qtsrWZHKi9SOzcV5wnhLTkXIWStvIVXpTEE7kPIQlHUvfNEzSPk
g20W5tmtinfGVN/64FoArdViv7QXVNdnA+XyvtWj8cus39qjP7/4srj4U28fu147NG7L99RZoKdV
3tWjQIck6kfrVySOLuUnnAxI5cCDu7a87XJwY6XWomhPfHnjZ9Z8FF7sfvVIx6BJukRoxWzg7EBi
MMhO+x5sXkVczYnh37TrgToVDgsi6IpbD0JoB7SiKb75wo/3PmP3tP3BP/p7OPKPZLyD3M+LB5vO
9YqcDlozhQwt7JWZ+tyqcV6UnvPcOExz2XEpzN8WRJY7I4tPpWMFNWAEmG2P3kJmdukZhIzpxp52
K2XUSdxHYXmWiwUOb0qZMPjh3isHf4+L4OdUHQkach+XyXcPfWneaijwfBcSrOxATXSxCMywJ2jb
ZyyVfZrzaqd56Ve3a2mP25iItC7o+JUPMCtxrxftgyFDAo3GyDnk9KR3esV8OtQuZU++l0xM0F9N
jDM7h6doNvJjN/8gfQqIS+nezbVoTkMJKTHt62fTnF6myftUVuF7SXEYLsnwDVy6F3hL0ZzF9FJR
CPcmSuLWHKJW1PDRkykMbmDvNSDEuYITi462acDCbpHirSIxyt5oIxnoJ1xOXeDMZnocjQlbX9vd
gdo6R/wrB6Wfl0FGlmxUixW5Wu0dp71aS/5S19UdYZ1HkgKcHX225Qhv651dRjDKSrO8GridY+H/
lP3XsTWfed6cLIF50HX6XyihL/Uy8X1NRpcS+tJcGHP+8vp8DKIC4OoIlkBzxa2Q0VXLHnEljU/Q
gRkWNu6hTJYnw0yeUJjS1tWj7oA8Yyk/Vz3oxiRkGDSYoFYZmEZO9RSneBVy/bkIgVjR0rnoqE75
10g/1rqzk+5AnG/kL5cyHWiQkVoRd4TC9ECqdtiO5zji39ZYrjz3q8cwuzOcSx2Rxg264Bu9pafG
tfRTkVvM5JzkFkzuHDiZ+2B29ngcx5r7cE1/P2b8BCMLsEN0mdKyPi8uNpvRI5xqqbPpVKOQhAdH
HHZopOke6S5uXLiaGXLxOa8J9/QJELB0Qx6SaDi6g6iBWqZ81DoDychPn+tcPlrOOF4a42HMGI83
/M10LbyTXXp3orHRwkqHJEjzx1JjGIooV0G0I9GvwjDiJjF5QchTI6bcwH0OCKANctTaT56M7icK
o6EMMbEziGli/uipsANdci/sCIIA4ym+2FZl3iJgXhYE4gXoLtjG9+VUv5hFBOaGPON9EzncybGF
8sT82Wvn2Vp1yXCUT/0w7MqqM/boeCZmdtpTHOokMdSzf9JEUwSLl1d7JJkfsnr9SLkXumhI2hBE
uaBBDY4SW362cqRK915qSOmmnDFx3zZ3fg9jcuob1KKJ+TUC93e0DPO+XLh7IdK/1prznLvWrd74
30PsFh64ir2bc5ewcyCsWfY9NYCgowP/7Nga35wY/pSQ855WoLwpGe8Ckkqwlpx76HSRFe3rSk/J
W3VlwNwMXIE93HFzXCJGjpHhH/yku8tLi6Egxl9t+tXPCZxmgAuRabyIhhrI3N708fi96vIKDuZZ
oDE6idEJdxlBFUTygboPx3VQYtg2San5d4Cu70QhvkuIpBD43b3MKRrK/tKvVDKhIXQW3P5Mw7p6
2CgMMljzdv6gaYw5kF8dkvZiRR0j7sIFK5TL705I6S5zEckAdKEC4ByNFvRb7Fg18mT3RCfaIbh8
wtxsJocqXMZVKWMj6gTmk6QJto4k3cc6bEUKp1DtHHLh/IwhvFdgULKcLDlmS3bqurg7DRM2ZoCv
j4Ajn0sr8Qn1Jnk5A3xRVj8h6v80mYvYRWMe9cD25i/D1Oo7UrG46Mcvee+/T5BjD1p2Z6agK5t8
xTZIogU194vHCF4fcf+VkwfaOdQ+5e1ybm0mDrlX7u2mfs8bM2wCu31s/eyT3o7HKgMqjENnOug+
g7xOZnHQdXhXZfc5ycfygqftxpgB8nMZl0x1GUNH79zMA8IazitBNbrrmcuB86j6XZlLooSxBKWp
uydyIt7Lmtqyzd1dG5hcYqxL+ZaMJQQu7+CIitxTl9aXnPoEfmD1gQybNIBzeiQa2MEqDqSNtund
+h+JYCJBDD2R4hqXVRZ0zmcqiHxdJxI15qra9QxI5n65xHr8SWo5z1dNXgma93dQuvMqL3Y05Qnz
m7gcGBb0uy4HwEPgHJf/+kFmlfnRfzdUCx+G54LewiPimGEL36xKmXRP3AIsd6cJ84u9UCkOM7Bp
o6xuxKjXKw7iVx5n74lCreL8JxGR13rC5w5xknRu23lAuydJQe18lPoLQe6FfmFs/5JKD3hl+Cws
QDuT8D+UDCL3VhPC5ZXhIxH3hDqQRO4wLdpzhd/Xi/8DJguGoCcxCFBPQAlmAgnrsXT3eoptvsza
Na4QEJ+95lcQOGAOEtzQOPFw/J4YBD5LE2um7YEzazOTuTzPCfy4E8hJPrdwxDKXSehUbRgCILFn
6m6Er+rVBKe1dsHt9lYS2Knl7UcnjgDnimMF5Q18WfVNmPzBWpw8hesViVGiONJvusa49E5zGFM+
MXkgpS9VZL/kBDWdJlG/q0bt+zi2PGO7LwmAvKTyzjB6bhsH1vd8yz1k6LX3Di6unZ4UH5C+VC5k
xaLD6jAIThvPZh/eNVNIwW4MQvrHX7KM8WuwZPP4i6FFrNVPkCRAX5MMvEdZThsJOX2d+XgZNYt5
yLXBNzJbfICM8p8no4RLBzzI50HJU8/epajQcHdZ+aHjJrrACNslzATyOkv2PmEbhzH8xbhquCvF
/FR3YXTOszC7KTBL1hqI0aY9t0K+M21G87kcCKY2lmernt4j5L7vfFs/xG78ExL7ycV6jdXKeXLy
+sWO7UdSTy2nf5GOfd+ike/hukyMKbwpvxIj/L6zuFoGRv1xYT4VzYG0Frg6RQiZLPKuAlZks6Ab
SXkw5OHnkNmN1ieUqqarQw5BEnc/jWZk1qJD0bSKSy/7s9C6e3291iz5s27Kj9JjLrFgE3GG7vsi
NWOXGlB8mJU/dH1bHQecM01pPofGe23tg9hS+9V2862PApLvIi4+vj3TIS/AYEXN9D2DWOMtHsR2
g55uo32dNB36TKtNXBnWNwZs+zHB79S30afaTRBeJB6TaAgO3ZA84HtzU/eXOWR3cFaolRnR19gS
DyEzzpVp45b2LzSt7+X6N2tj9+zKlNBfbuQ+FFs4iuau5V9q7yGX5TPBbF36t0QHGVM8BmBwfhj2
dMHjLe8q/XaKEhMff3XJGKbuy8YPg6YURgCEF7sYkgTMV2MwNRTOqO8zA8mn1T2NDaqdE0qIqb/c
zIwkQTXtHGM+mkk3UNXvtEukifcJcwWr1nlKpy9aaCxnDMHFLgHPQiTfsEe73V+mZsHbA6gYpr5+
H5XVHuA//iVbHpwOXa2fzPvJjPaEJ5o86SOu0jWLMuy7NsgX47OcdQybVYbvtipvyGWIz4mZUU3X
22uILnTHEJsS5jJ+L6Cw7YY+O+JBKqlIMjd3C7LMAeEwetWZ05GzXr9kgYHhjIm3YQZ6Yr/4DiMa
bdDd/VTld3UmQGhry7e8onkJcBHjwYASy2AqEfhDhX8H1qVYso9tCh5Ia5/qMAePVcT5+wnM7zS5
wI0x3K3Vp3Mt5RfZFc+Qg2QQz/KHzVh3rz3mbnxrVLik5rJJgC4O0zs/bn50cUQac2IbJzlPMT7b
zLsNGeQz1iIxuBATfq3cvrMXvgi1Pz8Ui71cxUjEY2Gmt1VFbm0Dj9uceYZwBy06/z6OM6YYwCR2
HuCHEwCe5Jhb0bgPF2M+N+e8mLq7ZOmopRnoqXvPhcuHW30kdqLP4Dzkv6wY8KPoSvKWZgqVZIBk
/N140Ntu4M/8T+7OZLlxLcuyv5JWc4ShbwY1AQGCnUj1kmsCk1wS+r7H1+cC9CLo+SorzHKaFhZ4
ICjKRRK4uPecvdfGtuVPlJutWcXdXBDH0aHeVVNowsCt7ayPbyfB8lmBjI8D4ikc4xEaDoQ6Pv0P
lzHOtKuc15XD4AQ5OqsZSZ0zxtboZKb2YMlZeIwCBT5wfCjbfDoyS2b4ovvqNUb9EWXjZ0lZBryL
djDK9DbNoZX0c19uS1/UPIO4ANePjQ/MiXCxTP85N5Uz7tePkdrPsSJPA/CD0mzHQbCtpubmiPWL
4V6JbbNu4hvYRBudyMcDlfj3OJmQU8ljt2HhOJ8aM/uKJw3EpkJVSjZZEai+SSZTmd41gqTe6Hhi
VMrX2ySW8Dxy9rZjWt4PNRc3ZP991FfDGYnYs58LEY7P8b2Nq+pU4w4lURBQnDpqmWOg4VIEUbyE
w7SfxqVYqXYbUbKVloxTUQ6xchFlYivk49rTpFyiCpBpLscWV60x7jqjYrofkq80QOCOY3W6n4qL
0IfFJhbL7i7KEWHW8p7bBM5kcR/mqrbP6+86EODAWf4nwZ2lFxczzQzoQZEknAyxj1Bsvyr0RLwm
YYpvCNV80zXa0yArxcUqz7kik7jZMQ/PPFGknZAFCZ6vglYT2EPITaRw69mlMtP24Kc+47emnyjN
NlvFXDRbYvVpdNN9MMX3gFBv2ll/BeeNc7x7TYRR86qBb9RgDUrGCqT36KtqM/WulLsnlstEX5vf
/UyDEnedrZURqGKW9CPMNGDciM6mCGOlMHf3aoEmPMoGj6HQ1iBwPOS94G+12Xz0LdLP5aIY7poh
+ooSdD2skQCIcYsfkuJ5iEIKXlySsLzf8wRm9tItdKJh1NxItF4jvXiUACVd/BFAKfZ8u1Om4DXw
WXGIiXo3D1B+WNX1NMHgA/lR9FLSJdgG00swk3MfUESdS+NXJykA+kIHa6LA3G7y3aHTlBtmEJ3J
3DDI8ZdHeXUXAy5jDZQt94l+h91h2vcD9BbqmKkWC5vSJAo29EmMTZLQrWWMa4YU3ozDtNM0kvJM
UNebqJgTl9Ro05EyLIaJti2JMHfqdDgP8sw1WZ21gwB7y479ChQpLDhbNoxTeZPQlrhvVMO2DErg
+rKaDBMi1YJS3QBZMuGlN1+qwN8ZYvEs+th3dFG9gfymOoTK/c6wlCadGe4UvzjCiXwFkmjikaK+
Ake9EBKNMbEJd2qn32rDVNBcgqUrS7FOI08SNuRJw1MmyQPH5YyVHYv+BC/Y//YLKXMNenZSp07U
65KzP2e/WVyFHigMEiqs97EEKyyXhUwpEbRlAJDMqL/SoY8dIYrg4MoWEV2Capw1YMiZop6ALt4n
CQu8ZFK4POP+YlrdWzDG0LYmNDeC+VJl/XsRDuEpodvtWMQ2cjYlW4VPq8+qmr4HMfNCK/bUy4tL
wrLZrRof07QuOgqeul5pp32pFYXdE3TDlzc+GtobAarnKFPTLe237iBpQL24lchJXm0Na0KVKGr6
LshoSyuAkUFEDPt2JhsvLYuHToiey27YWXgRbAqLqdOXDAIZ5Zm4W+r2i10Y65u6TXza9fqYJ86v
glL1S9irvLrpyPbDzxdhmjhnYjkc21ZFW5J3MMx17vRD5fpJccqWLAyUX80ePrDkyNFwj/1b3yeP
MPtmNwb7qg8wBWB3jNtWDDsGKkG+m/Bk65P1lKRqswMfLzuViAtRmApPJiMREkn0m2nD7LRmVKAB
VO6Sym8cLL+KHUnMQEqCSOzYyO4TgcASYs2qzTATSkFbDJZ4kXwGwBzB/wr3bdoafC5GcGsk6eCC
nqXYGKMkTcFBqPpljkp5k8/GvZZxNyAq+YxZBKs2cppeNYwDNqrf+cBEfRzxrfiyHLwk7aXuvn3m
5neznFvnRiBwaQFWzIgepgRfeSd3nG53uGEflJ40mBb9kD0ESnPpROkjm6bUjRLh0nSYj5nxnwSk
uuc+bcObqkx2BLU4ojpUz7U+bwBAyt6QS+AOEq+WjVPaE/3WWV9J+D4Y5GOJXE2lWikIq4hpKtRd
MDAH7KRB9SY5r2ERkVNhxpmBd19zQxUYcFvEpqOScng0RWnbvcRz+Z3XHVPkNt2ktfLL0or8U9Gz
g5a53VQXN3FoxPagdJ4xS5VXCwwvZY0wOJMcginC7awZLIp8pt7DZPNJmVwAvp2hoNkIs6g7fQF6
rI5IsxuG+8Jn+GmR1Aba2BDAiE6C9JUPYyIPou0lIkTi+SYRiLEbJivZRlN/0kgg2MawwbsuAeDM
woH2xlg7UyDs07Lrj1Iye12nJadufK3zptmLzI3IZokwnofiiXC+YJNl1PWIJwmcUjXb49ALIUtS
uNzGJLxRMgbvk813+rCEkw/zB7MNwa7r97TT8SuTSOO3MCpBY0F9S0m2kUfVA2/CzW+Ssjtlmd/o
LXqOpo7ccoiNs065HPoLC+xeSS+jPwMN7luvUl050Xf01n7HyD1d7OsxHEGUyhHLD+Jmg41lygej
UfeIoek26HGzLfP0PmrmWyiH/YXUG9IcDb7OuJo/aFfe4H6Pv2ZD3LPG42aG3wzmusMEp7mfpvBE
toFTaprxETeIADoz2etiEZw1tePeB1yeJSMptImyFSkV3XDXsOm1tRddJzZ0lrikk+qmjvg3ZcaK
RjQdigQaRJiuuJVDSidGJChuWplL3Eq5o+tO01imqp2DNKbO0zgIBX9ZcX7RiozMKZmkjzY+paOU
PBhws6IxPa0bQYizk2aQ40jV2AlLzoUGDQeTWJz6WoK536JCAF+5O9QFi/kokyM6RyZ5SgaU7tTo
t0apv0WFQe82nIkNFStGTfqKqAboRDSVeGxH7TVo8yO+c7KewuCSa3H2kqV81zgCaJNCwgpaDR3J
0umU6FfJvS4/YVxQpktNi/BgmUy4JstMGJmbkd9c5MdO18n1rojcJEy6KS3BoVIH2+UgNBS9TE32
Kk0nIbQvWhKqBILoif9RjGS8TWTk8GML57sYL7qZFl7SYNIjstKtmAYyifsa85m+JXXMoet6V7Ho
HugkgRGRpRVuKc2+G05MUGoqRKo0HNGlzJ6VExIu9/GZiOd7IKlUredeYJpsUbhrVYpfIAx25diD
TFs6h0jzmzLBhavLe6vxq/O6EY3YjcD19poS7dVSnSj6h6JXjgyz1ORUdGFx/RIyo9KnPvdEGLbE
DysEdJr+uRMbBbR5J5/ChR6iUHJVyKPa5PgHiKpckoUV66RkLAXyvL4F7b1Mlg+FztxpbOmATMEO
85+8ldATTMF8JJTkOSB69SSHEeyLBtEnxId3rKYgY9MSSLAZTMRvwXORh/iloLE5pYnoVr18GkcG
pqKs9sJzrKLdKAUCWKk7D7uo4eYuKz4XGbQxL5VGOm8lMISRmXcw9LBtrX6+V9LW3Eizcgq6xCDW
af5t2lYnq8+lwrS2FDZiXkJ41LvsFLcm8XZ8P0pieZGeZQc1Mm4D1gi1bFaupWQYTatU2JF0/a0k
0adRiea2IrzDLY1aJaJ5MqigqFwCc1F6GA+ohmkfaWYhtCGKws6Rn4mCcWpqpCikw+7NRAc7HlFd
aq0b4FzBQ0zjMQbXy7SYkTElD6EZzoi/ZNjkshZc6ISwosvNPWt/7jIM/LRhiV8KcjTvS7GwmHDe
yeOmyeJdKfOlN6wWSB+ioRbVvKQLzK086tt2Dm47GmSU76ZG8JoKeWAO34O72LkewJeEXXMMZpnA
BG4JHYHQTh1SQylboA6Uu1MIhZ4wGelW7kb+UvKU5Gwi8jCnWc30QKCzu62L+yDy560VRepOhNHv
CFP+SzcfFYnWkNgnpwKKsO3nVDeoq1sAdZQ8e8tSmdU2NSCrne5Z8vv7NqYbI1kIHGpf3pQEmdwb
JoLhuNlTbQFWGg98ZjIOmsKiFE87gjUyjNBEnC5zCEswTu+KJmelNIYEeHO1WqpChXtoerqgLHp1
9H4mbAyyPTdpLE6OlLa/9MQUdqLG/KGLhEulEQ7la4y7c0bZTDR1t1DL8LHXQYib5Xynjk3kKoqP
CrOA09tpDVO32TpmXeTvlpL3WMaAUFr105pY26dWvuuHAluQivybSIdDnEvPiRQDDlsAblioJ8Yh
NurCymr1EBrMLPbA0n0aphI+m9UsvG5WNQbShB7bozjShA7RGNVKTBK9vJiAWXHQ8IkKJqwh6ynU
YVgTF0grjOflqfX5ddOMVbBtBfOJP52W7+qYtkhR2vpSc7vC4tZDAeVowE7DLl5UbeAbn8Il9AaT
OE0qxowlCqPdMut054K42iWcfQ1zR1OIACTWRNZhCiu+hXC8Ao/XzTN06elgLuqzXIgfjbqDBN/r
JFEth6zFR/2/WgKtMM7/20DblwlqTx78qYD+6zX/4gyoC0xAMlXaAiz8FCCj/+QMSBJPgRFAfmyq
a+LtPyGn2j9ESVF1i/+JCxsVRe9fEmhVBHJqGaijTQUKKpfp/wgz8F+VwUiCNdB0i55aVvl3FATa
fyqDGRWapEa7c1aqVwYAg8GhErb5aGuMnJn975XICtyEP/XW/8+/tjz/J081UJbGA/+afzN9owzV
nwuQiZSYiPxERGZrL0VyDG4Ur3ikVqa+lm70FXjcUbfQiOpiY26IRn+WTqNj7EVuU0TC2bOAUNYt
jv/+T0VM/nf+AhxZk+9NVsj7BcIg/k0cPkmNhOhSlW4MRCn2iqPOFya1NSjwElcodU/e16ZsZdNW
8kejmcc9PAWsKOs1t+L11r04YLEcMA1wQhkgeKVitZM7wvfWDY36eOur4tsKJ6WnNh4YrQcyIlmK
rsdyH8GBpE/kf8e0IJIIQZVfocKdTWIIUDznh3Xzw2rNZ4j0qkTlfgUdRCi68HwuHIT1cY+S9bA+
LMX+Nl9YsOuApmsAKQuKwXSs0FBfN6smdDJifUv0KlGSWCHXTVb7EvqBYHc9VK9uyNmgecqHRCTY
YldccakdpUg+l47QoHY0gh/oiWYM8i6vyo2xpE8BpKIV94NVWA+IAA0OMwKNTZhCARzM2veUvt9y
E6gOK2lBWBKu1j1r2VsfNvWpoJi91xbiQqaEAC2axaS6bqplT0L/RockAsu3iN1XXaexhnxdHxdq
arnp6L9UlEnaSpQhIjC1zWoUCBS1bsQIa9x6qJ0Fkdg1iMTAsaNf6EMbUNHJtwlt3AVn1BzWQ+vm
+lCq4ldtWCRGVUuMwvL+1ztK3Ab0tNZ3vn4rZh2cjAap7/Vdrnt/4CZEMym32Rw/XN+hjEb7r7cN
q5garqh0nyUEOmSrSP4JnPwnPWR98+vblojf2XE5kFgKr38VNa97UVX0Xq/OKLG4TxFa+7w+l0Z+
sG+IIOzlhmBKoQGgsxigCarin7bkNkDuWzz/PFQW5OnkrRBJ7V8g+/XskDVR3g1qg0QHOvJ6iG8c
7ZLFOR9YCR/RDz7XX2yGUtgKttlQwBsDwTi0RHzQpm+pwIcVxMmVqDkMBrtBPlVAYtGvrVhcbsAj
1mFcQkU+/yCW19P2CmHu5+4uWwTtf5yvZUwfZpnAlyQvw5xq/Ppm/WtW6MnP37X4QVd+75X36zeQ
J6gbart+4qTxTfj1K7ZxfbhuxuWJ68O//Uiq0ryoG1C3K+ISlSiejGyhkGp5bXi6VXj0T/8CYILf
xdv0Xx/S0UdxZYGVUqmBOw0eTJuJkoxNekFo6tJs0ObuXq+/ft1bDPUoQvqfn6rDhqtuJHejVvlu
hgXDhMIQJ/SyWY9NK5WJrg293Z6QpfXgLNGb1SordX+e/uMnW/FL6IVsHy9jVrIQGta9UY3L+nXd
nYJcoiC2PL9uKlN7D7llYFoQqMVdn1hfXV0PXn/b+jOCmUl2miNJWD/5ZHG6rZ+3rg70KQX5vgur
YV9xnyUbc+Abphe1fNlZZe2GWbWH9a2tWND1/a4bWUEkbwXi8edZVZ/RKv/AQX+eD7G0R7VCBjXS
VT1WTkgrkKVzYfz87PpT6+Nioe5cH65767GfX/fHa3KhWzLB06NEXctTRBSt8XKR/Xe/5npMpli8
CI/bT9CEpA5Z7SZcfMTmgEqG9J339VG8HBKX8zUNZ91Zjw2LRmjdu27+fiwj4JuSNqQGgU8jE4QA
lMOqLZrD72l58//ta9eXXZ8p1tddH697f/+nlr/weiyA2yNafAwTmcK1KH8XjGbYNJjkKmChDbqW
OyEXX1Wf5Xi83PXWzWqNr1D8GCl0kNLrySjUKsCZCR3wCUkfCiaRpGxCs/7JGDA18Z75fL1djdPX
zWqrvj5c9/Ko+kIpXrrTcncVS0QceROjpVlIYPnQZtim6TXhYyHWfmUrrJsrreHvx5a73qpMxeOz
nPYwT91c5UPOhwaA91TJm0abd/FQZeDy1L2ZdgRg1u0bH0e/FyTxFOuYJyLdQJrGACVmPWN6/6Be
1CRJfggRKy3DWK+gSoXGOybEdZkjMqZI4+Op68QlkMzYsWBuXbgtgb3mYfZZQ/t73Q0lBqZ1U2P5
wAgWzDAJCnqHk0/t+ff62WiKkBe7Ii/nfSOf14zJ9VNaIycTo7nE1hxTpWhIOxq07y5WKiJBsRKN
5nvVhAGKw2BnJQ2aMgJDpSI4LGufmIt3TXkdl3iVpcOC5rb072GaknS+HFtOB0VW011NajF3Q2G2
9oN8GojBtpvKIDvNT+50yXpumesCUE4O0XAsaik5IHTRPS0I95UWyAdpQbCtm1ntLoQVJbu+nXYq
sppzaeKIkefHKvN7QtGyQz+U95HEBAcQOKp5AYmZnxt3sVqXG7kdJUdc6CTrZqWXrKzF6zGRIu4m
SclwX+Nf183PGbDuRjomeDMZ+kXpwU3WEM5GaMgbscG8VIfqafAR7BtyQnQRqureHIILdTzJ1gZ0
pKPMvFXvjAvmitErRY21q5RJ380oZi5VYkgKy0ZaKPvaCp5YHuZKL3mzTkZfoX6Wo3SbpxhJWKgT
lLPsVTF8Y4nVL1l0XIQZ7+Av3OIfjy2RwY7W0EpqtFiars+ZDB29RvUp+deh9Sd+fkdG1Z+vbcEv
NwuIGYpUCUKLDSweBXj6stuplHn8CNK2oXYAuMTBYgW+/mhJIPrPz697ZGxVh3Xv+sT6cz8vmcfo
M41pH6/HjKqyPLNGMlHmRAMtG3HOUZisjznZJYKccrJJZ9oZ6zFDUHm6rE/9hNp2PbQ+GeK1W6Z2
7YGGHRqZij8v7QC3UE4BrOWbaKu1Wzik6g/REoXdnsiqwRv0tRC2sNfUtv4KTEAQ8oJjWyGTWibh
NlCsGKg0P3F94vpwuAC9tdBqpC698J6ejuBwApDmQ4vD7M+ph6uoVY4S9FPTHV7yL6KFbwYHzpwg
e42jP6Znlh33ApZNatdOn91PmR2OwGRhr9uyf6x0pufOVN83w6mOzssqKaZXeJj6505+78npIq8G
7XmCCjB5VuOLFHsZDiPhSBy5EXutzDXjGdLRpMYi+Fzfpzw+VyPNiRPJA4ieMv+IuAZava7dQdcY
LCeI9km2h5SzqcctWP5+qx8IyduoaMPLDYKmwKHI+U04Qd166MkN4a2GzMv7f6DBpaFTpkJF3T1L
XiivI2rAQfdEDEz1IQm2SrNSBpTmgqhWyV60cbYRI9YKW0irquIZIh36PQ2gAKpZa1fqxaRs/lTH
t434kd6I29I+aYfy3bTj81K5s9Gwb+aDciBJ6m06NU78PW2VdzpRvUu43y2kfuI9xzfLQ2i6lz+l
u9wFGvcqOuUzTi4HYdlshxdl1+9aGyjxreHqgq3fsuikgbI3nexG2pUfEQvL9gyZvi3dhFozoavC
vqHWfFKI1+22EjNssM2C7Tsf6Ogv+R7d3yNNM9VN7oRz8DV9hs/ld3GqKP/a2qZ2s9dcs3WW2U9t
7mhn+bF5VZ2vdjcf992bv+evirzZizb8wcxDDsXtQRl3hofsYVJdkQxt+LhYsjRb8fLM1avXNt5F
4f1A+PhCbN7q1Q5ILVkGaeZlVBpJrNQfZvoW5Ip/qsUd1e/pV1BsBdHVFYcMBYRUWICwrZJeqZAY
RGgqxYHxAGmd0uCM7lMiO7l+q48n487ibeV7XF4P+ngwe5f+7J7wesF/WSDBgTdPLiMkuCHjCeST
fwp31p3s5DdYi9/I5Wo+5ROl7oxyn7ULUAqPzvSAuYok5XbctZY7+HskN4WOVsLO35XyKM7bX8j4
Y/kuT3ZlcR624u9SgHrhuiF30uX/uIWnD+OT0JN+wIF9xDZkiEefqfCwUS4SSvDnatoctUcKmcJR
2pZO8aJ9htwHmxiDmW2d/PtAdIxffb6ZiEl6s1pHgMwM1fioqrv+bXq0ShSJO/HE3OsufZO+RAq6
pi1+IOFKDySYclZWJ6nYMPvx6GNjawz2BI0j8A3hG5p0jFkp2/ILmWa9gz/QeNY/+rvs1nyt9uMN
bSTq9mV+4vIX+r3pO8MDEG86jN1nsKm/LC4fyUW4SkjISJwMpUnV4y/k19NPJgRTulEOyl2Ovm10
rWw3YBz6Em+Gd+F3equ6cJ8P0aP8Gnwmj/Q30Ft33Ua3CRc4Jy/VS3EU76gOwFZzuyOgZcxkOzS7
82u6V8/P0732IOyU2/gL3AdKROqcmiN+R7mjH8YtUP0W0q1XPyHbvpN36lHcJ5FdP8uh07+zOk72
jTPaoCxexWJD5qsDit3pHunWMBZKYO14td2nDp17NNAJQzYLiLv+LdvXOJWpdeu2StryKXAYU1+I
HEUz/1AA1kfT7mJ+RBvN6newZVvemrv8zvqVONYzNlpn3iVvmae5QrmJzIvS0BV1cdx5qRMc8mYD
6lHdYBw8cbmR+XxWdnjLtRfOwxPsbGLfXEoSg82VL8fefMZaYY5bzRvvfvu74MTKc5fvSLvy0mRj
3iIe3sOtRmWEkpjwGOgromUjKXjgM923R7wcmHqKDW50GkpoPAIUjyKxpl55a70u2JTRpjtcKVuC
NBXOfLwmZ2NHRqPJeQjb2O68wE02lRf/Gm6K+om1FyIbgg9za6u9SP2m4NzLNsrJdIJ9dfK32UF/
VvmbPcFeqPGbi0Fs4rFCqbZD4DNsVO7qm4ByJLGhsfs1XZKT9a7eJk/BTeCFHygXtPOYZsPmevsj
SoSCz3qLVBg2MsQCO4pHB4iutRcq/vkKGFoJR+qyNsJwgF4CHbkbyearHpvMrXeqjidEKcvOWRHW
/bK4WfeCZUGy7g2a0ua7n11LjEQ3TntSkpvYi5afSdfVzf//1YuhaVM1MouSVkM6Tzpm0hbN0TS+
wyI3WFCFVoep4p+buBa7A9GZ/WHdW59omvJNKBASC5VJFu5QqweYm9swSeR9Q+XKHAQimWeVkXLd
heaPZ1qjHWboKiLtJmTCOVQ+1mizH3HBGwioAAbEjLvUILCV8Ng3eMpALT0lCXEEtcV0WlyYOZZJ
qWjda8NlUXB9XFN0xNQlHvVeTR1E+dNi5MJPtGyMJdpn3bseo3c4eFnd3fpi70QSJ78+8QWzPGGl
W+USyTyxJGDlvqz4BNIamYPoubQnLKbxVgbsDwgWyF81CdJ2ddpfNysD9vpQHkI+pV68rFW2HxTN
slarS5Mh93pQxbxK2x7+zBpko6MXFNVZ3a3l4HYpCa57azZTlMjiDlnhRtKlh1RU/K1pUZqidwwV
ouQ2QZROdaxFbNuqwnjcPeMVGvYDkmNBGy3vWkASTVyqU0J6eZ4jLbIjQqIORAnBuW/rpU1XsVyH
KaF3feSMGskV60NxiEibZqpk9f7jascOs4UEEM7SY1mb1ZYewHigDzAC4B0VzI5kwONSyqjbaC/Z
VJpun44Y8NaGk0qCMlkbZun8jdtrLd/h9VjfY5OX/dOKz5FWOJGKn9KZ1OpRbJqzwapHIc1+1y/5
VGuJbumCbLS+Z9Rbysk/kWk/xeNrMVmW8dlqAPNFAQ7fGoeYT+2RtW/IyFp9TCvMcEDMu8WL+tIv
mY7rRqSrmotD52JGl35s0+sXvG7WKuu6Z7ZFtMTfND9UuKXYvPbj6LFKLIwqGKzlNJgISE2KPFd2
71pD1laqb0CcTmaFTEkwCSwSECp0a4U1loHD/jw2xTFz/1f30Ch9yzS9/sWscd7b9/+AHBS10/k9
+/q//+fM1x3+h/NOEQ62zc8zCwP7rxf+1Uiz9H8g/bA0A7S2omk0x66NNJEem6qbLCM10+A/V2C3
CspbFHU8eLoo0+wyrsBuVfuHpYABN3iZqcii8j+LCzQUGoN/tLdUsgxp4umKzF8I+UpacUN/tLcg
F5WNPhryScGJwOJz3aRtxGK1VZgui4bsycvCGtN7cegTmeL29fF6sF2wGz2GQGeFa0+1gnKdZXWf
qdK+WBvErA590mcmhR5dNxJztVaIVoJVnUTjFq7L5ToeDoMpZrtIIQeMSPe1AxTUDRCBa0cIZ9RR
GUkL6oKMG7M12N0mu897bAhzmD2nhQmwS7kHNSHu8v48oqQ5JEWEMpGVrt9fEiEHmxAzpdCr8qkJ
5seMq+80DNleGGTXSiIR2QtNijg0JTARJtIJ1bwbovio+kgdjZnZRIKxvrImeAn0Qd3Rh+4l4fyF
oVNs6MAuQtbqt0KABz4z47ZU9NfKTO6bKribxPYlpU7lyBqtpCV9A/EsDoqM0D+0qjJlSv+Eq57V
YWR9s6jJ4ICRDBIXHDClxcN5Y3XANLPhRm01wRVm7aXKpouW5HeSEr1ppZ466ZDd5SB1ctlPd7N4
rzMq0eF46y2Ny1+VBwdhqZ2NwJiXX8j98AXvCIIW/LkjNiEtI+8loZpOMcOatllUWp6Bf4mZLva/
Ib8nPwrtUYFQAD81hqxT2OZvQHVqm35Ztkn0FFUtnt4wqn+VJmLsqXqQqvrWbIwnK5SeyYCqkOHE
O/zKN5bk87nHsm1Ud7IAFg2RYKL22H7K44DanhST6pO8KWZ0Sv5pqvRSab+mKKRSPd+Tvr1YuH6b
ayY9ioAg8XAku3OTHvxGO3Qsf+mhbRV6aMA3sHga+r5eXLCNFGJPyTUfpUb1jaUIAZg4z17YEdEa
3FmGfElb6YvoFkdOy8esZ9KAhwF8Qah9Z6TwabF+pAdW2R3hRWhi8Q3NvGkh1oi7oq04GR0nXh2+
RQOeWsNAfVPLrbI1QN1UKSa2wfootTR16qG+5PnrIIJ5AVBRL5Uu/Kxa8SC9JDIfFXcxEi9VfSv2
/olm5XY5n0qRSqVo3gUSmVWp2CB3n9NbsjvzQbgkFDtIkj0Ihn6R+wk98Qx0gHQ9byiwQTTJ9DlL
4znVWbwEbXzpTFH02gTvZKfxSsSPNeoLmEMJ6d6sRZHEtp0ubDpxoqAAtXVYhJeL2VltRUjvB6OV
cmLXuRuVZrzTFAKWVDMsOCGkrVmWT9qgf+LCwCWWyUgmfbIF6/TBZIKCnTtmlT5eyI8k1X4gcVJW
ogPWzU1V6YimGvU2NzAmVql/1mhx4kV4Ib1x2HTJrlYaPF6T4uFXv6nN9nFIhgRsQeaqOWeyLpNY
mevpc9kGpk05RxdqJy1Yx7ZlvKsfUILxJUM4UUnlxPp2o80IdbuEysWgBXftqADKFY8hkl4+VDGX
CYFKZHLOy+mbf+BXFqm3tPMozdfRh5qNe7HPXL+pH3w9/mAfAd6g70yBPB3E5V2yL6MeEbkfn6Iq
wIONv9BDPzjbxfJ+Gi3gi8KKwkWajBtZRVOmgRLKprDEmhxfGmphTlB9x62wCywcf/VjW4v3VlCi
spW4pvtYuSWfMq2ZkUdpc6cr0fMAEF9ofGLR2m4/CLQqxWK4lfPp3ui8lLsEp1f81ivmUkbQvxuz
Tey5TUo7EMajnooPVszJLONMxswyfIna2bcmahvmpUmjL18aEd6lw32rIBJL8vZRKpTOVieZdeOc
U55qdNecuaWEnf/Qh/3vRinuxbJ/G5mv28qcn1WZeX0rADoyB8c01NvQyvdDPOQulfJ3YayfpAEn
pqw+kTi6uCNNOC92JeUsEFPx3ucmYPTTtyTnjwABPDWKv8cgP8bjDNmnbN0u4G6C1l3HrMj82HJA
QrS2hHQxBtwiF2ehinDGav2m6fInkV8vm2gkRZ/eW6KIGK10t/Y7jxWQ9VuPGSu68DY2QSJMKm7+
0OSXRNGNhUrL1XLGv3nOSb6c1XPUq8cA0zp8zhc/Er8MXz4UhSq4IeV5dNvGyZf7LTlsR2OS/A1c
MOKru+Mo1q6qguiRsZyJ2UihL6WxCBwyuBfx/2IPOynKnh7IrZpRwgCJzH2w1NwacWpUqFTvJS9N
87u0T7+CGNeoTuqD1Y/vpgJ/whyL2x7kQbRcXeNMALVAbZGy+NeszW4/kO3qE/9nx1btDHCJFOFN
b2LTxrS9W1ZuLQJKJ0mY9jNfOZu5/7vPIYQ3Eo6IfP5o5eB5HKP7wJwAh8Ww+rpK2RHqR3nIEF9R
ippbTaEnIJjTfqwgXRlGv5er+jQKye0UMp0YfIzHDPK5gIlZHzxRA0iRdZNdxT2wn2pT6xTZ2kS9
AUFsOnGbeEOsk0cvbSvNeBnHGhU4Z7sll5LXmL7iBISCBqP8KxiiYBM0ykem1Hc9sVi4RTyLEmIo
7oxp/AJ2QM6IcZMOyhMpWQ/Quil/j90vulqtN5uEkmDh7chat4vFQRjgw2Fo2LfWTmoArowjlIhC
vsfCe2RFRdY3nX65wkhV67eSXKNo5ofM/NGqrC3i3HdsXTnMZozJCFYEETNEqWdH5vmdY2gl492o
sZ4wKq/Ii4Q4PHGwc43zpi9ouvltv8H6gVs4rZBogLtBkBhtSpEzl7a6f2JKgbFP5O7GGaKotQcB
D6qNekDJdeh1/uAymp+sMcOFTFpJbP2KpD7ax7P+GSaypxOS7sSD8GGpWIBK7aLFIY2pBP9SCpGn
qdK3dtBEvImxZzaK1yeDuRHFBAxYUIHjhSt/pD/ndN1ClovyRx0bE47L6l1R48d8Ysip6+pLgS+0
Nasn5T+5O7Pltpm1O18RUpgbOCU4aqYsWbZOUJIlY54aM64+D5o7nxzv/f+pVM7iKrNISuKAodH9
vms9K9MBENYIpco8v0GrT5h6pXE6WM/VwOka1953gfm09p6TAds9K7WXLHPjnRPLn6aX388uFZKo
Sh/dIvxEf6zvNMhJk0iXrZxfMFJfEfgbBomOdx9/Lq7j6Z2ySR6YkX4Hb2SpjI095k+ISa2N+Fnc
DbbFXMCgKiZzRsTCbp9I4UmDvNBftFVLYw0cCSGpJsOqL9Er7wXcByUnQ2z0AWsmIyaL2IkiXY9p
u3KLNeb2m+HVvxz/wfL1V3LUPlpKKEFLYyJrPaQQdno7x3hBq+o59GMQP7H+0Ipa36SAeDwwoITi
uiPtI3urZRNpkV50b8bH3s5PPbbYzZRFP3Mre0+b6K3JlrvYSh+RXt8ZoX4rZtcPykK/tlpj07VE
1qLAhAKE79KNp+9zifqrWJpvC072UgPI4BAPYOT5tz53b1BcUT2bKMAk2r5Ix4exil6capp3ZRZf
O43FuAsMhuFvq5X2k4bCGMiMvZN+2gKVmX446RIyeNUPIRNrvkqPjdaVoBdTLkLI9iuHAtNUHHzz
6OTZB9Q4tGhw2wrBRcubf6UuDIdIIOsXZb735gWSh3PNjFyDqIdurNqv53kzhk9JK+AWdHq9CePk
FqNATw3dsQIxnCsrsoO0ZYCbY4KaNYf37iLeAO7hJhvCt8iOn1xvYZoCRDRwgAZtKL29ZLRzaQb8
Klv7EdmGCUApfpu8EV7w8DH33aeJKIGZ9nvio+SpdbZVHKaPvYa6GgLilfRXbRLNBSPswesgk3DG
G0OG16BoQzJ75GsftXjmHLlPMAxQf2zT9Jgm4oeZ4rZqmt9xxyV2NvLX0fQgFnsYUpnQL2Z2Nvra
DzwAK2iOKEKU462hZ/e+MVC5j933LqfUXQIbW7L1gocTeAQbpHtBNEr8uPSJPJc+2qw3XP77b4Qq
vltpGDPv9Q4MuBN2S9PALZSh/9yMfStwIE2/GHAeLVrpfngeMVxhAMedRRwtZFGCbNNsK7LmPKal
H1h+JY8xyYlO+jzZJSCFiMu/yuINUN1HLDZwFcW6xvGS0iMwmSn3DpZBZzol3kL0Tg9uKhb3Y6jf
mzXOF8IETl0zsQhqXcrRxX4w+5umGr+ZcozxhFfHfjG3nu7/sqP5sbVy5yj75mEeje967f0kqPJG
S13GF50TzBu8LUG4mOdcDl7E4qNmnoaEc6rL3I+5Nc4ZMWZgANZmcXITl4xQjf/dNMKIco6X7qxE
1wNd2PcSME7WIdQW8c718LmGqp255pMW11P4lMKEgkeyzmrtfrOSN6eG0r2jJdhvZbwHjtAHRBMc
rZkxyvdBP0BOQAZwwrRH7TymX/Kk6a6xLUXXbdrZC6/c4gacE5C+Qjxbdvzdw79PkN1dzXaN6j7o
qvyzN/WD0Qw3pfliA2rE1vURLeMPFHLvfex+j2zm2753xfr7wa7F72ZFMXkePbWkPkxxHQYtM6TY
p7NtOL9SszwZxkQb9X7C5LaLwurgERSyycODYfVHSBseZzHcpB6n5y5x4TtEVf3UNpD7UxB6Wcmi
FhuPDCjovRUNi8glnjRWfPHPWKL6aEHLYvkFrBPTPMgezcWi1zDHn6ln7/voyeG6Z7q7X/0I733C
iHEsQ+xra7LF3zIEiHCQ91wgXOonAJYOcc2xPi3FXByxdwTRmr2lNC1KZOJH92A88V2WA7aOuv5Q
f5dPkUnHHDOtj4SWS9H6XtX69uCV0p3j0iX/eg5Han9IMdHNwdDXl89Ew5pAmMFAwTPN+YT1W76F
63PqZuRM6zG5DZiViEIsmtENvKUReTDHXrvTVMC8n1BSiPXoFeWGvvNV4olLGPe+y9pvw6pQw5Rw
P/bDtF8uxRiwRyf0FNAryMnIxdyt1Ktu+5U4U67fy3Ha6CL2UDoPJfGoFbNd3VW6Dyc2w6PFQeur
YDTHJpFRU3fXm0qLALNph8bQGi7eIwFL6mvBU7ChBaxf83JX/bVQgfJwnCmvq7sLMj4XlxZ+ChQn
U9uCXaUB3WUvy2Ti/vhnKyVavamcnGTTdfurrUIbot62nUHV5Z99ov5C7R313EWVoh6rGyv34QD3
8bGxMU6O/aPa8ZcEH7Vpvo4G9RM5ASxFI7hsvyQwpioedxEJ8WZHuQP10Xs3tdDl8/iyfcGCDctO
s6194YcORx0lkLI7RVaMR6nCB2vOj0pUZa85OEXqisMSLfsoaqDy6qyBqHe3vQuosKz+7Y3Vhrp8
BnVXrKpJA+Pe5Tcve4+eBnPoAS+/itaJV4VZL7Xq6LbWdnrM8wxuwbpxJ8p9APxUcU5tMYK1w/nf
dD2XjdfEd1Vy8LQFs3+sBJBw8ZH96YStcT6oG04Rok5W/v66Q9VWq1BwF3Ic9uqzDGFzn7sLKgQl
7WkLTvTRhIpcTP96CfWX6sX+y+f8vkZywOVmq46EAXMMXzGk/sPBgY9JHO0QMsk/h8/6C26z8Asr
76KOZoxIHLxTD8dnLklA6huShylLIY5me/yX7+tW+SmMQfX5pQV/bD03v469JQUXWWEUsCpXni5H
0npqqiNJPfx6rhI2SLDm4JhoXEOBvD0W+cNF5qZ+X918na1/HKKXu+rnC2XQo7/WQdaNffkTJG4H
7XvXwhZUe7VsovZgRsAK17Aq9Yvq66l7X+quaD0KdXTrLZlNh1gke/UzWx3s6g++/l796R+HoHqs
9pq6d/kb9fhy96+fq4d/PXc5bOtmDQtWP6oKZlEYG05R3fab3DwaMOYDfcCZqb4nLOkerBvp1DP6
HHi9noMsQO1xIKsoUASEm+5MoDXlSu/GzJkGYujuRkQXnnUcJQ361QFFrfFcFtfwunucZDhi8wrq
3BFwx7ZuQLtr89RdqZvKr7oraUhXD9RjkXtYFmtQoFtRCaD7ZmgEXjnQe3cbfqJ+/z/fxU9Z70fP
/Jbl6A1z92m20/h6XG+I0+EqoB6Hplvh7Fyf7U0pj4nUDxgWRvTtOKiv1Q+iiAuF6/Uofhihi/U0
VDfA+v9176/nJmtiE6sfX+6qn3vqsP+Pv/r3z79eOZlEdbSlmU43DsSg/def//Fyl7uql/rHs5e3
/uMJ9bdfL/31Un8999fDyXVey1B60cFCmPnXD79e8/J2qo379crq3rIm4dVJ96we/bFx/vq9Pz7q
18t0lMA2o8laSv22enuakke0iT8vlgLVJ/zjrjIfYIj0j30I2vOf9osS76sb9Zy6p/oy6mE7Zfs+
1LWDrnKevjqwzSrrh1RFMzjKsFa3UxTtKJpzGfmy5P3xOCtqF8h7xCRUjfuqGapufHUAqKgRX9aQ
WS3jrNozjopMVsYdnQvczmlZ1GC9YVhbUmoaLoZo9YseuJmr6dLTadQUosuGCAGqt2O9jGWwbONY
R7TLpUi1ufUe6GhSumC58JXkNpikS0v7y1ajOtzYCl5pXxo71ff8si16+KLpj0sqlZj4E50Mz4il
DbqKEpxcWuP/VE4o5WlR/W9176/npITKTckRWN+qzu4MUrrVzbiqcy/Ppfp0gDkQ6AshzOsvDLZv
H+KGueRqJkko81ype3DF/nVPPZeM5iqANxK6s2l5amXL7Fc5SKZlFYCqPaweuxLOeFWFSGzoualu
W/LlKvnqvs21zAJW11SM13lds96oe6oX/tdz1jp/ZO3zK1UXgksH7nJf7egBLivaCxjU/3izvjpy
rlJcXx6r+SU6lRhz6PEPu5a6Oxd0RBiTUZRn6MuHBH252oMXp5TaheqxuklL4qI15qq96mcvqyzC
ZZT/8khdPEPqMRChdI8U9Vm5pPKhq8ZrROvdaXZ/flmClC/oyxP19VDdowJz1JLWOFxyHFbXkDIM
dSVlANz8qMf/eW5Gan+VRlSXfT20tzIik29J3i3Y4SdqkCSitMMPx1hDxtR+uhh/1N2eISQ0wVoY
KlD4a0+oHfO1d2JpsEgVM4zTdarydSPWucrXw8tJ2bnk7M3Zp9oN6hz8T7tK5QuPlVkfI8pdaqfU
qADtGn24OtMuu0ideR5Gm6BcBQPKhzWsFfVZzMcMszXG6VUQsM7OT2T7YgOglbZJsvpXSCdhN67b
KVq19Lm35jqrx5e7RLIMgR6zflabUF+342V7r/fUQ8MeWDsCRb2cGSkOlDbzXtQAqc4df5785eLO
upxLFRQ+t6J+Vq86aqhwE1x3LAtK4hJrBoJygEesiszsiBF5R/+SQrP6qfIuhyUwOKwv39WxpJQR
ypP39VDdU885mkbjgQmEOtJipYtY/c//XysiDOy+/22w0u1bUn7+KYX411/8SwrhuigXXCQQFmx6
z3L8L0+xwFLs6Z7hGcKlvYqB9Z9cJVv8D2CLgkbL/xI8fJmKyUJ3hEAeoeMUI3xJ/N+Yio2/fL62
JwSh6rwQ1maClVw+3p8+306kutZNGiWAGel1TRHcoL661fuN+cu4oij3BDFxi8TbOdEu+EM68vDv
cUcGX/APFYbDm3uGy9hu4JLWDcf4682r0qka3L7k+UxAR9Bfd9ewukgWcrsDpMAJyKL7aYz/r2/7
l5O6t0NnkAlvK38QCREXjMOHXU+tgYJYi2SVeeT/4S3X1KY/AuL/7Yv+5abOoA+H3sA7dnRPljPl
8aSlcLSZk22Xfv/vtyoB9//2dp6BiV0IyFLCNvCL/+87tc014sKHRh6jbgyvYhY1yGHuAWmAb8ZG
fJu0QNSsFWDk+vCzZitLb/2CQkksHHrQZnYrinK19oUAMYhfYLBEgjo2uJwXWThbg9r1xmp1JNlC
f0FzaGyq1ND3M8IJgmM+BrDizErRlI+iPJZMy7bSKroDLE8Avg1wl3S8Dykibymj39ou5fdkaVOy
UVt0wI23H/i3bcH5dZV+smko4Wy2g0WfIDHNEUwPB2SgW9yRahGTfym3cCJeMiKnWI5Oz5ZXDyxP
xDcCL8Nvt/0aFGDWyXEcF0KthB7RJKGcGLcGCsm3doZlvFhv8bywXinnZwei5lj2pDjkzlXr4mA1
rPZWjGC7HOeqjGkjmx0CF//ODGlJsAr+hLR1m9TNq2UOzyPm77ZtbzVnfJlN+Bc0QWgppwbgZjfc
Zgb5GCO4KZeJaoAsAR3He5+geXFnRB7LYDcbeP7PU5vWQV3LVz1q2DGr2pe2wzxDeCpoiCH5p0Bp
Vccm+2WU5ieAtwYnN3vCzJKta/JSZpTVAaKCwCiXc2VUh3qkRSv7Mdyx2Y5aM/8otSu3yopdB6Jw
29coL3JUNgkz+hrVkG1XrwJRcJqQLt/Pn9kyPceI/J0IprGcnmcogqCiEamXLpJksXxaVvEc1R8I
Tt962mNboouRb6Q4jnsNlWQKy26sX8MJZL4gVbaknmm5w7NTF5/6SK206/Lt+jqFNT3rs3M/Vw9u
4xfbrLVRvBNCUTsemM8KTlD8iAu0pigJpq/U+JWq2tlmC3UJEKco8hHzXt1sCncCC2fhrihatppX
m9vR1X/T8pk2J/hnNBUr+1MTEFuMLgls4oE2mfYQmgR1iDT5zfWZF2nX+qrW3WSI1GhhAWc0c1yw
FjqatGo//MpjNhSLadfj2CsyfltbrE89B42QI60I6Y0EhEdtDKOqg2aV/zS2GwIJWgqW89Eu1VPz
NvfFsXEbDGUNn1m0qM8NSSuVwyQ3jJsq9TEl0dHbWTr1lVyLT12O1RAN3n5sOH6arENWQt0Z8iw5
BSiN46yRHDL8wdDAN2ZH+x6DThO+EY/xwGtFAekTr/1lCScPtUYSJXqOrRGPt1EN1U4kl8O3XCGC
YVP9AlkIFsbLz+u8dDNE7bLpbHBMkgRzmPh0NTSDIuWS4V5xlmIj3Oy0HjfkaTxlxXg3Q+pB+dW9
Go0bgcfGXVPVTmALTAmg+BHvm6iKJ1EHpdN/5hrdp5nm9NAXe07fa3IKU9p8uEPRle2GTD4k9KgP
bd/eenX3rJXSgbnI5lNHno5MnnGXDnNUv5omp2GeNMUhTUOcv2G0c9YzrhLg7Sj7NDEaAR1OHnFZ
ONbM9Dg4WBtMjDpRRDRat9Jt1sQxqemfhdF9A8h0B8c7WLBEB8Z6YzlWQWWVMd7GOeO74/Mg2Mat
I19FUsqt8PuzJHyYTvN88MqI/AdtLZJ/Dwkb3VGHE5uiK+ogaiY7YPxcUXkLhB3UeRxOXqUN25m0
DiRLyVbUyXNufZeNSVSChwDcKdyzU2kEEHFCxhAn52r+3tU4QUKdPR/DGkKY0a49WQ5xPAItHam5
6G6JWiJzKkfeV4R8KRTLusubpJH92VHA3gwzeyT3GPyncRXVPQL04cfsVHsxP6FrMhb7/nGx3MfY
Ip6bD9ZNPFn61Tmxk7NELk5x/1kzSTuRyZxQeQGXth4UC8EgonrxzfG5GeZn6ePk0cJ73eVwRrGG
pSCdnun97CORfOuXZsegyiJ6tD/Nis/Zj+sYI4tXmTjPTbkboppuprQ+q3R+Nh2ORsaykz5Z59HO
z4ZenAu/+e0vYjs4JoWz9TwGbLxZJjZXq2V7eyAiQ/dIJXSaArSUmA+2VhD93d72OpuC8myNweGm
jdms0zq4I67b1MJDWQMDmWJ1inBohGOfcP0htmq6lbnGVdMnZMiU5mciQIsSYPCUd/eIn5ql+z4z
cx8YPzWfr0bUBgwjbT61LPjXTTI3XGJMm+yeiLOpyKj/ZcOivqCh5fQI+/hKHfBO3b02bXpFbmF9
8Akb4D2Dmd49bG5Ywm33kysyxEATfGrKDvcRSOz0tjgLu73l0v4aW9EPmWGXTAQwdLFkNzOX8V60
O4OizsHHRk7R3tr1Mn9fDLdmocSo5qhYTCPDFyIXtO4LvMBkTHZw6GnDUWj0Rjkfq7pt0ZyFaTCK
9pzOJT06Xxo7T7orw/FG1uC1jVjOgYF4U5acFOY0PthVfNeH7W1TOijSsP/k65Uv7vJbK+3Otob8
1Knib1yjr9mFuHgGbAEZYlhvfK4nUextSsubLEVf0E3+7y4q8S1wBYjhf24NaFytx1egJ1RtY6dG
TboCkDljr7wEzpjbzc9EEeG6wi/CKKsd6rqgq5rE0TaZwz14cTk+LVGxo31w35mkoiEoxFY9eT9k
s5aETBJP6BCbjRh2hcFyUcwS7UXU5jvd4aW4qH7gDd/VwM/SFORD0k03Gf+rDt/SHHZgygbzZST+
0XOKQz4wrQnT/npMu/4aYT1HqbMfysK8WTQX0E1PhQmcGORQ56crOJRpCfNWk/k6Gkh3qiwo47oN
Krn0p8Ft6FhE/v0ip3O8xBpjrP02oanZZDnItGFs8a7lWIyIhlkoe9BltnMC+FI/exqWCnkWtnAc
0Pm7Vq0ES5ekREEtBjoajew5XhGoNhkOFfD5aYnsK4h8PZa67pQ2pUVzkx5fJM69G77bMO1oHGuv
Wmcy19FmtsY8HBMRVBE5d1PBUp2B71EbvJOkK4x9D6p8WztIpKa9SJnA8VVq5MKwOvV+8Y6aLW/M
pbm3Rre8bpfsO5HEcj9MprYjemYH1ndyBv3oIS3duzhWarAAwSQs5M8tVtXGWEnEiwP90Rt/LQKA
e2pJOuWOATjQC+ZuePK63gYmo225OqBPjnWPZbh3NVtc06U9amhwPxjtRnw1001kYXzs1ha6N/ZP
KamrZLqEb1XDBejyIRJ8sMOMmWm+N7Xlxp+SV2SvCRjZMSKSM4dqBhI9iCvyDa3EN4MK/m+qIcSJ
QgCMXX10UbcdF1JdiLmp8aoiADXTTh4qFqGbLLafZitBsSBWKvcQXUkyEbYS6Tb4xbDcGhXTn3qw
5AHY6Z2dW8wDrSvJtTfFc3RK0pgYU3GaKvEeAtDa5qDbSZfdGsv0MQhOqjA26tskzQn7I22t6+Cz
eF2SbOKo1o+dWT2Ce2WW1LS/Wk7NXVV/JAUHRDzEv2wzw8m2iBkWHZoVASbXZ8a7Tecu3E0E9jnT
x6IPBuWNfGCiRUHEBPWcrENuo8Fzzi0+vDqiGCgS4SWcL+FtUrnp1sd7LCQ2fEaPaL4xxhqxY1+W
gWeTzceWsNaVBLJmQPlAIMIEHV74kDsfUc7ObskwQNVY3jok6+4Q8ZMKhJB/qpxkh/qgQfuQvGfd
kBOLkbACQe9n+662850FvROpHciAsxCKX2eRxOTKPV4frvQGHUjN1J8TqNh9ZEKtZvUV+HkjDtno
vBVQ6ZlsnRZP0jVMZoYBpwicKDyEXMLp9LjMrsbuNw0Hau9T9s6qaAhQgCKfa2zmwoXEz9n7rB8i
rujzEnAYE6ZkwVLGn78vdfO7Y5oga43co8TnYQ+u7gQA3wAUA9sKsGZQE8RU610J6zV8yqo+PvgG
0SWyZ9pitk21H1LGo84MfLRySPLhTVeOdYOM/h2JSMm17dQLswj6HPzHZNt35EN99CxYQRrn/kE6
ZrfzWG5JW3wUkfm7JN/lSjpMbSlwYSul4EtCXIvh2m1OrkNSXauvnvCsf8nd4VHUot0YxCpwCYpP
kUcAU26G3VnGsG6FMe7g+95pUf/bIZ9k59QtC9s5fbb0fE28JMiKOeqdg47KzN0WDY1VYb4emuuW
qUVnYGdG1jxNGQ7ack11qFsD1VTPYoMWQ+z2+ZaVwt4lou8QiXBvyWkI8tb70WWGs5W29o0wlUez
xnabaUV7IIDQ3axgXhst8xChb28ktu96rrFjYgQYnOTWcsJv4W1eOs5jm1XEoIZZvC2xEKZ2YOuI
T0Ks0APlTdYcJEY5S1eeePQuli7eGkRijP5g7wCYNdt4ThlthoNlv/je2L1Nuf/NJe3yxMyqAizv
hhu2mrtNCTnGoOLcMBEuCErivPZH/35NMd0klAxiJCwB6tkyABHvgbs2nxzTvte86d2W6BDI9GD/
Rnfp6JNRK5lt5+hVi3p691DOMShynhmtXuHDBlQ3QT1D19dxuHfAXckr2go78jExEEHg2WixOndi
Fdd2N1O3nm6pHI9uj/e2GDx6nAtZliFL+7UrEEyRBDfiaIdhXI+0nCQXAy2m1Zg73ns/xqwYpUGQ
8MhoGSysMXSQvlc9zJVFY64fN2uUGigOkqyoQBxL+HuBK6g9tNQbygzndMVYkxINW+rLETbudTXW
KD9zMsHc+UBiGWpqCK2xDdFDj/ckrejoqKyfOCB30hiAkxT5u9Di1zHdZckvqS9XNrOaTe00b6ig
WRdM+I8N+6rRw5veLHaLNx20oUHLlBVnfWk+s3k+2VyCA18CyI1hbzL+c/xikELEUP7UZ9LwKpyV
c1Wfq0R7q9EKgoRg8VXoDZcTomcHg2sa0xzwHOTkxkO7vTfg0XLEyg99zAi6rnNqBaVRHkQC8TJb
gy76yccC/Ng7rGTDrsJbUSGotAD06qVN6q1NNChv8620qRxmy3wMQ6w8nr11e8u4CYV3Tf/pMAAg
m0QJksSJQWQWd6ZHCSwhujMOO1LaSrg/WoO6LVko1PefMGofhyL+JkqiLtKI8IqciDwvLsGL5Qyq
QiNmlRSDIrblCbnjS92hrs1LktBCb2dSj9qQrEAElcgg8njLdY1YOY/4BGzdm0la5zaxby1X5oHU
q/SQ1qDCc2s6wQOBtut6R9uxb3xk4KAH0lvioZMt/t2FWa31UGs5nzKa8c4jvpazZiO1J5JaZAVh
2M0zCNc6mGJYGBiL9lk72Bjziwe3xctjUE2CsMXyrhtKf9szsccwwyAYgh5wm+GhsyZJdYhBvNfd
72QGdnuDkCBMtgDgCQ24tjz9lDxoujcc5xi7Dcjc327sNtv0IMqKAl3N5jLbiDmS6L1tvnhYnfL0
wOKIpkRjhFd5uMpwQ8KACINwq0qsMv/nek78/bq+y5xG7mYiaalgBC72dNII9m6aeocQpllgx3yD
pr7rBadjPOfxTZ4y/Zlt7arSzcd8JMmv7PStPS+AOYr5LhPSZ0Dpgfon7mEWGR5erDW9gU9mbFs8
pwlDWBwiGASJu7XibONm03A7ddOKw46bTUZJ8DgX87ifDSSBmiUD3+JRldfWS5+Km74Zx/2iyfJg
20t1XWXY9NPF30Cu1E6Dkz6iJClOYIbPVmNZ15gSSAZgqM90caWHECumtOWcQ2kQw+eG9Uvl14qi
Imi0yDlaOhDZebHe41Y+jW19b4pYbK1Q+oE/z9c5LdC9KYTN6ezfQllH7DLmp8HENtUAjZjQX9pR
Mx7qgqtrQayCHGIKTs01Aw4L+/Va7fYIsUaWaSnSVhhwXLDRbzDVDQWQCaHH23GBp7AA3uhRnnox
Izux21z2ZL8qAD1mciJ88K2K3ntrBYXOiVSb+Y2kB1RNy3w/jeNLSPoJTiDkrvkcX8HxZrIsLHlq
RjUups/4LiQxyVSKXQR4rQS7MYZDh+2iyHfYjZkOOy/hmmtqTiHeA/lRF9rPnLyLbZtNRBtkXBVy
B9jGugFNR56MlmmFAYWv9gkjy2Z7OxIjdyhFKoOBsdeIQ2fflv539Coa3ki2KfFp7c4BQL4GH6WT
fZXPNLWd4hwDUN+1PlfMcaqYsWSQCtgR41LuR1dw+mQwjeaM8HOgwAT2ajAyUEHPgOK39np8dT3o
M932ZswIZEMitr7B7t+yfPvlhjblOsf8jkD6NslLyHVJvM1kxNLopysNEj63rLinwyTlqSoM/aob
KT6SGsW5QsBQ6bowoOK03zsO03Kin7pda3DMc3BP11R8P5y+oSiY88lIGLjNLe1+SGGqTNNNWRpY
ZSYzQ3KqvQP5SKIMq51ev/lSH4hWkPmRS5FxFb262m9zWU2IOQNw1CJjRPXlH5w0wl0x0FQAsTIl
5iEHjH9ryOKIKjcJ+CrMsvrxTDbrjWazgPAXwwkaH2X5mmM2+016KJ+rZdoVAo3r4OjExAlMnM3E
jC0LUbH2Dv1Gg8C7VkCx92PKcw7Hn6e5d45oIIaYpfa0ZtxuE2t0CHKM491CQhb5JQWYWJdKEJJH
BiD0QUCZNuqV9c57ar2520Gp3GZmhoFxgt8yF+dkfltaPz1QRbl1tVJjUu4zmuTvieZD3S8JQmwX
Y0OmGDQMsRYBSTfFM9fcIwmvmRK7XVCM1fPY2RqBZ7QDQoOrhNGvc2vT3UvDvR81CtCdTrAhsT5D
8aR9OGF4vSydCIp8EQhOnXMDn7urLYhgmr13hnjf1PWpt5u3xjnNEjZU3LAkb53w3Q0h+KTeHZOr
vU+I9bIqskQCJCZyvRcLA52bt5tBoNUvO+NGcyljN+2+wORJ4qa/8Sr5lkmYTSmJ3BieEOq3YO+H
Dx9DB5gXuE7EYDkZ+tIobedd9TiBCnLBTVKigyniFEwRBde8Tob72m1vEA7DHeuNJ63WGeFRtg7r
IoNWMRLX+ByV8cmR+DyaigglPbNewgwPa9O8eSYR5FOvnZmhvtVmSvTm/JJG3g19gjOR73tz1K7q
BNPagnR3yuYaDSFayoSvJqfqjcLgSzJZT4tm40LM90k3knFsMZBZmFCiOq23HPFvrbt8s7Xypy15
ItPktd/2+nZ2NOZafg0zqX7MiXIMWi6W2YLFd56MjjrWj64hNKhO/BvyqpnKW9Uv5GmYOCTjmbS4
mb+TJv9KpCubxTZ3dDVZJYL42IiKkRyCPH5KXKtQOQN13ZEJa2B8qDnrK5QOXEUafBpYiyGSTvHt
QPKXwbKWrB18yDmoGsd+rFzb/0YuCr4pFoEao0sZNuDaWo8kk5o5t0ObxU0lXruO4FJ5mjkliYsI
B3KkJO4GrwAIlabjGfbdUYjp1SRKiIU23kZ8cant2UHtkqDgYwmxHHTdBHwnpnubtdVyO7fiZXHI
knJhSZgFU6c4rkasnndxB2jOjiWM15SVux71TDpBIbgZl5nYRWGuFnk5HgU0CEzp9HQfa8m7zObp
rnUY9hMN+3MRpXwG1n4LBoMtxlD8Iz42XNyRZyejojcTEoREe65Pplk3ezfs/PNIRlbxOQ7+O5rC
B83kNCe85uc0MFp0ktWO96TB9dvHqSS21ifnA58nfhucjFSm8zVykKPeSmHWqIVtZx2dEJy7wWmV
W2S7ieJM0Ba7MGWAnOI1JNxltd8zLRGGeBqM6FE2PQXUYYy3cw0lmJ80DSUiYxzya0c7t2Uqt1oj
HshGrm5GOg5nVz8Nlv4dzVqyb6XuXjlT8pL2TXSlGXm7JxlpD6wlvq7o1UGrcp+dZrSPuf1AWSA5
yNANrwvmLjYtJpKqzaMsssdBDM0dOsRT1eXysBDCcLCNA2kE2m1WWU/xPH0gZqU3RNH/msmevMYI
SERv4W9L8nIIBcHtNC1cTdqKi27EjjBDl5GKbeaJyqcAKJ+k81xoSXSybHjO2ktDYozRUSqQuLtq
6lfNOk9V18JI4wVS8xEFAFeDyb2LHC7ZXp/dkb7Ezqaousud28YCEKU5JZmAtXhybNBGciIo3fH9
fUJK5upEDzydnacGehQL5QaL4rlz6nTTxMm7OnQ16Fb2nZ47+iZr1hloTNlv1H4T785EiFAMvfAe
dKPstkU2kNsXoWlqO9qBYQ+pb3i1J7yUA3lS6jxnvfLbkux3M32XiUFdual/91G880JeFuk/8TJ1
ZRGMER/U0TDk/pO/fsZqnW5h+9p2HqULIsmYEVFHbNKq2uIhpCc2UwgFHebWtHsRbhynpOIla65m
ZHshu7eWfW942GoMx7wyU//NH2mTJqENhtebjymKe4hpRbzRDXgvlZWW29Cm3pEP4bm3v1kUFq9E
tVCgI92ZtewuAYdM8Z+lmu7t/IWrMsJ2Wt9yZMmu/U6HcU37JRW3LJetK/DeplaxMD/hQ5qsN8xl
1I6dVm4wTS5H1l7MHHVt501gs4za2PmxL64GcWV07sfSxv6V1QLgQxVgbWOs+XfqXt8O4MxrYmdN
d0r2fpjk294rqyBnKpDoXCK6aBiPNnyEzcjsOKgtDx/bjHW9y7KTkR3FdDaxM5BzUzibiBi8TTnN
KC89RuvIeDGT8Jp+ZX5lDERhpDFlCtPXjftat6JTNQ5EAAnsrADWDyHXx6PUpgfH0wUFiyK57/T8
M7e5ykyu7Ckp4EgKzfxHk1oHqfsHK7d/kpI8nRdnZimZPMRUZoCcpx+lLmiTrvA08Ptb+39ydl5N
bqNbdP0vfkcVcvAjCII5NclOL6iOyDnj13tB12XP7ZGlKj+MSiOpu0nii+fsvXbrvWqdYNDuV3Bs
pq9j75N61YOEi4xDFjjT1FqY8proaFmoJMupSzkolU9Z7FGN4jIlbMWwBjgqRc9kKfvMyTbaaRV3
u8K3nDDm0sqmvc81KgtyqWCvLotwZeT6BxGdtiYnzNmChC/N9N0MaviLkZfnft7QJu2kFJXIhhdh
liF1DakuJl8pHL/bpgOlgNcSXcS54x5ha2H9kmUl2k7h0yvCg9Bkc66ISOkt0EI7tehrhBAnoC55
T34jCK9zUJBCllE03fKyg4do1F8WfXlHqCl1Uu8tGgOK4pz2CGiaAzKtVZDTIXEnJLPJoTxtxTif
eFFc90mROUkhCcEEL9Ej7OoNKV7HtEDtmcklOIC4Rh1LA0vyujehz7LbAEiao2Wyoq51z8YiB5aE
N4QT62JQ4plfRv8zVESoFDDjKIwdjXicSQn+uOJ0M1fBh26vFiqEs36ZFap3l7meFR2OMcELbpJa
eQ4bn8kxcFQ3Hv/BwSBRdNh6OjjL3oisrU+g7CihIipS6S1psLkPSSJhjg5ISGPwElFMDDdRStUq
FWh+qlm8V+LxW6Yh4rRYiLYytaWVGmc4oml2WvJAcYguvxsMbufp/U4urQ2IU2+law2nI1leDZHA
4JsmAk0wRtCxJe8uEloRtQnxm4U/aydAGxG6xr0x66+FOOaOrrGFcrCZZacEwxhT+YAXImhLfdXm
1rmXKXTqpIXQddHXmaAQvE1KX6z20raYUrIV4HRmk0cxhfsQ+UGmCyb6VBi+xLVjJrT++iVnFyeg
IAsIEs+m//NbWWSASTXkCurDUDUArhz/86X0D/mrX/+2bKpJef71HULxFmEkSRArcLPAP9GAPLYr
niP1eL5tlDahi2HyLvqFtpmywy0LzeqEh5zwmcxXVtxs0oXXyRYKlMm6ADuHjlVAN8Vbh3HccsHS
+Ish8k9WQCjxgz7llV3XlnccDQZLJr9njfEVX4hGkzZhk6RuMXqnou53cWBNZ95DCMgZm2qkLQ0z
bPEjdNZJxClJ7BjBYb4cXrKQ7nHS4s2s2i+QRRMVMhXuJcmLJMXn1VViQ59M4QqaQ4kTay/06ibT
mtyNiuIlJjmYSkL/EqXSIh287iDqQbfqTTVFHRDicLWUg1+pjTsmPEMFV/lQ9K1LX59Q3jk/Ik2H
lUUmnJMWwEzkVOsOZR5lKFoGMJTc9WSOTGmUuaGl7KrQizlZxw9pmlcohfP7AHrjl8lmQvfF2jzT
YdP2iQRLcuGL6xgTGEA09FmvgJ32eo/mpK521KRI7pu6btkknbYVZIElRorVjYLub6GJw3zDAgAK
yzM28m9KixzSteTJIjc3DQ2317yCx7ut/JZKaWnnUrQT03mmq8jzLAXMQabkx643DMhlsbGU/NrC
6ZtuSnGO+pRzt6kgkGYk/UYp5BMfaZWpj7OZEikYODXTJYalJs2eE5RfN0dFlNPVNFnVXEazVjVt
NaoPWntHpQMqbBrdIJSLDQXA8BSI4N+TRcONFAfe+DVmZvyEoIIwPfBigU/WUI32IwzoNpfZCDhT
o5ZHzhtuO0tu3ThjsKPWgqySwrGuA1pfRewvdQ9nbCsw/2P8j1OgGG4RmA9F0VOZmOMYQMGd1WiW
IXWBBhlp0NyE6OftKOupE9b9twxhpc1nlye9O2PKvyNFe9T68QOQPbKiUCURTtvRe4NtIlKMlICL
UFl6QpYXLP02uzGItSMhfB4n6KRaNwAzrvrZFML2gmmBa7dPwVIk91GBdezUuac7utQbmyzVaWCn
6TKhu7Wt0KMyVTqymC21X2lGQtGMC/m6alJzF1Eu2gQ16W9d51mbknzSLe5rfcvwTze+pSu7XMxr
7iCWvNdbb1oNsawcIq8wXXhz2jH36LBHwaEuVe+IHkpeYoMRz4bkZcusVOBZ0u1B4ULaNKxE/0Gi
DuloktY9UIFtnV7QhAelN51O4Dhv+ulwbVRa65XQhLdSFdSFUJXirbWArfqqkd6R7FSL0sg5AAc6
TU4a5RsJ2y/d0TZc6FhgiLXlIphGcfVoVRUjnLSHR9/jbDqIbfbYlDSRigEejmSaMZUC+sJiBf+A
8mX0WM/fVB6r4JFaKKI5KfYfiQRIFw2H1PuQISJIIsu8szBRkK8L4468Kl9InVqdvRhw7ZjLVLiR
R5kVisRf/xsFk0zsai4uh/AZhoAOmJXeumcJtBZL4UzYk7YJdXLMPF/tjk0TElWbFcq+Dehjzn/e
lH2zLCyS3eTE0A611OyqyCAOVjcfm9i8Nz26SLAjydCHkHvm9oIgxcvU9F+iqdEWSVDRPvZrw9EH
OMl6FkFZ7cNqWbfwMsyOByEMOayvKPygXzm6YVVplKnhFoC7omwlSuNB5lxCYSRWlnEDkmac9qIo
5edIj/rVVBz7XslXSRkb54lXjLF8n/nRltDY5CHVWI7pABN+7FmsZ12GLorX78WVsYt72WMjoiOo
Figl1EybBTtCs8iDigI42W1hMIM2je6gqR3dExjcW0Q7ikO050PjR7umyqdVWfd0a7T4XIXhuq16
HDiz5subWOS7jn7yoCR7/G9Qj6atVxqkv8SYZUg/F9kEmtdMzMHzR2q9TMfq0/QiCm7x8Vfgj08K
nq2ncxIACHGhqDR6o/O9li7JokcOyuLOIpJ19b6s2Br0oKTrp+NkRYiFEIwobBnqrBkokD3CeIax
1hzYk05kVJnTXtF0/RBx2OTSZLmmMrY7Se1VO6MEfDLyaE/na1dX1TSHc+cuxEt5w4IwrBl+OOlT
krCHEhHr5PZdSPHcGIlcJ/jDVo2JU1oSaOtW17nTD+SvAkuEvNNxc4hoLKrRvdal8uyPMDQUimIs
29NKyctxy1VI9sPHaSIj0KeMsDdKtC2ZInqHmkzgBaijRWuJ1hZJ3CLLFZXef8JS4lcEtkN3Gwdq
ArxJXH1BM50JWMU8Ph1MUYqPtam7Y9+q+ySEc54ZhkkqkB7ixQpSOxHHVecL871MPtEVRKiqKE9C
VHyNSXUPEDIzssaTXtAsHzRJOQgTK25QAyipWbXWia9RtMyp1bZVtBe9mqJARPDgYPUnhBaDwXIM
kRBToKh6y1EP4GmM3VM+0B8ZRYso6pZ4WXVQe3B3XD1k49QAyHTqgIZNW8h4rgGRsuq3ewL18o05
dj0pcHm552R29CeSBVrGG631mCzjIL9xrZNQG+m7arDgug4qSX1VV68K+Ee0Y1uXm0my1QyhWvYj
SrzcfxFEkn9NSsarcSY2DClbQyWpa/bQZ1nmGhQo5lz8WVdGdbRkgZT2OoncrDSJc42VcmnNAIRG
97etCQi6LKoLgaPGouNA4KTwc+F6BIC6h4FerCfuOdmMDMZubxiN2w9JtRtq/fTr4sgnaVcww3B5
EcSTpD7lAhQEnbZCk6pfBAxbi7IlQ77l/biJbBzAFg005Dp9GYvcowljQhku+McplYt9je17KShj
ukx1lbKOZ1ElRIy36GfgXhdFj4rvJdt4AgguyvrO0pv9GGnNWo2is5aPVEkSX4cYrbYbI+y5CzV+
Iu38vJV2U0d/sJg3/19/9uuXbv5bb7KQpWnVSLE6rTUnxau3rvR67WtAvZGxmcJCryJX9cp0owyj
CLGHv/j1OzmjzZ+RHExFvPEc82ACZL50DYZlUrrnNDR9G042KlHz0j33yN1vIO03oSOds2fztfuw
9jOpPniSBFeg8LvkWKU+cl1QLyUDQV32F3M8eG/gpxqC2kuwsqzekPk5YSxq1Q1gz7z4nUuA/RoO
14qYmg/+4JRfdb4UGb3EfQNawqN8Cevj9AKihImByE47Z5ZdUb6+G/vQnQ6C6ArrR+D6OIc4lUyn
NFpYN1qE4ruxkY+RslCu8btuuGruTIUtrganjJ3ss7jFFNrKg1GcyLjUL/6jmq7r8r0rDiwI+I0V
9hFamdlOqpcjnm9YR76bEO5+QBkNsoOyNcPMMldhwY0hcaO9l6yQwsgP5Xsu2u06TQ6mcROED946
4jxXIZV2gbSHGlP/WW4QloDxDt6AtQ5HFZlWtSi2xaqMb+mVU7eakQ68FJErsnZc8JC0m+wxeiRH
gEZ1h6jXWOarVlsqj+p7Iu9k0VYGQJlfzUG5W9uIobpuU7THELjb0u525R59W1La8ODe0s5WLoFj
nnlz40L9GFb9UzFsu+fg1j5KbqUskNoecIhhwh+v7GpIiFbcOKUlcpHuSJZ8sagSVBh2dhdzBzWJ
cIsEOHj20C0JwfCa43SqeyfaWwST5DR8KFfaibbogchvp2u/xv6SuzR7hGhJd2tnEKBX2CMRCumj
dNJuEPNU/dLKxGfa3kEFYWp37XagD3EVL8ZNHgmFh8KxERnXpfPcbvEGTNSGo4WwT3fmgcIxF8lb
BFh+HgE+N45x7T/RsCNF9ov0rBfhMmBJdZVVupmW6u6OcHIZHIg7Lp/CmhRVm2ryB8bf8K1yqP0d
pc+Bcj889xKbw6lij3vFDvHEApwqm7xYSuGqV1coMYh10Y/WBvYMXTNjAx5aVDbRndTSlpssAGuK
zExVwO6lmx25h6MlGBeCuA0ek1lX7fBEaloslVPvZTva+tfhLqyio0YAoXGvsrOGa853PN95ki7y
2dtwNoWZlz0BjYm/qh2Im96uKZZQW3V9YhhQgr7UTv5c7TzKgE+tC1vqIbShOfEVzToIXNQkwXF4
S7bVwTgXq7chWNR7ZVUsUeX+yn94il8xhFyNCxqX/Fm1c2rR/lIl7Bs3MiFp39F30oDXWtQlMHjl
KCpg3qUdRZ/+laVMeafPNwvqUYCvqH4nyPKOADFFlJrr7Gq9a+DaX/O7sKBlUqzUW7Mze+QOa+m9
fhXjJY1Waykcyo3YLlCBWgtiKggDMK9YLfsP3c6datWe0uvs6EGKO9niOr4m/Vq4USuKGh4p5SDx
prryR/0cvcHILJfGSrtMhl09FYljXrknTt+Q1Zpkne7Fq3KxLgHkytr2NhMF5COfEJf1iLwZu34X
VKdZcdzIlrSJ9G2wzU/6c+8ar96+2vmrbF18127gLaL3cu40AZvYGXRP+OYkv9utCPlsTZ9u1xoP
ySWh1uUStpDcqds/i8oiPkWqo3FowmmzTlmAMM+gBvr2xQOQ+qhlS7SNT3ScWExN89gjrSG7mhXo
hmehZK9h0MjIwezCQprnaJw9QacrGz55u3gM3gQDr9Gi/uDGOiybEa6jTTOW+LBlvZbOAerjFXwn
fdfuw4qHzWCCfz5vTbP2wTZPxUVsqBI6xKJk4U7oVwaZOPUCeZ2+rLfeHXaGCsehekAQOUxn4SrT
d3yI7ui5BUrBc9QGwHfpMK4x3qlrurHNglX3wz+aB3JbOoeMqr1wHc7WfjoJNFE5MRysva8dvC8Q
dMCdXG6J+DCUGzuixNntWbsZZ+PFv7IlvBgb5VPY12vmX8SlnoIB3PJ6EayrR3ytgx2iFF2IJ2uJ
mWERvOjf/g6ZOKgPSp4vJLurhEIzVOmRrqWjhe18NYOBtrWPToEQASazY1lL81rBV/smYkTYRq8i
j/RB2kinsn2L9umTx9DmDI5euSc5glsbMpnc4X/y5pSwlJFKVbIeiv1KhY5PCkE6utG31TwKkw39
i0iKRj0AFaXRKxA1oznMLFJ9TKd9SQk7XNNSQlNhMM43woEWLCrr0SEWJqMBsp4uAcnesp0tfQA4
i2BpIM2+KIDv3ebRAh62KnaYIEGjlathr68spol0Ep5JxFxzdJfPZJ0eIsiTn2K30VlTz3Bx0S4A
LUxX6IQ5BKkf2brZ0eNMeYvlvWvskfCDbDHskPkGy/xIevwzZ3RpXwrAcRe0AYU36vzIcb1P7RgT
QXGOVeIRJvQsdvNuiej0EBgfKo9lwREu+tXvLvqwnXaJU69qiFHEOZQH3+7esyf5Nj6DVjffKf0E
W3OXHVMCBF6IjhmX9QdTbk6g2SnvwgOfrittgZ3xgRn9iQ9iKhdh7YS3mKwV6xKB1pQ2Mm00gjkE
nhJz2laexHCrm8tho8V7ye7WxE4h0nhu1g3KXdMuQM9+epAMBodwALJTSEM5dN+NuIbDKsvUglbZ
Y41gcNHdhZeJTxpnNZexk7kLFfpNS+isyS7JdgQNcfe3S3Jf1HfVurQnhIkQ9xajW394G0VYWKHb
PkTaWujd+i7gwACM6WGgsVM+vB0GxRE6Ke3ndX/S2r0erHBjyHvjO2dsh7am2caBnrx2adnuhevI
eSNcaI/VpUcm/w4UBxoBTo+z4PpIalDWGiiTbTVfMjGzVbEy12mzrqYTI6w+p8VGypxAXNCwQv7Q
7pLGMbEiZVv5gX9vCLB4F1Sfxoeh2xmxO2srCSvCM0k+QkB4nWtqW+7soX7hpBDld109NOCqyAQv
bKE9cGArvqqHxrqC0YPHqb1G6Ua6sEAhf5LDO0XB7KE+hacMT+W2L5f+tX2Ky1VM40VjjcI4RBqv
ycGl+BCNRcCm/6idBgWfisutGGWAvvbzYxlvKc5xnEOFFB79N/NVPrBIJF8RQSqgCIN1t1ReiSDa
BNt217yoDwWp9HSE0ZRelTywW2xTyiKY1mAciyWxdNZrk65MFEUwZpTFmJ0yw8ECSJ6Id/Kna/5Z
vBYBzg2bq98cdKB9+dBceTffeLtS9Qtv2fiMdxEbVqLbqOQQDs6CbxJ1XeNUEZe+pUx6y1Zhu6uv
dDs98JT2dJgIStKv+XNkLry1efM5fm2zRzyoC6VZDHjzDoUG4Qbf0xwAUzJZeUoMtgt42AoFyiK5
c45rsjc/sMFsZYeBut4TrxNzKOYBtq9tjK4bLCWBP2iEn7TuIpzTK06ZQbU5jtO9jpCKviP2nL7Y
2EqMETufo4RtejvxCd3KtebWsSV8R6PXfjTXNYJp6oqQ5C/aAR199Di6HmfUdwa+sO2SLedWDD8O
BfPsNSSh6aslrEpiyszplpihHOkR/qJAoAznFie9xDuFdDsXuIhrbsKDuS/wgpmcghfGIThxcvBf
mTPJrsu3QCtQNTakB12JFS8id/bbziBrEJY3wmNQ00naVjsaqT3sqKtTp1DXHg6+AszSko5ncaX9
679KLFicqCIHY0m2i81V8uhJzpR/vgivxfAq5pc5oeeZqrMvbDyXE1S4QqKAkJrj2VDdBrVcmQ9t
sYRdl1yItQo5+4i29cnDYFeNOcZzodlAqDykt+Fuhnb3ahkO6WuBTZX9c9Rs7Yahhe6kpDrTuaLl
55ZP4prH6AFMXnBrD+tdwMFPdikEm/I6uDNBScLoXHWbXvwVIlvorOY22ST7/K0zbX+X3PxjwRXK
4qwEuTP6ohDwoL7Tn+EiyoHVXGKTsfYolgE6IhbfhufsgZctncVX8aLcKGbwY3FHcUd4wesDg4Kz
uLjLHR6usEteqd1xUUi+am+HgGTust/8T1bjVNiiqGqO5hOG3ffou1qTo2VuiqX64e1NzJoedz7O
yHZ+sB7wMlLXK/b9lvg24mSXwWca0cPiPrRubFQyz9UWYiMZ94QAPVMqYL9unyl9NGCFMbY4suOf
1AfhJSUYSxzdwp9zz4RzzHqI8JOPvHmDUaN+VN/sWn3pNERRk8W5CTpHWXof3q5+8qtdhJh3I+8F
x9im2NwCp+zs1tyIbvli6axEzFA+7G8k9AIEzS0+EAOthOPNmUjWpbo0d8ScT+boQIqj6stM51oW
u+M+eONUHX2z+kmJo4dO8j5S4PPtr65AZelybEKfzS7fPLWXQNknn9ozo/MhfPNW6drynCF0rJ1x
lPAXftJbQHRhTY8BBcyloSCFt9VXYS+uS4zyEBft0GH113e0TpzgwLCCcBdtiETEAn+WrvNiM4vE
uMMZG+lczJdYkw7Dinqefxzv0vNzSR5l41D2oWmL55yNsXxN0LIvBlc9MnB4SMFF3gVzJpf5kEAG
+Y5u3QebgHCV3OwFWGi6ytknLt5q2BhX1igmhfFJ122v7MdthFH4JQbdkCymK99seGl8p502hKVQ
vCWFJthwIva+UI5zXUd7G32RNp5yMlJRTtrBAXuV+MAq79sDdotDhAfmlh/zN+To1n6ubwp0fZYE
ml0D5pPtPSVfjOHumSP0uEWPKV7CE8uRzJKD5Qzs0KJ+qp+0l/qJ5TF4EHcYCc6l2z9xd1UP2V5y
jd0mvohL47litpUISsHWivNiqb1wtr53r/2absxTcUegJjgjOtJtx1HaHZ+5sHvwnfZkO5BNV7si
LT+afY/WltH0Xl1KGJr+IkYUljn9zXweh53ldEfvox+eotoViO8C1qxyt7RR9a+NIyxxrn6zw4dL
XG9j+RZf5gk0HEsgO9+eq8nrSXVTTgCtK5Zrf8U/zFfabjwWJ1ZBNIfWduTFVqvqQdsOKz4Bca8s
YagkdzzGgR1TD8oegVjn1IXYKGluHefjM17C94xjWbAEhflZmqu4XrKAPwks5LNwwS7WxqF4q5+x
U8hcPKWLcA/BgoL+ZCq16spABN1bibcVaM1sf/0uHvQOB2phOfUkRo5RMaUR72NoevVjj4enxP1E
oSGUwh1e2UCMd+GvP48RYRFZXTJUrHhXS525jEiF4ntxsQsjDFPKlDwLiVK7xF/xvvVakKHoZfzW
NwljVamdlSCJ5qj1BSplFKJ9e47FqFwlGa8nKDqsziOToZ9/iZDdLFo6G3i8JwUZXL1XpYHj0pD/
718Gszq0aqGvwFsn26HPaFGqHCiTCgS+9WV95bXV7S2hNcHI5jlFWPQJy7QQuKn8+kWf7okh+Cua
CxQxERgXy6YimiQJzCdEluB4Cw7m6B6xIFJ4VvGeouSgRDtOn6IW3UCxw2xdQkk0EQ2QxDdUx16V
P+VYrO0s4jKnmxeP97sNS9p/Zdo6ecmdi6zdFnDtyI1o/FIK7wBKXuYI67eYx55B7tZMFWBbGChh
4BJwJwqpLfQT2+NwMeo2Xk1YLajM0Djzike1fhpV1Kvz70NzKFGL1J9CFN2spLhWQ/3QCFPMGgki
eEjeer2ghDo+jYWgrBpVXFNZd6XROMekxEF9PSpcPAmcesgk9Wp4XI4MWbNjfeTGUilrOfEuHs2d
Zd+Yj0U7aW7sowbyhuneT/KJx8EBJlc96kTFJ6GyAbkDrVOJw4cpa8LW8gIcfcHaU6p9nQ31psVl
xTqTJJvK4OhqDOteHINjJWA6wYwxrryyXXWiHy5Cde5i1sbBTKxh12UcMq2OYmCZUg4SJnVlWfLH
SNF4OZM5CWgMBseXPPyjT1Orfas9wkfBY9ZBUnK1hONCK7ZArNRjVAbchiVz8T/+b+jR78g1IID+
G+hiIl4yNN0iSkjih/4AuuhDImedYFbrXoUPQXwFzlb2C9kLN3UKQxyqZaVG2wIqGoiK8f7nH/9v
vsv80y1JEU2dDpH6g+9iDNrQaLlRrcW4//YG1RFrn9JBRBVDmAVKXqVT7RLxSv/550rKb962JBPD
ZGo0t1R5fmH/iE0Sa70Y5EGq6LSQJlnhFKv0VWj051HHCz+JqOnT6oAN76CDspph3txsc2WjWv1/
MFIfw//0v/LfPYH5Pf4XUocnIMmGrKiqZfGKfjwBKdbEEXlotYYJ2DlRKYCFEL6C3EQVeQpOfkF/
cgbCMHwHumfdXfPmBAtOwp0//mU4/HealKaavBZZQouqmKomWz9fixZ6kizkIb3yMsNQFbHBz1iB
ZCzeArxonmCqf3kSyu8GoIzFw8BiIuqq/uNJxHTspqIQqrWeUe4z+vRuKNqcNeeU7dQg3uTjN6Tm
tSg8gDHZCqa0Wg4c7ZED4DJJtkriQTejiCZipbVjmbO+qvFFXkzSb4Pjqqoe4SG6xYgytUl5vEVL
C7yEHMGFCHHYMjSby5/H1++eqawoBhZZc475+jGuR18t2JX8em2mbIQ6eBhbL/u/TJ5fg/TnyFFk
5o4mwt8yDPm/B/GA03lsLLlad5V2g01z6VJj18N/8xtmTEEJ1uizy1R04BgsftObmyHSDvg/5mzm
5KIHjKikLs793lPNPc9+VZjql9XMzJLiNSmrwzQC0Cj0ciXW3llsg++8Ip3+zx+W/C96FqNOkXVN
Fi1TsiR1HiL/mIyWppLOIStcByyOpr6RQyvQ0TjRahlTnulUhek6NeaklGApzmVl082q5NGXegSO
MYQRffjyLfnLjKt7PTMXFB9awdT7Zy81q7/Mkd+uHYpK425mjsn6r7//x8tVakvPjZCXy8hatBJU
GwxXi2nGTklpd49pqc+e/tdB20UKtUsfARw1GTsxScf980cn/W72KCzcooqiHmHojyHgIyyRyF+p
1rFG98Qo49GZaSNjQE2olEuIgcynpqPF7tPG6IP0888v4LfTl4A8WRXhvOkMxB/PDr/Jf8bggKDI
qSSZInMXIhId72YbRbZMqkM9zzx8WTFAkPnhdPI1MqkrzTiZAZscNvbhy5uBKBNi/0UTSV+NEVNw
9Q9FUsDuIVurtBrs/eOtC7x3OBE7bJQUTCNS4aEsNTOG6s9v7P/xyZq6wW4sq+a/1iU0qAwg4MF1
vtPIlrR1BVcgqjV3ADXTRGiJJ8naJBTOI8gvf/7pv9sXGWEz8UwEuKf82BNUsuhaNWVPGGdOj0Bp
op/opnZ9tJJ84x5pGQWSvvnLe/7dqqWKEJPIOgR0Y/zAycVDm3Vj0lfraeBZIrh51c389c/v7G8/
48c7C7VGxifKgEXkR55RtVLN9C+L72/HJJNBUizmBU3un2PSimC1yA2TopRcpacFMLKKWAMDTMuz
C+GlFL7UcKmV7QG/zAVTE8149MOk1SReuQur7tCJ+ENNWZqTk+hSGVQMgpEIuMIHpY0CuFMYya0w
3oOCvXmcgVG+8VCE3vsMHCOqaPjLw5Hmqfzfq70iipqpmKw9FpL9H3uKqhWtIgALWvuI0+2GbdxW
k5QYkD5cRCnTzKiTO+5uWg7gbsiwpWtScPQtrMz58zMk9PLfr4TISw6rmiwZPxedUjcIcSmUcl1m
34JPsz2QqV+THEcfd7wMVUO2I8CKQNn9+ef++3SCatJEWGfopqyYvz6hfyy8li81UxWTHEdUkmPI
zMmaD3uRFx1+NBbdCtb9n3/iPOJ/fOa8P1MzMM5rivrzdGzVYTiRxYo7TCXoJkKZzVH2uaiix/+P
n6PKosQDZjVX53f+j3emc4dTrAoAN/GHi8mTV0KPmaH0/nLWNJXfvZ9//Jwfhy2CnHUP4Ui+BklB
UpvqoPnmlk+U84AsQMpV+ooPSZhv8joaWLeLFzXaGGV04+1Ta+haIuisWXOlpEsFPZakBKIbcRIi
+CPlFRMFxd9BPuhRsJUqgJvWp2akWgP2+0LMVvBDheWgiSh6ofu0lomowvOvfooPTPa45kfKRitr
3506N0+DdN+rdOjIv8lJjlcRwOfNMsinD3zmwqbnQolnskceSS+/aD86U0ReEAc+F2L8YgBF3nrD
4XpKq80n4cRKzBfJQCkB9rHA3NQ3Tr5BhiTd8DFuTT946VNdRLgKXUcb1ItfBN8iTDwn9uhgG5pJ
DXOSDLfStGfRlaPpzKW5XHlUWHOLBjhJXPoiihEPmEPwGE7TzQ9Pfx4p0m82Jg6UhsZiIKIM036e
lpJkEhSuafk6SgECQI++dkTEKb18NSvrnWpEZ4tjfMHO82Sl0bm2AhVIU4/Vf5+H2nbM1Cvm9WdN
KpdSUNwnIXmVdAXWrtJUdp7Iq2kMKOyUuhOK/mM1B2NNgUc8qyStBk/8rGr81UZ8wdZGl4qgmryj
dSoABFWs96Tvr1pjHaemvcoxJdfOc9UooyGSWseqDJYqNsJG5QuiJFwoQ+sEPV7O6JLK6h4vyUVu
uiuWOb/6jMZsoyjS5+hLK08wjvBgYlup5Lc2k1bFQOsx5GP3AD+rINMpNS3LakJcgWdhMb9OWe1j
pzbaa6BLn7++rtP3dV5fUN+SdAuhQkbO1yTWdlC8tUZbsK3EtxqKtjewpknqs0JADj6LbRJmhymQ
z76mnvwYNkRQ3YUpP+B2gbkTBPegj1+qoJj2DWlqsucLD01WH9TW+ITtTzXfrJ5y7IjnuLPwbmVn
rHFkJ9aIfQwPw9VfRshvNgrZgpZK8UlDlWn8WEy8FGqpXI2oo8GQ5X41bhvIpQvdog6ZVpobptZn
iIAdSUaFnEXkscf1QBPUU/r1X17LvJ3/WEDJJlbBTViwPKyfVxSqLB0hN2m+BgeCPH0bC0I4G9VS
siSNRatL3RbhPRkMRf82GM2HlIvXukJZEwSmusy7gm6iKfibvhn+solJ/751KNzQRF2XJRMq5s+1
vfLHTggIAFz7WAaodxUmUlkaL4jL/Z03VC9eOkEnNORkXRtwtgKh37St6P1lU5vhyD8/Ivi27Gem
qfHfz7tiM8Zm740teFnzDhEgXeH/S4XlL24Ipg57iIZxR5DeslXyTTXTNJrZc652FrLiJMLRqH9o
6S7BTkBZfjjD+5sOuScgf8JYIqvxQrZQznrks026cFa6hPcSNjLEOdhaKgR3j3QaLBvJXzbP361U
3I9I4hY1ahuy/OMcVsdNkcR4qiC0tsfmf5F2ZsttY9uW/ZUb+Y5T6JuIm+eBvUSJsiSasv2CoC0J
fb/Rfv0dm3mqwqYYYlXUQzpStiSAwG7WXmuuMXWP0nt9hEGF3We9r/p8n7Yj0h88RUHUHD8feR8j
aFPuppoDEtrxLOsszky6ku4mLaYdxaXcRL8S3jnjnmzdKrKru17PniYF8dDnF70wpojawV07DoGR
odpnn7hsiqINujbdFAmST7SEZdIcJ7sF+hE/WD466ZweueGYxc4jKurXzy9/CgH/nG2mavCxdc3U
bNs6D8yCKC1zM60wi7aESW2xY3TYOtI7dU5q9SFO7ceO5gDK2xY1aQW0RU92ourwGlTdl7o19riI
oT2JkoexoZe/HPA/zYrjOD4Z7T0Yv9u4oEXfqa+9rY/LBDfOoYOg3bK4fbmk/Rb/VBZ5a7vNuHGa
7kODbuDJfY1pwgdBeeV0cGlgGCT9bB4TkZB1dinsr1TfFV6ySQDWGw4dHoGzzqz23kHnTcsYJ0rh
vXz+Yj4GzHw8iOkGkHO52JyHXXixwTx1E5RA/HqvPBajtgfJsFBL7evpkSc+Tse6c2U8fgxfTezn
GRIyWOfCZ5PAakhiCN9JNkrb3o5ptzHN5CGy1bvPP5526ZlaKukuw4UsqJ+ncQm7hijid2+C3Hq0
O87wBRONhBtbZfG9Uoy7xMTXR7WwkI7BYknTEYNOq3a8iRAFAqmy4MBNzoviXxtZFxYhnoGGlR57
oWpzIvxzaA2KPuQxzsdopTGBjsJnwxpYA3wM6cS27b5rfozIJ4YRpV0bapbcac/no1z6HAtIGDvN
2bXZQARudyLZeBZwCZNGPzIgsBZUp2BdLzCng+k2o0ETXAMkElyo2KVdVMUZ5nU0wc/6zp+wv4zu
T8BbV6MR0GVSGxq9x0OWQKxhJwiiGdOehJmm1ws64xCFlG2+8pv8KTVpIh8kQeYEHROlSQM93ST0
iaWyo21/Yhkolbu0euBFp28HiOfBTgL6RBM5qVZwcH3/Q+DBXncgGSa8yskNBKvQNao57GOQHNFP
8noo3wbgflhxbQBxeXNdwx5WpddDHgOuDDg5ST88WNeTqRnN9czzATfFMFxDk4Vu7JUffoxeLrSW
9nib1ajRKoAovtXeFjkkEpqmXunOWRpl8+Xzm7g4ubAcoHzh4YF2vmZlZkXwEBTphp5OJFV8bDXR
9q4jrhzaLuQbGcGezbmXRd0m1/fnCKbbzcjLCsPf3qDohDbRbUF2sE43VXdLCLWHeYAenHcjDOsx
bPW72u/uene6diMfIxWZodcoE7kkP3n6f97IFKu0EYNmxSIZ7kXLH4uhXjfBMcnGb5Zs5Wya9Gdd
WTvZCJ+5P//fHzhPwWRDN7GxP8/IMQ3sLglZzcbEf5XPu0ZfltX+lcVa/3hIJgnGykidgfS9fj5r
hybBDa9gxbATSgwenP9ZWqaos5zHZNSgPLBmxYbY4F3szXrBKAdIPuvQmOg1FPGEhgdODpvJI+SV
5bvI9F4ymDm6j9nAgDyw0RA4XV+GL6022FCYGmWHC2kZ165dEH5dgrKzvVV6jM7K8sijnOe6fjeq
V1f9i89JN2Ddgb1wP1RuUh6SY5P92ozDg6K1IJGT8tiSNgUJ6aKsSaOfbfrTBPzSK+CqeiJSG3+l
HAHM5wPDkTPgfDngRVHkNTUDc5Kzfc5rdQBPQZVsaDKmSwfQvwv4AQJlBbUyQvtFk1Qhmi8h0QQh
waPnNmvV/e645j5DW1O8DQGtK1HWbRrCpZgNEtR0iJUDf3SehrJ9sO4tz78fhb53B5IZJYNBNcqj
KZKDZ4jnrCyO3qDelYDqMeOhl6n+XrvWsgoU1LXES6SqSUF6+0mrngxoTaUXSfDwW1RQbA/dzFgW
un1Hj/FTZ4CAKZ16G7YGeAt1RYV/4TsOwFP7JY845jLsVRSngwrWUr8LGQ6zxIpg7fw4/b9jZ8vT
Uy4rMiph8TNWr+2q5sV375BhZf2jt+88tK/9RqYUMna2qr7NgS25SXfbU+RcyAlR99JZNxw3ltbW
HGB+2jzp2NP2cZ0f46D+1YbNzaSaewVzXlqGWLCrunqGxfFlMuuesNSbJ3X4K/6peSBH2hBRgj1+
ocNrU8AiSyRnykltlNGK/doxuNzSauadge5RrsWGwz+pEPDBS5V063R0EhTBk2ioZznKlW3gUoCh
qSbHSBq8PXmM+3NVTJ12iCMAIhtFaDNtyJ+Cwb9V46UWVF+LejyqJVodP330ivHKGUe/sAVpLIYy
aKZYa5zH+7rGrDZp395MvvYKru0bsP+Do4XLysuf4/JHqxkbYzO+2bKxzEK4E35TC+eu8I2j24nn
vAKo55ZU/UqZqVo3AwIK3c9X5HtoqfLEc1inN5/P1UurKzktzSbeJx77cOzuoK0OdVAUmz5G0ebk
N1VLfifrn+skv5nK5FbtnZUR0qGFSnPMuTl0JLNebZ9TgTrCCWmdCR9SZ/oVD+a3zFVfJ1hwsftV
y8Zj0qhXzlQXX6+mUZakFsOZ7nz3NRUvjmq3KTa00+0qu68RDR0CUW5VNXoMCLZyTIDHOFiPLibe
nz+sS4E115aZZ12zPNbqP8cWS14vGrNibGGeMtcZzdpg3jFr1laxwNXrmc7623BSX8tUfSVPvYLY
ts57f2fp7TOt+bNEuMiYgU8ban5/5eYuhAPcHMcZgxiMk9vZqpv5tQlwnjc5ieIbuLHVOFnfYovl
MggdvJqtOzUntxRY1s4OvFtzCA5X7uDCuYo3o3qGa3PAcs/DwNIxI5HlZJeqsXuW76e3vU3QADEX
30yve1bV5FBk9t2QuLuIfjJ0HkVsfIub6VU4wSPm9t9yIPuKSdeso12ZnRe2Y81AVeMZJnvSh+p8
B98yn8hDo4RuOVcXb5ZV7dOGARQF1aPb5teKwRdOYSzIqq5bmo6k5HwhYmT4hd5M+YbswKoOUMPD
M5lBXl2UdvgchyN/OVyZzvIdn+281OtVyzCoQJvYtP45QMupH2rVJ3lFx/LLhI5xoDfcEfdBkV9L
fDuX3vbv1zobb54SJ7FpykSZBx+riXwaTDVIXZxwtOhYDQUANhdZo2msQ7XaTWXh0ITjbl08JxmO
C1rW95Lom5nOKqCeV5fjjVqYL4DqMyr5uJOAW0qndam1ERge9aZRyj0tsSEIfUOQrIUisXW2ZVvv
T+RjJJoZ5UfYfOWbmWub0SAutDqwK/F004TaTZU7y7zoHsboNcDE1mtylHTOrUsPNikXfSg2ohjX
auVty7rbeRnQF2Vc11OzU/pqnwDwaRVaTWkATbv7rBtvjJYutap9j2Ox7xruMsh3Qw7BJPOnZ+y0
Kbd7WBoVNGnPIweETTpMs/KnexMmHM8K04P54qvfsLL5njT2pgZZpozGOAek7Q2LTsUkx4BIs8I3
fnEiXHp8lJWJSpJuPPPWRhPkxEG1ygaU0mp2LJFmkVls8MES2ykYU1ioOfuIXeHkUzACwQusTWPC
vNkLoltmMJ2glFrWcdAj3BQ9bDpAUf0YYxDRJk9tRpBoeCZgkFRN+RWSuo8sEVaCtQsHJ1xDFkIy
TgZ7hgnDN79CZx17xjrHFshVykcwevToMOonN38Edb4wSuIxRx1umpyt0IIal9Av3OEd5CVvHu1B
TtTsXd/dWm6N22XxGNT5o9IItBQ+mieTlvbiV+NqL3pK32KeFId4uIFlOHNscLcUDl4c4Eh+SZM3
kGIv3IQWvyvx71VMrVrAAUZorYRyI4fEYFeP3uhsXXukiZSblOsAkPQ1+ta1kcA99MO7Pmq/FU4w
LPJ2XH++XF6cP5rjaCwOBrIVeaj+LclmV00lRpsFSW/8RW2zIof9l7HE8QKVkDnay3bytnzEK+vg
pSCF/AenV8QUaJXOLmuFIwyVYKSLjPKPpnq7PMnI5+dXVqJLuVcqw9QaqdhSRvTOrmMiDgJej916
Lw15+5aeKEjwGd26ZFMK5HRAN8NHr9bvI2xxKu16pHBpxWdTdWyeMVnY84OjV2ZVVvYWFQV6ONIK
xWmL/r1X7Dv+eodQgEOfO/OD6YnFfxlGKF5BIt6pNYBkl+RjiyGPEPWXRMdSy7W3fqZTwbKAJfsY
0fSQM2eZljMFG38TpPlrEYinNgxu4YpvvbEDpoDbVGfVdCjkZPMDjEICGoizvl2Mhb03WjBwCctl
O8oaYarM9RpaaTjKTid1PBr5tMknDHdCZ655zi4LVYT8r3qTIMzpaMDH12vmGNFTVT7WboGG3aRp
QBXTUb7NAjIY/V9DsnBj+8BRKslsoA0j+Kz4sYa3BLmXSOSHr/QIF2TFLmTdMODoLbQgIlHTYbhO
kIpXAfbuEVmoJnPEQo9x/h1qMI4aCOHUj9ZYfuBCgEBdpOUbjVSASVXY3EMHlh9hRB+YWBoIc18O
fbUa0fw7pQjAO3h0aGtwKKg9Op1926g0UaZ1MGsHemy7+DAlJfSNTIrE6fmMfC4gsYKfz8FL+6Vt
cET30LsxVOUc/W0ORmpjZXnS5dAPqTHpXzM73Y69uk407Gr+vy51fkTrSnjDBcjHTehAUszhC+fk
2MEkznuhXPlYF6Nkm3MVuhTkaBzn/vxcaqWXRWXWfK5k04S46QX5MhyKlYzbY238rgXYi9HJDm74
yse8FPWQpSElRajFOewsRLZrZAV5yvIyUPaFgJ5ltLwIsXNCb6uVvF++/vzBXr6iRSZfGpt+yDYA
p0bdAsdwU8c1DWD1HqrMUfPHlyKt3wR7CFSn5eeXPC0d53GW1MeS60St7JyLf6amhOqPg8ImHtJw
bmJy2KFxpNnSw2hUrWeTsJ8b2Ex4wfXps+vuqwSKY42bOPgMWeor6DEXj7gbbxuaXekzzQQRKabb
3oi0wVIKqBM4jziZtU0QvZHo8mmKm27s0rHnUz2tA78Uc8dlvvV0peE1QG5728HRXTBXtlEEX4ri
bTPX/Oc6pTFOwITLPGNTZPrXwau+5Eo+znwysQiaF6EIoQl7SrLQ8U8gN9vTdSy7z6sGaBICQEzC
ijmnz3wOx/977EKdsIDjff5UL45axqxBKYjSNBrUP0dtP/h4pYVetumr8i0dDx60kcSfbsDX7XRz
KdpFTL/jdC2ReWkAwQMikUlC1/xwMmg6ZQxL3c42EKrf4onX503NcUzFMZMajKEuH+H+7D//sJd2
fypPKN5V+ccpuv5t5VG9OkGQDPkwYQspwNXMPXRacuuvC+s2drWHtKj2Mj75/LqXVrzfrnt+fo4n
M+0KS81obB7WbsoYi91m1+vaS110u8+v5V06kpICRSTGsZRV4SxVLnoXQw9MmTZGHj8NQ9cvImTr
AdlYvU4FNi7lu4WZG9WnaT2qIb3sLswM8oYaL9r3GwfL6I0RvKYF9CPbHh7iwHiEVTlkPoBTI0Xk
p2ivgU0vVmMCy/Ot7zEayaWuI8sbsN1rYAyGMeAca/oqWpAmU/LM2gi7F/LUKsSWGsFaZNNt0tCt
jXPby6m5xHZjFdsn2u68XVLQjVQpnDc08NczTl4kjAtifSXfY7PR0BJC3tnX1kFn4XEnGtz0MIZE
SrXMrf57N5k9JnAcezRhrZF77Xw7gOTcA7/E04QtWMCYSOaBDkM4MYZHMw1vZdxc1caLS0Q8NIwN
LBWWQTi8mMGEDZbYx0W7w+4BM/hE2Q4J5ungZyMlfFemelxaobjFY1bsrDrELYrmVxx6r2wxlyaN
Jw2oKTwwW89FnWlaNuguS/LqJaerwnjpwFEI1XyxSmtLwfdFYFF2ZaXXLw1eD00G3RAOpeLz8cT5
MsC3kAXCTp2dDvAe2a2vL7RmXkHCjaQ7lCZLcE3kbWw/xtIw83dDFMeYt2fPdUtZs8TQvMpw7dDj
99wvv6G3x9yqmyRaItnC4oWX0AJUB5u1TDtagDULGsTn8+JCp4BJjwU6D53lhlzl2bwIlDFFU5nC
PPKzFfopOtxVMt5Dre3MjE+F/1Y5i2jqU0b464kSYrbneQizx4IMeUAjouKJddeyCov8GVc99Fu0
Oq1xLaATF347lh7poTNWvm0Ajy8hXgoFA4pUldbQKr6vURduPv9QHx2/QT8iGtBkMOWS/pEj5rcV
zbNHNxO6kW4GPV5WJNVBqbl7UWBlUevDSvP8clFkoMMzXduH8BU4w+e09wZ4g4g8WUcJxwColW7o
XlmHLgkxEG1TOpJRgvMhMRsM1lT6HYtt6YZ3bZQelbR6DAsaoy2TRmSBx0kNx7uxhj3wx4dwEPcW
pa9Z53PyFI1z6FdZmL+JhBcFpR6ZW/Y24lbg9PyKNne3mNag9jGV9yvPVL2wgqKNQCqAwI3CznlV
U439wCZtlKHPrjFSSuj3a0eWDV+9xfkZjQhPd5iK6KYPb70e9EARJ9O9p8Ju6MNXdaz0BwpoVLdT
iEGGL/052wrVmzYeg4npMqY/8YfMl30uHqCjwj3BWdEryXHkNrPFijplEcNVxbeTyTZCHbfc6InF
CkBlXjibNPFM3HZzzlKucVvoOOQYIXlhWfmCmxLeAlAD0peSoOg6yTX13+hTfHppKiNEa+gpS7Uq
UZ4qxpNrRS85MqSZ0ZrarC+JlVzFvUu8X07PEmzH7WtgqQvfIprJuw1CtkVl/4BY+hb4we0QwH4K
YmsRGMWj3E865ys2mD9kUChS46Wp673Wtq86tT7q5i9dpGtU//nFhir2ITF/33c3XikokIdbqPXd
Ioj693tfNXYeu0FgxsmabCEt6XWFZYrnPGKHzPERIiBLbAfzqxSbKZXc0VH9kRfjrytj4dJQQJBm
qIhWONSeV9VGiglpI4xsM8RFChbSmIH3fcqCZlhznuP5RN5jZyqYeMr1iz6bJNOuKEsuBC00CLro
zC25o58neLG7rqpMBmhewevr0/JgOyCGO6/i2SAn3XhjtZzoI51FsJavzeILqz+pEmo6pHGJEM+z
7zk19rbPonyTtJhIlnm8MQsYZg6g+4VR0V5V0Ix051rPFnNglfkh8NBm45cFvs+hcNd6Hu/8ttJv
jFFaAHYeEEJ8uVTrpmsH/x5a5gLDpH3kYhxKbLEmqiEmrOt/drH/9UeLYfPv/+brX0WJ8WoQirMv
/71+K3bH7K35b/lT/+e7/v3nl/zQf37p4iiOf3yxzJHDjI/tWz0+vTVtKk6Xo8NRfuf/7T/+19vp
t+zH8u3vv46vPDkgwnQr/xJ//eefbl7//kuqBY3fhqq8wn/+WX6Ev/+6PzbN8VfYNm9CNBd+8u3Y
iL//UmzvXxyyXU5p6PYpUZKX6t9O/+IY/7JQ4xikamjtQUHCzpEXtQj//svU/8WQJzhHqc1RFkHT
X//VFO3pn7R/Ud3jjEnBw5ZdavZf//shfPnnqPbPQ7/c9vkxVySlidRONbouyXqdHT08Y4TNWirl
Rq37XYHnH9UUilslGVG3oDPYVa8FM5euqFMPpGJLS9GH9F+am5znBg2A0LLxjY4UafmVknNvkrHu
/bC9EnN8nDykGm1ZIKZ4RXfaWWUgEIo/1WVSbrQUu10aLhVnPJRTcsRZ+PDb6//Ps/2vvM2+FFEu
mr//unAp2mJolZKrlPrhcNw5qeZhBVxuxiZ5T9Lk3Vei94ge6yT4+fmVPuYyNa5kuSRwGAMf3pqg
Y7IJraHckMXy8KCvKor90JaTIbr2/C7IfkiYaqw6yFeRF52X14JSzbCN5lMZ1LspbqsHF4+Ukrwg
DGhM5iqVUNu90WqBc9RYrZzO2RkYfk36tUrfx1WYO6GkRGrHQF9yntxxusxVhNeXG07sK5Xktt2O
T5z8D5oyHoZyeGpM582Pgisj6EKAx3VpI8GsknwuUvk/AzxFswrD0QqGkJLcxKq40Z0OmlT/VInh
qW4ViPrBXZxPB/IDPnhW8I1mjeywZ/6YbFeDa+9jO7lykL58W6ZskTvF0udT166LVk/DvNwIs6kw
dLQ2bEpSfEV/meoKrGHv27riL2JwTypOXqJIH8dE0mza7tm1RhyCAebawZVE+8XXRAac5YnjEcvL
n48Lf492RFlfovas6k3Z4Ttctx1BFAfe3mRGOCRwdPGdgvo1Bc6F5Duv6rdry1jit1jcJZTslDYt
N4NlPPQqG3IbQJQKBlxf6uEwqBgEqjHgBNv+GUVf8xqr58+n5qVF4Pc7OFtQ+yQLiy7nDujUwGje
GQ72EB+nQgEEw5Lw+cXozPr4tNE8uS7j0vE4XJ1ra4nI2a2LEicJtVw5lbO1i+S9V2k0HNVOW0ES
WVcghtPoK+V3CxtxcOCp2z9ZACqEhxiIlPvW5WfGdNx6PmPHgGA/9N6qbNQDdhtw4btdoLZPptE+
FfFqwCeU0Prdi+KjrTUGvTXDYUpXHk5QZbBu7QwbvoLfI7+/tUcJzpnrfQF1x3geR39eFvo0b9y7
IJ+2lc0ATRK+yRJAKo12l0/4IjgWqEL87wq/a04TihTKk2na2EHiRqiFm1SLsllocAZQvfzeCSME
n6YGSHU89s1AOxSw+8C49Yvh5mTdlOOTMCX5F+FIKFQorUAzgik7TG6yKtiMvrFq4gmgPYyP5jVp
42MKtDgxqB12uDaZmECUfbfUvfg9s9L3gkO0HE+6xxDWqCuB0Hg0rOaXK5di+WQASejzUG9WZY//
9qD/UhyqfWoX4jIawcF27pum8Wc9n0sb7E0/dHv8VZaW1Sxqnudp8RA2cEOKcjOlLpX5MGZHjWsS
mKHYYsXrvZpfgCZei7C4VFtoh3w4F+cVXMpnbSfCGUgSNCvCI5mpDThUObyWYsiXY1bctj4LmHz8
vhW/90lCB6eytwR2nUqRvddZg04hfEefcA+/guamMVPw1YQ92MFlImVlDnxUpWfpsSb1AC19F3tv
g0tWwXJ7CFDsE/rEKRIcVFx6t1WIdRHmXzOfCtnMd6fHwcCsgk3Yc7snDyOmjJxvmHT8vNd4y0cc
2thdyuDoUXmaYQsH+vO16oatqaZHeYl86p/CXg60qF3J62GE+0N6AXlKejQmFZchnhTBz24obdxx
1IPSpwuFw2pSJEctzo6dQ/+BMRwqDCg4os3cIng0cCWZjbX2FOObaaqCMRVYYu4H7WOSQZzyDIhy
I13kM5MkxjIt7jp49zPSXlsTe10UcuNh4o7meSiwOYyUeVPFRwDxypzd8cEOujdXZoh0g5dVQ/VY
V8mueMu0pfbFcsD9iNy+ZV7dne7eSfh8g9Y9yX03rvCajo566cKUrI49GKV+xF8XrRnSA3LU5CkA
VqgHOZSpeDCVVXuntBp5eT/bxBrvJiJQXZtVgBFadzDwDFzhT9rcJDF0rSiv78yBe2vTsOUPinTJ
u+3X5QpD5YHxYWA4QgPJaThWVvAey4k7ZYyDWklpUwseHZHrc9+Rx225lLhR+t7bw8FLmSvFhuUW
u83+cDopawprMcpAbNJwIcECiKOcB5m6I44wsXfjq2Q9js/NREx4WrY6udUjNZz3A0OoDMz5MIAv
jMV40OSLoslM/QXfs4sQRU7IgFunfZq3SfiOzh3xrMrSJ+qAQlzy1amTI9ZxmyoSP6zothuZAx3D
RQuSIxV8gW4P+lTLluX1hMCDq0FnpoNgffoGr10H+Ehwge7gyg8qFG5rsLl1g1L/TOMqPvsQ3hsG
hH44Wu64HUZxB9u6ABNU06q2muphq9aRskhQdKotz8ablHbdqxvL65ZD7ehYBETDqie9C5M1iFao
9O9dIAAYAugHO5Wzy4YVKFdMW7Tj3CqZ6RQps3mtCWQpQsNFA9B6Ufnpwr+frMC6SxQeTOm6WNh0
DHizvy31Bmx/2N9yyr1xBKtoU8ptshj8GXqvaIU52p65Fa1jW8HmSnHnumjuqxF8LV7S+H2V5nMo
PQeUofSWaRl/HYKOYk5uwjxLeXCppi5jPOIZnDwrux8PqswXnAbkKXjBUPFdbgdqlr5bgY3MjEfD
EicESDfahl4rX0U5lM87VXvsfW87tvEq7SXGzAaD+c8rGsVL62XrIQtuT4MfFQea11ujBRCvSE+6
PIazQp4UzDuo+WYEf0faZU7/Er0PXbEsxvat9elnswr7ucq98ab34xvNgyMaZZMq8TM0qLV+szKC
+mvV8kSCJlq5VXYnPIVae6X9tFuY+P6UgCnET4UEn17h/lzpC1UylYxAWVd2EfECMRy2aO91Hfz3
olKyHgdbtqMEtw79xFTCmIemLxZA941ZG080FkPMpH1iE09gLFQVy+dKcwWtQt5NlNNmHIoKY00n
nDORdWyFi/scwRWNGoTt7vhWuYLGQtatkT1z5ndvtprly6ziIXUJ1LcU68TWHXActrhYx2KOWRwE
kahbWgl1r9O7K1LmUDeJ99w8NHX7MAB/WYisxsjZ049JSN91gi08vM1qoaO+nocprx2dwpEfpJbV
ROvcwRXPJGt1iolMffjlxRaHJC/2FqMCqCqBJVqmEh9p0UFthZwv4AkuzIxycStjWb/FrrB9G9SM
GrIr/drhlZnFUy7sQz4wBWgTfp7y/lGXa7ll7ybVAkLbMEWD3pC+2oJ2WV6H1SKpijX4naXPXNbn
EXtb2ViHwXHf0oFpiw7zK1k4FbPdGDuCCQ9YalayFYX/462kC+EOdxXHg5VZUnMpeeeGGejzJOhX
om3vAlBeCxHke2GX0dLxqeXZcVYvTfbFxTTaqBaDuwbZJTOcwKBlLi9ypEZ3LZ7ds/xZF26HQNZm
bS+ae31yf41Z/6g5bv8TL1l8y+zbIBjtH8ESb6BVI5SeGol513VGueHwjd96H31zm07dZl7c3yku
ddUo9fElifFe69aVNMMLqkFdeHYE80QPzAXpS+goYfErIq3FVkMCMCdfGWkHD2iqjcP5XB/SrxFb
6UKNVs4wVTdjhRsCDoDIyPAFY0DT2D9IDVbmFujwFRW2ZAVOVcdyN7Fv6tC4Vxv9Oe9tUIU/Tmdy
uGyzPgcJ3Tprt/G1FQ5G9Tw17nKSarPa0r9YQ52DLyweEltEa0txNyUGW0hOKPLjj4ljkHvA/q+4
EVI4lkDSDLL2i6p1fLMDGxI/9y11hi2GF9WKjhX8JsTYLXNMzQDeiVelt3dIVijg62IVGThsD2W2
paGuYlIkTx6aFSs7uH0ATlCGDPXAjgrATpmXPqTdsLCXmY93s0aYZzm/xMD2oba9thJ9guKheKgN
7c53TFzKlJpEcrxQsWlCQW9+MxU43CMcnZkSgDWPAw4muCEy9W3m/+iZmy5LXJq1wrVjcEGvwux4
Kq0W+3W2gE5HrI/sEB4l7cwxpTCPjO004hThjBEOFLhhBnWiLlpR9Jz5wC7W9MFBLAfz7owgejU8
v8agZUcaVu3YdGvXqx+SvkvmFsm+RS7MhYaMbtk4sJHUrvtOrQlniamHAYiYema4WHvQsbn2qHI6
bgmh2gnBuXXxslHBzTY9qLygxrGgtTaF4sOpZIfBjcIfF3apShNXqojYnS01xf/ZNQnDiYc6N+XV
bSHWwsIfz7JDfEydW+Zguj7tdLRtc8ikn0zYjTb3h8DEunVK1gF5ApYzGtTy/EmvTHgCWXgbuYGx
aT2MPNkV1gOo92DQw3sPob7hB1+hrmSrsWt+ppUCIDPADBrt048iFd7SwD0TNhh4r26VaA1BkYiC
tQki2xU2/VZJtOL0ZmOm2d3bYwMCJS6k1WM1Q4dSLBx/WKg6scHUuht3CAgQc8J0DbBzrjEIJhlS
0t3VUd6iQ5njA2JF0MN64s/ckTBdIUy2cAWfjWV6lBvmP9kl2lxoNEki4p+4YPgw180Z5cgOs1UM
tAJCaN4TdKJupk3KtlAq9nedOMtWOZlBE1H7hEVQepufwlbUa0gjcMnQmpdUYK3oc5qJO1Gu6qz/
Mng2fFPHW2Ovy50avKBemSXEeGBCeSaT4e5xhf3CmvSC1G13CnWF7DlxdZw7mig+6C7BW4JkTJvV
hf4mRj53rVZHTBhkpFz4+iEHImrqJV2IudqtIxVXz0j5brF2sAj6s8FH1TPh5iz/AzEAyLaO36e6
9QniYxj0qf+gAKacgacgCuoBZ2RVu9IJ7eqcQCOzkoVWudFGWRhuXd+FLjgI5KZlVM9jEyOKDjeh
ySC6cFvOd5mvLH0QIL4jwb3gKlKF1xjLw1Yrcy2tfAqhiytbGzlf/Sb+SW/iwYprGo2M5KibPP9+
ajhxck4jXRzfVrwxEWPrknIiIT3Pwy3SL0437CbHes5cvDzIHJayRBeLZedWWMPJKWZNB4t9el7C
qS7w1p3jaPRsyWMIiJE9AqSKFvc0XWlug/EtwCijw6neMbNVULnD0o/y76OJJp/zJZp8jWbfUzY0
kEJUVMmEewl//BNSCXhEMetczuFrxH1wVjY+hvdsqPJYagvvhy42igk+NqJqdRqhQQuCiNYhnPDw
tyixi6jR4Z1uu3VtSnRaMO80TgudSj+8oT7YYIIXFAHTOa7nKm1IzjPivk1SslODMHsyMq9HN6Vt
AqN/MvoRIhLBcevw4InsOaCtsih6V6gQL+O2e0oq4p4sDW6DrLi3i5aTadNtJ10/nN5BG+F/JcWF
iHe5B7mu5oU8W8jzsRqOL6Y9HtsMWnhZRyPsJA9rQYNWlNMp2UinzeAoOyit0i6YZPXEPNQ6nHVP
N6E3xcKTR9vczsCFQWEhSwtnnMNqGU/b1vqKoWo9UwoMZ+iDo9s9ATw2wtjNcYoat2kiHujMW2G3
eosuJ5snOd8hf7VMKFpB97Mvvpo2fj3tmC5ixkhuhF88Unog7TZF6/4oO4sOXG24oyGOLcOJjoY8
omMVmajwfGX67XTzmtxzSpPxqmckKmL+Xov0d2ED+S34SXCi5Hm99obMszzvYlPSMOCTyN75Gfke
bdi6mfaI2B10vTHcGzE7pmJhnZYtePJf5YLR5igMcFhQWW2cQbNncOoYpDwepeKg46bNHYEGQTBn
vdYlsqqeT9nkKmClq60fimuTPNM5XibmiOGHvdNFMBMTPjodc1oe6ruCkL3VqFbg5H2HXo0dAG8j
4cNjqgIQ69IjTnASZgTzE4ERLbNgranD/DRrJ5kdo+z+WgrEsacx7xrVtvxnoq1cwPZt8yMZOIDI
hbak5a17ravuSS4l8q2GU7uxC+uIEO4Ya7+Ay8yDxk7maZqzzCgPo6HfA+0ZF1PEx5YpiK5h9gTD
8GQ5+6QNf0EFm3KyKrWtB+zqN5RUAS7LZ4LzNZTNb/Jj2orMKbMolsLeWS7JTEe2aMvEZdvguULU
ykbyVWd2VHjoznv635cD6sPFqTbwP9yd15ajyLaun4g+gYdbScggpS1fN4wsk3hvAnj68wVdvapW
9d6rx7rdNwxQZiplgoiY//yNObQu8fQ43UYROmlNX9+3Wv86N8Uz+uTjKmfyF7j9ETJT3EMMmtta
26sGBnTJmFBaI8wEoNdUfVyIQqa1Td2hAB87Tl4XC1QDKZIGh1a70Oo56WwSXTW0t0NKF0+HX15i
R94SA73DrhYKi3M/zwzBvqXBRMMicOT86DrEEWzAQvK2IMwXip4Hu0Uy8OKUAnzwMeNuGOD6cqyN
Au8IdgLjqGOsZoOz56AeZUGQgEI8TL98IdDwfsKNfgI7cWxVWzMqjZkcGA2D1R5wbt7gs+xEPiy+
3V50J/GbXHpmdZ8PJyPuSb3FuZNfAA+DtpNBMRKyMups/Eq9/DhM+t12PwyRxVdIpGCdUlAt2Fk4
pfPNXpGb5+3Cf86HI/REovQ+wNU4ewOhUTQIuP16961JjO9hK7UjhJgEK4Y6GONUU7Mtc0F+JgNa
lfes91MbvzoxE7ddrGQ6UxY5Xn7p5PhcQGlbGsMMcD9if6Bb8T6ZEG+qHbUNCrtVWrGCyoqZmaFq
8G1DF33w1PpIwwXXKO7rUmPVTQHdKvsmNcqjLGE2cGJ2bxVkh6mJAacSvhC7YEi2JMwmTLp+qSzp
0obQXUDKSJek387JqR0nalB/8IleS9+gxPBP2QXheHXEOU076BTIAsJC4rCbrAayiKL+3iA8x1aG
WVP2bohrYoV6ppjCLr5V3aTfb7VntTpBmmHXVfR8RAMppt2w3GQmWaWikYCJgdRIGq4vrl6yY7iP
TevemsvXDaXRNN50V6SHtkG27gjPO9mp2NswwPcV0OS22LFVzIOW5KXUpjTGcpKkyYzt6eJ+cxOv
5+vkcywjDOGTzPvu5ZS8XYnpdJOQo6QAsaYBje5MPrvcR2NcsEfeVf5jnZUuzrXp66J6AY1PDynR
qw/W7LyOKHl9zycLARQhNZPXrHksF5aQbAVRWuuP/To8NBqld1TjrLkUNhMqyxtyBg06YHrdauYK
7639trblDtvowXW+t71GABBg9aqgKcPmxqzM3GXH+ADKsKNZrbzHYQHG/lEj9ZBfyVizxvKlwzzT
IxxY83Ak2dYqbKp2eOQ+bLu57Y0qd6dDY1vMzRR5ILOlr750c+BJLY3gSWKiY3TGvdd88WkwEml6
h1T0U2Sz3W5oAkRx8dlNG+9gJmYE5ECemvpsHIudpGwvdRUXezXq5/y5zcmM0ryCu7LFfLdaPuFP
zebOTe9X/0kS1M0XEBHBU1CHDo5RheMdfp+AgVFnnNOqDDPeGuK/i/AaioJu+RaZGH1YVXOkPD/h
Yc7k5i/jvvXLj007hHFDdB3O/LPH0LKr4lgSe5y0X5tCc46J/RBN9UUTzac19jA6dal1o6G/9Vbc
XKrc1XZMl9PBXoqrJAv+bhbT+GYR5bsynzAhs+czXvl2o/nH1Z6fGz/RAhf4bp8KxJXjgvPUWGvd
+349ruiO6qj3cCU32xvkz+whqi2ytYvDOBO2Iab2fspxXdWKiWQGY/KOzoibXhOPCFLboj8WOtuG
bJwf+tQUNwPjo2RK1qPw6Mw1UTRBEpRvu9F0LiWpVdC4ydwZXyqpcki9dzYEKrtEm9A32ucB40cw
0jiD/uj5QSPyDyUU75McVXBRJI2TZVePlfTg2WMX/Oy043CsjHkgPcMZQtReQ2ijrrhkE5EOxuyG
2yHSORs/1dWkh4wFIpO3A5bc4ZAtbP+FrwF0VCRHT0vzhLWQE24HmDFOaHPnyDiuCZJvePqieihS
hziVSQtyz+TN6BL8IAEvJmOcG6aNBxBCZjtSho2DA1v82BfF115oRjiW4lPV0FAoslQPIL8RVCP1
MtwOuPt/8rvFDwyzJZ3AS349bI9l+NsHSZt/STG1wo0TZV9XWSF2z1a4nf12aSKuxxy3C9O6ra6o
CvFB8vEb1qpMhD8PhByTT+5jWjO1ERBOO6f9JSNatY6awNam8WwSas7d38oWbRyzgJne8th8U8rE
O0p/PM7mTDBCkt7KYTHC7UB2uxl2uEwQhVQkwc8fkEidBUUOoqFrph5uB+B+488zPFlg6mP+p4NU
KmwSIx7u1rR99MlOZRUQz32ui+e6zWIiwYEGk8i5JFXl3nIylUynI90VeRGFI/Q+rRAxCXfmc404
ppxF80Y4nVIfzfeOPhKNmxfZhehb1GFpRSi1R1a0V3Xmk61rpHQmogmcLEkD36/IKNHt/ojrBZ6C
z4uvvEG8gQGlLgHa20fJ/9iuZmkTc0lc+0H6lXcaR15OTHL582qWzfNiISHyanCK7TFXMSX90Xm0
tIc5J2xnRdTZZkQ8reknS9TFQwpZGeoz5oXJBLq/WrnFQsTn3I+KP72d2lXyDY9mI3Dc3qQE0E3c
Czmb1Lfwy2PC6Y9TbH30JIlCuYzI9TbcT5ogTHb28/ZqVdjClSSn+Cnhmeqwnc1T8gbgbN1hRcru
qxdzGDvFa0ajPchpG4bbQ9tB5ETnbmdNN5DPhKkIQv2yuBj0GQwwydBOPvMCn/KJUW7UAwG8hXW/
PEHUJyNCHbxl+cpyhJu4u0aEfJ1q2b2xtQGj/Ho54+sbGOoGdtXdOSykTY5WdmvLPmb4RYGnVcMR
xP1mLzqPGDF5ya1NBN98745dfrVRapKJ7Hf7lKnmkLRqf9oFy6DHYadu8T7tID3iIgQ/XOgXK30q
02wMp9zxBCxbZptCTTR1VEOuHf2TabUZeYI5qWyNgTWioKY8FbNxn3hElXjSIPzr2Lg50RRmf+V3
HTZ00ORy9VSOgLqfld7DmA3JNcduZJ+uiHynVRNsIqqvbcv/Xk6W8liZrG4MMYQcmddy9hjbKbRu
FF1enAVAEQQ8R6kVuthOhNvZdois7sdlajfGsfQ9Vs7xsrjNQuIH/jqJY/FPZPLjbHvMjt/JGJkI
6LHPOjcDjyPmw8+6SWv8E7whMDTbgrXff150PtbUZYlepscmST8WCQJWc+6IEumWsx4P74zc5ZvH
BmpZRJAzmAEeZHyLUiLCR2JecfBqbo1vA9I58cWi5KkKQhvTRnyJPOuUudc+E2fIxZ/9tnmP89uH
fGbHqC/mWbIvpfI1snAx2MLHi/nOziT9uRQO6aqRmlWBYfSaBu5hfRYGCevT1JPiEt0NJNufitho
gleTKN9Ut7lnpWdfksXA99WFRqYj9XNcONZ5hILF7T9mdvmld7wvFCY7W3dh847xl7mNXhar289u
/1zFGKrUaHlBTY+xllzUGxCGPLEv87gl5sQ8rTl7vWxhcztiFsYu2X07JPIAyLLH0Z4Q0gIEdWZu
a/29brr3yooq75zPaWF+6laepFuTV29mmZMjUosEqFG3yw9xQz6UnXhvUUh/Md3hi4mLaN8qFz48
8GN2cMhFSUMuu49Sy2+rGa6tQTPOoN/rYHlvrxXFLP4vt7JOPzIL3eUi6S6aTnvKbZuTMY6PRttg
LTuPpF2SkFpi8BaYpFWDD7PAwZne04ubdt3TjE4jYDfb3VYHBJxW1GtmTPOfKI+lkYlWi6t6G4kq
BApylFyCVCEksqMutn5d5A8GeRRnPBiedKIbR5fyaUP0Mj9+VVDQvBVUeHjscVrfDwb5OlNe7jNb
vu98IrlsBC4ZdAsxRBSQ5t6m0DE06hYrQynYu6hQWxmYTv6S+mSkslkEO6RmhnKPtLzaeRO4AJxd
do1QCUZgoQKau9F62u5stf4/KLU2ou+/6d98QVUArcmnK2jq1m/8on5dY2vsga/M2j5XC7VKowvk
xCtyKXokblN+YacXUcYULGcl+ISCmnwaaqNR7vwks4OeXTcARarvSlUZbB9lDMxoYWdmyktsUM6y
5VGwcH8/Zw5dZpvicoyotxsbxsjy6pgMgjFjTyjcMxZBDTYB6UudOfqxbz+hR3qZbbIlUe8DHRTH
lemaLX9GWrl2c6Cx/GcSkq4IXX/7UOCQYviEdaKxfWi/kK7c2IgXD0jk3JX6+xE6UZdTsqqXlM7e
HZKeVZ5jvzvM8/hPDmzG//C/UTiT024hBYYU+5v4orcmuwTqL86N6niXEfUX/0hP3tvADJph39fG
8uzAFllm/T06yosvZaiqMNqiJNfF2C8g82cfQUt5uOsK/zJbQD7/+RNy/kYKQ2InXFtJeLDH+Zt5
S9XNVW45OcPG41Um6Br2Xt/LHdMwxeSi4LVKz/eNg5op9uFVQRlrZf6qyBwp/tsoq+iOjIV3rKmI
4Rq8mKqW8wrYn26Nl1FXvhRAhYyJo2WwKYuz5HPdp2xuHzcKYixU3a7gwKG17tuP2eK6pLxRFG48
DcqEVxrBzsEtkp0xUcgbOURwZEdhvM7XXL1Kz0yMfT/Ripu7gqRYC4E7KWmlPT0vZfIdEdIDUXTF
syrYwHlenE4+F12PGmL+YCiQMXXai03kOiSPeqX12JnLm2JOzv/5s9bNv5Fj+bCxHsEOysVW92+E
1QZbX/JhxvycOrm9R6sbwFGl+lV8k07NZFavWFGEi4LRTGQRL+UBS1LjXp+sozOLmuUARNlzU3bG
yL2usMnlGbXkCdm3xSIMnrOWhVuGSQx+0vnTsxXRAG70+rb2fnmcxPparkjabVgpR6ddjhvYHCcg
Fqhl92XyEvcaRDgdvDrlq1MNxSoFJMskc39HjSLgqOzMkl2XASBqZsa5cUHfgBnqDrjNYQkNsuFR
JjSmcl3ivFEXH5GqMPNQvJeooHENG/fNwszTRe7ngiALwnv5eVJw2Pqto/a9yGRzBHPQ9KEJsmr4
iqGF6jKUJFsAQASFTPEwqV5GEoj2pSlO6KtoeYkSt1JyezPTVa2RND7KSrxjowdeBeJjAc3lRnfT
ALngMPCubX943rD2RqtJcs8vSaN9rw2GT1XF+qFGv6hPbPcia6UxklNgCXhlfdxDZEEyXPXypJUG
Ov6sbY60S4juzJpL82KY2RJKaFP7vLDf2/yQDkEY1/KLJRPMVnCftMY7zE4ujSIJOCnrROc7Z7PT
Pscl97l6qe0lrpPvyEKfx1y5pDjkCeqjgAwwzu/NyIasQYZBLgeynOv+3T8MV6VI/23yRKzu6BgJ
OraP8/K/M1bjEY6JpeFeZ6q3rFYDl8fYw/nftOFauRlFK4FqMHKIoapV8041zPD3ZelQHIZ2KP6B
v/t3xrdv+iwSWIVyFzG3/vaSMOcg+IxQu3Nhx58avNvZPl8U9F1I8iq75RIpxlktp/eKelV6xUsk
2g+mZ//DZ/M/TO7Ef4CwIZFAbO7+Tj0f03GKnKpOz0OCwmseuaswVMt6coEa+Mwwxb92lGrTan91
OvovCGzveoVvOIo/Bp9i3y8EoZWR91aM6VvDSpYAJCzap838D0xc3/zb94jlsqkY8lh0YZSlloBf
FkE22BZtcJmc51xFT9NFh1lxEFOP93FkqGY2Zf1aOC4q1Q4ZprhiASxDV1hdgCgY1Dm9LXkqgxHz
oAD+hLs3FBqVlhghm1Z6AGcldLSHmFeP/vtdT0syELKkeKxqDSWn319kPr8rl6w+iBVWrFHiOhDh
E+9rtv/epxYyxLPRvdHyogs2TDzWUlafbj0buXkA6fODSQKsFR8aG7PYoq3GoBnThDBaAtNhVr5z
SuPo4KDvJAtiO6xC0oW+hWbKQ0yaXZh13DZm26CW1/X1mPrah67pC6KAJsBVX3xcCsi6mnlWmONG
Fa3A1Dxfe5vQwBWsEYmRPE4OE/JaVW/8BG5UbJbLoTS1iy/sx2qMEU6L8eSY5ygrunPdewDa9Zwd
W6dL9s7a3lq/aZ4xYqA4zZmtymWYcehMCedJ68N28/6fVTQZngN9/P/9JRf6m6Lp/vuX7qXPmS/+
VEhtMqg//+iHmMm3/2DXu/no2xS+lnq+H2omzAf/ENjOcLN6yFLwwfipZjL/wP0ZcSw6HAfdxq9q
JvHfqJfIp/uN/64k0QIzVkQQYlNlq/n1l/uugN4nliiZbtVkDTOpDm3U3VUKsovSqAy3s5+H//6x
OONZfILbgM7Vs/6vT40LnXasYxwTYMqYZQYRhL+sW8f58ZeThdR5clNracpLhxNjVMj6Wvis0y61
Z+uRfzDIDk3m+9qrjQv8ZjeYKH2gheifSs248FxUS3YxhlXVfQDNdt1jBla9s17GUasCjHlmmw2i
6YzTSSTzDhLDepJ+8zbyko/NmLE5xnNo0Mx3A9ha2bfjo91wB3VwNfYS7CaMqumuyGC1Vt2lKDrn
zs86ZNdQ9MJGuheDlfOYEFKwa2oR6F3EVmWJBX3f9yQKvkjJbsWK5uiAJzG7D8cNbSHpAxvkH8Pn
3ZWDr1/ov+6W0fymk4pXwh+q+D+wKAx8C2YNKmpM7jLqs31eWyBKnjs+CIQAxyGFg+mAihHFAs9J
h2hJfmrmjUSdWGxsG5LIs/jcO/Z4sbTpVVqJdcDg6w25qVgRjf54iPKiPJKwkXhztWtMotv4ogLX
C3MLOX1tSu8803Y/6GdEPY2t2Uek9ffVVPjENpEkm87FqaJzgID3OKmGjYXnMwh+fCOUBXYc2TO1
47XB1L2tHOfbEPs4sAox3CE+h6sIyaNL2uQEJr6WlQw60/9A1+PNSh/5aFkQYNzyCWD901SDzlha
vu6ruK3wzqObRy5PstOmnvQ57c7LzIvZ5uzWfPPrBLOO5jrjINWtz5mPaXYkkTMXznsBw+JY08Ck
bO8UX5mtYkKIDSX3QXPjirLjPurErS9m+LjWWmLPgu3C0u5ziPRzUwWt8F8mR+WhN4lxVKm3XQOl
WBdf62mqDpn9orkJPQZRNthK+SwneXvzpqI8WNyQkExA78ci59urm4em9B1YYhnZzHoCTdCxHtYZ
vju+91fXLHGQGMzLmCKZmCR2FrFTv0dsDZEL4tRxRPl8pPtycXCp7VuM6kHe9liyPc+LTqA4sSLo
ocgbsBdugbkLm7Yr944re0ZbHdNQwYaWXJ0sECQAk06x7PRCO+sIrGH8DAmcIPdL0ZVfkhafVwtv
qslyn7Oh+C7gIu8T+wKrwWHlXJpQs14qdy0AWlM7mIzl5kv7wmbjWzbNkEyGJ2syDTJg6sNMGPCT
nkP4p9mVJ3kg9PnLWkyfkhl1FInA0E3If/QasqV7EFXNNN/BnaH/I/muNKO12ehfNf8Lksk3an6F
a2P5fGnW3p2qO7+V83kYHbXJoLEkLXGq5qi5DlH66uTlM9NjsELbPBEIUQcphraaw9ZJJmxJZGAR
tWBUzdsuryJI1/Ze9UsUHM+BtN9daX3ApAz7mdR4zDrnKcd/4ZBFSQubFqBRHz0ROsYpo6B+dPPp
JHGE3uG5isG9P+672ArnmnvCzbDj6ip4HtV4l5n526Ecv2bcXZa2HpkAwOSfNcofk0gkTBKsa6sF
5pp+2OqzdcDMOmtlQXO+uBZ0+Q8pVSmdL9uUUBEzudyyVYK/mt/WeLLuTOKmcSBiaOCGMqIEigfS
SArs6d24d88QrtO9m7/Dk5dMRGKfD6lv38Wu98Vthbx19nn28uwslAsLpirPdeoVx7gAvpEtm7cR
ZqttPgigjV1GNRzEuQdzwY64xdZ+eUonWT1ELVn0A2BhW+0dI/tk+VNYNiZUeQ0oRtBNY+dMuIzV
wCXwomPvrRiLrd+b0j470yhP/UwiBKDHZ1hU+368w9wkQ/l+aCyYrc0CCTop7UfYV6NOImzaEVlv
yBGUObfLe7NLn3UsttrFM/fe2NmHbtW+jHjww1nSjb2iYe+oZcm6msb0QCPvsYoO0aTFFDggWWjt
8TW2Zto/uPElc7nupxE/YzK2jDWB4Dxa5n7JoqO6teZ1lDca0kuQZ9+MUlwi2wq71YCG7rC5o4v5
vZXTRyYkHs0mPP31W53U35paPrAY3LoYj+4sYdJNLMyJRUGQQH3zM5iHnXxNDYOEkLL7nkCm2g2R
VMrB14WcmrDPk7fZ0DfnaYQNp8crvhrDazYP817zPHjZrnUDTP9Y0erJ3bRg2YMEi7E9ozzDK1eL
vNd1YIdZkdEp8ym+9APGmbRWSo3uv+6DVI+F/SAU38YElYWQkdR3iaV/kbPx3C3LbYjliJHHUt2I
lxriGHKAUbzXB0sPq9ycTkOFo3SWLo9eVL1rBeTRKPO5dxTPYVWBKCQzwM8s8bIC6W5JqPQIVohQ
9ef2jFP47AYYbvgpLhN5C6keoH8vVot2P/dy5ZFNL3NBL9t8wYGStj3PHbvja+MrB1ErvdWDswJJ
pE8LrGUj1kPFMrTWdu+KIg7yxXm1CzKmMNalfjCmQ4TT1X6w3WeeEgYHviTIqrLHVNAF1Y34lqOA
uU1jchWNX+2UI8LZAuSHYXDil7EWQEh19YZn2bDLqHvSCaE5wMhTahLuJyxDlZs5dksj3blDo+vf
W9QWyBqbPRXnx7KFpj9l1as/6fteivY0sKXb0y5Odv4Qn6ce7lFfTvK6pIRXdFC6rQ7YAKzB2+ta
ech7HeJhC+bkMLER5nZN41o7pjnkSTsNDF4wDcXpEXcfmgJzkh58Ulqh9RcT1jnyDJf/hXzxmeZf
T6fZlN/jUNNx++irHO+QVftkZFl6mnt3vLJXcLD+sxoWe9/nzZgDXqVWvS/y9oteqC2eN6DPdvIb
eMmVQuUB1F7u6TD6pNGJwHU0/TCWln+wfFyg4nI4m/CTULsM+54vazflfbfDSOoglqzZwShUSDDK
B1TG38eRCcM0Yba6GKyim2iWXbnoyX1rk/A6tS3hw6aWnSDI1HeQdna6XrlwyQUDaCZoZDLL7+5i
5jf4V8xFZyHTbxXfJKyehf1VKS/QxhEHF/5AhlwEw8YlSQVnaXqBmsFtpBnB0i72Sa6srE2M/WqG
SUzB//Ul6enV0rdHISrj0MsKkYQFcGXP4knrzYZQPKRxnaN3pylLnqumy2+2Rter7tkwWM54xxhg
D1JcWgKwsa6PGJ7V9M3t829kP3zpO/dNlMz0aqyZLfM4fm6T1QsWeIRhB4iFFtJIAtte3mlNmpHn
XM53XWS+9VdJk4jIG4A3ooemb9bsw5hKygOTOmSjgkO3JCfWMBk4aX2tzPErtEP7wXfhDvrmcHIa
7W1Zes2TnQFW2RevRd1kVV11jH3vrq2pMKHNZfs1bqaD6VWCrzse0XfMRycTxJTQ0DgUbapdC7I+
k0KWD3Yl5AlDgYxJQAm3Vvb0MeDhW222HwD77nM6S2cQh/osCstHxLQ3RFQfE5jOTIhDep/VjoXi
1rD3rpbooaOV0140Ojdv3Y57auDkYDqQk7IKfomOyuMmsng6Tnn7XaiOco/M57qd4QH2YNp0VA0N
z8TaxSFzduXCbsE296BqHzREoCeZLzfLHnHCdbmx7XQ4L9kyXiTLJp5qRXXCKViDUZ3dEw1jXlxP
bdtdn46tyVbOqLHJ1GIyDPRxPmRTYx8lodmZtURnFopb17vDtYiWFI+o9WnJpghEBRNMKdyQZDZI
VXO7hsPkPkN3qQ4+2txLlLXQ/zzzMdPRBOo4WOVGnARG5gaLTv9lEeZ1bObsDvLEXclEMgLVYmMq
HucWioG+YI5kOp+GFOd0YUXROZ/rt22/4tHctG9svzmsonLPhHX1wlsfV7GmQYvu8ehVUIp9v67A
VhwiF0XkHgk8yYhD0d6IkkRU8JfoWE0pjs5C/0DaGXwka9dNpcR7rqofKnmLI9nvV4/Naa06vcCS
U7iqTu92+O0xLy++pjE7jki4U9h4E8siKDQAstbldDbUo6JxD3QH5blpqjl0ZmAmUeB2CzPtr+sJ
YvEFoy7qB4Mu9lTiXwMU+5qJlXINGWIfboe6xE15Z07GFWLuSzqYI5x8C2mo1pJU6fulOhV+F/55
TeZC3Jhr4PRLG+o5ZHQqpGLGsz45dInbhtsPtkNqtgdtisfzCF1wujKR22f8a/buXMp1T8e3DksL
jIemKKdTCa9m1PsPiZ3XeLx51S8H2Q8/HkOc+NRadncc+wh9Fv5gQEJRHW7PsR0EEzsFiKt6yr8+
jvZT5XsmGvls648njzRBFPz2z34+6FvpuTbEcoKcWIWCfUHIXovE1+208zGqi3WaswV3Q7JhB4Px
12mkl1WIVdl8RM/6gIEsb8watDUY+tk5zeAHG0HKh2fKx4UgqDEnXew3wlJVCeqNVtEfgMvHnTuS
RpHofPTbQVNvx7nlrZ0YQb6yY4yEDxss41tSX9V2NpfmqgfI80xW7RBzsjo0/ZSNmTprhD1BgZvd
jyMzOHIX0YSO7TVh3YxrfV481FSRL86sC22YmEYb5kSokPKrrnHwbUP2JytEJHM/x3UXDi20pu3M
6vLxbLvjAfVhF/bqsJ0V3YC5pTF/mtSvRuIAKRWJjm7+GHzbWeqlvO9prhb0UkW+30YbTVhfD7Y3
zpekBmIDWdI18yBV73hQQ230bQxSZFmcEggdpzhP2nA72JPVhIgr2lASISqFYv+ph9bVhe9JGUpL
6B2kKhKMzapqQk+NIF2dbZeV1XTBbI7fbHLUj/4yPLWDCRsgUyOTiJPkr1N1vSgTxtwvad5pbRX6
Melru16dbtfbYbtcNcgLdlf51W0sKcNxFWN0reONIi46bgNHo2QIkqj8mCQO+tVOvYPtDW3vhe4F
WUFhayK+gOKbQJHGpqQJmRCaMAMUR83shG279qGruX3YpT74qWehFYuMZ9uSqOHGJVfRegP8GXXI
uVEOXQ0ts1JjfTtwT/84W5yB9/LzevsxNiM8iK2EDPyFGvlff4faSKzBdj3QCu8+/vZsa2+Wl158
x8aF99ZajLs/T2niF8ziI3sT9WCGkxqUhpR5/udvTn3RhrM6bGfbL04z6zDozbKPBUPCyMCybbxO
tyvhM2i2M9/sPsJRdIPtqsuB2gIRQ0wg6Nw+NFqFgrKeICixnf3zL2x19tulo1cn32FWkR5F6u7n
05to9Q65RTNv+2y3jxVT1D7cLreDVB/6z8vffoWQYfs8VczoOJM1ITATw7DWIxFoceecXQBPymyr
fKgTJs9ZJ4WYvHrGYK9mFxfmy4/TdsFw3M2coz8/1os9XTxsSsJom5x8NS952ykwbntY0UXshvpJ
277NUX2Jv5yuas7zOirpNJlOkP6YJFnCOdZ+ZZ1zK9vnI9+F6Uxe0GgCz3qmkp8vf7tM1W9sZ9sB
WvmnVY7wxtR8hD0wMyNTFmP4X9eRXOg/jtppe2fYntXhdlYxf86TkZ6Bicmds8X453vffmj3BNs1
YFAHGS9UeOjaEjW/cAMl3Xk7nTWz3oNpY4uiSGMbfSxTZ9vlHHdUoBu9jEZbIvXpsnG8toPJqs/c
pDhfUtfuSQP6fRCqMenEYxtuY9IGfzvq0nr8ZXxvp5ieYYIqHW+/XTZmkp8KXUeo+q/7YBvZYtDv
YUCZx18G//Y7P/9Hq6NMrsqGZoj6v2lCNNyumtnBphYZLNsL3P6kdxpnxbPAbXaYfK2HrE8iNnBq
9UvVTU6Lpwp/u9x+YOIM+6dpzv/ZRgppL/T3/vdGyl36la73S/VvjZQ//+hHI8Uz/rB0FcOJjaxK
hDRhEv1opPjiD4LfwBcsrKZ+9Fj+soXz/iDjBg9ABwtaASzGq/hpC+f4uKW6yhSM9q1r/1eNFdXI
+bUvjXsTdCsLK3U8By1SbX7rZ7azNg+Qx/WrFulvhq6t76J1golu2sdaKjQSgFWMdQJlZBBBbaTr
Q9cuydVfUWqoK/bYXkjt/7QUnYUXefmRmCdKd3VlzwViAj0pj3oTf7VK8b0y+qda0wjfhty7X/Wm
OIBJpqEhyYNADneNc8feIRlCIK2cexa71M9mW7XKXvkT+b7O1XWm577r4wccQ813UYbMRptFHxKa
iAsQpRaf9SMK+fm5ch1cLZyoBrARHa4LYxldB2yh2Dz1D5aB0ioSJ4ip8ZNub9ZV1YgcpMcEgT35
izO055KWJvFQk4AdoFdv2pyieok8I0jnyrqgakb345rWE1k0oI2R8zhFhvamBC7HJkg8zUwa19TW
eNHtV6eO5Ru3tORpzQrA1hIhSGssn2Mh0EyP9GjdzJ52Vul0sHvm62Ak2q5geiLvSUxvyrg5o+/0
b944J9g0EGsBlree+fqYxU24id4yDQc96u29pWfJDTrqQ4NerquG5aIP2nRfw4NsrLj6zkLr3kbZ
+2+81dmPhlGfpgnBSJ9n4qE2Iucglb1IOuEXFKf9dHMwfHdEEp0Mq8wgMOnVQ1VjROequKNhoUGb
ejfZo6ZLTDBtG3VCza/fZ+4BvLF7RHhYrbqGy1Rm2aSGmv2ed4dII3YenZWvJbHjJ0+K/K50p+eV
+ubZlsNpcYzhHhsbYDwTBaYmbfsJq5HTZGfZXTJon6mvMQAe/PYaLexIivY9AEt91aeVuls0z7L1
5Z5QFdCCKfewknZtTA3gh01e3J89Qw+8zMiBQoT+2Puz3MspQ0tfMUUuJmO7kf9ALfyddWHAkLMs
T1lKQ72wIV78eyPT60eMXrq1u0oHVs0UwcbCTOBmDqQJkAR014sxudhm+mbACPlSpf0nyqMe1DRD
vxlTh/4yYT3+yUD51cyQsGP1H3+hpvCKLIGrsWVjDen4zAT//oo0qKyNRufk6seJvBQ5PU0bycq+
aCRUmdK6CKic3JN9DsrsfC51oRF2Y1+7Sd+1bKwIm8e4Imr1YChKDwiezhIa3PiztOTNgcJYWqX8
BIig73ozi9/6X6EXLwdL85frNCJEIkvX2ln/n7Dz2q0b2bruExFgMRX5X25y56Ct5KAbwrZs5lTM
fPpvUOfiP20ftNGA4Ha7LYqbrFq11pxjiszZlyQpbtPW3vTdoPkDCXdEXMdXJ3eCpvJmUBv8j5FD
1yXycNlGRjsezZpjkiURznU0eB7knF6HHhTyPMtjM4BpKOsHkVvOOR7whuqig9Cmoulm6cfODIvv
GrqSQA81uXe0+KqsJX2J+jVOO5ZnSYCT7+oDnYZMmEdisK+ZJqIrOh9yzmv6830dd1dyYJ+NWXsb
ERo+ucrc2kr/RF1jXaq1CDE0676ocB+HIqYrPLo7zxuCLq2NF53uTQbRKZ30o4jGp6k20gNqL0LN
0tw6WvF0FEB8D8P4qwjpTKFBfxXK4eVOBL5JUwMu7cW3eQWf9ZLAKDw7FydN4RgUX4uii5gFlfbW
osEXYJn7RhQlpDXcdXsaap+lgzJ87jJwh2MTMLXLjxrH1Y1cI0zWhpJWtMt2Xoqz1cJScznvHRQd
78dS9lsUOEcuqTqQ6KK2GOToDTJwsJlUXZgWGNsQsxQMwqY/pFJsDEFrzxsrP0lxnnbx4gsRWTRr
JWdqTV5iO63OSGsOlM0tgDA3aAc7OwrsXD6+DdIzhb7XHCrWPHKcvRUzDui6RfNtLUOvzQACUz/v
iLK1w6Jju2yJyBjiBOLXnO66wWLUi3StotjyCowcRsigCWu+B8uow7iIzMqyzvgiXviZHhYZPlt4
A7apBeehFc4tX0BY5f0kbrmFrrOn3FrDD9AsdSitaRfsjBDshTA+DTRM/Y63w0exIHdS6b6DA8M3
Kq87x7p+qFzTu9ihxBaZZrt0xJgKLF1umtADl2cnD0rQRuvc1wZDxpHMnhRpUPjN9mZIRORAqVrE
e9SA1JLhs9YjMcw5CV9BW5OI42VPdunHDqAIxhLe3puGOihNJfy+d4f9ZDXbqm5f2k5MT67EF6Kx
AxBMMV9nnAulNZVHjeYsQ2H72ZwEk9seyeNiHlsTuh3hAvC4+TmzJHxBHvWpsknp0sxyj/ycblla
VZcZbKiYfNE2052IZ/AFWXmr4SQEoaF727BMPoHkhrjnUL2yFWdBms7TVsbINdsZMFwNiqzqgFrF
ZNkxC0/K/Yo8m10UR50bZlj0sthv2aWaSdnPkeKEi9sZ8lr+SE3SbktELLQMG8xhBPBsiVN8jYb5
u1X36mCZETNOT990WJX3iZqfJhxH+8bK33AlMMlaV55mUW+xzmiaTtEq1VefhtJ7bXsbW1m9AJ8q
SVMf1/tQKfusA4kIsoq0lHwhKjF8kf0X5KKpb4t7p2seJdCEGbOPOpy/2IU9p9umWIQx9zK8iW1G
brlGj722ftQJFhzzR7EYZL85RdA3486yxa8xKXgW8a/abfye4JfdeuvLWIbhPXbUQZRpQvsOGSc6
Lv9jjaszi5fBoshopXmpp6E7zx1avwncUSHs5mSN6o1wivSgMT2vITYpvXuri6oJlGsBA2jKdfJp
7LMZjbk32+YxXd9cw5qxdzAQrUekA+FY7uziycZkuetpum2wMd66sZS7jzdyncHGc1zdpGRO31JQ
0fdVhwHXdrVU9eOgwjUgXF3qmclG09GeZONwYDF0Pwuc4bei73dC9tohNGqG4cK9Ayvw7q47Q0iI
mEvS0MCTavYXxtcN17YJl1UrBzk9mQGyu6GZPTmzdrbquT3nzGOqKomPnVfPvlyzexoNL6twvJcw
N51DiRkUAoS8IMDEG2wEMtXSoIxK4xrOuIOB1OFLiTUMQm56LGh5k2A22ru5l79GtBhovrMlYAKr
n4fS/OmsDsoMZ+nWIi7RJ8NN7uyRP0FVEvppaJe0LF3bN/vonfy98pGmIez7qvqqh1Z6Umb/WMkM
eSiLyU3ltnFO+kXDntuJC6eHY04E+rHTYXy0CITLCMDIylCoyht0rpQ+C7D5Ij+1OTk4ozVX5w7N
1w7Pzzdt6WeS9gB/9YuM7jLyVu0KBVnutJfVzDIDu2MzeijjaQ7i1nCDWQeE1vSWjdyIuU1ZzKDU
RH0b9bi5QrmGkx+N3/rOMgKQOe126GiD2xFch8TtLg5r2s4dxhReXEbzYpjHXYuTNijcmA3CmvQN
eC1+NloxSI8b+ygVU0otRWlUhpjISO571KpEBh//NmYkk1iyZkq39DgC2WKfcyM+2MuiHxobEhQp
TfS7o2nDM5Yh0GQtF9F0TNE4PyI4tnV9T8ZD+Lmoe6bcA0CgjoRjXQdCsKSYwRfbBQ6KZ47QoX6r
Zo4lQwtqqoys11kxsPe6bbUusMm61PZRikNxsYlV4VU6in7+YhZLfDFcFE1WLXZjawBeSNsswCvL
Fq9gb8XxU9e5P4mtqM5Ip8RLiy+296iackpa6hb1LlImxa4Ut9oUL1xOeiiz5OcU6R36Sfto0u3c
9JNT7KOoeW1rGqCJ1a1a/LDbj4w2gmH92BO8yTcYEJ+ysa8DliIdAWpU2N6ta7Tjyqu0zOxXogMT
i2MiInlWUX/jHIpjaBYZm8EifuAzhFfkkh1I61njJeMlDLhQ4mjXmzunoPpkqT2xdVnOLGBX6Hed
ZfeAXoKItIk+t4pzebS94qvMG3Veg6WXuCmfmAyyA069ta2KvqHuJBzE9qanRDfarUBtejNzHBOZ
RtSCG6kdnirzFZja1iO8OfGq7g5BDAs3EQE7hmHl+eNLX+rvVZryx7WYA5iK5jOihigbinNK05jd
H6aGseBm6hrla8SZrr7OwTtMcNn2XYuqoXPs6vKfA6RK5PKEOzxJbKhvPftyndC/bRY4rAnVYIC3
DQGSMq0VIjQd4iVco4cMplBh95AriAj12HUBgv96YzCk8gs6qwcMBj/D0EGug+qJP5pBe4hi6wg8
GZGf0SEX7uuvH09lAWzpPozxJdMZVdZNfY+bFa8x2fXOsKfvMSckP+0UEz2lG7iBqbxrRIi7Wjaf
DU53uChTFCmtTa87qYQ/lI71jSvj8roaaS81PXq+rNinwww3I59jOE9Il9elv3NbgEv9amAxMli7
o8MxtA7iaQzZt8zqXJXmEsiy7vbkEqxP+nLwtOI704n2hg6iJxfrptzjrGfN1swozdvBeTK1JMUm
mp8jzfsx9YZ+slTyEzjFd464FqayRh6EwblhcN0tCkj4KirNg5EW2s6LzextXJC/zbZLvJAu2eR4
lfl9Z686dCVO2NPShtq0aWw0zxHBCMMgEDYY38VMlRNZyARmw9j2NaNLjC0L7gyYYTIBQjvEFhQn
ndrKdhEQVI6DGn8wsNDG7mNoyYidBwpl2w7hxX6Ds8mgrxRPqPuREoASyMMy2ukA03PC0D7ZVTL5
YbkmpylpglOEqkQQ2SPKDfcwF/2yr7Cp4oSl54pUTbMUeA8Gj4mi/GCvME8/pJj0Wz5EMTqCBnWd
w9pu9Msx0SmuQyf62hSues4647lzZ6zOTX6J5lFeTG7WlgO+AS44yvhgsJPLKMWNaFm/+FSSU1Nn
gkEiiReROlqLGHdVj+PNaNvqaMfFY9+kn8KkcnxjAKGTOutb4NFTtAQLgFc038OsNS92D0KpteRZ
AJm9dTSzS/eajzmKgJhcNl1p7QWHxLXqw4wMQvktnBb5aIdGAQ1x9XTR0r3q1Ny7rKG2jqx7VyF8
TFrFkL/h9TaLxPpElfuck2crDXWcyu5GDZARicEEO2kfZmHGIBuy+a7TyBGyyU+wvkw/LrEF82xy
/s+vdqHq82h7WVB409lmjHgVGTjmj2quNEJc9Wl0zUOp71A7pTsIft2mo3bfFrqZ7OXcehcddN9I
hhlZJHxhSqyg8TyEMfxTlRpQW7rKd2WlI0rgUJsa43tm8CZBnoUJTW012bH2NJZ9dR4VCL52bbsl
9dr4WpiCfDRvkIHC7lXiCElqOKvKcv3QzSrWKSc+J1OanD9+hTABRVeSnzyrc1Z0qIbotWouVGju
wRTiIUn09In+ZPmAY4gTGguBH6Wwkwx+D2ZT/80M0+zOu5LdJyymqL44PJIitcPvVz80WNMvodER
4TSIiVqUrKYzpX52Ruan+8pNieDTl/CkCEXwR6NrXUr09MfipFYN3qB4ogEqDmLuxdbotAg7iZ80
EFKsMvxKXilI1Xh9s0oHfUyfuqfe5hgxyGbyLWVoL2NWfqbS7df0JKg8BbQQHkk/96pwC3V5fhDF
olYSHIqipSnOGb2HyAQkoqEAASqZmT5j6wkwizi7sVE8jGvTS5vM20AGMdlGTrRP+ih5iXDJniCL
wtdI9PiFVXq5zFX0TmBFIp/1RsrnuMHnpIkSysFsK1/JztizjacE5WR+YpjDWa9yTiqKtXFOg5VA
8AbMAymUbQ/0zIZqDwrBuPdu+IyYTAdg4KUHGMyAmKZKO2aZe/z4oZFOojCHgDAr42q6Slw/npVO
iCOnYcC4Rn2vQaduPpqQteFk54VWRoC4+T10ECFQJ+eHJhwelnA76+V45/RFxGHWnkSKliZhfEW9
LFN0hhFlcKtf4+Z1kWq5KLoBV6U5TyFIar+xxYYMGn0nGs+6NNeuIz8wri7JyLIkoWbT3DPYeFWR
7hWlV2ATzHiu7FCBzj72thddAVpv6BJmF2mkwAPdLPSnfqqDiDkUFTw/kkgm1EQVn1Trti9AW/Fx
TFl3aNVyA5gA5jUPxyuWIKRvRpPctHZp/RwKztXUU1RTcJcDNPSFtUnAmixD+FTgrblklqUOOQs6
u60+7eNF/CwLrz63Y54HccIxKR+Etg97MyhTrzjnUxfSdp3jzYiL7vzxxaqMbr+M47M9GPI8jDrM
omLqDx8FiKup0xKpImjbCfqE6Pjmizgi0In8ttRz0psq1guDTkwqgmUZf6Kme5pkcx5LhuesqN8i
EzdTQm98a7BD7bwOkXuGtJ2mxwZlsXvUbHo/BBlInu4h2Vmm3WCIuQHga4FtN6+qJvxBjN5rWVwN
hzA8m2TBW1EKcbU1QJWTJg9sGQZYI1bQJmvd+9LlKfWu+9hL0LQe5PiLh8iM2CuTTL76QcV2dZ6a
9otZC95vb7w6q53ug7hpW8vJsquXsMh2HwfJqi04N/ZQslwaOm3L4VYrKsbNXQmHgR+/nemkVk71
LWmXnxX0xJ3XftaICV+I4TiaZnINI53cXGhZm4L4cD9NnWW/VJqDMKyPD0t1+oCFfsC1zWk4Mmg0
L5U2PHZlnFztqPwSJ9pI5el9s9cjXpH7+VpKo+8H95YUTBTSrXLQvbLLn8pza4/0FFLO6lZj0G8K
eWiLCF21RTu7Z1SzY6FB584yTqpHB0g2wb4obaPZc44zdi7KdJKhtG1PpfyaAjZAdUAyamXqL5EN
QqStS+yMq23i4/OndJtBtC0euKP6szZ05R5ePkehfEh3AHuom81PGGu7h7nIbwNd0IsnXU73kXFZ
csYL85xY2zpvzetcujvRj9ZeY/7KoYJGpspseiYQOTFhYr9gr3yI8QhkRFJwH80jleB0b0tedE3V
KEidLiic+ddoOM21ZWVqe7faCTqdUJwgF8T6aJ8KggMst0gP9JJSMsxYCFWPqLA03U2vShVodgkL
yx0cfwhpVNaJ+eKMHGemWmIU0IhajXqJRNU1oI7Fe44J4waJPp26LFWHZObisBf0OmLpNiy5CxFd
TCqd5LQ1yaA8joP5xUVGcFOW81QWmaKfF32yY9vmo/WQj2t09zpAMmQ4hO8Z+CXOw+xZeqEOEy5q
37PRJ4Ylba4NzXYNHbBk33VoL7l0hn/JUjQXLY+0557hjlMB+vlopvRh84Wxx1M9ZcN2GfLhgHN/
kxYro80p01PxCXGydYy4SxtTUVpZTvWOCPs0z7Bie4SbQalpWGGarghETH4N8I+1CwouIwqx5Vfi
PjdeDDfOpfxPLNgkaN6lQ9vGsejv0H/vIXXHbdDXBNZrzls2go5pK9Yd6DDl40DEdFTbJyovizTQ
dNjqKMzg7dIKQhNHzF2TgAL4FnfD+OZ19kvFyrGUDKLS8GrCT4aXHwVQo5C8ZI3HMVPUX11jBK7o
4VMpidsgxi6imDJeulp4x8jqkvPU41gNx8U58Zx+mWhnJXRBPzr3Js+1xJ9xM7vkqXU4aHsLuUod
x1yvQhseJ6H3afDcm8oWzg4hHOVBjdq5r1pCP9ejaW+yhsuUastNwSQY+QhMmPlXFH1Okxblg446
wEU7dnFJ4sQw7SUHHFbhCfHJxWX5osflxM/Yi92NSfA7xxjEq47Zx8/tjEx3HL1qa4u6Psv1C3CU
KyiiDkAkRUtsTI+yarWdl0PbMXh0OuFC0HXDDpaqaFOu223OKUjvtSeAD8hzsqPNv2qeUVy89Uvp
aJ+cqpKbTsURQeajfqsab9fHLNVdJx4zkcVBa/4i08g8lHJ4Ayrv0s1A8Bs3ctmOnTFv8jaSZ9qk
93C0ytOU1c2lxQetz3VEDqLzpmtRs6+qOqV7MIWP7Zh8Zv//XjWd95yxcjEvaWRgUVEessVqCaWY
8hdckr7WpYO/pNh/YB4Y+5q5KWozLlTJwfwcL92PbM1bpyoSaGdIzLZgue6nrEfYg3eqcMnaKzrR
so87OHHU3AQpXo+XRS9OjeEWR9T2eLKmnvlvyIg1qyv7lRLoMMAR247DEG4XUjmvaa/ozxjJib/Z
9HvPXV5al6I/9RgbwMg74O52711avKl63MXk47001nuL1TCQkdTvS9rgvUnyXWMkBUZVtBzWSBfM
XLpXxy7Dnalqmh1iNM/CqF51l8fZMxcmmn2IZ2havuSN025N+4sJl5wtdawZ1xb2ViDy5yhOgeIN
xb5gGHjSMR6n9DVNA5o50YdPC1Pay+JZd4xKjB9yffoMcuNXmC0cB+m64YOadjpL6ZeyNp6ilN5N
ho1qu4xsLHxE2j6pk/Y+gAeifXDh7RDXNAG8EoZdRkovVe2SuP0mX8n1Zew+TZHn+N6gRzvwNPUu
nXCTpGn8BWkYBFHIC4HI0cjVramdhlwqmnGskl5HhemUibubwqb+WsORIOlnGYOP/8qeyVxUx9Bh
lRdHq7KgYvjo1wvnCavfjK45P/QFh7S0r/aNPd/B7w9HqDnGdYAWkTrzeOc9TPa86kR/QGAihK1/
DeNvjTZj0hahBVCBpglnInBDdFivFg4tZLPU8n0ZQ5YL2/SzXb3PMT4lroAmeGiNrBFNfI56zEZp
WkznaeTEqDXuI8c3mrCMABdyxbdOsVjX0umIgyD4FiqKxtsodUmWbHGZsWUzssE4nSwI91Wj2oex
KMyLLn4ZHsqodaydpVT4Xta/IKZWz+74Gd7I3YEWvGlZRoI5cX8MeUf3O1ncDd7t7nlyGu9MM+eu
4fga+7J7ikxMX64X2FYDAGdBMjSI9BeUNidQCGdLQ39xItxxNjrrXTBZ6HVnj7zaOZojv5vMByw5
uw7cxz5Jo4fU7p8tYzimHD628G7BGvGYO472HkatFcSayBgJc5RobM7kWnvtONtyL9ud0A6ABlBK
t7w+sS7OnG8Sbhvi6wqOH3rldk/+ggqHR5mlHRKAlCsZinehi4jZg7+OUhyxIFPCXxKIQn/rNEpz
hu+uP6XEVBcYnNa4l4KeONmvHEiSvH5DaW/wylC6WJmf1ra3ccbmoheEtKFW9K4fv4oi7ZK1o3fs
nKnXAzM3hwP6ji9j5AKyoktgm6h2nSaOGO3z5eNXH1+0pdVPg6EdyklFt6gssNl38XtjmnBE0VjF
tzocSWMeZgQq6++hLotvYzuAjUeAvGHaCkcB7w8ELlmTM0UFfvv4gqc/2vXocf7ze+Eyi53qmJDg
f0pveuSmN0p/NL1RcQcGnN7+/+9//EroQP+XAQOrK3ckX9BO6Ws3PdlOdbE8lxNa1fxkI2eJbeS8
1pAZRqSScNlh0nf8/dKPhh4wDA3hoCEPkR5LpiNotd6MmZwF8koaX4etM2hZSvlVVoGxNGorPBCf
ejIvW5yySBZhCTxntCYvQ1JjzvSeHGeJ/NnCAGGwIoQd/T568feCO+trLIKtm9+Skg6ZGTpvIycv
HL3Ja6XXv8ox+WQCMuDkj+KR1mTjYVZA/32xu9ncKxMvlaass5gYrZAUj1umO8mqYDw9vpflV8cZ
vgmGf32kBIn2e0NAn8zl51zYjNXwiqrIuXgzzWLOdlRtTq82cRk9tcxRM2TCEHDwdS50zjaCU5z0
IB5AQZo1D2KqHftVpn8j5qPdxG+9+C6ZF3GSsiA0YpcqG52pzRARPJNmN9MoXd8aiJgo+5wEuBQT
l5ca5N8OB8uqpgdLwc2ynK+LyE+zdMEaigJJhSsfcydnxFurm70MO46tkCg2Sqe3ZoUF42hPO4Yh
muN+7UTHdv8Y0hL3gfuACM37m3aYINt8Nu1aoluhPkgpGuHl0cfr8ouM+QvRMHwtoW7pc9my7DaI
tnG0JIsNwZ+/U8/XU2F7yIjMBlP+PR9sQk5seOnDUnaBFuI2wB0O2iEwRTZt5Ayb/3s2edgBqngt
pIlV94Qj/NHLaNvsmFpRDxcyD4y+5ei7/hQKx+QYwo62Fqg/9rOHzDRZkvdJYNhY3wulx/jX4mRj
1fLHQqoaOKkMQbU7PuU1sVVF+MjsuIH6YsDzxZmxc1R4Nkyii/rI27aWO/vIb2Z4uvaLy5jIkx0t
HoCcvoztn15G1JpkatpGa0PPBOfVA80gfudQROYcmCGqZaC8/jy21Vbv0cnK4nkcMEeTLXg20tnb
tCU+szG3nmMwqxvhtPq2xu7NHm3RTlOfjSrbTzZODPaOn7bUD5TtOyPTsXN22ZEVnmZ8vEMfzSdQ
EghdLA2QDLvZFYu9c4F27E1NPnpyZKKAW5T+b7eJhqjecs58F5N57xXdRyssA5PEr61udwivkp9y
heK3GA4ZVhJzNqVB77VR0IW4u0Kp9oZdPrQ0eExncpjSF+6uy/Q3hpJfua9J/WBOGg846Be/IgFm
q3cM6LHyMrVmj6loo9SttfLiqOo1Pp8QScS2D0tGA1l7JJf3wJmzZMpmM4SpadpnaJiXciR5AyDY
OKd35J+cSTMbN1SDf40OGhuOseb2ma16dgzK5nbYlalFAEFSMTe02qBsyZ5aCoRJBJ2pMVIM6DEu
1RNbRSSbC/Ee+LVI7oFCm2yINC8aRwRo6rYJ8qZtiruRCM3Hyk0tP4RijdEEflXCWGfuNXy66Jy3
DhJ43xPmjXEoKEOxQBKDRrMZPf17l2dY3BtKexx9DIRh8Wn1O8AT0y9qmvYLebl+Eb5WnnHIC3op
iiCugIH7Mxw2bPS7orJ+FFHOdGX+hrLpW8aKtpF2E21iBDUgpZ3dGOpvzUzLhw7GppnMT+S34IZ9
KXqBax+gEPkVBym7a1Uwqg0dGnH45fxSVCi0qTet0e6OiTNA0qSI190x2w/1m0Ly4o8dSRMI8J/n
MYnwFqCkxF9zshM+VEd3dlabHTnYfcZK913EgLRtFuMS66+XjPFed72XeTo3ZvjVYCUKYLpPYOqt
J512fezSXLZcTr5J9gW6VkyGh/GjrqJPa0pVSrD1Js0mCvVqeSs8vH9DW+/rijA/9xjVCjhDHwXQ
Ihg1LJdKAeunOUQzQk1YFDt7N2jDXbRA5VMtTMDa69+LMO2C3GJuXqcVaUXOO+qAt6gaxiOq8V/D
4v2E8yy2Ta7tRuXqf0GqfbB//ilOk9Lknw/smwlZ7Z/itKYqTDfN6/AEjzYg+Odz7dRgoMrVGj1G
5t6ANU5bwrBY+8NtlgMmhJuQcdAPwKQmWwtINmJJJ95HVEf/rp0Tv2UcG0Q9SxtFu+Eg8pUYBv95
cVa4xDJmlnCC0Wce1dr+cryk28nY2tKip5+fe1fP7JO1owXj2o3lbkmAEzCY1QR12bhgeWvJMe96
lKjG/PSXC1w5hb/fPUdyedCVWAr136R9A1FFfetF4cnimIeBV1FNlIB+loSAMi7cj9txImiFieNH
VFvu+PAQ/5Zs/ofGmNskdR08JmJjoll/+wwFKEUtQnp4Qk3DkGLJCNdygqqw3yqHojNfP8w6RkxS
5flf5I3rX/3PGwCKz+WTcU1dIJb+TW3ZRJ6sUQdDml5H0i3jwjRJ3K09Ymn8CLOPHHBErcRh+++3
3lg/+9++s7BZP3lydcfCJPTPZ0O4VVqVeQFPBbLfA7KvUzdqgRe24tBFyX4eMYGKdnopF/cXWYEq
cK07dmmqvQJ84oouLKY8C2bwSxdVTlg0l/6cp2q42nb1rXAo4tE6/E2e+jtVj0eaO+XqrjRMi0fm
d3nqXNDy8aiMydNT9Fe05TSubZqKoUOQmdZwN4XPpEAdEOhZkMr90FhycvEYoYfNMO9QJaajUV2i
jJm71nWIrtv5gHX7se7q7twDcu4V+j1panvmxojIl/didPv92KYMHBhNbAoEFxcAvmjlpOPTik5R
T6TGntH0lcJbvPz7J/Xn0+naDgcyV5fSYMj42wdVlVajc6edU0/feNPyAm90s9k2Q/+lNakEE0UD
WMj0s3Iyfffv3/tP6S3fWwrbW3kEBpLgfz4keWiMqN9b5yTIniiXqd0h0sTBJMNArm3Tf/9ufy5X
ri094dq2A27tDwad02H6QS3pnBJD+zlW9Ssa7//A8jJR/Jrq8Oe/fz9jXV5+ewdITTN1mHA8VvQE
/vnjZU3R0Pmo7FMWhhJDYkpkn9qL1io3Vb82O9YRQVLR9o+0p7pWJTIvk922cmkCruPRRknraEb1
04dotKg9vF4mp6oR9FplW7uMBWtZrdtRi09Ro5P7l5/gzwXUhRJAsjwnsZU79dsHRBhMOI+5Y53i
VJMk5tK+T1t1F70bnSbpTQchtC8mgzDH43IRVPUbr8BgX69yRCzCmHGJMQh7QBzW7DHOcK7Ejn4y
kjp6WcrX0G6W/b9f8v94nD2D4HTBbWe///2eY2pPdDxtxolWAw1+m2mH7TblAQXgUYSVCMo1o5tW
eFTo53//1uJ/rHk8ydIxaUBLy/l9P5Q0b/nehXH6iGxryhW946LcGaB9C5NpfqiG+So6FzhA2jHr
WjW1atJBkEioJn+5mt+YsetShkHGcoWl20AXzfVq/wsZNugJ0UmeI065A4LnQz20rJqfO89fvF/q
V07lvHDUh5rUqr+82R8gwH8++x4uHRtBnWRg8+eysiaFAdTQT7Wuf6UnWKMcMecvtrsvzPxpSRhB
m3ZBCzRcRzhY9dEir8Tj2HmTCaTyXBPflZCHpa/sh8HEJBrBSVc1kJcVck7qxC5hcPkwWeJOdG6y
r0PrFIFdOcNzH/DhwRI2Bn3f2SUAi5iRW42m9hYl0dakzwJVQtq7grwbNLcO+bFVDvLHKp4Gszv0
jVeeGUqsgz97NkjpYQU7WDWqWdKCsJzFxObkLWW6pwR7mSjfUj16Iray3UGEto6jCA8RLGgelCCR
0XSJUsPZw64CxVNrpFsM89s0mgeNGMNRK7IntcasUdRe2mFcmIt5DDtbTlRpry8gkwf3Usr8uYuy
e9/GgtNZKf7yuPyPDRtGLEdWj22PA8THYvZfj0tJDkwya6F9ikbLPS+ZvUdp8D2NW/dx6PSzGyHD
yGY0A6ngINOCFyNo9qWf4EPoi2K4TAs2atAVG32+J+WPPgFaRoYltTr2jf0K0htOeb8Yf7lw+883
3tMlqyw4T8813Y8n8b8uPMoHZCvUgKcPmaiNxmTR5l99FNnfi0K9udp8ynNbXrNlCbE+5cyky/7e
eRbRHDXbKRIagsIY5KF8uISEX9J9NlEPqsln2GkeodDQV0w/RUyrtgNTvj2wVyxHNbOGlrGW8L6Y
KSkPcIQKi2QWJvkOMvWTmOr7R2XVce6/FHccUyyM3mRscwOwC/TdkZhO83HSmIXk6oeCn3kOppws
bcLu+kNDB0+NM5E1b65ZY0opEhOwD9Oyhere5A4/FOFEwiVusEPVofOyjfHrXxaR33ifLCLApm3c
cSyovMQf7NL/url608bL4LKF5e7Bo9lzg1vRbJGz4S/yVgJzB7dSrKpRMHaQBhop/ClGFJF5dbRX
2V9Wd/HHlrqyv3htsBCxtlm/X0+TtAwu1bwQB2uPR9kiqZByO1W6uiUWnYQOeFdZ+bJG90jMxi5e
UKqXksEb6ZTtpU9E/JdK989Vn0vC1WRCtvXYLX8voNzFQJNN8/BkxImJzJQsJ/oVIbHNEKUF7RkD
eZ109PlKv38+OjmMYX0wzoDGzf8YTH9M/y/6Wd3/s7z+t5tJ/FHvr9eC1ljo5lq82r+t+QXuHAIM
9flkR2LNIrBLcE/NPmEMuBl7PrTQgPoSMfcMOgcwj+y5Nm2sH6IsJ8mlKe7M9UP+n94KGk67HCaT
9LxMy9tfnivxx+7kUFCshxLMTRwQfj+awflJJqeW40lT8DlwS+rHItIvqGPJ6WLseKABS6AUmv+H
MPQOmrdvKl5tLynii5Y8wU0r/FHar3Gk1JEYp36jlFtc8nm8xrsJoe9T3UzFCs+9EXxYP7NCFGcm
lhiOxnpr9CzDVdbWwWxlartU3tew7H7qC/LPajbDnaZ3BTqr/+PuzJbbVrKs/USowJQYbkmQ4ExK
lGXLNwh5wjwm5qfvD3TXX8c+9Zej+7LDEQxJPsekSCBz595rfasqXC8qEISLxKS5uAirozqAfe0I
lIWW9A2U+qa0xV7UBkGQU26Deqgl0eNheRSAmHSUaVuzc2y/k2TP9Zpd7GgWwP+jSt3OJc57Apan
K/d0QVdyONAbDZA3Ej9eEjJ0HA3Gwo+Hqp3abT+Vpv84gIDclKhfjfY045bEHVJY15mAJq/f5J2t
f9AmyvkkDT+AyX7LJEfcMM42itlqexycPxoVPUhvzA5s6uYcRmTqWV3nXh+LaELT8Kg6/X2quze1
nPFGKJsBpdUp1pRnqRNLHI5oKWwzPIfVRwb+CZ4D1z1YpGw8TtJx0PwYCxTsidvzbrATrIs5xNad
xexxebCTphj/UHP8/eIXGid9/MauMODQL6eNv6xVcYFDBjWXPMSpwWmN6J2lhq6GjYMHeEsiLHOR
6X9+9wuN2960TYYUtvF7vdmGqt72Y9QcnBRgulKa56zr3WOiFBnpT1bszY7hty2Q9UWVlWPm+alX
EJ3lnP7zTaX/dsCBxkyppbMTYgYT6t/uqQLrh1Y3gOlqpIO17RQnbiK2YEHDFtmvj33D3FtRcFbM
bvIWv8YMpnhP/pT7mqQQT5uBUZkznOO4+EIhQuNYJ/QZoeOo5NROLqP8OXoyGP95JcpscExEdaRy
U46j/qeVHprur8cnk9/FMizL4HfRDc6oy970l8/TzJhUmoi2D9FYx56zUJ/mXKiHnASWfPX4Hsui
dnh8BaVlLasp3g92MB8S8p9pfS9fOgGSp1Xm5Nl2MpRXwjnnw+MhpopH4j5SeMIOfPxIKCXNQ1oX
q7Bu54M+pgwUWohlCOEYgtSGl6YYKK7dBCh8ZpiSWMYhFomSr6Jq/H9fqihTFCJQSMUujUMSwTES
lvyRu5NCAtY8sr9LuJG5hH+Zk3VNKHOPbCkz8p0p0l2iVMy1EzM4ZMi1A9gIcz4SYdwuX06YhRhI
HIrl4fGVSzQt0WGFyiPuZIpVQ30qRItZpknuxDbilg7qcMdZNNuNlunrjorMZozudcemxSqGYq5+
ydscobHCLhDps29HH6I8FL5dY2djloBeXLHAOzXRy8OZ+dN+hV4Qyx0hz2LEDwTujvNeZtY3olw1
OPKBkZMhZUYU4A00IAObFmjvMiRIhVi4ES2JznDjOdF67aWA8yPRsmzGIGVUkDFg1SazObp4gvyM
VXo95Y5zsnPDo/dMirFJFMGyjk5DdTMT+B8ViMptBuF012IUe7xKZuDngtk7sNUGlJ5diHub6vDw
Uq4Gji9M5pEIeVamtCf4GN0pQfzE4QJyWq8D6W9aek1t0d+CoFZfklB1/RDtcGO6wR3P/zqtuYdU
pTbYl2SleBH4ZNR+5hkkU3atEwSzJTmQa2uwrP3DrsO2pazCgdGV0vSIKdoCe/uEXR631o5rEBot
UJsdztbCj8aG84LkOO2KsNxK+RXv7I7sS+1lMElITetQwQNKS34qRX5C5bKoncRJpCjPSC+K/BaR
q49zi8jxlvMTiCRmj4H1gmBM3ySoa/wyxw+ZEgbcOrHC/Cd8pUd0xWpFG0ozd04WaXs9N3chh300
6rO+IajzMMXDmtFHWtTapyIXr2aRf3JkiLC0i/CV4orf612zVXpb7IxQw8pHbJ2lYvGvIlx9Ta9/
RDhL7Vxk5mZoYE3JaDPwpEnXjDde5qq1sMf/7FCqKbJDpyFpDZU6RrLnhzF1WmS5Y+0CdpUM5bLB
8QSl36kYu2upAZsuFDKynQF5VZ/FH1HC1n7vcBk93MUBCtubSf7oWomt+GsTvavhbPkuZEV/iND3
TWpG4izRoNhaOa7jMuB6nfWnGWXMy4BGnKDgLEKcxLdZ3Z0x8gD5pEZEN0J3we4IdpwjY7zFDVW/
0ZNYQi52spO1enKFUuyMHt8zeRxo9jD8bUzCkHFhB8YzegGefm7IG8tsTyUwDOYMZi9rAYiy866d
lJFnuTcnq7pDZoBL2NQdwxMzWxszE9YiW/RHWG+9ljtfxXKKgCDbmWHpIhoKl613ChHbqkggm+hE
syQi54pVSKrcENAAlW1jpNJrUY14PQOss6WTl+jY1E8kHsKQZULtlgYKPZwFx8Gf0u9VilQUbR/Q
vThelCkYTiC7RCe3eOKk0p5o9WYbGpDuurYTEIulaa8zpQz3Ti+pMq2wfqGuXZdOYT5RMWFZceW5
aDvt4gJ4xBPxjHEnX2GGYo2RklTIvnVpqJjjcOT3j4gHIGREdcZbIorphoIq4gogF3Ow660wI+em
hFK7VtxMNcfZdYgY8xDjg18auMOhh/iZkLkUhAzJOvVTWY305IrhJdXdgJ1ymry2Cq8IiJ17mn5l
Y2DCKg2HyENOPZwk61DHtomY1/RbTBZ90COEurmjJl9oy2tbtZ7ITY2K7DBm4TEfD4Qg2FhL2ncY
/o0f50a4DquUjFJkSceydJ6lOpKA6L5HXbh38ckcUhcR3IT4fRsz1l5ZmUYkVNMvWZsfOgmODLfV
MUZNvuthYTFlTI6KYItrXBHgAanQNdomZWXFkvKspOG2IjXV1kr3WraqvR0btfGDNHkyC1p9bcWN
X1aF6SkqnrQOhfme3F91H075B7Z8Fio0qrzbKo0+V3YYktC3ramJXSxIY+9lDIP9sLNWI0TFxzQ1
qVARmY48Vnhwgc66vlJX3M2quLiJ8SMNLW8yiLNHF4BLWoxiE6OaKkLm3Qhny+OUUy7XgQeZ73MA
52kFDUHfto6gbs7SK6p7PoakUj0J6YEJMBRtW/HDDKMAbrH5wkiSRhuZEZ6Gm3gbYVve4IrJ/WCu
8Uq4ZMc16lnvVOPCsQWtGnya69AYOPmRtaJNInnYoWfvj23jEUjtnBDQdZtSlNEW6Zbq877u+jYj
ublOx70wajznyz/NUDheawutBekOUTH2eH8k2tgsoQ5r0L3Ww4TInG5EPHEzhSHuNUtlbsviNk9Q
F4e+hajaWBhO+hSLT9BBUApUbcM7SbKfLfBSEumMZSQ+EeKDKm8mWUl1X630Ysad/WbB25CizvBr
leYqGYf+jkpt/dD+lmnMmCUS77ltoSpMsmjvKu2mDhTznBfmtGn65saR8pse1zuHkK+9pnompRQH
o/Ebcg7ch7l8IteE4OtSEzuzIyYuDS86Pe6rLqe3yawCLwuzky5Vd6c3+cILRWpLVlcCvXDQfEq0
TRfP1k5inljZtC7pxXHqiEyyMCfaDK3sAfmr1j5Pa4J0avP+GMt0rZHuLaWxeN3FZ0NFwdH21qkt
CJBcxNZjaACzSU9lYjZ7Pe0YJwchRuseIp/rghQ3eBYtr4Yj6SJ+HEbaSfTWcXayb3WbgB9HFmTQ
4PHbubnVo5Hya8BALIO5A+AXeNF8LCa3uqAvQ1JsVsqeyTOQF7Uhr4i3IwbSQCsIgsCUPJeuE50F
9gkNjvupbizPmQ2g1cHw/nCWQ8daOdCGN80sT7XTOivhQpBx23b9GIa0FczbDoJ0XWuaNyJt3YzE
ElJwuPqGeT6aVnXYp0kVeU6uPVV0R5Luqyq2NWIEswncfYymZBUFYNqEiuHeLLDeWxXW92GxMOIQ
xSfcGAzqoi9Ii8dd1Ro3FK2FNyVNhQigCw4c8tDJY41eayQ5EJvYVX6si/c4MIyzmOViVEr2upp9
CsbB3DIP1VZRjufexusDYbk9NrZ1d7NqDUBNOQQ5WV1WyQk0rYZ7YUj12JmhxxCV/IbJLGgWy52G
7VenNH+mt/eST7p6zGb0KkOQ7knBE4y3+35DQkt0QU6yHWbszQBK7JPWtRhPhj4+0H/UNpgysgNt
wZwDs7hZSvzKMt4cBppH15nN2EDeujeciAWkTS/dLNwrrRMrRkAZMxFEYMnYD+ryZ7p/1ROU+AVw
Eqb2eHvUoYimt5lrRCfqfYNlHEm3UrfNRuHOJyhnJrLTDtEUdlycs+mZZtvtEXlILzSc/klxh72K
r/ncdopECQ95F45f6heRfU1Us/GVPMM0A//Wg1mAUEXGX+w+nffj0OFYdfPnBixijM3grhJS4yeG
dFnuCdOaxYAZPA727lhXzwVcd0NTrGXnDHdBxXONffqxN+S9zsdXSxuCZ7pF6KGqVL/2mKxpDwGY
mRIIf0nq5DuZLtR+QcAF5JhjLNX5qneAB5p8UD5PRnbFiQQX1v4RRKRDoq165zyseI3enuKG6Wg9
0wVtU20PjZ/6xuTayBZTFQ4wWeE86i05nAz8oTurdr5AB9Bxjh3rlinZHEz5IS3ramMK18C4Ad3p
pwhYAidAPMo4FXPRiiyy4QDH50Mt9E3kVsUTauxyH5OHwSige3KM3H4fuMHcGVtQl8niECKOfIYU
h+azsfagZ7Efj12CQT1Y9gyOWmMeHRLzk1Ur1IOFRJJcyUrzWiRrB1nV8T7Kp1tYzyURF3PwyYpQ
24zWaiiT/hb25KiLRBoXe2ZXbpB+T3Gk3wLDvLqCWB9tMLLThJfajTP3hQy6Y4y879zVJv2LqXkS
spJPfY8isq/gTi/nh8d1S3hCth4aGC6yQ/nb2cb4PA6Ndkk6w31l93E3YkIPj9FnO1ULlxd9rNfY
XeO5w7SfCbX4wAn71XQH86jkKgZLVS98PpmPY1MIZnSstkFC4LGLOrRo8vBpQcpUJP2tpnQ0ATQZ
4z1vgRbAlt9ZGcZu2obOPXPeglkAQNHc+wB+5SdXhNu6Wcs5ZltfxgWdju2Jqw3zYhkwRiwAt0hQ
40mRNisaZ2iuinGfqy37ZEP2idkT24nXeEP6DJEytQHgIktn310CArWsNE9sNRN8CB0BUlX8oJXh
bpiqEOjX5N1a0UeCqjVcEcEojG2CSO9Mfv0WMU96zBk27Vu7PekjBNWRIYsjmhv/HOLfhKCQKU0r
v3WRaoxqq/hw8Vu/DNR7wQzgONGQfrS3Zhl9LXpmuC7O11XeBckJizVLs269MIJ/AdR5aRRcXSYV
3FTIBMcjuZaKBNNYNng9NZ+oaLluF5aRTASxiHhwapnJTbC4mrDqy2tV99IvQhefleaQpt32Pv5q
Z6vT/PLiTr7rbWeAJOtnpgkod1Z9uKxhxaR8UJEvh4KTgTWpXuboF4Zl41smsKBM2zzLLEpbsrkD
6MgkvIOTNAt5Gdo2PZA7ecjbrDw6xH6HbU1MYDji6DCZgpUG87AHIqlFP7tBthWt2pSUd1pQF5g4
2wJA5ZORUEgGSfNlityJUhtdlhOT5RDkeD915i4WuTMegJT22IetcchjQcOsFN2Bcjg+ifxYBXN4
hmU9bDEBuKuGUQkScDAnFkNWEfEeFoRnrulbYDcbh31nww6Ng/ESIrjcjbr+w24mcc5V5zQ5+CIA
sRu7ekqGXYQs01MV47OJ4nhjcaLg0NQTCMH7t7Ob18FhadANtvVuGJ4fIChqI5Ub3yVdxfmJmUBq
TswMAQF9HTVnRXQvNarFtWwbks4cK+DAHnebPtSyMy3kYCjH0yBGiKTIeisQYB3Kug2K3xSqltUc
7US/aoMjnzmfc3kuBtk8vvQOVNLUNa/4co9ll42Ibs3wRv/e60ld2NghOUWtjaxyUqL61NRVt86a
+qpV3fSx26IpX1Vq2FwlQnSC4tZ2P0vyqMUx7CM+efAQ20CUn4eG//BhPRQD2XJjV1xTrEKeFqK+
rHFVrFKnfa0746XHhozNaAJ2QlZLEoAJg0G0ZuX/kisRHrRMr88Dz0kmqXhVSvcztcqqNp3Mx1ZL
mUtTw8+aAgNNBrpckh+7nDIbkLaPJlNWWca+IHhSaoxeZ8HepS5dS7fPLrUeUfB22T0wvmvAuLCH
1xNlldipdal/dIJ3KIpfwhHPjGkPwSbSM/yRGsf+UTecDTZLzQtkG25xtu1C3DHpbMiN2cOOidzo
jHPwGwmbWDdoDKwsrRaroMURhGAat5r+khq0xDSts77N8MI/K7MRnsuo4LTjaC9uZhHtaL0Zveiv
epztG9XOjkmdP4cNBy/TMOG+BOPTMJkKCiwl3bQEe69lXDn7uNWPsgunjRwM8d5rpO8ok9hbaWFc
OYueuORLS4571Ci6p8R4jB8VXMnqqsVML2JUx/xKrpdZQBjtvkBT0ob+rNo/Io1+FK5MjN4dsoBh
4l6VKFYjm/NrObDsuNL4JLnWV1E4tXtj7kecVcRuueq0YZmIt3E7HPWJEWiv1ZefIMhFQAb8CdJ9
oBoYHOhKjGRGebag8x5MXJt9h864KLGzpDQr8+TuWou9UiIcRO3rO7WpeOjfqrWhBC2VM0EzdpCc
cY0NK9K/C9A7WITmefxuW8D5ZjVx6QiO0eIVXBZ0+a1K4mYHSwTreT9/UXy4PDh+XAD03XCwBkIp
RiPqvQe+C6oA7KQR2X6ot9Vh0GnWPkSTDIrTg0XzcpUKgC4iHH3TbujCcqxzikr65kDZ7WYcp9iC
rB49b4GxfNX26UYPy+LQt+l711rxmVK+XjWWwd5F3bSPyvZpaF3yrCQo2nRSH01TOnnLz9RmOmm5
FnqGKPptOPRvg9m026HNinWaWvQ+bbvZuA4hBZytsai0A0KbSKq7x47ftZAkyrLfNpy2agNfGNck
NlSgdmOWD58sqe9BSU+9rV4w0apirPbFEokxARwCurIGbjrekHjaK7thUqpC/u50Yx+wyHaOJY+z
qj7NTqpdhgZASNcoOLaHgXuHg6izHHayNvjSDFATnKbjaq6BbDhCliCih+Rggv5az47lZ8swkcC2
jGPUgJy+JPokVI19hT1oNUPM2AUzxiotqD/zd5hf9G7TxrF2kkN90YfR2isTBnB66Tf3UF7XEFss
ukUV3SmcLvskVaUntcrxdEveq0yXz1mTmPvcbGklKvmtuViDMJ9EGp4ap/yqOhnk5t6sfQdxAo0K
p9vS8dVearaqPakWY9mUt0zAchti3HwBGwIG8z2S5uk5zsBbpJOz6Dfic/Kc1Y44Wl2meSwfN9ua
wAUMdbiG7kxAXTRZJyrRfrrSQ/aMBoZHAu30Cc0qQ7ramlbCGiR3YzpdDVxuGIerbIUP0nhSHBZb
U5fOLgAysybeDkgbQ0JGEcuVW0OFwerb+cBPAXSJImQQLs11yZaLD3uINvmo29tU69jXFJ12tRtb
b8P0zYlwZylVwBFTH7OLSkBv4BafO0HTZMpeZK7rH/R+xm2K/hGsR3XURf+NMz8JYgUeEgP175Xd
yjMtvThJQCVbA9c2oQ/4xZFRPjdCbGYWznvJYjRFzkFQNG2j0fxS1VP8it7gk6NVGzC/zXdBvzNM
PziFY5y6To3OJguyhqbspHeMDxzaLTtRzN8Jt4ywNmRMrozefA2CN05ELzkdo+cyJN0zjtJr22Uq
k4x42s5RhMF0iMlIDsGzFrTTlSSY7k0FPduFM4/Hu+5WQTAIkHf0pCIrlE94vF51SqCzUZ0UPVZ9
jQT0DsZ92jENql9T0UmvTpv6zVmsCEQ+jde6LtWnQSs+4aerblMpfxQdNDJ9SDI/HRT74zzpC6Fu
Vi7lhPcjJXtgq3P02snOTSigFHkJx9uS/Vb6dhZ4hp0gCqbFtoZAwlplLaAC0dbpqUE9TegjiUrZ
RM49Fhn8PMhk9yg5aXS5mbqK9OI+JOPHoFTGLYh8eQq04WgsrRFr6nuqbQ5zedlMF3R000VnKfOU
caSr200f0i40b/3EP7wyeWl1PVDtZi1D6K7u7xGWTbK7VG6O5dupCrq76u5NK1OvWRn5pV1qH8Jo
2Ni6mr81TFf8DEzFtim19oNd53sKf6+3cLuvNgFeZa5HCDWgIpV3rZreBqAnr5GLDdxxnU1PZk3W
pqd8Rkbm5mJvt9CnOMU7VnssI1KpXZ4bBwix14ykE/wO4Os6a+M/8+f79xvZdiv87/xhv96gtfTh
Vh3FRb85L9lH6xvdYL1akVA+GBj8IbkwNvJaKojYi9eE0YqNyyoMHWDagTduToNzjYc7OvYKVjER
N9BtTG+zuWwubxecZat3Z6Wtg9W4GTf6VhzqfXyLb/2r88n4AfaGqreyAAvSzlnjEeXb5LluN51g
9LFJ863zZWRctVP32XG6DTf9Rb4Rbcswkli9xIb9tKZxHUgPJ5jSbrvBp5ePexUlCA4S9RJNxFGJ
KnqJumorAaLhlmJQ2VVOtQOE2PtB0plY8Rt3nRiTsnfIfMR2V16cLnobynzkRrU2zK2NLymFwIpy
VgENmtq7sChPWdoP72UFDKAblfI8Ibm7dYP6OofFVg599pEvEpRJZUiNGWcf6SSvRYMEIRVRjbfc
ND8avUXHLKHcTIqjgeGj4EXcPzYba4XHZtre2sHDkXm4pYCrgvvNfsJXWVeD5YklaOXxUJvEQdTg
Pn9+ay/BEyGpXoxGiD+wl5SMYAkCeXz7+CqVXBpdnp80xmkHJl8nJTrldG639ZIH4i4Q/sdXv33b
MB3ZzaL3kiWjosxtSB5RWPOoMS/bjpnz/PibObDEOhYNHeIlXyBIjJPNgHD7+MtgSR+oF4j/8gqG
QVf+8vOqsGnC4cH5V+LqI4b136W3grVZln327AzXsrY8pyzYr4M5qOf146WLuOJcyUx3HWoVNpyu
OgQyLInayhpJlpne+SV4t1mQa/B4RvmIrRhIe/3tZ0kNwElrMjLH8uzDXNTRtrF1jEwyiluPDQ0i
1MLO5+RTHCS2zqxIZh8do87So0c4hBhUPwIP/vXw+FloNxktvfL4iD54PDCPpXcau4TVrUZrBHej
IJEwVFb9XsRQthpSbwiXLA4D4/2f2sH/q0B+xBAOgrj/P5D/Yyy/lkukyF+J/P/9f/2TyG/9A2qA
LtDbC8eGso9K5p9Efv0fjqNZyGdMA2uPtQho/knkt/+hOoaODJC/oQ40eBn/JPLr/zBdw1ah+CPH
Y1k2/0dE/l8Fh0iWXeYVhqqjDkNRg/7jV9GHrqnssyKyoHFD9bCDFvtq+yy0otmBNaEIL/voIhAS
PKC8RcigruBgEtuG6nfmcP7L2/fvBHW/ytR+vhxbt1TXRIXiWA894l80KGSE6hUuUnE0xMIArSJw
BPrXfrKrq1q8u1VQrYWTt5TR1XVwh+wPuPRfta3//fSmxbvruoZDgMKv74YLxUa6WK+OzRi8lbi6
7mJk0YfOeBzUINsMFqyVvmpPcpGm/eF3X97qf0m4H0/OpcK1IghosFWTz/yv+psmGqKwS8kpTfNB
vJfBlPoWjAGSUgnRbWL9RUnCIxJ/gjLmg5Ik3yxgq2mZAJiks+IbMoa6FTGIzQc57/7w4sS/eXGa
JbjeHBVz3MM495cPZqhT8s4Wf3YWyAY0cP0msrqiQAu0bS5jJiWSDmzIMOHB64E85mekxHg4RO9Z
qUz7gqBGwty2//l1PRwRv71p3A0a1gNLcyykmL++acT6yNweYxPcemD67Bcj4wSGkkXg/lBT5Him
mviGDkUpmc3Bk0v7OKvxSZUN+1S6o5Ot7ww8qVZGyiRdRhstYtChdQyTq6phme89c+yau0F4wmqy
TVLnwhgUnzV+s6LGeurKN6smANZNzV08AywhwqP8bLXuByXRTQa/1Y2bLD278O/UNtGeLJWDbqhX
oFenpy4MfsjCbJ6oHUvMyhzPo8R+Az36kcaw+wfFmvarv2S5xCyV28pSUX9ZSOh+85ckGrNMRmrm
MS5LdRsGYB8sobXQpDOJexCG6MyIcw19kXlz0Xwtl1De/+0LQb8nDI07nRvqtxstTAw1i6bJPAqn
HQ7LCSRXEWPM3ehXenuf5tR/8LVMMB9tC/fFUcaX/3zp/Cpf/PleoGs2BfZsfCu/a3fjtgI8V3bm
sQ+iH4q+M20wwyMVnOm6NwgHWz6jPy1vf19tLZUVX1s+B40t4berVUVlBsYvQ7auit3YlMJTpH4v
Q+dW0pbFzKDOx1wAh2jJzUpnG0IlkVy1Zrw2jfjDrfNbEMPPN8CAu4jqjyG39rvXFVY1uRWKZhzL
tEWcOxgnw23PDnUHECT3WXWmrxxOY1RDdrzOGGZu6RmctbGc98Q0x54RVdq5w32MpUOIA5S/bONa
2TODBQHlN+nAcKXB3mnLU06nBIwOi7fW52tut+4PrgT97yu3hZ0CwfyyeJr671d2oGs6YNvUPD4G
1cVcBdemQYJBHiskgIQO6EK7f/ikfmLuJVqCYLI+G2VVP0u6/vRMmbR0abF1ZpTixtDArKmA0nRQ
fnqhKxewSQQkRtiqcy0HHACBQJlgbGdQDVBQpXQVlulu4srmD8vvr9LMnx+VaRqu6S6XK+bWX1e5
NHMtUi8rrpsUztOoVPnPnuJP11r/qQvH8g9etN909j+fEzWoIzTkrYb++/0xVk5TNnZtECgDHPmB
A65ivGgVHRBXNPADYWn7EfKp4+PB0RFNfUvrIv/Dpqz9uvew0ZMYgufExX/Aa/nbnUrkRZnVNSLN
NkA1C/74TsAEvhIrRF42xqPPuV/dVo7DCChUjDMoWXZC2RgkrsiOcRWYrrAJ74XWN3/YtMWvK+ry
2myshipFH7c0QMTf6qcK/pVu0VNhUg/XXsnsjSYIX6CvL9go3Ml7gMt4bWfV1uVRaztwGYFzXfaV
cMj0jV7bKugHQ4ESC03NGuOdgIm21QiZYfTr+k3JZVwUwt6NA6Q+qrKfgwLaTCrBWsJc6VNwHLVO
nEbyyM+PuawTW/VuamEHAZp+AgiDXNPBjC3FoW2qcCsTRyUaUlUx5lH3pRFgxTwdt3WDIpfyCInK
DI8eocRGUzjFMJ1Sb8Mu1sryDy4+PsLFJfGvPRy/Izmt2L8Q4GOjsKj+fr26QQIBZM8N/GTMatZS
WB/UOZpBAFnK1ipyqBVkjaL6U+EEtBJeOk1LCMkJ8rUeS2mwRJQmCfsIztoCKARx0GpZT4fcmIga
YYCRtbRuaKMnW8quz+TD7OcE3ii9sfKnkHhahMWubT2NZCT4WZqibFHK3tM4IKWpbh8KRyb+YA2X
OkxCJl5Q/Jm5y0NkhhOKL2Lh59kk2vFx6E3yArSNuWTMPb4fk8zwYILQiG8Wln1lO842mBv0g1W0
VzLkFI95Qhwt3eu4cRFJwMkZpguQ6G2QdflRH0LCKHSAVJQHXEJMUFsEMut5coiYcOMn3LZ47A2E
knHxEYpKjxyyeC4d8cy6BnWHsqjJ+s9TDD89iyRcE8xxfcSA0q0VnFdgx6+psBn25OatpQd5HRRA
8309RxtLrYY99b9fY0875ZJuZCUIZ04N+qoPQnEb0usD0x3z6enjATJcQIcvY0A1MtVUc6U4GFJD
jKB/IiR8uYA71JP9+C7ZhO9Z9jkpkk+G2GWzFm/QkTDJ6OPxJE1mDfOgfiz7MNx3mqDV32WbCnv2
CtMZUxkspr60MyZmtkqGSY5zcUu2rcHMKDb3or/ERPCepUurZCx7kg1gubaufR/CGd+LFWwR/rS+
S1PhMM0ANot4OI2Jgf5FjfZqbn0vRqffMp2qN5lNg90oY6yCWpd4dtSGNwDfyI66eGfg+PicFtMV
lhJy67h/xvHuPcZJZds9M+dL8bph8AlFUJBbktmU8dGLmdb2U6QB7nFCCg/8c7gWLUgfTp15cZH9
kJYMn5kZ/AhgMdG3SnMyQjIXTRzNGwns5FyEr2lFXit5RQyji+jSBjm45dlxPg0V/aykONfJYB+B
LlQ+hSo22MAeGN/3hhdOU/PS9R1k+8pfgl0MR07PTh75iOzGiyLgMzAW3syVWnkWl/Vec/F5MO4k
yKq66PVcgBQS845rzfDKpqOe0fhsME3RvAGTxK2UDV4ddrTzH5qnQt20ecCV6vKVBtXORaRyBLb0
jYjbeeW6c3kbnPLCSqZ7VTQjADdIoBQSj5XbMT6U8ovCrfEhMN6SYnh20xhwKebytcFJ2q/IrYJ3
25+VDh5NPdV3aYR+aA7BrQVGmkxSYfnINTJRvseF027Aczdbiath7aZ9iSVqPsrMZgAA/25rzUn4
NCX1u2mMkigRt9ohun6HK4c+x3LBp6K95xeELpo09j7Qg3eU6tOxzcsfZLsM57BDuxeUhrNW+VSJ
le9iqK1cYUV8kFo8vZrBvdEJ1gm7zv7WnqBCRc+ljsC6cii8TdtgcFyk3mzl+SFTGUdY9Q+XUMhz
JuS7BB93Ne0e3cP8JYS7fCi6SW5EimYyjZtPMZ1NDIIfZdl8XtRziP2iq1US5Eoj2PQmx03B4ZJB
NtgG7T2ecCztfP0IqiGOhV2hyy4dEEZfVfi01NytaQBH5EDaSnIqa+UVwGvuCyS/6yYjd0e65dec
kmKFXnWVa1p1q9JQkn1GS7mMg7MeWXSO5+KujlGwJYxwT6Dc50hMxiapJxtDp006e296oB0+Q3dM
OrhybiEXJ/yqIc4GZANvKa4oR9tNEsyjO8onw90WRORtrbbv1qZA5i6HUm4audCBF34DGdtha4cv
HT7glcjyD42ZjCdodwGEJfN7qI7TypmnlGM0r6QvOuOJTAjAENaApsdNy4sRsCIldtZ7OKwJ5sAt
sIttrIYNYlfGZx9HKrSVZobkVXXdiO3IfYkmEDnI1/xHqpES4bQwc8erR1Sxy0TrJTyNak91baoM
vEP1Epdu+rkP6/UAVHmrmZypc/JWpCQzA6zXrQ5wr9dmdwpwKp+V+dz0zrB9HM6K/+LuTHYcR7Yt
+yuFmjNB0tgOaiKJojrvo58QER4R7HvSaOTXv2W6N29mogoovOkDEkq5XO6uUGNm55y916YyPtoT
+vNiGGiWWwQuwElucDuDy+C8+LaNNhx40pjOIasTjV6CWBsVWTVTtLXcnptp4CmzmYbWdT5EZjF+
oDnmX9OaVKK+DL8ltde+1hsUpWIqCLJf4Jg0thKfpWPJY1fQgzdYnATD2RvzoV/bCpeqWYQ8ExqU
7QyqIeJcEc4j/NTEokOWoXUFyIKcr7RfUmNc955LLRHaScZHt3Qj30M22jXVB99Q1U2Mt1UOxikk
fv4A9ph8jXmDNmR36lmzPQenI0QMiw8sD+MjRnFnlxgSARrO1VjNZLjhPGTPH4jBq2bWFG9gsGsY
9UWZvniyF3JHSgz6dr+EX/px/YKNYTip2pljO+y/Gn0vv6QrJpXEqr3ITMv6ABaOUPctoTmmi4vA
Wcafa2GDXvRJ5CkBJu3wayMPdprfqNfRiRquuNFNf5m8vn4KRstgLNapIwiWm5TT8MI5fOPPhWkU
Ju6x6obsWo24v1JraC+Gi8JaEZqbEQci1sg1NwFPOMOJDHlgPAbCjFCqeedlVVSXYjo4oSHjfLNM
HJodYg0UXvak1E0OBTGGhJXwOs4u5yAiK0eH/s1dZNoHxsVVqrvmBFDsh00uF9Zhs6EkDn2iNKZJ
LppUekBs5j0Nbd8z4SIQqnCy6bwiBb3aaEXCefjZ22L9lqf6AHZn1xsPanRgJBXzI3Fa+SGxyhC9
c0hkh6DRt3WIvRskxAGqjwM2X2gbi02aGs7GQ7myLKakKjKXrRWzqhaj4WgPByN0GEcI8qyJfyoe
1rsEq+8NN4KWbzwUfTbHnYcvr3S/Vqm13AryxplgT85hg913y0Cd79h57ZtTXUQ9OfupQfyRYUuJ
ktkrHxQ7eCw8BJ4KxgIyKOPIzoi5ERiVD5Qq03SqEUwVCSc/O82t4jMdNZpkBaznR6nZVramXC3g
rqTmXoUAsDJNwuo0E4t4xpsJJKvRtCx4OF9tA5iluoIB7eLa6n45rvUN+AafLht9aILQ31I5e4fz
3uqBsyPrL3NbZidZ5izTLQA2y3tVtVLHBK/5oW+yb5531c0wlYks9lu1UqXgF93IsrLrH4E/f3ah
hPnQwhCFhQQ7ABBDrnzcljzdoY9+U3xko/GOG+u+oV8p41pZZPXVEuuems4V1Kfj4DQH4Kn1nmiK
B6cnbAsfzoOh0WZmc2w06iz4IDX4bFDiU8D/V4uXbZnWb64qPWQ06hxobFrlAlBLZfvdhKg2W7DB
V+vdjdC/NLvMrN5Ic0oP8DDJDeoc5tOfjDkHq1siRstdrBmD+9OuiKUbNdCt0Gi3Gdmc4sVowZTs
gtDud23HGK8jPmwFW7VfeogZa1USjoXMFB+0wcvCpGfB/7vPUljYZo++DjKsJaYoEXi5EfGUJuoz
ABm7TCPqmJLdeg2tKzW+btQgO6LsOf0Cn9KIu8oEdsdE/RF5/BRN8uhrHN6gpjdY8TpMFFTeIQzz
BJUuxDk46+nOWarndJLVUW7AXzxcGJsG73kQ+DIGsVEOkw/COZsso3FD4/o6De6rNcJv0zA/sF/D
HogzJgzLiCj6WhwLnGUrJMeww3be9tSXj4YovwII/UaebnB0NDwQXfQedcyTAVUQWNi0lxo0SKV2
4IwYgNUHQhhAIwQE94uK9wTjZIoGDSyUg4PSWzxzFv3pbF7LmsTOnQI55Ny5HBy4h4GRQ0gfnaPQ
SMQGNmKlIYnijkuEm8gJfafgKJISA/BTscr55qmDtLhq5CJI5Zhl8zNKflTItJJcUXOsTBl+tqn9
ZmasFnWNRHHzYeQU9bivRflGVXHZNPDR1+hHHiiSTmCQHlTIUOMhUQujsdXIyErDI5MSxYb7awHy
uM9wPx/HtYhX5X8grWeNyp78gaRIIjLdgESkKehf0R/FBLBSanQlNf5LrZmLwfJKjHDF+oFcxCF3
SBoslVIjMBn74AtTOy8w3hUZO0K6b0JDM03omRhhfgqN0xQzjXMN2Bw0apNIAAV5M9EIzk3DOFPk
wrtxQpRgzT8EBpYqU1ANAXiWpM+Ta4CckP6uC+Kz1rDPFuinhn9OTQoG1P7JmBlNeiuR9UMK9fGz
EVY03toghWRpfZWIFfYedNGUg+C+hDeK5BPDmUaQrhpGusVTPz5i+pX7ZCEssnLGF5gHY2RokCkP
5OxqtOmoIafgubFh7j3YpyWavscaGmoe+C+NhEHvCfxmJsRU1/vqDgBUAVKqp1USQAFaVWjIagHQ
DZMxzzFvXQJqYLHaGso6WJTjDs2qyEHaGWh0q7R+5N9a5DKoztT3ivgNpUGvdYCxOECrvXP3zYQQ
wXHJFzYHiNQBRPMcXixhlAPZ7pCVEg2TRVJ4KzRelhDDuIQ3K+DOKryNGkNrw6MlH/r74H6p7Omn
EZYcT6aL3sLQPs+HdHSuowbbUuWIuN0sJPmzTgrG52LAwXXg4aLd+dTAx7VSlmcNzC2WkHLY1cE2
1SNmrojMomxfht6zoXG7AE/2mwbwwgRB7mSGr4iloOMA6aUFurylIb57aouN0HuMXUJjfV0N+F00
6teC+YsIBfqvgAOcwAOm42lehgREMOMCLDYaG2xpgHCpUcKzhgpXGi/c94CG/QXksII97GoIsQeN
WGossXUnFIegiiXIYtsEXgy7u3jk9xSP92uVhhyjgHoWGnv81+2jhiIbGo/saHiy1MhkS8OT71/e
LyhKOg30YMftBMDlGc8UgfNAmOUd0XwnM08a0txDa570bcP9thWWM7Tz7NRqvDNagFNqAnz2eyDQ
9wv3P9c8jYhWGhaNKu2jgB7taIz0fCdKVxounUGZZuZDD8pf+lupWdQuSPTQYk5AcmNEkmb3rTqi
DEPgcudYa6L1WsC2hsIf7GfNu7YBX1MVq4OvWdgYJfZ4r23NyEbG9BP5KzZ7zc8eAWkHyym8c7U1
YbsDJtlq5nap6dsrGG5L87j5J0nw3LPmdNPafhgAd2dyKg4Vw0MWzto5+OC9XXfAg4O5r0zpj7ls
M2iq3gqQ4LNmgzsY6vi1TzRlYD5tVHOhhYB9x5S2POYEEaAxWz+MAMdX2HEHypPfYIWwMjlQyR3d
Y8wEp/8+O9QuXWowW7ym3eAP59HZstfAkqQLiOx5Rllj5dkDIvdY5XRExejJm14plxW3Zk54I1q/
QlyNFIEYgdnm2S2pBtttrOEfh8FVdSQlB3h6d6QwPmFs2Ejkqsg58gcV44yAHFXkxqs7WyfHXuwD
RbRNLCXGzqrefq6izd6YXjz49kS+Q9Abp6EzOBesSfhEBO1dNW+WfngaOFrsttry3yyXzSRJLXkw
SEBHhVo/YXdks06r5VQA8j+VJbhgc5kUMd7Ek6wdH1GS8i5mjnRRtcXeMNCaE+WYEeiYQYu3ZfuM
TjPfKR9wTh2iFis29FvL5zojFIXxhnsbm+bN6/snNy9w0w0Qu3rfQ9WdZ8fA5iE3qR3E7JtL7PXP
DTTrKEsC68XNXpFu9Egn8/SzHOvHgOjeH22Ha1PRdAOwdeh6VxwMe5I4DpevYEKrU11hC7nn6/hr
hS/C/3i3aqyL2h74W1VptcdBsQ+k2PrfquJcESoGbKV9v5PvnarNT5sM0GgR0emTDfgtlP6nzYaS
0g9WfeWfnsVg2mSkVApQW1w4qJbxEDgeFQpJ2appjr7GdDth+rCsz/YmsH+nSxoxkgx3SIbmfT5a
yZ7EHfhh6BpfO473UwqtuU3bz3aLxREzgwtBtzRu4OfewrU8hkbbHwOP/X+aqvrW1vRPUknho8L0
89AhVg9IiPDw/q7If7GJex+tyrUgkBPG49Gju3QbFg7yZF8tAW9VBgFWSIvgUV18ophNz0j8HugU
pWDC0mxXNwkLtcA2fE+X60xpPlROYT2MZoVpAqIrUAETSt39xvt9SMuWDwGuFk5vjje+ZI6ZvS1L
OR5zZsA0rDgCYD/iZNLU04vEqn1mKwQ9r6q2P8yt497aRImo9sQKCtBpkOApJgFiXuiONMQ3BB+s
jugoHOePYiOkrG1awNmUP6dl8T6EiQhP/QBUym8H6PrpFncLMmTCdGimFFieJ3sxz7CvD/BBoPm4
pa/fx68EXH0x1ZdiSWBjVRgQHAFNzTQlr0GG16ZTxt5Ikwx+NUdPFiyTOjTC/iVyPo08WhY5uz4g
wOJkF+SnpUB2XbekDYuWTXU92E7zwDjf2fW52xxrJ0QH/RRSkO0WtRLz15fZu/AyK9oMiGNFTiA5
kQCnYDTsi2PP3pkQn05C3Lhf8Dl63ZziHUM2K2mgUEMDkUIlTY9+XhCq3a+1SvfwuwK0dEPfYFdM
UIVMiv5DKBLAtciMOZe7PCsVDpco21qs7Oj7OY1dNmvMr1IyQ1w0XHqCvdYaB4kf011IrvdSImdR
p2E87uifoLv1Gj4bJkuzmSIbDfF/1yIj1yWsqjOIMWI7Vw+ms/dOWIvOQbyvr9aHRceFSqt7WYZV
Eo7t95Fy1RMBD/SkQNlDfI0GAAi7ds4byknWr1EQP2LMgF3EyBlPTMDl519176iz74xXY1uYVXFU
Z67p4nqhG92n7W93gKnK6o9olwcj8BwCYSVahJJv9QQmx3lAGdqFH7vNz19yP0GCnv6and67tCuP
WLlGEcmJ1ZGSDGLEkD5YHkGJ5L4TeGIQEdc1Rbur20ScqGLTyoeMzcpJwlOyXrJewRcbqgcaTWWk
6VAMTzYJDj78JKRhk5hmvOGh1x0QQsVTkj98mvtBSk6TWsIns6RBFVbDN0ktecaqEC9WxRKljUzF
msgd8a+zcvvdNprlca5qnm98d+tS9ohaaIOt9nqh7Nw5a7FBoT0bixpjuvxx6jmvHSOtvbvNfUSs
SgEzcedOOWYlrKO0QaA/1wZzDLdzMGhgNF2hMVs+LtTEEF9zyzZxnQ0PgPvrc6WsA8PbJEaAHjNS
CPZZ3ZGgqd5pzRlUa7T0PI6h9Bexszo0KvufJk2iuvJp4fa65aPqKcq6735pZ4+ZIuN2dU5baT5b
KfGoKGfG3dIEj3ntENBlZ8lhNkg5b5d537Y4pUyriDp7SCOaIZJE0hrNKK4U6c3824KMyDbkvk3n
/eqdej76YfkCWZN0Ss7NACU+e2wMOCioesCXJG7ytQ7NJeqtcMEuItNdXZI90LIu7bdO5RH0F7Vq
BaU25InS7g9u175IgK1Hq/sx0gw/eSE8+SwEVem9po6sDpOd/Bw845ebCuKRE7gcHPy+5eh5dgb+
zb1TMUrrca/AnPMvZt85RxaIj5lVv5l2kEapl3xdam8jHCNo4C7QJVhGdA0ly348NMxppto/VaaI
wkZ8StL0aziIZd+JtdvjrUzhl+bYMkHORA3VagZwoyoThqlkIKLLJL+pAbaxUbePo7Af/bX4NGWC
iUc5vBbD/L4p1Nzhb3CP9aln7GTnS3dNms5npSCGiqYINrXN/LINOS38HIc2dn6WoQBFfSjzyGh1
KlEN09SIsNm9h3hw9wMTaeyCxKIMfR1D9uCYjqWvMGMmwux4lUKcZWFzoUVxREb20VUNUbZj9cn1
oHrmnKx2tcuhmWjffJfXXn+AbvuyGc631ZQe60FgX9q8iVbPaTFfYSml77wc1oREbo8kXebCv90C
W+Mw9FXkrY5LqD0+18a6klsgkJ2urPFr/xOJGB+PYPxpJqN9UBPkzanIuoM9W9gkaAIt1OOhzwF8
kzQyzODYL9tHcv1ewi2IQ8hwp3FazEvfyT4iYVg9S/Na6IMkzS9SBrFsHhO62gzi1IAEzCreFCX8
dWlhCVCEEQJQXkRYcCb1QmJSrKo4sKy6e8PrnYubA01z+u2rn07TR1Ip3Ccvk094qNMXe0xOIQHq
H6p9wGB1INDutlSsCYnRFbFtME9eTA7xtUNm6sLZzvbhBs31GaFldxv7uAndj00QfPeqtjsFq3/q
y8l/6lrcEPTpYbMPxdGsKCwwfxxCa6ye8k1e61l7fBkZ7qpm+rClRnLNnCa4OXPG+co5LCJM4m12
wrjzOSh18LloOQnqYJvqqO5s3otQhkaPcf4KEpS5Ae+/2fpIsKUiPaM8NGV3MaSTvrlb/ms2BK2c
dmse6lY9unMAYcaGSG129XuzSUqMYhxPwgi+I9kiarkT5ic73Qgvy0ntbcrx1IHXnMugZ+CunhsO
XJesofPihJ9bPexI7PSbUO3nGqP0juFaeuJU+m63/GtaOct9ADYKsRMwg6nwm6idJsFo1no2086M
G79WB06A0ynvjKMloyor82MTAt8KUmdfNx0AFFpNOuDSZBTMlIiMuuEDUY0/W39+h7ZdxlNCQGUL
AE7k8lSiJjkPQdftW4E7MWuh+lvVEgmXHZoZUnAYs87nNNGl2G2pNZoyqPbNnIr9YgYjPavZitHF
/GAeTYZI0b8ErMWxCHTQpdd3e3Mc0B82E1mN3vpYVwbgqjzh5aF7mbsdEy7lvKRWHXuCSrTuS8QL
A1mmrG6zw+GH5FlOW05vR0TWTBx6rXjOw9d5gMWWpMQopirwIoSp+7GvHxp3SWMIyxe0OmkkDZ88
K3irpLwbOyur7V2Ysukm2eofRW5/xVQFnQZxRGUr7EyqPJusnPsgZyhKQ7ckSea84WzdJbvMwQIx
Wpyh6QgexmI8Jb2RXUREKplZMc8s8AZ/6mYC2UyOIsRjJHsTXWokt5J+gS9XthrMpHikrKNtDvMe
7ytIyc3rrmFWXEt/OuOU/zL4dRNLPRt0zCXYu0nxe83Xftct4odyIf/MATmg1UqF3qeEnYxr3Kfk
TQ8lqCeiKnDR5VkKMK003hLMZSWQj9xnYggm68nDybdvfvkGCaGqc27tpLwDEhUCHAz0nyA9Tx2G
aV6lJ6PhqAqiKa5Rz+wd7M3G7OdMz7CLZDjbVyZrE+M4mMkd79Bs4lg45hpINqGvgP+JNKeJiCWE
XxfM2OOgcGh4QWozEjfQKe3pjVMg+BmeTnK3h9R3Insow0tAw/gZEdUHE1Xars3tx2pxjGMAxvBQ
kBOIc9eKvC+2qi2Cu6hlHObrhiq+UmWDPIMpS5iQ+7sPGos4FCSDVn6q8zplApLrbWNESR0uQErJ
Ia6m2KEsfXJHyXzUGm/2MAz7ykuR0M7dTXrDg+xha4h2vULswvS7kQs2bpZP5wCT0oSWfDesIIc8
qfC8pKDENnPFnCj7j/7KR4WE9Y84voDBJgv9chM/45jZhxZdxsGV7vY488yhp5kuWD2HfTdKcsqJ
6Dska8pQLZ8xwXan1IYDGPY2Fa5h7WlIwJfsqF2LoZx2vpPjW4aMRVrlPO2yggnKOqT7wqpbIk59
/Dwuxlh2nCAKZrL8ymGKGmd7NryGWD6qsL1tdwgbfJJjw9GpH4fOWmMJ42s32L46TMVECSqC5FLK
T4R8jab95LdGcVCJOR59hYIkk6SUzr042kAEidBhktNJZiZBDYsKqeBbHdrXEswBp6EiuRBNvycx
PhoN+Tnn6dubKczsjiSGIg2viwohNhc/LEJoORfiwc+Lv1/cb5P//Mb9NvAFPTuCULuAmPAIu85n
NWLhyFO7vRQ+/GXENly933i/6H3iQMfRW/Y6XjVukWj+ZeExNmuq2DGw9Px1493mg/GR79yv3s0+
Y8L7LJsYste+T/29sFrsknIgflb/dN1s14QQl7g0Wx7D/S9n94dzv2rWTQ3YKGMDafCu/OeCTIeq
+tuN/so5NPeKd6MAE3F3I22u+QqnuT8SDezGhj3G9+/9dQezx8w82R3mbm1cuj9aK91GzXPDtHS/
yPQ1fybYrM8LjvXedKltxYV+2hc+/lVdrid/S9oLY9W3vhT10dVfhSXaPc+jFaq/ut9EliG0wNR5
gwZZs4Lq2PuyhH9Ch3WiCb/BuBVrfiL/ULfy0+/e5v68/3ipX5nOCQgpaD6MjqB7ojgcGyGSh7vY
+X+q88a2UIXf/4X/YjEfvk/f/9evBiTT+vi9/vV//vdD3jS/xnb6/nfnzb9/6k/nTfiHEwitK8Qv
Y4E8Rpr5p/PG/wPeAPPjwDOFS24KOu0/nTfhHwiFhOs7rq0DDXxk4386bwTOm5CUdEuYAcAb3/3v
OG/4M/+UPZqhFrPafuDr/AQTE8A/ZY8iK0OmzY15bUyjzfoZXSA4qGvrSN4J60js29XrJvGLELiN
SOXArwLBIXTO/A99Ydfpb98Si/sT61ZrfHQSrw8+ofiaxt/IFKr2OyJmafyURUDQY7HxkdzERv6v
6iSwsx6xrMUQVCHlQeXsVePb4PqrDQBxHD/lCEFKTB5dNp9UjwtW2xjpAobESCfvbjYrBj2endpX
9NHVU2kEguneYpA3JFtjqtnIZyJ0Z8I4QQk1WMp3ZpCtYK9nwghjrwpcO7Znwi52/EvS/GDOVfPN
DALa3Ch1SuItK6IO96FH3seOzFMHWzDQUOuXvSrgjONorArueUrVTqNg0tHQpP5ANJlH77ZWcymz
p7lxbAVGearCceSvUauQYZa6zGzqonJz63stkcycM6uEZGeOlenjUCnL4rxknCBjBHOvzsLYqmCG
gtSw9a2JqYnNMXRok/KHPS4zzG8nrLKHKZXstxxuE1iQOHsqsl23jJ4rguEw+UofnyBOdqON4QDT
SrGnoqT0WpQoDhKnrY4L9NfweSbhaWH+EPTiTW0ex+TCaZ33FKfTuwkWfIzHsiftGJlPR7Kni65/
v7pi+ubh4koiES7JYx3iJrTtRHxoLHINc1rYadQXpFOBCjLbYM+ftS+lYzsvjVfRNrSAdzCxtNqm
5ESZ+B9nn9zLYyO7Sb2Es11ZmASLojjY9oojZhj00WI3C9i8B2u0AQg52+R1z5sa3ZzFemWwPvRj
p/mCNqdD9HItRvQ528Z1lxuyeSZL3gh+u/4iRkr4bSk7Pe4NCQBuiTPhODdQ7+5knubGlbR0xrS1
7cG4cLpuCzpo3dKf9iTfLfQiMZcEcREswEK6qqItzAZdk+YJf8U+kelcowyDT2A+dp203ghftBHy
lu7SP1QEBaQPhkqV/6lxiVg+rT32p0vCiiIcSHnevJVRbna8KstuJmMUnsGM1XiFAujZcM5KirMv
nVOvb9IX4tUi7pi5Z45XtHSWZ9Nf0xufANBik+tChDFhvKipyn9Wjl1+MIZxiZfGRmxpL/mPXnpp
rAzbvcLL6cAJOQkECk7GCJymyCe0IILp0Ha7zWyGKKsmcXUGq3/I057KuYFUYpQbiU85RpmKllG8
5EF7rf3ev6HzZmKeLLRbsQWxsSOAHtx0YcSQJgcQDOu+LlBZpLOwz2aSup/MtUe0lYW5S4iV+OXU
CzqMsRoeHcrGl3ZemNnIDW+4ZTUvXSNTno8xo1Etx5egTecfsrK682zm4i0rTSQXBDJmWEsUdyQZ
OR7VYn2pcVaeRF+AFFz5qFRzVh6RMpMpHTC0Z1bbwE7N0/JkhJiXMeukN6bdebCDLA4AghXyCe1F
861B1xT1c5g+e94A931gLu+7/kRgCdlb26qGE42lEVAiZLIQZCYZIdPwIHgrxtIYt6ND+sazdBLj
u83JjF/Vdp8IPJ2eg7kAUdEYKxaPQj4hB63OtFgq1gZv2rtu7jyTzGhnwJA4QpYEcByyojB/12bR
vA30TR8tFWSk1pIZ4+1ms7bPzrgZn2HBjw+T9BFNMvoi1Q8TZvecicp/CSWsonVV6cGGmgasLoQv
LwGOFS2EZCQeAHOEKRkww9zeI6lRr5vXz0cPNw/c42Slhl279ZQwIdrb1RLGZR0A0hxdysG6FzTJ
Zh9dIASO99myC94hpP4N5py9gcb0Hhn0jCSKU5snvD4nkoPcc4Iz4Gx3k0EMb2Ecu0yIS59b6oT2
1QV+aKsHvG4Vu9XaxAFjGX429LHguf77QCFDCGmfI3HSzCsmbpxyRBej8kXykIf9PgCF8xgME6g9
DJ8fk7FaH7IZiLdtY5XrN6VoDNBLDgnnu2j3J8vRXVqOCKeusH84uUPMer0Gn0B/FjFsbPc6ZQoi
SCmJudsW9ZLU5vDIc+Br8WXBqXRp2zg0NfiyszxAIJCWQ1Sk8TrQIG7trTsCzckPzeBkRyO1mnNv
tyRveMlEg69Dc1Kt84WRIGVyxdR1Yt2MVOpDtWqlddo8mTzMViqPKxEwezaEIEb6Ro4jjZO47zoQ
Og6mwGkd7J/AWYZHaHVQ33wUGk3Q1nFgZvm+Kwt4sPVGWztY1Nkocyei2UyTp6A/I/yZV3xd5Tmj
Qj019UyGuBD47TGXnmuYyZ85mHsfyyGwn4wE1wAbph8vYVEd64nItcQg45CPN4votCYwZdgtgBOv
xx6/8m8mUenVymmOG5sxvAbBijeAyWpULLgGLbRYh7TeILRvAYaI1cN7U4fFZd50RSPn5YkysKOF
XMtHGltDjEyyRHfkJftNyTQuHNodTU6/pza3+egaWQF7QeQKdoiQe5QYxUWO3fjQhRUiWYseVZbn
1UExsTqIduPtMJPztINZvV3T1sPnvmVm1MPNPtSebCPX8rbzzHwq8jZL7f2Jth9QTFA7Fp8MJmXr
scCWdlA06QBQIANHEElKdbMw1i/MOc7oyrGBLJBw2e8gcZnMNDqLd2ldpIdKJQCGiy0kQxTDT1Ro
gVg3mNUtX+f51TAKYmXqrTltVuudp5WYRsNVvOw9/ZeU+jkaRWicIF25EdxRFeXI/+Kt9GTIyKEc
v7dD1x8KUzpx0ypBKquaF4TQfZe9SK/qzlUQZMSeBOPwuZvb7SiWrXt0qmKpENfgKaesXBb7OJYj
QmmVO7A5zTyt5mNmeQHyUEst2w17Oqofag5v+qAc3ChHzpcDwlFINg9s6lW7F5bmOnnOiteDNNc5
Pxao03p7R3LF6ibUy+lsrOZt9gPnR7pJB4H34X948eKa/5/iheMe/3Vd/s/y5f5zf5YvwR+W6VhW
IBzfwiDl4Xj8s3yx/vAcjnaWTUnx77pFuH+YpimIjnP5LUSyYSH8d90izD8woOGRDm2SKT3fDf47
dYuNCPGfhQuZH24Y6kfmCSyJ/5cfL/fz3i07BKOVZPQfLtO32fEeKWYAnjcquQR8SFAeM6RSyHWL
vDmnasXEMWXmabBtbc4pCma8z+UgJkJiNua6E8B6o/teqZZAAGv+pWom/20KurGsS6Il0uW3bDX4
iCqCzRjlRFpuRyQzxK7Td03XePWHOcoM+SiKL+baHkvbJlZYgeA3B19j5ulXTOL3AFjjqNz06ix1
dXWfwb4RqNuN3+qeMRaUHf+IdVUAst1l83uKYBYhlvPmNbRshpzmuUiz8pBs+EvMZDtRQ2h1Oecr
E8cC4ETj5GnGd4F8iiBilA1FRjy4kVSPpeGWz2yvDNY3iJK5yjnMVRhbrDp9NwYrhFI5iQ+0v/MT
+8nXTBT5I9K87NFPqJEmi93KV8l64yy/IJuW5o6TOK4h4eQ4++j7D4VhRNhUxI5kAfNUqhHAee7z
4MiVilyRnQLi13f5Wk0PNvGWaziNeyZBDysr9KmFuIk5YHmusu0t8HwdbV6Wb4H5Q2GNIQNN/kI3
vt9GxmnODF83JFrDsJI5pgluHXqMPnoWg/nC38HHrA+lZ3/CmuEcbGv9YHXNGuOM5Re1/a43Vh+u
s0wOhSuvwbKo583nBe1EtsatonuyQfJ2N6O6sdiQUMQvFoEhCI4bvgsEu/d7o/B6dNstvKr8tU6q
a5A4/YU0j2Bn8guLukdGpL2M6GFogYZMm0VnhKd1KC9JaA8xzk5jZwrrslaAffwgTREj5+8ycwsO
EFyY2fLvC6Q7RPT858v7d+/3u9/2//ry/o3EYSKnXOd2/8ogN3BfS7aBoZh1CMQ//8b993X379yv
bqgejn3qvf71d+8PwynwVO+2+XMvxvry16P466G4vKthJxKg8tdtf93vrz97v+3+JQEXeLpMMhzv
P/HXN+5fYnqEgXi/+rfH9697GhsjRdKs0hQD9N/u+Ler9zve/8w2ciZI3A4gJMKWLGjN2/1itGz8
BFtAKtLCZrKkTL/QtYcHuZbTxQ1dSoOU9Nr6drfS/XVhEFVyA5ZT6rT7dp9WjiY9cRs4bOsoEiY1
y9f73e+3MkpYdyKwSZZLGf4t42e2bBwuto1aWxQ9amp5ywzKKtU2EOR4K1nYF2/JtJAjqK8JJNLR
lpgDLUY1XeHuXwCRbOehIOkL7xTjImY4pnXyOB3dqCfFzdAXoYtTDXphyuH3AMTnM1gCckz0t+zJ
9k7+KG+Jb6zXxnB5qumuHGW3OLcUvQEqS65BJ0x2gJBfEbICjeQFNnhjbdrDkDYG+luikVAY/Hmb
n82RmM3hovQ91iF5H0J8N+TlnWAAe9eubrxrtsC9s7ISirJ+3jcMAi1HYlDjGabjsDgCkE0gL7vQ
oKvAvN3vdb8wCUT415cwvAtUQ+UXQAMti2f1fUmYSYsa2mgSrs1l8+eTHYTudaS6HVezP9UZQyML
l3PiNO8M/4mH74v62JhW91D75aemm7x46Jf6OOIU3K1tbeO3R1uDhEndEF+o2wr3Ow7r9gNmW3Vr
9YVCuLPrLPiIpOAqBhvPFKniWrPSXxYXccRzvqA5A3hJP0q27lnl7TlbGxji+kJi/LyMZYZZD3x5
BXE/GEWPfJNfKHPOml5etg+i+UbOWnXjHG8uDKAG9GhHKNjbzVgtxhDazTEWdXkGQXDJNm66374t
AMJMJyiO9y8L/c6/X/vBEBq/ZEvb6rwYiN8p6FmnNO29CReGG2VnP8G+leduqr29GQxHK4fOL+VQ
3XCyIM3ejOIEkosMojdGBIxSa8jMaiN4rF5OTktv5uCGpYiabuHNb+CH6oT76f7GGgTaIy9DTwUk
u3romT8+bON/cXde23Fr2RX9Ff8AeiCHV4QqVGYoxhcMUiSRc8bXe4KyW7rydffwq18kUiIroICD
ffZeay4ixAgtadgI8K0qtO1mJoPRHsQ5PxHXjJbYYIZNA4PBSBDaaI9uCRO9afqs80oDFXGZDgNq
05aGWVJlO0gJLQJsHDR9GUoXQ1s74kr2FEM/85UgucgIuXx5pU5NpDvhHdVSRhbzUjD34x/nYHX+
NSuBYqwo8jsFfUSy/sy4zjq+v/r5j7++//7F5Hv48P3/f/z497cyH8+GwPTL91MbcmcgPqL5/8cv
/PbQP79kXPiAfC3alL9eyffzfT/9kue8vGYMKifU49r57UX89vNNgSFaDgtySMR15iKsU5PvP8yV
qvbrW4BdDZlbf/m37//tBzXaqirAQRMxgiQ7TYCBpwiNs7IKk5Dne5gDuOD0d1qo70QxrGaU+l1f
jFd86cOpxzQPoCfOQPk9a3iWJo4riiTyWTWVkM415t2dEnULl2HwmyBFPsr0FKQP3PJOzbxpiUHf
Zdm8yyvpiTbNTqcZEhM3ry5YW+RICh3NqO4GvfCjYr7rJOLfg3HgPQvRRQBG2afqak6IsRxJva0M
IDKJSPf0MJccgsFiVokl2eUZKUtx0PnMhlojKF0JME+CGmWhU7oDc4pjBtgdMpEJ5QD6FANmvRbK
zyMKM5S7ibEhKDBvchHtb00mTtde8QemRfCE3n2yuS93vs6QBkVNPdGuMM8JUWtpGmH+yIXXfBW9
9XAwmCGbfh2lMt5rKcfWsxCUNsT9sScni1xq7p6izl6xlAY+9h3keWTFQ2sBixxaRC70YLUy2KUr
NEWE9+AF9bQjxhIhfxxlrlyzPVYIr6WQBASEPIdOuohNs8a3jJ0ws822Q1VrTbUbt+NTJlGBBSsx
NVWMW4HPoYnbxA/waSG8CvFJYOuyxyjiIIzZWzW0u3TWtn24asGVj3iNUsnFe13C1kOKwWkWoHrJ
efsMl5Pgl0AdvBghOQpnax9kebOrGrjXsYCiQRjSa8WkFAUiuMlu0V/Z+4VkqDftZuT0pBbTb2at
z4/A5V+LR6PPdHfJ6PsIJYYckbRzPUhdazLeRwMALmoEN+1InKx0WjQWgwp4iaMrjwJFxYSOVUxr
3n31Sk8IUdrJMMebij41Fj0r20mzjFUw9SHLV06WQMY2uyfyZz+j3vKNsq1dg+06+SD6zloUnyOm
QLwOJ1s8SMuQnTpORwR8ImEPFpsG+pTsPZB5adVeLcXmAf9HZNH07sovg65raAe9eCBBahyLt5JI
dbcVS7/BAwMUsjuCETvSNY5OBa1Cepfc3fQJVyEKBwsPz6A01gElCuBuKOe1pLxOyzzf6jTDmyht
TvHIuQS/nOaAtAoLOUHNSrw0wnCf93vACBL8FfSH5aI1thYQmKSr65psPViR0OM2nZCLJsgxAyXb
xrBbFYUfhIEE7CLJBbdg0XGxAhzT0VDQqFjbSONvy9xIcvgg1cajmjRcUkHo41NS/H6U/ajX4z0D
cEcrjFM4M8m3cI2QGuGVUnnBFzfZGnDVQsNDaqrqJg+T3u+V0ZdSr1cCquxMNV1FREwUzI+W1j1A
an6bAKbYE2o3WjayAjDsXCuqbgsdy4oWp1QgZhS6ug69i9A2wxMF62FqFcIT2w4MW2Z5YVOnW/jO
esKxXYrGoQrbaoVCdkfOHpAGv3pI0osupTri0sgks2oFcBSCMyFuYHOUcFmGz1CxxN3YTs8joxBS
zLpzBEz/iB3nxeyKiyYS4ddlXeRKYyf7+mQJbxPi1E2Bgy5YEtnNZ153sgrztDqPvRz5Y55E4oZh
8KOWYTmWozJ25CoSHIIW1E0/z96sJMIWXQOTIRE9XGyGMq7R9rSWOPQEsUNnGfqnrLPLrtX3MYjp
MgzXQIR5cftKOAEljtFko9MdNlKH2rgbw7uA1FxA9YNXZQbnowDjnD6N6OoSkpgC0pRAJV9MRupM
b2ZYFDbRp5avsYbQw40ppDAxwCubcXeD7wwaa2eKX3JgBDjec7ChYUjsYVrz3vvkIg1dxiacQytL
26LNaF1jr3MFPo0EXZKjxNVHqB2T7p0ZeYYXS0d8Fk+v7FgZ8wxSAs2btcqMAJVT2gX+UlmQYIOS
M1gZTo2RAHQmZQFtPI/aispJ6nG6Wfqw66wFDHs6okQ3XpARAQVVTUz764rXrgTQrk6ewRh2Xhag
U6Z+WsI6pf5WI49UVhwleYYBit641pjMLQX1I+z35hIE95A+YSTc5HoRHNCkmPYcql8RLQzc03Hv
Q6tm0qHvWanGyLZelDURN4vYpiOelIUm2c+k38A0Y2muX5qCm5LadV8V/hon50CTBTPIbrRuRyOZ
+FwBSvqSxdcGM7FH8XCjDCNtejH/EUjcAS1w81KDhqvGq+YDtwB7Y0KG125D3HUKFGY1Y1w5E1Jd
rhahfm6QJLZ4vaWCqVdmHBUzv4ixeUdr8xSKd+HYn0RI5cjRhJXZ13SHImM5EdWXUM4eSXukfy0l
tjXRHc/CR6gU+rbQR6YlxV3FzrPWAMUVCHfdCuH/GgOZSNgiRoRk3lzorwiFO2dlnyZSu3LTf8hJ
WbrQItF51vEhMOoCkZwVu0PpoKwAnarftC28VQFxW5OYBh1QqdrcVGbJ5KLW7wtTvE0LLj8hikY3
LdqPrAh9slhIf5u0Hzqd3ztV+ER542PEsO6mWoNkx24IdTKRwZJfacNzk1BYmCiD5JDKHxlGQVqj
I6QIePMopERenLJDBY58mMOOyF1ucnep4s+xVl/0jr4Ji8hEUE+QeszjkX4Eh6ykrwXMjw9RAAFo
oo/ixlggjWLZrdYwy9ycYBURSFYm0YsRkzxJNpCtTDS2ZKW4RgVNm/Chwp4ULVXqpercb3rdfEYk
JyGDFnzy8i5lyecahZITsm3AKDW9dnCdmZDNJBwCh42muxiloBQWP/RicZsEvn/Fowr+LBavhIek
rtYJrIkDwqCkIdQiiYlcILAkT5HP1eq8nIegiVHXl68FPZpCTDHFELGgkQUVd8Q2D3OzZVoBxAGf
IvO52fkuuWQiiuCacIOWEnan2br3XTSr3sSWuUeQuFUlc1OM2ok5FiP8WkBEoA2bWtfrjRXGGysN
WD/ExrHIRYPZsTyVsNvsAVG/MhHMknWVdZnNGTihBoXNAC3OAI9cRfThdWMt22kILLdtAmbKuEXH
L03pms2UI/cjU1kF5casFpPuU9+DPFEb9b7oxcc5wo5pIh7ukv5EkI1yCJW9pojj7jWF52BbesNh
bog7Us2DPI3EQsu4U2e1frYMbqq5ZnxCR/oMZZbNAMKrXUUxU/K2TDwkl+UmC86lpY6XOafVIVgB
0W8qu8/IjHequVPBgflmSKZfYCYL0aFjd2xuk3YR3ThOJDdDjYsUQD139QgbpDZnJBqLfqD3/+Ar
YvmKQSBcMgVPQnITq6Hkibk1OTlZAoVlaFtQQCpQmDX0q+0C6uvAlw01vCATc9NqcNq80e/jXv3C
jzjYUxxqLGwz2PwiHhwrEdsjdV2ZSu8RRVNPdqdXGeAHE5RjSJKtcWPHKt4wFLF2zdW/B4BP34G3
PifTduyNJ9TxVNcyMtaeEEA4UUcpS10MDWA3l2byinyMd6aknEQhfCjKGunkYjZ2g5QCw2L+Imjz
fTcwHdanWmQ80rzQDNd3BHCjlldT+UdPZ8bV5CXedYr8iBjs0MBkd6UG1I4GGR15EWyBgrtuf7CS
npuiECLSqM5DO5DBQqK9jXpM9ZSqPspMQ/oEjXpIVOE8Qb4cy5kBH8lu9lDfDHJ0B642d02EY04x
dVcxPOpSMewZ5fZOOy1eLjNgymVBI3UNg2iY495XJ5NjgrubVulTG7Se1I3rR8EOh0CFs9HSCSQR
+qLnyE4WBsFpqN2gZDpoeXcC04mpZe5PHCeVXI6LHBGHrnfm04zGwgXX8Yie8w4g4GOt9FS8nQWa
RkjvMgn7aVTNmpfhAYYBEL1mDOUhF8CuSZN6WyJHobWBk328i5PAxFUfnUS8z4elT3TXRsyQ7FuT
jFF5IyptQaaPPG6AR/a23mi7WhqSc98X56wlt2hdLapqZjen4OFp6fJHm3GQn60QhihygwjDrnye
CnGCNJYqlNIhADtB/qhgpx3YBNlqQPO/aqiSF6108mrXTDycEVUHZpMmIC0A7qQLPQ70rp/0qKv2
aDIXwNyod4viQ8nu+zqdacmH5rYz07tYrmJvRhTrwURX3Sr8zKt+PAKgYq7aMzetJlc0cs0z8ZxB
eMhib5SIwWqnIocbhtg356ao49Cnm0gLq4MgCNWGXY/upNTE+Ms1u9YtKPJT6QctykadpSOoh9QZ
InmgdLmg6j2lCdQwzmRm59N4xVhz05it6QSzgGvGEq6GFeJ4F5mA43go0bpYS0911O3GJAemNR9M
5MU2koScWyuAq0w3CK1SexhLaOiDUdYo82mRkptmbNlW7tQuBBE2ZH5MyBsrOeEHBVY50aDcUBfo
hP1C/hBBAtuBeyGz03RyagvfZ192V/T98r6N2PTkeO0P+dAgzSRuXEXN7YaE/xD9iZUgucKPRi5b
d3eTEeOrGbBYEUVKL45MR5vXOhBA5bYBt/fe2A99i60znimCC2gCGSeUpFS+IRe1HVoa4TaxmnvE
SXMLrBISv4hNJe4S4D13yzojV4HU9U9DlGMy2cIXHO8mGiFudmqCmEh7JRyL9QMiASAnYs0M420O
K9THWU8dbIx+T96CRb/ZCVtAITMyHGCqlsMRY2uj6Pa8jP4w6dcmwOIu9Qb5D2ibNxpLP0qdl5AY
I1w65mMYNDAkjYJujSXgm+/ZPIsFCqq+Is6mjW4h45F3QkzbJDIDXupXhZa11D42QCttZGnlaYkB
IKvdczpH7GYb4b2hSSGJk3JEXk+C8OIYMBnNvDbuhAx3Md33fVdMuO7qOaANoX5aS/g4t8Cn84jE
bK4hssGVNSCgzddk1celPoe4FU8Nzosb4lnrzUJt7hXNY6HQNSgXGjmGkG06lXjeTOT+MRVkBeQJ
SKlFDLbDmF+VMOi9qaMslcXiqVXoAS8TZpJ0+WAruGgyUBuGRtWc3UZ8YvS4E+7zN8pICd2J9CCm
KSJmVr9V6+SLsLrLkA9XspcMSE6MPKSuWkiOVRM2XIOnvLXBhHGp1skPZNrvLoreOOocXzN2ZjtJ
xfCwyPvCwNhtyqdGDJIt87+KSp69akwqCIpchpOPdEXhUajdXbdepPQj3Zn9IqkV6n7swviARix9
Xwacbti9iI8aZ8Z0SmBtYrKpkl5AFRepCK8WH/Z4D2gfzIHVcWZajFS3ojFuxkR9HCGucIa27Mqi
5WtBuOZ1AhKKGhRl/SMIwXxF472J5R8U6wfOwGkLfGjfmDXBnAhiiIyx4Ihgq28BU+e9MW1wYr8u
Sib53DYJlMgAYDFluXBadF4+Ey5CDgJJ2DkpXO16dzRnAbWRhR+6fkdeTqROdVWIbt3EAS6bngz1
pk1vRVG9jtnE6dXiml8AVtQySNsEvQNINtCeIXvg5V1SoURMdXOIGouMKI2tYtjAUQrEwstUPTkS
OGEb0sROZywvFacI17VFhvRIzHmlZM+NgsMtqiSFfC+1hdlA15Yei+DUhWX5eQ+yQcyDfWjMO6Ux
KK2Bd4bqBwqca5P1lwyhG1nt01thVoUtzZjWdYU4s6490Z50CY/OfCG/H9p3+E3joVaUV1IPvWpi
9irFfWQroBx2MLipMZN7Q2faqPUDSbLlDlkIXcDKYlM+AktMUGRrbNpi1DIhXTCbBMl2nYp+LsMC
VkIlngTvqlK3LZ2X4oYAasuOyAd3o2bkpbFiV+ZgkotdSr6W8PZxCn6kIWobIhs+upQROOLdwDXI
ScJshrUU6wjZzyye9iT0uLhY0FyhE+hLhgCSljLfIBw8ifrc7FB5MEIdzW1lhlsuIHg9Y79H8hLv
SPvGGUhWe5qR+AYg72HuWhgSmJU2c2Puurgm62lIXGzfzKBKs95GPa+41HBcDoUUH1Xh1CYDU5Um
v6gJ/LSC5mFjpOXWoHW8Rx7M6ag8leTxeBPhtLsRIVZM+aqRma32ZG11wngjxJLhc8XQNehS9KAJ
98yxabx+hGXb5sKmTiQ4ELCjt6Vk3XSZ+KJr4uBIhLkPQ2kdFf0hi0lfydp1e5SYk12Ivcv6tM1h
+rOzOi3iTl4E84Lz/DyRcUNbUHjtKnphA52C7WyimIWweRJI+XQmK6m9WdOHTQm1wtaK81B8xKT8
YLTeoULseE+WYwy9zO1E/RHrPZbW8l7JbsYeD1GD7MmrgrDzKsEwyF9RQZVqc+EIdBkE4c7EjQwL
zW5QLVEE5i5NIPrm4o1Jt3RbCFbBCTVS1GfKKVb1K/6iLRDzftsAT3CrYTGceg2r6iN6A9NRR/Tv
DL1Wukol3RbmfNASlDQVKXG7OJtOMrQCt8LBgwGsBOpc0Y0mMqjFK6vExe2Sym/MpmTb2KE/m9DP
gayV0pgu9AgGIBbfm8gK71ibv4wooIliMehPEnnYZGyUIOOAEjWymzgn8FUi2LsLiyNWtn0bCPgv
FkJBZWW4YfLfMsVBGZ0kElUDGUdYaGlUD3XKtVhYJ3EanvBmd97SpRzgtCctCCcVnfTokUpEcWVO
apmYoqjO4h1eC6RtwmsATw/G/PCMjWMriMN4E7cqdksdKeEsAiNACRY7Afmo29KMlv0oYOljPNBv
uYuv2qjpzeBMYCDhdyKuzJG4wh1iutDR5aOmjJIdzuVDv86JvgNSeqI69lo+Mnj89f33V82an/Lr
375/xQwFbFTfv/P9/fdXf/xMzBSbEMRY5FLgEQpUv4uTL0jogEfc//YwP5/1bx/SzCBLiTPm158/
9P083A0ZQv968p+/uSb1dOWYUKVhV42CAKabGVLwrm/x1+v7+TgF2Tpws63Nbw/bNP2BPVO8/fOR
v7//+YPf76Q1tbeIiDXv+6EjWk8cin8+y6+n+j5w399GOS5Lowhm5/vbX0dUJC0E+op0iBvhIYBB
xrSRXmWcAMSRG3LLRb10Edc0NO8GKCiZwM5lWMGYssxOEu5iJ5OwnQ9siqmZb8+klIigxmRrlyjJ
VhdVLPIdnTACex8yVrgEqagqhT/Y8hP6WyY11J5+9HBbssyDNx0txveAngDFYtiakR/rRfFg9RCx
FfQsGuLhAYUyiXPagppU69OzCN6QpA0jJaPPWK2lR1LIDkOd/FhHGM1q4E/66lQpy1vaFhnYM+04
yurWQksCkso2tA2kpLOSk+oFxJj7E/I7F0hRgjXBssc8uBEVFtTEQCGgaBhmgxHz4oLRlAu2WKzL
CgtnVtSD9dIOdWLtmzrKvVhROyfWtz2zeLvAaTDhEHZ0PLZwFIAgdPn70nB4S0ZcSoXZCAI2HcP2
oStkGOgp4xqDk9ZWsmnHjc0XKrgxXURIuD6/KfTy5lF4RqcjOKE8HVcSnkLPFje/mDlYo7cVqncv
ipSNRtQhshx2Dh1UQVBwlpBs1KkNvHhsGJmr1WOe6R/QXSZ3qOeP0YBKIKYqC7dSDvDfuAeCYANf
vDxHoXwtMagzq09pAg4VoP2nXqQLOkHJgfOE8Dd2yCzTfKicgVdI+FHNhgF6Ei8VuiNzW4sg26T0
EARY85uZzoCqFJnTd6ymQ8Z2ozckadeNKhQ4oX+uR6Bhhppex4C6Qq+IuLDElyWT4aDlBuMoUnLd
sM/eZ25qnrBS8DqCraVYH0mXkt1Y1e5X8ks9NeFGNpjKI+08s4x51oR4QesEwUlyuON6be2Jr76t
AJEyI4NENrX646iUzmQWulMIWb3p5g3/y5jJaiAe9+WlW6xHrCF7Le3e8im+WWamlmrUv4gT4Wqa
lIEy7Qxj86150iuj/XfhCX8C2BkXyZqiEIahUCqh60Pw91u4SxSg7ox7mlP4iAmcGQRrb6RMFmIp
u8lE1B2xGlw10hE9IS/wsnbge82QrnDel5IjKDv09VtmKBKmibA/SLlg3arTbE+RkV9SToTSaO9Z
CsJ/88K/LVK/k+PXF66LnA7EFCg6ff+/vvAlLhodSiZ3nNFMd4IOz6OgnQephclZn3S0BhPQ93EW
XbQkivezArzuN9/Z30UW/c3Bo/+hKySZMEOjyvvra4gxEOqETMQ7xBrzhRjMXSolYN37Aaj0Ygh+
mY3g3tkdCDUlQy/u9Qu87OrlX78O5Q87GcN4cjwMgEnwQ9Dt6qtq87cPMS2JU2lSA056FWC3MRt1
t2YitiKL4Ngmz8NCOFmZ6VfJDOsT6aJIrWm2DJW6q4JWOA1WVx8p6O2GHO8TCC6CxfKMO7pEvKAa
skyjCJVOgREeYEAQozwizia+BNU68/CGKGBwlwGefpxVujkMPpy4bWqVxvH7j3j9qsuW53/9tuX/
efhX/5wqGYZkiqZhrP//29vuxc6MugH/ty7JOWCPqvQSi2QOiWCOivjCSF0aXJ4je0vSNTW52uUT
OJQkWyjbp2MBy9/PxVH1JS0fdoEKPXMI8WwAiBq22RLJxKaP9z0U7833K/9/a8lURAtN8f8ehnb+
HP/Df8srJIjN5190zT9/8790zYb4D12SOEGxvKz65f/SNBvyPzSNqwhJCbd3PktO3/+2ZGr/UERd
YmtrKNK37vmf0mZV/odOgJlp4fOUNPK6lP+LtFn7azyPpnL68Ei6qZoiZkPsoX89l1RBn8LaNBaf
9hwIdf2k0MOkUSg81MfMN8ARy5va2Aeyt8K3rt0b1rxr90hJDjpgtrZcdxO9HOGpqw49rn2dEdyW
jb+2jlZ8kpLX6Tvqpgdq6LrgsrtjluDKm+INX46ieAzdchCMD9JHfbBcY2e5WvLvlqvVVfr7kvn9
Hi2Tw6YpBn/9cb00gTxzoZiLLy7GYy9Jd1FPsIOp3CSj+qNv+i9BIC67SuMXLJJ3v50Qf7NWqtZ6
BP98dqLdWCZVXCia8sezl3lAvlSo0Gx5sMaD+FXeNReV8uG12+Rf+BmYIfVfxr16VwYuQALIGfdw
EE7WPUBKSLVYDW8l6shjvZff8vOyS28xIbZnks/GWxrhrRef5zd4e5ActXuD1Afcrf70o3yMjsqN
yC77M9R03cN0+Jh+pgiNbtQXoLzUQQhq+Z0T5tXFsFEh2f1r/ZA/INvh/sbwBwGRYbkKvPeKrMY1
VpQw1fZIyuRG/KDBrfiox0zWQLoXqW26zX1N3KcjHdqtuVfc/LV8kIiK/ZFceTub6an4IsLxbqF9
cyJhDva4bA9voemPx/6SeFBwks/ZZ/fpLqTtkWVf2V/yoYbsY8ElE6Cb2e07GvWexrCbvyO5nvAK
7eBdYchHCf7AXI66QZaZgdjhtSQOFWfVNktuZ5TWTngKdacxr+Vt+hkCskd3dSqv2na5Mwu7ANVy
RWxZEs6a2+FxfmabvsEXw9hX+6JVa4D+3A3SPg09gGYhOhFzM45rmCsFOX6iVLX1+ZlRh6KcFpKs
MskrxFtV3DBXMW6b1/Ggv5c3waUrz/L9qNDpsocS448TMSG+i7fCGcHmOdyzYGPqOzAmBtRLMgxx
zG/ZvjZtGkDRLVvqr8SjHuvZFtNtssd3jDjpsIlQHxBi6gTPgNwq+qHXDvPhQQVyN0J0ckAAesVh
2aob4NnoPxLMN7b2In0Ep0q29dPyDHnZcvNL4GSv0Uk+KaTa7drKZaq4SEgM0HzYyRZjpQQpeku3
/mmtzuFxAXn+bG4JOJnOdGjVi/gC9VC7C3cG8e4G7DunlOH7O9Z14EjAw+ygAB9r3Hx+8tbvGie/
yHdSZZsP4bt+7ttDJ9jxU/Bg3i5Ams4AqYbO7TVb2enn/AJZjFahcjRuoaoL5KL4xTu+Xehqfu1n
z8zDGOIj3XGSk3Vj0SOGCbc10F57nZNzddjZ53BWOZoHObliqagvmDAubbahgST2dh6TSbsfn+mK
GreM+GhlyTZDrMzr3nQ/drPaljwrchaYFg5z3VttH/Z2dKLlrudrMwYVBFuvH40zr28QaaJn7ADT
hQsHkkbsFli7H1Q+E2iis8957vS7iNGJI6msgeDr6dYQjQMYqtddLKbo2aSP7CHy0Iy+pI2dbQnk
8ydQN7a+nSNH2yUP3evs+rMfPaiiI8DxZjZ1MTq2j7Z2Dd7aL6Hd940tn4ZhNz8xTfLYIFi3JBvT
eiOHu9mJcDm32Ntb2TYvSv9g3Q6n7iXaJ7ptvMx34pPo0k5SbfFOujTjv1mc/yzhiAOVuQvRWJYk
Jpp/lpI4U0xt1OWamJHOLZhuy7nxZOJd+NfL8P9YhNen0cixtMitMimg/3qbaxph7sVAqn1NYjjF
U1jztJvD6RM8D1NutsTiUnOL/2ct8DdLv8yG4s+1HwQcpamm6ipeMEtco7R+q9TgYsIRwovvS0L+
BBAj8GCSJX41hY1dgBR7lbTWJthrE1SPSWhhMjTfSmUs3IDt3WAIOoPz+VoGweAvJt6eLMP21muF
3cWKeEz76TKFAiQ4EwmipMwIgkQMk/QRzE0joydZwDXa2OfP3cSSAe7atUr1ICpZcikWpV7F7EjU
EmMPih6GSfsoV4Qj6LidUD73lpMVpeAxfrwDRohqoeJGH85r/8yezfKh04z+PtRa+WRlBRt4Aify
1BCgEIXVDp/NcUKVuUVNZCDUr14sLDWhdkE2TX6c9qNH71UXhNY0DB5xIQHoYyBZd3sxT6WtIi47
oy+Wjb4OpUE6bgV9zahc6TkWE4xxZFrGSPomLngLfOwdywHgYasl0EsS9qWYY7ONrCeZuCUX2UTF
qDz+wukHQXts6P2V4n2K3vMUDzVkJOyrLFQykU6asE/N2dfq5lbP4tRBAb6Z4prJLSI7XqT5JV/J
L2JNLSI4XWsnPczIjdJCNhKysKAdrtlMT/D/BTld2yKicepa45So2AQNcVxDN9TL3CjzVhfU99Ga
1DPjVTWTGZQzlPOHQUY92GlIVyFbTigelFL4AblD2BfactXkt5DXi2A2/2hKNfC1Sud+tsiXZOiQ
5YAN75AEb0jZeUTBu3gqJEls0pGd0X8HZUqN1mCsXnT9XlvCe7FCQ5hKZ3gVvjBrN9L0AXDzbqkE
ZauG89OkV4/VlL3BlxDpz7RTezdFxX0ShFc5bj/oboOU5ARe1H6NLXpav1aJW8KND5aNnomGUjhE
nO9qosBbJDUUePlYWL2nLYxAZJXelpyTyJ4kUP6S8BxV2kMsLydBEBnJrnnzJmS+pBSASKpQpEri
WIG4OwpGe7vpR8wTpAOaJGdNVWhuhOlz5lRnUnqdKvkjMOb9OEMQUC1sdXABhLSfGUz0zarxhFlA
72TmztCdSYYARcbglqNDzpQ0V27FlLIf7yu1cjro7szG3arPXHWmMU5Lf/3MxEAgq/uTzL2Nwbxa
iTR3LAyvwWbambWv3ujMe3Lo2QNDIaQfmJxrLOS9o0kBZFfDTppd38Rk2NIik161AYhWI6JWXlCc
fSbR2zLdL4PmKtPwYLbj0VKinWmIG/K+HAxkgKrQClGiDVOs421v9APiAHUb5/lljjRmm2FgyJ5p
rDeNpleOAZDL3kYzj5UZTMW40zo1AL5IEPlcSPVO1ovZT/Leb9NArWyNkdihqJs7iIsB5Gx4ZFOa
NA7RStI+hJIFzscivomQBIThcoidaNhLPUEMaQCwrWLYbTJb389lvDFWVO33HyAz5D1xM9RsstVF
27ozb4JuKOgXaa2Lio7Z/bwSJQE5HCZ1TPeG/pakAUXr9z/F5lMxEIZe0v0ERMgPaZGV/vxqkH9w
RSSHRSvQp4QSvr0aXXfYMBeOOlIyyMXIcKr08mcdkpcu0+L2bgj8nG3xstwx8aRcpAQAYOi2J6CM
uR1vB+BYnLwv8sPiyy9J5TFRO2Wn6SS9EbTRHlridSzXulkY7iJteZnvufZrQBTO9AXsyKOFmR+V
s/lil7erFP5FQKZwid7ao7qZTr1oo596zw+U7OQAwIN65jPSn81Dex/5Kt04G4RBbV6MakszjJUe
eB2s80RyxA4Jv4sxxTiLN4wBUJiGqdvoe8pZaKToNUxjJ92aTDVw49jNi0RulXGUWBNgpVMggtC0
tXfzxvwwd/VnPLxEC8IZly6s2vOLwxdNMO1xPMq9w0QVIXyRUvU4Ke61s7U1HssrhXx4Y9rTo7E1
tuIl3gKgM7iJ0Ze9Vb6y1yXZFo75vrwi/TJIiPJK5P4kinFv4panu92h86WarcpmQHu2L8N9NrCA
olxIzgaSZW2rEz+ceqG8mUefROU1bQB8IeGSJN7hheVqw1ULi4+EKPKFPA3wMARygHq1h+y2Mtf6
HDCOfqNJyPfd9LZmbTrk3kgaw4aIBWNkQeB+4iAkpasDcz+svPAJchwqSYrTs8krVyhCEQE0z3K1
VSQ0fg7zHIYIGX1PgBgXeU8/kT9ONAzhXjH608yNWdtQS585xinX17ztiNNRiFFwTP049Rt5dBIw
2oM3wwHqbGAytyVHi+ryE3GI0hyad7yjfDy1jaxMBN3OMg6Oa58iKQl9vbgbh91kvQhnljDrjNxM
f8FlMvicFrmw4xAbaFzCe+OsfoDQEFOPLRmiooaxREegBjWjeTXORWO35BbEB/1D84Tb5TFAgWm3
Lw3U6eIOp3zj8tzhK6Xvc3GsdgPhdXZBC/pT2cRn/ZS/9YzyUM08jQ9Q/zAUWbij7dTrSt9EQVA4
5UO1ae7Behedbb5wBSjvOZs1YEC0UElZo7/MCf4A0FF1tXP6gA+BDwptjg73oPKAtjxBnwtHnzE7
eRPsfvqTzLiZsptDjYiD8bN9bdbUBvSD2/phzdoJsd6uDz0w8JOey9IpTNs0jyEq8v/k7syWGufa
LH1FqtiapVPbkm3ZxpgZThSQkJpnaWu4+n7EX1Vf9R8d0dGnfeLAZCYJWNZ+h7WeBewJbj9/l0by
joQ/86w2HpmBAXt1gJhzxSvl8zVYB/ICkegYvgzZC7BwHGlWhnD/pHwZpNE8ROqBgAvT3TcUYndI
NwEML5tiukxHec46XBU+V+4azbVp9u1pyPwp6IPsAlGByib/BpmGe9s9Y20rD/S2+GFQQojyWH21
kITo5jbI2Yg4st+4rkjZnBjXDdu22igHjXvG8JV6xoGs8e4cH0o05lDl3/I9hCiKARqw0Zte2G9k
134fFlsFMbGOWhwdNHv1jeJsR4dLBNuWh2iMhrzcLReXq4YWlbmAl3+0LAVG0Nbb+EZHXgZZ9iT3
VHnuk+Nuh9eKCmfaO1sm4lv1Derlnt33nmHOe0FmAcfHMb8kvv5cMlfw7PMJEcbyOBbedM9aqLnP
b/Qz772fHlkQoSLjNhbt6p3LjfubuWR0KO4Mvq58M/bOBz/DjU6XvMk4QJqNjhS41DlHs+zhN6p2
0xXB8Nxuya4pK1/chQ89pstVO0cLOO5oy/uH7qq8NyfzceDJm3NjOP4RH7sTZFGPMuEGlsIdaLbZ
0z4Cb3H2Czf9I8m/X5pXvHCE9vclboHz5Fd30V37Z9FJSKe7ypKte0VvbFBuPddfw868cIc1nvS7
5Dk7RYQzBKjmyH8DAKbNm1kc8O/W/bEW96iHLvZj9cKCiwIT/iXSIHxCqXlov2kNYgYqqNPeiF5d
rrR0d5wwjELoEZOvHnHYijv14M939s4eCKPZFsUOHya/92JnvDUntny14bVvqu7pQGevzh0M11b1
bWUvwwNy60n1eZ2IoONnqZDTYC01jgg/aVIlE4XBLy+MVWALE/NFV6l+d80XVYXb7Kr+bNziJwV7
8Ub1nZu2dx/VeIdpa43pATgJ3zTZInIeNu0RHiYJM9M5QbDnOe5dcwc9QBh3jbXFOOf8lbiRj1x2
0evyp7j7vc0ZXhQUH0xXMAeoH0V0oCxyvfkeL2WQ3aIk0BHssoZybtF4ST4g84z5aWmDNRWwPzkw
a3Lrws0fJH7E4mx8GnDnRcpfRK57x/aq9J77jzuj03CfskA+zl78ZzX17egIxkv+zgRCf1OvDECk
vlGvYGL95qZCgaWeu0UfnEvcDHT905X+cJHX6iHpNuaf3o+we72iDCAnxBJbl1/AiMzgjh8OVLvK
OczCL3+e6ufIoQrfZube5WypEJ36oMnd9/QDFGd21ahLb9Mb9gwFnBQF6FHnisV6Y7Y78Nkgbj8g
9mewysmJ+Wqeq48qPBsvdfKQ3jsAZ82DeUjf18KTCOnPCc0YHPFkh5wS/u4VU9jCQfGKVcA39ugs
CxbL2+Yg9v2R9nS4JBl6oD3xS8OPY+567O7mbnX0ppvh3XkUy134WB5sL3wffjAR1FQBT/hsWEbr
RNfhJrkTXvFsi214X92MbfRQn4tlm31iCWv+6v7wUTPf+DsHxaem3wpidGnqiCS/wJWG3UwR/siZ
l9zc7XyPhtNE9xwgdP0whl3zzF1dL7hNYn4Pmrvs1D5KQg2aDfHXLxZjStSlVwZKn7ovfnhCjtEY
HUkEAwVvTHuw6ehpWN2FT9DYy5OJxQOelR/nt+JHB9QKf+rHtLG13wAtZKpPihigIfsu2tTyXlrH
kGNxFh8G45bc+JKLoDmBZxdhYSh2bcYBZXhVt6proUIM1Fnc6UZtm8EKzymBmqSlUfdsBA8dpjWy
7bSNccEFkb8hzA0vrf63a/+08a6952cCC4xULTxGP9Qw5bWlSLihrgjhEVIlBHZPxIQH5bt+Twdq
3I3xE/IyIgoB/M2l/zxCDMJK8QT489v+M35ACs0QeHw1P3SNbrerwJz/7Sx/4qAZ6ZkDZsnmK0ZB
zixRbgE/B8sFHN0ZwB/V5W4kjuIuo8xoa6809tWKqN7Vp15umrvEw6G0Jht9iyMlItEvxRZd1aU5
MPDj9tJ40V3+Xh7TfTxtuy8CJWzGmk9kmuB7GDecFFcW3XeOcwIh8SN/nDuuSgXY0tNywVv4x32K
rv2lSDfGl3tMXthycRVgi3iZZn8u/6oL/kvWoYgAoVQfy2qT4Iz4Y6M1Y01BKgPqGYcLHTrwlCCw
kk4EqWqaxWnRDH7PmGiiYKGLjU1bnMYoV3FBrH+giv4ii17Zi25uscVx2g7rn/4+/P69349+/xm0
b27kWUbiRDWoJyxF0Dx+/7iy2XiH830ekUSCV+7WCWQeGDMJmBOQ/LnPkCxm7BzRap5NJAxNVTTt
CUdQdyn2nQ1mPttMr1E88cYusA/hQU52pp3dEjc+WabD9+b2TG6NQvikrpmHhWDzTVg2xq7Pasxc
MiuYH6FwHazKT7SUikoBGwdDjahDFJdZKxhGkbhOxmscEZjZv2MBigHEdeOjCswvKcrchx3Brdul
4O5ZbO2aMJ3ohNtHwgDIiwmdT8T7HFxKvYtmfWeTg7GL2lwj39JuvTEnr3bS0E6DvopfCJc2G8PA
imergACI7pN6iA/fTHJKT47Cqqn6B9jXoUOcqOuy3MZ7Q7M2GbRr3Yhqj3OdUHoGKc54itP8pkCc
2kqhhpe409+J+ZCbhftDOmTxsZyZZBpK+lATZOLU9gmEDmdfc5K6gAae99SPVMhjFd7yJPwg4qUL
euiOkviZjZVy/+sWYkozf4yqNtDs6pixHLa1+74WuJkNEi9mrcg8AFp0ImQTM1s0jhFO1biwCSBM
oFFJJ+js6BzW05uVldpRjojOi966D9PPfGjhELvqj1HjpzKlQ+7nDL1N4LhdByDpYOTvhkOzEmbS
Jc2lJjN36VsQI2DxoltRluZbgdVYwTY1if69HBbGy+MO68NTY/5VlZpAmih/IVObc7VBFD+27t+m
tE9qN7UbBWzPDtxigJlU9Ugk8UbNwTpaLK9K78hDPxHY3oj47xIiuIUi2jpRvotHSeA6szxE988N
eErsJUq3BXnJ7Nsa2TBE4+u8/meaRneqzgjLw4IJdG4SJul6+Bx8Q3UVFFSoVkBnH1AFEt+ku/DB
jGqbEbUIpZr429exUV4lmd9rOJp0daaNsnrte5qx339bpOZf4aBHqLlZj/TvzNMSG4XQlDvX3BIN
IG/x1AvjrZyyA9AAa9gqhHiKhlNnRpXCXTneDE7Ed2D/UcPutTLHIC5oiGuoriQx9s9lgzaqNHRq
7dH9IthUTcIv7JpBlsjhhGWYhVnBBsEgwMx4d3P1rR2YOK7s9o4oym02zmdiAPyopmXQYlYoaZPY
HursvdoW0fEhNlkqIW6gZ4wxsKgJzQxRsBrJ6e5svyjpSNtkE19si/esHr9S0rWpisP97DIPKvqj
mfRYlQecCykxh0b63Fh4UaG66hvoS0RndXkFXG7xejIrvGYGPO4kjbVxy8QKpMoBYEdPwwRswdb3
kr407aXYqoq4kfHnd53bb5XkKYzTT9NQUXKrduY5fX/Ucj3b613NuUik71aXzC2USC+PXcNEL2GD
yC3S04GOrlRf8AHs26KhvjpueUNUhROb7BwJUp1YSgRbav/gjh0EaTE+FwbpAokGrTxDWrnROtYW
Yb9Nx4p1srBJWJgZwVqwGtXqpvOr5erUygPi0exmtui1ZTa8phXqjjBnF8M9vIBU+qI7tGhqmb7b
PVw7A6v2HQx9ZOkOsa3peUHgHGrE0TklOaIVvfSE6cUzCWDapdmsXWv2gAoARLK9E0J/bQh5GBew
C0+PqUOyj5q7n01O51rFBWGHnEiS10p39XYzT/2yxVeMYbXf9z3OfcvY6XJ4rSuYU92MndXKyRao
ZxZrAsFzJwPifz9i/DVD3b8L6xSp9R17jUNtk2ji9N0PKuLnBvew6BoK/PJSwaPdREV02T5Ujnks
muZRuM7dVLf4H/AhJD0OwKJtv+s8cGfxGUXgHZnKKxsnIeRVQaNPf5O/ZwpYPba/rRlf8gryCrsE
Ch5anPn905pdwFUNhX1HojoQXaozRTv3A1MRLPz0qg7WK8RgmyxNbgJovZmbBRxU1r5Ttcr/3Meo
BYaTDzMHa0bmfLcce0sGoHjEqWqVCrRE/jDJ/l3im4EovlCeaBHNMjVRUcpbpWBPlwOBBfo1kuUJ
6cQVwHzEqzF0mwUh1EbtNg4wTJ9AI9yUJk+tQmsPYSb2sU1PXEYRsaDkXeIpLp6raeRTNWM1GCyn
PI6eBYz8rpIYDE1134w5MsNxZPortX3H3WxjORnjDqnfqYv2ksPVR0KGgmgh3tMsl08UtSeQ7Mox
FeqtcKhBMXo+jxP+nMHqHyedCW442reB63SLtT5iLrrXDcjHzpDTN7FrjQzaKonbsQtrP4N0FSb1
QdcVEqoY9Ok5HrxELY96Xp+kkzwq/Pwv6LI3WZW9ZXaG0TBfE2s5yNRSx5XuEnNmSHESxMbhrSkY
Iac696nWSPy4prG3u5YGM7Q49pWhOq6ZHQMCtK2I0sQPSymv2VQF8LbtnTVGeLM0ghGXEQgVe53t
zADISDRaQ4SXRuam23HCgF7VgIKEeigqbKEp2kNHIRQ8HgjQKHGHWcsEvEyDSxLP5CpqoK8Fr78V
QkOL6cuQRFnkoCr3M472o1kb6a51sIoPReU3lV3u01H7OzaSMe7Kmn2SisD7ZqHbnlNah264dFqc
sNmNvcUoD7PTP3a4ilH4tcdwcA5kcjGDaM0bAlYYLctwJB76LuNXtE1C+1xboYLJjsOGpVWeJ4/N
3PGO6cxXcB7mVmTFexaKZwSi897E8gRi4xUHCoM+Ofnot0NkmCi6ZUTeJs77bZfi6lTRrRtFaW9U
w/Z5uUcf5fpbL3GpWhYzAWedWZta/rAoyimul8c2YwPBjd00PBVn4Qbe0xOBpyZuafV7KIb2gvlh
zxwfa6RRN74M+4cI211uf1laInZdaQVRMf9Nq4h4RUs6m5DfUGWsAWHM11SFii0xYlKXseg0E+9q
u/ljNw0nm8UlQeZ8seuRee4yXy0ykuUwX2xLTX0OxRCd5UCjYKCOqMJBwiZJHnFdDT4LGqzxDqqg
hlV2JpFALFiSMDNPbDTmkblG1NsXTacy4MZ2sQV6ysG9hWFXbft5WfZJKa9SX3Xo7OXjQd8vbWkE
XTEawe9H//aUwMD5GFc0rk32lbAZ8lS9MYORlOP/8fD7OaedXbjX0QfpfEXw+9BI3gHcsFSvqKna
QlV7F0MFLssq/5gVkRhuhuFGCgXbDzaBwIwlE74YOX+k0simeJl2k4QEnFjMNHM6N8LJAhlF1dFg
6mTmwzrEzf/zYZjrm1LoKF5dxQq6FKLBRjMrAk9j3frXQ1miP+nfXXWyA+W/HxLkBcZiNse0I9Hh
n1gHs0G2bJvioRgdpmIEW98LXJR7jBnZOW8yY/+77f7/Vtunmv+3uIUOmGj777jS9R/9F67U/Q/h
QuO3iaC3/oeuzzX/A1Gd5lpIvv5R9P1qAFWUuzamOgCLSAX+C1ZqwTFFJmAjEhQO4DPj/0XRpyEF
/t9VB4gWbXIhBOJCaI66Kf5N09eqVtoMTRQHWj9sHSPCrln2+9/kDeKs+mDOcnNvZuH+99nvg0Wq
ZCtEehBzxnRf/TaTmqyP9cGp5o759vqhwIDHvmm5y8jMQzeKB7XPrUPqVB+9IAiU3KX2rMJoifXi
x+JdG6FWvoiGbbvEQz+vlv1W8N5PivSMSZCtMO8ga1CvYdEkW4zozVkwXi3bkRw6fFferKI1d4bl
Uc4q1JtlOQ0DhjYrs9xjyJ190zgFg13MFpQemw5JJbv+Fe2mTdmV89ga7aBh+/8qpqBsZgJg3Pxc
ZfzjMvyC12/t4KufFxcDFe9xq8tc4uEbMFegeLaaM5c7hCUWUZDTGGgmgZhhWBPqqiBe7CNXP8RH
2a5b3IaNh9OMvqYk7kYX2TbpCBTKXSbmkhaemGqUGvGnCk5vM7RAl7nN/ujak9upQJnnkrhDZc5I
UoqR6ph0NYsDfaMyWIfkqz+6ls81LP1tH5qt52izP1SnWofBmkbpXyu1HzJ68mMPViiRBmWIboM0
ZSdXz8depTsXVs0IFFqkAadK1Qa5d9AwOUt8jTCEJ56wq5Xo8xtdUe+seQwv46pBibUo9KAg3NuK
jfKrRxznZh1gJqg2icoyTGZ8x/bC7yMLs6elTIdNoo6SMJ40KKqHVB2Wz44E92b8mdwkPBahwM1l
sbOc23xHAgW+/Sp/NEd3VzuNIKuVAUjTo3Zzo5jSxa0mIotCdkYw7v2iZ7+XkEsJADwPluk2O2V8
yCmgV03Fk0slG4S9QlXjXFbuOuh6Onzg+afI1H/kUqAeBIW4G1VeXsVU7rl7BgVmHoZWe7plLpwc
ezWtleW7g01Fk0ngYgbLTJLZuu0SlfMRVkLikXJ0W0iIAnKixU8Ull5JiPxWa+gKm1ywzep75So0
fplZFh1NId+nwcS3jwR3mzsYAkkG9UZCX8dO7nApcEop5DpLTtug7LD3sRmJicCMMjFfF5AKgI3M
Z8yFfPeaGYh0LEhzE9FO4qFXNJVRjN4+WBESilijz+p5nzkQ+Y7wd+YH0uS2g2N856FafMTd2o+d
BqNgIcGaWZXZ2aBqZXX0FC3lu1oOZFsliXGIE8qurnqIaiIVK6M7uHrJLFMZZlQCbO+QsFBakxME
62APu58JDK9ezGq7F5JpTVxhf5w19mjDSZJxuiEy/K5iftc3DP/7uVP2iDZkux+W6F6fLF8zLd8y
2KcV2DVxqqzsAY3A7h4OUG1rOPgrhP61wEHO6ITRReTXeYHb0Fi2mu4eTbLyLpqaXKnGKs/YJok+
3hXzc98py96sGUcqzkErlOhR569fUhbMQjjvxJUfyTZpdqpik5ps3E8ULCvdXZ5qzfyiQN4lS1Xv
rY7X+Ey5jZuGjzeOKdxjlDwnI9SfISPgMCq6W6jix7cWVKLYCGA8IS4rUTbkg0KMQoEQujDvUeYv
V9l1b4qMX1MjA3NqkFK8dE11bEOHAnDYQdP5AuHD9NFCoJg7nhahjI2gprOFp1fDg4o7PywSZs94
qzzM8n/jXAaDW3+H2RzeaVSYG0YzGq5OnDrthJ67npeYhhnKa0iXsW3ankV5xUaxbLYGg7FdDwp1
S2bhpVeSAwFdtm8w6VwW66onYQ1Oo669bOi+jAKyTeW6P0ljvA0NIhathKULj+Kqzsg+42lpdrEm
2JWPLCsNCvWSW9tuTqxjjAvdn+f5c0bkAQlgOYTS7g6iqCSpyTHqU/2EKVLnJGIbleBrbcqR1NCs
CLQW6FqeaPfMSFs9PKS2qPY1oBM4sQhjyam+wzTVLy/2hIIhZMTqOYvzPa5xfRpHBPDmczw2940d
NQfmAd+NTP6kpZOeQhmTRKeUqGnnV7vPHK+dHahHjODauQ+ptpfPNmFcqLYs/TsVilyNw3NTaxlT
rIR09EyMf+epqjw1My5j584+/TUjf7KXZbkoXjm1zZGj5SaMx6aqiMQaX6wkf+ttoNNj4ppQ7jg1
DYBD21yMP71byFuZygf4Kc7OcamHS909dQvmNUMVH0l7xgR0AUMUiGoiaJQEQCZ1uyFUA9WKUCyR
/5uHEcJ6Ap5IFee31Ev5p2C+X0Qov+KS1JWOu0pxN7vg6EjqRh/hihe9uw16S8gpKY6bxGVQPwEN
37hfKkIIlSEUncYo93OiP4qqQFIXx9yYSU3qsfn6NhNZY2ILliSk+EVV86HMIMf1XEMXQGCPLzDA
bXHO6F5sTc/wBd4Sgm4IM8LhNpoIh9Pho3I0cheZYPb4t7aLFZFwpqJm7vPU70hmsvWp5M1vsXJT
lwjvdccwIoG/ChHsTbfJ+TAt5RufMogpU3Rey/hrhx9CsqtvWFXMmNXHKEwuo5t7JioKYjZ0ZAJj
cYxKXla7gctRrgb31M52FqxxK2MCYxoEMdiSFWBWm9jBKDaopjkpOpgSnLVXs4kZLLOmySGxBkLL
8UXpIzJxtz4DFWKnZXbkj0cl+6Dc8u1KvAxCvulshMq5Kz3UmWIzZTECv0z/E8+kDrbmndLVxqo+
25e1mm816J0g/WwkksoDzqP7kcsI7d1JtIQ1GkmHXJDYbWNUnlzBwkCXEYzb/g5RSN4vfeAmCbvO
xFnhystbVvPmNTToZVGUYtQuuzdOHdMvISjvJofDjD5i3LSCDq1fMM3quAG4bUbXKko2HWtWXM9l
oBCkshGVGpQ9HaxQys6X1sq36T7CBRRgO9tJ0JrqT9JTZ4QERdBDp3tGjX4DaQDQiyOOJgkbnlkw
6CDaEeQ9cQH3qmDYpJhsTNUCTaudqVtbE+EdsAImmC5hHLa9ZGeCWiAuUSts4zdF1d/4LonjdRl/
J+xcXzqTSB3bRdLITHOQqxiuKnFyidjLCjMNeHut7nJGOvDVjwLy9BY+FojVAirO6Ohng4HAxskS
TsE6UlAVZFSko5bdqlpj24bYSViunxWqXyxqRB1qwZADm9Op5qGTuordSr1L3UQ7iYkh+2ga363j
VgcLsuPCpP8ymE9cnzhtRnassyVo8qsiUGRBeMc4qEcOb64MVOKNhi3dcZ2S0uygSxGfXB2dQjE0
FDCK9hNleucVKlg64Ce76TfyIxuPTTTtopKBML6X2a8hYHPmxLsJPLKns0/CE7B4M8qlIVpvnbnt
bhTRXfXa+EBRHGJcbk+LW7CryMyP0oF8PIPwZpgei51GghB5BDxtmAVsCNAtOOQFJ4jr3qcDxels
mseeN8eOhKFym+bVoyCuFEptspxHgm/hgbjOFqEl6hKLGaExVg+NzgRFy8j3kLJ5KaIuQIxqembT
zxTHHaB6UV7SnoLdNGNkbc2uaW6KGOtdXtqxb2YMvNmr0Rg06ckqbbSt3BZDpQU1wEtepNy56e5D
LsLqRTYFRogwueosO2rFYIGrKsaJ3Umk7RqnW5VMqM5sy0SgmWZM4QaqYXjDAMmzryllmpPHYCCt
idip3NVOhtpbZwqRqxujfVHdgukWk1KdPYmTDM3FQuN67ZpzNFmNl3WobV20+ZYN2pL4rleYrFTV
yBtnEqKOrageSUUJPTVG/dYDaOuJWTmP2UKuStbuDWZwMOM3mqM9IPZ+7xL3qMUI+KsKs1EWgzWr
TAQeGpGhI7fRSQXt66a6z7gWEk0S851eWmXBGK7ygzhLsTWjhcus67wF4Vc9z0HLvD2kg6FxeGsd
I2XwybGq9XLPrfFP0hbGLVeLU0sqzoZ66aj3U7Fta4ZNhkm8aRBDMt7HkfyDv825gBwctuwQNimo
7Uclld/E1jUEVSQ9wN0HCaXxJTatYp/E350yCX9o2um8LOkJlMqJrPrFmBpitt5dbIz4S6+CaJqL
je+xkvi5qF0JZWuls22WN8mr9jmnbKCnrPwbeSKVF17zeWsJFdRRA5Krt3lPx2gONKlpfg7oGbsy
2l+PS8k8otsGjttq0bG1kkPtDBG5RKzSReT80SykfqOiofGyuDM2snuOaqDEJvtPlTdpXLbuTpu5
jhb3wY6Hcxkh6EibhXPAdo6VQQ6r4XQPisCR4k6u8ckWC3VK5TFlLL+1lJRzyai9rZuGChfp4EJC
NJmBwGDHDHzIBDI/QRmg5U89xPbNYK5+NqZ4AZrhfKtoIcRo3fTaUlAr83vZary7dwuOcubTarXP
bBhyc3etLXyfCXIz2v1oLwR8/myCc1ZwrM5VfyVA512vi/tJaMNZwvRkh8x2CPTmNieCmcKqQ8DA
Os3kTMa9gvYy7uabJgmXhwz8gjrZ8C2a+wkQsN+aM64kqCCTrC0fw/m0H4oIh5qlvZIIknmk6Y5H
JdfQg6h/OsfJeZ8Wf1NQT3GbJheVAbRGs02VmSl4n7XuKEP55GaqdWoNEnfjbAXS6PYuoi44l9pI
MVY0OZKdkNKyii513f0wP7U82GMe0NrHBNYLHFacRRmiZTKEmQC4Zd1cmhRJ2Ni+tHaUeC73AX8y
LN1XhVQvDhy/HrmPbFwGlStol3RsD+/0JumS19ZC203IPNsUoT3GPfqXTtoB0AVg3rZNrYMoPrGV
jj0NyqlalT9doj53U2Qc2TfpbXQSITKqvqaFER47RCXe5ZKbSe0O5n7QsgdjNk6rTsEfCf/zmEGQ
KbHq/dWJUHLBBtvG/YL2E4dTUqkNBFDgLzXKMcssn7Uq+Vk0vhyrQNpjnTf/lH9R+X5qGtraPuzP
EdyHDZlMiH8A/QG/rHEssNvidnSwZttiUVKTfv1LX+NHKCPIOXUjXhG9yjVTPJTYuDBUXNGaJiQR
emD4WHKoA9HpyMAbgSqc+5RdYIrh+bKOWX8/+n2oV1tECajWQrY4K7emZWvoKqjPfx8as1GDan34
fcrNG020NrKhLXItqNeHmGxpjqN23RpbxNgbMe7G3L0Hxx0ef/83dgzw4NaHGixSgNj7n29C9Mjt
zBxj3WSHC3/Gw+9H/6en3dgSRq50R3v9BgU5l+z6PytRqsffJ7+fnjRQgplsf0SrgsIB+Ab6ECH9
73f8+xGb02tOme8PhG4V//pTBQ4Ll310JIdUC4pogBW2fqSnCKFUDeelMaROAF1IrkAMm2Sy+L7v
iUewew1ZgiJ6CHGl13DjCar14fcjl/ncvz5qeZl+/0ZPAYCLsmUBYo0gsqhm+4CZSR/oHX43Kapx
h9mfsfKyspv09d9NU0cDyssE4JDMI4lwo2xksMBi/NfDBMoOYeB/f1JyonCVQC2g171X2mwkMNqW
lJF85K4P/3yupFo/lHDUrCkcg95S//MhVyTMeid5mkip83NbfYjYdLP6XtdS8ahu6gHBmza1dfDP
g5qLOqDIrgNwgCNqG/Q6Y2UlR9VddcgK+8eZ4znIh7wJbGp0LmgczUarNLxCKLQovLClrE+VDAUP
lJUVeseEMC2sMch4Jx5V6x0uxBgIALX7Jk7Ok47eRK4Pv593qixCHp2wMqicxdxWfblWwPMgAxdw
ZdDkLkwsJesh8xfvanoZDRKys8nMu0OdpEOgrJHW4zgu225dK/zzkK+Zzhnxkn41lbffz/P/pwHr
+FQso2A7oaMkVYYuqEsRM8Vj0TkDH95HbBt0Uq7g/WKgLNZ1wj8P5fqfdkaPheL3k/f6+hXUdfGR
rF+wWb+LYc4FNfT6fDXcQaTDCBC21VNlct0RooaYC8JyZHObtEfW4II2qSyFBX1mqvy4f3EBhLIh
I6UvVo0POSEbS5FLeIwf/mgN01k71Y9jplxC2R2dFvWYEq4Y1wx5okka6HasMAxLM3x37OoWoV+U
Qpr+kKqPje6+zkU5ktToK0ka76sGlOxMZpWhNkile/yThWV9p8ojmWKNNxV4sdFUvcxmdNZTBE0D
1Tps59H1i/m7SKZ87/A+LiRTOrIg73LFgBiLyWIlVrNepWk4pEao7SwnULQi9So9f4kctChGzxQV
cng/uCtPjM2p0eaPVe3gkyr6v5R0w3EwqUqV7CXJDBwEKfdLQJb5bO6woZHZt47L2QxsIIhLQopt
VukVX9ZRHIKiIjJbJpy7BeG+ftqyeM9HiaPMwmanf/c6SrvepZ+wsIukmvJuCK6LarZs3lrlVse2
s5Njo28s1/pU8peusBc0pxaa75yGS3PqzWChCKhG+9i5KWCMdNWUEsF6scv2mKXyxS3lRbbVHDQV
7ZnBTwYLrRnuO5TVnaKjUZi31UCxXIzKa6WXT+yXlz2ADbrMUu5VApMIQ8J0bJZe9U5ecL/RwcHk
hKy3rwm7s4DZPbMNRTviLH0fdE5V29LQ9JaThtzqJe3H9olJ1sbSRpAcYGvdnFzDJsxvU2TabEDx
pSGmAwmqTp6tDm/SdCj3GgZQvfXJwib/suTwDo2Rfagdf/WLjZB6UVxsK7wYSjRgnx3LL37hr1qe
ek5uA1HEQGjr1T6S2jcoyMdkjGCb4cCKwvsFH9puGph7uuhRexSbOWOJzWRNyCQxEWaF4XAHHziD
08r1GL9fy/EQCuJHTBmKvV7ZpJoZY7ptoxYk3xT9wIXGGE1Bzm5hna7J29JAdVS1DCbnQGeHhmmj
VvkZLUmz0zv3mQ5hQnhCi9lTIyTdB7OCj3EidBMdYrUdmTCyCuEoiZPqHnjeqjvuxEF32IbM8bNs
sSB0bMfhvBHo2ZXxqVDv24dldU5mMFQowd8X3el9glGxjQ+SQWizg4U5XnQ9Sz1TW+UgF95aXF2m
cZfOCKUi03w3yHU7lMNDVRAQMenTi1ALw49k/4FdLd8pJuo6qkcVxWzM5CKl8EF5Gsfle8QLQx9u
7thlG34K0HQ70DF2TnpsS2QxJV7ALcxRllBF+LTMfKchwRC+apPIp6Jn4c21WVcZOZAjz3DmfCsL
+0hYT+3nCaJ8m2DRB+O+hq+708ngW0dbqxNQD0TjwC8g1iisZEl7bl5rDRWtmYaQ3Rn1zTCY8cV+
zIajBGGNkUidCY9MIIXFuXpTQ4EvKPtgsL3qeeGIj/WxdtToxL0VfiaGjZkftu2hN0y0djGA9F0M
Lm/g7N2b0BBXYvtTzGKF1uSbjBIkUTEpWXKCvMjpRUaHbvlOrvwxjQIDkxR/W2yT4zKpL1UyLn6s
rVFxRvFkjajeyAxDGBtmg2cbruUDrhDbWTJ/hn/LPWulhDPo3lhxUV8nBS72HNSxhcC41+7FoWu8
ruLKC+vGxIzRob1RrM+yq57LKf9f3J3XbuTKlqZfpdH3PKA3g+65SKbPVMrbm4RUpaL3nk8/X4Tq
7NRU79NA3zYKYAU9kyKDK9b6zTJxWox3KhRMAziRlWXC9EtgHEYTpJeZjl1Pg3iFWcMK0jQ5soEe
vAv7tdtOR92wTnRYOlpYDG50o+PcpCYZXJ7C9MnqIyjLdfWkz/F5rxhIrXvQFBotmp+G3i2WLeIl
PATWrtbtE4AoUrQ6rnv1tE2FYmTkPSUliGwsD/WNBs6QfEi2maboqk8CFEYJP01sXZ1w+giwTt7E
qIMv0t4GTVk9q6GhkMYaN5iwDvsirNEIBAmdgriKIgB6qvfcnacYI8gUC5NxeArPJdlkB3IeeNO0
9IBXT879YMKKmdSNqU9IvVKPYcBnlQyVi/ci7Z8rKgfCsgzZtf49KsBT1rV2hw43ODaowll1Rkah
CIZjr3bXTZZ+kgw0extrFjT0elPYS53J4zZYSe9isUyukJNIaPxlwnEKp+cn8pooDUMax8aLSVUR
nHZ0um4WkhabcCCIbPM0gNJSvfouy7DzRiS2rgYIe0gG2wUxg5xgFtd9taZzC1UlBCKJBJi2LEfs
DbxFVOqUVjqlP0xnM4CMQfkUTeEOCMYqIidJmc4Eq1+Btz1T8gP5NO8dsxm36Tm5ylI+PJ5XXocj
n3EvRnrHz4d63JepuUtUdSLCj8b96A1AukncLtOC+JWPJEoIE0GsjdeFHjfFTi6v0ETbZEPNoN69
rUjfA46mPBkld8O5tZEEz7y9gcPIHob42FrRvtQ7MoXZzKiUUtbOcQmE7AasX9pawypXAJzoqFqu
JjWFzzm7UFK0LjuYwUBGhOFVMEU40A025J0qALPj2UJFTW+gcQWEnRCTq71syckQpwypZBMVy2KP
wqhgu+aC9zomOBimsfZZdma5n1ze7dQkgJvQi12RLfsZqDFsGMWu9laB15acZahXLmyl3dbTQP5D
/Mmcc/T7r+X087DBC+dYjQ4kZeSf/bmOwaA5zkTCHjq8x+DPj8SpzDEndx7ki5nbgfbfrZpFCpA1
O9vGZwtBX8LAy8TICRUbPSKVK5tyzYQnwllnvIDvVHYIW3QfgUee8rB8TaQLmopRr59E9ZWSD876
27LWbq56jLJ4URn52XMbrEeERwbxdGtiV9miHt3uuvxpiG1jT89p7LM+4E1IForAM5hehNuRmGhi
iDDPJryV8NwuPSMjNyNGEV7JeEK25MSKRx06XIGf4dBEB70HkZ2Tp8ZiAgYP+by90mxwtAn2kQdQ
yjZGmMRl5ZJtFmG9iSPZQndqnjER6suJE3XeGizjCUMgfd9G7mcxkSXls75zKM13RkgYTgiXRzw7
hQjDnQCul6uOpA0CHdcXhN3xFGqwhetKWMLA7cDH5ghHXybArtKtBsBxzDFPg7wyZoKb/8vseXCU
OGQoIybeXy2jgoJnAIpF6S9EzSDqTolxBmAkACQ2uOk0scvtcgphGPgDsJdta5t+L8aImRgtehbm
7FNAHlf+IQLhXJfOE2iOpnZsnAXIs4cEaRTxCcnLAr6XW+fWoTK0Q0sJiARlNiqb2bIEHGsmn+qV
2y/NzqAs+k03mRifoH2aISl19rx8Lc8zSCO6QTrq4QJtrs/GcNu6MAAcpyNWR6zNsMyWi+3NrQuj
eZADIQVUcp8UL9JFBzVIoC6RRdyKzjzsMiPfiw/8vhIeO3IWPYp2g/zvrhWDPJBskJ0NFdrAbNJR
GmIs6IVVxJejYwTSYJzYhhSeoMcfTKP7sPXpLp7jZq2LUahjueUeRygQ2nJ+DHpynnXEvegL8ORp
Fe1K0goSgjPmY4hIr7jEQjyfdWPUCJX3CG9ycWH1ghR4vZNXiggfAyJDb6+chj9hj6seZRT5PGMq
PlfeOuAkhTrhu2Zv5SGnDsPxr6PLeTVBlVmcm1JVhfw7E70ZudDLfN8bDWD4+VbpkrcwMDb2ELqb
pp94zHTxdPGEaLMfzvi6jKJzEctq04bVRBViKX+xidJHSpGJ+wBt4GU2NRfCC1Zl4vaExxwwzt4R
eLm2afxiwM7z62UUd6GfKojyU0WdTgzL68z9QCTgMRXpkaaago0tUili7jxFP/sRqrUzn4v9mfKh
b4ZnWKtOz6siLku+L3JWTmaxYujCbgnRgAhIbDJOSrU2DP2Ii/kpMFPQJfx1Y8cSfxUUeUpjnWAO
ueiHbtdnGTwpg1c+Q9+fDPoLXzAFoaYs3aD0fIs4fVqV90aHALOXdCctRwfJCZAEY0wDKBJJptZD
EDpSb4ggSEbSc+lpmy7rHhnPqMLwFoXIblNpIe+gstcL7qpe9j9K8ppwD7I7t9Rf4tZ+tVP3VJWa
t2REiYJrCcHYsawjZLR5gzE1n3MVAGNZHBqnfLU6g3oHyEF8VRtY2aByphCMQZO9BZ6OMm+vZ6sU
8Ykc9TIyJSrsSDfZVJH52E0HozpfCZR9oVuQTvTuhD37W9Gk9LPmVTdgNoEa9w/S8c1dT66yRzmq
HsPpLj2r25Z4DKVG5F+nfOdUSrt0XGTYa1icpOlv3PiMyPit5kDSLU38ukY7uh6Fe0BUopTuTrib
6AyMCVIJVNoB777iB2/kDPeaoEyPzhg0qs3IGEKvfbcB/kC1ID9MlQWnDZYCJm/dR6HeWM7Z/BGe
sUxhfMJXviBG7bNg6Q7qU2Aq1x6Ji1WsJckOH5tfmkdcX4X97Vgh19UUireWLyNJ524bx5Cd8lrd
DLa7kb2IV+vx7MtmMgb6rpp2wBBAFEytdq2ls7L2wtzbj5mj7v5XQzSJFHSURf+SXFq+t+//9smY
s51O79nnf/77Y/sefldd/L3Db3impoLPBPwoVA01SzdM89//qbyINdc/VL5JnqWpCPapJiqP/1Re
1P+hUl2zXVv1UFfFNeeC03TAaaqqoVqaQ4EKQan/EU7Tcv9Qh1JRhDIM1TBVVEyBi/6pQQuxLQoL
nJ6ubA2mxNcX4NvHQDZt2TXit0lgeOklv21rptgOL5xuPTSkCn04hpguWe6i8Rg/5jDCyUl6T1j/
DmAGzWMwVdEmx1chdLRhW3fuscavgqSt6a4Ubf41Fkp0w2ip9jWGQJsGqZc1BAwbkpQQKh4DB1EK
HdiXE5wIgbv9EMavoYLCsQaZMD0PFMdMxhvJMCLl1VXUdz3TR8EVIb4K0GDWQY9togHrMfn73MzL
cVMUXb+ikQq9l01Gq2l/cBmDLIGuNwuohOCp5KpIfIS+bsW3w8hV3+6S3EouBG+3iVCp2XRx2EO6
FX2/llR2//L1GQBOusZR9gFzM8i0f00kWlYVQdTfLcPXjW+pXJOa5382TYzQ+DSKmEyukrtfZuWy
y2lQ4WdHOf9fmv/92eWBLscNotLaTVE9Iv5MFKu6xLOy1YtZ2bqsaBI+qZdZ2Qqsko+1bF52uRxG
7iJnCR2pJUMp8f9uY82y5/lrzbcjfi2Vu1uBw3lkM0JbYAYoI2f+uKbL+eRZ/jiVnCVGR/RDNwl7
/vo95Siidzkfnl3dz8seG+9JhJy5nEZibDDI0bBsYiKc7+2MRH9QFxu56GvDXKy4bPJ1DLn110Zi
9WX22+qkCTlbZxLrfjXlVn8cTs7+69XyFN+uMhBDhhAEAMPNFB8hMDMQDcVPkVtWUtHfG+Da1q0G
B1vOFyIylhvJzeXsjCnwHgctsatccDnSbAstfDmfisPL1mVPvMtIFF/2cRUqfV2G+kodKsBDKIS0
2E7yMF+a3RkOaabp1V6ux2wK4SzLI0RWALdZ4G+XfeeYy0FRsOkyb0GpWjstz5o9pcFmn0c4sk3o
FjitMm1nJGXKOeciXPBo+6+mpiH/ZHE3E0BHROdfTbk0bJ2DKXxL5JycyB3ldpfZb4eUC+VqueFl
P7nsrCegB9F7W1cB4/lFnxUfxJ3gJs4gYkS1UsV8h4QmKeJz2r65ojuTE0NGyxR7iJmpJTDQBJbs
FwVIClkxGjwSFaZztrc5VnjJVJ1ms6JckhIZ9/iWLLxszPa2dayzBi6LIKe44nfL1mUilyEoWC4L
nbGOIu7HXBu4LGVVTMdeG89kgIGqOZq9DevK2ABNHffngElqa3gazdpDlAFcoRLTqPtzf34gLXHb
RGjuyepfGzHAjcC5L+VsBo7NbPkV5HPRXxqTeR/rQ8uI1NWg6/b4hdoiOi/FGAXQm7cJvG5NxhKJ
zO7JMvp3w+0ASjVBdYjyDrGKBukez2v5QqjGeT1q8/05dX277NTtpUxpKeRwZMGyQewbYy3k1kQf
7UZ1uMKMBsMEMQzGnrLYN6UYFsvmZWHUq9fGEM7rUbwGchKKoellVrbqSYHElpmY5/EiyQk492aD
JdaO+hxBYWir6l4JrisVVQC7xm9eYZzEyDrD49wOGKcADV3mdYe7Tj98PYiG+MtdHj/ZksuqlFDT
6c10maI7oBQFlSXxFpQihWLVHoyHy7xsVTIHNeG0jIcT6XGnH/dJ6Yi/MKwAamqYAEVyPnRZNVZo
QiQDbm256SBOAXSpQms0J8/mDgr1cqA0+69mW22hTOq7cJ5RcK/NfVCDiQH9blPF4AUUsWlSaO7X
pOp25jDxQRaV57ZuYLYbUOAjF4GmohWe9eNsNEsgfmDzwnFl8CKLgB8dkq023TbxerpX8wX8r+Z+
fHPDDbqkmDbDMZyfsC34hf9MYCwr1P0wakJz7GcEJArU/qYMXrqMYy1rdTt1L6sfRnmqqKM1Wz1c
AunrR90HphmtKNtb+ElNzjYXNlCnQL3RoDybP7vze5+JQ8e1j3sO1onpuGyfBmQ3lJUavqMyK0z3
0r07HgQvMFiH+TJG0aV4CXF/nz91fRVb4GzCfTTgerwj4aoqfuIukA3uMcMbzEfb3JoWSb9DHzw7
n4AhJ+vR8lZFh03Nto6vCvspNDZC3ADRbR03joOZHPMQ769dqW7detlgJIDFXriZ0WskLVkam4bb
SdK3ocOBZ58Cg6lgtexQcjJmX/k1MvQT9YShexHMdOSIEpQGrklLZDm+ab7SHSd8cVNcK58RwgDr
d1O2P+1+U+/dA0DXCrWzHrmVfYxr5Ii+PVQLy8e90+z2LbmY5I7saWei6HkK+r3tAg7yMVU03gdK
R3mxUSnNJTs9OWagcSq/UE+UUQFuYPuaGg+R8TSTO71hXD5RSfI2sEHaX3rqqy/1E0WSkVrTLwF5
J1671q6ED3K6JZmIBAWK0IWHPL3fP8WHkQLZdQBa+LG9ipDPWAWtj69qgcBRS9llNxqbMtxBNLDq
T7R05vRATdRFmzraFue1PR9d/SOeiSPpJjskHXCVgUO8LOyNW2+w5amdm6Q7xBF6zLwXuCsgxhAn
v4rgyWyuYH/OBxAB3G/UXNSAFOAKlIDyK0ekC6UcDIR4TMdwD080MFbkjc1+M5cH69dIJtf6Gc4r
lEMrfelimverqG/zZFeSqVHFDeM+gYqF2r7n6dSdbeXuYgU/V9+ofLtfcLD2jawQLqwRJf58PUHF
RyAOVb4Yp4VV7vmD6TvuAbCHBu/nWN5ZykozHzz4MurWDJfNLmu353o5NmCPDxR0h5rQ4ejAWWxw
c6JW3CzM48zwejW+jY/Qe+Kt5q1S67bVd0OoIKZ2tNr1FK/xqRPyDgIcs+0wcpyBWC60z/jNVrhU
fECbjY6/vH43ZEeHTPqDrixN5RXIZuRcRy/WiAE26Zm9ZhOB+9mrB7mSVyHYUFMskZZQo7uZJOeM
2DxvbR3v1Ahrw3CpmWsTeQUS0hl29AcdDgz61JRqkj1txCXgFHTC1+4Y1x9tBvPNpKjy0LnXIncS
bzMcUsh8/6Sy4z26uOGsjBMc5zOEZ77NHhWHfYjumrkeXhN0AZ0NoGi8z8oMvqlfvMBu8eg4sSq0
kY1YchRoLMDDvHTJPT/xMDtX3sk4ZBuBrl8p0DAFh20BY4zMwyIwfJLCXEmEblZBveiRgZOBWsWh
e7GMl6rbOshNb7s7lEsNeEZbLs2ZF+XZXJDFqcsN14SsuZtRFyPBvADG+Vg+Nxawb1KSh/SgdghI
rwv9HgRzi/wUXbFGaWg42uo6/OiiE6avXbdT3lP+XFWLYI+yaaITciU1OCTgF4+ooV9V+/DafFBW
7XwXRoCuUZ94M4xrFJS6goRbTgwHihLjm42RXsHSUMyr+nygXpOVj9jQo6/oKAcvvUWqCfvG7JZk
qGZuIcvW5WJKt+2N95xx/9Gpdw6puR23aJTdw/3DmyO4nQ/w+mdtNT57je9OGzVfIv8ITRmNwFlZ
opdnkPMHr4xgnQcdhG8dSu2+Fy7Rv1CIgnn7jqXyAFK3mx/MeT9NtwOD0ubdU4+IpZCLBXcKIpJa
BptbMalQn6qTWdw/dOHDNO9dF+QxiShAVCmQ302O0nH8a5heodcB64P5GD5nSFP07ZUeXPfIGanM
qGuj99V0k7p3aACm1TY5H+1x29OzUDfC67h6H8qjpqAWigHBilp87S5EuRM+GEbDoZCsRK5wpg2G
+qf7zlVeh5AjDhw9OTCgCSkz9IvEXoQPkHc2wx1wbU1fAtTNqWB3aDJuqFJXKLcs2g8N2YkNGBgM
Ax5QPkG4cK/7JCDXWDDVyx+gH8pnZDPsG2zTduatkaznNTiCw3Rj1yvj7bzFy4kClbPiSXNWyeCr
P1GPiZ+CB1CS6r1zGuKVYLL5vAzh8+gtce/ywDE+moiJAvi9Cq4+62fKtdYpRjguQPTDF7ZzPLHM
KCvFR3frjpqzf97i3LhApspH9mNt3f1YfJar7keztpc7aID6jXHKt/rNRKdAAPBoDuKNyZ/jZzQn
BTL22brrkct0YMIvR9QiH6hx8X+YXrHpANC938E5RJukWJ5vziT7dQz61m68aRsfnU3ggOh9BaMP
Z40QippxvwaIukNROgu3SPQXb82mvI5WqHmp6iZo7hguYYFxhuRVr6dVtDeXMN35S1ANNdd9fpr3
BiZL2vKDIp8/b2N91UGDe94hX4YEV+AbR5hcWwcs9Un5oT6BguuhUrwHvAbZvri1ttmt+hggEwmP
A9HMTGgenBDwLB6LDXgFCgS37itKcqzTntEbgto5f4AcD1bowUFOCYsd9FvsBVzCNp9lAI6X0W0j
nJvAAy6sZ5U3jDQRo6dH7QFUeH+vPzUn1AfX/Y2Fbu2iv0kOyNstedjXHfg3bhoqmcaxOfU3aCVs
3lCNmI/zsToZqJz6wRbW6tELV1e83qAN0FWZj2O/qB/gTvX9Yj0TIEz5PVsgXYlY2Hy01uErYjU9
P3xaufvz/q15H4/ZaVxaxcLdEH0cwTge4a/BQuQ+Jr6yQsJ8kS26RXx19lEQWubL4ipdU0Hz45t2
B7kSIbpT+aC8RHfjsnuPHwBnPTgL9Vf1RJ1pZy0EI3PRvgbPAE2spfcAddV26AKWTIEZ1UttzVfj
mZ6MR4c7DHAXQg4BItovJOTxyr6Z7+qjS65/l5yUrbV0jtZDucSE2M833k3uo3P8CgCb9DXgktqf
Xztf90EL+fRQGLAh//eqGNvCd/m4vGb8qk2wISjZpQceh6f4oT0Ov5KTu+mP1XtK1EPm60X99ZKd
ojv0I3+Fr/nPbKtyJ+hjrANEzitRpgXsfp/fd4jP+ojrqY/RrY1sBn3LghIH0wf1Eyyz4mNbOz2C
oxkXD95H99aigLZKDtVttnXfzcf6dTrREdJBmu/1a/wDc8ITSqXjfXJIDvqj7fc31a35mKxUn5u6
0a+Y+rgbcIIPOF30PmvKQUtyhdbR2aIpsQ9fxEO3VZ4BvtG9QWumh6veQLUhMYjzkriS7Fbb5td8
EvfVJ88q5Zt8sZsPEL0e50NAH9M+F8mquOLrlHzK5759jq9DtOP4uvAWLcdDxt8L8iLUCHtPoRRn
yRJNZcCajEk/wYK3z6zjZYq6JWLCLmMUbg3iMXywuE3AMPlmfMwf8b1yRg0dKRZoscC7FyY6Hgj6
odj8qHyoV/TLtm+txx2Qf96WG3Q0tuNu5A8yncaf9SuQnGYBqaJf5A8DIfkPaGtA3Z6U63mtrYNt
wRcp1rYNBCo80l6SDUJ5u2g3rvgW91gYr4y9cmVc4f23cu6yz4nQrlmG3s8EHQ7qSDqfTOwfnl2k
b7x1eIs9w8a5no/ddJtc1QdCCmtMeFfUV5gEqACfbz6jW2AQHW7tiPfNy4FQGfHH6HZ+HmUHKHsJ
oYjIhwgm6GPxCZCBTgUV6o+OHRFQxWCV/oPP4MdwZdMRPLU7pC128N7d9/aaqvFHlq6wgxvuALW5
77Tq1/DFOvbXNoTdgG4gQM/oroeCjN8x1gL3zrP6WF+DVEjQ070V8cGb9lG9cYlxuYysZfXZT8f5
mQ9i/4GiIJengK9yRcdGiDBcIf2+nFbKQkdFaT+tPvotER5jzTsEtpfBIqCvCP1gVV/Tl/KZfJuz
q2HaNI/pNV1eej1ccV+TLT7GKwUNP6Q9wYjzhhIC+dqbukuBDR69lbvjxUcB3fPLFTqRWzxOlvbG
u1Y36qnYgmeyHoLnel0uJ/JVCwiQzVOw/QiX5craoPt93o639rFfFHzw8FvgSa1WGp0kumxrRmPP
FV+cD+fn/NoOvvVTe7XQPkyX8do75c/lwd61ByhN3p0erwZnhRYCnzRYr1tCPh5dxKS2Bt1zvRv8
eqkctHuEEzdEqBx5c+MurTtiiuHTFb8+2PeHYjNvu0+k5edttkWZzde28Tq+j25RxzpQPL/DMMLX
nsH587aOylJ/BETe3PLOnp+Ejh9ysJ9GtMyRCniCtvte3tQPyV12glZBL+j88K7DB+cegxDEF3fn
PcTIk3urruJl/PoRL5W78dDzOhtb8c+GFTIgzejbT/p7eqPABygXQ7oFotf2vvICVAGRuYQQCpWx
xYsbXvGlUZ+a8xFgIXHxHs2UVbRBc6ncMV64jdfaiTCTp1Z/hJ6QroV62rAbH4K9ufPmJVBPHblv
51OdIt8NbkFH81ecqS4+tA+etwz2Ns8RjhwPxZ33zEV8BBsC/Bgj4U5mW3sCK8ClBmMjxkcy7aaI
RGQxaL8nX8tQAjIwHyFXQP4J7vXvTJQmUlRy2Vc2ytU6sLPxLaMQklCmSCfLicxEXWZlKwBtutAH
A2yFSEXJ6wHLAbTfK5eDo90noPl2YTAsqjPoQaMcfK1tEHxHayfvo0OjvPUkc7S5h0Her6pej7b4
0AZ7l7daXD5qClvk24qtqgbXOjn5TZ0GDIDFhKGLrWJCcgHVyxYyj2AO4LRKTH0Ti6y+BNWTAEL+
VTaTVoU/JSD4dgrSKofOqkcuGUxkWV2cyWc4qeshz++KuULuPhfYEkkmmIzqpkbTcQ3SrNtLb+hR
cAjCUGuW7ZR8aK1N9gXoc4wOAHiygALVOIqgPPPHJL2aSnyS5XWS1aIioMYq7KYEXY72XEabccaB
yTDocCvlmhztFjRtSsfJNcE6B2VRPI89KJoumWDACWxQ64jyiGx2MPXA4GAGkcmUrszxyryubIEx
AccwVNUhO4MhjKlG7+VE8gl0wRi4LCuVLtrWYbBGUwI2aqcNQLUqq973YiJn5UQtSVz1AyMwmQeV
k1JRKv2LyGGfz7dtl/VrmZf9ytXqsw74ooqYDqGtbMGblQvVAccyiszw9FfLEogyuUxO/piV28nd
EqWksJHl05vmIqxvN5+J2nyqo4sLqkMHkKDYAO2Sb4VWHLQWHJNXA9ks+V0jScr95Kn1vtIQCo+L
+ZSdMY7EOUvvgI5UJlnxUlRxxobKnmwlrneYc3zP43m8KVQbfeNzRZYxqzqnP2hGdw0VUEPhFGDb
DLxqX5FVJ0dqPzm62+2+5uQKD//EZRSQs/+2UO73NS+bPZrfuVOC1SPnatHh6zVJ5BZ0DPUkiKXU
xmRbLpaTnFrlPhWTy+xlbdWcybj2KTL+/9xCrvw6ioHCJz4gf62yh/zW7RBhLSrUA3G31/x+Uq2r
yBOYXb2ZErIMQOHhm3F7SaefCyBpCuS7FdD11yK16g06k7vLOtkKBNDHnWd+g9zBsKtGXclVclLp
Cn80EyFInON7fSk3kjuRvUaYUJNlRHG+EejNDOdQHOqy9Gte7iB3lQeFKc9nWDYvx/vaUi687H7Z
5+vwf24+WkG+ruv+/o9d5AkHBxugoSanfTnMZbs/r+zb/N9e2eXUlZXgsOXFVJ7/+rHfrv7br/tq
yj3Pl3v87UxfTbnB1w+Eq3f27ZSs7eWa/+U9kT/GaQQYS2797cyX3/nHj5Eb/pcruJxifptb85Ey
3WsjviS56PwlvE5O/lj2x+zfbUINgLzWH4fRZNHqsrlsXbaRhy0qmxHYZZvL6r9b9udp5CH+OOzX
No6BTxX1trXEBbqyFoueQYHhSPzbCF18b+XaVnzXL+bfjqxw0j//dkz/bWouNv9qyu0Lck26a3Vf
TuN/HELOysnlMF+biLv9dTV/d+r/0WHkFV/OJI93WTaKKtj/asiQrjmu999Bhq6KvH3P37+jhn7v
8xdqCGiQbtiOqWoa5GEBDfrt16ppCLVZmuYA2fHgU6qc6Z+oIaBGquqpqm67lmUiSPIXasg0/2HY
puU5qL5ZGG0CKPq///Fj/D/BZ/HbQ675Y/7f8i67KaK8bf7z33VD4wK++4mqlg2eCVyfYViu7pqo
xf1/nnLlXCT6GWLItT0JqaHagNgLQC2v0ETNFHU354WzjlPyz50br9I+enMbCg2oK2mM4/AMrMJD
B8lqjWpKvOzyX67gvpSt9aq77Z1J4t2nFImYQm+RsULpGBAw+LfKQUGjuM0GCzkDnAkomrrqQzK1
H/Oc4nYdzystCifUQ43XMBl/5Hq+sc2svU6TSb0NUVBC2WuRKNTHUnQ2F4BFtth8I2/dmgbEFw3E
8001z0/4l2GVp0Sb4heIeRDd9aZ2BZm5Qy0irBkxVunY+cE53QTsBi8CEhS02BeUu5Ccd6af6BaL
5K7rUyMOtjNpY5Xv3AKV2n3Qv4+zmtxmbbHqvJqEPPD2o6M7B3SYTJgoZ6RtuylYzgNVh8iLflad
e8j7FLNHS80W/VJDeXijuvhKj1AqkcZZZYi0+mwB4KlECtRKsF4K22gTeoAOTQ07G6CGkIa67hhD
IQuExJWC6lpQZu6yI6+NzmO4jPXpJkzXeTpa11VO6adMKCWZ6NWjgo0BBH6dc63etD2Jik7JW39O
MP2wy3tYFah/axaxgpm+aDU2QZWevmsdMlHIOgRrdIVQQxAAqrOLdVLcvHox+FF7pvqQ482te8Vw
LKtwrbnmKtbgnGdpjTq8DaMj4A6k0QIVhNF509L+zp5Nc63HmUolGfwpiGaUAeY59At3uq6GkByE
m0LRVxSseciywIUNW8/EFIxjzEmNvnbOENXJUIpNMbIrLMaxFpJ6oLN2aUKJVU2L8za10G8O7fGk
GFVPlQ39nIgIFPUxZGlGV9tEDqpjtnqVzWgSBTHck8R5y+cWo6EQ2dR+asmwnMKKgetglO+IsDMK
BSSKoEl8qjQEVO1yxvTAOBq6TSEfLwavjgekVgGQpvovTw3LXYiQOnCneVWPpDFcy1iNRUy5sdZF
mik4tPa2KX4kCnXROMfsxEZsdGMa1nRUVcTeo1DHXybJsdHo87swfDqHXnpAgQ+xtgh0rNKGSyXO
tAUSMajGjYt4JGnZ+KpN9b4yf1jVBt1zZLLraweq4RpRVJfgyg8z3m8HOz04wItEo5ZRm8kOR8Zn
eAtUUCxAFBHRRu3llCJN5z2rzz8RKFCp82skZxBkEzSMZsJJCBnZTycfrwyVAkQbUyQhyEZuOBp4
1Hsk1voGVyxBOV5rZI57ryy3SlXgj4TDBzYItQaxQotfKmSydk5pzDf1QOq9y1tQysLMKXNXdcSo
/Bzi2jfnWbfsRHqYtBxKUWhMVCijA+F8i1D9QL4XY0ljTQ/snx3rJ3c8h1WDCVQywGRHBEWjLNO3
5LmVAFRybu5Gntk62BpnW1/kaqEfkmigsKWvi6Ybt1ZHhRIN78y30RpfdFEG67InN4Bo30vphSe1
oMgeuqQ7QUiSEEwYUpppZyzdfBZemSHytcVqaptgrZr5iLM1CnLdeVh7CoWOIn0JCvzWhpx6c9Wd
QYMAVYxXqL1PO5xyjZS6JhIR7Vo3lXfXyO6SNHy38ug6zwzrWnFqKF1n5H+Act/G3XQVIpK+SlNt
Wmox1acRuQ64bJtqaLAzsiN3o4d4REzdeVubkz8Af1AEUzitr8NYT2DvwtfIux5vIxjzDL7SmUFl
BPt6n3phs4dXkW68QD1cFsktGtyEGKp+7fO1Tuz4bR59r3o5zWA3Ylfp94lgh8kW7PGbWbF/GsiJ
xqGhbSSgXxN0GvRJgdQLCL+cJLWdAcUwf7VwjGbkIppxMzXeNUqmDBmSAljoaPEuuENw3czNzgZ0
tejPg+dXIfVoOuqlHTq67+qOcgrh6amz2qMwBg/VE8AaF2IyuWXRlJOmBFE0cxt8GS1eQsZLBCmX
ae2oLfMQURJlnEGX8xkdYNhAQKcnjOf6zojAMWXQrAN9fijIm0DNcU+zNW/DJkq3k9ldq4qB2IOY
lFagw94Kd12TUTWstWSP1CLPVbIPLfvGDoLn9pzdou6BRa82kncOrtzW9XYGCjMpxdEg29aJzkBN
/OUsoFl1G9yPdpEDuhTLUG7krwl3aze0jxksYDI5S0Tsp22QRVtbzyFCjeRlGTq0sVEd0sH6hZUA
rm4u0hex01xLyKmkC33BTHF/y8t5ZxpKXmx1CXnVf3i9fd46FHKp788IcoYWmsyM5OXEUxjOd7D/
0oVsai3dYx0U7aoyANooCMdVra0unNHjA55kzqJEhn9pS2ziJQg2kiTZm7eONd6batajF7oPbQfb
BztEKFFTj0jcIMvm9G+qphZrHDJ2INCytZqiHp5TjcqGRrggBiDyzgk6f/IJMFSS3a3ZR77kgV2i
Zdn6Y5mOCyhULh2xR9Br6ioSmbusiUd/RoXfl3epjlA8zKLqU96by0TSQy6zX604q9dCdbkXeg1y
MiNziehh3fMwFcpEAhx2qiDMl+Zgj+Umw22tF6i1SADR5MQ4RxacdP0lT8ZUPg6AN5t9YGKIWan6
L30CyTUF3VnF82Fwpyj8CNPwhzKGLmUCMd4YBW9KQhkvs1nS59lWrhmdsZ5XclX2NRqT4zZnSorf
W8h1tQLSom9C6UZAevafB+6x3lzaukFCXJxHYthka5aH+TqFWCNb304j57use3SHiuf0r01kSx7m
63Iup7psI5cVYIHMSXHBiMTO2x8r/+WsXPHHMb8u9et0cv3XAnnPvv2Mb025FejUmQhkTMZjii/B
1+28HPrb5n/7S/5+/d9u+ncX7WQC+OJ2SHISmFdGE+KNGoeHYtJGVPRUbXOu53orV5zR9CD7L7bJ
AqE7XIimnLeyR14SXvnQunfIuq2DGdEQN3VJGP59sykJ8cAlAavWEOPVEFNYGqNQA3EEgVTRAS76
clc5LydamPfbGs7vqPUa9NrUBb/WUEE3MaVDQwHQz4xvWANGSP1/3J1JU+Nam63/yo07vjohbUlb
0qAm7o2N6UlgokjITPXdVq9ffx+J+oo8GeeriJrWhDDGGKNmN++71nqYRrdW13lk6stst0hHx8Xp
ZjEREd9U3jgItZcq+1K1/hLBDpE+y2vmYf9LD7tU57++/fqVok+bQzcrtOZC6PKFqBrKafO3IiEp
2YpZByyq288Sf1YQ2bY87PzQp5U3102y5dnl4W/PEhL4ktssSEjNr6h5eubWLapXaczFpBA3F1Cc
9NiAsJhdhR7QykQ8RV34PRCSfdB8ey1fmvlRzGJ4ZftevBVj+p6PlFRj3PP6NKCNKWftXHtYGgbG
gGsUFFDpljSci2BLxG9+ZTY/iNYANDC/FxvT7POtfWroruUcZdT/mHrvtsrwRC3/h5/IB3/OC8mX
AWF5bjkMjL3Okd/7+nxinjE7Aps+hcbLsSsJXkRgM3slcYvbG99G3bPk8LBSeukM3dyWE4E2ny+x
Zm0wON6XcjDsra5SEsYXka6uDdV+BFg7+ub9oOI9SwJUmaRrZ3E6HBZxrmgrhM2RERDIRhA6ig0k
0l7SXJSZ4L6bP8LykXwZYYkQgO7yhtWbCcd3fuH8ZTmfy6O8bT9iyOwrYluxYBUxlsnlryydlm6u
AGmfqv6lE7Q4WI3sUBbJmMLR7PWtkSGGGm0IRFB8HeuwxAYt7YB+ce3U468yzLLP87uciXp+qz9O
TOSaP4GGsB731IY4ZY+7hHJwTIYohe3OJ0qXubTkkC1nZrm2A70z1zbbC5+a/PLfLD9bvpC2+Ht/
6uu//jqxn9f3fDl//e7Xgfm3b9Xk3cDa43q55ZZrbfkwy7fZYmT7+n559PnkFKEo1HGAfJ6vAA/B
QZ/s37pp7DW5k5dPMCy32ufD5f5ePg0rv3/dgMnyh5Znl1cFc5NkYJ2oee3j0jiL59k01HwNseX8
kLIJQopgtN4KlZd7L+wS1HlhqMNmoAH3+dCfjxoUbhohLJ/mgWG5UpdHX1++nhsnQkpGQ2zhsBFg
8LcxaPnfm85gyl8eEg7D+nR5+Pnpy2m4seProWjSXcfjuhjB3Q8elMRq7plJ651iIx/EAjTmCv24
HGxvHqmWR1/H/us5p2jZmQe2hh5yXgjPL17+5Ne3X7+7PPo6jV8/+Hq/P343yp/ahHCz5VgsA2fr
hCo/LN8vdx5HPAHnPB+6zw8/wWNa0WTUN8t7LWfr69rypu+BRm9/uVwjoSPqXB6GbctSZrku//nh
8hafQ9UAoODglojn58VbPH/5Evwvj5bnPnuv80JreU7O7dn/0euWF/f+R28o4Lz/dd9gz+Wy/bqF
fHe+jD8v5uVZT8BgI3Hnbzfa56u+DsRv3y+/9Pmufz67vP63J397qBnEDDby0Zj0eL0MM8s0sjxa
3vGfnvt6yfLTT8vJ8vDry3I+vr5dHi2/92/ftVw6A1+/srzwjz/1T8/98a5//KVgHvAHHZgshuzl
nm2oJJhdRSTLfIN/fZlcEzl1P5/qryeXR1/PTZ9BAfNrqsWn8PnKZbhd3vzrpb/9ZHlIYEm3Mujt
fl7RcjEmfd0ov33/+XC5r357dvl+ef3vt6cHX57YljaZDEp6LI6rD0KrpdCt23RKSI4Nmp2dl96+
qSi+ef1TMuQmotNWf2I4QZI8lA6onLFALNxWT2VSH62K0O+JOIjXHNKRrEztSRi+d9uJotoIv3tI
4pJYf4WYXo9hI4K3G3Rp3+dDTMiFCdAD33Z5nkaYxE7QxMfMys6kLVFupE5CugwZP26XoUJ1qNZ1
xPdryxj35z/8OZxMwOPbeVM1h5dC7cDNtUyvy0T79cX7mm2XJ5Nlyv2ajb9e+U/PLVP38raff+Gf
XvP5F/rEO8uajNOQrd+8pJu/uMu9+/U9xAo2MZTO56Cy+f6dv+/nSeLzyX/8+R+/Lu1m3DjSKREE
zoPa8uuZ6+TxzfLKLqkIghiqu+UH47KD+ueHUZBinUuLDyNSQJMLFD41SJO0bwACRNYc7Bt+OPm5
1UpOdEHqieUAW34hQ9jaRbU6ULBzrnrdBMLl28RWNNZzXUa3hpJnF8iVmZMu5Mblm6uZ+GYymygA
+54UqI9S+PZ6Hp63EUv/Q48KYF1PpO9ZUd6vpnyqNy0hBBuNhKQNjC3a+nZGYFfcUNekzrhvtPak
3mQQ2kSdsDKEDNnwJ26DVCcetCejPR0LRWgwqqo+LGYuVH3wSO9fG3ZyMphnD0zxL4kU0yYqMFnA
qXyWbfsKCxU5cZqJjU1qwUCdjSpfRxWMQviqcucKvI+0x3MkN8YwmFQKRsRCAVUKadK+BDmw8+Hh
lj5Fi7HkEfEHxO30Eypf1PpW7adgbosfmuHdWBo9+Klr9rLUfmXaMG4zTUTbEo9ElNrPqQRJ6lCY
q8rCue2gI5Lejsh3Ijwtz0nH8r+1srpzSdB246hap5Kj2qXRWrybXt5c2pG+u1fpOzu2d47y5TbN
8h+ji2pV60oIgsMAIjqDcpfkt1Whezfs+z4cL9SI/3dcdJCIgOcABKMnCCklenU9S3PqvNxVFuW1
SSKE8qEbooeoqdykW7ZtVM7rcFUVObIl3F7EMJP8Nehq1xcJy0+aCJ5LVKFRhrPeCE2Rq2GooGxh
WAC7GyqeWm4+9EXlnuyxsjZOnm9UVT95kw/61Qk8ItW8h3hooLnpdXQX2+1LGMb7hHiXx4IkflTI
xiOhSR6h7h58N7Y8pxZ2aw7Na9cGuB9K0oPnBIpTruxpCwXLXrc9PHiv+j5mdgGkLREIgSyokTKr
z45BLJXU8tfWvZCoD2s0xS1MS4JCueE8wTX9zu6TXSVci11ed4fBVz7/7kDRGWx81oJ6y4zuXfYY
ED2LiJFUk+fK7Hemg8R1Hv3hGzHqUW8i22GdQp9rxjQ/qzbYh5bR4sMGiG0e6S6icS+jVwLjhl1C
gbVq1SG7sRrkWqmkV+EZiri8+kfm2TVAavlokVk9QX9xSiN8H039PS6H/EF1SXyV20WD+czYcMkZ
l2akVk6/hRzS/uRNkfvQpwYmHjZhvlUiLwvOg8rrQ28zrxR02FpR4LlqfwZOlN8mffLDxf8f1W65
jRXOp7yRl1GFkAX6B9Hq75PMxTUjRUIFgUhCpqHXBPYn8SIM/6qqXtIY+FzkKWetqYjNYXy058iX
pA2/Tw1SRc+EKFkQjKh866XYiYLEqETWb7KnlRCPL0HvjKupEWfwsG+a2+KK00h388hfrO/H8iOv
7PAu1jO1Kst82AUoZgc71KADK3V2XKynhuxfhSO5SKgRj1EUcEnPyNZQogzKkhuJriySJm6PArai
qTuPY2BlG6MWxbbwB3KxR7H2akYMgb9ExTqWi7mXmJZZtS5L70dGqQ1P7L70x+mchvmdU4EabwLy
Ip1jQvpzYqTfoLtrFKoxPHL5aUp7cAP+hqcOhaDumdv23jKTO+FiEFPRhelP2tDvZOUcA87jdqwe
Cl2JD2K0SkC2PZkqG8sN9V2fAgdMOZCakZ76mJhSxZ8DqPws7O6b12faLh3H7QDji7Cn9jazs1NP
xu7W1CZoKyW+BddqcNJV3LWtZZp8aPu5g1x3Vfnfpon2Uepsybl6tljvAJt0sBVN4uQqnJpwUO+E
H20L5cc7t23qTY9/TaVzkVzXOAiFce0iXyMJerhYg+ZDC8SBFI3MS1lAZBcNgPHMeoYwdPXLKix5
qFBoNiFJ2H6Jst1MMnbwFnXaKT82SkXMr21+rCx2hFJYLQ1N7vKgMDxIsmNPfJLcjSB6r/2yqYAw
KHNX0rSJvFIdohazQkxy+Dzycwe2Pf1sCrs7cqIZXRyLpuxgNfBTXsuGnqlQtIICPfilBc1HMHVk
Fph3XW+S+VjAE7cUuCoLGmWI9yy3w+DanMSTrZcVOQJJcmo188ocv1d1qV1SMXG54DLBxk4kcBZ3
R5pyq8LGC0qo5j6tGCwZGsiQxJ7SdVlECnV9cgOHfEbq/d8YH0/Sy/AJ6lyo+WitWpPBSoBp3ppO
ck81ftNkRbTXOWKbxPTivZmEb7FRXKCuEbpa95gZVIHdIhDXQutupyY+efCGgcDId3bM+7qiWOtF
1zTF8W/EknjIhNlI84NrIUW5biv34usaaGOFar/tDLpVcrizIzvcE6jHv1VMB1zW3unKKOkFD9yO
J117Sg2ObjAjKTyf6C8z+qbXqMvT775PV1+boBwMZAqSUdYeovG5A0G27kjvTpMIlJqEJIyXFfcD
mVE7ikdQLsV49jAYrivX28JZp3sztG90t7lBfd6ogDh08FMDt47xlIxhcxf4ClxaIfZu2B/blCME
f2ynvCE+GTopg5q/VeW5H2rvPoiC/qggMkfwRYREr+3gTemzAkOQ1x9ifbwCjW6nOMriADyTjDqG
cSipzFBXIgN43Kesxzs72eZiNhc02bD1I/Dr3RQ9tAJB+ZhJVtMVcOEx90YgmnVAFjti57qqnnzj
1pnSS9KDjnLeTG9KcCl2lLZIGjZDGA66HObCj23Ti0IObUfjfNkifG4j3J6d0NdlcrK0l7FPHDzR
yHtFqgFLj+pXUp1XlTKnR8KpbqMaGkaeYxLkIoGul2r7XOBR7F37lSRUYo3LU6+l5AYOuH9NiKyH
qOufESghA86rYxOrYS0dfHShefQJYaKzH7ZHT44b2wtYMEehg0D8NmwJn2TdVHrBxjTK6R6UBJXh
NNTwFQX6xQFIfvH7CkwmzScRs9xX43cqbZiB7PBHmWMOMh0fPCaTuxkZu/AIXnniBMFyyBD2mg+o
JDAoRbYG2YgJNUWlHSTATKpyumJWohPcVtyC0bjys/qlQ31Bim356trdEXibsdJrF2B8+Csbk1eU
JiTgU5c4q7y5J2YT94Td2YchcN/DLHm0Mz9BlBxj9XBQmdcp5IrAsB9C51vG/od2NEmiCvk3wNXo
nNnXjvbmBNC5o5a9w6idtH7qz+RzvumjJmGmsW4JGpZijKZFnoT3UVeDBp9A9vhwlBN4A9HIoFyJ
Kt2MhkPXt+/WRkuMcnaLPjk+9n377I7uL1VJY11m0lx7Hd6JcLzukAEkqgrXknTUvbLXBBogX0ja
8hhpt55Ao0wKHGVDAZPLmb154LZwt8mjqD37zOaCPUOG7RGZKqfqkKLp3WkveS9YqBdecRIRzfQM
tba0rYeI0cFxj4zoT9nkbsA6jidd3SaD7u3SrP+YWusXNEXwT0iAyEGM15l13UBC2UAtJBu183ZV
XGzknGFa2B78PN+/6DUM6aAiJZ9ld0S/c4rafp/HlcK8rxE1EOnRNjPnEYjBz6z723YYrjzWQayq
0v1Uj6j3/YDr3utZhMNw1oa2W5mNfhjizLoDgoXohUZoeIAK8ArJ6FLbgbo0ORiOIVQakXD4vMp8
J8OyvDRsoAEL54Ath53VzFuTvlrHo/uWZYIGoZmAW5JuxdXvPoUkGo+sAAa/vI+dcV8YFql2GHpb
cygpxtbxJpX9OQWmE9CW3MRSPBNS+cOZgpQMlJjNguOnu9I2MxzM8Z5tw0tVELXcojlIdaiLWtI7
uMOYPo2JOIZc7YcWJYHnEN849ldiap8I2XOu8vi21c15hS7DtZtn3/PMOTsRBSAQV8RpzATm1rC7
EykckKMhB7Rchb2A4Akk82Fo3Q/btfuXwvW+VQrXS22mJCxocuO3BmobpzwMJtdXal1UYkO1Vs63
GmUPDVJj2wQSS3kuNmFu4ulsaphPA7okvwoORh4/l42VPdRkOW5gZK2HCbFTHGlPeQxKsNYbhK1j
ttVdqui5MX2Toaq2+pDuQpdzKe2YK6eoN4GCG+YPbbiTrAfUSPCmizCNBJWr0Qg3nWZeerPH/EBa
874cZ9vVsHaI3F73IjX2geONBwnIvE1xsigJsCeyWOiIYejXAeFhG0fhru+CO8F8swPJQR8mZcol
YJVtxkqnvIlYxVhNkwh2he0D0CCQBydPja+SlLdVCzt821PtTJn9r1Q/HvqkbLj1QauMDcXn1D0n
egUXr23sbxnbpRi62LpAlba2FW4ZHwnb1GF9cfUGJnqE2UzRFhsU+fgyhg1JjqsFd0PdNFgUh5TN
ByNZCtTDdkYMlFnqs00cScmb+nQ1hZNcSYtdcufW+yxi1Myy8TDW8V0mnWIbesORm7qAwEGiX9w4
N7mf+Tt3MLHsSzx9peru4owMax/xVuhYdE4U6jRAuNhHp4YbjitwR74svMrcNq4I8g53/pg+6zF2
asGkNTsO9p6DUbl2Q/9KFfdDXz+70X1oNcSyw9xqg4Q0EhIp81geORsqqCUer7Xm4cB1wGJvEjyB
DSmj3NAOhudCT9du6D2HZR1u6XvfGSKQkIz7fO/gJ7MNEmpbBTDSmAzjxhAZcjqfxYyhhNgARhyd
8FfKsVxX2ujtyyj5GfXynf79fv6Ix1i2bzZVLvA96ZMaeqphY3Owm2AP7IpEHKKMNsRpCB+gmeOd
I4IzbbMlzbqxT7+AYidXvo/NjyniXrAFwZoclzsrgGLtByYJX5zS0u527Cvw4tbhpSWkbWUPHVbr
dkKDp1qmgfZpEu1LZgTiUnD0bppJXfQhmjsCBZmudl5DXUzznafMh9ide7DSIeygmWsQ401bFWpX
A/nD1jiU2GmMYOu0cXpyjWb1v1sSbKLY/e8kwZef/f+5+qnqn+PfVMGfv/afqmDH/MtD20tUHRsl
2zMdwM7/qQp27L9sINCWKyxBXfs34rOB8NdwHFfYnnCcJX/wX8Rn9y9mYUfX+YluGboh/yeaYEM4
s+a3SMegyI8//uP/2pan2zppdobnsqInHXUmQn98v4/yAA2x8f9EpRCUtbY61AP7xHDUrqcGPGng
YUOMFWG6dYDXNVcmCp0sfNSU9MkoybKrOms2beJXj4HX3LdBpW/iJiaCpmanF/U4ZhN6s6vBraGH
pAV+3IHhym3lm5UN/okx5KKKwd5RoDOvgFQeDb1OjpUngX6+EPGryHUqQLVl7MEKQlC5XruM8A4v
25gCM78XmeND9d034nflFvFdbYlka9UoksgWPBcqeaZUzViueQiZ6s7f1LVXIsnTiP7vNWvfpuWt
C5X44nbpo1tO16Pd1Xs1wLoPkLhquv7s2ULb0k+dgaTjr4hbuQvY8+D6FHjHcP5aV42FLxn5Xr0P
huymizz/sc2tD62P34CGoPTVISxWjDFlhQaxSREUawza7ZhcOUmO/lpE8fpaMWoWwoyvY6VFJO+z
UIUZx8ZsKLLdWAQa24/8MYYZTDUuQQqH2cy3KmSGQZztVdA/ja2CgdDvXZ+BTfS8cynTHiwU9fdx
FrIVbN47LXgJSmyetfIelRRiFTqPoExGdtAsTEO8R9TUtDyMqFIqqlmWs66o2q7LYmq2McFexFsS
ntdXJepfex0jaF5pSm+2IezPjpjlbc5BRL0JcyoFF0g9V7xR5yV6gXm+HeND05Pe31ZNvKqbmTCe
EsqLdLZxhmznlLw5Ie2n1JSvjdfme9NEM9EU9wVrp5WW0bKuVdcw5wJSyPQRCTO/0UtHY05i5efG
hOB66NRW2cACoLFrlJ/jQRccDuWRukOEbrTuLCTa6hm5ACclPI40pTemWbgb6GmHqZ2eiRCfwxXT
rRszg0yjox7Ibl/1kX9tTA717gSXfQ9G1BpFvxltQvZMAxVFAndIJOxfByffjx2Ht8uehDPce0pJ
6lYl7tuEqHWPGHO2ytsJzOu65KKLDPNMTz/awsRKpgpltw0PYHoWA5eastI91/BA4LPw1z4bkYm4
LMrj22CqjmbYr+PBc1FbZ9NuYvWezwBVh82lKNjDONimZW9qN2OUvOTTTQEl8oROmcmySS+mPQ2g
P51VPxiEhHiEB1V9xDXf9e9SvpTgBB5a7RtAtng+qdOV1RK5VzFJs1Z3z0PDQUqm8KWtY+3K7Ama
UmMgkQMW8TYT5IfEoniunGSHKFLuEQbnh4FSHdECOZwHQz2QV9+cXV+f0fDuzvBjRe0Ilo4y4AJm
zV2hWrH36TetBpCNlEKa6TpN8QGQobYhfbREtKRRLxxIZwKpWYCFhcgnkbdy8WSzLGgAYWdMB5WV
Z82HDtuFMLTNgapfBsmxaUGhFd7BnFJQO+LNaOw7ZTKQREB1xn4KznwUgLW3Y0aRpnTz+sElPcQZ
FW5vp0u3fovO0eWUbmin/ZSF721iV+disXlZI3p7l2jS2/tOSUWif0wDfOnRwFrTT2eHNuuBeqhB
Kxpdvi+t8m5wejqVOVXJLkvfEfhQFBvjH0WQ4KIOqseEngIMkhQN/7xFjRX7d85Cu3HqmSScD9rO
xgmoGe3B+hW4RUQQG+fZ9abDOBhXk4N40I4A2aNLNiGYhskOkeQDumGs+7Q+t52yTKAH7rMmey5R
15juEmDjvYZtM3kKptEFdN0dzYxAkbDGFphTUqiKny4+ktInhR0+9NYNo3dtIK8ZNeahSUpxlGB3
Kbck76rWtqBtdn0XmRud5TYXNDJ0u+QGUiK5KRqaEGRrc58OWbGxW5dQ7OHE9iHDxc6L2HWT3ZHn
h2DKKPxAu9ontoHoeq4y0LbaxoeuXuVvwhQ1iU8tAVz0FlZpkD267JJ2vUmpyORSyIutdsx9yjPE
T7sr5VTtdWJ4FzdDkdr3fgxCtfR3bU4yI8STGEwh+Wl9FPyMNVhn7TyoRj+CsLsOSowG2hzahzNz
W7szmlDLxk0vIwLCBmvfdFTzk4D8CksjWSkvgkuimxNRSLaNYs39FTka1exCkPWVy9e61GkaUGxm
kxywnjd9/TJEpCVZgFZVRu+JPbpx9iOEda3ZpbtMNNWtwKFe56l2CFR5B9Ie3VunRec8pa5ZZ7Rz
BWpxD5nyADP4SLlBmwOzCdpUyZ2qof3EzCpaoVVgbjX/riNK2TPj6kQyJcquyP0xUL0MAEJej004
oFkXvyYR22ef/M1dDscIl3ZVX1c16Z1TwtDUcHvmwoKuBUp9W7ntqS6GVz2AbZ1MJItF/SGDNU+1
019lXU57ZJ63WpeFalxfrHFoqDTyurFirHOuNI1AmrCQl5DEQKpPZOb74Tuz/Wzy4GUD0KRBfe90
hdcmmTBddOx2Jr1Kdq0a4P4W0b03NclV0F5j01F7lmb8w1H4VEOURyKc4QzSNRCg8804tQRIwDnc
qN7HukHomu0G2zKxpoPVYRmPhwminPFKtdjby9S7kCw+ssJ+FrXmrHuP0KUxIFOZDvla5225ijEu
RsOlzXXcS9L/cC0aa/noUj3tIeTmPdhbg66rx/HE5RITZ9dF941G3cRsH5zB2VsyFYTkgmi0PPv7
JNxHpiGSImcqFwSPiGguoGKulbMDgnrLLkNrN9DPBSRW4xcTs2UY4wWzgLZjP3vJCBMZ2bavoqah
aZ+pV9Mkis1htE388lwbybizXIUIfjTeqXF9K4CbETdIcYOpzAzz5krQR9ZKFkh2Xzmbgdkcfne6
gUq4z03pXxkhVqi+AXEwknTuRtouisHL6hWRU4MBxCx89Kz6Qmkv3PUeeXQWB5c0PqQIs+AZyo0F
TreDtq0VNgGhBL0O7o2aGnVdGPZuDAV+KbBgDHKsTah4MjCwURXtNi2PZFtJS2mbcNRPzIXAOWWA
nBxz81kbJSe07YneQtswtxlBHEeDWlEyKm5ULXz8D6N3P7rNhztZD7L0u1uDrC9Vx+59lj8UzajR
bYjqU2JE/akvQXO19rlgbs6YG+/zyeQQJY13UHpq7hFgUFohfShyotvSqlrCECdGVEQQ9EE2Qvr9
o3JN75xU5o/Yz6eHpDiPQ60/tMNVXAfd4/KlL+OncRjjS+9AS7aGnBCPMSCqJaiAGuliQo3r63t8
eGBFaLrakndqrDK/0zQm+sISxBTaBmMgIcpllVOlxbyHdFFn0rb9R6bE4mL5RMAFXVghfhucRz0Q
dKwsh210TOcFnxTNDl/Y1001vcqBSEqDTPBt3fbG/aw99LLMftTt0X70k2QHvLJGPDk/5eGsy3ud
iLCRGnXYWI9JwM1RV0V3KMJcR0tfif2oaSO0dxKv2rAZngyN29dIaSXZNM1Zh2NtGnH3hz0nVzQa
/8VHXXo2eRIiv851XHTYvKOLlwl44au4c6Yz9Y5oIlhTDkm07mG+toCHoq6aW/hYBIppq3HeVufK
Dd17w6AeasnuKU1TItBMBXS5NADEWHejk9w4be+vtUm7IrE1Ri1nBIfaluN66ptHE+yJV9X1M1g2
h5bbUea0JPvWJzOwpcDs59FzGozqYAk6L5lWhQemuGjX036d4arfel2trLCv9qlgB+C3xYtMkBBo
JlNJ2IFJEXs1AYoICEGN2wrr/imnmTwwax0NL38iN2rYJ4QqBmV4sFuCVCRHyGC5cMgVOAU2HHc5
za3McJj0vE7ftEx2q4agC8vtSFJpnR1kd0hoFmmTTec8ZkOeQoalUzs1RbW3s2CHI2u8qoTxnjJQ
4KBoYLWZNXpaaZ1a7psmdwfqO1O5o7Jn0QWvqL5h84tfAOSyQCxawnLoxG2p02L0I3VrHEgnjfuR
OLGh+xG/1XLK7liLkPPNxUzD7mybj9L2KIJD3ds08wql08qzEs5jnnnVTTXle9ofVGUkFLaJoCw5
QLz0+vc6Kc07hpsTlfBwnRCGMhe+QZwagTqzmxoMrCapKUxy9nAjZlBnPSf5lYV0nAfJLSCr5EGP
xV7Y49FlbbJyPZvNsen+tCX3hs5uMqsHsamr8gBAcadl/R2ycpwQgluXwmEUAlWzXgLbujahOuw7
KYmIq9XRCMaJwpteb+w8frBD48UtOSNZkshtR/vXdIme9LsAMQPdJr9LH+A+nDXlv7mSzUo01A9d
ThYn5ewfAfPu1DvuuslyOmWOeHErNqhJKYPtNJTjCrFqQq/GeRvLjl0skO9ZhzltbSu4lWiLNtR0
+7XbJHIdSXYReurqZ8FCgv8uQAwj4vYcTd0m6DW4je4uDQLzHm7nPA2KmWrIWjaIfpUB3fp66gB6
+OWqStFXhD8cp4dZmCIwwSQwHGJpdQeHT7wxJFO3n5DnkzW5vgJ9zDYNCM7WLhxn29OnXnut/5QE
rrPuEnUcJtthB9V7JzXE/CgkbYNJ4rGbwGOgN6BL6xgAg0n2LD1ioYPyLA1cxH1hvYLcW0lMlRcL
VvAhKYIbFAfasa6ba19vOwqYo7OxLHqajedkN/0kbypo4lwoxXeWBx+Jg0cTQHfoyYMz0NV0aGrr
Tv0YzE0olnCU+SyNkmnSNlSH6T1PlvZs57a277m5qPoyXEQiZMbPMqY5RRhrXBnbODEYJOtUoH/C
CpxTYNwbCTodaYTECzuNcw0g8bpGAn221TvwguZkhe21WblXGCtZNggZXnKBQ5bVYXX0IsaHtprc
Y9u3w4bSUr92fJbUbqUhK2CVlzTXUquu0cTQDwloqUWhce1rDoobQx5Rz7gU1fuZllxyj7bek2GZ
1YYF1s88Lt8nbcAuGnKdCO7YDVgEYtmbCG5ijGcw8/RHu/rAO00K7dTmhwwMnJyISNQQRhyBGuyL
WoI1asn4ZiNjTXQ8g0l/FbkBtgRaysruTbFLQqbyoGXVCFzCPOUWai/RGmsaDa/0dMqReDpNFcVO
Bhvh3o9tLQ+WTo06VW5LqjIhUXpImn5Ba7ibahy34FXlFKiroduWFVKrsT6lCUM5qzBDfxxLqIw0
a+hmYqi02OCltbefvDBgnUIyb1Eb10kFdvEyC9LYuD4zc/3qRv4FL/HuKlNCMYOQHdfc3H7QUqLq
qVMNbo7JFytH06O71HTrATdtQJmaJfmkh8ZaDOSUEQrZNgMx31TQVJOzYJh+WgIUeCSjN58FeK7l
c3jx+L1rCiInTSb2u7jw3+wugdqaUyw2UzYTdu0yakzWR8c+vI1bYjhliSM4fLcMjMLCJZqLRhqh
qMWQbs2aZNaGpSFbv22RBdmua29sp31AEXCS6UBwL0uhTWwRI50Z9i0uH+72BKVgWMXP4Gk4vCwN
aDwl/pWdEL9WOG+To6vX5Ca3dJt4FQVrXLbNbtI+woayVB28GSZvAIg0J9+m2Bh9GWw9fL8O0rBN
R3DX1LF7lUKyOYDcRTRkzraEchbcQ2+bDzYE+JD/wJhYNJko/PpB07ZBGr8TF+WthU4pBh/GKcfM
us5amEfU1yijlf7jaE8WSp/s27KLi7Hmb2gA+Uxm+ykY243dbFKL47xsJdza511ZMYbVU6P0YUcd
ndToYIBIddfTCV1rRauhsUG3Q68lq7FEB3GVr1lNqP0snSnndT9mHa6iyj+xPbPpcHP7QsYltoGQ
PSL2VxmlmszJywNNighQYdhv66on9irDu1g31jsdULb3vX5lheyRc1HQUciOTvqAZ/9FjWGxhnpN
fHOVUgsTm2AuVaICJY9OD0gvyOQDqfjaBuUAHdO0Mg4BhAAsMsGpjbNbf6yYtkMQgUWdkZ1X+jcp
G6frrhjzPf2Hjz5twyu/Th8s6MwnEcd3Dc3JtgvFWQHzXjdsvLdUSQjvHii6eAkspgwxR0vmEDXy
8ZLW5amOBvdUSOC9Y1EBkjFaWh5lihPdQANaDg/R5G57rpE69nIYM/TaXMM+/W9vPEjgQf8eXzQ3
Hl6pYf/Rdph/6V9tB+Mv1zaE6zCAOZ5cugv/ajt4fzlSBx0ENguHtARG9F9hJDYII/q2ui4dw3Sl
I77CSPS/LGxntkcnyP3sY/wRPvLfhZEYfLK/tR1cW5qWY9MSoZPh0h/8e9vB6GTF3BEUx1H//4yd
R3PkSGOm/4pCd8QiEyaBiNUeynt6stkXBLubA+89fr0eYEbqmR5pvr0gqopksQomkflaP7nr9KR5
9GTOtJaMxhYKfhIE5I70/7S+95tlx5zOSe9s/rTT/ohI+XMkiviV/Jg/heMKkrwc9oWYs1f+TH50
ta6Bt4rsmCVuCa3uPdEXfZ26UdysCcscIOG1spl+kCNr+4KxxmrogC2CfWBBDZsSEdE/fyT5S0aL
yUcydVNKheFLusavfEylGVIV6AmOkrkakg6iYPV2EmuWIz/SJtLvSTA5lHlNiaDhfzMtCtFby7Y3
ghIAphuPXsbkqc36dm9YFtXQyARWatYMZToJwwqAY18Y5QyHNP7WKTzKj1V10Hr0nij8ibMYXv75
G8FI/e1QQzFxtjmcUI4wf9nJJbkZwPEYX3R30s+GGrBbz4kORUjscgHoLr0q3NfxIA+iMFH3Appx
F8ibAml59oxmW95l0nnzpO5u/8Vn41T/9TS0ONEN0zbmi2Q+3/98AjQ1mqXeUSltjP2j19sbunWT
I+vhce/T8oVVkkGWXMF3y21psLQIUZV9Sf05qd2GF093qXbn69yc/sXn+tuJiSZB1/lUpu3qHKh5
n/6JlYtgJwoJTXMgnaNsMpqzdEZQS0OPXojs0pCngYrN3U7IJfaS0vIi7XPUQiSBkC5A+wGSyX/+
SNZ8mP5MFDKE6AYguOW6HEvig/76kcZa6JPvDd3BiASlFTAuZ5vkQ1062tVNwuop8a6xNPyHsk+i
50zY29GCQ5xMpG1p1VHJ6KH4RA/PsroDmOqGxDyNhn/M8kl/q6g7V51XXScjQRjpAKJZsflsg1pf
7I47YGvuMhFV5MXfRQsONCNCUzGL+gcwQmQIW/T53/I2oyxTcwd0VPkFPpAU6aI+Wkb+HswwF2g7
2RYgX4YG7tRXVNHn1XirCEIY4fgishF1AMbNoIpuoxYobQbVbBel8uSCDfQZ8SYj2Ns/715p/v06
USRE8TrXPXlQci6d+/MxZynrQOc17UGi0LNlmt8M3zuXmety7zWqY0QizSouIRQH9HEDxZnnCTnm
fRRk99osZGW1H28yQXG421WfVapGhK/soLH9gTGC7z4yF4m9yTsHnvpelFG4D8MRLwsZfoxKPTHW
WvHuNehXA8ddJ4OsoVQkvg9p3seOfHbHoDsGtdJvWsVmeRS7vk96SHvfuYjHjGC0t7UmgrtlkwTu
jRVFfuxz4W1bOz+rOnvkMLZEPA7DoW4s8dyZ2fgQeHcDVXT3WZOKvY6T6XmqKW2pq+DOjdDP9iO8
AifPtKl9kJ88oRcbAVShW9TNCdoyaCkud7ReZ8cii474w+Nr4xbxVVrfxlYSOjwIVKtMt3cT+tIj
RP0GhwIlMgarI11W8QFTkomk3N9El1jkzcVGN3JryrkmJazXqfT9hzR6GzWqGbm10SwnphFfQSdu
SEKlNo43ePt7xyq1TVdU8CQycy99UJKPz4r2lOiDWom8EEdu7MAYxFasqDEl9NJpmb4F1Fa1IVx5
M40nLTCHCwYqCIDWOED6fGRd9+IUuUPvCMfIToKKbBNDbBRms51h6O9W4IoTOCCxmaj0LqhlIGm0
mz/XWyotURfuqke3VOGDapwzaLdxCUQcPnhaFz6ATQarXCeOvQLmISFUPMF7eIzMTgaYYu7oPfQv
Fn1lt9LJxhsEOhGuQPSoo8aLVJEymb+WD64dRkdAM5Y0RfM1bPzsUg8CCppeoDWdXcwRrYEQUadf
GyN3+Yi+9K3TmZJ/kkQXYKfoUo+6ga8nuMWT8nauaIJ1kAuGWWd4jIh9PWmWoLtTJ54q6ohTnVr4
tsyukmMXsJbIs1C/9xC/h2EUHsux/RiqcrxvgQ/vuyZ9ddFhU4djHCYxGI+mTpRr2JvMN3hmmPoz
cAs7WeTu3chclBWUe7IS6sV9V90tG7SA4RFjC4Ln+bXJzZzffxBbfI+mQ8i8vBZEYa8YoYY9VCgx
2/MvGy7RtpaTmVs3DR20y8TQFH7tP6Bj8h8SRJJHLpJgljX5D2PJYFoZwXAFLoDl5yVTzwJqkQVV
SeA1ukvrkZSx/xRnATRcbOJ5wsb0uGz0yDoFyTjd9Pk30Ma1qDURoBnFVdWGfb9sGtxFp9Ecvy/P
0sqh5YiRbmDiiMO1K6gWCJKnZTN03rszKWpjGLRXNWtWb6XNzoe5FapCK0Yfc1ncE+9ARcDgNk9+
prbcYKeLVpBJ0Bruq8Dvitag7p+Qy28ElTgkeimyCNR4aC16HnK7biFlSZXT3Vq7tXXcrtpJ5uvB
K1HnQrOF9g/61cOXZuQk1juqxHFPCYslmZOnZBebAWLI0lSbUg7fk7x17zFXJEp+dVKju58tXe34
2tqgKHa7V0FAKDaxo1kGij42ADweWHLUkrUF5nwcuC62Gho6qILkaJEstq37xtqGqXVpK3DdkDTR
fYwZCIJqQozsVPnKLckLT9IYML7XwTqBeI56Ef4mGdp2btGbjFysPpOecaKSpGyLPVwHCyKaoNNq
8B6CJP3aGOgWTQbfQzoHl1f4kfIl88vrV7VOybNeRPSPjPIlapDlM3SV9zY2k1Dvn71Bs1msurja
LVR0QFjZJiHEaes5/jUJwvb3vZmAvpD4R8MLDahHmC1ytaM3q22be72xN1FZQIPO49OUOMbzyLlc
1V8cXSseuFPdUmPCPBS6GWmvw5Oy+3DfWueBScR+SniVqbu9rVC1nvp++GrW5rQzw/rWyh4JTc8g
QRDiBqwWAqAA6DMjIpEcpzwII8DX5mbvfjI9EXlkXkK/Zu2fGfk+JjRMH3p3q7uhhlRlTa5zRXOL
SM8cv3vHh4lpfHWvsMevYp2ujnKMNeR/6oD1Ea5PONRdTTEt61lGA5ZHKLdjjDv0pSUhcXiEtQAN
aKWJb7qWVcxX2y0VxykhXW1+jjqDPt6wCRCfUzQeOP3F9LeGyKabaLtzlkca3pgDwlmqCWUwHuiQ
i1FlFrdp5jRZkCV7VWbhztSC09SPuyDu3sIcGtkZvGdMGms/1q2n2B83ZgtQyOmovfqt71B+lu/d
tlNoTfzp3ikfKisSLMxDH83MUPDv8ZIgoODG2k1nZ4B6CEYQ/KEXyZ2eOvbJTaZrGEUkH+J2iMvU
OhVOygwc5no1IoC4BPM8AF/Q0BARZfumdZrqTsFcZlH+nchCgoQhnw5GW1zLROY33f0MeqNjKW98
YVJjHWPassKIioKSytqj1rh3ojXUyaIOdpvZqTWjNP2hVcbwaJuTOGfK5HbsgKhPEleC3gzVfTUj
Nl1mmx/QdcV7qILXLu6tk1FXzro3CwjOJEVsSr4lZSigeS0aUZtaI6dOLNjFLj7qpU2X21YVWLqy
WT+m1eiiYvteoExFR7MpiiJHZQYm3ihgdEXJ8spRXnVcPrzW+PVD0brX3C9wRpZhSDN3TnxWG+pX
N43BilLsBu5z15UVw0AXQnMThcdsGcYFbrOcBXQN/SUm3wxPV3NHxk69qs0wPQ/BgKkA0JbuLfSk
bWccXKO8S6quOtCoVddaccw7hO/d8FlZWX7tc6efeyJ/KyaHnEufG3hkkR+O7gcDjbZz/Lw6JLlh
EGGCSMPk4GELpMnQ9mn7DGKlEL0xFLbe8Ca7wsB2zVeIEe9tYoj+I2XSXDS8R+PRdpFlotxzBh2N
1rCoqYrwskq/QZQERtvH1pbcMe49vutiMLMvaVZuAXK0SzLr16eK5MC2VltOE7lZ2o/sz8QMp3vc
CjJE8i4bVEpVhBLDHJ1TW7Soz3AMk8YIBdNBvNQuQry2B6Ok3sgvqvLc9xuVB8Zz1SIc9CtUXW3+
5k19QRuk+yxbRBzhRKlUj86Pj2OsGDeqnWM70Us76r9V1qysHVX0WIHItvVofHSdNq0nkRakkzb5
OtA6vC5NV5wTeJrnxOLSbdqYW1MT3exaMTc10uigBQMJZPPTtu2GC3cWdnHnnIOGexS2nuGpTdNj
rNGaUfb21SER7lzYVrdKRtu7Mk2V1O7F6RcRePcoA7tPQ9Wk6+hXpyqGtTSpvqjSzD5LyCVUj227
1TuJv0JwgfBK2Pf2mXylcVVORryNkpAmpeUnxfJXVGBWHfZXMyU4MsnCfnaTFptWpyQjS5v+bKvR
B+ZnmWRWkqea94OQWoi9vtB3oZV+rViQ0TMY+pfl0bJRSKU2va5aWmdyrVqVOFLPLprmUnYm0mz+
okbONpSUWA6T+5tqJIYmfbxpVkTDlmbTtTBvsoSjV3YlPj/IWDomSVNFXxptLD1P7pwpfNdRIO40
/UakXf5glvdDYts0O3D3ybFJ6Im0DiUIDuVcY/G4vNZaQwUL2jn7ujA0ptKa2EKMVo9zSK3TIIZZ
nnkk8VIziHxgeeofrAwintM4Q8OWhlsCeQvi2yuDWgdpPIwx5qw4IQsjmLCrVqAtR0LpQFNtMdz0
vrmAeJdPPv+D28ajEo5/yscyPZgmH6eqRHlx3PhFeL26iMY5OmYPp6QX5D/6gXhsYqE/BhhygNTL
e49kU6y2Oisw6W+BpnAWtPPl42RbaJoDy4384jD+ri2XRiNL0+5E7eqncaI8tJ9yVJzLc1WgIkHs
U24cfBoRC6SzNjrOWqbJuK4B0U6m5j8aLd2EkwESCznSnzomdogf6CecN+ThYG74+TwYicx1/AGz
G/uZW+Zof4aiHuGkDiDY0G6l9ZAUbXdSXERn5uXdikTZVZoW7oa/iM4q8PGd1OVNepO/k6H1RdPp
liXoK9swbzgiXIi2SIqSbevTRdcmX6rc/uZVun/Wkuqgu5HNu4WXDuEnB9Z/0PvohlP5VlUsRxr5
zAzvEIkWVRQfdRQm750KhkgjuTTcBTCmUFU2Dl/LJMCFLKM3yBcU/mSDRlH4bGcsvSpM1szRutmA
SJRHyCXofock+FCTOvRO94IOtl1303uq29MG1x+mrueg8EJCRKN8j9KOFaDjc5ZiE8c2fojM5oHJ
yRumoPyYmP0eZWBNNiYq04MUEario6yC+zizvX1DLY0uifUSM33j9TlZpaNPER4WJ1XDJncnvdY/
8vaReb43NxjQiDUwqxGVEscI/cXa6oZDZ5rxPkHtd0hsrqlShOdQz6u17rSfpqbanW3FHxTszg0O
zpskbu2YoScjNIHjm9hHoDb4AopjwJROah4ulw0ZXHYV2AcRuZ/1xPeM2noPyXUUTkPmkWk9EI9F
JwY2S4k/GsVwQWCyifG4Q5sXG5q2KSIJ06s9akZQY2zssB/lybfBbZnEz/BO6qzL2HnVMT1sPdsJ
iXqgA84eJ5faTXjlPMTpzK0TnQbLoTwVv3ns6qL36IfSuG9rgolAE5cf8bsRFel9oWO89ktUxDOC
TCZl84OB444RaM4AkO6doxHtm/WqPBhp/ltvDdSQRnNK9eBar75t3NwSSWrYuCCgtmDUCkzWV4Hx
YrvFl6oNk1MIm34xXS9dB24fXWRZn2H9FVK7efaVVV/DLC/eOCRXLfFeq5JStrAqP2DA8BTbRM3U
vYX0tcOcHQY02VuMISzacWYqInwxMwGYKSO4aYlLapnEcBYnalc32mvH8JOFrNqjsXO2RcHty/GK
aiOFUa0JIAgOTaLBNOno225tEeb7WhXFQxiCGCIVSVs6/0xbKRblttx3YlwVuZdecCtJFksvumj0
i07UMWwfBuIsK9mJsiJtuKnOBfpj7N4VrT8IHI+u1XzNAI7whNanXA4BRQv4RQAz74xEqPsAgDrT
7HsnOnbmqH8UNHusJ1+Z5yjBTxXp2deSudQ+7pwHfbKvhGaHa2gka+8I8mmTzkUx26PxTp57QOUD
bajdBpS6vMvL8EmZpO9NnnPhqMGfW+BJno61zZkTPKM8Re482fTgcvUf1RCXO9GpZrPcNxAuvrij
ZRyZKFwo1e5no1CwS8zowbF774WK7l1ejK/KpZwm82W/0se2BKiuCMYIowyyMn4QGpl62YBlS8C3
4lyF0u+TdV173hopjYN9p7zr8voWa2lBdBc/j0fmtKHueSyLykNfl5KkCDh2sAmiS1DP5QRU+8Vg
nMRcBm6nilARNb0sKXAzdE19hkUYbi1oYlnVENphQ8pKS7nboD8TfUE7cm/i0a0dEmTThDaqgjVl
ocxNUn5zpuQbtJpzmpgD0hImLee0PM8kkuogDI4/q7aXxL3l6bIxl+jB//XH3twR8vO3e+XWu7EP
nhyy2wVNQmVnv6u4bNe1mUh7i1dil45ZfOjKFE3c/AsgUySrEUNdWiPy/IoK1EBRBz9vumgUu/FH
wBrcQCDKZO3iJW14TDRs8PZdW8DW4Nh/yNApxm7knPCwJGtcUqR60OCkGXjs0rbVqHi5q1OX0KdJ
o1U0Riwu7KDf+bDLj16JQll5Ewklvf+g9lXtpU+h6l4q3TH2P0P2Bt/FU1fJ80gJmrEv3F49tRW0
its5bzoSrmcXweLzpDBP+UTQdv1Ry+341BvOeAvGsNxYimybOC9w1eBBp97l5OmBfvBRyHLgSIln
1xwn09NAtJsU88mgEShkSCT5vvk0MHAVhAC7+fRjsXdSbm/RnU3qtiOjBuJ2/CL7xr3h5TX2CQ4a
ForrKKSr1arqnBXgSMVkToVxkICstImfEx5XX508z84lNguXM3mj6ZnLbyEIMQakCRjWpTPFX+wU
J46XATZ4YZ1taviyS5xkN0Pk2mvhOv2OPFjazhq/eyCukappa2q+D3GwV1Oz76bGfFIqyPdcAtnB
C4LsNc+8c5ZF2kdL2sjadER3G9IguXGLZqGEYo6kAHItCzCeNlznajDfOz94sL1QfSLM2nRNRSaO
Zt8lntFdMnj3VaWPh9Ks7W9pZjgsvZBoKR0gHf760R0gdLoWkJcFtdrkyGyOUuuRu6RoeRHnTWiu
GTpGRBTcW5oaaG7a5EUfETA+7IE46lOdYT5ogta++aWfgAfOUSq4ki+q0vwNSdTmhsX+b0ZZH1hQ
2kc0pZT1quyOhHXxDNh2QgHMLT51x7PFCm408uCparx2Oz9TJXRcmzbq1khDkH0/aWR0t0jZxuw5
YI2wjlpWwX6VImF1unxv6g3ymZEGBmbmD4N/HSNL4R3CMaRr9vfKIULc+poNmJuoIRfDoK3whspz
YRTsGFeYxz7CKFAVnbr2VXp1oiy8iMSlr0EfzrCT+ZEx89qJqH2Qqf0RY+cJTBqTcxDf+0ivtbUM
uEmJgeI/u31sa27GtY8ldnCmH4QI0KnnIQHSAFfxwQY4pXUI3AqVdVShtFFDWF8NJ+5R/bWsEiY0
RDG6SDT176RzM0XvK3FbYCnXMvbQRvaj0D9Kg3SaLCezoWucL3YR45guAuOUhCR/jEWxa6XkHBsq
WE9/eg3Hkt7XsX/iaI2zFpM1UNyRwCtbc6WcEdu7aiWBRDr1ipxgDBHJ2o5c2hFAh9Ht0JBqVG9u
g/S1g0YqR709d0lzAeak5FS8qza9y6y6eggmYnwyUtauWor3yOSWVvVElFvj++j2NzejOdiPm63F
7j2RCPAlmZz+jBLwHMnIJmiof/PRw9y3pXdRAaIuo7djyjahbOLRvnOLhG54aa8Qtdd3E9C2r2Bs
zL5FwpNTydGE7eNk4wtzrB8l9WSZJSO8qxqT7cgct7WRzSt1KiyJzmJ+nG5bEkv2tm1Rztk33/V+
DM6TZuE864b8gBq3ooIizYf2GpREZSc+SJo2XfvSsfbGWOHbKApK52fkoE5THN8NJmXXR7qk+uzY
xXOXhoPaZIzZHaZp3kIyy96rl5FB2fKaOyKo6fXq4id/kOENNTnR+43Y2KWpb+n8sog4KHI0aWvh
soB0JbV4mhnuSMQyTwGAXt+2Oj5+lv9AxcUboz2zcD3aTUaUfW2mI4E+p9Yww5utwTUzScIjrFee
fheSCo62qxnug5rh0KiWnm+NN5X+fW8BBpBtfXVMTxxaFE47wSJk68NKrO2J/cfE1j4HOUaGNndf
+sEt96Wkl5hQR+OF8C4cZxl/hKQaK3/rUt+IdPQ8eNFnZyT2rsB8eMraRwQx7Rd6ur60c9K6ylCv
BoJDbCamQLs9BUe/DcZ1AD8/0pv2ICLb2OeqKxAv692NsA9E7Ez8osa8TH6hju6Qv5oiCi5WLWcH
mKRyvfAMLE61z0moxQ8Ob7EJnYGiDyPy9nqwbydqewd1CFn/n+smmHvgR/ucM2f0GoCjuJPNnhVu
ebU0vT0NAaiplYtrGNivOlHSiJGNV6gKkhmynBS6YZ5aiArCVzo1+JLk7JNOgYRz7M3VgGthy91B
ayBNYoATT+w7br1kpMrpVJhxtzfD8SKYUFyMeRNKRuTKb8+E+Fu7Qnfm5hI68EIbsrkIxXOfJs3e
i7BLauUZJDU9+wZt0nWv/ZZ4uBjr1iueDWTNdxrGMMt5XyTpNfbV5wnQv+nj91DvmqtKBPpiWhFU
TxwNRjePHHVuAC7rxGYsrBulefB5SGM3HsDZmTy89BwgDltnlW+uS1Fm50FDjJ6lw1WLmPIF5AVv
EstGfin98NOOygQtu2WebFS1R7d5TX2K4kMR0emlYkwfNjd24FZS81ZLdSKJ/9RQA1ms7JoBgw84
nLIaVmDl1ijROx/QT0WjuZaa3x0jcKGqL73qULR1ufE6a6CrZ5C4bri/TMTfSO6IRX8LLEdQ/gER
32XNizSw32S4nEYYbSimJDP6q48Cz2VIjmt1V5VVfdfMm2XYSbiC0aHEBzXcQQowVy8bJ7upmaY2
cQ9ereFO+hbJUREjPKLJBP5MxHfB/EiF2MdyFt1Z09sH5O5wo2636aqE17zsauddfTGjZO8wjT1X
uApIfI4TKh9TVgpBAMuqWIG6xtxBxm3S1PWtZnoRd27fvvYNakUUlteYJHK3ztKz2xNJWeoJzggP
T5vhCpp0GZv3ST59BMrwWSGn7lMrwmvWVPq7Z0xEIfd2tqXl5L6tWfinaVugQYmHdR2WNLMQdHYq
9ORrLyRN8WiQi4z4ZFhz9epS3Mh8/6R0w3+uGgFgN4xn32rJt4gUERuG830MzGo/enm/1QJ5DuCN
3tHobSYbrWDFlPQmCt+7mqQeMR3utiYAyqkjyUOoXHyLicKZwhT2gElo5oD+ETRXwW1KkJ19Z0j8
QmXtPkfoF10ax3vmrpchAU/osEEIUSGR1/M7IHoavmXxMXT6p+W3362c1gbPrcfnAngaaOE5LIzw
0DeAS8v5sJwZuDP3JlOObYGIeyNTKhgTovXWnNyc8XX8YlalvnaAM/Z1ZlYPGStTjDk4VQ0MPSVQ
GTzU1y6gfUZw3yBNLqto9RXPEOD6JsHruO1Yu+1Atlj2QXeu27B+7OLUPJa4f2eJOXGfeMVfM9f6
1OqJl5JE3zPPlC+IjN1NNslpvwzC2HiRxuN23FtD871HlnJNK0qXxm7unclgNqtIavtWU9Z1qtVr
kOfNc6a75jUw5GtcPtjw/092bIXPbiVAqLNQ4GJ1kQnMNZRmXxBeiniD29e8MZA1/f4Is9AfT4PR
RGYV0hmaWqR3NmFEQYfpqmlNBkN5WjZZ1r9hu0s2AxIMcy4KbZeiUH1uPPn9YQytfezHK2AzMbPz
xpqDz9152bU80tu54i9vAMC55OcSZsLLHfz+KHGXQPXfH2ehjbS0MiILiUJy9OYU0qwnj3TZuEto
qV2eBWmMx9pof8RNWm6jJTi1nxPMl+aL5ZGIc5sx3H6L1Nxr2S0ZucvDpepiqb8oFaNRUFt0UM1l
IFhkCzynbJanPzeWCsJtGcPVLqUVyxssb/j7W82ZvMujynQ3k/LzQ8oCbFonMYkl1tC/Lj+Ml9eW
N4iX8N3lI/zyhnGBOItQhtcSjJRG554DoUUBvZ/L83njB9oE1kyvU9bRKuokWbYmnyU/wd3lp+XR
z6deoDFRpYHll9eX3f/Laz+f/vx7A5qHeJz/fufEt0judbKWqT0HMPh5FJfn2tKeGtb+iZNfh7gM
zZNnEraZkJVirBsrRZDhxvu+pweGdenyC5r5zZV1cRzUUNTnpdFmeV81ZZwdy0O8JH903SyPRODU
Wz1qvi+/vLy0bJwlMXze1C6hMKPKjz/fbvmN398zHwD+zAL9XCoZhEHwGmxrtDssj5bN8oM2ZAWO
R8Jch8WTC/l5bAp62MfOTrZLHUxSpvWJedFK+kZyXA5zsJxjPw9rEu+6+aJarqRhzslfNt38yLRx
EZVTGGw1vx9OJXlzJwk8D6jH05+b5bU0mFgZkhsQxdT7YoNKCXecv4gfcZEsG7z//pbgsAG5iJO9
uFGH1Am9QGJBIKNzqXBue1v8BkZMd4tdFKsxBO5z9XHrpGqPIwzFlvNMRmVFFoy9j9Js4BZNTGpZ
/kjD4IV+50cjBoIlPWiEyl8BnWuEoAlkB+OeCRqpikjTQxGL9cgKbwV1+JKE8i6VkbOTI1mcLusd
iPAXO+cfprRg03RLFn6WvzmjceyozltnXuDva8O44jxgqVQi1PPRaIOCvsrSumtk5F9809+RBQbY
HHoXGh2Ck+IDrvqVGutvYHFw5RCjKwRgyOk5MrwhmowVDppx23ig/7isQTfJgkjIbCqYaR8927h6
JiZbo70OMzfcNmRP2NGdrtyzOdbeGrSua0o40hbzdt2+mQnpYKO3x/YjdF9g3XS+F9ZbgyJ+nTfu
sfbj74zWG0hAvo8f7iP6XJAqjN8nkis1kkVOBJpsndElY6mwXmSvPjQ69+qUQh6Fl7OBZxldRSyg
gC/waiob0hEGJ5AsFriNhyZ1G1abrcM2NgkB1LctWeJX3wu/lmGZsPTAqyfkcMSx+BDB3HQpa0vP
uw8d+ETU6/sgI7BEFRj+3Y0xZyDC5gDIkL6y6wFQzUYbZj0KYQ25aJA6OJjvido02HM1K7GTJ7uj
5uNwhlcIdgREwp+74j23aZdlmWWkTPELQmeJNHkIm1uWj8Y2p5vMdElrc5jXbJq5CnjaJbUTEbDl
QwTakIMGBS+IbXAilWQDmKCSUobXORJobKS79mziONBGPAJRXfnu9aoY5yg3bEI7RUbJUFHEFlm4
vQo7e+Xq/E00m2YCJ41qCG4m+EfT5+QSQh68yYTDIIFt6kIsdETCsoBA3n+UotpwbtPsnvl4wwC4
BmwRxdvYUNZW5OG3sOhHnG/6BoWkt8XvRYxTKh5HZf3wyJ2xekqetWxdNezjttLl1pMpcYlZ6u2r
wTyQ8oijd3aL6rNvtJkdpHL2kmITGbfMkrElz07TavacRrP71Jx9qAOG1HR2puL4QQ0wu1WnxbeK
gXWanazLS7grVtXsctVnv6s14HytscDK2Qubzq5YNftjyc2mxn72zPqze1ZrMREas6MWXhFBJybb
YXbburPvNp8duNheyHqdXbnm7M/1+Ab17Ng1Z+9ugNcnn9282ogVEgxn2rmz17ecXb8GNBrIBE7g
YfYE0w3zwo2ie142zXAaZv9wlF/C2U8cYSwuZ4cx1vP+Wc2u4wj7sRZNn0kYtji5+/A+NDSHYMud
UXiSsSpxD0pN82WihY9+oE6BaVxyiFmnIxiunCw4goZ4wFQ9Go2hHgcR7sZk6u71Vj6VWfU90FOX
H5HsRWJndmebTcVCXfRHR8S4ojziIquckha859RkuZRRm7VxE6zsOspYzwi/P5jvxLsIGBHcbwiZ
Lpr9RUWvaRE5zP77autRWunJ/hmhR7OSHYFuwnGZOhVMCxP9WtqOebXkaF4ziVxxQNdAheZIREgb
YVIiJQfYX61DPxAXU5gPZYcVSbMJ6gWuoqZPezOGzr4aDXEn6K4O01SGmzSd8wCATTdVSIYuYrxg
iz78c0zkE8qK4KkBng+8Jn2x+/M41S7+TptxJX5LxdhfPHcsrpGGX3pW3ZQVqGRIPI9P/VJn8+//
WVksZivFX4TbDqorZWBIlQIT+K9Wi6mTEfUoRnGIhRMf+g7Su0k9bYVm8MVBtPg0pHWFFXXcWbO4
Y7Cb8F98BPk3t4fjOAyourCEDhFo/CJndz26KCME/YeUJG3Ha+Wd8hkBtD4gpyZy3hPJ/BxBQLEj
8D+4mS4uMZmKtVbk3boujRRlnE/3LGJTvRMELTn+cwO5fGS5qt9mFeiCRv3zjpOz4PqXHefMSVu2
jQ7fRPX+V0E2bobEiPKBHec2BKpbwjn6nXcTxoTsPU/MvdWR7Dl04tjZY7Bn2RS/T8ZBmPG3sB8v
Xm26HwP9Lk7wzZb6aw6YA/hjfSJQsUjrJX8GnNi7r3OMpmkYTqd/8fn/Zm5gr88pYbbj2nyNRXD+
JxMByX14ZoSdM9RlTN1NLHdhU/MlrAqSbdSPqDKyNZKnbjcl6ktnhwwP5jVq3Gaby9zcou2/9M43
K46qw2Q7X9wZASmj4p0r7z4aimI/FDkJYWmAwzcyb2aTtOvlS/yf/6HG+Dv8WsWF1vxuJPrvp/9v
/5nfPtLP+v/Of/Xz5b8+5Y/+eNPNR/PxlyfbrAmb8aH9rMbHz7pNmv8yLs2/+f/7w3/7XN7leSw+
/+PfP5icZZuwbqrwe/NnE5Yh8Iv+6TDN/+GPv5y/wn/8+1PeNsG/rT+qPAn/Wib9x5/+l3/rP7k7
k+XGmTXJvkvv8RuACEyL3pAEZ4oUNecGJqWUCMzz+PR9kLduWVlZW5n1tje5SYmSSCAQ4Z/7cfcf
i5dyuPa4a/5mtP4jvuWKf4TluLYUDoka0zXEf8a3hPUPTdEG5c6C4miTr/rP+JYw/yFnrFsOWZJF
OSdd8O934fava/5/im+ZjMj/283hOSS3dAlTEUMft/Z/C3B1kZnkdRwV+5og0c4IeuccVd0z6re7
dsa3GhHi3oMvXtcjKBIlDTzp06mfM57clu3uaGXzQGi5QfbgVI8BzF/gNBzcC83gXB3SpqYCNqMT
aHlA3b3u/Y5jiAzajHfeXjheAnsAJm/4a4M9FpsQcE8aP3mJ7uuLHks4191kwCm3BsPPDauab02J
2LWEzjZWiEWGsHC45UFYrBqjn33dAQPOvj7eky7wtuXobR3qkE6eRfYLVGTCltE3+EVXNShw34MA
eyiC6OiO47iplzm3qGHBEOH2k0l6bGxCYBSD/dDIHnNfmT7BRkG66YW9r5J5H4Ea3YBXI0eOgUZU
g3vIosmip3V88ZSLiyGN67Nm7brRjU7laNqYaofmQxMjXOgaqEgcM/1NI/kQtDEuEq6Xoz3k33WC
cT2HUMI4zzQIVnUW1texYPRpmT4u3HcoJ2eGiOq1TfM9jhi2lVElIGexReOqQt52DE6Y4qvG4rV2
myoHV3BwIsN6BnAh/SKqDrlZk8jJVHYOx4A5mhke8eGE68BncjB9zih6mXjBvOSdhEZFXxwMd6HH
OTk+aJuLFnphqBL2TrTx7OweUGu8ph9KXodJZofGg9qdqICxY+joJ6vTTok9pSj1LROD3gN67ZUv
va0IP3QT+fRIWee0xPCplA+qliNMUyNtYpd2YaRt60WZYsf9hjWkOuu180qkt10LK+k2bK2c+5AQ
AO6pbwiqjh09QgGEgT4m3rrAktnbz1FgvQYdWXIzEDh5wrucIrGt0phsPeMQhsk3nU3qSdjMGhls
JKhg9nyaFvsNzszH2hHJnTd0g4ayh/02PJcaIzdMXXCOUoUrpo9twMcDhOaEVVVLoJuH9TeWTG9l
0gJzkwkImUJ8lJlRfsIlic9p0MN26RWHbx1GaW329puKrP0QT9Y+L7FbFQ7yq51OfjKWIde9Td9A
NV0y5Wg3do52qJcnaPV3Nzf9qGufSH7NR9occD7wwC0N++xhOjjSwoULzxH0BJXNvjSz8IB1ad/J
qj5HEHFXopXioGbMSWmFhZ9a5qUBtcZQ1DUnYLaPbLmT/ewl1Wn+jnE9HIENN1xA2ZM9tg9mGk2P
RRh80zyPeMRTmc+VATcxY5rbKy9YxSDSV0YkVjGIupUrzXFDrmDYazAyT2ZwMoBqT95zhefmmgSb
LK6sHR+UGvDaT8DqKF0e/MJoNBiUZDqSOnlhjrHWiLudwexfgROUR1d019Ec0ysB6AfHYR5iA4Qf
hUsaP0R0lrF57NhfIlY0PVprSRAOnnAwlh1Cdax8WCA19Ihx7bXgy0WunmvzNV+qDVx33OS6ET2E
oWOsY89cbA3OLSjsZ5Yg5zYM3R/ViJKBUNCsowIxws4m+6zDH8gw77LBZBzOcAEVocIG5ybgcA27
ehjDyDlzOA52pObIIESQuDq25RfpdvesrGhbphV34w5Tjnu3E77GWWAzQW3i/QF554CHTqvEYyrU
fTd2sqUqyNxpIeb1WOAqa2X943QT+PcBIjVeS+UPsZvdNkzw3BMJupc0DqgFX0DXGYe4TW4bENMm
ptFoGbdZxRMQEtX7Srh/8E+9EmlBIDBgfUWaLXcFkaouepgWL11cBajg7njlrV2zO87uVf7DpKd7
qXGRFqPcxKCv9jqCgS8pgweVsR4JE7UhvmUE2wxiGKAO5Ipx0/eQuQceAsrFoOxMP0GZEzOtaAmu
DTVv26Z6iy0jwWJW2xudr/Hy/L2Gjo4hPCzWlRxfckdHNx5bZ9VYAXmpxmQGl/+e3erYcXzfaPnw
G+5utjaT9tDVMc7zicrbIgWwsMT8M0DShg57pBMMlyPSmYHRAgYMJ7SbiJtS6a/lRG97gQiEmRkX
ZSjMasuvvh89Zhhu4pylJLqEPUpbDfNhrG0diRhTXL7o5SC2a4zZQ7bkZyVhy4x5r/Ymo/BlasbI
t0pPHCavWZfT8GWNGXx+4eJqoNf8IObqwwznL1elwWNdH8h59fcG5+uUWI+uLqNbGBl0ZLbw9KQd
W5tpialgZX+sVcQSN3Fr1plAYJiJ5iUAbgKsKn3ueFuDmp91LdjAi8RjgtVSMim9xp9ToLE6xufe
mq+tE+drqpn0vZtDcJgZRw+GhfolqUWJvYWdivpUTcewsfKHTMoKvk02AxeKMz+zTfPo5NSVg8+x
/ElN7RFyjR8wh917iaQBguG9aG21N9sIzSaPcp/42Cex2fXYevFhniEmttBJNthcuUq4wNLKZIF1
Gu9QlDfbjsOXkd6IbKz8WYXzvpnlN/R2dZmpKwcbZLH4EAfPXOOZuhy9wOHtDOU968O3opp/5yIA
v9NyzVADsLEKq7lWK2b54oDq7wWahuWr/nDtpNpXKYY0skE95afENJzGsXeMDLInw2wPSYAFM2L9
3lZWYN44S7HTcA3CdrYf51r0PiWHeGyCvUsWzDcdQ9+SWw2OFo6Et6SXT240Pja5od5701jnVoWG
E3eoGoH2wrKE0KPaN8cIv5UkT2UnSfPgROBDPHYw67At9H1SwTVJ6Mx7ktFQbNy0BpOis+bpHM3W
BByC99GefpkTjhMjyiXT07MdmhIYH/GVgWqhU2sbD24V6SelQFY2dut8Wsp9D8rgU+lYgnWZyee8
I3NUhIQVVT3L596p8VPq3C9G2EPZrMK7ZVN5XSvFQXwiddVGmsTrNibHzhrvMuv7i+jJ8poziEY7
3INDUz+VVg0ry67jJ2ha3a7npHoIyDhcYxLva4jmNtw+U+0FNNgSM92fIoxZGtPzYE4/5ObwZDjl
oRqXGblubOeqDHeDSiiligx0pwnvrGbM3PkdmdH8nmQ1UHlVHj1mQs/eojiCU+h/jwW2PLu6Ry7g
kirQm0M5wV8vCmJOVHRMTVQeyCVi2sWSdhZpHZ7cKv6MQscGFeR2fChk9XGZ47GO1LMd35Z9Vg/2
1UyRlh2Vk/7IAJa47tauw+TgVFGH+Gfdu7K5mcMBIov7ywWow3539p5mIn8+fWn5JWK7ylpNg1g6
y7WMgh+Th/9atpQ7lbnAG7ZcOEntxj7kJG2lOeiIVi7+xFhaNyho9j7L9Ruh/vXcvMnBqr9F530E
FD696ypw1xj3ecDFcgP3kSoszA12WLyObtxgtSzNtY75xEej5TBtzeojuOUiugTOMP6EZXFSUs0f
UyOemNp9NV5e3HPRHybZXViPWEFcke5SWRHddaOrwWW5Gruh3dnDuzUYi+WEXWmxBk5czEb9Eyxe
B6eJ7Kvby9OsMs3XtT8i6Ci4ZgyDKrbIbTYo97GxG99wEmpaibuuUjx24O+C6GZLyPqR9up28sg+
jpiEW+rXItDUAZfod+kmCTA7Y9pTFfUGqsGvSppcPczNH0lfX4KKXz92HH2/uHPHSL4GrtvivTL/
DBmtd+x7aKjocF2IKMm3HBO+BUhHMgrdKW96c0Wa8K96+/rXo8jRA98X9UMADfmev984SCrklcwG
ZoF8LTv0p3LAg0iTLWSqXRGn86nR1WuuF85a9uO3a0WdH5tYFNOKKQRAyldb1wjmlIS8ujAc/vUP
6/NB6eUjZY36pkjn+KgiEHpccYuRCXDmgv6qL/DF6JIuF0JGR9zg7z+DF41HvJEfBpYlyv+MEKaB
hd3bgzI91X5vF8MxCW1y572ZIaGStc+ncN7oDhls7nlsocGAERd3hFhVZfwGORy0Z1s9aI0T7QyL
PjWV4MmITJyy2CpPoUPq2FJo2Z1V2RsQChNtuOmEM7PLfZz1y7bZ/mrpyvGzLnbWxOSw9wftc4Wg
umlcivYEAYbQTAvmG06/aSf1WFmOjVLWuQe2J3Pl3Iu+8x0knqRPzu236r2Q8wMNjVZnrdsILlFg
NCeYS+EBg6c8j/1xQlbfJa3tHcJSqouhBWqbJ/F+ttz4iiRFPEbFfkhP/Qptz7v0c/paqKJajVjx
7smQ7gx4O33HlKNRSXw3mDWVVvXj4Sp90uIA5mas0YuY435PsHhQv9B/aHR6r60517cQ1d5zYK1M
j+nCw2/VDdySDUL+Mc6p2hpE+zTHRDO10P2IsYRNda/2ep6+d6nzIWN715ZLYZz6UhZRTyb1b1p9
IbKOJ4TakKACVmTGPLT6YL527fTRJt52hohKbRXicaWJTQgclCormw3txLisP3AwOSV5fJTpQxpZ
tPIUJ4KGG2np027gVFyrvt/no0eGUDN3zeQGx4Bn1iqbGbF1nAFXhOrtfVfBeFe2tg1H/Srt0QEt
f+6zQR5FV3328dzhLrDuWkPRl6eXum8FWXKK1GsyuJ/2KG7cu7e8S94CURKbbLOjMeoPmOe7DRv7
vy9UzKOxr8pkj+fmKBtQi6IUhh8Ab7Sc+Y2OSvMUFNzHqnY5FvZtsB4Kyv+s5fLrkmzgFIR8oMgY
B55nHoi9cJdm027KxD6tUvtYY1zYJYl27QGU4imTB29iKu9k8JpCk7+JaOa8MlKz30SMZTc41Z8W
e3rU4fSLsyWKg60eew3HER8sN8Ua2TWSSX0K42I1XcsxNg5lI7RjV4XhiZxcQGLzm1rtYV1jigSd
hXV6qusHd5zcbZQ44wZfdbv6+/dnwKU59bjPnKysI3A46xizeTt6qhM7i9crS7CPcplr64aW0W3F
e+F1w5Ocsw+qC69mB8G2G8DHFRr7KPYyz0ZVENP0HHpgGB3D9Q1/sxuq2ddjSZKoi7BrMNxRC+n1
2h2Ecmx0d4Mpgp/g5Fr1TubPbvqgzy3FOXMZr3m8vgJxUSsCIBeaw78zl8Gd2+e0FVESo7NXNpO0
43zAxIdYQYkxY9zJvsQpqAcvzhCpTWdMP0P+0ZAqeTLNH3v2XjNSwlsT/vjQA4lOOlDMYnLNXaqu
2cToyrQdOoK0gkYxAJ5qNE6x034ZeCFzxZZpplOtNd1bHBq/OmPTANEnyKp/tGiAx8IlNz/NDqbG
Lt4XdKMGoC5UTF2IMD49FImVVbW7tqETK0w429RTNa5D86fUKu9CA6jn/TJRymAxVl3WbckarEI3
PNmNC6aumXCwmu22sCZ9pWgz3IQkVLtEDNd2BKHLnM/c0twCpT0j3MJWf93WtJDpaceq3ZRH5GAL
872cCC9MlvE9jCk5uHo5A6CMcF3ap0CDrxthUfYLYVTXga+KreJFL9vYX2yr5I7Bd4wFrVMJmN/U
ILqhyVBdnQbTuyuGZNN3ZrcJEnK3SVGItRYRfPI4AVdc1vs6RU2fUyJUdI2NxU/FWZcUQ7jHtO+u
tXS8li/KaXfDWK0zVb96GrPnVKW3xksbv4l+mQtXULdS6KukwK3MeVEtC1qBFDKbD9zXC6X/mI3Z
T9lyOZiiOkmyV6RohgtZ0ZH7KtmM5rSZ+wl6YZl/6nW4rir7qdJjEvxpu0mChbQtCf5bsvucckJa
MLXwgDUPJs+SVcYxzrEtX4Nk7zgWz4WCPQv4voLzRyS/3Vh9oxsyiHwaQziQiRB8QPV7Yicfg71I
xAdZ88kZFT0xTrezAutRhfzBdZ9+Ysu79Ni+4bHh4ArIuCjt4LTBPtTzb7euDmMx5n7aWscghwwI
OMbH9czwUwdH2bc602kCFRyqTnqs3QgJrVB7rmEdP0d9+eQqiolY4bcx+xs2R3fukTYEBxD1P7ZJ
HqIx7LewHx8KcIgSiaKOyzsC0zEyta8oEISQKBMu6SMln6azBeCqaanw1f3GqDIG2kirQopb3dJj
5Y2suL1U7FrfZq/+PQ/yJ56blwyswMx0LnaH1yawabgaf0dBUm2MerpokYA7Xz3NEAX6OPrudeMO
l4EKov4AKuejT41sFRfoR1aSb7ou/Ry1khLCYfw22mIVmC23D58DB5UHaSKbckwAqUn/rxUaL8K2
DlOZHMIIyMNi1izbj6KyngdOAQMFJymLeVok+6aXa0F7z6y0XZY5GwWYkj92T46NcuRE4HpKSoPO
Il18g5jZoI7OpNEZA3dt+kqoid8xaO4OpxCdivJV62rVJjUbTATlFzLwTR1k9l1Ugu6N+iLqgQer
nkDMHiZuKjld4NR+taY8BUBri4F5bTzmryMxXg5SHj0P7MtaHd2zSH8meci1gCscDiCJtGw/yd1o
uN91MHzInhbU2GD/WOSub5c5oN3ypIlbKn1sYa/UrD4XSXvzuKZCd50xGA2qFvvNwAebBDhQA6qM
CMe1Ah3X7LuV1YD0JIgGp1vCT8Fc2jBSZ2+tLO0pV5yCgli+JuIlSdyjZ6F/FHw77NN1m2sGYuj4
B68wx6jEe6kJS64yd/5QLiZSCwvnQcT6OgZBxQeq/jS5eGgth0ZlVO3O7XyTEeQGajkz4eJnQgez
89KPhBK7vHO1PTmGasZzqGcY2Ag8WFky+XJYPpHu3nh4wFO3Dw6tpy5B0ihO5ek2nQPaMKPoSkUn
G1PEnLyKym2ksfQyCrVXgkqWutfFwVB9TX/p+EV6mABduaojRUyWUCmn8HRtLPTdqT5qiKcnvMWp
2uNM63c9qRnOilhcsibaaTWylCy567TOhHYZd9h1eeK5DWfMWnXFKpo6pCrq0Si70KlopkskArwa
pzCYyQTKgzQW00XWsfHEm6/l8aetaLccoeSvM+iRGpf+yhoTDJ0OU0miu/Z5THYkh+E0aBqCeYbA
7xyh17AHIl3S9dZLaPAuDw94GD7z9HcV9OLFVUwI6oamyUCPT81kGOvZsYZDXIQ59GBKuQj6bo2u
h7gSmewxDHRJIX2Vs9PKewohGzO6z3HHkNiT7SEkNbiuop6Tekg/CUGiVW2V+7qHJGVd5+63Xgq5
JhdNIoX1WcJT3oJkKjZD3z9PuElWmnafAd/xNiBJYEBSvgL9kOTeMtgZ4OQV5EPKZITVTrjYHDtt
IwE5bDwLKw8MhNcJFa4Ow+fSAzYB3OctaWvUp0FeexYtz8BcEtneTa/ks6GwoZm0YFzI0Zr0vqVY
9XrrXjZxDT1XcmxJ+q9aMcS2sU7JJmTdCdFVC7P29YaSkbR1WQ08Z+MQ48tXHCYP7ZSDi0cBWsV4
hVclQv22xha8cj0vXzVSZy8ilHeTebO1DHZrU1hxpQT6ufbm3g9bc5/QYcjv5f7JYw+UO2uVDUAO
aoG9V1UxUcH4VsP9vUmSwAbJ77TNQ79Lo8bXM4xdVONFnv7KBrde43BKjiaaCDuQ9HdXaCYNRi9h
4lSHJbRGaj0TVz2cf2EGtbmuRUF1Op1CafWSBU6zxQkDwmuioyjHqqFlwWfZUcKy2KtXvSA7UU7p
zkx52aTnvF31r6j93WbofuJmOo4i+x7afkMfM60Kmv2BW+Y6h6FvF+Wu6inphYTynjcJaUEvfxoh
2Hv6I3RWVh5U/doa2A//Mp3hyc2RMDxj0P3SQlAA57zW8rnacqqo0mqVkT0CxzLwVocwKupJJ0sd
AUjP070xNnvD6bjxNQ2L/WSsJnqXazjdxVM0snCTBXOIebdHMtyPWuA8NSK4si1A+p89HxkT4nlM
EI173GtMkFhzzDAsQVBgDnGfatKuEK0jgD/pp+KLoe/+yaZva6ovjh6YG6Nk7IeV9E6RvEG9rxXK
XYYTqMzqX/XQcsWmH6Q3dvY4niO4Uei/61IDfWLZDm3C8JCS5WwgaH2ZUjgVb/bI5BC4M3suvfqZ
055jSsYpBblL7BKdNNg4vDFd9LNGwC6ik8Pr/sy8Jb0lf9wxpYGz5FWGcE+T8yYSnyIgRphk35mx
IUX5WFC7sDaAbDvecDZ1m+lrAF64tx9rCzMZAGwvTHzHDi9V1PxqqEesi+aVXZ7cRp370I3ORbNj
mh05ta50I33uu/YdaudxeS0IJJe8kCd2rLtWvFdevWZiwWFrPBo8WyMS+UGUn8LsWjn5u2dOt0G3
74DJNm2wA0X+bprOmU/SG9KNiZEPwuGmgTguI1Yf4VOstDNZImkG7TZ1Yfkpi1TdLucTYL6rYuao
U04XUbJURpnx5E4zTqz8HewcJdGQg5z+nNnlSQzFSyqfedc23KWHSK/9jnlIPXpXawDBzOfVaQi6
WXzlRz7oBMEK+zFom19Diao1x32/sjvO2uOwygo5Y1KEljbs6dCggSWtebRkPBkl2nopiG0D/Xu0
0+6tcmve7oYngHk3bXelYUCL7flmx5Syi2LLOPsjtgSWp7h6bLxHAI4P1aQOtTst0OUd+RZSxpX1
GuGnsy39GHT5pao7msYS7XnMa/Jlw2Mco1RpZAxXharpJ03j11Ebv5kq0lfa0ITahjfRJXfdzYEk
E9AYyZjLlLlBo1EamQRyVfbyWlGZSZD/u0gZuKqK0toxekV7xo9q1P3KMVuIcTr5/odA/kLYOqUT
ibh8RLTuY/gR4Y7Wk/3SlUiUZ2B5lN0ttEe/5RrRjOkSkbSKYnXoYvVsxmy8NQENe9olTUlkhA6l
hHyVzdQFchnxQ6ZKxiZwoUunVvcUIAIvLk6W3d0oC+Y25PvMIvLxjDwtF36rxZ9FiurBM63oH4ap
WPcw1GvhvKeJOtWa95DC02la94VB+/uQwNm2xhMnbJarSn8zKFwmfv6HMGvIw7p5nLjlV4Yd8uH0
A/k3Iz+x9ThXvTyYer3LqGoBbPZsoj4AQkBNMCFjRA8A2z8ZX380owvLoWU2bhIiGX7nMt9AlTxL
jQYCNi5YjY9uq33NRvPdZfIFuuVLo9DdESO+89Z+nugk0DTzYLfVK3PMXzN7xS74pVsBqcnmT1Kp
F2qjt4mVPDJzPgwZYQf6UVz8FV6O3bffaUX1bCuKL2EJUj/1ZdLJMNviKQ8jP7KIogQo+i2kyuSz
1vR7nTYfJK22kCXOnYrfzXL4GFqYoOHS/ZBA8M+yG4SqHUFa5E2z3lYJD6CsWJPrOSon3vCMObh2
SM7JuBV8JsJ1v/ld6TcDJ9jgNMxedCZpNs/PysgwMz0zX/oJJvehokazSZNflLMTtIz3qQrpPhgf
XBvPiZYDKJWnWpQ/UQ+2J+lPlta9C24qG7u7PRnZJmJmmuiPaRN95ORv0tpEz+OA27GYcIO9WZp1
phJpoyM2lg6gJhBhyqGEDNgQPWjDVczldTDrYzuLBw3eFMjJLZfCsQmSc2cMz4hLTzXPlNXMRKQA
Ih7SdNsWXNqsnjjwKAPi9szMW1dyfrrnCw2FVoIMKdKmP8AultNXXfvpUZ+dqzWZdENT7cFBG9jN
crHgqr0F4c0I6i00ASLt6FesMxpSSbP0zuaIVoSegoxmkikotwVcllV4lX2699r82ZCu34sJxLAl
Vm1R+a1eXlN84p3zJOLhYE0CcwIKf2i+W1MudtmIBORMT469qDEDZnmrvs49VrTJvHla9UUkfam1
2qlsPgdMUZt5fsiS5he9kPcie/aUIjTrOG+0LmOuPIzW+LvQSiYphvnQNsk9WLvz+DIY1efQbfu6
OQ9N867kRIbX8LOEeliXWy5f4FRN+3vCGC1RwRmL7Eq9YIppsp0CjXkYKYSKtHCfOA44mJbJBr4Y
LG2ngTgb5rj1mBSXWM27IGGPxIrh24KPaSgzQs82hSakv/zOyLcV26x1Lp8MbQo3vWO8MN26eDTI
4w44csbZY0R/lT23PSV0vPp80pEfStHsc6Pm8kN4suSNPe/PxP8Hhut71GqNxtWusucirXeheBzn
6K0Z6iebfi6PbQTTAeRytS4wlbOH3FKohUCNjdk26Irj5xI2ftSFd1KVuigDXbg2seosPzCTxpOT
kRCOlHcew+7uKcJGDVeKil7MzNy2ffFK540xXyxDhatglJxDVL9LLfekKebPyxeNWfXWOSHHvejH
bFRLn5/9TCnFI6xD0FWAN9Iif3KxlMiOIt/M+zLJGLCrte46ZL3ZIwzEAY76Z4hacoQWYM+vYu52
sdVsS438WeSubYkoomFwZCpftgReEZibRLuQeSqIU/M4GId97fRXL7CRCeUhGJrrpDmXKRQHzIk0
AIiDfO87ROyJbhFgmBEsP7e7yugjXKTMofiJcUWitpIqZwYKq49iqa/Ke2FEsw+D9CeQ7iUAXrGe
7Org6s3nHNj3IIv9oVMHN0fB6cSaHwDpoaHCfWaJLCGzIeGtu8n5lTNN21hMyNMU0giF3vwBnaTn
XILtzh2Nfi3O23GbYV3ANsAEKl9LgQIwZubHsmSGzQi4gT4Cpj/2WmuulN7QAR/r5M+KvUc6PMA1
cbEmyDHsJ4659i9Y9P+vrk2Ttt3/mbdP5P3/7tr8j2/9t2vT+kdaiLzStS2HXLqF0fnftk35jzAN
W+q6IW3pSoE3M19e9n//L2H/Y+GPFq7l6sLk2/iuf9f9in/4UhxFJlkhnXtO/L/YNnnsLEDz/+pp
hu5gCoF508Y5qgsH8+h/hUw7yVhlPF3jfaRbkpNB+WK5BG50rCt5aXaPsXDUYxgPEFWMdKe3hHBE
qYt73mXlKsnm7miBtkmG3L4vurNPbjnfRrOWn4eJB+YwS+vWB+Clyv5md8zOOOY8wY8DwhoN2bnp
yvJN1BcP300S6fMvdpHLZmSAFdbm5SmZ84T8VQOeMTKcxwpL6JqG1ezJwajHdDBcT0Yg7i5n+21r
GubJKiLvROyo2zISCzamommjHBEjC/wvv1tPuyjX0PjN7fQkczvdz2OQ7WAgDe96XW+AaI4fkQvD
ikZuv6yJHmA0w5I0mUyzlAMNkXtwzMLuZZxo1lIa1v2unduXJqNqpliy/qXL1AAFn01QmG4yi2l0
NhOqH4uHaX6cAiUPvVt9eo6Xb5BOmd3RVZ9Flntm/612dadB4vPLojUeBO0ZHog2zkCKcUHWnz04
TW4ynRrOewFv1qve1tTi2ZhIvPm5sDP2mBadTrYtfzTQw0XBj9ObGd4Ms0lkDY4JFR2BkDL2+Tzc
ER483zGfBsfE0iazLZ60ZqvJBjpmcY6bznvVT/Ejpe35LezG92DIhm02chScshh3Wd2xgOySAUNG
M+AO84x8P2KBv8mxv/+FYTNJHakwSdXOWyYe9llzEUzKhG1AQXanrWnHmlrXPDK19VadrGNslbBg
oxmMuVsjh1RGsS/lN/dRtU/iTO6dyQbe4AXphoLXZ1bzoPadxh9d1VxdnixrxwpKMjUYJWvLHHel
2Y6MqMp2i1wHLmXqt2D260M6Vto6jBOyD9mUbjDCdfs2wUullZY6GbADikb/KjVwMogn4lHXjhj+
Ue9MSN5W5xGp5EXXaYCM2ep2eBTMsgCPVunSXqNttQDbUmvDzMazKW7gVlwgQVmzxk3yqxZ6ci6X
fyDjnIKkj/YKw8tJT1Kue0WsuBFHBgzF0fHu+PHNC74d88LTL9s0KVpAJHGwLPIiV9bRZau6weZ5
hFYRL8EdSnVd+3EUE3koRXuQ3WBDrbO6A/ick67UIzptqmZYlX8hLiEQ0ExzOML3Oh8/IDitiNCq
Z8j8bTG95pMJ9oC3nCzzXO3iYPlMByqOgnjmHIzCIia73zpd6SNDdKvnYcy701irLxG06aGuyONZ
NoYJN043hY6YxNx3Nzt1vZ/m+xC1pwp42s3Rs3ydGcufP6H8QPmFharRbN1Kl1nXcrGWWINpNkAE
aowy8afFdRgNyZtOpP7mFSb2meTIeEFczNB9VVpQnAjHQj5dYuP4TN6zwtg5dQPhlBX4wr3zZnFs
Z+WiAM5I58eZic5Bd2ipqyO6g4JSbQXcOrTIAvRZh7emo8N2E8cKhV7vMVtMuAqDNOFGw4ZKpV1J
bwS0/AcRRdUlJvgW1/kvzhPVpqCaHI4su+oXzL5+KyNEpuXEyXQVGEQX+0wBWmK/EQFIj+7pMae3
VRZrxwA72wyYBfTZe3c9iCxz7jAZsLIPIwg2hS2DbeVqxUcUi9WkO9uuEuUlpErtwfbG8Q4kI1un
TqnOzjTbq8rFNgZsyVlTOmuvpZZ1GPBq81Em+tWkYuLqDs4jnjiNSNZSnspA/mHx3cJGdr6Gnkl2
YaEax6/hQHGcm5Wuj7u4j+MDQU4sBLDkD72zwAszupJIu1EuoJaAt6nF+7jUviwGL084Ra//h7Ez
WW6bWbPtq1TUHHHRJIDE4E4IkmCnXpYlTRBu0beJ/ulrpf6KqronanAHh8f+LdkSRWZ+zd5rN6V7
FCmeUM9E7ZGXPUpXfCQ3DxBnvY7fzZWT3/pj+qn90PLqP6RmZt4r7aWtJTuiZJnGKAk2O0xGtF7Z
JMAAo7ITnf+DQLPgzYnX+F701qVnvblf2hjRQA56ZM6r5eZVhn1cUZ4QCJYfIbAvSFRl85nrSa7v
GN/Az1+r3hvpzQ8EgSKXsnwJay+fjuYw/s2zYGSHbI+7QjUgV/QwH7pldqoKsSIhKt7LzHqBjWBc
ZZzSrJbFa7/+aqf4YUxprHPDeK/8kS05XeqmfbbEEqqdneqRPnznAysjbtqt6+/tFBsye9uCzc7n
Bjpv9fjICfcZibZsNRK3DsIkWZGPZkN2CnjFM8sKekBcIAec30mTBm9d0rmnzUxwqJZtOBYyfcnX
Ah3rmj0vZtFFdc//4HGhCXe0YSJmrhhMV6GQxIG+eI9Tt2NhWzV4L1PWhHKromUz8miKW8RqABUi
L7URR7rN61hS2NaqWqIvgr50ppNp+f7R7xHbu5Nr3oKO/T4ocxnJzZsPPrSrc1Kb815iEWG+WieE
C8BjADbwaVvmnqAgm8atQTuUW4+Mu5OwF577TKCbSOb56CE6uoCTAcDn2m7ETU2cKjTEPWbPv/a6
/oB+aL2tFv1THbwxb36mMPqxYQMNgWoGB1Gob8mE3FivxNRt6wxCfuUPesP50hjze6sQ9zmgKbu2
QauvAyWEdf3nIvHX/EzjyK2Y+9YBKbx5YqNV78aRpE6UrtYeMXF7QIBUgcXH+7HZP+zOdJ8KTJDn
EvHkzS4cpskdN3UqUBQIVctTP9CfI1FuXpss3w4w1uRhtHVeWAMkqyRs89rbDgj1KrHY4K8XE6vL
ibf7ro7nX175XOqIjw7uUDRYkqF1V1jPRZns/WHCjNE10TT3wUW5c3/xnYdkFOYzws1FtclVWNml
X5vm3ALBIkAPLPASw8dKmQm7qlVMBmOIAnF8I1tvRG9F26J65d2mOr0wuxrCvEUc6Jfln27rqAqg
qKL1eOoqXtkkHSzPiTm+DMpwX3tr2JUoH0K40+ZRYiIyfFI3qvyzdBgiyWH93Ztug/uZGbGmh2hc
9B1N7bgbVN/y9RRJHa1mM+4mWeIZLyxyn5Pqc8YQd7TNLWxn2iSvsM37rOS137R9TcjHYh75STvw
qz5kkICG6ppRHUirTs7zlrOnksF+AvL0MHkAsGSOX3NFwBHPjP9U74q9kJ3c9ZOd3jy3+TOC7D82
SAfwogBoFKI+q1n2j8Civs8MQcFovgy+0bzk0VcZAarCA0H9DArAOppdV+znYqzfp+5AMGqyGNuj
5Ra//JyyQ7DzBVPh30nqwj2w9j5KN8RzfvBRo2FKxfwAZ+2HK9IxqrYTkCSW+launkjrwHIy+FdZ
lseO5uemRbSiZGw4rX8dIgRvA74acIUbl4Kf0RuS1QG1By3UgKt1zOL1UFttSrWWD4+kji+LmCEh
5OMjNWt1q3gWoRfBkxIiKU+pUzCmNtKV1U1iHUvfe6tsdrtGsZmnqnG30PYRW8OdGa4FuiAWNIS8
s3E7rXL9JtSYRY4dv/pGn52GzsyYvc8PKbXbru43kLUjpICB9zywiNCzjdccv3Is+3ef1FXKoHbK
u4dWIOlL5qcAYRuIArTVeXMyC4GtzFrNi2tfYL1Y913uWXsKGSafTLx3sTctz5Vo31IksBil2rOc
Ku7OdnsurJpVT8o6Pet3S7IszBHrcHQy60ymu3M2Fmwgnpz2jkER3s+NOkyqMI9pWf+ua67c2HCy
W1GjFMlWTGZITcT9IBELeou3RXRdrO4Mp6PNMOC8yq0Jc32jqGL6XgFKP38VQ3y9u7ZZGKgN7YvK
xlZ3ATa7rjaM5y24+cU8g3Rss6i3W1LCyZfMrCw/dmn5hDAvv+PPL6UnwasVhOYYBdrKzAXKb82T
w8RrBc+qizJE2sstT9EIxB7zQCQ7wdWcq09cuygdjLq8dWPegZPAU+QbGWmkpDLW9ESHwF/bg/S6
9RCQZ3YaF9aq3gSnvGMCky2l+9I75Ct4DSAWk9sSG158sEOrmZ+dgKC13qd70n+YTejlrLndbVW7
gjoh0j1wK4AEjMoajuPUM4dzkwQEck2IfDuK7ePo1hslRldSVQZnw6HwHTNqaqN3QplVzQm0JNx0
8HFR6tgnf5B3ddDPIX8zAbTmdJCrrA/N+AnujJcdfcCO3cYhF8tfX7Zyr0Ai7Muh+CVstvjCIZIN
tC5vFZQ1zO8QqiQKgfS89Uj6A1Jgue4hcIDvLNGc2MlK6qsa7Htifwg/RvkaEzxFPDk3JpqOJH/P
C2LlYyRaXLEcA/zoDqp8y+EFP6BJ0lsx2Z8HtvM4EHI6KDY9Xm+JvW0n9wFpOK9WyzKrpwJupuCU
UDDu8S8lBK4v6VUsy4vW9kTNYMpI8zJprrjpFhoWs9SU8TF7Ze22wqntmyPCViRhAWYI/6X1iF+y
241TtBgrLnCvp5qO+8g3DMZ6+fo9yDsL5yG4g5L89X2gX5Y9EX6WzoUgxviuXdvvzAs9Xn7wESWa
bqBZ64eqpi2cYIhdCTH1jlItsC62mB9oVrwjaRU7kqSyfTFu6jhJD/O+UV/cGfVrFzf+scSWcRFL
ca1t0Z2tzv1tkVF/WKDqhk3i4XzMSuO0JPHMvcqacp0akjXU/qvhzuRawLerXta14BmfrL/QFewD
zq38kCbTr9Vt+XGXqJI7IW8DzSfLAqKO0NXL06j90ebMWy2rCHudV4M07M439y3CVTx7OPfZRjhH
1icqRPx5wvRZn4QVpPvMh2VctDaFneXdERnf3BnCuXg+1Qp6e/NoiRFsmnJ/Zc7CVLJrDgSl2BDD
BgJqALSCW0HbbO0Gzu1jLMBKu+svtZHiDLBrU0tw106srpu6Du662Di3S6FOxCQ7+6/IDctePH6G
KzSCVtGWDxzCrQLdZ2/x3RJPn3SufEA5xZdNDt+lP3nn1naHx755JFAg4hYfHmLuo0gwytl3cP1S
hlbR6MBzL4PbNhMWMkCs2LnuUB7NHqeYCV8DC/X2R+Yb699uYQfa0oTlq7yVtmHhPfScWwaiOMr8
tiPrCxdhYtXPKWkcjmsPjD9ls5uGJI08ySpcVurc1/dgMcUNsEt5znDKdUxEAbdgtkILDWqBRTiX
X6MqCJYxPhuD5SKVOkr41dXr1IG5d7DshyqN3/BzRaPZ4njLQQRbDtVOUytcFNttC6ooK9rino5g
iMgDwjODbOUgs42IaHJ+8FEhV7L0Fbj0tgnTIf/m9cNyayG4Tit757V/RPq6QgycQ7CC6pWcHvbm
CP3TwGWBv0Q5WemPw2I+/2MKCt4A2Dk705MecVNxQ02Em4t4G5xpedF9R47X4rMOuS63qIvd8dAg
Yw6z3p5OPm1mRe7E2djkk8VC8LGRnxP6m9Gcm8fWgnGsiAskNsDdG1wHZzJUQqRXV7HVxmkFQRpW
trcci5YhlS+MgLdxdl6tOzCK6V1WzO/lYKi3Tm4MDOqfg2FkL6LM3uNckxfj9PPrxsphFMaK2CcL
LOKRlfi3iUHMZnn9S1pwvji9Q0QguNd0HKaIQ46VIo5oNIROgtAqRb+yX/397BC8QyoficNJFVXZ
ZD8Qoj2HjYqTqOFFPoDSAeHlNepEuidRcchtaETME7ZMFKHJcm/r73YxHDihNQv8IGd17mAhOGdr
5C/UewmSmtMcswQXCeVcl9vMmqzkr7f56yNEnpPpGOp5oQS0CbV1x/YjB58gh5zZkVMkR9QOzKZE
c8V+9jcXvXlHAj0KWWR0hHva59ximxQsQDQHjBb33gE+j8RExDLCy0PWGhEsYwLI8fxds8XBxgJk
AtV65yNiaIwThp+XBrhFtPUFoIaqP2Hqr6MpDWKGiDhlxIq8qJxdO2rBorECXLCYLEL8HCcWt+Lc
urN6t1SwExZTzR0n+QN4pPSEWZMSX/nkRRjBndn8lssQLQsq156F9D41g4/U4NmSzGdCir0ED/vW
PyowPOaGnsYZ6WaobObH7lOKrTnOqAzYbdcXEcfNraoM9zlN032uzO/pNDififHOSn28Zg4acegz
Z88mgDiX5YVvZn7wFEtsyyY2OZfmqcw457nFjb1hGAxjKvPJyF0Y/kh872dL4y5ZZhbAg1/qsYsC
0M2cmmzop5jXbKOHtc6snt2sZ5gpiSTH0OAfttxmFyJqDguzflPFE261jVGK98t2UuIwDFDNQkDl
HOdXGLH+g5jPxLW5t4B72bbm+OQqtDPKW2ltAlHvNg+1x1Qt+QEDXRwxOGeKVfv8Izl66SXGh0tk
zoKBIjFOGalCu3pcEzwemKHaic2tPajk6LaTtfuaWExwDEEQ+VVkZI3YMdAfDlNiVMeu74sjRP+A
vX0ebiR5MQRKH4m9f24cuvHSE8hixukNr9kGiKq/n4X8NblN8FLkVvDSCiYEC7MJKR5nuDdkJZIU
wMg5P6rKOxskmqD5i7uX1B2QA5r13ZwU30keVBeOyyysmDM8MR8J0SkXB4zN1Xmh1mOsj1EP9BTZ
SjM+bNO5rBYhMwYknF3WVYA87Q9M4swLRw8F2ZB99/z2JIv+rXN/TRPeHiYccj+Z5l+vCHJGlow/
ZELlnC7B2ccTeWna7h4cI4WtqssnbCgvHpSliOprOZeruKfUSc6JWaQn1r/5DnWaAhKPRrFsbCau
ne2dJwOy1ThaF7SvPbPgXuziCZaJQfyH9GvqI+6K3GYXAeH759SyLJtbJOLTaj0uFfm/0qh/SDRo
6VYkUWY3F24cnCYGR7JdSuiIC8l1LPiJjeE+8jyGCok/R3ni3/tmpy6IPpfRxHCXMzYuymcDmhKO
WBRJ+sH8veAwUghNT7aGJIJAeDEZoRzJY/o0tCsJdUmUj1bDJpawAa9n4mrwQeg2zYsc0xPeUzPs
O8wsajIfqECc45f1y1eYZSWQ0BDcYHNySTLwBq4vX5GOAWgPTWIeUPl7I9GFVNVLKlG8sTl3RHZY
nOY/7V5akCJ52pjd9sXO79NH2op937lG5FTi3kxg85oYv9TogSDcuicR21rO02ggatIcvr5O9Hsb
369Lj10OeEIcnv+g+eaPbMpFYoVEh0NekMuJkprDtSGl2MpcgB4mUXC/vuIAPLV2l3wF+lbhdYXI
qy5fDwnletH45nntGA7Oc6EOFUi2doiP7lR8b/ryd9vgSM9VcqvwnF7qjNbRccu/fjNuhzEZFW2x
hHbc1wNGxgLKx+pH+Ad+oUjiFjUYVRW3vA8+tvg91VhAe/PFqQE/5hq+IgCHh6RY8eWkq713NEPA
NCSb6QqVmNAvka8HRr7Io9i/oGZdpwt5oEUUj9OtsHMAoosNmSCdfw5p0GM2K14g1OK3TCy1I4qH
vQRAdmHKMKkrVuTJREcIbOk418VzvUL/87La3auMNfToXZgONkfolf1lq6qbzsWNKHWdBZ5ljeGc
Jmu32MV8IDmrQV8T/IQn9hsdGZ4u/3XLWV6bxhE7YcLyhkUGt6THa+W8Gqm6WE6SHm1kzhAzJsCK
8AjXaf10IXOjR91TBZaRWnBTLNJCKo+FRQJNCfFYXlZzGXdxgtW9W/lBdPU3TA9iP5rYwjJ29he5
PLIW5wps3DsiwOqLJ/LqKFR8bdiah1bebmjQCl48SfI2icn+1myDpVPOTi6HAG5X8m6wi8bHrV2/
BaXj7L92JJtq+qtT63/r/mZlK9m1ciw+ZDOQPkr14foKsq/lvqbGYh9Nw3cuAN7e7HnxDmY2GLtF
uhAUZRIVxsyZPSbiffWAAFsQu6xY7B2NMWVitZphy/qEXsbD/pQGAy+CVkejLADXG/wACPZXDamc
9cOq2l7L6J7/eV0iMOEEdZApC++byKa7fvVfq+C3O7yhFH82VgQuGw42lHUzk4sA3nyNg7Uy3XAb
i7+Lue5FAPHFMwxO4QBaoy2kzrMxdhAa8WMUMbi+Rjintvbti8Enpza+GqH4GXv14OvLOHQgcp5m
XpT4N5ghHr2Rvv0XZUrgwZ9QykL8Im5zKZ6ZOIblCM/WgHEl7fbTzCbevPV1KiiAvZdFPeLS+BQB
6iTDJ2aMccM70oTv6pdM7yvLG9HU3UwF73gadVNtf+tN9SJ8tMIzY5l1em7luAcaCsIQJHDMLMgb
x72JZX5HhMi3AkRJbMhvKR968VPrMDt5cXI1S3eJ2/k0b0ZYLeQ1dI4O0B4vVYoQd/VqAI8KdkM0
UvFuTMi6DmQjE22WzKE3ZGoH8mqgHeysFZXb2jzJYrFwL3gJBlsEoHsaVnNXFcAyE4AFBQFTTZY8
F3bHNKK2MM+p4l4AmNy4wtfsJWH8RPmCJDrg2kmw4+1TBy9EswWmHmmYBC8BP1y96qDGBcMUC8D6
1GIXkyBvOX9IpMQPt29Xpzrjij+lvRtECQ2R5Q1a9gk+Nk3ECZJoe4Hc0VzMXGDsI3fWhXV88g1H
S7SPJBvUp2nWKUpdR5vkBL/xIiHPTTZq5soG++cz+mI+gPs5p6kMgrvM898piIkJIIBHcmBcxpag
i93iWsixEsLLLEddypicA4/Pt3KJb2JNeG9o1T87lOSgSBWmUpoF6GJMPttq3iZEngv1JDM8OP6J
01w2nVNadZTVC7GQO/TKgPKCCdHb+tbqT4sTxYWHKHinjCcqhJEJc/xgcv58XXdfD60+2wVRPYfc
lY+dmV4XO+X7ixtMJrgpLiR/v3Qu7LMkdiiIMUvtJxI8Oes6ehWbvrCcLkBVBv3VQkZbQqAPvLXr
6gHVApaymKKvGZN74DRJHCTotMYHJEZF5BW80Ytm/SHn9pBk7NGGuqdp1re0/sq/fjWXP6YM9b4P
IyZcGgNrPHs+s67elienJmKAJ7ZtCbFeKXxbyhnGszIO7RpsedeHLSFneeU/c1/NBxxgz0GT46Yq
k+3y5Sw1LSReW+XfBYu14H6avtt+9WNE9Rpm6wz0uKT8rWxb0CE7P9F3U+EdAofj2UFSBFAHIxLl
KQIhS2KtneozNtRQ2JYToTl8c13uDI5zbEYxURZpQD5XDwsfhXwnDqWUOR6iPNmXQczVhRxXhytq
9If9txO4HF3mmAvxNF/3NgOs8WyoH45pvIpseUj1K0U68TVJYGNZ4llBT4t85cdIuIqNaRlbBH9a
H0ZVLlD/j4uJOBkWdoT99G2d8oSXd39fDMsV46FLhEl6WJ1ePDs9sWB5G3MUe8uNn+SAEGB+Tab5
gcr2iW5N7qWLFLIKPAIYsvqva3FA0CvvA1NzvLfyu+Sd1I2o5mMyUUghPQHVAHB53tTqhzWRc8AM
Jox05h81d1RPTaawELRxlE0M8+Y4fulpAcEAq/6BiWgfYx9TWjpnA7AJyna5zHgNyxIgr68Hc47f
JMfitcuNMazT9IlzImasyBjDZbMtmWy3FiejlSiIM/B6FaDafPAlBIememwq0+QNbES908WRW6jy
lCB/D5nY6cAA4zhWrnk2JeilRDEuqORHVkqCUy2KGH99wL2urn0mmSaguBkz7KEo2kIKE7yeP+K8
/mnyI955csU0ZiGeR79B8N7Ufdae/WnkYekM7tVsHZJf8p+1hYSlWfHWObCJ0GUWWjFiqbCmsw4J
WQuN6bmBTUHHY3FL7nK84EeROfaB+7HGDLEYOsJzIvbLeQtm2C7W+Nu0jJOy7PjsgJrHMR0CyHUf
c4IW9oNf9BF2eOJ3uvzVZ2F7gmhzKqbYuszunxhIA5u25AwZAlyWVw5h0Pztm7h8D2rGK1BxECYW
n0HUBWUS5lSQp1lgGt4c90/QKoArSuHQXbF6VDG+cZLQvG1BBwq8w1FWc+AbIO/RY0Am3AIhbo1N
w/cxsAU+KvQFX2gsvDdeBKHYdHCzahGEamFAQiKm3szHAV5tfPIne3jG/sd3jpOSaEoKPJHwpgpr
M/kBbrrW65RfXlAEe3h37LbJGs8SkqcHyYEbAwMuzN47wrzmDV4R3ObNbIgsLJ3rnDBpeun7HO2q
ua1g1YW6H/PpMcGY0yKkrgKcu13iPsoRnWvc3Q0bsKMpaY1ozhjXjYqhe1k+WDTY2Hu8vUqSiAMq
P8mmdUNa6XcsZm1p/o77mdmEs5DzGgRokkB8RrFbRzGDIU4r7ZTN94QTgzcietuHn7St12XBWCV8
wnv7XoWLQLXlCGRjtmgAoCBYd6W3hZj7hpPt+H+mu+2wZMz/+iqeEO2ikmy8nGX5tl8OJgu0Y5xj
9ulfHd/pz+OMRiFbcmDV/oLyB/UHlitPs6Tm98ZB5lLUT4gr5NEnC5SFMhKGSp4KYXAdFQeGj3RQ
LhwBtjK08bhFp2Gd2TfOrLtqcV1M3a2h0GmgU/sl/muzeUf8u6+8McBxAdGIQFJqamIkWOMys+DQ
MATLJlVUP4MZap2pvzDITUjT1/Vm17E4ZQqSYpbauHhPXmdeDWgXhyQtXsu2s64rlmqnM+jvJqKH
Owj1Btecj2QGOVi/W0lryPMeY13SPdPlcUmbJRTpbDtYpNaU2bieRYkOqFfWwTXQ51YzBOyteqoY
FOydbPrp9+7LNvRTyJh/37b5OUZTCpbVclgbMXcMy2A8mwQ8SbJQL42yD95qFqdhJJ4hLu0j9D+2
hy54EeEQFlPw3CXW/IyjMQhTXh1t4V5YjJaYHdsoFwawaqs+u4uJVwiq0T7x7XWXKOsXq18n9Frf
2auc+LbNXh5NIrr3yzMdTk80whaiMcmOQm6f+AXJ4MGTytALQWxzlwQKIl0rfsI2JDB19k1S5Hif
V830gfgH5+fgQ5orgyuLYCMqeyKV+JRjKZfnvl5GKj0QZEr/LbNnimMHL6UTqJyGpvQZBZHMabRP
HiTAvCRJkv0N5rF4/duY6XJyajDCEi8KLYSicFR7x8YMLotGHG1M8MXc7eJ4EIRk2y9VOd2SWloY
oqdup+PX2q7FyIxX+Oixt9gneI56Bim7dq4OiZF89PZTPdTbt7aKQBTjXKW0nm3bOhJs3eJ65C5y
K5NZrw9/aTFxf8RsB9iJL4cKqjex2+91uY7QHkeELssL9BGae9cm/lZDIM1KvxqUzxa+JHw0RmlH
TsjBNPPX0bO+S9ZHlQDzFSMTlVaT8p77VqJDPCLRoE3n9YGIzFFPDmTLK2uquxnhoTaYZMfAtq7S
i7+nQRPvx8E/QubOrp7oL0VFoIye4g8ovUG0JOS3Uv9vBhhxi40RzIWG8yEtDuiyHru2fIj9RR0t
IEDkkfYx4j5isrsqu8BkSu/7dv3I75dR/HJK3q5rW39rB9yV5hR8ZliUjmmA4y8tV2Rwlh5DVths
aC3qaeA9gRpsgo0CKztx8kPbXQdW8ZnNvRywCqOez95il1zb1bETnZl19kx3uMy1ficu1NCcfeju
/4nJMMdpuLbeN+n7w/mLPOjr6vrr4Z/fwgrdeavw9l9hH8baFQw5wNpUFWBMRw8Wvh6s//rV/+9/
q5hi7AYazy0ocVxJBrdfQQ5TbpL3vtBnrt5oHWUvX0xawqKJV9RGZC31BSTBfJgvX79K/+tXX7/9
3/7b14f892f8bx8ixEKzgAFor4RVcNLAJstVnz6khDoeEguQotkMKPPWGAoVruoi3UjgTPtvYha/
EzLgH7I8m4mQLTDqdZJ0HEDbrWfWR4EcOfT4KDEhMx0cIktjDK5We5H2xEBwZe06DkwL5ym/8cqL
OGKxKKzUJGOQLg+z0e2GlEDwWhMzUJSyqWTM4Wqahhiza8KfA04bj+hYwpEkQaOPPz/JaQhIWfjL
mbmEjckxR+64e/AAd7gCdJlt/Ug00WPVbI8aoodh5ZySjk8JNe4YvsMBie0PydFBfAKONueztePH
lQi2yKeF10tsY5x/2q1nXeNs2FsDS1BNHSk1f6RIH/ogd5gZYhCZNKPExupn64rSi423sfprqqB6
ma2PAbgJw9V0v4E7STTzqXDWyFEDpI+iAKmzoKvZMICEvYyKdhTHeKazn5fm97bmd9QuXIOmekMP
zVxac1dWACyUCwdJR7RLLcybGZCWCusNyBZURKQr2kBcei+iS8/4CJMcRzv7pRhQENacLUdCXauT
DQ6m1lyYQRNiLM2KoV/GE1V9SCAyi6bJmC4eq7mCntr8w5pJrlLTZzLNoXE0kWb6YtMAqSk1rWbU
HR3wQ7yEBSwbX1NtFvA25QjnptPEm3iEfRMPvzvNwhk0FadR8HEaTcpZnxImsJ2PU7Eh5ErzdDg0
AeSVXDS4fuDtrE1QEwNSPREc/pJ+MXk0nafXnB7DgtiDG6PZSU3xgWUoziRWIH9nnPpF+tHMH8bN
J2CoaxSAAwo0Fwg0RHldQQUNmhkkTOhBk+YItZoolGi2UKApQ9An7avQ4KGajOghsA4J+INTC5yo
BVJUb9CKvr5/q39wPNz1JkAjtuVMMlePzrv67oM8ckEfYWr5kaZvREMUV2nCRoo1JYmh9POouUk2
46evvyhwyWjjezJmRs6atTQwM8Dc7Z3Qbay7UhOZ8C0nqPmgNA3gmirNbeo0wWkC5eRoplML3CkA
8lRAAXHK+xz0U1ON/LugoHDs+JoNZeDs9TUtaqMeRuNK9w9IiiLvo0/pBYUPYFPO2HRayreSMN08
u5Ou9X1Y3Dp0gviHaq2bo3FVYKs28FWL5lhlAK0gEn44OHTYYufjy+SkO3Mz0wtGXLoaVmbCEUie
8X8TI/dudaN59MkWBECwfhRtu7LxZx41acZWnEPbkpq71bjdHxMQV6+JXKNmc5lAunJgXbOmdtWa
34XF/c3XRC+jpF6nfTiAgatZTUt4YQDATE0CMxqRAmGHDrZoTlhQMXWZxa1ZAuNEgA4bxx6mGEYH
NN7pgzViQXN/eHZZ3OrtR42+aAVKtjDKSdg4tog6jiSJPJW6i5q1A94GadZLNg/sHYniKOdXqbln
pSagATsyDk0b/MxxH6DmgpNmaWKarV9+g6aoBYqnPak3FbJevqY2rLVEU9dMzV+LqTOIGVH3aQJI
ljrxe95CayMvu97jpugum69hbpXmuuHQ5fyzPACSmvo2av7bupAAFvghcVoBLY1LUJumxaXT/DFp
fpyjcXJfD4Gmy82aM9dm/V2tyXMWmwjpIAoqYU9oNl08QKlLzPZpAlsHSmq+fD2MmmnnmppuB+Zu
KRZvh+8A8K5m4DnA8CpNxZMBUudu3K6UTJqaN8C33Qs7ea2/iHqarTcxsL4Qb8LYST9sXwy+gc3i
qLL6YtnZ26ZJfZXC6JV70PtszNFb1f8GDk0mqv4cFAA0VvpMw878F9476W0AAUWP6ZKXxin4YgUC
DZTomz5azRFsEZrVgAV7vcEm1bfYm0AHkUul50lzCCdNJPRBE5aaUYhesdLMQkTGcE81x9DURMNZ
wTbE4cweQPMOWwlbgXGczgH9uzKvp5MQkKOgJAaal1hrcqJsD3VYutAUxQxX0XbeZ81ZNDVx0dXs
xQIII/NzvOKay7gAaKwgHfaa2BiDblxAOCaa5Wg0zTXwoTtWYB6Dx1kzH8lTbojfhQOJHAB1soQN
ydbuzYZMl29QI6ecCf6KZWDTRMnAhi1pj8GHM7v971V9J2M4LIFQJppGmWkupQBQGWtSJcwRY5dr
emU82fSGmmjp4EXZ41TEdQjustgEOmr4l4S3BbtEMzFXTcfEzxi8+FoCHmh2JsElQ6seB5CaML5H
0pWhbCrghxLsJjMqFleaxDmC5EQZ98PNH4UmddY9zE4PeGfGUp93BiebD9gTr35ydTXrcxigflJl
t2c3QVQC+eqlQSPXakYowVwm7Wz3PCMbFZoj+pVhJDVbtE3bS05lC4vz2dP00RgMaad5pLkmk06a
UbpqWqnAsd7C6th5qd+eE5CmE2jTAMQp8clRo5mnNvBTqSmoNO/eMdNk1GCEkTpqWipH4RgJFBYv
eL7oc/E0/XGTkwU7CpI5yyc/2cAtpi6OmdF67F2k2kvPWtH3vJs9NtHazN3dlDrb4+iNaVTYKSNg
xm130jOfBuTSyJdVfZd0BdtV8CaHqTclZ/pofSh7y0DQAZvw9Zri66GiJ7wU3+d0aO/gJraE/GXe
QZJas/vntwzyIzUIGOnUKqvY5kc5pO/piseLKFqHA9V+zmXs7iGNoKcC2nMojU7bRAKidtMhhNTo
c94t+KkhFIQF8UjnwVfv5OEUt8TVz3nL5EYUlrh1hfHNHQldZQ5QH4b0rwXgiytyfWMdNNGjbugh
BWppl3XwSJgOPx5UjgrW7ENabheVuvH9hB7AKecLgtPiUb7MYHhPG2kEoWxGBBKaP9TX1kHNyDEx
b1AS24JZUotppuEwPhkVjKYvltC//9v/+Zfkh3/DvPfYZPWg/u+/u/+aHoNh0MXPaGMbBB0sbGyL
/9MwOKZxmbWkGJ48W2Hi2ZR9BykMptcQPPF0HUdmU5dCOPUAGaM/eOR6cYuz+Yc06VMaJIjZSxAe
KFryt0mn1Dc6pT4rMuOEfAXPtPQqkN2t859WKKdM7bDp/XKftOrkLVlOVnBG7VyU3utQBgrvx2hd
nQIdfmPZJoMEE4LJgLbFbuOPr+BKFXT52R6dhzbekrv/fpAVoOYyGV8Tq2OvJaiTJhRw5up7cKZG
1R5akGGjH8T/xJj8Pykm//NpFP+axcLTKEn44P986fBU/kuWDGl9FjsGcGfD7P9up8T60LjwsHBy
yEqF4THhmLL37b1diavcCJ7ZM8Z3nlE7khOFD/g8itJ5Zv+qHnwB8hcBwdETFfYXht0vvHEx44z+
q7kqA9YNyciM5B4XkJh7nnt1aDzvF0Gy6oI4OH2ysSEiuUg/y75EU7Rs1ZuVLfWeBCoGpyL1ARWr
+N63xrOEH3JFEvo42Pj0hIK8x96Z+kxZb//B3XlsN45sWfSLUAsIIGCmBD0lkfJmgqVUZsK7gMfX
9warurNevreqV097kExKdCIJE/fec/ZxLebn/7y5mb8nBfEBkYfKElDY2GQdZ/Gv/i2zpjC7oIzQ
Bew7QWhHkfcbO2h21VDydhMxsZSUiY/iqD31OlLWqN8mbAM7iK7xgfbwXbCEbUdMKJwpU/urgS2R
bb2XIUb3nHmj/11WeXh2N/U4T88AHe9GPSeUD5jjWgvydzJ8+0dtsE5oeP75vfG6/26+5c3Zyz/k
wob1W2ZKMeFiLfoZ2budZQfkpbRPt0Npxh9R1WCBDEsM2hZfBNMra0ucPJZ/Lda+uTV80b5kEayy
am8lMtsULsNW5qdk6k6d/qw8OawdldPqZrOCj0CgKq0r4H2mk/3tWiojMnvN9m7qkmKlibT96jlE
2vpUvNoEcm3dHeKf8Ygr17iby6ZYh6HuvAdVfsgtpnHFqL/obfIeiz5+ZnXTgb503b1FkvpDhhB8
hRYJIeZAbPkcaq90fexHrBLpqktia6OoOfyy9Ay/Zm6ynzL7QC41ew4JDtFFucDe6tBwHznpHZGW
d/5QZ9FN5ZGPSzHLASHAS6mSMTgRSfLaN3b/o2fYFVjtR9lNExp3pKBCPrQ9OobUkQuFrbUeIXbR
ns5HkAUU1GvNwEia18j5nK633+qFwKhm+YND657uZ3Cy7RFDbRwEq7Zzw6cksDKgDdK+w2aH40LL
95guY84T9CCjLedttYWAH7XDtpmr5h3bG8Lx5sC+i3938NobAZiugObgm4Oq3grHBgiJSAEtlnVM
IpnvW1NNOwnkbt8nwkFZ1ZqbjGVGFJTG+z9vhea/H4mk4xjSMT2h647x+x7GgAfaDZ7cvUfDFKpv
QqNr7Ahjec16cYmdAJZMqOwNzURxykh9peWXhnsk9FT87tBu/gyp1sW3XNLntZjd7YhJIDFggv6f
T9AxPewdosEp0C2q+hmWmdM2ORh8epCNcjdm6dG/D6J3hG2INuiO+lY+3+ot98zcQe5zZpX/y9te
zlNMjcKyOHzntMaRFzUFrjeivBzT0I3fDiyarLW5E060n53yHKeTOJPAEPp2phHJIbtTXggQtGEB
kAL6mNXr3RMVzVkbOgpM1XSXxsJj2TuC6Y8Mb7Ugs5dmpYlMBs9y1aP+DvMe5eAihJzHTwP338rU
cACS0/PMTlStPWZiqWrubDM6ilLuaUen22wMmE87tQTxmMstqSXQByl5GWf9Lx8Bb/g/fAa2JT0b
vwfdx98DwZxer3AE19G+F1V/nrLQve0IEjJy8WY7bXs/k+t8rMP4y7HQblhx9TrEwVo54bi1HZ2G
XO5V71l6bnvjMSMl4tbJhfmUO6G1quHBuJxETrJW/asXvwfIFC790H+rR13fC1it20Sz9BczcdYo
UtjTmgS/ylSewUMi32eMHZUZAEUvO8+xetXCNvYheybHRlPdowfJOSiqp46O0LrOx2rfdeUlq/Th
rBghAyWZPiBt9MhMQYkCjzvE0n5ppkSeQWFaZ46Xb5kV62tbGGymBIY9oB8yCaIGzFp3ktIwxx4y
aLcdriLw45bcxAMgnoZRzbqdxO1VW8Ix+9BklPy9DudLTvX8UEnjwe3g1He1ejDNlqBABFGkQOTr
yptRHKOX3DFrPWllheekJYTE7SRuitnddbN3avWaUcGgxxzy3HtpdOlOs1vdj9rQ2gwaglRsimFl
oUB3KvdGSCJsJFq8DQxNSo+h/07ujQ5jntRXLGCEvHRZcMly40zHIdslPQmilYuSuClCtYkp3ze6
kdfr0SWHZjS0dLtEeV30uNsjOUW+F1OXB8DfKM5D6HrRAMCxoOi3NZrmhDYEG6M2xA46IoeCFxZX
rP/IkFxpEcbn5ps0Kjpf84SUa+7fdcdsdpBQTR9nJGs/4PZIkCAp9Al1g5qjn2C+L+g2bw0kW+ch
pzkKKHoHDwfDB2XXRWUdiBpHmptxouESkyrPaB2wZu6gtphi/QmfeXmfRWPsDzaPjAKbtfrsvqAU
W5kOdR8KU/sm7yYGPBWhF/98ZDH+PQqNBqtwLNtwLcOyPeu3JXJkaDSGekfbMU0dgVAmxjlzgsBH
0S1W02x97ymiH4oKoNxkNNmmcqziOETGB1kpIfQEGnca4OHb0vPGS6MJuGQep7U88p4kCd17BbJg
2zuDsSf27bUtiFaqpvz2mijSThrSvbpvVib44TtiRXxPuiUF3mWM0uiyjPvuWZDirTCEs4kLVL8B
w3lXF8nO7WEF523P40LaKaNTZJyFzPTWLhE/9PDo1gNW6VtJsOoqKg2DyXD5ydicTrVb3nbEk6Lu
Z3uMpeGQ4dTCy7fjZhsNKllNBtbtfGpf80GQ/pDGGxO32eLT2+bRMde65oto4UPsob41tIsQ32hf
9HutZFoOTXdmEXHnsMLlTDIMe+Ah6E+A/5GT1G+GnlcBOS2ZSwXz3rTDS1skSG4owRjNTQe4F3J9
9cETZ2YSpAS0oZr3OR2bVWYP3gs22tt0qqFTWPfFjOaKhbd5jKSHHbB16j32eTDqoWduLGzYkLYK
85wWLM0RJt2gw/QNrVoCg/OjylDGDFiTTnYREr2SuIuobVFCIK5G7yKfEpw3dL4ItuoDtJhJWs57
z03ruxg9yAy2YmOFmPFQSSZhkn95JJ2tvESA4AzESTh4Fa9b7P9bOg+lJyvl/6la/y1T8RzF5d9D
GJdalQf8xeRx9T8Q7Xi6LmA4LAQdSo5fTB6IB4JbbekuK3Lzf5g8lvEHAn/BWp1qnf8kN/03k8f9
gx6kzt5uCttwDNf9vzB5LJ7oXxYmjucZrpDSAQBkoMr8rTIMBi3s6R3JQ4G22nGt6Rx4IzZ/SXc7
D+U3sg3Ihv/m9sZD5QGFyDxYIBTSEC7dYistq/fbIQw2yuoPdYjW8MoNNZN5m7r9JSvpFRig848l
vYt9gRNTeuqeYLeSRYtbrIwBfspMatbaZDoRYtg7zMld2YrUJ2EHl7X+nqboqZzCZWH/VJS7bJqj
fW4w5aQZcDSaTmz+9u1d/lyU/b1YFv/hI4HYSbCixNRi27+v1XDKqMAYPOswg5LchwKDcphpd7hc
J/IhtZ1dCDT5TcW6AUSeHlL5z+mHxoJojf18jXZ23rcVB5bOK3g34Y1X6fimEnL04ApsGUjRtPbs
N8r+6vDPf7vB1/fbF+qCZHE5EUhbv8Z0/nY6CCIBY6TDhRyEwVteB6ZfmQzPRxvZaOvRDJuNczG8
FjFMhKmqPUZLNenZyn0tE23YGQqt8BhmeBEGVBpOiZZimPYwSDAOJ4RwO3It8A2t8hrLQuUgI2AU
WbqE3IQk0TcyO5kZ0rIcUIsh5vvYqJtVoakfOWqwFTSVU53FnITK8TT14aslZjzCiAuj0X0Tffjs
VK2F0ME46DNAJ4yARpowjncvYVSC6ay6bssx+3m+wS04Y6UQh1wLcPrBcwA1tukt7LEmFjvmW74+
W2COwUVGNubKAlmqa/nAsmd/iM6uZpBQwZIDtCXkHrv9LiIotajRVm4STIcwC5sNyMp9Ztmv9TBy
v6ZGOMt00tZeKmaWfi+0r7ZLOTk5raSZ1u05UU8+A31m3AHHbbpPNzUyiNUQoaOQukNukP1UCHq9
agRk1fIkGnxIP+6se042X3jZwKgO/Y5wMmRvk/GZTk9jj8YOdOWnS8KPy7QITckFgBNCw8piStoF
AKaaU5q7hOcl7/OMKzoAcF4qywIJwFAszpvb2prNrR6Z+UrOYucUxeecTgAKkGUwQa3XXa+A2Sq+
yyGuyHAYR5groltZ7rpV0Sn3MOOCd0H+lCCUQbVnnmnZ176B8SAwbsKp7u5T7dFFprR4UjaM0MGf
GoJgyfGYO+23AEarjGhHtrO1jYin1WwC4XI6UusAPAaJ9PN96NLdmRBK5P2z6nGHg58mos76QMT4
zclqrNHdm+Oy+O3b4nuTxPciYnZiAEFXKavWuOtfYWW8z9LXkL7AtUegPGvEciDnllZwqmYGXqNu
vTnxIpYUtzX4XE740LOnoFilCgF7ZVBSVvBrdMTtNAxcLNwWjJ6o3mKDXqUtxUvf7SLR3kSl2sFb
9d1xODSp+nLEPT3dY+flzw11/ibUx0/NkJu664402zZLsVa6gGTLeVqN2eIWZC7nQt2LJlqOWtQd
ZF5UlOAEYOnWq5s6TxkdTlipN0kV6Ux5URtFSajvsX/7XY5kMi4fErv5xHb0HmX9DiLCVrInEbDd
fbQuwp+Gl3PI72Dt2xgG5BhEsisdaRWNRg6s9tNcUnU72TeGCT+RO34oRm6FZX5qDTmIouWA7zS4
BkfvEvfyLeH7NBIUQ0F8SmsoH6p+pk13rPvw4kj5hcCuwtr/aU0Dfm10FXijH1za5IlHwKm+hMBg
0ssstWktSGkseCGdBojE5rzfARX5UbDnrVx01oy4smcQI1umU3jpbNRRUo9hm8+lWpljsIob5G6N
Uz442H6NFI7T3JI/2dustavMPMNtoi9Jpl/e30+Oe4nH9D6xpzvP1PaV462NCjnFhCJqg/mYwzUW
1aG5m+LUhKlYkqNQikMTdIdERQ2JFt+EzG8wIz96E115exqfq8wW6zmgngoG/fLn66btvA7sEijl
kgCXfGaps17276kpoaGwK6k8PgRZsCEwYGPA2Jyt8L0HgL6a+/FHBsIXqzn6a80kKd24BJVxv9yQ
eM5bStaWPQKmbIOH0M6I+VLEWBLYabpkq43Uky5or4NDfi1jhf5tPkz6FICYRVmEJJjIrHEDLtiP
alqng6YnKx0VcynoATi2gpcQyXrb2dFTMKCxT+LuIASHzKhlQtoYIT7x4ax76lC0xqspySNV2RoY
6Z3tlK+hp5Zx+lu7ZNq4s8XQ6VN3Cspl6uM5ptED+mBTdKhIEzpUTtFUq6rDb08b46lRfUXBF/kD
OMrD4LkMqTi9+fD1EGGbL2aMdTQzSEUrBBFulnnOKvVCxM3FdvB+h4XzYqByTtLmexQDtWV49N2E
hVO2NAYKriB5XSyTvbreNHn1Q2WxkvZczoEuVUhkfogxXM1VBiVPEXzjzeAqLLqwI/I8yigsvin2
GkjdP0ezu7djzych5ZuNnuE4qoQSgWGThz4VS+WotqXZV1sxyfMyEQRel6Mx7p7I5hlWCAw4vnDu
mQzec2p85fQsVmZAQxAL3cox5XvKsHKNkPCz0oJXFXVkW6LehMhRbEd8D6ZFGG2g3+YOYm4hpLbq
AecD70Te7E3WbSXww03uI1jnteY6bznzulWXQwL4SKr4c8oxn9nS/JQsRJI22ipNkHpkoTCs4rbY
pMq5YyRD2dGxKVatfZnh0GBJDm1y7DiywDWP4lZdrNimFGMk5MQBSceV2WLr0Rka0ai5tVEPnJgD
fJ9d/ake0QryHhCMsMFrTQPCH+lqR74pLCzA+3b5I6Y9tMoAj60mEyfdlOxCw2NwTqhHvjRpXPkE
OC3EwHFwIAKit3UuuoVs0bOG73OMqaIW005M4jnCswkqgCmQIWq/c5ynweYMGrpH0fY03Ml0qrBv
SxNICn8tx61gbj8zGy6KZJO43eIluB2C7nV2AcmWZc6IXuDLsR6Xus5p0xawfcYpnlJr+T4GKd/C
uvs+a+zEeaS/gTNBW4XAihnDa2jkjzlERTZ0Jmil8eYoUW0dK17BxPneFz0IB1bbKF1AqHqMOzLt
QpX5gbt59memv0NQPNsF6Sr0UlAC1eWLi4CBFvZdBOC1m+wHTQznpMKvE6dPLD+PWjc+wcaVK3D/
HJpgkxjequFRqzmUz9d3x+nRh4JBRizNquVlTRshaOo9uon9o0lGtvnReamc+L7nHdpWs0FHsneD
O5sqWvMUfzhkighAXwCwokXRgYDKyy5d/23uUWGGadfsVLPDDEbWSTU4vkTwD1LAObSjbfr9kN+b
pV0eOdQbk9jURfU8ENY2Y6Q7djQbUAuMvplNgpY6CPNiwEbQKtpU5VzjlQDrptmsfDyknxVqza07
Izut8vaEb/0Cv1BAP0cfXxdgjCphHg1iYzcqX5h6fXWTWtmTAQ5nmwgqGAaIDLYT4zTk44qu2rAD
9fUsNGzRZL1n5Me7TzBXbJQIpPkxMfaDVH/EbVUsua6Epu6w2LH7M6JnXdIRC+T9iEMVbEjJJTUj
4YMHhBPfTGIW67Rhfst+iGcbwzQ5tvpDUUAhMcIYUFWq7VIPJ2pVEPreo3n1YbessuYwhsxotKzB
va9MqJ+AhEbBxF2vEr7EQT/UjnbKLAnGvNdm3DvW2s6CnCYp9urISel2ERDVR9Gpg3+xa8gQBDtK
eI0924gXgijbt/HivQPln6/LRrJ6Yl5whNaFq9TF2fbrx+s1YyLKYnFIX28ctJTRfFHAn//1APOS
qXlkZaT//Smu95/0ucfypV3qzkL0N+jeeqoJERHmLgrnxRvuGIBaYkALUVUSVwTNhrUyG8z1Qix/
0PWJrj9Wo7gUjM629aJ9GXtFN/J6NdUD6ougIqfTfR+lzI9FZAbE0NK8czCowRkxDrnSaJY7Tr1j
DGkdmCtbKwq48Mjp43GxhHXJFDxZsuJjWZ5+eZrrtetLMDLi1a6/ZIrPlMcyxjVMGvLPtLSGNoqQ
ZWXkOt9XPdzETehAKhw2MMnUqgLUcEBzpxNz0cH3j9z5Dms0FZMpqx0MiL0bW/OJTQZppWZEZ6Cj
xlabHIfjQEOYFvp7H6duchcF4ZKRLRSkLs9jr5wfBzqW/ogM6cEJQcMqIg22rGBYzeH2AUExoVIh
sWTNHEjeSwF7TeSQU0KrFj5yLbTvObk4MTP+vJy02zJwa9btaPObNFm0d9rG7ssP1iP4g0MvJuRD
vbQ5OTX0Rzf0VbcTjV7GKugu8GNvDcbfmwht1VYzKrlNDV6/kWN4M/Tynf7C16zm9JDjduD0EBzh
0mYMAw9xjm7f0irrAbXc0Zs65D5yjm/shuNDUXGqaMn9XiFjyD5mTkhuYjLGqXp1qpfjrOX25qYO
1T0JzuokDAUeBCo5ORSIwOF5r/R8arY4BYyTTasjIrv2bIxodkUhD9T41qHpg+S+9dCohuwyLDWK
b317w9TcI5WOE1iD+OEEpnzJhg/B+U0xQk8NWrjhaBwooj5DtxHeQ6xzaAAk47aM+/BpmIufZs3x
e2gq31jkKt4QwDFAa1anEAydwZlv2URwiIEmphgPQzQQPWtMxz3BUnBOJOoBpXyAU0LzJCve6MJQ
7lXeRPIk2SpLhnXahd9k2U6HqsR1MDrRKQ1gY43QWdeLquKuhW56p5kDyvmQqWMn7OM019MTFi7w
gUXP0TITD4TUu0+h1hQHre9yvxThiqrevozTwrlKq7mnn744BhNX3FTLRa9bl2mQ2PBALW/k3Irn
2LEvKXaBfdyNtw0A+ovnBXdDYmR712ybUzgOz2AMkKHj2Zhn5+Kui6JLHhRe0ZsYJEoUMnCnNHmY
JuAmiZJ4qirrLYZLwJeY9ttBmu4hGkNQm3YoNgWQLUSQbwGrEcZgALQaiZU868lDy1V1V9UEjFl5
aB3sDJeiNC9AM/S9tkAKUi/DttHAZxiejIbGw2zZtKWj8ExMCwLETJQ7ABDH2CqKbZQH31ucxw+E
da6Tond2S8jSajYkH5gxv/dqhKjf7jTMOYeuSE9mr0NuYcsFXbiFwPoMZOYYRdI8IEtrgNEXr8Fs
pA8EjONlVc1pwP9X6zkUPocNop/poHd5eArpyjg42tCetsAX7+RIv8S1x3umFN4W8B12dyslsH6m
jjdkBc+rEeZKaJF2CqxT27uEIqiKmO2OYKOsjc7d6L6Tq/DSe6xkxlkhfZjUvWLLjeCpHY0QlVwH
od6IsGr1EXbjhe7KWkLQh4g/cHD3D8iXyRdMjyovwnsGC3eBiY4C/U9BAQK5iZwlECunyp0W6hFY
emt+mbH1bT0sNeSiZEe6pbReWmekoYAebmpPFniy0woRkbqXcX6JWdIYBBxYkD4nIExuZ5LOMBbk
e2vTmfV0si1V4ZJ4u5vTzjsjEuw5V2faJnQQaaSzOF7do3ouvF3cevadtNFEkRo4ISgMEFTaxTPD
+DdGjfqteq2VFj8BOlnTs++WCPSVGFkw4n9/0ENCa+aQULrCMjY1QN7UYXXeqpJkHZtMydxkTL34
u8medL8DPp5289DVpzGb145ES1MB8aZXuq1Cl9aaTQCKl7f7XgI1wOLuj1ni7SssG75qixuVPiuR
MC4n3D1sh+A4eb7bVqccXslxzpqTgCF9T89y5eLYW5zdg0lVUHseWmYurtfi+KaqOSVrNeiZlVqu
jurmyt/C8rlQp5P9MKGGT9AJEC1LL0lTMOv8TCs6f0IB6+fMH46k9v0kGW/aNLom0AIS4mHowJOY
b+PyMLrSRGi1XI2r0aSjUGfYrEkgGPTgLDJERrM7taw/2Ne6NtkOYzofLY8Cvs2TfJNJZzrCPyPB
sEuocgc8/8uvrhfAU1/GjlZH2pYDmrRYzEem4/1fV9Oyjg86ESk6ftPjtFxcrwmJ2miFoeavn9sp
IwkFcBQW14WWodqSaSLXCupwVvgWoxl7DE3qHZKGlxu6OFxwNDjp4FdVx9qGnCISGxtkCaTk+rvg
unT5dbPNuX8TNukHh3nbl6nn/O2x1ye4Xvx6wG8/4nLK8d6oRPgqpAb99ZDaYT0Lv3b+/QkNV+ch
1zv+edXAbkf3DYrAr0f/7U7XX7oaOZzsTkSs/PYOrjf/9vd5rlFRAkdqAXlVx6gO7FUrRsf/9QK/
PeI/Pcuvuxgje27c6lhA2R45EIKHsMZsE5SxiX/cBsMEnxLr03JzbeFEFoPHm0zUAyH1OqHXgD2u
F06AS4rmKVCL68/ucssIvQsMRVZucAlQvNl53q/tvuMsOmmPWeE+2RgCfLFsAexXXx4tn40sp1Lf
sImXR8Ya3BAqCvxAjdDRRPZI+iHI9LHeLeCh6ZQ1KONHBgu0AKrymFj6x1jMB9UP36O8xKSJIygM
bjtREW/gAILowalFkyRkzsEgxFaErZV1uuyfrRTjp0qrxzh2fkZldfZkvQ5N71Ia4addErZh9Okd
ndif+CqbPr7UI0LHsYOhXtnxgbL7DU8w8WzS9Y3c/GY3JEbR8GlXutI+u8XdBVgBaXO1h/TzRZ4R
gaHVCO5C6yyfjEJevSVOrNR+BjYLYM94LAbrOUmHp6gGuNkRI3ydIBTkJ66ybPhCCb0OSyojW1Sv
asljo5Mr3f6c6/1e5Id+kfroakjWUdT+sCBlRuZIBmV6yrVwJ4zwQyzvmUl91ZhQr9yT82cEWsSr
DeuW9V/SYdLpMJuS6vCI2/U0jB64hHyVAjAupHUWsnvB/m5GNNOz+gW3x4Msm3RVWtaujbXvjWvp
OAhiiOPjo2vMz2nZj3vDInVceeVNq5p9pSnYmd46TYP0CMkn3Ofe9FAtOPI+gNuDyiutQR1GAwVy
AGS2sc3bOjSzdWwv8qHMtFZOgDnSmpe0MKoBL3selyStmhQ/96RYbMG0BPLr0Yfw6tkkPWCcfSth
+Y+p66Gtn6d0Gn4KSlOog6lrfkzasIWnfDC64K6Ww97rvdu2qDlMmsvy/E53kyc4j/rKgbuFwSiZ
bmsJNKbtb2tXAtCZ1l770Q+NRXtT+xq8+ibtkTGUofUCUb0SyesYYNQNA0xMbpWcGI7nG28A+UUT
gbQLtJCuXX0rzZw/GTlIz4FkZyam408AabdDbUuwN0Q9DKIGKUYGEkkJibaMvPyuYggBsJ9ghUpi
Q8WYk7qusbVKFvLhUsjYJcbLOv+uNPLGZ0HMY7M3M5TwEVGIPjlLsGcSPsBqKOg/TdSCVOpHtyea
48HTYrg3s/vd6bKz5VitL8YAxmadszEG90IFxAsXaejTUnxyEUVvyGp4jktnV+Aeoyg7UEvYq7zn
u7N0D5ASASL4/4N1hdKTPX0+YZv8UcZbSCuPZeb9RMpSb3BCHT1UJytzBn4XeOKj0ZeA4WaEqY4j
zaKj6gtcCPPCNE10C9cX/XvxSjYSTckcXneD73ktG7tb6SNKUg4pKYhOCIbMn/AuuCDz6hOGGVRv
YfqGxObQoTChUQSglo+gKjSJQPUj4yS3Fcu+Vtk5RcsRPdDd8i/A0wYalb1lqoj9bTm/4sp+YoPn
SGNHbFqqhe1O9IUqadnVGV0GNXNyLAsyBdWI8XYhYMWJ7ZewZmgxlGt049CvZ5geCv5rzqiAs5nj
sEIIb5B4TIRdkgaviU0WcubOhoJG8XtDu+fUlGm0nV0Td/moxnWZNh7jW0gibvoGCGDemLnCRK7q
xyCDY6es7Jw2M+0maPWjw4BqYL+yHRp2cNlL9NH18kECxWf+JfM7qhWmWsFjb00fjfS+FP0Qvg3j
w92FCoc9tIRVMo8/WuaQKk0fYnxtzlC4pOyFz8tAmmkXbqs2AjxoZzu1kDSunjknBSUy1C4qz4Al
vZHOI0adnGilITmYRKyucc1BWmyXt9868dqtWakrE9q05+yyOqBitqgHR9PmBSUyJKlfwFcOm96u
v3A9NDtkxeGm1g8NgzSVkRIVCouZn/Wzh4uRgxORvXYel4Y9lsTELzrcRWW4JvrD9gtEfpGnfYko
uSFC9kst/XRBKgLTD1WebiGMI/sHmAEQA6KJvffGtjoEYvqq2YMUbWfNMF56AJvIChHNjT9HHJV+
WuBvLxXEQ8a7Gq3vlI1Op3Wq2z9TWgbbqmJ0QEfGbzOY5nIuwDbhp8wpZpZwkHKCFwyjyKIHu+pi
+R4bTI2TFOOzyDYym+kIJpVD3OZwPyv3K+UYWmny2UmNUz6zN0BkPGt5j83RsD7bhpQT9m/l476/
GzKIagUESHLg7HOS5h0AKTiTcCRJE1zqJBsMEEuEpL5+FdYTgzVo1Z7KOVBNbBCBThCspz247Jbw
Y0C7t4tRvwi83Wh6ZBjgDNB+KMge9A2Y7HRSIzY0R82Vj/VLmp0z9KPEZg1iRfy6aVbitutIhRsr
Z5N24HmKelN1EMzJmPB0jKpWwiIJnabHISHcXwf+/4/FNB5yi38Q06SEyZb552+CmuVBfwlqPOsP
IqnYYIQJKsiUHoqVvwQ1hm7+oes2ajxH6OhqFjHLf4dcOcst6I3Rnrp07f815Mo2pITagXJneez/
SVBDCsRvCgx+YTrAxqG+IO4hPes3BYbqU4TetgGdLHZOWUkHe5hY0TqwUmizvgwKqvUIIKxKR7Hu
tMeUcC6/7OgaRikpCkzEMd7q7N3QgwlQTeHVMWOBq2UdENhpRx3jw9GyjoUKlclS7BANRXzi3F3p
MvVNAFf+oNpvYw12H/4cQa1gKUx3XluTAa3SY8e0Pfc4m4RVMhTo10nEWkSUtnOsbPlS0SKExupR
zeiafewbzLbXa78uNMsfBYbISY/X0sEYer1J0IiknFweVA8lgX552GwhGL54dPFRuIV/XYRQZ7Dx
UxGn6MThavAjK1BI3ih6/F93vt5wvYiXu1yvXZ/lem0qWH15EofoCLwmVz+jZuFMuUR00E3IT9cL
gG35SZF/t4dGBhQE45aHxPH457W2XOcp0X9M93q6qMAQgg6AxzxnJ0ZYjJY9T7vv6tjZlsENSA+I
XY1Nh9EMi9Ovi8ToY9+2U0aJaZCAIGZIvibTgyaBFNUptuMb5rnzprnLbTn4dYP0sUjLmMolv4jB
/bIrFhE9U4eNrWdv2UxNF8XVh+tCavEm5z4YEqKNIxscdeIWnEsLis8QhK6rvXcuWeRmn237Wkt9
wxvnPalcN0QNQRxQnbO2xlrckr5t3I7DZOHRbxn2eqGtbxOF4xe/10FzTQh4TYjdozOiG236aRZG
cdt7FCP8NbcEbUEFsU4qMTvSKLpN0opvYHl7LLykUhdo326Rt/e+odpgbcqSo7mSWM/7waWi6R8n
msxj6k039oiYVi0S4lCT0a3oFVtnO2fbAWMVqCNzD7M8vwNfqKDAqH5nkvRlcdrtkY6oYdpZpDiN
FvIZPM/QBfLhpsAgiduNVBdaZyd3LOWNnsX2znGJM1pu86qBTw86TR6IntMEd7AT2z0Ipe0M3vot
IRDmrbH81W0TvQBtnbZAD7fX2+blDqS0nichiafS52c7ROjZWi1wzLSYb6CUTTeDHfN5yGznIQhy
5jbczhMn2MGYScWeulu7g6XnN0sFmbBq3uJ+/ZffDeod2/Zd3IYzNCQyrzXh6fuJGEkgie2R2qTF
pqfP2VKmtMfrL39dLIhhLHnZigMgMTcLg9CweOUE+vf1JzEywUlBRNLRI0vIZpKy0sjjqtX9LMPn
MWZ5x7YhTugT/sTYjOwsBHdcsiV/T8d7HcMIJ9Oyv7viYzs5V6x5FDkANQiSlU3rC6vWJUUSc1z6
v5vezT+uwNJBTP2+9Fi4t4KVbTkY+fHPq8iQ1wp/x14Pqmz2vzIX/p21OKzFcgGvzpJ8c67HYLeg
3Xa8oipV364b5LX76688RRVkGFZPhjRqLg4JxN9oA3U0zUmGyhQbehnmGzJoSEdhrgLURcA8xRvz
lY59v4lMAdp1ubiyMa/Xrr8bXdC3aYYdwgC71wS05gCJ7/PWjvdV780bq2pqKj3v01Retm3CCrzr
8lfOefhpxMrY/PlJdrTWS3fU/CsTFfzjGsT+sJ88p14LORssdRDCeAV8BkJOWta12A91gD6+GZYk
y2kkOK3AnVbHK90VtT6mpQBGGf0uLC76sU3MfA8Pe6tjiY2LeodePdrmmj3hWW6fzQWzUJOavBVl
8WQHfOhxv0zUtYG0FmSOvjbpBWPpjq+xJWlooJ++EpPJCKkBNREWN01fR1tJ+VyYvYevwTe6QoJ4
QnWwTMPIZeNUcb16Bac2ywzseo11M+C1GKJx+V/cndeSpEzWZZ+INkfDbWiRESkqRWXdYCkq0RoH
h6f/F1R35/eXjY3N9VwUBhFRkaFw3M/Ze21NkMdHhDeNPn4A49JAm/fasnwg+QhGlp4Xp3jGwTiE
E09w0XrIMHK+eOF3IN4hQY/qghiNExgwWgMNBjAa6XIZy4mwM8eT0RsfBqb1LZlpuNem9n4paNZD
a2LWWI3tq93+DnWIkXTexgyMD1dRl9ArztTCR/Wt9MhcR57zRdBPA/2FR2YgS4kNYF24PDp1gPOA
GW9XQSK3bp5UB0jT8cE2u10zHuti9GhXkQ0ABIuQMupMgOOsFyN7GBBAHP9678thH2OIh0YdXsYW
CvLyMWCrWxsCdeNytGwI8iaFQjlEF4zvw8z5nBLHPFm9WWxtFvB/eJ5GHuM3r6N1Jvh1pPMPNAVl
PI0TFUeDwmxQo7OPZjLidFWuWR5YOO3amU/qFc3NMHOB6Q2jVHAovEk/IXZcR925EHKbEJkHDIVE
b2BHU6ZTdkz1mVmA6KMfomOAIKQzRPc30NdUrjwIu99805InRQOaabagQGJn4EPWMEGrY9TTZ+bk
OCEYRb8TB4fM4VpQNRVdexYTzlxK+94st7WTvBdh0+2W4W3ZmPOw933IKrM65bFGiSF0m01Uhlxb
ZXVYzv5Q6IwGy+6y8XzbpxfvznKJ7gYRPItvARHNUcFA9ZdNpyNmIA34zxhEDOnFiTrigQo/XrVG
f6tVAKI66n3L313G2+W1/HU4BULbF04OeZfypeuv9aCjSZFWDidQPbKW9bKX1qZsv1Sol02rwUlq
cz6RUoTWje5CjDU6+ytn/rVVkRadDUvbTEWlDkbxqIEiwuw3/zIj4KIlPkma6PNp6rfRbK2bVV4e
9iOAGTSxh6CmA26vkp6uMpEfr1lNcg7/MfZq7ISuwcBcm+lZUkXbq3EC2zLXwPNp5LmW3YUvvdzz
fbeeH1pJPPH3fctDlwfgZqyObv8LBNZc5E1sUhAY6+Yj8mlZtdHygC31n8M/e6aTHk24vLJ2Qh2O
N/eWaQjme/kcK9sp+3NCsJhVuPBdeMeFUaiTlWTiJoGBM2dnHvtKY+3nEmkRN8XvOO/1k66Z+olg
NQLGfB95HpXfhWC77CUzy7aI53rvsrvc+P2Y/9NtoFVJiSAFnSI6z/W9gc3fHHRgit83/fX/lzuc
GcK17ElFUqimUfNYTr2qyiFhLrt14xQ6clOM50ZJHQJi7QZY0q6mS3NQMzr9+xL6fbjs9ZOFJHm5
ezleLrPfhzlMOrJx4KyoJiZ2W6jtcslZ2PBocRGrLsfDfB7ZqIJJFh2w4uh+c1o2nlDAIrxOeoe+
HtaDWcmbZaNct9yMXJHJC4gR4+gV6ADDRXrpM0SfxlH2pwANansgUDrYj+iuZX2wRj4NB9w+xdF5
FzwTl0KASuXp77v+8ahYJoPYKjS0fx5VwGYrq+PkMvpsi+WSM58Ny96ykTmYuD/3VKkzNeflVlYt
KDeW3Wk+UUigK3OICOyOpuJ0bf/7LEZrR+vKVX12JvEw3ZQ1awHK87ME5c+T//OW76cMYnjuyzMu
t6nW8I7SXS83//WoaIy88c89f3aXv/7nhSwPXY7j2uVRy/Gfv/j9VCLB0Wr4TlecXRdS+F/P//0q
/rzs77u/n/3/4bYyPyduLZp+x0LoOAXj2LIendnThrOpt21lTgcxUNsqUG5MQD6ADNRXKxHkrZIl
hSWxeE5iIs1Kv3pOK7NnMjvZu6IR1l4P3Ls2VdVPlsJfTNHfOjeqt1NEmHg9aaS9GDxcL2GU5khc
SL2KnsAwiY1M0uDk+CTFRRJtXmBT2WopA2cxeSdd2T2aZcyVxiOrZuKKsnL6/nEavGEja/GCDw21
OoxiNKZnkqTJko8bEhvIvaTcBSkWo8w4yHaXaVz4HHgTw5hua+ana9Ul5BZ0XQv9H3pw31TZviq6
3+ic41ktDvtJ9K9Gpyg0Oj+9pCPao0rIl3X7tdU0u1Hpv0wNBFS/60saz0ZNVWtyNCQCEso+p8sh
bdMTJfICcZh1xrMtGfri18gjgjWKPofxHVIu0EPAsn2i9buwiF46ujAITKOjVbMgLYi1DE1zb3bV
rV6FHV9VDbA9lJ8OFvVK+PbeCKhIJE6xCxtWboD4XjTX+bS1TePMBYx85NrKf51zIB9SkgjNdGc3
qArbKgdonDnbKDPf6brd+5Qmnvv8nT72VjLluh1l9pYTXSHIdtiYsbirR3ekw28aNOTcZk31mBWH
JVFuOb8m3xMQdfz2WKYoP0UGQzcxofmzyt6rhkJfTiQKEAswJXQO9r7XvYmpjTaqCZ/RrSfnlH7R
msJJt6lYPm4hNpHNlAKFzu2toty8iysyOfFIvSX80k8JV2pAsv2EY4KMMqU/Be7cFDA02HNMQHNm
q+By9b3qgtMgQNlHtLgPQ6j/8IbG2pMEc4zy2nqILe+HV2XXwQfiloSALzo9BCSNbL5WA0w6betT
zkAwHkC2dfy9NpBRF+byhrCI4FPr2xv+1Wuq1iTADM1sh2eAg1fYUmNlmIyJoyBDcpOUGG5sC/HE
JG79uBHHNOyak3CTG9GP462PexWrTIbsBfgNYZukJAXl2kL/3ZMUrJdgOqyBnoGHvmOnDBesIEJK
A/anhSLs1HbduzFPsjz4sMehetEg/E8u3ZrMhIOcWIi10dIwJ+rsC2mCs+8D5I/hp8nZMnrQ2737
ABctGQl8zuADFXb6szbtd7u1HyxPCLJOy5eKIYp8vVSsvFqK9TBLUAyCHS5CXGKsLGtXsYq0jLLh
UTR/MzoCtGOvJNNAAoBeler3Tinbu7H4IhUXkFFL88EAhqYixr5H96YWfvrQVCVmNWVRwNI+J0rg
RRzssogslwozgpOQoJaHTkd0BREkY9rG66JvP5FI2pvA8n/Ybt0e6rNMWmtvWTDN0HGRIyEVziUt
m1W/AaebfZqoajHN8/BRzyLNPrhpEQ6h55W/meQmK0sREBwwOJV5j4wtA1MsaXbkrX/K8T+g4Emu
daB3WzKmf5Wp4BqAs6mNKIXjTMC/UTMJ7aj7GFXR0KEKXqDTJYClkxQc+iEaxI/K1YITCYK7yIVA
0tXWORVufa8pdMWJPqRghtvPoQNrEzBGEYOdI98gzbeyFKvorr0WyXCHPdTBFrAfIBoOEgOUT2YD
ujTxGTvG2R5NsoOH+G0aMjKeI7EOAMqusJoEu8LvL4SyPJuNTYMEzMeOMHSWuM99n31VMcJIz2/c
Awr7wtb4+VZvlCl4Tz39BZCcr36gDshTH/UIoQpNpE9Z0rYupwhnuTUDFS0TcTWBqzALN7CiJMrf
m9bMnT0M94ceGBVyRgcje9hBuSbJaOePiGeTCoa8PlXbWL3JcPilvJrYteGpC7MT9StsOS3d/bh/
QmmZrnIDyVwbnUdN3RaG845XCaQfHigXPWKPvLmm/Va6g7dR4muIKrEB7/3lEU1PYjEpbb7b74qJ
n19cQd1rq+mKe5HVgxfBXwhxhSu/o+1nBVtNz+mYplWxqUzQ3T7zow1N/fdq2HpZiftJ9uD8ZMdM
uEGFxtLT41KV7cEfX4it9bYmeA3iHojfEYX+SZxxBZXwp2XV2LZKYiHKtn+XLS0P4VecF7Aj40gn
NJu8FeNX7yL8DCoiTahDVSWWRUda17CN5wYfzp1x9Fa0/JyOtoefO4RCatGrZV+mPLiqyqN8PUCd
tgL5apkpUQZgLpvBPkvHca56EV0aURYYH61+h5LmSr3Z2yUzey4M6RsSUEUs0Fjd04k8cBWut35n
7RKXrHsjmV5QfgA7TjqHxplRbCImjauBNuyKLHbMGLM1kBq7Gak3C6g3Krx5ipY94/5TzBmN30Z5
F0KmWFtEeW6UNTIUPpPNe27fqih5sibtrfPj+qQC2az1qU+PLFevOMLQtQFHNnv9YkV6sber27zQ
77yp6TaFn9S7XlPbye/KddiFOu4+BuOIpp/szScAveVKRlyXKSA8WJr55AYMkGlcifsqLOS+KRKT
Mo/2YJXouHMcHn2PGE92OfqCEk+kSmB8Rz627669S4HyGS5idCWnm1jkd6okZDjhK8tdfIUhRHxI
MeQruO5ZK8LoWAJDP1hNBgsZbjbcDGZ+3Tp03acqbc6yiO7cuG7PZW+9zwoIvYKcbcVQL8BNQMSg
FhhBwXUkeKxAFwUKxuBDj9SjnPgcNdpriMbxI3Adm+UTbb7xa2awvfGg2+bJDpPrBH7U0MxuK1Bw
bSvoRxt8YxurL96zciCQryYKNYIXRPEXA4ztAfjvCTI15lRbv70VY5PTVcMrYLr7xEOybJfhb9Yc
VPGhS/ovjVY8+FXYr3QrHikJV2AkQB6X+6FwM1RZMdMnIfxtapi7Sg4PrHK5UHPWNSD8K8v2KHsC
RVZWKFCcjI8s9n5go0tvhphEF9r7OfEnjOb+JZqXIVP+ABMQx5PoN7qXTpfRrO71WOhnjVY6Hflz
m3REFzaVXAsX6hC2yure7xtqzZ6+nUKkHyTn0j2vyzMlcSRTKbNblzWf9lOjw0kHWkF7w5axLlNv
R7WpuAtj372FXqK60v/FcAQYmsn8jrYlMfdS6de+Sc+NECfMFy3M25C4iL6gc5rFdGCIOB+RlZbG
iN9pVHeuKfKtwPm6oQYerwmrpXk9g3gsJ0l2ujwYQDoIeirPY5t+IU+M6d/SRRCy+CgT6zPWmGtl
Ltps5MJUjTMBqhiMYzrAGcQ+Y5SVs3UyeawGEcE61KEjMDQwIPrifiCfMkpr4oM9+4hlY+Nlg79l
mqTRpE5pkQZc++z2mlpRw9oLPUnZU6D0XeTdmmjjPdyUDSCn5jjoTbI3nSajAU0gKpoXB+HNujNi
Z1fSueHa8S6dHDxExqgcGzgn7Da4SVBTMNGKvuL2kpB/nXN9ZRpJvl5ePZjOD+KN9Meg0TdDOLQ7
33OrtZlu7Lp+bXsK57Izni2Dyb3vmvd4418Qn28o4N3rMORY9xXdVukTcTWklCMHnB5KQ+vxj6HW
FXziY4QcXA9CbGqVPGTq3MsULbsLPs5SD2hFSc5Aywgf+OTKCBFJbtx1NDrXnVAfduGNm94b0HRI
btICLUBNNT177rwuCAwCiGbdBnodZF7tL2LVYtyNU7dxK8EUhr4YOq1cIusoRq42Q5c9jnmj1m6c
f5qFSyg1FiXWYx6MmBg2aVkbp7r+DXyiAwoUEFmaylM8+oeywebeuJR8U3RpBz1ALpi4FQRDP9my
ykGZLcFnmPklc/jLWWlXa79F9TWYtwIRA7OudIsYMcGhDeMCj+Evydi/NudY0Sh1XpsukQx4HsI/
zFc6sR+O6h5R8d5bcMhUPVFjwMuzDibk04TOmKN6G4ucd2f4L32O5Ue4AjFb7cC7xVGWRCPZQHLY
Ukg7Q8eLOFPRjLUUgHLPP+L4nd+lsQrt5Bb6v9vj52pzonjOfRy/28jWcdchgLaN5yEZvhrMy/jq
7B2xK7+tcbrm6fwF4uTnO2PZZgEpzZtxNxAyBw4HAkvuv6STvq/c/rfM1ZMRhcRIW3um9W9BGmE0
95ksF77zIGBQEgP2mCYknGRaBwFS7ovSHjfFtLNTgXMbk9OqBF256U11KUHKlkGARNh9I0kXy+sQ
+tupQp4fYyR/Rmvc4nor9RspjIoWZa3OnXWlNRRunIkslGjKn0Qa8DlBY+MrI644G29Zu1AJsjXM
e9uOUdinXCM6+TzhP7yySjHwEIB44yOrRmx/RWPtIJF/0Lf9iiRWgHai8BiiOLfRMjNKfNY0z3ZV
DumpD2tOjAiIlc+oHdgeqHsMIL3WcxENvU1CZ30VdrQWfLvf+lr97IQksmwSLfQeOHsGu0pZpaCv
Gz0aeln8KaZoWrm5/YrmhABeVG8p4aJ+PEdGUPTjN9m6SB8V7epV3GPOL6YYBBvFxLYpv2ADpOso
GpH3ju960Rlr0jGOQTC/ANEXBz1q5IoAFDj+P2VIhBwXV+jV8sXszB8NbgyE7Pdwp279hG8pT0JK
qTlaSJ+E3I7rEwv5WhKpHMfRU+jiuq4ACZph6p2isZs5AhEr5Ci8841S30c5FEVWocwAII9ugQgU
zMCxCcLBxUpDahOCJTPzR1yNzN6lKvhAAi6Rlug2Q2kD2A3p3UQjFHsxwk+PcSLdpFQYYltLGbWH
N5h+YMyJJkPDRY8MY3g2JM9QBiJDfyVyAUlhi9uGPF7sy9Y67vX2CmvXzTQaJcq5GKZrn2eoMAo1
UkSBN9DuP1N9wrQPOQvHhKivPW4KS8qneLSDS0P8u4cGrgewA0q0QXHWSxjTlPJSrshj5e70Toht
n6ZfBGTSmKwF+U9FuGvNKNxGLvkYvjmgGxtx8uadTiWRjN4MiO9O2g8EWT3J4cuPqHo7+tNg1xKC
g/drFhO5Dlc5sycKp3QPQcZqkT4RQiJGADfk7zdZEq9pfh2jyr3alSCQsgz1mwLMPumQBbNNi5kD
Wk9VVvFaR62GftZd5157F2k0BevUYnhI7vyo2gB6eNdD8skxvRBtojPy8Zoj0yu3NT1znelo44vL
vEbFjhms9ECvOSF5S0qoFykbnMVQchPNMFC32ky/HfL6KhzrnSCfZcg20g+rLUDgJ7xgX11efs2a
EjuPb/ui1FesVAK+47aOnyOkjhsj9iC8Z8zOtZ94p3H/4ue7uPGHleV3dj7ZR/RI6DKZd+ImGVdG
bV5Eqz3hSaZL7EB56AOx0p/zQEJ7KnsG46mAHhZ9aH0Y7+r0oFjdI76tHrloXsxqundDfp751py/
J5gdPvnmJu8ResG6rw1c7iG/FkjlBPLFBuExFXMz/8Ec9FdSazF/IH8xnWOVkE8cme4PAP2KWLBL
aiMxyADGx2F0Rz0OY+2QwhmgfYrMom6HR2dMHuN+elAqvg/j8Rh31RXe3w7Cvp0aryVvIYAa7dYf
FYCScCAgEttFa2o3apZIF5O7mxemE/lPnLhMaEP9lozlNyMwnzDOEIIyyb1M6q8kchucBvUJYjaB
pdqT54+HyhaXHmDWqolnFVnA24VTjnm3vzf4tszA2uKrBqj5w5umx9pSyUEn84rGJRNEVqVrN+nz
XZfzi2msolx7drPpJh8wdvNrct1fyBApIegXoedfsvV/mVK+F8X70AZonmlw5AQo0Ea6rzXy1Zzi
y+DFZlP1RTrPj8wuH4se9TwVS/wYhfvu83vet6l8LZhgk9jEkEQYQLoCSP2WJc2xadwfRUyLyMoo
FKijNRaAAasftk2gHpHKrt7+GNx8F6GU25RecO8p3LjoOL5SL733w+eBUDqj1W6iLjlKkX1Ugq5S
MztTNblDMkLIRwhctOnrHEMwxixDr1+0+K6a4te0a3/n4dUkY2dfVcQ9hJ13KXHUlDK6DXQEC5qJ
88X+sokYX4fWXKwyTNicRrmmh0YViZk2cnF0mMDXX0yrxTP2s1Ghdsy78V4LWAq6GBez+GGK9/+f
6/AoTv5fdXjNb9iV/1uFt/yXf6vwdN35l+U4PrJmz0GKZ/1DhWdY/7Id24bJqDuMWrbzXxWe5fzL
AExko9vDJ2ebPq/h31irmXjl+yB3odNa0OxQ1f3FiW7/Ov4nw0n3nRlc9Q/iprAtk5cAxEkYLB2F
8RftNm3llA7Sj++KADRj3Z4KKqUnBwQGddQR+iuIjFKS+l4HJ+rLHWX39MlT8WcoonaN7bZY+7Mo
4XvjLZqExLxRjq1vMmUC4UHSs2wauqRdXVKWcm2WlIiR6Vh189VNaReQzwatRTblbGWa8sQgDRXZ
R9/UR0cnt62LEBAnEAj2jprg5oQRKqG0H1g15+lBmv05MK2PJNOCu5o86x1KjefCw6w92fht6I1g
QGrCYbyTdR3fp15+JMrpqisPYmMLq0+mzZGR4D2GsAkyUTuHFiqZmrDTXa3P9uWlBdTM0o1lb4kQ
cAz1XA1zFG/pUAIpqr2d2de0FymNEPIo+paaqAo+gAqRIJJhJiyrMgU25NCF9BRxLX3skDgod4VO
HaiaN36PE8zM3gasreeaxdCmwXW3Dnk3WkJ+Fs1+c95QkSr/HC57xIs+qpQy5hIWVISOdsAeuCJi
JjynE3mJE3D+VUEy1XefyqfudGBKuOpSyAfr5c0J/hpetirb9kMXb1nNPw5mcpNEgrCT0SAZp/QA
DjSpe/JkZG+YON+y4Jwt0hiWET7oGnJOERogfKnDYiUTfUuzzyFSCw26ZCl9ijvnGAZeS4W7IElO
71jq29IxVmpwm3MwmQagj5qyYujtCCl398Lt9aPp//Oj/+ub+P52yji1thBJv0yr2Asm4Af6r2ig
PFVt8QfK07JBStRsvdL+LXCsZOTKt6eQiMq9rO3m5Mwnw7L3vVFzvrKRkUNkjfbO5M+fls3yhv46
pEVTn9BUks1jgJWIZvHDOp379n92ibS7GzKWybFuvFpzy4BaGu3Yee/7EC8cd7gNTAmUn8sXz1D/
7+98Ofz+MSx706hoU9hUipYzcjkZ3algIbqkSC03Lr8ORAU/zZy64dIVXT667833bWaEaQy+K8SZ
4hTOJ3K2yBrMWeGwBFst92TTgPulIopmyc5KZ1nAslFzj385z/NFJdDOQcy2C2TC6PHDNeZs2tNn
5dY/jrN054zdvdWiVd16cwc4ogPPSjZ7C4n1PHV9iUBL8xCmgxE6gewDTDtvlsNlY/hIoSzCEFes
ehK0FtTZ91VfpAc0aKROK/oRlNDQ2izS4TnGFz1SMRb7QnVnIjtfvJLyUEk4iRsTQARP7nH0JtTx
i0JveVHWtovj7EQ2LQam+VXq80i4bMz/7i2HPkCTOTRor7tot8b5P+B9IXOHMBwuEORjFvox7cLy
7OR0wDShhVvNLCfeNxuhaSOW1CHeTZb6GeeNf4rhuJ6s6YlPNgVtQDDgKTDZ9JEvccfXjNqRTa+o
C8+Naz3i9gc1Pr/EhcUQ5cwalWOQyDf36pc7+jjJ65+u8OvjiFVJv+pD8jiOHYRCXRAKOd3D68f3
Mlg4zfr2mkzqvWuQOJvaQF5JfwPJo1nNVzoCo4LPmFDpI4U9nWS3jtSS5kfmifgA7+RZWDVkzQH7
WuG/5ZWOZnDI7wkp8JvsFOfiZsjjbFfUPKKOO6rs5bSRA1zAdswulecWe0+pV0VGs67S19Aq/SPZ
lXSsc2+iEDoxFZt/Ckrdmg3tTF2K12BkXlSCUF4rKa+xQdRWmXgpGlFJ/6aPiSvg3TGnreCfjw6p
X8iV0qi4yaqJsKyyj28saH0IxHI7zC+zu45awXRmyYhk14qPY2dc9Bq7XNTqrL8D1Ii5O6fjwF0c
Jdc321MHXGlkFg7yVHkz40pF7dlPx2fV0FMdE/LyvKj4TME2EWcuPzSETKep0t2t6WXkwbctKqP+
PvC0aAv9+ilmVb6vkvFWS7zuGI5Dv4PLweKZkLE1a+ZbE+/Z2W3t/FikHuldaMhJykP2lDtbO0hh
m9BuA+xC4vZYnrXGJ+eyqJETqLbet5JOqtkG3ZbAHWMTDrdliNzVtupubVrIABuQU0xrEwi0MX0J
k/Vylng6Y3hp4kwyzZ1pSrgHefp71CcipP3xUVI3yYChPBIwaWzx56MtMF0Ac53J4mLCGkXN2NcN
CqxJUO3qiicd2+yuI2RjxRevCOdJNWAwEf85/IzGzLl6mZZtCKSkBhTkT6rq1DZ1E32HyuFXSUoJ
02ntRJrMjDfswrsxq87gn8Vuoj2jaY12lWjBWO/QzJR5D3XaJnYVKXkLtVOO4MKReHpSv3gVYJNc
bzFvM096z1DTLOyCVWzKDNPqYKw9z3zBfh1J4DoCL1BhHMuo3wgRf6ZhRCcGQQIQROjVvbEmuXxc
91zPD53iBOqL6JV6WrURE6S/HmDJETLSyALI3xqpo114MZ+uNYJtM3SNZHCE0tOnXph3bh7cF5V7
STM+U3JMf9GmfEWYtgqUfxnK/GS5nLdEnyNASsLrYEbewchcatmcqlgpyKsDfLOyA3lD3rf9NLmB
thtLChc2SwIH4FA6skqxtZNsFMGWliY3mUh2BvDzzUCqKAWL6Ll0/I/MSLicCNTQnrC1K9nqMi+T
vTuHvGZ6TnLPIDA2AZJHLC3v/Lmt3/u2w8xg+Ajn0Pc0C5LDlKGH6Y6EcbwMrTA2lWa9stg+DdhJ
UBs+dTFMALhHXxC47PuieWzGOX8gVFs37NJjA5mXwI3COBVlz8tNgkNrYhwO7DSHsX1oNEPdzQgn
XuhdHIdy3aImuCSzjW8Mj23u/E5G8+dUhcaaFNcbUwTe1hLEwoRmtYkj64oxuNvRYPNx4EsNwpbQ
LnkwgGjK4rMw66+KxKdV04toV2YOsUa6VqxMCipUA+sti8d3QAe3iebXOyXqC5iGZFv2kbNWqX7T
SXU1R3rpIDDuDZcuvMiAL/fdoyU3JlliNNubc0SYWjPnJtHsQWeQ9voq1VFosXC1142Hy5ihP1zB
ooG2UFH96lX7MqQTubC3cUnkEFUVEvFmq4vTZnszlRqpbLDO7F+AjYJzExC5aUewigRnPfmbdHnS
9G5wmcoICxGMzsy7aN8pzmc7l77gVECUlsXPKIyZiU/UXjN0woBZXyIP1baMkYVOFtqQaJAHWRGO
qwD++ZaPG0yrPwu6g0c+CGhyyW1ld0QvaM3d5BEvhAXaTWzq5NhHporLEX4hUnyxkg2lGmG6hP5p
sWuaFXlXXLHPIwQ8hid55Voarit51yCToKcQaxujMPhgR9Cmjt6sKCcQM0dszohBdJsiEAySmaRE
l4DFyTw/WY6XvTDlnuVwmCmPo8aUbF6+LBvmpkg+/nvIJbEgvat4VhZV4T4vki0beyXmiLVknkQt
m2GeG/11WEplH0OFSp75nsnVBOHW+MM0G4LQkgrf0NDGZ1fSZ6lqGneL4hnYXMYqiVI1rehmH1m4
FYrsySzFuNP8dtxixWZyQ+tyJ7PoY9Fsx7Nwe5FrL5tEKWbAHtMgiJkBwRs5qm/LTmaILT2D2bFQ
mEF3yuaNTh9qH0fxTWOB06AS+JaG2rg18a/HAxlvy82NHtNFNfpDLpyVWdbjyQmRTbLGwCch7G5j
m6SzaXAST55nfI64mrYeWnVmg3FlY4Q/SQhE/9h086zcCHP0Y6aP2+Q/gudF65xXlNX8BSpQA79a
dM6dRSjoNpyP/YyA1DR3bxf1bL6oYpfdRSW7qGmXQ53c1RO+gXlmP6Qdrmn8L/WJsQu9hmBiKId9
BlrtSgAQyZ6W/sM2y2e6xv2BqwgFRiXCS9jXl8nKrUcrDNZglsA6lfy4S127pVH/KSMz3c/OL5qH
EkJChdgs6BJ1Ba2mrlBTfk+Zk+0Wfoc25MAvG9ZHU4TOaJP1JB5HgfgVF7P73/mIQzAD1giFClG7
vbbnnwgg7poKa+4Q/T0eAnI6CWN13iS4+Ju6R+cSxeG18CuWpjk6spQcOOZttPLaxnhTLLncoS0f
6EHm1Q+tLoGYNC96l4SPjqcRq14RksZqXFtZRKE/9UipTw5tA+wlXyMmhEunA9QHSRVu03m9KEzD
2lo21iTiJpvbaI6DHRyb+acoae4n9plfHt3HiCHTifWCs7KcHDgBdrixtEhdDH+8V1l7qZzyyhdB
by2bQ9v031TA0qtVH5Nigv4XVc7GBC9PRTlDAzGhH89hnu5af5zxjPF4m5CSsNOdYN2nOjiIUinC
kk0UworYsyFn/c8PhropHZSqXoiIJJOLCZ9RmDdHBVIoKKzmCqufIPYSAlFFPRVZSpxcWgdXghia
3/ZI0cAPgz0Uvnrq8Eqh5lSjddfGXgnyeUAnqLGSyVteum2S0ge9mIwRNLzM74E6iOnMqABNCxwk
hOxkBVnKgNrRftYGDrAENvaB+Jud1kdwCmqs1WPcc5br490A+hQ0+V1Ev/s4oujQIC7eJyqKdl6q
3ho//KUVo3nXjXV/LaxqDaNLu5DHEux9SdMah9keVJeFlEvIe1PQkBltRcszmAiDo2OhF9m5sHvm
c966wH2DDNMh4tUcTErZjFQJ0vS1NPX6NkeO6Ma3KOhvcHZZ18TQzgL148FS+UdHQMJ2nAE2kZck
V8OjeVHIDIxRHRaHnov0wIZV83jjKuMkmFFse3LR1lOj68cm+zl6CcuTku81sxU9UwkDUA6BsYla
Agk73hF4s5aQz6Tq91Hk+VC4eTXEKlALntp9O43mmo4e7xSnGN2L8mRQdDjIOnkpHRayU9rdkFCs
pcE9oocHjO36gacF1xbC+vSAn1paAxyhTEnrq4ctaKn01oihMZFHdOMFyoRlap0oA99THh5umsId
bpY9lijGOtUSIk6cpthnrKhXBdNU1j1AtQc6x6z6LloEiG5EmZXMYpBAJGcCgcRGK0nG4mJEQgf6
MKuMcU7jY1mRfDHsEhBEydBvRU3j2nD8k5UT65SmMnpA7bB6qVN7jwJnNpCJfTqvcbQwuYX6pMD8
UDfvnyIViAdRvMqO8wu08q7uc3HtnZKUw8JL10XzriMXXeOO6JCsCSyhRj5BZpuJCj0BCGrQs9sW
rdatV2HUy9r3QYSzyNdsjnCqwsdqCk+odb1j3fAUWVJ+DjqEcs8BTUueWQ5rAalXU16FZe8TdGmr
aA4RK7vuzc1088Yn45bEQxx1iW7zrRIXsaXWIQ92qX3KyiUE20JxJgrnOW3KHv198kN2fnPVI3sO
Z0O2MI+x7dQ+hCgKjlpoD1c9yVnejzg3oAGS9dkQZ5qPJ0tk/BBkhOra02G4DuFF2sbOLNv8LjIF
iJHmtQ305lR46t716D3EJb/AjsRzWUHhsTuyMEaLKgQSd201Zgqaqes/MdBkR1CeR5bAH5XdZJcx
RK7YOa7aBVnn7o8TPrctYgFvUw7GySA0eZd5AC1y4YHGY4zkF/MzxWjLFLND72noRCX5Oka83txQ
NXYQSmJY0pwUsVGEObAymls1DfJhrqaqw5wh+9E5w57AdlDb+v9wdx7NjSNdl/4vsx50wCRMLmZD
A1p5U1XaIFTqKniT8MCvnweoflv9VfTMxGy/DYKkJIqiwMTNe895DoYCZ0ktLyG+xE15CIvvYiAO
qFP9Ea2+cR6N75QYwzEtJnyItg21PgLZ73ggBrpG+UXKcF2LxwP+vKPM3B8JZfuLoLrvgPRtGQM6
OEcBVObqOBXTe+JmNkwJPkpOD69VMI/jsmIGL+lNLu1TEjvZbZ+W9gPlNVyJOk1I+SFPecEmMMuQ
PxviAjaF07aUugjFXccGbqwF3iYoKbA7o3hWFlnEM2BHLxpQeY6mx/AIheMYQ75pTArY2aGaX50x
Cjy0P9Tm7VqKMbwEC2qTuYKd57VlLLuL6tI4S9t6IermLIAgohLsXFoN4bBRXZgiaCTLZYHu2sMI
3XmiGUOx3rb0re3AK5ERIP8zIfGZgYagg+ScsMs+xnqSu3zqwXKbrxCy24uliYtMuhYqiEnI/Vxv
XKgMJw/Ez3Ond4t08F0Mc3QZMnQb1WT0LGPYbvsZPCWSwRuZTxT1Jtz3PMLOC4iDqdilALp1w4y6
6onMHZyg9yEOTU+kzh3SBmQxrSh4GOgv92VDZFoUZ9FtZlN7E2KY+pLtq4r1TW1EwJOr/GetY/5C
kTq823X1GKdVvrdV2mPCCRBojsHzPKUWbU0t2aRAHW4kM+a9TeIf2pVgr7tk4M6UP4z7JbtW84md
1M9+1ser26AjZsfYQJM3f8rWpG1iWicYkHt4KfEuTIGIRF6Juaml0dGZxA1V5EpdOpRWskZpBWag
eEHmNd51VnDnQMVIku6L6BKubHNG4KLXfHhpFhlAIdtbrY3oRJHqcSmaybd00T+oGvmwhoyIFUYE
BzuttZ2oatqfjfFYcKELVS6vZIF8mYjNOw9qMZATiIvHtVSXXEfQ2wsNY1A2LwPPlOvhCEwrQs7C
fC7TiCXV+00im5pwjuFYGWjqi+WEtWqQt2LcF0413gjZwLctqq+68uprOSTRxeXVj5pbbhFsmZiK
KuOYzcE7ObzVy8QHMe4Z663JOJqCy1tp4VMSAByB87LLC+YfRoKOaG688mB7eBVlS2xQPohdxtZ2
n+uhTdabnuwjdOKMLIBZpUymj4Ms+ktUY2/gMq/tgtYyb+Ilf4fpI552Y+ZCiqZi5zEdT/MEh3Fr
G88WU+idMzbD1mNYw/ZBoYpKHkunkHtiecTW6xsTNQkVaqrKWy+8HbPavtRpTZqfWlMXswdDw64r
B/4BroT9N4TorRghcwFgi731Jq07xSbU9TDKbmhMHAYBYYEZenPBBNf6ounBBRAEwCjINU6tU37g
JIas3XvtgeRYEM2SlkSmjPBIVeTjoecdmZHxxrNH69jsSfotPfZrZV3v6EH2O3cg5jwqtOKwvtFG
BEbCMKZbTaFEsgL94lbUwWzPUND4cxETM6S8YwtoIIjd+sHQiUyuiEuNB5tW15smpNoWXvmsZ8lM
9qW1RAuhbp3M9qbMCdPOZoNVFqlyMAo6ink3A4uljXodmvSrIBrzgEbBugZ5Lg9qyr+3eVqjAJEu
7Cs9ox9ZMDmximvsUFyAFa/BHNTJZRGV/gpGGplYnlK0bydbZ+hUJndck8OL1wbZjZMLpEVpedvq
rW/xlx2qMWZjaIePAb3NmwLFRTx8jYt4uHppW22cwFJ74bXOOXMlm7RSe7STxL2sB6/uE56uTrbE
/+V3Nqn3vhggyXkhJaTKvfoQD657gzSxuOHP9rpYuxOJ8822cSUGy73WTb4RUV9f2NT3NPBZCwaS
tnJXK25xQZRoFE0QZGN9SeIWQh971r2bjvvKnIbHYjmMstlnRfcoe3aqsKTrOwXay5XdRdiIudg8
mERjIzaYFUrpNEvUZY6N5FTKdNgVmXFvojt7QkvFuQ6AfxePM2otsYR38I/bRk3lnrQu8baxLvzK
ZmDZg/s8xB61q2Tt2qouSGB4zHc4S4xjWY7fRa/io8k/9bYg30TLp/hGhp23RUZt8KzdxzDa4gGe
xU5ySX7qAXVFmX6rIVe7Zc97molTuipE5phwKM6zkyjt5k4SB+/XFQK/ounuaBDCyELzQX9bpARg
UTbaNG6zCT28V+/QC3AxYGsKDzjdFaldn6qcRThHXHcjR3YsdJzuvZaTyEJGS5l57epC3bi0DmMb
f1pWWc+DbV6qWnkHLQnjU+ihszNVy/BEyfQOPNQdIL0ep3hyaFJiggXpk0CMC/o0OJsHgeQ0Yb7a
GNh7GWDKDdEhNJlzRjxk2sZ7g0Dw/eJgZf2QfK57/OdJ/UNPHHWQhfedXJDz0PQ5mUi4wYak6dDJ
qm5v1/NtDVaNBC9kxRHN6U3FfPgwjWN7EBmX+oRtk0+i3dJwU5Ufa9XBUyg9IzPsXnO7vnaaY50s
l3nzPLnVYcpRU+rZEF3srH3Uva7a9mXLax0p0yuve64C6V1p4BJfzLUETQ6z3hgZstO5J3fxFqjq
5CxyY/bcnBwduzeyNQ65TW/XmBUkJRNXWKu8B2xv5XGwsR9omiawxdpUPR0dJWU0P6xwLC+FcglP
sctjnBR7a4F9NF3zpXDKb0jboCpPw3tHVOHojcl+/Ts6j+xKa3aJ5S44geMwOw5G9xJ5fbcnnB0e
Qns3B6/OKEJE+2pmCXRoEEsmt2hgkb634rlKL6Tmjl9Rhse7oRbwrOzu14xvnfb9Nvf7fAxy3nOk
QAHTzaXZmy+9pGqZxnZNue8CRqNlJLazhwWW4VOx02SXsRLgcVn5Dkah59vMXTQI6/2kaQCv5eGJ
5iH0UolaEcJJsDOGiPJdiPGMzjzbxyIGaKKHDyHisE0bJfFundu3yxifGmo4opNFuh0jTdDz99zy
yHnXtaOs75IaqUK4WHeHBYMAfdeFAF2R8uEYwzk0CzihpPpskgSz23qIsuQ2aMlT1WjVnJsJ5oYY
OblzplhkjkC/pqR54MNCtKSjXm3wWOxZYmRe7GXKS5IZQPhy+KO69GhjOEZVEQA1bSBATqdsQcqG
1lxukwXP4Wp6fZarLm3GHUUf9MVINDIFEgSthNCD3FtQHnGEtZQtCJSK5S9ZD3L50Wxp8n0+pllm
4qdT+fLbHDqwqJJSdiP24vFf//L1VlnhHv+8u95yqynZ1RaTJLaHVMELgGK95f19a70bLW9YaZrP
c6tuI5Vb27wawR6Efbaf7Aiz4HKQcPLxroHw60XdndeDzdXrNGOo8BZT9AzDCn/7crPC3fPrsN6d
TYrRJCkl7Orx2nvpdGnCWacO4M1YXhumWM6+3SrDSFeRQsrqTFedoTHTCgrexFqyO7zo0FT6V2Oy
SA9emqaQqJtzuvZLqUGas3TtVyAQ5IMwWT7nC91kvZUut6Iis0FHJHfrQwwSx1PkvrbLn1PGyV+H
dsWw9Lj0+qUjvCplQsc7w5Mn/UCr5GZ2iBHzaJoRyokRBOsJbrX/HHqrvHYg2w99lKIasfuYfdXS
EWY4aOyllaQEgDm0EelkxqO4F15q+P+tdV2WpZvE7v6f+WrPP4riR9P8+PFPaddfP/WXtMsz/mBb
yaliGkiobFhgfwPWpP6HhXuHSEKPeb7H8W9pl+X8AVpNdzxh6sL4pfr6S9pliT+kZzm41SS9ZkuC
ZftNyvV/k3ZBcvsNsCbYCUvHkEI3LHRi8nfAmgt2XosG6OoRiP3t+qle5SQApNpTq7+uupbSMivA
kboH4gZh1rZZuuyfihcqEtaRdu3EL19ZFTCfX16/sD5WdGCkR0Jt2bJCofpbnKSH1Oe/7v+66dEM
MjPZHgoH3lgmgs2qRXIXwcR6az108QJ86UiU8DVl3SUL8sZoGsS7602SPIELrTfVIoFin0ktb1iV
uSltgFCOijvGONpJCSdEkx2ih/fSVztjQVEsNYjusU/Ol8HCs5jzYTR01pDNHDCJHc3C2NPYvMSz
wSa8UUwT0QYkQpqYR8EWjW1B6kv1AnIfLFfqfmh3ltC/5RMJ6JOJPCsaF0/2HBwjjS5r3glaxVV2
1+r9/SCidM+AvtyiSAC3w9A/Jnsm60KgOtD3MY8nB90MoeUIlu5wjC9t67IN6vDKFNHXqrYuEyQ3
AhssY4M45MYNGTpqVrf0yA+xaO2tOGD/gJg+vGCsBHKEVL0bRsH0iaylXHzRney5GbB3O4GkNMmw
xhUAqY08f2DuyKyRFB4usYRPePLJCw0Quwh8t7PhfSVtfFNV9Yh+AMHFpMvrhHWM2A7G2FQc9Gka
chpKhL40VOCcayrZt+0hwYP3okWPA6H02Vjsi5h8O5HhyA7I+0it3vDlDL7YlWKbRIzqB2IHNx1N
UzO0n3LXEEcdpABpJsSpdcJ3jQw2WtyyTmfNzvRkgX/FuxENeBchjJ9aoTm7IjblWWXVvZXW6sFM
zzawif1EUbudHK6Suit8L4fCE06m2BW4YreVNj+67M39iNAQbfIIC87kJWxJVEPvkG8wKXwzY8yH
cOkMHxsQm4bA+c4+GuXLdENqxdeC1EFyaRE5gxJ8iwMz9g2PHPXlEzQ/NSR97ibmz3rBoCa2Q7Dt
MToXEYmPsHWmDR4+aHIup02QVCdic0wKzho1BviXltgJQ6SHOs8kvbDhUeqYHUcVND4MKXR94cRc
AVd61ModoD2kToR6sCHD397HEAcGdpNglWtnvCKeynfBA0LnE72gXeH1/dap7Scz7r9nHaF301w+
tC3IW2MZJKBiESxrflWb0ymyUN6kzKWCiihhzaQBFzePRU0Q8TTG23JkF6rZkEy1hg9ieywgj2J3
yrAloZtJkTYwUUmfax0qU6wZF30+KsH8wSQmMU9zUMylfjXakHGmoKEyLjsEzyq/c3ZgjO2GeK/H
jrUhVT7aFYqqWaP/bJHdxVlMSVt/7Ymqu4jsgOSuZHZXbYK0EBeDYOyO6GGcFKjV2XxtPHsmm8gU
EWdWum8AbMeMlzK0AlrZ1Acwg9LnBHooawJbp+lrA0md+gCZxbS8MFWUgnFHiKwyCpsTA7/ccN5S
F+WK4cc2/maVvzkNEQyFwSRdBsSW0Wi8sSz3R2e77RHNMBaGOmCcYIpyV6fNl4zT7OhaPcLtAajG
zDhUI68hoI+7bwB/V/KG2pt/T76RPaZgyI6HRC+JdZCy2aFsSJCZ4f10BwND0YnB1dc07Oj+VBYY
wyI6ZIKPRgThRkXFnbP8klLlh7kfmCu6lPrBMgvQkP6MtX3f6eLPzGZNDTu/i8f7sY/b2ykDMNDT
bTs18gmNCegIaNG8QTEmdHJ60Pcs+g4HVyFi08jU1GZiTHnoE5f0C1QFEsLn0OsfZso9Ok/vobat
Y5gkYxrvAmSuSB37XRA9TiHJFGbEytnD+axswMH40xes5V5ENJwUzUopnFcLdwinCSKLkQSf7ehh
Cg+ZmXphl2814rt9t3DL/TwgI25NAJQBptVYDcElMhHeDIhfhgnL9OD9IN1NIO2YMthzfM6xq4FZ
eMuc4lQFXKm8Ov9qi59ajgrK0AhuabP4BHofs3310yvRnOD6Omo1FtFwyJ7HfPEHa3UNyZKQmCSL
nHs7yrdJgZmcivw047DVuz8rFYIxm61XOJY9gjKGq2kzFLuykAS0jBjj2S+gTSMfIZtOrvuYeBFK
XSwbmPkb9GaM/k1PG07F1JJVZuT9dU6+zxWWytRq7QvW5tzBud6rN6tGByYAde2wXBHCmkaYuJLi
O52V93HCf4atocPBjxQJuYkuzwgi6KgRDuIiTJyKNDuB+PhWl/pwWiYTJhHppyCPDqQEw8BoCxfS
xZwdtWwKDnUWsX8VOgjjOb/XYEttEKSTyWcG+9wtm1M0OR0zE7Yx46Ux+EhCDQp2dZQ8TCN4t+a1
zvuQ/TFvHi7NnobPdBjlOJ4DG00Tvc0j+lHAeWqbzlZ9VyAwIno2elZ0kfezOQSHTMcEkRKLRjDb
TzskcikfrAxVGRb9RIcK23xB50HDbLqpOrjI4OgORG188RhBMQZG6rTsMJC4/cR7uMS216QzRorU
HS4qYTPdTen8XDtN66dOMuHRA8NuYPpGXyEeQyPeJ9psX9JoRsbd3MaoxnzbUq+1hCgy6c6tlvh9
k40HrdHv6GhE2xbE6d4q+Uygr4kPjnAeNc0+kmywTApN5JTVyPwv2DkhICFDv3UL+4lPzlfdI49U
VdV4qNOIXQl7ovWQUkjQ5vf2Lu0xvIQAXYiXjgbKh54dBfZ76DuY4XI0CSfm6/q5XA5WZL7lXNJ3
uufdjF3h7u2URR2S+0NUYd32IvnWRznTWibSY2hbB2TqI2udgGcY5/YzzkC0CMH0TYfQuqc7S8hi
ZGebSs8xNnnFe7VsgLp1Z5dqFlVmnj/qKelkEwKbMHHCE0KQo0K6OLul8gP5Z0Dsxt42QLMiL8Vx
NnjehnriOGjad9b8xscLSZRkb/ur6sPRhLV1BhltU0dwzcJ7SYyLB85lSjhNp21nxtMhsZuHIiZ/
FezLqcWpZ/fzVl/W72SAnFAvcmuz6JXPZvpxFZYM8PBoX/RoGmjsWrvBQqSdWo9OgmZBc4D1rgoY
nbAxKOTTZiVQ5msCi7Yg8uDb3sVoal0LiAPRBcVZR7hvJYazZf2/GRZaoGuZ/WFsEhTpke0PI5lm
C7aM4Q7khalVEAEy81gq0pEjV53RzSgfftxj0bTzyYqfJoytNa0OSEIlckx0Oo7E+kje88mVeeyT
C602KFZ3TH3TM53PbeGYSOYm5mlMD6kJpZn5Wls9J7BpiH+lkvY7XBqzTO1T3pkD6x7QzgE8ZVhB
14WJku4ZMvxQttbu09yJTsqBmO+qZOcoI6DBQeRHC1Zzp8eYT6Ogq7gwdMitFqV8HryJJnhJZorl
hripHR8S3fIec4bHxyHSXy3TIYAspKXPuH5oGM6iIUTX6Ir2mBjdfu6J6GxrKFFho58bJu60raBD
1Fk4n0ugr3sX2ioi9OYwZ5gIlq07bEGtJVDdDos31T/lifdjiFkvIrrJBaq9Q2lmCK+tlxFCCGaE
51hp5ravrJ6WlYUfLHHeZUyM4Ly2Kzz+8wTJqiUBgNqcj5MRZq+z7AxeuNgiJf1KHRj50kyu0IlJ
Syh1PzP7H/DctD36+iBMB7yW0c92zC5rMFClP1e4t04ru1MsmwhRan7kNKQMeVW97VACUI3q7raQ
pQIr9IxqNdwX+jIJqMgdL8b0QVO2YlTQ7zEAqeMquSLhBfcOIA0iEhowH/IR2TNg6+UwhB902SbQ
ZMjdTZKlLYsAqo0+GxLrOfhUlOlbbYm0oZnYHCw2bmKILJ9R5TcqCrmxcxYbVzAAxUaiqiV3J5+9
XTgWL4rF1neYolRTf4lj9dQPQGqYpvYX5Pwgpj2kKwSEz5l2buL2nerhNVOw7DWnAdM7Mv1PhA80
X1+afMgc9E0qK2K5I1ucu8k+xArqbWN3TNIWE1GVZ+aZKQat1/JLrDkjeUkxKrrlQ8384cFUJgam
kZYy0wN1XtVejgDwOWbuRK+vNEhffHMTst8DvNlbpJ7oQLvsmo0tS4ejkV+HLXkT5iPSHi8pNHaE
4ZE0QQq+KUZtKsNd3uXYCeMUpecADPQeCnG3HVqezrXC53IKHb8lYPbSYTg+ocKh5Euw9zpJ7ku6
RaFrIdR1Zxa8xYRhK1r4c3JWxbbIkLIjN8C806HRDQP2zGUjX1WMuHGV+a2n+RQhMWPhSffS+Yat
9C1Kq3LbT9U1MY2Lg057bxHhgRiFQsg2sDzPoKrm2T7XOiU1ySugSoerAip2isRbDmFswSqCLfV+
5sxez+tB18GsobK1HoZ85hxd9q4iLP86ZFX32pfN6C/T0l+PKwevvhX11X49BA6+UUKtuyuk7LVI
R+RtPKxCRUOF7RmRqrHXWvVuW7PcyBjX1KiNcM5mBpA5yvVz7IgOf0rkoSR2aJ3TkmCM1fpRpkZS
uVTvt1/QOhhwFHVxjlVu/7qVDihQUB+dSExADJfazYL3wGtaaIvdFX7org3RrTYKy8eA/UIJdS+h
xxx0R7nHWTnLnAMZ6vK1z8P6WJaAhAw1jEdy+RZV5pD2kuSxQLXjj1OZ4uR6MAXEzbAIpg9Bc4W8
GM8+J2XKBRRd9a3SwvAQOTpXZukGu1aZCJnqtiWIy0OanJZfBwP8/SSAZQ3AFbd0L39UxyqwvlUd
vYI8xViwyeqIk9nzHj7ljqvmMViukkZEtZsozDTrQU/6+Vig+7cah+n+YldY1THrQZsflKU5p/Wy
9vmwiWzO5jP0GSM2d9Vz0QrIMl6n0KmJ96BJQ98ITHwQoCYJG2HxnTlHj2FOVxcn4qVw+hzPesE8
g46wYque+cygT6GmAcySPmuAztUlQlMa5eJ+PeSaDjGvfLJbt9m20nhR0uq4cAb7uGaSlCbxpaxt
NNBmWx3qxjyPFKWHBlGAy4jjJuLM2wojLHZWaoirnhBdmCWv6WSF38biERlD0bXAKgvyRCLXiN9F
T4pUk9kNNrXgIYJN81RBRpG6t60iBqVNEdj3gcRknUfZn5hkDoHsPejgtO8VecWMxlFrOWlaYg3v
+2cUoRfbDQPkEmwMRtwpl9p8m/X85KUSEzKkYxgvm7JKrC9NlZgMp7Gdj8QI4j6GolTAUmXkNWw7
DzMyKsYfbZc9R3ouj3aHBnhE6BENbM+CqBwx9canuSjeGRsbHyh2zjQFvkwMih/rDFWYnRRiZ4Zm
dB48eGNuON5WsfqTecS8i2GXERYuXHqFSX8ZcN7Yrene9IgBfbQn+LG8gRjK6rsxZNaluhuzXDyy
AyGzhYk2wHi5ExErYjnN1Skx2fmGlZGD+4F3GIbUE5NTmOCw3A6KzbirVcHoIajr64CD8hqK5NEe
3qcxSt9MUkmYTDv7ZLTIJHPevS9g2OUtV8Vwt4oQIvAUeSvN01ihXocYMV1b1H/+rEFsdKdGXqMy
hcOycL5qoB4SaTEt9PFcMbrFgZFOB9f6iTdnPjl2gqaCcoQNiKftsyZ4LmfwTyGSEeaWYrxRDTJr
q3X6XeQN3zMtbu7sovkSlUsu/DJ2CZaJCwMod0fXMv+le9aW8cwUp/kx1Bs/sDrCGuWC8lmW/7R3
ZsJnupZsiOR5fYhaaDrfq2XQsR5WJGwyWAxJzBmI59Jj6pcu7SqV1kpvJxubD59sfIvwhm1pcAJm
hl76wItf0mXlrns5HEMrgjWBJ00uh8ms79nVD78eMtema2U6L+2Iq8xcnXrL4Zfk3VF+iWIDLQ9X
HBUhcy2n0/pNFlf6c7Pa+0hLJPVGH4GrmA3F9UrwXRnC68Ecmx0hYXQNdFyinRNhV7DpIJzXoido
+KPXW2QvEWRYGK/rTqdkW+PmEWzJEYTcyImCKPlPQzGvAb1xyntHEn1dyYsZLnqinoahpK0SGHDR
8Osnxyrkn9ePGdmirexw4bCjVCAMoBygZYhYP7T70UDJ1AetsZvpF0AidH6gWDMuk/AuHipU2n9z
hXSu22flYxQmIH4HUL1F0m2SIH12ZkQys0v3ODbzhPB6I91VpbqDCsZqpASCcWXfh2YY7NFRN1t7
GoIbzlYGUDiy2PUgKNxrKYHc3hzdeS3K2KI/lJa6hIDuth4SeNpHw478SZaa8L6z3PukhxzUpeEu
UwiH3cR9TMPkJ02t9MD/m7mVX0V6vc/mmESPqn9JEwi+QoX7yesA8tr0DGr+BZtaA9IaT4W595jK
+3XyksXWj24qAITGJOsNYfTOPv4O4AtR3CmdHsxifi2TrUlzkeWx90fFJRrcMyCPA00N68jYMdnQ
Xez3FrCkjVgSDLB7sZZ7EBSqmDfbnQklc9EIENsWdz4RUWLwyCHXnV03u9+LVJ4Y6l5zhclt5rNa
y/mLPbhnoLCkiqZ38FXo0TmYCuG2KHINdhVN3h2/meImdfjpblnD5vnSTYS7ud38NBpguilek30C
dnDbIB3MlFVdl6S9raslxt2SZ5ebGieoF18t3hzHgM2rHHPwGWcQ4i7VjUOvNNOSH6NOT3cJjxuZ
B2ytOn+LB2kfTXLAkA1ku7kFbNhol8nyrI1qtSca/U97FTB/qYyvfUPbdylji+FdZ3eNP09vHvM5
/hpSFT02BJUyooEBL9qchjPlYJyFT2wEEnI5JgwVYRw9Nci/tiLgioejd1tU+TNhFjcuNTHzxegG
cyGx35NQVxcyNonsG+GYH67yZt9tXwuZOZssd18Y/bzapIPt0VeLA7KYGwQ6wKidIKXwq24VIg8G
CwBl7cRAhR24pyYyzGMRGDfoYeiWoZ/edrrv1eOXLonRxgCP81CmGA7Cx4o1i6tajSWBiLapQ15q
EU7FMK3yyVdBNYpxK7OdR9NkIBD3EulgOOyJl7hxaMU1jc7YJK9qYPPQlZACP6SERjKR3cwmuRLI
OH09GICJO6LYTWA/nGGw95qdopk0kBCEjHpyCZ/DtH5osv3TMqNbsygB6WplRmH8DZAKZoUAZmCP
BoVkPZ3yYPFE0cCyXZrHzgSDdLgSHImbD+6Nmw9wtupZ8WZBbwV562n1m12Ln+NHwZSQCX1xQ46E
fQVc8KVIPtipRjTv2nTfppzdbbbTHZMtW3U/xRZJk5KuldD8MW+q50Zwgrjzk7J1j/2StQM3W1y6
+K3sEE2PqDpRtH6FVTrQHrD8tpkgl6YhYdWZc65SZ6dXJVkXAy0BtEUFly6L2ALaLDWCdqLadrX5
tSQanvwx60W05vfYKqq9wrAH/6p8LaD546SFYASO7FJ3NeSjcaRUpptYTMYzMY4KnBc8LUU8jngO
YlkfA7e/5mX6DJ9YbGUCGsfpKX5y6flRMqEej4v30MAgVdkOHSnCXywmJ1tDPaL2Pg5UPQ2JcT78
nxJb+UsqGA/F1XHG17fzXO2RDOL2KRLkBU7yW5GCDOTFyUPLkt5Ezq0ZxD/DRCwpdCGOAHhmbNAS
ZkZIvHNMNICGG2CCXg7JiAgL7MXRucmYKeCi007dQN9YTomxd4Bfw5wj42wwUJBwYQO1E2vfG605
2AGWNkyhfhIDd3NHQ+y9GhiVi/HA1j74sKMeRikniLqirWCyuUZF65p3Vn7pDT5pKnlR7M82DrDd
Q6kzrGhC49XF5Hdgz3yaveoKI/eEynVp4KXlTpT1NZVzexgyn5rmDmwvvngSc8khbHiam5ndHW9E
+qQq66dZz0cma7x+d/g2uPCzAxziBOZlN9HzglnuhotjF0yAlMPbIHmKPqrUTaANGzIV3nSAyhst
br8wRIChYZm4aAhZTErtomzUumLuoW3hv8iy9g6nCUzrfs63aV66/ryv7Bi9FUJwGIaAhnA4ti46
rrGwmAyq0u8z+dEGJe/MXDk3YTKf+uUD1dAjCsBPbMg3ckkeAGEFriblOtE4tHoLrpdw5kJj04zs
QaeuYQ+ku3vPgaBYBAQvOcwcsDd1mftGd/NDlXB/RVxtxuHkglh8JtmScVDmsoegSAytj5jwbKQv
+om1ZjeP+YkYDAPDUrgnM/NgFLm+zQpCOLVkaRmR4Z5DOoh0/Q7L6zsTNuXHbYv02mUtE1ryVJdA
s23Mmz325Y0+MrAr+EiDLJqKfVYhCUuLtNs5zfgsXEI9cqK4PUWw7BgxgYxg4+ZNCwUMltKpcT0g
oBOQM287Mzc6h7XrZ0t6qpioK3XKdTXmR6rfrwpnFLUgKCjV40dgwDlkxTtEFDuzbs2q/6Z1hBbU
dilONvknOI2dPZIEZxMVKLDs0QMG6DU/WWPIJ9ZdXD5jf2lDpgvjgnU1ejqv0dztvVx+L2lRuTOj
YIJM6PZ4IJh1B10prcOyF2XmHdpeRIdVgvR5WDVLq3rpt8c+72rzkjvCdizcqgI3/SqHKVorzBiY
LiAZ0Hi0SOxYbRnhVNuJQG0UgYtyxlqgFP/4/jowmX/n2Uu1/vj6Pf+4+evplucsl2YCCnxIistT
eFZ3Z8zGzBRv+YXLYf3Zz7u/XsTn7/vHU//27b9+3zRUWBFB5vogYwf4dPyWT6TGYCcoG9ZfbTiR
ccxnvUMyZr7oswW3M9QLH8/tB02x6di1FfbB0iuPBdX1HhLYhzOlx77/EiuwKouQkfSD8tZ1F4VX
8S2Zh+ktQluEw8a9emZHKJEJv4vNEmOXQVIN/X6zWIRhymOD03bdW7BYNFfB2HpIPAdFyHoT1YFE
YLTsbCJTKsY8y80GmPo5t+n39uJE2MHvX1+fz12dnuuXVhnaems9OGbyn2f69aCYqS0Jc6aQI2F5
+Q3r4fNl/Xquz/v/9j3/9pjQWu/kNge1NNDtZkLOT6sR0wPs6/UusQn8OX9/db21PrZ+db27HtYn
+Lz7bz/7b0+Vk9tE3cb/ol6GI4vzWC2N+pC/lhN8uf+vD1qk/vzz6+XyQ/HnD6331590FLufzjsN
y+ig7jilmVdzMyjd6a+b65fWg41lWyPo5vPHP1/C52OWjgniv7l4zBD/D/HY+N78V+HY+hN/Ccek
9Qc1mufpbELQ11suT/Z3MifyMAvml+4ZJoItk0zM/yRzAhKTMJRRWcCx+y/CMdP+w1sUaMRy4wDz
yLz8/xGO0Q5CnvZPJphhmLZANOOaKNQcS6zCso/3x7gIm//1P4z/qbea1quSq6FI6h4+QP+kergX
bUh1UrrU39KCDhFUjzksx42cp2vRSZpD9r6f+BYzq64W0RvkksD/8xia2fl73aDn0HT3uAQJEerx
LAHXbywZPTCTfBpa41qXEHMjnCpBDyujmMVLqjkg63SzudpW/V7oHbNL9FuT2o2xeecYXL9j8okS
Bh9dFRxrigy3a77MSNgJMimuiFYJp1Y27crm1q5HD9QykSKdJNwZVdl91jnNvmjmw+ARyIG72+za
cBfOCwXrI5Ey9GGfu5uhBvuCUsB0yR7GJUetY+T72T2Rf0iaeGxUezDXh85AL07PeDbSgT+sOGha
/NxINoGDi1WhS7DfqAGocDyaBz2cABPA5AmaN+UZPp7Ga0cAEOqz6ISdk56UNaBSxV9Y4iZhl6dy
jBsaL8AM0SX0oXmT/2/CzmO5cWDbsl+EiIQHpvQURSNvJgi5greJhPv6XmB1X72ovh09UdCTIoE0
5+y9Vz5iOcFucL1mDRAsr5f0BsF6JsTRcy39NLHNpXQZ+1tgUNi9DUveClun366ZDoKdSV/RRtHO
Banhl8CcwktZg98q++kWm2zC2pJCHN1ncQknmzQmRq2/V1UZ1JdZri9i0loNMlliO7YeXaw9BLjB
o6TjFB27MngJ8aCfBcmcGxWyvnc1Lzhf/zS4eM6VUT505mfuD+SPTnjhFpiGCAwOS3UgsHhbWTm3
iaZeawG/chJrCaFDeeUsplSWqxmkyfLbYFtSFS4FBA7vZaul3i3x5u5tM9pkbw0VfOjBvfX7smGU
C9D9wt24DI0bn+I+W+ZwVjy04UotG2EMW7AqF98R2tFJR/UgxzjajiFQJuXa7UPRYMmg8d75dEP0
5kloJX/EO8rs4OF6xbBZb/ZlRwAn7tw+cZ663FvQHKJLDxLhYAqqYKkjk9epEhU6Ops6pjRfh1KO
j4HZPndEdH0mfV7DorSsu84J8PzW5JWzbemRWQpF/UCeXC3UfmpH4wAeqlNX69aiywhTFSKkmFco
+9FwzJPvJO3JET1uzcZ4GLRy/PbqfB/2NAdmoPNC15zorew5xTMf8QDdV2x8zj3OyeSdCFaNfU/p
PYwJq3BUc9FG9g4k6aKb9lnShrua3/luCgpAp6lnv3tTuK/oaH5Sbl8GSEl8HMZPWPGnXTQrIz1p
ytd0KtdZ4Bhn6kCw3XFgbgc8WSufvdpzmnr4Z/KSvdQsL8pT01t3dijYjnGv3xtbXRFBlFiuhzBd
jS+u1F/GVCsv0qJ4MzQy3XuBjVdayu47/9D0Krgn/85EGlQfsrzzT3JATBXqkGSyIfZuqVvES4rv
1WPkqK2d8NaZJGaHSkv36AUNiYid8eQb1pEebPiRa3G9aEJrupR4PI5RGrVYoZFYepxsB/Zd7s0A
/ICBwh8eSq0fHgrD2Cnbz5akgqCnnG/vI+BCbYxE+/oIVzb+rumgEaKqWHYg2O7ItxnubKvtj0Uc
3/zexG+ZbokuB5rr0IgYiupFVCYqLq/U1terhPSBqY0CPlVOM6HvshdbT88BRPk7RG/p01iOCyft
3x2qPsceLdijLLJTXMjwfL02hD2siwgQN2Vi+o6D98gIxNIyH8NbStbiBeHWymts+3EcehJWbP/Z
RsvpIi69L3Uju2tLotR6iSYIs8taJFl+tJohO2oUYEqT8HMvNGiqwAOKD4HxaBkmjoDYAyLsBvZD
ZZHRTJxE/cOGHl9+d9vVrrFyNMwXU5YWx4La+Znfj+1b10XU8zE7Cr98Di1NPmiFnh8U0+UqD2Js
11UFqsUxz6Rkx9+ep5/xwGtfA3UmZ5+54QilBw6N8jO2efPVFWk8YFdVbewbabmv2VwSjPT0xSKc
k10Pwi92Hd5r72OHFxxeCzr+JqLhsHxVa6b85pUYp+CQxSiB9Kr9A/+CQpajn6s+757hU2kbEev5
vukCGyiLxOKCf/mugK+78CXt9aB1IRd3tXVpRklQh+AUrvEKLhR516tONcHOsaLq2S35UXK3jQ9D
XJyCsvLP/YTqLQrdkKAPPXmCIjl7xsZXA7j7RrfC+CEneePO6/JFjIzxoe4txurAAVdXUvkykvY2
rb3uYqUVwkoP/2xja9Q3SqCjmoqfBgmPwnILua/qOH4yGmCIseA/ut5LqwWvCSsCkgHCUJB/TVt3
utiOutPDSR3+3jZfLbqkXFe5eA6QdhGvxZ/rpb7g8/SdHa3bIe0OAxkyh+sleLYob0lEW1G9GdZm
yOxL4BnYgEY6K4/0cMrsRkUFi7pp7uf1JcPcA7nnjy4E8XsdVi2Cx8oFinGmQYewuSKgHYnccDHx
JXD8eDtzDvziwMfBUr+Z2Hz2aRzu8NxRNCnjzaglTOwErC+Mxg1uK2yZBKITYkGNrbnkqEnuNEZZ
Ii7xWGjOjz6xILKYFLa5mLANGrI+dGmVLZ1YPPRBnODLDfTdZAa0kL3G35RptTfN+i30860ediBG
urTf2X3zySBMQlqt+edwtKj0lOqldtPk2FnQXGp/aSlUWa7N/KBSGprV+BB3GWxkQOcLs215W9TC
rkXcm+l+uWPyOCU1IyqtQw0/tGyGO90GcSyb+k8QsztQjVjRom8pwukXqpk0wo3u2xzwITXDjJnV
402r2fWitJJ659EGW1Iufp3QyIoEyWkjMmPjOkO96eMqACiSrCq/+grhvi04W5+1Fvg1Zw3GevT0
4If92H82a+NLz7Vj62JyFMGwVNYbYRLbXvfuVElKQZL1P65yKTfWuaLt5DyFSj6nLghi/ATbWhFx
Xo0/aSUpwJAdpdrhxQ6qr650OuBF4YGlhkuc9kqMYgVHZNFH0R3mLHL4N6LHCh10wXvpa3JRfKvY
4WBu1dJvKhICVUDpuNG3rUGUP0gU4FG2XHZxOCtZEwL/7DusOnTDvhDyvU4WYrms2xYj4fioiog3
z27qnijtydZfylY8oNa4Ryrvb3KAOy5MJGfR9+NzMOJqN9juhvYuMLSbsGvPZNHeNAS6czQBSAHd
3l0G6S2Ro44crNp9Z2ofaS/BvYq9pLCUaM5udIHfMRIvPGN4REOERlWrIB3Moe2RItQe8XFJMgjK
1HvUUo8GuQQr9DfRyiTYjbMfdbFHcaGH8u0ZnJJNsq8NWy7MRCC9y2fPs4MoxIQdVT+VuD5an7ne
pM9dn+u5udZE8pb1U7plVHNRAi4GfaDG3vuIKnu5arplFKAu9kVQo192zwRdUz8351ya4GDUXJqX
3bFggMnDV1sFxSnzuzc3rw/krH8Vrai2UhsfBefjqm16YCCuucuN6bavsGTbNSeiT8gdG7FZHzVe
9BF9KH6oYtl6MBkqfp4mUg9jmh9yQax/4QmIaSbSfPAmGw51GL+eE62mUDyL0jxRZaQU5pvxuraT
t6kGwyAz/m/pEb8fozj1DephsnuWufkm59fRdfsNKfLJVDR4Ri+NF2P0U1ucI6ZWf3VVTJlVIXd0
ntzcf3c9/TPxvpkBLjS9+ahkLS3oOxbS++Pl4yd9mlujlWBpi7whp0FdUjkTwzLykrTxozM9KAXW
T+f0P2Nc31oVHifUt3mZE18Z7W3JTw5U+Cuy47u2p/wLduRDL53y1o1Gpi/02oK5qIurdyfhWGYe
2OI625VRdGTB/Epzcy4E30tQVV7l34FZJiiGdvaYD2/CU8eSzFyrnnOTJ1TjTfSNY47+AgdgDo0U
zIncdCoh5b5yzk3qHNSE7MWG8EBxDIhX6ckLfllOyqbgIJlsyNX013qtv2h6ckkq690W8SVk/nU0
8uvKYaKILNVtKK1d3ZnRWkJmQh6fNPmlwyy9pWeIuoA0tybPz6GjGLIw6iGQxdMQhau6jygrvVsp
AjA8Mz/KI8WvSeuDRJmbk4aQBMGSRQPe38lJd2Yfk29jtFtH7y4ebK0ya94D6uml5mLJ6XRgT1Ju
iiE+qrobsL7o+taJyfCxakj1tY3JoPxA+qf2Fr2CRSE0+8R+n+oecMCG7DpWSzNo1+M78KchOpJe
uBiBEl/cJqBsTYD8KIFakFZPMuQmsCzvK7xPHjxlPjh+ET+mpfkSBEztqOTBamPY7GxC/lllyb1N
AO2i8BUyfaM4W3X7okdWdkvyCZCReEw3cJAG7OBs5ejU9kf6jOJeyx5jnCyEQVZkRZj4c1V3Zudn
rUgeg1PTEcFX+zEY2cinsecFS9gg9lYbUKgrtPlRG1NZ9oqzS4rkpvMRnovAPaT8ageN/5SG5H40
u3BdieysabjJa9s798RxIooAAZ34AJeshn6hoJfiMfQvTW14dxpX7dkn7u0oCtaT5+W7xk7f4qQ0
bpqcXXwhxbfekkhbZRptAb+E+2LSCzLycZPpbf0q82bTNh5206F9oNM7u7+cD8PEJh6WjH3vtoag
3Yusadd67JsdfvxFbSJmLGP3LhphFwZkztWNdw/bnc1EYz4Lw2G6bDKD8GxnzuU/S7u4GwMGeDcT
R6kguBRJ4FETPfRMr9TRWzQeFhv0agQrEYw0F/x41fjxq51l9Ezs/tgX4k80ollXbVzsqjQP13pt
sbEO/Y1UiCwaBzkG3gJ0Zr/XrzeavvOSGpO7vt7ez7hfhxDd/+tx17sTqGDsxurt9alNxtEdU4z4
5yWvd4qAFaE1zEm9vOT1ph5u81Djp5+oDy8DMywOApHNAnk+w3K/laa9h8t5SkYKSUX/E+UsZttR
vFLwOMZ7CblqYWjtvpTt2WqbPVH1qLxbFEjKebVxJaXV9OMm409t4uxQ6N+lb+7Nvv+Z0oCRoIwe
mcQOebQk2WVAV8VaAUcCiCPL+AH6xp4yWjWVfizHGO3j9zTRocoyZoHO1m9rwuOsGGkDnVWxdFsk
49KrdEZOVHbp/KcbUdhdL00ZQUNdX8N6Ua7aqV6srnde/0Rtm2+m3n6q04FwUyP+QALm3MB933U9
uccpbMNsQIYzGK2/wJ5MdDIRYytaTJTcDcJiCGFEmXy9XrHHvwGClbbZXWnrAskaejlaNWS7Uk0a
fTKgUyfD+W+zOpuM/CWzpmgzzRnTNVYcSv7J++RF7aIzQ+MgOhOz1fzH+M8lh/ofS6mQk3jI04PX
YQijV7EojOQhy6mGS/Okufa34VCDEw+tET5nfXiQREu1sU6ORPOF7uPJRVw253obwyl3Vn2ag7QW
a0NDGawj5Uqmo6n3JYw44zbUSAmh62YosYrLbhuTV95hsyB9IODYYJOCW8Q4BCX9n9npk1ts9d34
7qq6HtWaoKx162vv5LYwM7jFKR7872r09iSMLuYlgm2znG0CzITZndLtg1vMgqi7IVRIa+qTFtPW
jSl6CO29RTtD7Y8lPhpwFHa1it7JKj6aNR0oAE0dNTpkB6JpKTaIi1f49Sq6L1Ij2JmqP/lYRRea
xUIq20zQhbuN5+D1T7XqFo/WNh8QMqlaZ943zkaQnNNwICgrIXK6Kfptx4aa1mrKv+lyBBd19lgq
CpclcFp2UV72OBIfNmv9XnStI7ImYX8x3PjG2XKbfiOy9pMsaHJmk8BexVUGhHZvihZbh1n9Satx
6aOh9kZPHoyWeAaHioBXsPkZ/PJUMfATMk2FxCv3UOCh1VXk3ZAVvR68CpGtuq3z4AlMnVgJK0Ww
RPJQWZ1Hq/C2jfU2BsGDlhFbzdR0UyYXZSMwbWXlLiM7slk36jeTarcED7G+lMmGGOKXQHmA30yE
63FEhTWKHytrq3J3VkKxC2DBwaEPYLpqHiaW+wuPAKhl49C6l9b4hL6bcaRrMFjUbxFlB29aB+yY
Fnkjv0AX3bTYWhDwJF9JmXvYH1mxpkAsjf5opdn7TKy8MSUHZwG6z+qrXetEEakD+I/LIPoeR5Nc
cIvVo0mbOGUayzz/JSELZREo9ZiQseg6aqJG1NNljZdJm/30jnzRLVTg6fTVIu5F2ZTSqTVcRoag
x0rzkBmkOvmCFGtrGJe2gIXjYn6zohKylTIWjbIPIt5moFZykCuohBdFO951YaXt9fbVsuROa18U
oBYzqta9qvcwne8TYtggJ+onkjsA3dUkmnngXhqwL9occ14n5xL+ICv0YxZIHWTZaFJDOSHJ+qkB
yITJxQQng+ShQmuS53NeHr5EhxHNtgk27qNbvwvCN1WVX7qT7k1ANYOlzkEIRy++IwMGjA0RTBVg
Gx3t/CpkKeLo8qEGfWOBwLGH4iEkXF5meMSy9DAhEJSNi7+i2VsgdNKZpSNmqk4583Vg5r1Flo9u
b7I+g4RkY9wH0zIHywOF8iGfqj8RA4UxEayMjgfRx10Gzsd19dth5vuUxecUD58Bg4IO/meO4mtV
dTOCBRqT6l2BCWKcWsmZG1SV1P47vSTHX2dYSac5nGVhvDUzccgHPSQ9/QHZsRVYa86uJ2xudzMp
q5qJRXK29fYzxcilakYI/c4fn9RMOQrHknxclqpBVfxptRYL90xEAo3UMAUoUEnWzExCpLzQgSiV
wJTGmaqUTOGRqW9Dte0uQwmj2V8GU1iFs48j+M3UT4rVmzMWp3Lq9+0Q3iHMvncsFmUTlWJF2cOu
V06fXrCb9PwrGnGO+Y200R0SBxfrGCNj032oE3hRzbi3ISlT8fWoTutvvfDvI5JHQi821i5rQ4Ad
06Kv8Rq6M4+qzIAWYciiHjLTqjL4yix4pnK4m79ilVePfuaj6WRESJ1oY8zYq5l/Nc4kLHQYy4jm
MylGvixW7QgxSyb+kzHoR7KXxzk7bN3MdC1n5mzZALe8+Kub+VvEoeAhsbXXLM7eTBBdbK3AFk/p
cxPiROqfYJfqPC0+X0+kNuPQr/6w+HgiA7dchwNOy5kHVnuX2oEPRqom1XbNMAj+0Nl/NKQxghPD
4g8jdSaMaaDGqEgxTUIrNXT2RU56S3uM1yJsw+SIYUaH3zSTyyIlPgNQZnoaXeJe/8QpwyDv15dQ
h3pmIAMbZw4a2Kp42YBG8+btNiYdlIihfutU8NP01D/x6+/xx4Fmmhlr2oCdOLQoG81Wq9CzdyNz
x9JxYbMF9pMNKWuwibB29adgZrh1/R/WuM8qe7Cxd23ikWja3ilXHFuEvpjExtN2Yl6JPW0FzDJk
HTkSxgI3jk3fH7t3BMoub5MO431Y8f6ZgjaHbIsJ1TA+85lEJwm0mcl0tlJPfTagdINZN6Gu3LU4
WbC0HYwME3/msNGeNQQ55htKrqxLJcUn4S2ijsRBEG0IZ0sMGAatw4LYwNjQ3yb9A/3M80gLhlRx
hKD+PELW8g03x4djEgTs9dHayTv91stYh2YeFEUOFRLwZn6fDchvCK6Z5rD9DANeAl4V0q0kqhVX
X9L22jiKlKYGLTsNEVwjFLhDKm143qsWyTCROBdiCB30rfAFrTD1bloCfPvMJcsHCGGjoBFKsIQN
eMJJjFuzb79U7YGEt6aRcy48u5l/J0EbWiAO23p4qUz/1M3swwwIIhVb0mIVqpmy2OGmA1sXxcyz
TGgxCMU4GnczvWHJNu/P5Ez4kTr2rPT5luNMYGxdJoIeKCP1dcLP4k/K9i6n0DQbbJeFabzJuZrC
tPE9AHi0cpcfLkpToJbLLtTd+4UjEQVilHuGm7IuWz5AFwl3QQACNSRfrfW8DG81zKAo0uECz6xJ
o4M6SRLPtsYWuml1/4vlzRNp3YqVkAa6byJFCXgl6QJfOTDLNnZZu/qxAfYY6VgQbMRMvsRc/6z7
7J+UPA/5mp/34IbUk8ayP2tlZK5UNxv7lY8fJX1yr3zNFYslQoLdmbzZzQzODN/VLepXtg8zoVNU
sDrrmdpJhw3ju/ywJqdehp26cYPuWMykT+JQ+eIi0sqQ+DM8jyu7Z59OD+rGk8RcAAwVaUVaBmOe
D0lUm5mirl99WAbtJGCjLdBR2pY/5HFv6au8pHpiLHA3Pg19Om7iGnlvB7rUdohlmFmmJcF/Yyl/
Ctx1G43YBYs6v1496y19aScmhbUHjFodhpmS6oFLJVgsspOzk6dkbo/ej5Ie9X/6ejNnVdPmESC3
aEGDCZ5ZrESwkxHV5Q5SsZmFG+JGAt3qDHzjTdh9FGokGLBd+6RXLVtTCUTuYi2le8eG9jEK+g8j
JS92BBFrFkQetsJ8a3J33AatCpfd0LzLjPqWHiu0uzNtFoMYk5N+tmkU2oGolpHHyGdq6VGr4k03
RIAQOSZTuilrY+bZsmSvdnJm3BIpwRI083bVJG9GNYdGd3P4g/PdW4IdjEtEiIICTNqHs0rQ6a/Q
ORNonQ/Lvkge3Yxts0ElYNkUGiM7RUDeGb5KuyISJYb1IN/tmdk7zPReAcbXn3m+ejM9YwsKGHtg
/fYeKkdn5v8qQMDK5SYbNDB8qgROCR5VmMEUxrh1uIcYO63dCJlBBL/Wl7tZRg7zmGgxfUYQzyzi
aqYSU3K/xykSrECYhKuqhl1szBTjPhazqIDFpP0SgDm2BnIHgpgqoafjunCLtzIkm0A9q4S02KiE
gIjhVj+YDWJCt95YhmJt++hWyH2JPh1v8ik7MTxsYtr6DvhYzmQ6T+YucTV7oYWWwB7SmRhwmWQq
pxmZf/SfmM3fMhqYaH1705QIe8jC6IkXTsfxNuplv8uzKVtnlrPvfaa4pGj2rKXvSkWzJ+mjo2bS
bYizYR+nPj26TOzDDBY14Okvw7EIyjKmJaGJwVZTAJ4TM94UkiWC1QwbAuNKJpgW5TmAaU467bWE
0R3PsO6qWknY3SJEkStCCipmA9gb07Vx02UdpukUkE5XYksZ2/GT7I3pCH8BQzvUcJHfk3oD6UZz
j4FKIVESW0rTaF2WSXpbBPFDoHoWHmSqUJ6lakcK3YJW7S4GWJ7QnVy0jbpnH7tRAqa5ntCp7WbO
OQDQ7RTfSKO42AWNhYp99kLzsnvQbf4LSXTUcEDBa99U59ZT62yzK6SFacYCsh7MtHWMC/GW9/vA
s8io2SlG6px2vIVEFfDbpwDbXs789imC5K5rMN2JcGd+SU420RBMofeV6+w7l9w4u1VEm1hQqBKH
9WaAz3/Jsyi2uV/ofwqcW3nKqI5vX58ZuKU01qUR0HSg4tPTjwxd/bPQQnlQlXauQdUj73vyRtj1
wUyx15Il2dKbin+JEGc492xLDpqVWfQPKIcgjdintQEywZrIQcgvo5puTTfOVjR3FqKVl7xJaXWY
BKZi52F2qPFCdC3UXUjI/NLTekqjB9ODQ0BqOzDNuBJ3XhDSStTMJ4KS77uoxU1DvACjmPkUBzX0
qolgVZqO+07HgNr4yPmp+W+EJEkyKKZLpp0Q5RVbjrujCegHUQHKj6E5GVNHXYI9HOIdyKI2wJE6
Sp68Vwr6MDOfe2vcmyXbvT60naVBqHkufsy+wyMms2e0ttdaEB0HhauCrP0KhRDyhruuw+Hvp/yS
kzmwcvVAI1mORnvQ7F86w6P9VpgbzGo14pZpl4zVXTeGxiIK/WIFOofAitLxqCN5p9lsvpGC1Z5R
RMe8ydyTlrqHkFB8Eh9IHwrUW4x6aDtW3sBhHlCoOAoteqM6yE6kBUfkEA1vKG/BjqJYWk1Elntq
nbIOs7BaMl04OzcHYZXTXNZwn3Rk3RtUspluD+hP9WUlu0+ntLQFlCbMjN0rY3tFfxJblPTqZeJC
/c5N4a1zgj/zrRd0q76JdoFGPs+Qsv6FOrz14VqzOlyPKmZLRVG+NolToWeJV8+gN+qnVkDgPSO2
TThN01H4th1k8XUQjCe4KS5zdn4YKmKjUoWSE6nJznLln1An9F5P/6Bfh13CL+J1jrl26vgGmTa6
iGLjRtbnGPdnH9SQoSfrYMTO7MXdU1smD4lF2TLqEwy7PYHHM021fR/jj9ZugaqjQ1mjrl9FjotU
tiiydTkKDvWOEBViie9bM3e2OfofUp5wZvqrgl+N7X7+kFpDu6gmTOhd6YbLtky/jYguj3DKxyAY
dsgm3hTt94VMGYj8Wn5MSbRjJS3cyUV0TdieW5Z/aFQ9I+5lKOf9qdpiHVfPrj4c5egFm2CkXAfU
QCyLkniVOPtwRkwjiWMcfEN8B07Bipa1P+tb77FztlFnOgDK+ss41iffbx2CEiJwM6FaB1Rcl31p
yK2Xyu9U71M2n6yAM+HWd6q2DrFr++scBmTtarA+dOOhbXcdXRUahYLQ1yh4oTEFCUZj/Vm3EQUn
A8q8xEOUM3laVDSW8UBwkee2a0KzT4UXDYz7JMEwj6OpT7ZV3sm1xoxpD+wnKwe9eZnLH1pxJbsP
hFdhQROJOl0B5YGESfPGGehs9zS7qGhaS6fjgOOlGRkSaW2bg+PWVDos/0GLMhvxhfxG2sUmChcE
gfdjux1NE3cclA3OY1IZYhabuv48Ce27CQfrRlblvhF+eu/deo/6EBVkPeLVLBOHemf44Jg/TpbI
S5lMhIAS3UOeQDBEw2mYFpwi7Lhk2qC3g8UAqopQHPwPU94dy5YUKM8kHy/2QrGonZY8C1m+EKMg
XolguG9M+7O009cwBy5oJaPYMKp17r1NgXVrkptxQBpV08lhwVkWrU2oMgNkakGARsS7Ei7ZHKHt
4VB9SeU0EDFAYJWw688SC8RNXplLFahLW5ktAwNLzFJR8KkarVk3LTTt0N5GLRLJUQJbqWtrUWjZ
KRi1dK9343jW3eQ2CwnXCeJG7J1JEIieUcNOpm1TrhI4r4CmVb1rLTKE4rgXs7edSR3LB+lTkgV2
L29JqQy+o5wW21BXOCv8reZAtw/oL63ENeF/6FcUR7YgrU4auV5zRg/pnF1yGkfnQS8D897Kyj3B
zdZ2CPWHmF7UbhAF+fw4pErb0bcFCRIdjf0b3fOPGvFCK4JknnQqhDaxxps0ENoc4UN8vul9JDh5
l2NDbjpGc5qHGC1KvWPXQqCdbqmW8x3rB/qu9EBy/bM+yWgVeO2HzCziKxhpCgfL2thQIYO1s8V0
Jpd6ZqFZI95gYZNtsEcHIhhK3jMkFcu8L7QNvfdmWcW0gbg0MoeJi6xzMmN6HU9G9tHZtX7WMTH3
+Wcg7PQ5C7K7ODM/7cxZtxV5vn6Ga6QJ1mkN6DDq7zMOBRS1bTOn3LL7JVvddfCKty9areBaO8Um
cInpykrD3tbMy6Jqvon8YWHq43K32urctwYzZXfTlxV8ctILGKdo7RfRS59ojL4m0r7cD7bDvOP8
JoW6OFlx/FaVzMs55WoCs0gFkOlNzkG9Mz3rRqBM2ps1a2vQWmqFr8Nk+TSG07vJZpgcqqVTYbQU
JV2MuH0NjCZe+2n7Jo0mWAaU8HBstD99U2WABYpo6betXBGQglOjYIGseiylrrsh0jQkjUuB2ENI
komGDwsLchkS3sbnT2hDuAfSq5cuJHOqw+JFsLpfuVjlRdi0i3ouE4M/qVaqbB9zsuzxuzkjNScb
5X6kiMtlcOqSNLgZ7YIcHxk9FYadL42SlLHKMLtlM2nFRqDKR9IZ1evQHD+aNv/TpkOFUMq9lI2w
to4/2RvCrWkD+NVzGrMEhEXwrHq+N8sEeJK55akTNTVeA14y+NNH0RGcUMMJBN8C/BAZggRmR4tq
j+194B+1ooOfDzlnOeDN6yXqKYg1//+3Geze08XvA8f5FX5fpmIpBK8uaouDnhT18vrA62Oq2kFo
d71OHd8bl7/vGAAExwQ2f4J4jLjr+oT/cfH39f/eQzYFhrP9//NT/P2Qf9+R+W4m0l0/9t9bQitI
Vm5NWNHBaeDtXV/m+u5/P8j13QycDPmMGfnf3w8YHpYQ14fWqTM1f7+/vy9+vfX3Va6XhDs0nA8c
pHu/ew/nSBAvl+W+yAdj3+oEv+gejN3rJbxn5d9Lv7cBoI9Rdf3nMQkiK6pq/3nk9VI4j9S/t0ni
GTH2WMBluf3vK1zv/fvk3/f6fd4/L2OT8UHEZqgvdYc6+jpWus66ITz/fpDa0OhAXF/rf1wsJcfq
+vfViqbApj/YT2neszXvUgIgPEW42Bx3ff2TzCky0fznn9t+r14vFa1766aFTyb6/3nq9dL1+ddL
1xf5vTqxCmXvU7SUW3jG7x2/b/Z72/UhGYUsKvDzo/95rett/7zM9arf1gRXSRuQqaL38p9/4++/
e71+fSmC0oEF/fMyfx/03172+px08m98qaqtQ+o5GVIsy3RL69h9cdUNyJS15z//XIULR3rZP3f3
gtRUb5P4c8VFkDB7fdLvn39ugyEcEDRD5tzvO/zzNr/P/eet/tvjdB8cMKrO//Np0RdCo4bgPt98
fYJV9fQA/3nR/3H/P29yvfrv3ZqfV7sxUev/+hX8t8/1X1/m+sDfz3p9zPW2CAXZuneJHYhxEKPz
RUZ45bAXfUvrA+d1017CFjDy3+GiN581m2gwMl2M6uk6GpRzQFmUlOXeMlOXqLG5+pDj8E01Sops
2RxTmycxMhN0/QPGQbml+9scRmRIB3u+RLWusdhiO9W602eIVl6djJTSmfDyRxE0YudHyTYdusda
xZQcNeySblHQRpSo/5QTbqqgO0u9PNrErtBOZM0s8/EyVt23hX04jdATmEnL3oM+LDVASLXZOJK7
V6NIM0SwzXXx7WfDo1756SaqEUXkQ4m4qAEjAtVybeSskkLgSfDgFg3WRNwzVXTroII6krm/jEpT
0gXJ4WGiBaCJba98clYOgqUwXXQAgmkb3FW12g9idMkOncSd5TnGbur5ZA7b1cF9YWnC1qaFNt1L
FjqGh+k5Jkq3IZRV63K2+nynq5K9Cju9s2UQZkfPR1sHuOxYDiIFxfsi+unJtLJ9UVVHVLr4lKX1
VvcE/wNg37CAitc2czsrlNsopCNFGHC4YsdermSxHyN1S1WCPUZCGVAT5BaGiY4tny5A0Frxpq/5
7uzW3AVeFD2G9BCnysA2D2V+VbExl954Trvhj3T5YrzOf6OnTnu0A+hDSNAyznidOXqF0P1hS+/s
1gDhiugpYd/SRC919ycJWEAKwYpgmGxvC87X1ap21xq0v7XGI3/Z4Zu2KKdXsrfW9dA/s5YcNrIW
5TJr5bcbX/Jw9nqitV1QCyrSramN472h4WElTIGVeTYt3SB9l50frWnf57sKkhdChKjZeJPeb602
23hoNNaGxT8eomskQ/BumA33JHWI22FC8xliBSBVkB+62pgRpmV6kHjgQ0/QNuBcag129pH2pw3y
adUMx/kIMhKnPWbR9EMLm2WypD1QW++t5gan0lBfNdH2S4PTDzgDfdBhRCoHOLhaWiKx2E+5t7Qp
+lWDN8SScoARnG8gRWvbKRXonVuy7CnI0sMx2v/F3ZnsuM5cXfZVDM9psAkyGAV4ol6ZkrJvJ0S2
7Hsy2Dx9LdpG/fZXho2a1uQCt8kriSIjTpyz99ovQZwi5vfwkRYIr4jU4A3zWh5Ksk3RzXrdj3rC
seiiozN2edgGd5MFB7L2P6usEMCbw49JEx/tg4UaLOoyyznTT4iuowIrl4q+8SGD+YAUtLXG+VXV
ExZ7cbCMH6lgtNmxEx8dizwJlZh3cxdgYp8ymLP6cbKgEwC27n2q79Kg85pq0DZG+pXWVr+bawpj
Go/VzvCfAZ7Bs03yAJdU0W+ELuiFGOVp5pFeDx0pvLFl3YQj3Ymc6Wtvfri1oOzBJw7o+6FN6yfE
9BmJRsSDqOrN6vSFGVq+9h3i8Tr9XJoBcOg2oTNO6A5NGs15wxrNlQoJaO4mxh2JjA6uWLKRagsC
pXiGV1ULbGtZxhmpzWuTYJvqyvGtcGvCpbUcBJdZNr2Aw/kIwrphalx+J/PrbAMflKhDzThidm8/
+XX0hH+9uC7iDp73NVBv09Pqoxt7f0O7CmgHDNWSgtwL7N8iQ09tem/J4F7QZb7g7T8BqwzX5Fyd
HRP9XTcLcnCRtHRVewrQh9CamvZpFBHBPhfRYfr09F4H2WNa9O9WXxDK0U23IjE2Q49n0KOTiEmC
tVswCKshFVlFT4O1GTYh98S6KXvUccmH5iKtmgohDDaLYzViwcKmVa87zoiRSc0u8fu0hHFWuyZ3
gzvUKN12CADXLCNkb8yJEe1ZCAw6Dln2OkD721gqW5TxtCPaNn+pXOK33W7aZPA0SSUjid5rTBoy
IxMxVPZbyAnPXmLf6XFpTr9oj6lvTS6y1yKIiO3v0ki/89j+amvc2jRc171JtEsvcxwzPeVaHqQQ
HBDS+GB6VtEUvlqoFMYcXecwlQ9mUl/qFvoISKuqp9HZ0rCyB95wZO9Ui/XO7OxmOxoefU2zumFu
tYpLT2wcGXJuDcdjCVCQb6RIvWqHXoT2aAcnPyFdk6m6bCXmoay85CmNLUce69r7aONqWxIeAVsv
35CNeIgsWa/CoOs2RG+i//CHK0hnq5Bol03NrrvtnQRdOwy+DWH09HGMbkLfUIybwDG+yKU+RYEe
907sMBkY0ChJgLhj8yisGX5KLvalsPfko5zTqHgqRnMnrAwh+hJ8PdXZW+xymxnlqzLL5Eqvw8hf
uVV9jwb4Ebzi87TQVETTPkIV+SpH78Uu0dXQGs5hNXjheIZHKVMarlaLlNXyvHNZIaMpWyapJUMZ
T7THNEChEnv7gdxo2pD7+I2p/bsKs0ev6k+j564Sc0Dgmh1akb2lI/dE0rU7u6c2cPQpmhERgVHf
mg1NrbSyb2No/06zxOIhp80OnLpRH2bM+uLBQ2JfTmuezfepG9/DlpmgzJCE+iVtgpiJb55+DTJ+
curxDULwT8KQVocO5O6YYMv8kfkqEzmzvK9wlfaxgaoqtfjFiR7EjCClnGMSri2nhywx74UKP1q/
PYY9thy6m9vCz5F+dPKnFS2Jl+ywsNKRMBSC8ZOJ3MIQZB0WZrEJFo9QV9ylIWgYC2HEFlPUfoSs
9Ja3ydIg84/lyJgek1q4NiZREkjM3mzY13XWc14OFpCWtA+LjrqugmJVSZJ33C8zx3hkDq89b+po
Vi9xRbqqOWXPqjGuWfke4ob0q76XXPrwYlWUCa6975LhMJbBrj0AzN5BynNZJJBKxFiuVgNjwvdo
YjDYy+oS+4t6oWu3Zjt5m1Gd0rJ8yHo4rgyFMKnw9A5+8JNl8JXTAXDS2LygCjnZqrvt/Wwt++Gu
6sJ3N0dM0CvaUMmQvUlF2g15htCqZ5pajqA3PHNvLMiqFYvYS91YAxXNCGnDPPFI7kU/zUdQjUGZ
X/AGoLbBDIRnhself/E62nJzRu5VG5bEsdEgweXD1RToOZ0cXKiX/VSLcSXvsgHpdf8U04g/NBFT
FQQ9EtcCHgN050Wor5FuRfB4gndsMBuWXHvn5fVOtvrsNOrcleR91QFa+izG88Vo3THQFWChzlPU
qX5IXJUzuzT5HS6y5DJKiYMgR2W16W2pVi0edvosTFbzB/TUFfccYiY01Cu3beL7Tm+7wOse2eCo
JO/Utzn2/Ql68RpYh3vwg+7REBOnOdW/o/ldTYQ8Ypft35tW7ULtM9UgtMxSSOYymjQNU5GsXILa
SGeqW4qwGk1gHTI+Y9aHIDVPIWdo/+jD75YU9RU7eK8rdODUxoCz8HUCuknik8CPpcPhZlQJt0sd
31ssPxvSuNGfBiljwvoUxuWvbGPa4xbj8tR5Clr/osfi0xpRpcxNS+mNSSiI/R3j3nMfQmWlWAxp
spHVe6EEWSWNS55d+kyt/ex7TrV2AYAg0x2/6EoxbPH1ePEVW403bSBkfoSkBybSuyOXl/a4VyPd
rnk6BoIZ6N26Omfa5GXpSvjUYF4mdiSt/eqdEt21W1rkhrmjsbLG4YmMpK1lw/aecoO9VXIO9vpb
bKgMe4301qE3zsz1k5ZYsWfMdlPXM1PMOdJ7dLkOxM+NRYwmCqJPTsr12k1rZK8WE3/JTWP82oH9
EZfpMfCYDsZRd10JsuhMEE8RYuIspxCdXchTbeqvFaacZHbPTa8ec6P/YbTjKHGKx2CL5J0oDASW
WI22nQ4Xcp1ARFK/EVJ41Rfz/ezQnNHVey0M1KoK0Rjol6dKIBkdq+DJJ19hVZshdSemfLSyGMB9
tBwmCAHEKYxX5gMo/1VcuB9Jn0crPUxwvzx7J5zp0TYxLyU8gRFXOBVxuEjOflwEJRtSeFecESPL
QwkyvoOZY+7zlEme0jwf6m1ucZ3EIC7hmJ/hv+OM83ybcqw9t6n7Qjw3+kHNL1q/EkdJFq9njowB
XONBlMQLCI5jLFIlxkBSw+Pp2V+8uwMxy2nKwmY416Cc3nTkfNqeMe0CWz+Ald5OnQXLKsygLTZU
hK7i7i+NSW0pTMD9RSkFlcNmgaSvTJ1fstAAGY79D0Ptv62bRB649nqyzbsYdf0qquUmVczuDcVd
Il37w/X9n5j5ElbB8ujYw0FPtmLyYN3XrkI6ZSlExWDDzJR4RH5gG8eQdxFgHUY/ZTBuT2sLUaS0
tE8dkFRrSyHhQdwBl6w+NkF3bSBQhFIDayurnpKsOEemd6UbmEsl9fPQKWbwFtG3XrZY/pLNqmzn
C62A10p8T0iSqpzYRQZW+MTa/k4Ww5tsh6847w4zQ23Ptt7Rd4L+cwj9LcDGBWODrW8eGAhw81Ti
QafyjkkqTe0kP2scSwYzylWZqLfERX+C/omI6PtemAxCObqD2YUlbALdZah0zlxxEhaTzzTstt5M
HGZjypuKU4cGLEGSi3mrxPBka+PJVH2xC6PpHoeb3oA2uMsJ29E6CSBTzq++uvfptSMyySXwusWw
0CUU2BSYnsSXlNjlZhrcK2RjK930+05G6IdwPWdPNQ7QKxM2HvfkuqkiZzsmFicxjeANvwG5NbZH
5/mqDTFdWi0+vzCet6rHewrDf6jNVyPLrgCL2vtgnPblGOxKnWF6qWWPpKr7impwnMQTUl/gCafA
WPIxqCo5fQ03ZnqkknaPxqI80bFCIaM9Xob0jExB6HXUa1E7aPD85HuS0WvURVswpcRw6N5ZJ8pG
dDW9lCLOtoFNGIntrwoNmK3F1eIljPZE/5oWTNgDpp2bIOFbU16DFkaRJduQd6zkgX+WLOIrL30a
R3Zvt0TQWsHRW2uvWyufqGyGAAUiIXUlyu8qkITZRtWlC6Odk7oxptfxukptMK0BSNyk59CGHrnu
vuJhekpRsYE+VWpV88RDNwKD5SgepWFoL8W0UwCiJwJN0Hp2YMrSkFFoGcCqCrYi0xU8WY/BQEAv
JI6/yyA7mRJNE0cwl2O9W63muD1EY0lSMnX2qint74HcVL5YeNDFHuHbu0TNImd4cZPKj6lTfZOG
7O5kmX0nGVbfQQ+72o4uc4hQteaXJShiNZrzTROpg4Td2r/zKJIsUXzEdrCzXf0LkuUSKHxeMWuU
JZttruWzssbrqTFQctSc4kvyM3Qj0JUx/ZNMr1Jl742lFR5V0ylDdLnN4qLfxQgYPYbN5EANzzyj
qEGsCpHLILxtQ8wLP0dydR9ugJcdrcx8woNqbGKmf8/CRjsy1MFdF32r8aX2nRf0M48y76k2oa64
6CzWbRDEK0QdKJLQUkpOCxS8PJtodst6XzfeznkzCTOpLed5zHuDC9rcl1y8VTE4d0aWTptOOK8a
7ocVwn+c0WrxzajwhIXgMZy9g7Xo3kQYtZTCZJ8gGPE5w2JSxN/VOzl9OFyP2r5VUXhX/bDwBiAy
h9o5jZG+ywQnNa8Bu54MUN+E+RpBlF5Ndnlxs+FxRKewI0PhNoF96Ch0ZD4zWcEYdsMhEIwxhefk
PFgfSKk/JM7l1uTGTN1nGXkPtgeaNozPkZr3aYcFhUCPtuFpCbFO+2DtHfO179xPQyIJ4XMdMVXt
cOPSjEnY/yHEkz9g62PdX9LaO7csAEqQ59J01luwHF59IzzNxGTXVnlKbW+mcdd+VfW4aAWes54Y
djqkA8M/Cm+TUOs84G6hiumLUh1mEzeVywS5DLrPQui7Kupn+AAuZ5r+QWbiGpFFu2ZIQU2F1N5n
YskbMwjQzpMfCgCLoYzdrURSfkV5dEjc9KrBW2ym7nfkN/SpmqbaCBIwd2O8t6fqknrpuG7q7Fjp
ET+JCY+ydD9Sq71qbCaxyiVdJcV/m3TOZxQUd03sbnkL1310I6EhtPNwKgzoN6mHdCMGfzE490Fn
4M4IfufCeLQXzxqOnUcjfddoHNzZJtfArKi5bLSdebVxOutL9t3RVvEDRJzwWBbpdxcsFzvK3idL
v8AjZglzcBq3JZ85Hi5TOpzLJCarN/yghPgwF5mzLAldr6b3fsmM9002ciNXKdxDIqRmWyJv7v/W
qRz3I0vmxplozZqxfYVqnW5C9E7OU7zMVE95Fl6jgr4HtC1W0jTe5nA4mbW6ilRxtlnCgaLsu7JE
YjAQN41gMR7i1zhrxPq3dqsv18k+g6oiPcMu73KjXiFhY3HxcMcEmD8ghs3FsA2wvXp09LLUqq6d
LH9ADLkqJBqSAvXLNGBhiqzgJUlQxbo95BdQguTlCYcxNWJ6owz3Xl1AdF5385ispIzT3RzK66ws
PjxRvyMdv9F54G9j7lOekBfcDnJr9BtVlOe498O9TVS0HIiyIN557STzxQjIB8z0vK9JfXd7SD9s
ecbWzda+zdOFilIfXI3CfNFTjz4Wu+VDVY66HyXNGzBNnMqp6LiLi7OTPUOQ2URZedtE3Wuk0b4u
t+A81faqoDzahR43Cr38C3a/PR3x10B2Fzq3N0EbmJwSyHcgOnzrJtV1JvKHLrLf8tEjEKWLKGsH
QoQJKIwEgHJdxA+oF9iHTZoyNI+rA6exB2i9r1WXfHH6fRz8rjtK/CBOMS98/+zVrU5NFbxRHvTH
KKJECWjUnwxfbBt0VGvE9ikoJvvQGIK2XgKxLrHr8JRPxqmUlXHhrPky5vR2517umiomS8r1lvwz
hDgYauiMiyw9FM25KA0GBPwHMKyML869q6nXjyIO/MM4G5eKUzkpYilNTD+80vHAoZF8RWdqjXWV
ILqvgBVPbW5d/S3wtp5hhIep5KDmR+Y+D6z9NKn66Bo+cvxJ+WscYPm9MbVoaiBz7P/227//WZAf
Ep7LJdlFZsQQNkVls1d1Lsf4vNxnEQkixfjqi/jM4KffeRJPVa2mYynzFMeBfPfoI1sYqFfS6Y0D
n2c3WxSqvQjo9IGZ52jzPGdNu9dU6M3AHqYbGpBx91CN5UffgYCKPXafmSQtYWm1l8GvlASsTBmj
oZq+8dzWGrkkKoIWb4rRTx0WJkp7b7B+cAPz0FBh50Hw6SQCbI5HCx2qklBY5Mng4DN5LEs+tL5h
KdkiA9Gmf5CB/IqUjfkFGv3EIhz0wdGZ4xN0eYipyn5R6aVHioBH+FwvLxcvExjHI55yiN4H5T/7
AiKGXxwIhESmPiWn2fTu8+qmSsAwoKx5KEIc7hiZjk0laGnKGzyMq0b6380Iy1iEkLzc7I6cxwXt
mNM2JEZdwFvGBeHwRKhi2vZmd9VrdI91WI+rckKyhtCNx9o5Flr8KJK9dib8FHTidRrRCfWCfmXJ
quXOcuTKnjDegZC6aRL9CtKYcmhMsDU6+e8Qz+25S7t9SHvbdDkpO6FigwVhrHBVbVVkvsaTJBn9
FxVUcm02ixeBA2cV+wXLY/KQD8+Bgy1F+5zRohB5bIn1e+xKVMIlygyVcHaWyPJgyOyT2LReUsVq
nXZA6lJaLNCg3L1FLklP98XT4sIZ+9Ez85c297OtAdF3oy0QFKEBK8y3Se1GnZKgyORLDDm0mwdB
55AmFTpN2p4Yf+eMWQmW5orQ3dnwLqObpnuUQfyUfe0wC9uZvvcxY0jMB1qVgWa4okN+ql0Yb93I
Gc5wICwVmb9OPc/aBrN+tLKSQtWpcRZD+lk5NKzc6jtN6ttGFcMhmxZ3UYZnxBbHLu/IFw0ZTLUz
zScp04+eJh+7TWlgNqVjlpXRMUz0UkDbb66H/5VuZbjnXze3Zo5mabCRty2jp+C9psOCccmgdu1O
GAcwDWKoDDNoehQjdwGYFyBzNDt701B7fdHEYK2rvCf1pHAban7GHp4e/GNf0/GL535gXsYNo5yQ
QMuIuBnKu9XYpP1dnTMEat2Wr2YgM1sl59CFqwBB/DRmyJEH2prUUuRHaCw0nKb2US3ADhAZe+4Y
u+MoZRGTtsRjE58LYd6oSjh7Yfb1Tk/EjNQJBo202EZL8uMcsjmEoWivB/rtqY+lIUnHZ6/AB2p2
T0zN+P6LGdgcHdkgJpArK2mrc27NMb56142jd4XpNOuhLuJTJ5mf1g1N+8oZjeuGuxgGGLDADrkn
B4hXpUg/dZf6s+zc61kf3ZSVNIshbBMWcMBzRgi8KKcr0S4zocY0Vr2V49uSaUNdm7mrhfdN/CG3
hTEI+5p5Y97xoHHM8tznPMM2Jq0iWJM7UdhQItyhwjfLI9pWhO95wU028hLpxCPsZA1hsUI4qOjq
E/7al87j2gZW50HZS9HQ8Nhv8vG58fjEtctL2ikGszEEtNwykvF8/eIq10IKnp98mpLXYXln0kLh
jmLQzbeyjdIWyiNIhG3Aa1vVtHNqllBrqbIks56tR4jBOgn1QXBwX5lGbmztXhR7hsXAmYudQoYZ
RZrXqz9MT3T3OdmBOplewDGcKi011ISkRE+JtYLwMmzwAATGeOYfGb8iJ5vLdcPPyiFnUPqEwjBD
pXGobNUAsKBt7lXfdpdxiabkVi9OXT/wn7NI+wd8SoSSEKi36tCgbuy6PvTFdVNwJ7sBrikeJMgs
1VlMpJKVY0HYgo2zk7LC5Z4TlfVNKt6Haf/qcf7ui/qOPO6t69a3c+sRUBZjLG+DD7R7/LSwPQzd
jwFkqc1YsWRmVDyeMejLwIzZwz+VRHrbRsabaoSPVKEx16x3SAqEIcly8L+iVDDTYewF3Z5Kh3MO
YSpUrJxr93bJWpmPU7ph2z4mTjBdeVhxVjFHH1H0FLNhOe6IZ9xnVfzQGZm5a/xbWxgUhub0rEcA
Va1JV3hsnjrNRMQb8N2FRQsGiHRTb8xm3n14jtruDaR528Id1/Gtz2mfQzC7otbji7A5DvT41VaR
MqjZD03pRjchJG6jdBgbUKsMLXreUr8Bj0DTHZzTPtWERHwPPg39KqEFr0PjsaMpQC6bWoV24dH8
cJ4I6KDbmnX5Fi3Ih8HRvYnkBDksFsc8Se5IYV4g99Bt5FyRFqnoX1uaMx/UOJr/VfFjOsNnp00q
Fm84WKw9+7QoYX1mnzjKA34Wc4nhczK2ZXPPJ0q4q/AVNZWb7SMHjCfY8NRIDrkJW6gJnNu6VclV
iS557dTwkfACThVRJDh5wdvjtYm6YbhUWLNEg5BlBJ0V9R/TVN6wwyZUwWR0VmUME7VAB1LtpqRs
icTl3IEFq7o15+o7adGCdFHyYJsqWEc1rdeodCH01TROMND1N4W3jnPji1778G6EB6avyNgNcdEt
Y7Z5LL6khA8qBUejpr3UizOHPMl5H0K1u4mXX1y6b7mhQI4vv8On8qVdOg9LnABbgf8IuGA85AjE
VykSCBpE6c43FGTBRk+bqmYdDirrMenjhPvAfGmraNhYti3XoXPwPTxjYlYvJFYAlWnoaZdtPmyb
gINMPszUQqtmLOtjPbaPWlbz3saAtNXAlMZUhMyOmc7BAqn3PDy4iH0sSp2P99diEkcJxxrrobLn
5JWWW6dp+4uu/Pus4IIWM37VymounerI9YtBUvLzCOCNjvFGPSQ3TTDR5KfNiKPwc+gtmKSSsXzS
W8+OV0vUHe9VXQT7aMRgXYIua+RNzkSMlFKBnBjlfFAZO82I1cqMdlMCLUswbQWexhpOXHnTj3DJ
a+BhwQUo2Tn0OKtwLEMHW8GLNSD4lxZ6aFUR0BePPyy5wNikf2s5zV3dp7RhPEgcE/NPwb4UZh0n
AbyZgb5NAlzjsevoTVfkZKdm4N9qy/+VrsZ72D2PHUozQQDeWk4obNuJ9dmZv8VIVp0DnTX5lR43
6JxnXzXUd5qfHbWfgeq/mEIC06unJkVM0XFz2e3jmLbXqkHhg09zi878yUrhGpDU/CV0g0/esUDL
Kdshu0sS5l2tMuYvWx16R4Xk56pKxidrxsIXkljiZiUXQIpvuAH7npgEnCIZvHQ/2QxJ9gghgrmp
xMmPjBw53XSjHaYHrgjeolsUKKwq62CYt73dbQzdnAGPZXtkGcdJBzdVy4BY0otILVIr6OklLP/T
S164P808ngV4A6pUQkyiawzJxYq700AQ1O5SgU8rXaoz5ig3XhJh6U5bDJvaOdRud7QgJvX5+GBM
s3Xu0QLZlcs2EB/gUrgU786PnTrgjGFFGGU30+dK2Qy4bjZh1zWip8aPrjtmafTcPmzRdSf0n6z2
PsH3Xac2LRxlJRaKfXyXkTq+DlnrSxLBhXX0dMZWDiB5m1kVIcUx1roRu5Jt/IRu/5GK9LODqMzd
b++Hmu9FxMMaJk668+YWXC1NyCTJt4aRMEFz8PPZJUgQgYuNDgMTW5fLrNEsI3xihb1KuuSJ7/9e
fjb4JTch/QLatDT9W2XiO+RY5YY/Yzvet7b8qbLuxZ/aB6YQUEgTgyx42TF3xl1WBxwHhLWod5ij
GniuPQHeyIyUvyICsebIT1gPsiPnuqqtTysYwCwV6MSWaVbREf7ASQ1YWFEd9ehdazK0iAWWPEEF
6r2chTvwjFenj38bGyc2LOuRZA1kbQHu+eankO0L2c50o4vyphbE0bFzsqYTQKsOudDnEaAE3tmB
4cm292MkdSahlSGFal3JbOsuNhcWn29p/zDQ9LfRrM4jkrRNYYmvLA/vMAtHVzCErkZ3/puh/FwB
CKNwz08eoMC0IHG7m1xzi2yOSFQaP33h7a1hDE9tV9W7sK3v8YFtTZc4mioVVw2H0rCrSWruQQ/k
qu5Y4TGSJT8RxDVMC93RKQw+NzhF4dHFobzlEOaFW2MasEBE6prOxnpsi2UfjAlil8VjVDW3DkEy
I1AH3ka8GfDRbny65euGnp8HMHdVMy5fxxMMPemkp8Sr70JYtyt7rJhYjQwxRpJjUE7tCTICUFLd
dLNpQW3WO1wT4NVSirKqPZQFqI+ennBcQN7pxmLrR/M5hl+9JjCm2JpVdxX6yZEEYYTqKI4sAIxb
+DUvMYfFbMTvoltKgC6EA0fRDwDiO2SgVyeAFVRoxBtjsj+8rr4RZnfIyfnddhb1btbhDqGuNkjK
LGFtD7dd6HxW4jp0WDXHeJCMw34VGodSuBArtfqRU/dB80vU/jMTlP1YhMxK0muHQ2kUUkaMoX0j
k/GGpOmbeCD/ureOVZjlO4v2gJd7t6ONGY72VLOvavMKrgxos8Z+aUd4NzUNUzcHs9LpZK0K71LM
zkPgJPeCNWXnk3qXNvNeVQRUspMLP1n3JQMy4ky2SUI3EgtcgkXCrkdng4yS3/khxU6FLmYJhze7
/BiXoKo1QY9dR1VCs1EVIxIAIzuJsfkOEv2dtswqSJCy6vus7nsemgkrTPmK7v47Ht2fXpdbUtI2
jplVe9MYmZeRiGbVnNq96JOWLAN7DGQ0z4wbp5wfI1c+J3I8mMTUYsqsN0Znn2JyocDLotHp2RDd
Fq/t6Rct9bY2KzaMtllrJXZuzQ5rDp9I1m+z9FM4C+AgPdLUvcMSZvP9lS9zoDYN6AOsTtaTKhvU
SOot6pG2M+k8GWASVgjteoSz48nN/Qe8VjS4c//JbPSpD8qb/7/DClzTtv/2Cb/G/xX+lJuP7uNP
P0UXd9PlI//565+ff5oc69m/xBX8/Wf+EVcgrb9AzYQU55gWIHjXIS3gH3EF0vkLX4k0pcfU07Rc
z/k/cQXC/QtefmH5wpWmg9jgz39qOZlGf/2zsP8ibWUp/sYlzMAV8v8lrcD7879EFdjKdS2lJG8Q
qrIQpuDvv/4nqsDHhD3HJcCU0FNffr8kAtwhkh0xodb/yKn4+4W5LbMpLIs/Md66LeOiI+nAWf6z
v//x8fuvf3aRPFsOn5QQBrI8uR6kM/zziwW9rm2S2YPD1FjpzvaXSkcj+7KQ8W1rmFbmN7Fkx54o
OqjgqvBfa2M8ZjlCqViTPS1pGWSMzpsBnSzy0A0AlnAjUp5hv4ifaDs/VsyX1p7nXMe0cTaVXQ+b
vmHOK9BSjKMEIu/GpzL0D0PLtm/Qz+Cc29z+0x3wbz6olP/mg7qe6Zucgy00PX+4qpGHBspJfXWY
Qmb7HeWxk/hElMXQX/GLpxYaBBf9IjrAX1IBD9XSMYoLRmcBJ7e46mAj5gcCSH9zkZ+yTA8bP8Ui
4zXEURZ2TqorxDWblBO7bAfYnPTjenzZ9j7tM3G0feeoUeBB7hS43jsHbEdKplzFeMuBU1E6zEVI
sVQyeY7/J/I3KjDjMxA314IUr6xBbGNIkOuu4G13muPjIE2ksykxxTLsXqea5kkU1ofIt54KdjnG
VqDXaRYeEtTtK+U4Lj8S/1rJdCiq4RZLK1wbgr83NqSM+afO6tvUDH8ZXqDZSuOHqqdPMIyaQqr1
N5NI38p60RShtNUQY9e5h2Trv3xXy033x5tSCr4nlw4rT+gfbkqzEZWTd7MCrm/4LNPBY+Kk76rD
XItqEoknLsCmAOJOeqq7wUy3Sksks0jUDq1B4EQApw1l5SFMHR8gVmQeGlKhAkBAGzsernBbelu3
9l/HlpG/zVlrZeoJYX6SI1wK95SCIxnrHY2V6c560SZaRxtdkpuolqMLB7VaOpzOS+77WhvbZhjU
dhbqM4vEeOU09SsYuRMcBB8WnpsgtKSX5abXuV0tRrvbvOTGkyNDvEmfSDV7h6h5G7QT3sGrUg/H
yfY2tpVdksC4ofI/uXKdYa9zzFav0Q4xNrY9YDR8i6Kgqox8dWdaA/OUaenAJ8mNUtNGAtQa2/SX
nf6KL+o+V9wx/+V7+jdfk8/JySL5RUjPNv917YDl0feTHNQhdipE8iZHUD90J9imYDDtB+h1r//5
Ba1/9xCTMuOwbrk+USt/uDFc+EsccnlFZ6SQ9rzb2WcWLJaHwSv6F2ZCF+AuDEZ9JBfTQttEWojl
0sYKUzAoiMNfwh/DOjzo/u0/v7d/d88qU/rLyZwlxmGH+ueFlMZ4UeRGhlrBPqmWikVGvDV2MpqZ
rnSpemCIFnP+X76Df/OywrSE40rfAXgt/vAdKKbGfjYY/gGF8C/S7EezYj3wy+S3reE8hmPKiNV/
/M+f1TKX//YPT6hr88fSW7ap/2uPSkLLJrPC8w9mh4AlDm/CAflmNGSnoDKJQ6msbCU0Gk+ByFA+
pkgIVvVoE5MAFNyyFCZyHBGKbYnHLj97SXldJywygUlEMeklp8xS+4mwOlQmE2olE/dGlXnpBo/x
rViIyNkUvxSNcVcI76rQXOpJhtmGiPRtzetusxEJPpSYXVINHffmLYmH2G09Su40y4/KYwMInevC
LPFav4cTQyJZhMzTIniWknlvXS6uMr/56pB7VCmG8B6MQ7AwuAOIpuhL3jsC81KXdzakMt2kNZjp
AGEnRS7xmGAQCQVPN0nc4bXNkcqmYL8QrXnIT6Zl4cnG+SRCNgNT4L2Z+No4JxkeiWAxUzby1KZH
R5dPBDrwb9laVwpTjezYc2pDm6s+Vo8wlnljiovr1s6rN83grZfdYSLue6gBZtiKmUyUHhryADit
EC5AfP1q6aj/lzvCFn9IWGJ6ROKAxY1oS99Tyl2e3X8qWwI7yPqI8LxDuIhyBmeXFPoGWfC8NwIG
H1rd4RqamLFXZ8dBlxt18jwPs8HMOTxOo1Abvc207yxTRaCDvnmw/AH2WI6YKUd7AEBQMz5BytFD
kTHMHpGkbT31SWshgU8Zp+x6FvRN1yfgiYRWTISQ0oAfjOUSus6ciKGuvXZ9YkDyrEMi978pO7Pl
xpE0Sz+RVwOO3aytLkhwJyVRErXdwKSIEPZ9cQBP3x+UNdWdM3Mxc0MLpVIbCcLdz3/OdxyLU4Gz
bo3ZZQXBShXl03dX2EdHxppvWt4XhVENyXavXIwxEF4w73U7mZrNBVX8N4Ihvsxgesa6iXvStSD6
oBVjk6rmJ0OLsBgVj27tLp7FBmdcCaKl0uWb12dqK01ni+2aUAsb/01HJMRysdfPPVuskB6NbtaZ
RFFTTCCn30aDeEVdZJwUTTs3N26IKO8BcFV8ZNYrhRrk4rP4KUmwP9Q4t+xA+CS7gM2hu9mtuKtn
onBUh/hD51z5udRGO94+7Bumau5Ez7V6MpJqj8i9cbU8hjaqLg05SCKJDhEanirzpVMZ+ng9PBa1
9c1UF2UCg0FR0QZAji/xbYffG4zvNWJjvaZXCA2TzogUfXedzZKvjSYyxUjoeMF8nqulE5o5t1i8
pwzQNnjtDgIhtarSwzjmXMl87RqJ+ZOtGcByGPNJN2XL7lTfmjoMK05/tFMxR3ej+tiHNqnEdkF7
zXGxThPI34lRHkbHW2C0XBJxBcwW4wjm/QTHqkHnEhjlBGBkKpmDWNqhWhZnI6ZXNYu6jWtWEfpa
/oa0sUrGOnphuPaUWPUpptQ4sSO5rlMATRD29jncCUqWSRpUW0V5Q2RyMUxERzSnpDvbGlMuu32t
cZYO3LJfy8m7eqENjkEMT+gj3hr99pbzdoXmaVwj5Qi6Q9OTDp8KC9vRTvk2LCX2rgrMF6u2KECi
RqDVI8FtyNgVGqtLPdbcBem632kR9kILZlwZ34p0PCU6VeGq1AwI79VtlPjQZi9DkhhLY5X3+s4h
ybY3U9bSKIXujUtw3DLzhn+By6qAe60m8LLD7NyDKTjNkXE/Df2mEuIzh5/JpnXFagNEwZDsnsac
I3UwvA+yeAw1Xv+80bQThWXH1tEOcmCHarFbKa0q3xa9eDIC7szYdO49Myz2mNTXWRJfE7fg/eSq
xxavJfUdOP9NIfF7LVUPOu9q7MP7KY1RuFcjMxZGfSPlrlUwQcNTySVNaEBI811dl++NUbarNpa4
abCUQMjFSjZmxqfXHYOo/42erA6N4n3sje2uhfyR1fVT4VqH61Z50QVwNYq5KC6wm0C4d37lRC9p
Dn7Wwd4waAHpoYoOplNv1+9d3T97rfxA50rr+VhPEBBjr4Q0Nzmc7ZsiWc+Oes0sy++7gE13t8OR
fjePHcPsAvRhgsMG1wpNs1F+a7IBr0HmfaZujaU7HZ8yBPZVjl/Ixp+2GLGGbcatvhBQmbsmm/1p
iOQmTANcoqO+g/qeknNrMaFk56EInlEy1mosZ+YmuIsqmb0jHPK6my+VpnISqXG5omhew1GiXj3J
aiISLb1Wwiv2Tkmfk6fXV2znYltyOsAVuRdjR4BiWgecGzEPTLgIpI00bgL64ntibG8xJhrDY02Q
NFk8slUp8aOa3Y304lXA/kiNLvELgBQJPNpV57obAhGYJ2fnRv1OcZiL3KRbKeYeObcVtnViDYgw
B7eLso3ukdkltPwZxM84a7u1mrhpRsa1oGScQ1e/so1dN9LeqkfQ+WrupEljH9MFRESVS0eHn4fC
lgKMoSfQtxzT2WDvNdhKYidX6lZ5uC9b2cOHnvsjChngK5bbSUD75rVKvelLxB+8y9sNbaiJb3ne
S99615Es0ir00ltbNTtz1Hn5qTJbXbUmDw92m+/SOnY2RjSVflTVEFnAlmq5dtaoeF+zj2S61SOH
zsZb5dEbY2K/wMtCFJa+5qE/WXaBISz8ZcCzysJfuUl+Ia+xdLCbukFpidcdLfB+ZamjDNpXTXi/
gjze2xXmrSkQL9An1MrRS5+z/lBvyjHd95r5honoOef2Qg+He48SBgnbyfbe4Pmp4hiZZjRLOd9J
IrFPug2/6FC+qsUa6mDrUEV0VxrRWxC+YQzJCtRVLTUZiRveTq9GAGaR3P98rcJ0jIDab1uAxtOI
FcDw2Boo3Zqgbq8ZvjHSCdVrZCvMkYLqwyEhEtg4JpOdfr6JPiNoNkR7Gt4zf+TzBQmlqUu/rcHG
+ZnRMwT/8bWcl2IMzdrI2qRH3WyPNErj/pcaUVHXPY2NB2yXH0bdGG+1MHuJKsI7dQXRpw5vkeS4
Ziy9Ruq9EyUKr/MmQ916E80V580jo71mwyyAEK6YvbUiiobLPs/f01LsSLP7akoSwJ3uuLEq5hvC
0/9EidYc++mz6OwHpQQMEVSEg6jGt84Jz10UQPcjCFOIaF1a4jZRgkKUHfqeqvDGsuGBDDSbPstA
Bu/FfEgr8obFwWww5whOrq25DWxLQ+2M2uUA2Pz1YM1MOMwyZ5RmW1e2q/O2NCDDuin+l34W6Dro
31hucbjx5/bHkU43+ij5138/hItAkSeU8mj9oFajE8zHAYMjqF53h0GMaG6m0ctQs//u5vJuGtP5
SMh/PiY59VBeNoMEWb6l20ln1+Nfqq1wb7reKXQpFYSRdRfpNPSmdfHSuDmIxoa6gjiQrByKoWzk
RDVF0vquN+SlsrQLmFa/UJJSsE5eEol/Kc1vXOIsu2ZKfiSEstWH7EYsBsK1gHKEa/c0u8yBWsy0
eCD/0CL9oOachnm3+GPp2cWhxjPm7DFPdEgG44Vt0ohVP3pQZXsr2vSpTuMTzZF/GjWeYkni0pWf
bm9/mEcwjG/p4HWMfso/MgsfZIfTSKqc4w+59YRYA7uMy9DbrOv9beyJvzX9aaiXbYoZ+Yk2s/Qh
huE3xmJI7YiYUm6mHT9ljkFEVV7+wblvOlpaP4FOJBkwkOwiYaXnOXN83q6yMA8DBsZjheK/EEX6
hUhiS1JKVl++2OyECCKFDG55oancOUFpKNcihiO28N2OPw+Fgrevxekd+26Qb0tR8dxzG8uUtUOk
Ab+h0dvOSL6h9b0pn5O0YzbPXuXn1f3518+1Qo+q7sdTwD7bCHsatHXwWBTR5Meff7lmbyDz2OST
Ig97nvdsS4h6Vj5/yTLXMYtFB3hfUN5Rf9RQvARusCsWQUNL0u9kCJ45MO1BcpHXKiyinOHNY1a2
m2xv8Vhb+3hkdSvwfa5IvlEggL6DrYKD60ATFm+Cww9lkzlDx6icw7oJnUyAGthYkjHypA4/GmaX
LNFAZpch/iaXmsQVXUbbuenfOLWxPdKo/LHni01xRcInDO6bG4D6+jrg6Wm65HswEeSWSNY4JMw4
Gv6AToI2rOjNCWeGPyZbzKPD8ZIiNt6IVB5uavs7XZb1Rfr7OSQGmJ8qG8+HSUTILU0dQwJH7nng
e+sx2bB86A6EcFx/XH5cHBg3XZ82HmVynF5c5rDIXDi1n2st+6AgiH0teLGVliW/2gCW4QhGtssO
9sjflzR3kSaMtQpxqUlNow+10x4T6aKxYfHDA3cv4E2uvJLVlZZv+um5H25oyIOvC7xxDOdtD9xv
6PTZ120v8m35EOC3YXlmC5fEFU3zwZPVFHAoTWfdGOneyfrP3J6Idw/yQLcdM/b4nNFlSvGhxA1Z
yHVkE+Ry0FNBoJWcoJYrhqyf7deLjmnPNGxE20FHPQCAVWFQGslNT/E61FwLGQE5mrkZtoBCyw6j
xXu8X2RFVcJoD9R47RymSjaKQKGmU6WH7NcHhAo7aV8Dt9rhMeAgqpUvOs5KpmqgTpJUnRpaLYjZ
sWqrxtyUBpsmNPfCzxsHBqbgl7JF9zAO1MGcep0398/LE3GniSOgI3aQfHS8EJthLl6kxlKWoAwq
q7ynLqigkXZWS/fR42yOWFDmirdHatwJw8WdhnAS1+ymXc99FIspfARyue54VpwEFYMp+nvcx1dB
ucRfV106RiT+NBDXI7sTNdKnpWvf88z+IRr+EkLShotnxrbE5YUNZtEXIUA8Zwk9ffg+CPeKpSev
PbgWOQF+lBEtR+pFicF9f20a5sbVEm4i4IyQ9CcW2l1hPkUDVr2lV+nnKY0TqJzwAhahklHGMvaN
l94+77lMoabnJRufITo7+aLjCooN7BZkBBf4RnW0KIzjXcLIHOcoZ7k8Npm1a5mkZGvumJ3pl6zC
D47YsLJYKIgELYtbx+v6I24XiHEo2+oAa4dKABQeYefFpsTsQeQ2X4q0ko2E2QFC14z3egdKJZtS
ZKPcOvSdAvAyJR+hiQqji/OgI0o0SXnMcvMxcHENQRVgOY6cU630aMMoG6zwQLI2p3OX3oZu7wVP
UdvGuyiYedNiZ+f4VfQlHN2kTLeZ4qQwe+NBj6dDI6w3qqO+ORUQGCmCYxemXypMhwM80gQT9Pyd
azBFuYCtCGFNeOlHrMg9NwHH44IfkqKb4bC7qsrZ5QbqnAajdz1bMZxLaOjLhYd+QUA8Pf3MZDKR
fCOv8DIr9znO5B3NZVdiAnLDBqrN8m7jkFYnGJOufq6x2SQtiHEN6wEUwnho5AZz6rVtTU4CZfqt
zdxp++ZicKukJyOXfjCRHMOGdJK48nwEey3H1ifJ341D5sNZQ1cT1WFKcfNqES+dV7a/CHFcFhU3
SM9dTRJxCF+1nDf1aBPIWpobvKFddDR2wYStD3ZgRf7E+5m/sP1T02e5hjp6shj2ciox9H1iIpB6
5O0h53NfiWYd/YFRWx4OlKZ5VbBR8WNqj59NPRxZYv0AKi8H/qV1GaAqiiFmInaJI8ccMNTBTnbi
PsRzUcaHst43mqTYu8Rxo3ZhBdGTScFrbHZXDZB1iSKlyySkXgqXi8OxA5B2xOvxYnc0mPQQon1l
vzd6xqAjm242cFY9dz4HV/xqupIuBl2Y2FfnbW0cbJ1tYZzESFGWsW4431Qyea1I0OJ1GD/wiYtV
C3B4MLJzmuucawodn8GS4xnsdgnS7a1OPtdNsYY6f6fV9PtNMf2UlE5keXyevcReBVmz9xotPNWl
/aX32Rv16ec8xk7uLcCFJON6dBaegoaZXY+tNz2Yw61qaSjyzHqHZAs9dKb4YiHDm10/sBNOy9NI
a8LR7q6xiZ4JvXQ/zfm0kZbxJ5hl7dKOUtMqrPOrBgznjz8PoVb3+Hr//fGPLRlGx1G0pXtqar3Z
GSJ8bPgNjnqeTWvH5B4yjGI6tcT/uZfUPrAcBNFZ045A/CcYHHiTjz8fexHGXoNAXIq/HHXRKM4B
A1kS/wWzOgfoDFaaKJbhplAa1lGqVSdh6McuTYlFsGLqx8oK5fHnXz8PsLmYmLJ2b7Juksefh6DP
Is64+Fq6KDX++m8/n5ij+IzmP27CBJ2wKWGuhcZT2BvYg/0QtlTOOy9dmvWQRfZFwHwSyZSjcbt4
0V0KeBZfbsmqvfqBP/33g+URyDfMntZtureBZzfHHyH4P/42UW7/+Z98/KusJt5rUfe/ffjP3Z9y
GcS3/7l81b//r3/+/UO+6F/fdJnf/+2Dzc8s/9r/aabHP22fdT8/7l+T/v/XT/7LEfA8VTgCPkHP
FH7cdk38q/u7L8BYJsH/8T9/wt+9BHET4uD5/L980f8yE1j/kKZtGbZkKuVKV8cx8C8zgWv8w8Zw
6piegzHA8gymNwXwICwDhvcPzAImV5hm2DY3Uu/fbgLD/gffzXCX4YorpbTt/x83AaOn/2NGxM83
8BPYxEEsTXP5g/+nMg+UusSYGOr7bq6vjPNq8ARFsnHOVhezAw0hnBDt3jk1b9HZOXULO2Cg5DEn
GbnKDTjy03JYU/pkgFy/KwfKH+XIyXpsqmNZNel+SOkvAP0L3xe+CwTVibz4rGPDtnoCcBxrMoPC
lV6DL2QPfqCPjw4SU9i7x1prn2x5m13S2C3uTtSsS6bDq3eiu5QtSfNaBSNJtUrbGh7r1hSOH6p9
iF/YPcNEUicgMMgOsvpI2vBrjHsgwxwigFI+xtI+u22r+5AqsBQcpu+4bXwmmfQctgUdMY4zTHvH
9dagu5yj0kLQxRLgSVDY9+wr5bEtTVy9Tu+nlEkz0aLrnSiDe5hNljXbwUcXVtRyeNPso9J/Ozmc
hpwvrhvC6TzTyp/w+CdjFoARSR4b7SXzfhsWm6V4uCSxdyMmRrRYjt0xa+Ex8vI9xsHQbENDkqha
HnJrlYsEl4BF9UiTQ5ktoclw9xTuuowYn0itwHMGNH3hxwUmEJijTXTKb5rCfEuECrdzEu+6OTDX
aczvLw2DVDOXPc7B+q1EgTSz4sTE6JtdY3WuYvuU1fzZOXLrUaIOWUTbH2SPv8kKCrolLIHcz8q7
Lbxwb0xhfJ9r3e9KDT3e4WSGGRB4L5M56RCLMJJNOjkD7vccf3VilgEi6BzCWyLBuneTKwRDuco9
8t/0Ut4PUxOAk2LMYDR9x+TgYVr0h16wwZsN9I6quFUTz5QXwjjmxMGvYoanIR6lTnAO38XoQnwa
BV83ZLtyKSbDT8fF/wF2mlNLkypKC+SLFRcRCAu6XWPEn8No72MSA2tK1BkOLVJGkv2xlPesqNZR
Yfl7dsUX9KNyqySVolowsZM2WfE4RbfVeioW/d0tznBxmqPUCwqMIvfoIo+RA7P8nD8L70JKqFs3
tmkIX0CA3cCPxuqmTCYUEybdhq01XnB9Xdr5UzUn7ZZClq9xlGqTyKQ5ev1wZsKR7rAvDUdrNJVP
pyGhkswtUFx4aHJIbrPgMCqhNaIDTZL1Qsc3oVP12C0PJjMxmoqsPYmB4jhCnWq8d1Ojy7lhCtMB
usu7X6nr7sIOVlHSwAttTdfhGDNyhGbIz8KcfSPj9H9dsnHLHK5ENaC46nfm5K9NriEVZBuo5O1m
xCKCUQLJXwVLJ67T4vzjIRDZIZ5mtbPaqT62kVMfmenN8HOZUZW+IxiAJpFgsIFotvcqh0A2T4zI
60uSN7c06fZJM2KwZVyxSQabXcFCOQxgXSI/otiWMTUSpdZem96GfpPYd66doEal1l1dW2Jne5kv
quTBqRviElbEaIQweReGCjmFbYQ02fd02XzoSm/bhVp3mOz+Pko8OuJwjKyGCgvipHJtkymsnHTg
7p1eNIzaTCzwJnBUNvvGthm0+5qDBCFMMLhOTzPBz+8ZW0+srAo7PfjbQsMwYZQEB+tRbCIVfbpR
iybK/6Q7A2WkeTrtVVyv59/ILeNRLg/BDPtQPaaqQ+vumero1CjBPz8ajntXhQ5Prc0IrEzyA1OO
dTs6E5QArpFa6GyvsZvAnaqOMMzDnSNwfYniU+XkPvpJfwipN1/13ApIrLZfBM9iWjecicSStLiW
6quFw9gXDq8SDDjniJMWp7VMpkfymGdKBSPEGzHv6D4N7eYBud+4Y6qIsufMoJw3Nhfv1h0b5zhX
4XMTjcUu8wjrBUo53BEQKdSkH2sTXnVEa5e0aDCYFDgN6tp8C17ciQ6MeKly30ZTuhjWq+PYmBem
GZU/hYU6j2P6VEA72wVtesUd1NyhZ5SPDVyvUG+al6kpuW/V7fvPR4ATki1g8Jl0/KsqpE5lWmve
cTxq1nUmwl1JN80et2+4LoKQZz2gQTv0NMHwQzfPei3/dEN0zJuyuaaUBZhmvB7cbv6UUXkXNeky
rTCwaamGE0TtGThV7JVL1PY0adV4hpZCeWraXfooNrbFLPvl7EFKKzPiERKhHuJzVzjaQ2oe3EmS
xAYshE2+46obA5qBTbG0Z8L+aBkI0WdnO0cu/BZy3lLzQATyIYy+zGC2TmW90ByaSt/QsvPQzLPL
Lb+OueywzDKfyy7lSLgsSNw1ZyNF3bp7sCzKKKUnsO2yM21wbexAFJZ+MaavbWdqZ7paKYwiYHgu
Oway6CKpj2cIDzO0yU2QBUzxQihlsk1e7Il0IsPX0Vf0hxxZ02GLk/0DSBS92kymz2FPmKqKKYJK
K2XvR7pGj11JIGNEU31ipGkGGfU1RXVP7VV5ILdqw5bAXJJyflsHOiTsPPtdGKwi0HdmLNvuScVm
f9BRvWKla3vFjoz7RF+iAevWPhNoWDo494vG9/J/PsFTWCxn3B03JWYlcfrAfv8hmfvhqTCwtpdt
+NiLAC40E+k72yuKS0X8ikxQ8pj1WrwNNO85DI2DEMZL0KUBLi9c8TGtI5dGJz6WpE9UXh91xxyO
7jj3PhSu7ug6cfdJgjvTlDhGc5tvDNLjuwQ3dbzOsx4tl5yr1iSnbjBBiw2VPT4qoz04jnhIVOld
TYWHgiFWcyLGYoT4rRnyodEbeNYnXlUEXLZxurcnof9cEgDDso+S707Zp+i9Rw7o+X0Kn6a3BpBh
rjOdi+oM6YIjoxXIY++MF6cbbD9qcDuXoXk/wyvagqLoRyM8uCa91/RFQCO02ZdVgXrvZzd80KnA
KWTtbazOXRcVl2wwGE+8RExi7DO7044EfUX+UhdvaEiE2bwiv1EtgUcy2YWM8s+BSmGGju1MWPoJ
p4kADakAkQQQMKdcL0+yNZ8sDcIRerS4j7QpugibW6v7MRVh+MAmQmPYT7yrZwzIZJikf4obphJO
fxsWqEi/CDh6G/e33k0t7pngJua5hgTDu21yy/qW629zrzf7kJHNsaQ9LGqci15anCjdhfQmHRNK
LHFpUCDzUxfH+hnkYLrrtFK+xnLnGr198joS7bozWueqi0/Ckyy+fZefEzqFg2IQx6qVaKYgU7ZE
a1j3gZmBsYuqHUKUcWbeZe0DWH/aqMG/tDq6ibi+1nhypk1kh58Nh5H7OFHggkjz7ZOQUExrKAKo
ZVwiqebudRyaey+ZrsPskZuL5LjB0thfUkeEx2ibNCI7VQnl5rJKnBtx+Q9ufSujirtbPHZbg5gp
fzpXHLswksBjWPNhnJ2dOv+VJKWgz5yowpz01hvo2jT8IGQ7kC/ALwAmgY7axgRDzgp5P/XGozcR
zuKGDy2DqilmlZG9tXDc7tg3NzvRAjWYsM0ewwXBKKDq7dFkU39OCSDLdtKfEOjoyCgg6gIheu1a
IrNa6FQ3TWLszwcz+m0NcJkJy92amRY72ApidJpbAWKGEOnIXb2eq/c2QRYqdBGeMNNJ+qRsVKqh
/HLyZjiGNLqDFi8semNqDBUUIejRV6KaewvJjnqB8g6Il42sVZHXi5nZ9i558ToDJDR2HHQSu3+J
8lQ7BDQK+ZZVlft0RjzgbsdtCthKQLUAoJA/LYPX9aQcNk+M7gzCA5A6ba4OnlchkE6LnE1y0LxO
QFtwkIUc5Whh3w7CNg5WPpkU7DKVTyKS3N6c+mFeQCvsHfctygNM2Mz9pmnA6uY24CJb1Gsvp9zC
qce70ks++S7BqahtFFcHNA3kP3lvRLTjxJ6CYTJScBWM+hvB7RWxzMdwDIkm0vuJnhUBD9S09qDr
PO9JaG4qwuMP5BNxkRRtyOQcCq9WES/PIkffWVn3PRpl9JSmpEUBCGDow1adG2wOgQTD2AnNwzwb
FxfGN+WBJpex5a2gBAUPQxZc+8iyeOeI76IykoMtDrT7kv6naqTI02ZPSHTecqEhjncChEWozL07
VfsqaMVFiumcsHy23OwJvyBSJy6UE9Ah2QnjZu3jONnGmi0u7L7uSQhxMsL3tWogjLJIMGPtkfgK
y/qK1Kxv28QmDOVVjBLC1tnFA5qyYPp3GTP7Gvfds/LQotn50hc9VLAf7fBc1Yj4nZQl3xkCZYNs
2M58Z6c2vq2A4EzNeNrH15DgrlTsNyq9fWwSMAr4cIZ1nnR0wXlQF0GbBlT1OpXvhDniLzsM3w7C
uzF3+7vgHQkCSITXNvscEWPVjoz1sVIYh25yrnEruv04MkSh9gkPuU1oEeMmPNTsMls4W1iZwPX0
cBWCyHmbjAjPl5PdikC7F6DmizzKwcLWePTqdGfOCVFoXrWEaLPfMZjwS1VQRJ4SSnZQQ48FJXoi
HHirK5Z8lVNKO9Mf0qczT3Lg4DMBlyAcLsxER9VCbzaq7s/cm/WJHnd++8L+bELafJQ51L5TdNpR
YJtZUabiURGUrMMEGEPT2v2V3pN3PSLLRwI8ZNeHf0cvzWwnklBtBhwyVAnCu00TYz8tLStuNYx7
S4PqUk/5QxwN7qYCU7bVbbc7VuTRu8krT9YEXKaHNB9Yi5ejTtXZCdQ9gj5U/xlHV5b0l6FMn0X+
aBl99IShM75gO3jQRDgfq6F8FE1JOoIpIlNBYV5gIJ8xOI7Yb5xzGdnefWQBUlym/3nNELMzzZNw
fmtlN50kmD4E95rXMquPWvmk+tY4pgOfClAjezsLD7iQ44Mr6QmvJbX2obC3U2sEzyaBpcjxys04
Vx9d3nIF6Q9F40SYtFaoOPV2jORdO1Beq5dNcUfEPlkb+FS2ngWpwV1WXIdiVO6Y+bjvgFtQatpf
R6fl6lWJtqd0mQwnvKzIXqqFGqIrBTiHoXS7UxIbvl7qbBDd9nnyJjAEHRlZmyZlX1vMShI416Zg
DrHtjGzfkh5NOiv5YKlmmgdU+2j3Cmx+CDuoNX0yns0BLs4NGAgJswk7jC2pIGw0IY/2LRMkS0p2
LnVG2tYzEHJbB0tbGr3YxKvPYcb7SfJ8b1kCVtUXWN/xCv4+Z4w6/NbpPYjK3qQF3dobqrY2U2z+
wbj3x8pGuQO78wu6XnMAsr1FaLUvHIbJJtqA02G5yRfDPGBfoBfaKz5TBXVo9hh8j3qFLaNHUrHr
Swdei5M2scBep1ZhoKADsFb7xDPxZra5OpTxia1gdC3mPQBndohSy96i7q6WxfQahNRL854z/Kk2
80emY0SPw+kgaMcahv4FmD2OKBA9BysqSbwLKJVicdA0erGZcVZdS5x0ZJgPodV2v3jw5ypdp2RB
n6LEwCY2bIWK2P86DVf8oLDcSBK0bJfu47iVUOGnmI42ynlEu0tNntEJgzLhiebdps8PAyEIp4Wc
GgJqfSxE/MTE26VYQQS7/m1qk4Hje79VjV75/Ldkg9DWrkVBb6LYMq5UAJcs9MGu4u7WwXpE7d5H
1OOtc8QVH8A/dY+o8dSQAjAgw+etB/2znvNy8yCd8XVQQGWcsWQp7Jmq9bPGBEVNd71yzQdu/dZD
ltuMKFDbfbuvrhiUXVi3oMakcNmRMTCumyp+l9Fw4ECVfVDCuTEX6GEf1zQhekbMTr0FUzhitp3r
yOC5RYlpRyqCdQ39xeXP8u0o+G2lJXO2xiam0EwoqSJPDkPSXQugHQ+tMOiadCnvGg1kD81r+/2c
8EfbjEt9RtMt2xo92jdccjBGmTWZOKurP3nIqV+n3Fg32wFgshc9mGGvdiprOlZ/IDq0GFsXj6nQ
xpkYWHR4U7IZz0EdXrICw83Egt5b3JVdeu1smZf0fwTnGNr2CQPMrjX6/JnZK+9/O972vfkUK4b+
dYdLNu43g2c9lzVcr/w4pjz/dfQ4LA+RXXzUkM4xGHOBcuqzw4pJ5titqaZgbWz1e0/4Tn9skxTP
e82EMmRCNUzhRS4OZjhzpPCZOrYLP4MkB9N8D9hfU0FSEFxh9JB/iQHssVe/6vQr1zioxlh+NGG/
awL8FGNT3DcYYqAWcMfyOiKdg3HjWR7A2fT3lqzex8Dck/jcMda6zqyD7HMw8BWuQZkJNVtG+gU+
irXzRlP1Q+VGmFGUscLaj/oc2u23GWMtK8sId84S/mfHsyomec8IEq6stetVf0K2bqAvwpwvKPbm
fXwL1QTptL5FmRn6ZSxucN88tp19hHRbjas5injL9e/GBCFpsC7A/iBsw7lDA7DBlnqQoMYkf8Xk
BJigKl8ttBHBfsNS2FvJEYHlJio18lVVOb/L+CGK2ClU2RvX5IeZw3QYCoPeFrt97yITGKEevHhB
8isdU3MH4vpUTb0CHeqsFQsA9v+VaAF+znLCcpjoj9aEcIpGsbJt2vHSjE6V5eI1I+QV8ejoxF4t
ZTgnxLeXcAJYRgaqQiEw6VzL5c6EFUIhRnIzsQzILMO6Y40cMksx+yZPpK8LkukttWolmmXZ8PJp
RfLeow+CHbcDtpjGGsAIKfN8/s6Ee07D2Zcj66ROtqI625TKAkIl9Vz1e6cFQY5++dW745cjKmRj
5AP6Ptk7TaTBckE6gzm2Htq+07XeGiAHR8v6jx0HH7MNLr4ZU16n7K5PXIcUDfFqtQGwc3S8eq+b
1kkCgFybc3ruQwltaioWC4XzUAKu4lKDPzR0au8qxs9z2X4EtJk4OuQXbeb0rnvtaWIcojvp3vSO
NX0CmxKZhcM0BcsJc702PjVV9St02MjNkOaZPhdw406emr+0LBcQ2DqSHQn+TxV/haZqD4T71+h3
D4k26Qe9dmE2gSgxe+5RrmOcbT4FXQ3+bFQa67Rq/wS1pe5nsvu5Hv5S0hze2Kng/IP8bcXOTgXq
xWHPzYwxpLU1YGdXGjy1TTVCr6v6+oMOQ9gPwknvuwnJoRZ0Q7n8bSsPeFBnoXgT4OHKHuB2yKo5
jDOVkVZCn40KXQP6u7wDq0cBMvMOYfQv9CfAZjg4DHY/NANHZC6+RSIx285ccaQ3w4OFIRevZOxr
XT5xowL0O1MOBhqLYbY19LfIGzETVu0D+VpEG5mdO0O4R5kNA94UdmZZx4XAeKN+ttjSjrpg5Sg4
zVKV8GAOdEikLU5zeNPdrjDrV45kzXtiV5xbx0HsA3y4viVakgwBvgvgDfgIhrHfixS4i5d3F9ew
zl5RYezH99U/iCXqLYWqd7qDCoN7hYS/R97CjupDG3HwHIfiDmz4oz12TAYgaACtk37RmldbQVEq
6WOaKWzO8W+xhplYHJULT0qgsNeleFjq6VtuvPK/uDuv5ciRNEu/yr4A2qDcAdyGlgwyKJLJGxiZ
AloDDvH0+3nWjFlZ19i07e3elFV3igpGIFz855zvYAgbhuq2jPl9MemPTUcouulD0WLEFwTHKH+E
ykHtyo34mzx2avnAT/k12KDCWwAqa+4xXyw3Vh9We2ygI4irr2i08p2KrziN9aau5p0XCeo0O6p6
clo3tnAv2l0gYw8nNnTyPMovmKrKY8n5wMf+vHMx784hH18X4ade0qOD53fdw6CGO0oHcxv+DpPl
95y57pMwkXPA2j0RnCW6l7Ep6KmVK4FTeFAM+faQphCtgX/7Y8IDCV03eo8FLcMd1VTN9GTRorvt
bLgJbSTORWI8lll37Cf6NHLT6jcuQAMMKs5DYNdfPBEFpikFo+bqGmQnYJhm1zLgRIGwhIN36V9H
pdNaw9JfnLw+AvMm4+yDiUyaZVNU7Vsa9HeJG2LtN4hyRU//iHA4ocv8s8wJIjKZf5srqLTT0liE
jWd7p9pZXryaVrnee6VEyVplYQV7m+6nQ5sA0jPTPXsdGHsj+AqqYnzPzY8qxuLvMA84zA126WY2
4FdhjWJp6sJDcxzkyDUHs0DmfXOa4sVj5rwNg276NkKrnzAlJ2GyXwr7Y6xCPHBL/GqpBgeeZRAO
87wOBrIdfVitv6Utprh5RXRAllzxQRD6pVC5TN4Vx8orZrT1bDCDXWR+ZgZPYpYxwlIQnLE44QU1
VqbQGbaNg0pI9QT/BftusEZyPwSbFIbsR3V5ikJ5muPGQtMlTlHjeGxc/kuEjSWuwepXKdxhV8mf
Y401sajxxFYZMBBr4ujfFLeh4R2je8XBY5FMlC8UaEmHAUzCWtAdb6oFCw+4ItSb4d7bJljb1Mdy
5qHheuPPQsbtySjM+UkShlId6xa5mZ3b4kgSUkfgjbF9yAk++fOZRs3hCRYyoyp4Rhg0d212hLC7
HFwipYzUacoZ7X2E9oZPspiPoqt3daqKE7UP34I29Veu/dZ1GMn6yXtRS/Vq98OzTD1S5R0ZZXmI
irE4RsrMHmtFmUHKsRBnb/Ac1co8Y469ZrFUD0Iz2Rxp3NC+ZE0dd19dVM8ma3rJ0YsJfs3Q/874
Ecr3kjx4bbF4E/58JIvzyFG72Yyxc4SXbNHibWb7pGavKpI3skP2pWBq0orQfOQ7zAG4Yd9io1l3
bs3pglC7Iyd9oZ/x0rXw8ckgbEaTWbmoH3xSOyO15is21rmejjC1npRjci50m/fhR1JAsYU2+AFW
LyGkVFBGPOTP1CTwviUmXoSpJvWv/M3AGNKvGFHAK9hgQ81GvALNHHD7WYpyVQCJDcVsP7VWQriQ
5ECgQAi4hdr7Bh9Pd5Bh8EL59XDV1UZFO5i7MQyZO+T1yc8MXd/DnpACsek8ZH+wHnmNPNLE7msU
YEmtyWwWmXNOPY5e5nxZdC6tAVPGWHeidczL973FUhcLfekIMnhMkBm76AmiDGs7pUt7OhGuS2C3
G2smabigAiAfcIbnwYz7r7S2rI0Xl7tqwk65WKzQldWND2PwpWqg6+kyv8Cs5FDsjNTocKl0M/tX
PnOMzRbkydiQbyL9PaTOLxIHlxrKwXaipX7rRyWAtJqhnp+Q7VxSiESj5T15kXekXQF4ORPaoHlj
vlaceqd/82pLgfIRt4RbKVpL4dyCAqrSGP7MPA20LoVxbAwPlM4IZJPWpC0ZcstiHe1gDvmLf5/C
llYWAMAXON5HW44uN2Oce1Zb/ViGlKvDkpGz9nwLamO/r0mEjiHHXchK2IiH6VNZcmOpmhiG9zl5
JBm7/JNCDIoXmgAI7IKRtDKnDSkcUE7JAuluoKPKcShDqIz0QRW0jtm0sbbq5pvhE+/gTobho4jt
Zk8E+KCGcNOOWEHDCGMyzy/p4bl/xN+HciWAUSn8gmQvbeSw8WgtDu3OlbcHqfjLyL6R/WACDKeu
lc7Dkk3JdlgqEo64qJXzxOz33dJgd4/LZeds/YlCpYBaiIMSjyWJpPdpacetVJgk+7xFqOZWv/dL
k+4wMe36pH5IQSgaFdZecx5/8gNBigTxu48hv5vlPXhaIN28InhB8vfrq+zFg0BCnDOhAGFyoRVh
eM8Kz2fYWW21tEf0H7SGnTV7Hp+rbFrgAQKcfx/frSS6+g3dLpYzQaIV3qmHT8oRFodrEuTHIdHW
Zn+LzjECguUDWnSVCQaIPcCBhQJj9Pl4WUjNLfAEPQYZFEvT+RZx8Z/kKi1YXSvChJZs/K32fFL6
4jMda3FWjguHbru5qSp+R/KTVGx8VFlgYLPxbnkonhrLvhimcx8a6uKZ0F1FhI3BspkFDbQDBdOP
oogoCZ9tfBnEny3gG2tpqn4D4qWkw4PvW8l2ZMzroXfq9yyexVl7mzi7Usg+dKPa0kVK7mamI54n
Yt+a5rBxmqHexN5o7Scf4rqMJZRmb1S48bA6YlTeMTTxN9z2sksYz++d31/pxMjPTUEsJuoxVvfy
FCW4SC2uXe40YUHJq7MlacwaknakEdF9GIoA3QD9aT2l8HnjsvsYYi5PcVDAmEBcCeVxCvElwS/d
tf7ArjkF9HqUn/pXkxGQGyA+CjLOXLy2jPboonxLeeW6qaaWTCQo2nJdzDnx+DT13ZuJtLnExkvV
q/GS1/aLecDey07eXi0HqaLLgvJIahpqr7wHSTG9hLmxteIMfBwo9F3TxDtiOAqCLL1EdaSYD6iI
yWxvGTQN8QK9ub4uA0KAPgLb3h8tL9lwNQdfJ2NEseiz4XK9dmY4czLZ5IPwd/2knieLQ1IUuJQX
mDn5UFNCs+tEC4U3Dba1i6WpyyJKk4pOf2ymu7UoKtsyVFkes2i4eiND0RC7/Ma2nwW2jy0z8WZT
heU1jLsYvcgml8exqwBgT4JpXSoMUmNW3UyPwqWJ6z2eyOVih9M54zPRWfCdHzHBdsrxc5yRnYGP
8hb5U3VUPlxd6GEwRLawhOqdazT22rFIpxIr02Ztw8+8DVDJeht9D7Pp2xDm2RZKNp0hfh9Ahjnl
8SDZ5c40I1zjOZi4XcXhXn9rYdr3WIImswSDFd56+nzMjo9BJBC59aVhbhhm0/RSKbACJA7ksd1m
QBYfJC1zrQkVy28/JyvDvg+PYAsYrz3bZnQbUia7kN9+ufOS7lxz+hlj7VZc1ZxUBfs84o7sEDJ8
ksahxiR1qGzqIFIrP6SIMKpqh3VflZAB4SBnhjNuPWniOiLZWSrvbrpin3Di2sQAMPndtYLlaSUY
yfsbZsbkaIcJh2+fwor2VjrMxfjmP9uOHt3E5cHp+/Pg+PsuR1RQU8z3xK5dsHc57mFIn/j4jAwX
z/Kchl2zl83rsMDr1Q2u7Lw00lL1YXbza1CI19RmXDintNPScqk8hka5onir8z6Dyo4P6quf5fuM
+gCzC/vOmFh3WAKAX2bmIkEiv2I/J5SUNACeq+Y3ZqLJ0OJtCYgsFxzZG24jXlW8dhObbHq1/W3j
W2h1UWcehmA55onclsjLnLTKhQ6HdJq3tFlXJ0qAIDETNmX8BfcTAA83DcwtTl6+Z8Tx6zL9WVIF
3gItPzsS1SngEDixXXXMQbfcicmIqPltbq5dO6sPEQtqBzITm+WRs1jAvysg4KK6NmZ2cZnJM2F+
LoPqyRnsjvgTNd4tPwCoh4ywksPlk0wzl2TPP1QDjxPHrnblzHX12RoJIQ7M+oLV62gkAZG636mf
umfzR8n9dGMOhjiKGuOmLOyYpFc+sAjg5cps+nlj0V7iJuMoY/1OJoKOCJ8vlhkyPpDe++AO+6SQ
1qNlDNYj0zlrpSIGww6yMNLesg6R5KA4inY7jaQrJiXezYRMHvKtGXHljkGyuaP4XljJeMvtpyl4
SPrS/sY+wc+dyomwOQlNsQzMVHwCzx5uqiyhKsztm1VuAsKv+FzrjFms1Q3clgIWMnxnyypPnbde
fYRIhueFNkN6GocnnqJir/pk43XhJTdaDqekjFI6cbyufkzUIrd+S1Vxw/1ulbXJNzpmLKMnoT0V
t5458a4kJleyzWxj5Lx1JKmqmIF9A4h+xhn1OIczLfY5+cQiv8/Sv6qm/N57YJxk0K4zASKhz0AJ
yoYjsS2Ro2YcsX2dzwj4DixEDFdFCGzEa390qUasz2uO4SfRUR1JIwiT1MV4UlPGEbIOELvjjPiB
sxM6luTKPIHipG8GbpfvS0glPN40e4YN/bf5JgdtyF1vhENA2zRscOtgQp3im9fwYJuse7M4zF6x
HIs45LBqC4bLA2uqwnC47r3qS7HhnxZCcrlB69WQMt517fIbmCwCl0F4w41SEZOL5wNTg64tDlTg
lQeJrfKUSeYZMsDpXqZHi6LfOOhvZsd3wlk0abgRSGthscN59VXEqtlnNsTNtlCsy7zdTsu4yeai
Tq4eOG0dyxgDceo9BBygfCoOGP7VWMP8mgFLzFdwDtwrBUYULQRiEynJSiCMa9cUv8I0BfW4syfz
O6BR1DlQFW17F8Oszq3X9kcjtwA9K873xUL7psNn7FBwHAW+e8gxxsA/U6mqaKdQ1kaU5KplKh7i
XmFiZI7GlsoFrsSWx2O3yiceS2oPt0hA3MZAaJ4XdLN5Su91CbTF6cJXu/u0dKz3jx+Ymts/hUt0
+yUooLHLYWWuRbiqvQbvhPb8lUlyTNycCvPU+rXMRIUjR1uVdd5yZk7VzHI80vEsjkUbA0lGIMTA
nZI6NNuXPLDzXW5YNug3npc/gprCQBhNYXYym2mT0XbJDtInuzxv4qMga9+4NY0AQBbXRsNwborf
3OTZs6wFRT68O0Pe7P5YPMsGDkjYETXxoexMrs1MXpst2Qlu7oKFLPCzk3RsKnODZAIpnFwZPTNc
6euXTmdVFX1xMNg67BPjjah5tw9DBuCrDkj+qRW0VMZhdPzzckLIRVztMMdl6fPYEkdGw3E3BTDM
1V/ub/og6hMJ0DvDbsA7taxAsLUkIVVobpSCTbOmrAE1FSUj2xhieBrCet7ThuHMKc6Oxq/WJlzO
VVfwqUoaktbSChiJBxjQIpoIAUdD78QQsCNF86P2q8M48uWQBiDMPCbzE8xdsw2Cn6pTzQ6YBkwL
eRhhiRynDkJExoPYFcV9YB+G5KpNpZX23Rpe+VmZhb2lE1zkKwU6hyhzuo3C+bt2YiDTeC+LOfi4
DnFzrq02cveeqA5DXBTbbjE+LCYQyCvlU2+FgipiWtT42l7xoafIovZHuQTmCb2IfzRjdUzgVtYx
3eRuxBkmsBcypy4BmoouEGnfMxPqd0qUxEc4/OsftGWc+MJN+0WnlMcseZclllfLfJB9dh5n5tpD
NJ3SxNpNokSrw3MS8X8RBpxu4INfF+/T8SOFqwO3cB64e0cQQKpdccws+3dkqIBtlhqTLAgt2Hgp
H7MPWzSvG3fbYHHSyAUOkiEoKOyDhGUFtu3eGt8c23L2DYtc4KnymDJ3P4VZ6J8IcWxok6PcCr7z
mpmU9tLGs/zKyadhYSybdQx8nu1fUhne159ccb/5kzVBFgJkZJHpds1hhoaIyu9Xqbtr+uaOdXrc
JoV3D7gOCG4kNGPsiwh+fF4y1Zzn/MzkucHuxLcPaoP13E3V2wI6BlSL8S67yebuq3Ov+ecf57DH
6eMvr/PMEHXvpsETFwcOTyByMh0O6JdMN87dQMZHp8UErhI94NbWbWR9s045C0eR7nIIy2mN0Oye
ypIENJ8bttOdKfgmDGzRyFvWxggYZdZCtLvWyZ//fKuskGkIEfxuW5sx8aHw0eHv3v55LP+4nv/8
Y2krlP2Qgh1iEL3xBCEFVUC/8qpuCiiT8xt8L9qjJuaTHjw9tp5oNwugB4aNAy8czP3YUcAzhPju
ZpMiBv7YoF9tW+FeafSTYoZmenZpA9mYKbPxSY56d5i/x5bTnYwm4q8QRF5q0gQw8tlixrC5iYXr
SlOF76VjXEOZJgeHNUmq4p6TT9hZEV09KFeQemsV/aKAhH2uJaI3Y3DGNVrsYDhCk7aNQ9/opzsF
8BLxkk1tt+9j0JI2eCJTIv6Mbs7ALAr3zeLivHSAjnGeYjA3EWgDmhuE/QZ0HvowVt3pJwNy9n2S
+2DRTT4MvnuRw5Jg2FRx+wbD6iRyKTPUi5ydPQ/WsAW3kXfU6FhiWHczLUjMxO4qQ1ANYIFg/9h5
mH1WQd3xdXMrvFceNJj/SP76NxRcYDqCILNF0ZRrkXvR6aO/cb+iYBy4mE8tDvX01wK6fJMKP4MO
jpg0008Hy4bn1/aFS7authmhoJrN8jNgjLf/WzTrf4B88of+8WJcx/KFTSycq4gt/o3CR8kFlSFm
Vx1ME/u0J9x2R7ELlqPMvNp188yNBCB6C0UT9xWjoLhF8HDKTWf5C77lKnqjPznjq3Wh3qu8aCc0
o+Z7HdNiKpmUlarbpO4cM30CpDDGfrnx7Ni4uRwnU4+ePtQ659STj90QLKAS3vUwUfYonVbSt+ve
T+eTX3JwGqESJZab3fvehlqwPNR0BP5Guf8ylekfLLuO8eViNWLLGfjCo8eaBR0ovTG4r7PYEQmI
gHYk5hNJe1b3UYljnqEaiIqzvSs4/0DQr18it/VXY2rteByN7xUeXqc5VnqKMjbGgz0hFhYxrZ9+
bSbfloCjpczLLdYREipxdEzpQ6GLuz+GZi1vblK/2y2AoCg2qnPicLGZw/Ju1K1/YgxBrKBV1gPd
CdGmbhOWSU3DgWjPjrn4zs3U+mI5hZcAdvobQ5Q8QjPn1u3sfJE+jJ7HFKZDlcBy6+zzPMTQVqX+
EWb4gqqdB3ubpXTL4Ie0MLGWXWWY77lYKN8S/t1t8uVaMYze9DWI1SapFVTctKPxiubUyW2/srCk
aA63LxkJ+jktOzcuTA5/slVYp2zmZUICI69qFf7ZDZ09hbvTxStZBGmGmq44BY114YqbOTbV1xRn
0cp/YpcoPzEaJASv4wOqpQAoRVLCt+u3JJyyi4FKiavN5bkntBy7Cxs9o8WqsO0XG5YNR8f0O7GT
g1fn/hZXW49D0F2+FXCh10md/3ZqG5hXwcNEHmXGP521b4HXf1i5RbOEYhQ2zrl5dWVbHN2weBz0
/0qlGhl26H8teaCuDoUwO2ppgIT6IF55XryFiSBqvzkNBPIiz57AN/Hb//wZYMJMjOYy/us3mp5B
fbya5wNtD5Qf82if3J4k6UCWbbW0NkdSkdBEg43uGItgulPHAUvMwuY2dYx8/Dc3xT9QIkTHtE6s
q8hb8Mzmz9VcNdcqoAnCzFKI+zWz1IWTFC4QYrF8J8vnbjzjHSoezcKLDrV0QEz48yUIxmCVg7Qy
416Sfm7anW20vxoDIlvgdewAFVMM0l4lPN7WvXPexFVNVVDDoz8MIb5fupJ2URUSh+KNvfUjxI1g
zPyrqfFcRe9SEcuw8I7/vFoVEHSPIT3yqyEktaeAUFh1CrNK/G4iBd4KJ42w+mjbERbf4swUAOLM
XR4SfMn8njqAHIevJ1NmgbP35UdVe/Bt5V7CaHjujKi+TkqiY1rTLqmdcdfXLbHFYWGUV7X5hves
3YUu7b+CQQ5EKDw0lCCEkyTCzbk4Lp2HVJrjyamqbQ4n7pw67Z8ZU88dkUrQqKKQpJ/G8ewFmEoR
pym88+pkT/n5FyPedo3ZL9+bc3Xwcz/ZiIixzP++OP8D3koAVEjXBRZLWRCx2H/bKLLWskPZmdUB
R8Gao2+7pv89PZl2kV7ESHdblGa/Wp5jEjM5lgE/qfC/Q80LhJlcaCC+WQ0XpbIkRILW8ptp4n94
ibZOwv4da/rnJQbSJcXr+s4/wMN+Kxny4YE6wOlytl1EUGP0EfDwetlnM4ewMxQUf4Ys5W5G10mf
25xOhWM8qnTcWOZTXjJ6jxkfwsnz+71qJ+8qMatpnjcwNcdi0I1excywXnUc6Bl1VvZ/2AUtosP/
9lOAyPUDGKauGTiB0IDxv+3ItYGV3pynCttY2VzdSDwSwFtJLh8bYYny2hWnulKXiDWQGVajAWYu
iiaGPFafEX97/eq2SULF8ydyEq65inY2YyzIhP3vj4RLNPofr9QFZhLYlucE/3i/iSEaYRW2OOFB
Ka7thtLLrjblwfbHTRk1JGS68ccUtU9N77fvvfwByai/eLJr931JsMMPi7N06L+hJYai5SL4Vjbe
uSjn6eJj4t62dA8gWDYBB2zbXk0hVBxZ1uIEiQdjIwLoqgajt1dja2+Cotjb3Cm+0fz2Sy03Y/an
p7qO8EDn7iFKAklaFqu/2TPeyTyMEUz2qQ5ewDyg5P15a/6/zdFLPsW/ffj/YPJ/+9X1/+ftfwrT
//Un/ztM70HSFxzhAtMnH+2aPLv/Haa3/0XKnj3DDVxp8xv4pf8K07vmv6RjWqbnezD9iVVw7Psv
NL/j/YvRH0dmTwY4igIZ/D+F6cU/VjHfkZ6lKwCYX3AMsv7tyxXN7kjfTxQf6ZJJd1wtfxWK1nJ7
TG6d17fn0aFdj1iwuaKI4pPgR3GkwDQbLcqadnPsyuM4IKmUETrbkq5LQoobQanbqiOpXUvvk3Iu
olToApWcQmJzzBEx5ob7PI21fBFeCWjX88KcyTzZzhysmTQaa2yuGYTz5dv4KV3Ol8sA33NYDv4A
IdiL6sNoMrFqK1zepgxwpzmbpaHAXisdrtY8lFY/bGQQT+shXFt3qVZILKQSpTWTkUHfolWUKG5u
0Jsx0iCw5Agtsfa5aOUl0BpMiRhjVKgyrtZnLPuZoUOycbJB7UxXXXPTWR4pKDa2xYx63QAOZHqT
cgyfmUfWfR1sJ4dZqLDiYu8SuVpVEVgtylOBJ9vTc6a1JEFLPTMj4KoNE82BvFzurlz6IWAlmehN
WpOquX1ojUoiVrXjxCg/8YyNbCCUYjVMdb8ULWYU9/E5QYNNhhRcJKREmxNgvMwT7GX/XjDY7Og3
gBIF3tIWHVEUDo6HAlmt1vqaidBmIbjNCG8SAY4Lx1ohyDUIcxJ9vGyZknCw/sP/nLeNaZzHOrjJ
aoH+FrzCjvl0gdkrDvmrjKFon80tZSP+Uf+qk0Nf6hELqaX7GLV6KLSO2GtF0URa7LXGyF2z29XI
jo7WHxOtRBqxdciQJketURJbOkWVyM++qa62onW06rLLMts+7kmr2sWc9MsGFFSCp2xDXRVjKXr3
9qlaaGfxxQCtQfYEEJliKdC0hOdRU3nAV71AaTIbT5yHJG/eF7AzfUnvk9fywEUQJX28r7W1jOuG
egRsnRGWW3Rcf/rRI+uy79eg4luMJDQh2C3kmxARGDX3kiEKwzu9VRkOuWb8cKPc21IS/N7UcXtr
c6gtCX4fwwG9lTEtFclEgSDtVFsDy1nSWnI1YR6+dEJpKnK8G0trT6fUwjtJ2lwr2i7SNvrkTDhU
X5Ucg3quKNwCPfiGOxU3TgitFc10w0rA1wzV3GQSRUwiJCjPiF0r62THbzH7Pert3upILkGLoHYH
OT7XuryVkGzqXLJcSwC4H/UDf/1D75Jh91A5uMWMr/GLa9f3pL37hc0G5pa4AOrlZ9rjdykr+6fw
mwcA03AgcQ5g9i6gJeImIBXO0UE7DMhWaFX9MdTeg0C7EJT2I/QYE8gI8bV5T9M7jEhOLmONTGYn
W8cSD16bArSOyFPO3zDQ/poNha9FEY6X05GAo73D0Qt4EpfEkkEHjSf1OM8xqMlK0MbrYxFpBwjT
40CoPECpC6Onto93AUaMTt3CP76MQKMr8wevBDLhZJzc7RpEI/4kLLILFvuoopk+EMBe48Q8mN0n
HA2xtrrPaRqYVZgeo3Tz01z0BxQtMbAkd+eFw94jJbFuwX2gwNLTLaL2x0A8YlMUrrvP2+XY2IF9
yUeMNKYTcvQPwte4yE9N/lzEyH19Un4iTaM7OnF0IlHED1PFv+raJE81OnQgYefJHQ+9IsQlE49v
XuAUJ+i4TIwoRsatpqh9RWj2MTpNSAsYbyaFYcUPWlxJUYU7Mo7JNNb9BTrVL5n+TrDu5NrDU2g3
j8DWw9R1BT9gBDtE8toQ5gvJiW47dj+ixBkfHIF4V+WYy1VR7TirWpuAiwNjFcxufrwJHBasHj9M
6pPNqVmZmmrZT8BZVvSNRE+Ub3nwtnpjLrArQv2K26TY45/ayL7F9WhgwHAb85JhdioxPU3a/RRj
g2qxQxXaF+XENTG49DgvecIEAgh0lRPHAtV7iixuTUxzdzHFRKbjDdemiF4bnAZ+cxvVuJ/qmjLX
FFeSYpcM29B+KgLSty4Jy6YuxlMnDLWxACyCQO6IwK4U5q9oxAUG3xjGWVZwYsUg5M/lc5u3hLiC
KN0vWfAhGdweit9B3r+nvpvBJm+eOu07s2j3xoUGyfSWmw9uLmnRmFhe+npAJuF+0fYOdg6tupgR
eChZY17UTrcEy1ujvW+Q2Klzxg2XJwBg02Ydap8cmVjrQWGdo/0PDx1mOke76irsdQViGrCV8n3S
zjupPXgLZrxBu/KIYlSXBKNeB4MO156LfY9MpqKdcmCHxNnH6f2Z/J1D6QeuP2PA/2fkOAEN4sMx
1kCBRdDCKrh4zauAM8d0E10v+xZXJXEiHzIzxeMnspY7rGszUlYzAX53mC9jqh9BqTMDWQ6qY3jj
oC8YsE6W5uYDVAFScK6poHMar30IRmjZ1eLXXHP4fe0SMKLAf+QY81M4oOjhJPg5MDKil6DxUezN
j7od70M/G8cu4vkPaL8tah5MzhzjgWl1v15m5wTo2aY/iTEWGSRKYKsqqzdDCQSyGrn+uPWvSuDy
bLB7EuOQa9nMPgIythiGyLtEjAx4Rv/UZXN5Ul1MF73z0hLM3inXvUccQJKc6/QQBMM2RmkMhgqY
CkbUcKbOuYWg5rAdJa0xb3BWAkuT6uqp98RODuGCmZGmwpXE5gpXp7iZGF9j7YBt/nhhtSvW1P5Y
wMGvSjtmZ6yzMRbaESutwlIbaG+t1C5bG7uthe1W0H/JX7yWp2qEBu5gEds2qNUHGfQDleK6M86y
1G5KPoWxjO+tGf1gyl7uWz/bO7Zzls3Y8QXiHdPEsJVjB6+q5Kaf+PJic2fdBdixGSMFbGPCpheZ
c5fEaJz2Zo8VqVh52oNMdFASE1b3Yu7f8kEtm6phHlf1mJuWBjdg0F+iiZ61xVOvoCjAz6WsXN1o
ZNcqhV7meUsNAwIWDZhpbNLQ15wHqvhAz8t+MyVTelrm/lgk8RPmQXHOavFZq6TdWu3ylBgA3LQh
G2M2iQ9WxOZDYtgG2EJUPcaNSeMFGJ6J1u3Zi68dBtVVnC9PeULfWeOkMIl963dRIJG7JLQ4PvjH
luMTl2cvPVJ5uc39lO6A8BtXu2DX2prb0ZdHTiv5xUeNESVrHezDdldog3qvreq00lQwnrCvN/PE
89Veo5D72+J9pRAmVpgPaqJTqzyzvwwDmKbSpnjqmL66yP5w7Qq7vJHccnbRs1UEiIhL3ayMG+Uh
2boc8f8Yc3kPm+aGyR9k5ZDeqTpuqvgJlazY9jLhSKmt+6U28Vvazl/j6/e0vx+f/1xy+TQH0ISN
CTGmM++VDgWgJqzhHB9bHRcwRyCcwtaLewpJb9G3huEuzNGiDL598kgd+KQPQh1DqHQgAVGX7UWH
FFwdVwh0cGHSEQZWpGG76FhDQb6BIy9nOx15cHT4gWLDx0HHIUYdjEAyONY6KpHp0ESp4xNY78B0
6UhFbPN+65AF1c6PyILT3iV/MekgBj8Qfeh/whk6pqF0YMMluUGJbUStBWGOUMc6cuM3awytETrw
IXTwg45AciCt2e0MhumXhYSI0lERl595Ner4iEWOZFYESmBVTSusYxQZs656OnZS6wAK2GLoFzqU
kup4Cuek5gOlRqwoPydbp2MscAHjrdTRFkXGxSXrsnjlFTA/5kN8Eu9A+n4o+Kshpem3Lla/Bqej
WdOVKEeFeDS5bFwEuZqWfM2ElrdyQmkdoYI+mjx/FVPCoySV0znqbDIZ3gHTMIih2V9xfjEK5i+z
USW7eGy+zWL+ZTfZvUtN8gvosathsi8daQSxL5vySvkmrwmG5kakGlNk0Pdqxl9RhnzESeSj6Nqj
L3HMLo9tmpx0iJRb1BOT2rfRaMlSlkSk7DNR4Y/eQHiMSgs31BLcCxXtRYjwFvfUrTCcptUChPBd
1sFdTNGn70e8w3CNRLvKbbPatNFnaAxHNJs1ULtdxPXGc8erneVwCywQb6pC+fRPZu4dE1AQK1vJ
vcC2LzuJLTv+CqzXaVm2C7c3RS67Rt+2ZPDqelOy0h0UwUs4Bz84fX73FGuIG5pro/4OiCegfLzF
boMp++CbwCvD8nHpWf688HGJ7HMZM2g31LY2RkCa3SPsdRycuXcXoMhyCCpclYg4xik0qynFSsB9
M0Kl5q9K8+KphhyhpAMjEvEGwLAmK043IeNLPbbgXuz3kvFUSu2MUP2pDFmhjXCbi+oM/POhElCM
rcnGy1igjMdY+nxJjjqynyqTXmVy2rmrY4OZ+MoYs1fVFToXULAmewlc55rW7W0Go0F3zraT3zEj
6aQr1JWQFmMDEcXdMilMLu9tgjPTcsyXuMR8lrIqW8cQ3ASLt3uDfPTRVPWL2dnXqAkfKOuzDYND
oU6uZdp3z3mvEV9YUXFrES/L4omsoDv8mBqy4RxxsjBeU9m0yZqJrYCDANYqwuM8ZOWDZw/boot/
EIp9ykNSayHeUdP2HoUvNzgJX0iOrBuNAdAfTUnvigiKXQEpNObyXnAdxQGYVgA7rFGHckl2M95b
1wbZ0QqwT+AcYppIEfW++ctAiIi1HRD7Wr/n+G9f2srdB1H8EtZXNdafnrlPSpt2TyVpbhKUmMzB
42CPbxGIj7pTW0KNpPwwfLvilWPFG9MLwtA9t2cjDh8zqXZRCukAq7N4vtckQc6lgZg69VCaMLo/
ZpOR6JTSsWLickU4NC+J6PZmtZAkUiwatFmrceEehYaz8vmYclOS3iCwLruai7LRgNZQ/5e781iO
HEm39KuMzR5tgAMOsZhNaMUggyLJ4gZGkQWt4VBPfz9E1r3MzO6pstmOtTUqIhiRISDc/f/P+c6W
sZ+OiNneRIF+OygqAAxcwJhK4q567SGCLKCFESpS37oju7FesQIkXyhtB1JCIHAEw2lKADbnHty/
ovqOi4iZHJIH2rGbaXDS26Zynr2sQ8LJKiK00VmjlG05JOi6T9p0Tol5R/q2E4rIbV0P3wiDvUQA
+/2UfG8YpiczKLdUrpjGBeZZhiQtOWdUaXXFtCAOBYv58Ia547vTme9av29qpnExFJel3eID4uhB
Mm8qzE3w9TEi7Iiify8jwLuZVXZo2ox+aWT9JvSauzKowmWrFc+2HRNjj4vVb/T3WuvHRz26rVyi
Sjzwgku/lY9W4ILfr+46M8bXr6PJH7VHmwaAMvtvoqEEU+BpZ6XsbbRI3DoSu4cqplcjqZAmmaG1
aVGgko6047jciFqn+ZORydDnyU2ku+45CgwysUVISyxc11MUHrSEeq6POLOo+pnp5j5KFIPbsBSv
9FSYRJekfxP7PJBtHxep3Ju6gwQOohBZ7G+EyRASQoLxBLnCE8VZD6L2MY+Sve/FQO3r9phS8VxJ
QpQDXCI0jmEkI9F0mjllDKtpapbH3PC97RCQBkZr7zOLAQumjobxbgJmUnLZIDjNXWcQJ8y+mwOP
YSdLlhzF8BCH3Yrplg99ks6gS8hNy8QGO/iqtzQsSUYJ2lKCGwspsLXKfwnQ6FeoP8kuQyPiNRAA
anjIRt2fSeQGJSkpTkYTYc0A6LOOE1Q5FStJiU20hcNR9A9pqmXLoKaJERUxV3HCQXlHxyQLd7I3
otQuKhX5imcna/yJGHiksx3g2eyE8FndTRJrH3rM1MX12HUNqwQmZ17MYNs7wOUTidxwsA91iJm3
ovFrWT7y24byRmaM3f2gPguzByPW4IwviB41XfOmUpa7NwK9B5zSrAuhmBeQotuWFCrTsjn3cX0H
GGBrUIpdEGsJ+EjbJEb1IX1KgbEdf04D2J6EBR0qbuPD8eX3zDHyTZ/SKVSuEx+7Un+ovWan063E
YBvctXpwMSPt7LsdR7XnYPVHiFyyymEuiB3NcAklSYL4DvT8R9QQlAW+7RQVAbIhf5PggeQUNYFX
oODD4Q7mJ0i0fS4e/QlcQ+fwD8+5W2N6TnXKlzn0gLQwHxVJJAvKtq+5JkyEbfoBiSGKtYpWSqAj
bzGZmWjlTLGplnbEvE03k63MOn3pYJZvv4Ewox4b2MRJEJlu4ci3hNksodFVdF9AfTVQ4WrvU9MF
8GkqUnYcJPhXumlLQXVHY3HnO6w7tAgRnFMP2PraaFvOIk+EtNU6d5j8DspdhljdJ7GvENViuGzr
6gPuCfI1DuV5yQQzZRQHZ94ETSkIhkjlBnHfnTkg94tiuI9JzNwCJNuhD5u/btVBPa37Hlyr52va
gROFFSFrnZV0qX1eN2DlsBlawj6IseIAvD7YetGIapNTveGaeVBBpDYmBat9PONWA2WcKcigu6+y
5lDmeojyTxfYGCB9on8oDmYQhKjxZjniSA41Ek3MY9CDahYbsbGzxmjcUk6uQMZ0uz7Lxi0NqvJg
dhab+VbfMqlxx31aMoClRFuo4pIZuLVpHtdHv/dYilzfHYhIfSgR1Nh5Aa6SmrxL/ifv+xXeQUn8
rxiPr8eYhUJiL8WumRHUXYacuvccf9XXk7sUIXUfytCQeGzx1ybMWbbSWXk2r0hQiTQ9zIhDQmLO
TceNnGRRNVF+cCMUpFHL+IO68VRFuCroYkoIL1G85cxDAhURwxaWnQ/+W1lLI+dHvG4UZ826F/rb
10NCuuCAcgyGQlFS+/oDUVt/ver6WDxmBhB3Lu1ff+gLGhhmxWSuKLm8BTWRXRZKqq+NV5sY3673
o6hdV7UggMjjLHBJh8K2gtUKatYBLFW7avGnrtysesD0kN1gw19NncZo2lPArmBmZU6uQ7aDxYCz
dG0oXHx6l5mrmj5wqugphij2oQGpTDXLAt84SC3YpWWWaFtGgkuWM/ATSKXfAzQ7R8SUYr6hdj+I
STCe9tHJiYMJlx5FXhsOxzrs7O+TgMxU5t2eNYE8qTHa1q2brUuqUtrwIIIK1yuzW6qQ9iKwXDK9
Isx3GlXFMcqexrjptySXLBwOymNsmR+RmGMmJRWIZIwfDT8tT1qZUKB3QnKvxGHESswgQLsTTiGp
lL66s6DzHPUpXBsFzqkyzzeTSwBmQRbSrqU0tCwdNIaYsJZc5grYOVhnPaUPywyzQq4jXCqIgCNv
50kfGrGOqQchslV9BjQIK18oS2ef+orlUo3VVofSXDXgmRSbgkmcCN5Z+6Z3pYbh0/ZTj6YN6CWw
t3VeflZYchv9HFhiV5ksVUygiQ51z0x+SwxE+kltfseg/1CzqE6r8ohwOt2biC47ZIuzZJQYSvFE
XibYSxjLibsn1aimeRJJWFjDYzM6hzh57EROvcXsb31loeLEBO7FZz0aVwjDvlGMZ71Pu5mlZP40
WlxxpwLBt+pew8y7m9+2dMHvtkgwQGvpsJGxfhRYCKng04gbX/xKX2OYJuZLzx6k5TxbGh2cjqJs
GuovueLKWkz1Z1+bLy3fUMYURlrFRQenxx/hSA27EA91eyoURFEKlc7CGpvn+dstLcoNN4ltT8gN
2jenC+48jcl5IfmUIZch5hNtd44Dl5Ubpi1dPpY+8x+gKYyUab71Sx2w4LDtBB7KMFKfTd8yvWKd
SwWcsVLsS93Sjk37KOI5VUjPEEql7l4ArYoEno6QRo1dZTV+k+w7Bv+Ujgm6+HxcxBHiphCnl8+q
Ag0ZXXrTGB9L4X3YgZyOTUkNylA9YvaxaenE26Sf9mDvi1ayug9rKg5bqSjTuxpxPRBju10VRjbW
S6bQKMIQcctzWuDDwSatYAXxFaBObuafjkaR+UZqI8o07fWcFaxShU8TwsGWotn9KmjtB0PFW7qU
1o2gBRd3LZYuQc3bNyj4+tUNnlAkSuwPKLL5pgaFuQBdeAN+4Lmr9TeuleRRFeYf2Klwf0P2yau6
m/1JH8SqlAsNOrKAu0ueJr5Bv360rYQCwmgzsTFvg7wkQLJH0US9JsGwLE8GxbqdjR2WkID4fcxd
eiENkYvNn05CIXQiGQUhCZY9qYEY9aZ0mdCI0NmLK3NAtRiaryTGsHs8F7G+R5pDde8r87PPOqIx
fGquRYMtpM3xx3Nj/lMUgV1MkuZTEKhRuBaJUZykftRxOhbfageSz9j1wB07VGiWtk2rbyyyvKVJ
734GVdhLq6/jvecHePpYUmaZfKSjbnGQUvz1EPutJgSsjlNhmcP3GTUdU2dUJ9UfupqqlSSrlOOE
XeLWR+kUz7omz0A60xVlhDicntHM74XV37ZGsIlam3cW7ow4V3ttFv7iRHyMQ1ltXIRxTFPnOB7N
2gYByUKtVnHhjOe5O6stT2zHxqYwIsgtcndUs1+0EFQO4C5rPCaOcapr+7ViCtbIHP6Il2DEce8r
z36HjrrQOGxyU30XxXQpqztHFOvRogw4kBVE1Ul9jyV2nLzyX+YDHkvJWkXeWrOCvWlph6EhDydU
1iXBS6iN8Rs+h51nFxs+2rRSNrU4r9cxDlGJYbIgVtjXnkKg+0i5tfsMUF/ZvWuBD26I2KdJ6vux
ii28h4G5wNZw9iXuxTlaUyKZhh0EaMHxVr6p7RJ7PFOnutiOfWemAKkAg+e5DfTGvL2+79gSVYey
JWS1l25qp7gPUW8tSBBbGKjSkLvDJIqQNSJKI1SH1jXS8fTJCfGvZmkwM8jH75rXbgsX59hATWUx
SIpsUqBXV/cNxOlFpztA1+v8xsv9e9sgeXXs621mvXnUcYlrkx/osO/6mRFeV09xFW+bOjzKXDub
YAGikKvi4N25VJPMlkJR0OLtoQv71uA60EYiml33Tzd914sr6cp+zNE+NHEMW8iBu1HQda+hAdcA
s+qaCuug76a+fr2yWhB+sYwEA8OFVsuh+Ac4Mcr+tvYkNgNr2rWdj/Ewc6Y1c5BTqAcH3bMepW49
EzK7JEuIVFmOxmh0UhICnFcCjuY8xXRBZMCipA2z0CifMidf0309xNJe0w580xUlY5WWT3E3HLro
Xpfthw7bTYoE/lGDX7Y7MdBu07a7BYcHiZ+WDaE0ZUGZ2JioSwImzZaVQbe91ljGo9BdlLHYgm6n
xFyIG4LA1qNuvVSTPnev/GOBEj0n/VI5aNcDSS+FGAOnKv+IVffcJGTXiSi6NUO8MS2hrH2bf7ou
FaTEUi9uCnClbd6r0XrNqvxbnjItUNFTZXd/WE5ClG0+XJhr5BvWjw4DALLgFKRAiOjXozuBkYRG
Q16/S/an7w6CkwH6VmGscWcm8DofglhrL3Ghn8phJfQK/1Y5mPjGjRTBGKkfrNumJbbdQ2GuImBn
i1INA7ksEUcC0i/6lOULBX1iJiOdhhf4Yc1I3toKRYDPQEFbzNzYbXWDLg+7Gj8McoKYVJye/q0I
/mhwR+ljdcxbZj6Wy0iJhORI5fVOzik2TrjHN/sGwgmh+/jojsYbRTOMHH231cgjZbzMP+bz2y8C
eAGtvaTERhquIOl1sOxHlJL7Dj8bJxJduN4cT3KOfkOJmIFlc0YupWoXOK28bbABLZTQPoqKf0Vq
33KumnpT4RrKmLfI2npGGgCUxK7Xum2Me7jji+t032k/hU19qg20euFpxjw03+adz0Sl4pJJNiDB
AB+axadoNOO9qUHaaT3pwHgPMXcgWsXmVksPWYexx/417bRDZURPiQBFg8dUsrC6Q78bHRWdEhPE
UTFNdGSI48sK/9GL7Bc9pC8QkKI4Jv63Vu+OduOSYFk1R5AQBIrl5XfANlwyxHTJ42mL+h5XV5Yc
C5ZDVBVohbRuhU0oRtWENaiJyF515MoZ4Df6DUT5ZNjlmbG26PAvDajzy5AyCMpjs4emI5+rKer3
VZNRpcP8tHSi50pMcGREsfVdgUlCJBemQGgURucF4c2unmpvyXSrJpN+5BuZ9LjVuDZ0cKapOo8U
VztVDVwy7NeBcgVCXa4r7FwLA2h4X1VBtcYt4yO+39hFcFuEzYuYgJr2g0laCMKkxjOphDrB1jBz
NL0dLHSwfge6N0uHjivNoGPZsKooGnkmStnZmu7wxKFQM5jcCUlyGbIfWKnxUw9yibo1Q22UM5BV
kNPjAcoF8rBqxWQNElXON+cStc/RDvmQqmE4zXH0nCt4KxMmeY6GYMr2gDLGebUrA8C70KBgB2P6
g5za9bRLjdbCWpvYd96IMAS/9k1K3WpLz1nfdkZyL0vzvYTVfdLl3kvOpPmVF2VMxyGEg07LrNUn
dkmbMbNhwMpikr1k4E57qyRmpNTlYipjtFJU80qVMY8M9UXtDU8tZaFe5Pdt0Z+qTthLevjf2gaW
gSlfvPLDbgnm0poIQJSI7rMI4qRJma6mZzk20Pr95OIWwXGiJgILDrYL1XtbEcGeTtqfEPBpKUU9
5rJp8JaF6MDdqz+Fl5FO7o84rPQnS3tNE/u7jmW5z0V+NHOUM2YXnSYMQ2sAyeC/dXMd9UBTp/Sb
JTmsc+AiGsW2eGoIFElz8PhgrVUZ7PqmPXfGQMD8KCgOtu3GD41oTT0aaAFx0YvJ1LkmjqTYm4wh
7DXmNvG+UYRYhRRRR5z5U+Ft7cHCz507W3f4RnmGGiFmuY3bdu+5oC2Tlf5DPzgvhhi+UY54glnL
AFd5ELUz+zzkilr0+Amt5dlOFVOamq5NAHtzmSkMnp62n0odtKqr4Fj0gVwxhnKYps1dbFtEsEKI
xU7Ubdpc7iuPWn3gxm9TyqpNZS+wfTn41Wsz06pblOh66VdMqHrAp+JmHOgc6FDILvRmHTP/bued
u8SER969GuJVz/KTOExoyM6tG+ElyqbOIGPFMfAKi1sZWEy0KHVKcxM2EeJdCHzlYLz3Y94uE0z9
WRDvGPsCYhuelGcBkBRM9pI0yzcm4FM3ze5i7BrMzrqLl4uHzvls4oycIpJWma2/l616sWOsN3V2
k0qMsS3/n5AsLchVTPGcTidTVyxzRUMmirAOtLt3CTiAFixAg89tx6pPo+637lmI1cPaBiMQReB3
MxMni1WbK0/HVtyGS1/lf1Y5eB1PBSj+wRJYM58gmUkFXWTch5be7oeZYtCAM1DvbgHbALAhzexq
oWbqAfmVlHtallzwEEKfJW3SP7myugmFHW1d116Am4flUj1FM1MBzM8DYXnJIZp5C/lMXmgFYn81
0xjqmcuASmYrADXkABsME3ID/a2HKcDEJYNbObMdiDR+s2faQye622a2s9aziyQlOXgZznSICUyE
N/MiIIUtbQAS8UySCGemBIGdUB+hTETgJiIj3dHM8dfFTKKQ2k7MZIpkZlSIGFqFOXMrgnJtgrG4
qo//v9VXS9cyrt/wRxDbv+ur35owygPQHL8mlV1f9pe42jDsfyEJkrYtXc8kfcz5H3E10rl/OQSE
YXwQeOr+W1ft/UvXBek+DJW2wRaJ91+6akv+S1qSdCrTINMA45/x/6Krvqqmv4wXJEtiVjCuem+g
LwLzxa+WBYomldIaZV8SMNCrvE7GfdMiFqCQvwwUsZyZSSqvS0uy9Yxka/fFMdd1VkmYtQ70RqqN
V3u7mOCNGy1N/vzpl7z78TH+V64y7GA02v7P/xa/2hSun87zDM/RmcDb/EC/uQoDOVipE7bWxaaW
UzGvuUk9+i6tCxsjSo1LYfn30igQ0haxWgGjRqFpGwTGBI21dDI3WicBhW9/qhchTreTP1FuAGoS
UvXow1vlR5uM8nox2XT3Cv/9Hz7+/OP99uN6nqnrdLZYzLH/f/1x66BN+hq52oU40fKPmonKuZpQ
tyUOfcESlcUqMELvjtGW/tofaC7bu9ZANmA74YlmGt6bAPFk69ILhmXsasmadZHx5KHFiArNXeUZ
YIZIVPWeLs69cATDX2DAispiGsS6c8JDf/mH7zT/5L9+J4eYJQPrCEYXFKu/fSdhRkHuxal54UBH
QtXoDthVuFR6H+wV81Im5oaEIo+IrMQZvvPxsBwQlY+nwfJhXLnVkzswrXcy1iFxZZypoLLKAQAd
J9Y9bi3o07lBkG7Qrv/+o88nzb9/dM4dizOKs8r87WjKy9xX0DnExUAjqdtafD+SMZZVSC2yiMZ/
0IXHHKY0oJI5IzwdXkvwGgjyJZrJHZZ5b03GYESncBo2piqYHCU9yjT0vhVf4Qgz9UbrEFqPTkOv
vc7DW1dDEows7Rha8NaRuI3LOEq8g18gg+LYYA1hhdTgXEFt0AB402bCw0JJDzDpIRNXdhFttZ7I
Csdk/C30ZWoVwSynCS8YV1fMOGmeE2u/r8bgHIW2R6gxG5hSTmdnW9b+CjOeztBfRXsYR+3GoCSK
yoMmXFCMrwRIt8RZRc+dVqibWLPSeQ0zbBtyIOibGzPJiAXv9VafdHfoyZK1bmrNvSnmdmvlU4D3
tm6FjadnLtfbyaM9IcaH42usNYPoiDGuK7gKuN96rfwc7cFDw8acPA8QjgyudQmNcoekvd79/f4W
/+lQvUYv2kIaumnpv55+dG1MNTihuGhCnToHLEPq1jXBVDBkkOruXUece5O2ZTE2T1SfzXWSuRO+
h4J1mPCNG8o9W4XHw0DyRhK2cem1VZDUw8JEME3J3ruhWuI9/8PHnj/W72eY7XFhdqi8C/7768e2
Nd2JB1kbl0kSCaHb4T2oylvTSTBC2PDeKrLn2PEBHk/HzW8sskoiLXlovDfd0wU09ejPq80R5Lq5
nxdemhWSZlShSRqhR/2T6e0//MrYhkwXHJXHZeH3a3TneXnCQsa4ZDhcEWkBwRrnEOT0FKpCLV03
r1ZxTiZfTl4X+rmTEcRPEd7M/d//buavHsJ5sHBMAyMh1Go+jbye/j+57/zRaRma2Esq7x6qhHiw
+jkNY0KOIpPJvKa+Zd0fCV2ih2hKbgLBoqPthbi9/pRUuzfRSKoRuXt0oUaSfwmin0vtNMqItTDk
Koq1EzsHxQeZK92QOXsRddj+reKcV7A2fMPbBL4Bz9pB3q1pRCdocfoSJ6H2D9Z/8R8OEdPULaYU
hiPNf7uSCUsrvAoOw6UZog9L9fGxd+mVoiRwVmks70dive3CvWhgYdbEeKavsW1SJccYJCJzgpLa
qu3osgALZy1DCykU4QpYBS/XVpVGa/fv94397wM5ti1rHjP4nwMm4NdjGsuuHmlmB0K0afG/ZFGH
St5A/6c+yrFltSFp4VQ4RphaJ5KCGDj8rI4tqhpipRJ5Z4RYcq1i+JD0+k9A85KVdItXSyfpnAEY
aLJrJvtQxBBRqW5TdoG4aj3bbeDu9NCsD0kRUhXmHXaK4I4QL+oqQ9W6oUtVLTrDyU4qG7MTekAT
H8ERWzZ4FeGSItV5azeujR3JRdmChVc+ud25wp7PqODeQpNsqWqKOxqa8k96aEuiwo2LppyDGavg
QJzKgwEL7CkbKAIZorCARpE6mGcDHAxTIzS1XlvzlxI1+Tx//7tb87Xit2uJIzglcCVJ0+OC8uvv
DlPWV+7oGRePiJxp6Uzd/RhOkLccbOK2RoSZ5mFkj5hfnMZxYqGE/souRoxqGgvbTLf8jWos2FLG
FobzWSmzpeaHqTvWgcTEdP0DtxiPZfCkumbp444F4HKFJKpogV3X2+Wj9RBQ/t10cXybaLn96Loa
FBZxnOil3bhFiWMPUjWaRmsz9QlLuCJ96CARLL3W2mShyjcInuilx065zmTi7TGWq384Qo1fARbX
q4djWhbOXSp/ltR/+6W0QajO9i3jMpT5s1XRjXVV+JLMuQxNZVhE2Wpo3/qaLnCUZUc50poDjEIt
diiPaPQb0EwkDZggCP5+H145Hj/vQ1uXXNNYOOiG1F2Ci3/dhxlN8linHcei3SQkok+ArEt4JV7y
5Ffw+GtHO0HQo0ZQRvBvwUiQZwmV1LWJFLoevqWZsMgba1p4QjNvahd4XqQ6/TT63s0kZt0LKbtb
C+nQxiI2bZM0xFe1KhzXubkLlKXf9+ZzTzUNYSAMoqm0SXJw2jctTwG4+otcm6ItoT7VGicVwE1k
3WM1UfiqkGdZDczUZj74TSBZeleawI9LnMMhjJrICzeGQ1Mytwh+CwNwjyaZCUQUIjMwjPGcJG9x
MqoT4RdlyqWZuUfBXF18SzLD2BD1WaM1LonKCXo6m55F1yuA5kZ2LlRdpD4rMibSf7r+etavVm/L
tdkPnFAmVzVhgVT97YI2uYlHSX0MLlrSF2ciN7sNzFMHFTxoh0I7SVl9gqFoN840unuq9wfPzMPH
dtLqfS+TdBniKRrq5CxHRW9OOBNxDCX8Xabee5x8FET6doRBG5DPEtvvUGpY20B0WY+0pc5FE20U
oecon/9oKanfk6731Ha2fqOKu9hLbvVOw4qZtvo2jOuPSNnbjIrpsHClDO97ankPWasdEhPjgogx
FuYAjQnz3QBnZnFUROomH/lKnYU0vIhxmHgBqIiZ/KNimE9DSo50SkswZJbU2d7OdoMlUpzyUIbU
jWzcQ1u9pu+eARtbNrmDdI5K8enHLaEulGsPjj+Y6yDy/ZMRNWudQIxbWfXrDK8sWvEa9SFt1DJQ
lGAktlxoxwbUbnHvTb1/GWl4qlNu9/6qreJno3fqXQwQaCCQfj0l8ItqvDAkN07NNpwN95UT3Qah
6y2quOy2TkxaGP+sCZMsblZAKFiMKQQkiaQQphcUeQYmvUDaXsbaMPaKBexyavRgbQ9oeypSzDza
PQTQrtHf5bva72m3uABGjFjFZzILYxqRnr02h+yD5tC4y+uQ7ymtM8kcJ03yaVIqfkF9CyKugizZ
GKvO7E0CIzEQEOxMXJThzqKv77GAfav3zTnrUnLrXB8uHjVJe9LUxeo5eti96bbMnE8jJuenDkft
ZuorQMU6MoPOM++6Nn5tzOmNpGRCBhOi0UbEAIwZBrRV+86q/Zea1u5dVPQbq8A2DMCAkGVLg84G
0werZrqRRfNpweTaDw5a/rpz9UeMVvui0acju43YNReNljcaO1OawXIGJEUaMPG4nFUBSYoQZLTv
Sk6V3VB67U2JLqrwqVaFJ7dQ31FruNQSmpgQ8nFiADcbimpNc/bHqDmnNag1ui1713Czo6BnRjkD
F7TPeOvNSpKp6bMbHzeeikAu6BYEAYcsslUpNHIm+Fr27FJ2UxTjmRuizYtmGrgssEX2GUKJEV4s
uCQOh2nvEEdw7tM/i5QTbEgdb2fo1Qw0vPGZchVBQzfFhG+npGWvqP7Rkq2YgXNBrt2VZtrH1qZP
iICPsmVSY1WdgubWwoRIgRmkWRzq6RE0OrAvaQFCRhA6uPrwDdsNB4au55QGNPd50Pj+3bQDItUu
sJfgkmtbGtLT2N/Fe5lntO5bfqRreKLKaBVkXoluI4yCMzowglstecpC+035SbSWzrSL2sG+xUhC
As+sOvClJikeT2C4HBM7Ve19oM1cEtvzSgtd23ZxQ34EEYozxqvR1yT7TgeTCPGNF7bfkTcNZ2/e
OCXtTDzHxYa1nXP0Qz/ZdkP6CUEzwDHQA24U/l1BkVmDyPVY5M0N0MgAO70JRNmru50R1t9IsRMP
Nr6CUBunc6RvHWoPi86kxKxx2L5H0/Q5+pqzLaYsoSHi0Y0tDbIiuFIaRj0cS/kUlqyFEtib0IKM
heVNzt11LoPu/LZBXX72cd0FoR/ugjLzCTd10JikJvO7DlMKFwJ7HTYYKtBIoL71nTtVDK+VTUZ8
NYQPVgKOTtozWGl6kSHU6IyW/sKAnr2qOqd47K1bUjsXXL4MMvXI7VJlvGuExCYTNv6Gov3KtLNs
2do2L+sgd4Wd9j1sDXOvaoBusN8Q84KZMgzxpIUT+FvXh1UXSZyTCnLN4aebrN65vx0EjSJWsxUt
a6SPLIvKH3cFPLvrOrc6uDHJdm4ybawZkCgJwNLXVwbjj/s6OjY/auYMCURi1SxsvG7CgbRGp3E2
g8bPqqDF/rSpvYMelXLv5BbHx8BVdg2G+NPXUU5aJvMi5AnA86UzHqJ54wTTePBLaNa2QDIEufiK
tQv7rtsKke3jQBshE3RvPx4m7ThEkLdFGaMOuNvVITP99qCiDEWoJWOYqQgcMySaDkv6XTQg0qWj
rBpyvtj8QNHpqBnbNPyws77e2CkCAII5xrUgYmDT5+kTSNyn2lb11u1wABF7m65j18wP6NUYgMLQ
W5mdER2dnJNlqjt91g88gOCjzyGylKnQIVeD3HfkXfIlEUFeN7/dnWjrrSatkgvHo13aWyWBUE3+
TWh9zuQAPN51g86o/HHrerceNWsHgJpUInSd2rxhLCY1/H9uBT1ppoi2+Us8FJvamJFWDhlcg/EQ
40PeAzOgeYuOfUt7ZoQuOaKBER7SlmTaIgd8NCzqoF2gmlWXjHd6FANAIDCwJt1m7Rjf4Y7dkGFC
I12XxJE7dIISFzlYW03V0sLusqKNrq9bZPurlDaU28fFOfUe27Ymog7m1loT6VvvNVv6mXSqLawt
qksIau3LjWMj6g5L+k6hhOM5FtaCTBOMcxi9MDiF2aGv9T+xSr/RH15FGuiqIGSFmyBPr2OET22w
G5rEgiALKJspzgn3cb6fo4UQSloLzD/VDrc5CXib3sXM2ZLozDQigL4JgUcM6XWtPiPttQdbRglw
OhhudVDKVWY43RIl7JHS0C6fk9vTDO3RjC/mVJs3DF97L0D6en0o1qr8cH3e9db1sa/n/njt//XP
X/+CDCkOtp0WLn9/z6zhkrr4epuy0qOtNw7Hn/7t5PocUXXp1sidQzlC4Pzxia+vK+dZkR9W32t0
3hNsZL5FweUJanMHqYpQi92Pd/n69F/v9+PLBAibE/geRjBqK1nHagGxexPHnCEwluCNayyQ3KL9
BKu+1YY5dR2S60p44LeJUo/U4bqZBPBZFesmPf6WC/5obMRIvmBuuJBpPfC3rkxYXkpHP+o2ifSJ
17HisDBcLEvxEcaRvY/0UB5ynFWHpJcQNnPp6RutDR961+VMvv75ulGsg+CiegmKlRLaX25G9L7m
VzMKysMYx8ea8Oft9XnXh66b610Mg6QYzi75+R+5Pi5T969bZapTNdBjAmXnf+j6AmbyqAFYLePJ
Ht2d9DPE6RqGXQRlB1kzePoaTrElze+lm2HCiF+C3n8gsc8lnHlmh2MUmZbXm3mmEe7ZXBma1weu
m97WEXPHGHnheTIJU5WJpGzWjl83XtH9det6N5yxww7+9QT55H8/B4zKz8/5et312V93r7eGoEnX
XuNyjen1iValIygiiPmUSCzTneY5+2PQ9tFG0ANgAkRA6eFrQ5ax/fOD46xq//rzb3evf2hntfvX
U4IxdMfl1/3/9BKmAx22B6i4oaLW8ePZ2VVGf33hZA58iq9XNlHSbiVDDh54rvLC3/lXof31yV9P
+3pTbRbff939T8+7dsO+XvvTF7/+5beX9B5Yr8m88czyrqZ82s4JZvxyg6LAWZJDxs8ECbxpH/T5
Jm6NLNtdf5ky6fJsN+kOEh1H7q777GuPXu96rZgb9+iB+emvt68Pfz31euu6eyOYFRNFlvkFXWeQ
4oFxZNqawFk7XTDvx3NfrhsFUYaFuJovc/XYy2l9PQKGScTNC1wwdtj14mNjrEdZ1LPwoTsvc0jb
ScPkKRfDX5u6cdErft33ZUCydhNK7OY2ioRJssLg4Lr+o+E8okqBnA6ExBHLE/p4vLXYyIg0mLuP
1/1SM/HdiKp4BArY7eG0Fwcx7+CpfUpxH1x/wN9+/utjP+2i8nqY/vjVv25iSeOwiZR6dVXw4WgR
XSwZFcexmIjWU0hMvcrJL2rwj4OPaCtFpXBfJAlwypIVl+4CoSbfKopxxZOOo+Dk0sO0kj5ZOzAE
1yXZRdC2VU4+A4vNWEz1DS2Im6ES1bO802zfPLn5xTdksE+8cR8QrI76hDR4FRrvk9GQwVnoj5Kg
tL1osZ7q9dHLrEvl1mJHoeU92kSNHM9oAdP/Yu68luRGsi37K9fuO3IAhwMOmM3chwytUmdSvMAo
obXG189CkDNNsrrbum+YzcQLrYqVFRnh4XA/Yp+1V5IjmDuPLlFdVgxnlVjntsELxsKKEEG+RD0C
TxxkPuccVmBMIiZl+y5YaXArFkPofiyrzLjL216hnTO9nT5qByihlMZs/aMbOHDMRYQw0zE+YDo/
rUYUTK1INXiTDazGCaVkm2FTq3sDpH4Sek2On8JpYIKqg2c6G6zrkCCWdJgEsYFrM40fk+FjiXSL
Ufmwc43hC3DSfN2nmrvx/Np/0BmSgsWeyeox8sc3y86xXMrU18xLxzUAexfTwJ4xDN19KjM/fMIt
udwUXfTapbJZ0RxmaGMsfISvORDttLc+iY6CmWlM/qb2w13Pw3APUcZchAG2vGWYn9xIf2eNSCyM
zMPYLR2AX+vVXTY6qCqq7IuW6dmpK5g5gVS2pQ76wIFUHiRTmphWJHdRZHe7xI4fpaunL22HVNiS
8vMgRv0NBaEOeuaQa0qtXY3Rb0eMm9YGzNJMHQxMx1/1Y8xVGJXuvjapGfB9fJmUeYedEtRLREIZ
3FMmhKLvOOTRZdZTe6HXGZPjJRM5+5Q+EHZjTvbmxORi5stQV86nxMf4xBet2CLeSzYgggpGx46x
zaHAJCaCtxppp1UbCGAN91jmQBkbbSDO9iaMELv7bmzLrTKG8SkMqq3VAhNVVvsIe5cSijnSo0yd
+MCAWs1Wi0j0uOg0R91NEmI8jhZgizPfWATJpm0emzaKl20nnWPSFUwWK2MnsXsvUfyu25Eaom7h
3V55+JA7Hcj+odc+wlyIgTkMsXtMgrS91dOgO4TGZw0XoYXW0U5AjIbCdMIaxrNLJkhtRDIP6DIn
4WgcF8WdSxF75eGQ/ZVp1fAuco03+jdEsGToawPcK093fjeUbKyxh2+SVtnBqNRzUMCsST9NtJzf
GvezwE5yDDPv0QjlR7OUwwPwfmufj+OJFl56ZynGNYlVul2VD+Cp8vqtGirrGRTBKRFVdKz14QsO
jczbtIENriDtl8xijHuXeaiJ5vqLwwRDr0fIbNO42mZ1/tabTrEjP90himBC2xyOZ8QioKtdQd/E
zrPq0BmTuxIi4t2xwLeVJ7VtMk6vUZFUL/FwG3lieIhN6AJ+/ehgIFTlNserlVAqpitqJIoQKRGL
CDzbpgqlvqFpA/IG2DXWaD6Y8MDON3lC/6DMRv+A8HSBHSNutgQFVdxAoUJ6cmgm993Qga8A54oE
VrRYzaJ1g6c3JUvTk+aBOGpgDFJEW6NkGBXzYc/I2oWVRhjK8M7J9sGhVM17Le8VqIPEO8Hk/wY2
+n1QqDU/gtBMeOxuvS0O5dCC6jCCZ1EJ6gn869KbCpNui4Y3sPrsJhPQ5MK5a4O43oED+KAPVXGH
93UIQFssCtMO93EypZi4Ol+EnuOIVb80/uis/UJtGXc5RWnxPteqO9uqho3u0Wt1hw96Exs46TLo
ErmVB4bOpPT9TY92PXOFn4z3wsumkxZoq6raFao1XsLxY6hMc5d38mMvWhvQQPfUYDhnxVG1xQMH
3G1ONTcNkL331UtNh/qWTkO1S8cnJ2SSqRts5j7sbHruOyqMZsYXYNogmMlaEzvSXg2hb5U6iiQS
LwE0poF2wNFiABCWp6sWqYZifXRgI42+vsuDat1Z47tJlvDYfWSTVpdFsOlLd+WqZ72XFRDThkJ/
MCCB65yN5pEBjhqa2oh6FKQuZl/CfrYk1U5Wu5RNWzyL2qGkZRb3AYNoKO6M9phOn/N+rB5RtT+C
EngmlEOMT/dgwDT8vVnHjIolx9qMgmfXt4MNVkTlvqyrAvVfH7zCoeseFcQs0BrIfyYbJ5lxnrer
PmsMljApBnCf8YiBsyvOSKN7UMBqGBdV5/fUgFDJjg13GlO+jFnPjT4eiNm1/LFrJPa38994pl+B
+Mu+4ZSVbJlUgwKW2/gNZkdgldp2qomhBJPsy9rjgSnyaBMW/B4ojMXJjwZ0vVbPcwHhgNJwHL2O
jX1bgQVejE4a3TPNh6x4Sul4uBV/DNn9kFrJvgqTCommuahtcWhrLgbG2PBXacavttXcjRCNbv0x
/KTpldr52Xxszxi+MQNcUhFUEnpV7hqmAaX7EdFD22wnYqgHBVJwb+q5tRuY4ALpzTSjzjTZMzrb
W0fK7xlu1G+FFe1jDMgRiiThUw3pGJdFHxRDND0EbvzJDMb8VHcZfuH0qfcNYmiagHYp19E8iUzb
hVReqk05wuoYJIOaDVVRYe+63O5fKa2wfbVmuq3QfeemL/eObc+xUv+J4rwOcZMU3il794TNAuIh
xMvuEA93Vf/oFx/4ldOuZxXWozG9D+wKqwKd8ZNYgxFPzR/HLEnJ1GNlcHxSrw0OpkAELUAPlQeE
Mo7fwaD06OiJCfNdgfrSHinNYe60LrwAX8A6WExEqu8lUzVdL4lgmWF2vbJZznpl4oHhJbYygbhM
xgyM+YBAqH5GNm8CvaVahE6yZaLA2VAWprjC4LBuf6J5Z9zpCmcmf2Omaf/BzGpjZVv+N7+iM5fT
Z3ocBo2wsgmOyn0YMMfBGANUt89W7kKnW9YGxz8hDLtinO4xToz2Lrlyjwz7fjKsemX7SI7Jmqkg
T+GLZ7cnHzT4orTGaQOuA3syuTUj92tYDjCnOx7XBgHRKlI1zqRNtRxGcxXVDEPq8jtRXbJ1Ra+W
mYXUeGiLbzRznqxW6F9NqEzgB+133F7FKh7VEmSreCwwzgumdPoU+JgGt9GUsT/wOBqwCz0gX69u
C1FqG1cZjOBYvYtkl5llU3/Ty+yzKoqVG9b93guN6XaUk0aZzWuPkx+4x8JO7w1bEdejHlmFSRvi
rUemURFLH0nFcZNUj1o9R15esm29FrSK4TxOZVZtm7lcok8hXTZoDLN5DlN+g70MfNw66oHpqCDt
EUBEDM148JA/uH7y0cGx5dZK7PLYGx3C6ME/6A3jCGh89S0G5+6i980HJ0udByvrN4zjU7bpwwMt
wS2lbOoqcvpQujgglBwGNe2YpQHgCfIhymG0bd6+bM2nCM3MAs+zZltqNdGyHSc7mlX83wMNu4Rg
P0hMbCugKiJKoF4sB/02ei2U5qHpZ/ahUTpCJNd5KAZ33MdC/zCkCQg8gwtF0VTF5fpIqNDwDgpz
W6jha2kZ98O4LnqbsxqWz6GM3QdUoPfCoNhilNkuhjYL67RehnAjHrBh/VAY8SFsC2aqmX681SYm
zyK6b5u65+0QVkVoIppuFxjpU8RI1c510LUPmvOdgMc8aFUNAtCV024w+p3N3XYvbHdXlT1RRTcb
OTjDJ7umASM1BpgsPb5PZb0fBo+wCUv4dViV8SpuFNUl0+Khlw38b/uO4Uqso8HsFKP6ltXeJ5l/
CBEsP9mRfp+05occaem9cot32LwZ+0bIlEG8eiTe7D26gFAuNKM95DFi+CBE6hdkBoiYkgyYiwW5
ZZfeocXaB/NrplbD2BOoPNd46ZJia2peSqdtcjAfsWh96c5TzPmbjMAck5zx9GhEO4e4MN3oRSc2
hoSUitr2O7XxpyDIWKxc8fVhCmcXkKQm3/iQ996J8Kjeg0LeYH4yMe6M2qAaHrr4qPz0Qyl744HJ
ouLWKMtiaeX5dD/wTdwWZuWtHI06PlCYHGONDSy+h7Fx2l1seftcPtt485yMprEWg2/kJxF0jwm+
PnFuhyfXS8ZFgWpqnRggJl3szJTjBJuzPNMPYU9KLUjWnK8L6iU1TY7ZOG6wmPgNumJZzcF4rA13
nzuT/k2La8tZXpIGTBjCh77rx/qLgWeTpEF97Jx+qzs1DlV2jisnA+60gKeMV4Z7Pu9xZLLL2E+Z
9w7778gQN4FR8v+CxkVBktAfFbSrw4GYUpeHsk2+AS+flshw8I6idby3UY/aXoqC/9Z/CxztSJcm
v/OHj1qBUNOhCPmAIBrPzZLb/fxHjNj1VKbjuz5W7ZbIL8VX29qmTkl+hokgGDSUSInTLAI5plvS
m5faYbY8fl9XEqmki2e5ZxfeWqIbWfU9Oci57cRIyz7qPWhTXvn2szSQaOYOyMgh5y8xqeDngFMj
N52swj1m5CO3EYnzMuay2cau85WO/5bDoD2UdfxYxrFx8BkDWXvReBhNxReu454mXfyRvFLYS2PQ
nmTP9CfD6FtttD6LIUuWkZYF2z7IjVtyokNiWe9p8Dk7Jw5cBLn613wqerRBmQYpmhGatoVOxnOz
LbocgkytYWGoYQinM78lIon/TSapC+XU4GWFK6LscSJM3LTcUQKGNtLwr0ExSHQEoLI1BaUjhxGx
qrO8W2DhAx9h4i5IebgWlG2SQ4YHwmpMpwc7SUFFU0duK3o3GRaRtzgoIkZaZaivVuDy8EzvzHdW
/pWhypUaGUxqyMZ2xOHv2DP1oTafGqoaTPW6d1pBlabRdRyMAn14GBnDaZrAXrBNmbjxpXy0XO1A
fQFaRZSdEiYjMz81t7aOZS0pYbCeCpcQwcN1WlB53YsIX5guqYnnkXWt4fiDzZfhu5qa4smqcImx
GCSbC1whHFrlbgIYXwt0mP1Gw/hjUaD6PfBiowT7pcZy3EJpQ+1WwUiFH4GTfFN/BePknYbCfxB+
dx+Envs2NAYS5Uw3Dty7zW1UOAxRky3qCAP3mTQISTHe2roIBVemStDJWe2Krm95lyZ5uWliM1po
Y5GuNHMmOELf1BrxJMfoW97TY8WUbWAk02qPbhq7W4tG2SJrjO8a2JqTqlOQ5lV53/d9vbTDcD+x
S6ExOe02s2mfx3NzO/ASvM3TbVzn8NtoeSGE1FNAkvqwz5XbPwRTtLepz2hBf9/X9mtRaCfbHMO1
VEazbF0oH4MxnprIlTAb/Pak/OReKyt9Yc8JiV9iU5NO7bupDdaqi8XXvlNMtoOv9WQrXnuORBfc
40tXNTR+IfeUtSg/umm3rmTyRQjXJx8Xz6WlhVtcEfWNcAEJpGabPrY2EQl0lzXIHuZh3KkmMi+w
aEyyB+SX5s6reBoSeFUEY0xMNna0UtQeFqh1oiVayjll6LEdpuVZM0Xbqw4/N2ZWwUivlGd726rw
JLUsGud9BdOiwSJidw5KotnX2y/IEWhf0mkvKmAKiC+nELEjbiQvJq7r9GahDTsg8lZDxCxGg0/r
PDIkPGcpmZzfRK3R0sFghKFuZEj/TsfNG/cFKFMnO2YGN461fWuJ6MkwaYZA5ZRgfc8jCeAGp4UO
sZfn1c+Wne9/xq+to8345HNc3AVa9j2dDdVNUnIHNhPoHqhoY4fgsma0ceFMib6oSPUW9FG0dQew
2I9q2MBZHx2dEYBEAE8f2yNcno1p49SvsIndVeyE2o4WvImaaVK3DeTavZPTs69TqfZxMxKmxa1Y
N3lo0HCSa57oDKEkD+rMFfa0e4GbV9yB6fMjvT3osYMNEOqm5MFvBuCZ8zHbjxLrFRUUm7wrn+NE
OYjATyYt/C06b8b7M7n+UV/T66fIJaKuCne8HyfShUpLovWUee/GosJlWDhQUaFY3Zv9A7dReNRq
9f5cgklUL3GAFoDfP5h5YtDDRRCULxoet0kONBE7fVn7cbvBJCesLMxuwx7uXNd9tVL74CZez1y8
jlI/6Zn9Hqxnq860RZlbyCZKkAl27j52uLPvYti/W6i/8ITi4jsf+9Esw9cUXtSypmQKna4ikyws
gqOOKko/SzgCT//YGIzHOn6sI7uFpZ+aA3snyOx70er7cJTrYaqARyHiXtpTNsHG88qtUDnlP0Vk
bZpF8iSM5NVhJt4dfLnz/XBYMbOME7bepWvdzeU6T627oVYtBgmLDAZ07o17qzC/tUgsjkZqLfF1
wXXNRT3BDCnbzbUBDqbaAKGRGy4kUsHBC7Jo2RrxglkdAowOjWNdWKcg7tJDFHv3faavHZVbn/ri
JKYAil5KHSmNmD6BOfk11pifTnWm2JsK4G4bhpjPtvm3sxjeG5zPWWHX726pVQF+sBxvAwKB640H
/t7umdMTr9Yw9KBRc4CwFtG0KbttZ3wm4ArvmwmUvlkNycl08ofODik2AmxYRzny1JineUG1eZH2
bXWCnXy0fCN7om6LWxGghiXR1GsTgWeh3Yx6ILScI4KjD7IoqkPpMyPRKhmuqsQTt1Gd4JxY1ige
HNCuorKPtmcvRj1FkxTlB69rdTrbLr39Gc440pJAqos+JAMjG5W2tURV3G5r3TgyFCqBkcW7eYxX
js9jEhQ7C4PcNWUlXHHm0mPkM/eqNQ8iHqjSa2OMABTcP8nwMbK1t86j/+Kg+Tz4cXFfh7N40dWY
b6bpmfWGv+/dp0JF6nD+I9HgkQQ1nn7Kw34plt8CclSEw6jnbnsN+Ht0R5ScHzPMmt7FoUJ3Gqwy
I2C8AVfcl0K6z8B+se2u3XlMe36qY4pxQ0KJKw6ae5Rw9b0onI3r6Qln/ErH75tCr7lSbvK9dDt9
pYqJi6wuTiYk8wNNlmYHr5+AJA+avYXm34i1Y5m0yStA5fix+iyYzczCPH7ldjaO2eyBVZUbqYno
WUdZPyPvaNkYcjy5RrXQprjeDHXiIOKops25tmBUGAmU2hZWcLiZQhSGAf0P3anCrf51CLTgUHak
oLGpPWcwdA6itcBqGe5pTOMdSFqF5L4q9wzAfQzLlgHetOKJckAI9w5V3hA2Q09Qq2Q2bJlxoIYV
CHMRA++jYBNuxyjFoCIwvC0KkdnaMqW2lDrOorMx6CEZsZeaVz7rtTlseiNYN4GpnjI1bkwgb2bu
GHdpFn9spllB0xX1Uzaj7voeahe52qHAi2AXZRQKjTBvDvh8bfJB6PdBlr+xBFicT4Tgo2k8wDYK
MTfuiOWzNF2XTgSeKlPgp4mIN2h08SmlwhLg0QQqTxzHRPus9eBqYQdNa8Vc87oI3xo/HbaB14+3
TQazHW3GyctAofhJ1xwTxy9gWLfpXRV/dvNsGToi/RRxmt6ayFeY+PFPRdz0q0xA6beMiNPIDvOl
NTDEofWG+d7qKA7Hzbs4T7x9UmsvJtYnd7XPuaWkgWck9l9wVKbHChT0gzd8z2jKr7qA7IKSz/hg
B150P8wACODzlV7U+5yRMaR5OjKacOrQyGbNqc0KbNYt8gcB7xWLQKwqEutku/GX1C+THcgQ7Z5m
/zMmYnieum51N/S3WOLdThSDnrlzXOgAqToA7/JqUHcaU5rbzn2i7h0/a9r3ZGzyDT1DyIFzqtMX
8RFXLrSTeoISxw/ZbVEYHO3YvI9knt+7hkrvkvr1x7+Ijn2BJHuhhQj2bJmpg2YiWIWAJVehlCwy
ydlLKHo2ieF3R7OxmtuuhaAEy05tzwMXoieCEjUZJa2ifIPnCK0p2wEUQMtK+Fp+7MfoXdtTydMN
/SGnYVUHrb1KhlJbqMKoqESJ7TlT5COg+o20raobvt+I896xGgS2tsJ5cALLoDOqHIQU74ZoeLB8
Mk7fe6wCY7jnHRChQ0VIepGsYi8fVmh+N7hlkNMySbhEHTpbgZWfJrgHa6iI1r70DXstq/iDP58n
SnnZosQt1a/x2NO7cdiiY9SWhJFqy7Q3JeD2h78YfQNtU/YY4JRz27GoufZ7F82eLCBpzBFrRliM
JCa6LVouB4pdzq3G/MVt1sSEpTXwYqgm/cA9XBo1miyVrSKvxgQBA4S6QDbXdcyb8ZnQJDbdxmkp
yPmD8dblpGVl/4UCZrwd8cFce30KjKqo4I6FyPlN0ZiQk41DoU/RPXkys9sqtBYYFdOLyApIWCmk
u6qxjBcK+mCbE2qsW0v14wuU7+jR58jysTkADDQ+97XFT+ihg67MALw7h2ehsfImcaS4wKBRpNEi
ybEN8KoWXQ4jNKMRiBcomOiko1MqBeM1mHxwghXfbDOWsKFUd5f1xYJC3DLWQvujyYyiwtNXtWbD
wdQ6B2M+POFptlud700rMRspRpvgDz4RnO1qK3JF/S49dKj5mKLF6WNgMOgWBbV7pIm1B/USPXTU
MxZYOCGSaKJmXyC3oKdp3xUOBvMTCdexsgVeYx8H327e+LJew97p6VcABrTMFnWBPZB36tBsAyle
OzP/LEXZAwPdiBQuX2KRABWeS/xhp0/T7D0xVJvMasFmKw2WUPicij5baa3dPEw55pAzXdQKksW5
MxcnPOqF0Tvbxhj59kToc+EI407I6KDGl1YiQB8x3eSATEbwJQMCLbv/MHvBHiPXW4rc3GpkSsdE
ftaQ42781l/SlCi5Nlu1pIPpg6qwg0OT65wcBuCXNGhWTsD0SGY0tInLCW/kKqQaAo0W5YL0l/UI
TyRLKcE2/QHH9f7hxUesdLBATqTRG6FTuUTMDEQqrvRVa2Nw5Zm0SjTb3IksfUUqPRxcOfSHkU7R
UFsmuMG4PFUIVjauM31Wpp8ddGGmh/M/5VaRHfrYePPLqlh7Zj7tfckf538aJpPJUG2klpTUoEMo
bAPM2jQWOoHK8KCICmRjTuijnG7zp57xITrJfM1ZFyBLjFzAaZAjsbacjJcRXumiBNSPX5cjb4cs
GE4V7fvzeFlGe/V5ir4gxLovpWd/qMlXAtf4UAyqfTKTsDiovmT4HaRsYWvqYMbzUEFIMbDGSkpg
2/doRh+RJVrPcLAAP+I4FOqtvkhnf+l2aeQC7HfzPQ/T9wGR/4b2A1Vd1OtcypNaE9vuaZkRf6Xh
PvSH91JPOeYCZ1i6jkkSmUYYk/G5B3+kPN2H5WmS+BeglEZd3mNhVTpOsXGC7iVwI3HUAk5KylCf
Wt5IhFbvFjXFd6OxcLC0eIwr3Z71Ks2hk/ItNYYn5HlYi0X5lyic0o3hactRWMbemqyT9Jx8WTdM
77oYX0bhSGLodIeKdtHB9dJj0cIW7wvGeGVO1G02LeMabr6nZ/zqM/e+J0yylw1dbqqn3A6Nmm5/
SGQrAYxzNNfhLFzONKegHZg0M9KzBiXuWyv03VgKpFRPwt7UQJAE9JKLlzZxypXvcEpkusfgOd2p
RZSNwEdakEn1QMG8cg3Kij3E6K6KIbumbUdrL7cew9CG4+tau+iEBtJ7NeuSZjyn/cK1UaSEKqE2
mo2fkIaXW93a+5pmnyhlEfYLbRXWsHidRH2D6rqF+DlsUjovYEfxd7Hx7QRZnkGBs7gHsPJEWNVv
eyQIWUDhuey2Zq/rWy39zKBLvoHaeh9QkL1lsgSsfW2varvfxG2kvvTbOq9W/dS3T7mo7p2gr5aV
pSXLvqX+CVjChjvaYaUcuwaRtjDuy645RZKx5TR/n1JSu2WcSHG+wPoThWrWvUeWpxBNjC4Apa2b
NMy92GqAle/iPKvS5ASS5ssQ4aQQe/HOHNVradAiKRXYq0FGTItjzrBqCouCKu1KImm8pB3XOJGg
PFaeASrXqj74pn4n8jp9aCyxNsPeP9WO8YDb00ShNvGWHITjPvAZqNcznX4Y/Sfyv1nz2N9pUumY
jdRP53mCRhovSDTzXdMQF0kZPUdV3m2nzH5rpEpIrdXIlIr21eq5KdIgLrEBcV3GbXrG9Og6LezE
MI9Z03zyq7I5hN04C0itH4PP/79BJj9//8wZWWUNQymP7bdqfPpWtxT//ut//o1CcoZmvOT/vR/6
5y/0H9/Ov/llLL79r//89DUF5hbynIdfml8ZJxAtGDf9H395qfMb/mcvkXzic7VfeW3TuYHtY1m6
ZLTRdAHN/ud/AAeF0X7+z5qhz7QTBgfgZ0jTsH+iWH5Zo3+0Cn95V39npf75z/z2Cb6Qxjfz1+CH
v4NehGTy719Zgz9e4Zc1cG/47NhtCeZzLYZa/lgDFxYMGBiXqIIukuWaYC34hf/v1+AfbgRg+y5E
m39lFf54jb+tgjRvbMeylVA22YOrbLbWrztBGTc4f9oCWP+ZoIOd6PWtgslQ8UWrYLo3UGIkCCdd
tx3Tctlcv67CDBKyLUvqpmHOc906e+W69sI8FnvpIogbvn4pbJxokfUrB/7Sr4vg2DdMaZumYBVm
ZtKVLQCj2iAyLt0GtKZdF+yhy+H491YAXpSa+Ts2AJArXARXXvwoyBt6MIIF4HnXLQ6+33eBYRg3
7BIbW2JpzW3kqzsW+W5m3sJlO0HdWII2niOZfDEwFedT/vYsWDfCAa3hKmFbV7kRrD/paecb+9+J
EeQNpCmHhx3byXkN/jgTXXEjTdfgAlVM5bNUP37hFd2PjmNevAgEATrgFKlMXQj6pn88Dcq64daw
iZEchyTgHERc17loWe6PK/uPCPbf2QnqRjAmyBL8jBf/uBhw4bmxDUIIDk4eGiaQru1yUMr98Z7+
+4sg50CIMBGEGSEjn/KPx0Fxe4ILc67xagTCdenVKJwbbNMsg4tBN0ybk++PA5HTwGFVhMPKnA/F
a9sDgCAvvhVIm3QecyIk4mVWgVX99VZQipQB3D8HBneHFPMiXddpgNxc/xcTp3+YMpjihht2/pTC
hpR2Tg5/XQXHvJFSmsCPaINd5VZgwtq4NFqW8gaokk5qhC+tASLoj8TJMCQpA9ofXQpxBo1e3V4g
TLr4VNRvDCEZs7GJiQ1LzHC43/aCewN+jEeC/+KcaavXtgqC931xEs0qcC66lkklBYLZTCX6dRUU
W2GuMZBUnY+FGZF3ZeeCBA93flMX3JDiBoKXbSkJ9ozikuQFf10F16TgQn7NbTSXW64vexKGci6N
lSRXgMnnc1kF7kNui98XgTia05OtYHNXqh9hxJVtBfQOF4fNDtEAZ/9cT2Ia51wv+W0rOByebBJ2
gjMzeq/wonSJZC58IEz9xoUbR0VBmaQQpCO/7wXXIMNiEZRl2eez88fNfEUZlDl/fReuAhclh6LL
sUCCMJ+Cf1yUjkvgPNdgKb6d6wlXl0cyI2lcGj9L+8aklsCnN8658nz6/fZEyBuDxqLhSMegsEKd
8equCJfq36V7wWIV5oiRUurfS6Js90awQjMJUs1V1utbBZO9cHHQJKmc8CkpnMAw/FFN/nUvUMu9
obbPdrFNuGqUo69tLwhAbpeGC3MPat4DzF1TYSGU/uNcUPYNwDdqkdQ0r7HgTFA/43S5vC8ImRSp
EmYxDkRh9xwf/34qzDtBEloLwYrjYfDzML6iG0LoEIIvXQVxQ/WIVpxtnePGucf06/NAD8rWCR2J
q1iLH92Z64qZ2AvGxTETLVfcJVC0zjWGv96TilQKHDPuFDolR3V1DRjB5XbpLcmZQFVl/qr1mbD9
lwbMXHNW+CD87R69upORYigH2WWnApV3LkBCIsrukgHeP8pMjkXERK92tuiQ1/k8ICu4eC9QUCUi
ZCE4GBmksP6InokbqbcbV1x6F8gnLs4nKTsLXI3IFomKhPizP49KgRTDcmlDncuy11daoMBycfXZ
JGIS8+cjdSZz/kvhFdnejaEjxCSDmJdjzrqv7YYgrr30XBA3REOsJ5VXa+7M/llmsm7sub7rWAzW
cWxcX1ZNTfziIrwkJKLrSDYFle2cKv0eLTicGzRsLQ5P64dY4er2giSqvXAvmEQLc6vF5qBFwPPX
YhsNbB6IuT9/hR0puif2xbEzUSF1ZZc7Yu41/KX0PCuX6MrqHBn07bg+rq+uILm/LtwH6LcQJyBc
+qWG9GvsTMPnhrNiPhOvMmikDnzpo8CB4Ligm4mH/m9o/OsS0JXDJgeakiKJuMrHgZqIuDRonCVs
wpylelSXf1rX/boKZ90OESUhxDXW3ue6yqXVJZNnATXr3IAmP/qrltGZNwpdSZbCmkOpuWV3XVEC
hP6Lz0WTk5+yCQkUJ6N0/ypZcW54VtgmQrdJJ93rU3SCrvrZHPrvV1a4Hx0+HAGhwvVo7lD+ESXM
9VgTWcvV6lpNHomLxXwG5SNT0ctA2ztLN39fBJIHk7/E5QZLq1nj/ONOvqLyEhLEOfu9NJ2mxYKJ
JbQE92cR7deTEeWOzfmLISdeVT8Lkdd2LPAFXboKlBppPRAzmzwYc+fx973wI1Agt8L4zlYsxtX1
qKm3XqxXoMB01jZTNaDGNMu4fl8Frgi0jOr/iJyusMxm2q64tPQuSSRhPmBx+/PL/qPgaujcIRbH
zznXJt38N4qN/8LhwTjN/FNfkm+fqv/63wAAAP//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15</xdr:col>
      <xdr:colOff>189633</xdr:colOff>
      <xdr:row>1</xdr:row>
      <xdr:rowOff>11545</xdr:rowOff>
    </xdr:from>
    <xdr:to>
      <xdr:col>27</xdr:col>
      <xdr:colOff>165100</xdr:colOff>
      <xdr:row>18</xdr:row>
      <xdr:rowOff>55995</xdr:rowOff>
    </xdr:to>
    <xdr:graphicFrame macro="">
      <xdr:nvGraphicFramePr>
        <xdr:cNvPr id="2" name="Chart 1">
          <a:extLst>
            <a:ext uri="{FF2B5EF4-FFF2-40B4-BE49-F238E27FC236}">
              <a16:creationId xmlns:a16="http://schemas.microsoft.com/office/drawing/2014/main" id="{14466CEF-8F79-4A93-9898-343BFDDF0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160769</xdr:colOff>
      <xdr:row>1</xdr:row>
      <xdr:rowOff>0</xdr:rowOff>
    </xdr:from>
    <xdr:to>
      <xdr:col>43</xdr:col>
      <xdr:colOff>441324</xdr:colOff>
      <xdr:row>56</xdr:row>
      <xdr:rowOff>-1</xdr:rowOff>
    </xdr:to>
    <mc:AlternateContent xmlns:mc="http://schemas.openxmlformats.org/markup-compatibility/2006">
      <mc:Choice xmlns:cx4="http://schemas.microsoft.com/office/drawing/2016/5/10/chartex" Requires="cx4">
        <xdr:graphicFrame macro="">
          <xdr:nvGraphicFramePr>
            <xdr:cNvPr id="4" name="Диаграмма 11">
              <a:extLst>
                <a:ext uri="{FF2B5EF4-FFF2-40B4-BE49-F238E27FC236}">
                  <a16:creationId xmlns:a16="http://schemas.microsoft.com/office/drawing/2014/main" id="{256D47CF-0176-4E47-B755-CD70F57E7D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601169" y="533400"/>
              <a:ext cx="10034155" cy="102361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1378527</xdr:colOff>
      <xdr:row>1</xdr:row>
      <xdr:rowOff>11545</xdr:rowOff>
    </xdr:from>
    <xdr:to>
      <xdr:col>15</xdr:col>
      <xdr:colOff>224848</xdr:colOff>
      <xdr:row>18</xdr:row>
      <xdr:rowOff>55995</xdr:rowOff>
    </xdr:to>
    <xdr:graphicFrame macro="">
      <xdr:nvGraphicFramePr>
        <xdr:cNvPr id="5" name="Chart 4">
          <a:extLst>
            <a:ext uri="{FF2B5EF4-FFF2-40B4-BE49-F238E27FC236}">
              <a16:creationId xmlns:a16="http://schemas.microsoft.com/office/drawing/2014/main" id="{FB8DCAE2-A3E2-4720-BE36-F96FDA1E3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1394402</xdr:colOff>
      <xdr:row>18</xdr:row>
      <xdr:rowOff>43294</xdr:rowOff>
    </xdr:from>
    <xdr:to>
      <xdr:col>15</xdr:col>
      <xdr:colOff>224847</xdr:colOff>
      <xdr:row>35</xdr:row>
      <xdr:rowOff>87744</xdr:rowOff>
    </xdr:to>
    <xdr:graphicFrame macro="">
      <xdr:nvGraphicFramePr>
        <xdr:cNvPr id="6" name="Chart 5">
          <a:extLst>
            <a:ext uri="{FF2B5EF4-FFF2-40B4-BE49-F238E27FC236}">
              <a16:creationId xmlns:a16="http://schemas.microsoft.com/office/drawing/2014/main" id="{5288AC36-1889-45BC-817F-3FDB39BB1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217633</xdr:colOff>
      <xdr:row>18</xdr:row>
      <xdr:rowOff>43294</xdr:rowOff>
    </xdr:from>
    <xdr:to>
      <xdr:col>27</xdr:col>
      <xdr:colOff>165100</xdr:colOff>
      <xdr:row>35</xdr:row>
      <xdr:rowOff>87744</xdr:rowOff>
    </xdr:to>
    <xdr:graphicFrame macro="">
      <xdr:nvGraphicFramePr>
        <xdr:cNvPr id="7" name="Chart 1">
          <a:extLst>
            <a:ext uri="{FF2B5EF4-FFF2-40B4-BE49-F238E27FC236}">
              <a16:creationId xmlns:a16="http://schemas.microsoft.com/office/drawing/2014/main" id="{F984B852-9673-4C35-BDC5-A2BE6B9C8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168835</xdr:colOff>
      <xdr:row>55</xdr:row>
      <xdr:rowOff>147412</xdr:rowOff>
    </xdr:from>
    <xdr:to>
      <xdr:col>43</xdr:col>
      <xdr:colOff>429079</xdr:colOff>
      <xdr:row>81</xdr:row>
      <xdr:rowOff>29882</xdr:rowOff>
    </xdr:to>
    <xdr:graphicFrame macro="">
      <xdr:nvGraphicFramePr>
        <xdr:cNvPr id="10" name="Chart 9">
          <a:extLst>
            <a:ext uri="{FF2B5EF4-FFF2-40B4-BE49-F238E27FC236}">
              <a16:creationId xmlns:a16="http://schemas.microsoft.com/office/drawing/2014/main" id="{3C25705F-2F2C-4D82-970F-2FE3624F3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1366982</xdr:colOff>
      <xdr:row>55</xdr:row>
      <xdr:rowOff>145594</xdr:rowOff>
    </xdr:from>
    <xdr:to>
      <xdr:col>27</xdr:col>
      <xdr:colOff>161365</xdr:colOff>
      <xdr:row>81</xdr:row>
      <xdr:rowOff>37353</xdr:rowOff>
    </xdr:to>
    <xdr:graphicFrame macro="">
      <xdr:nvGraphicFramePr>
        <xdr:cNvPr id="11" name="Chart 10">
          <a:extLst>
            <a:ext uri="{FF2B5EF4-FFF2-40B4-BE49-F238E27FC236}">
              <a16:creationId xmlns:a16="http://schemas.microsoft.com/office/drawing/2014/main" id="{2BEB540A-734F-415C-AC1D-E8646EC2F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694871</xdr:colOff>
      <xdr:row>21</xdr:row>
      <xdr:rowOff>58964</xdr:rowOff>
    </xdr:from>
    <xdr:to>
      <xdr:col>8</xdr:col>
      <xdr:colOff>825087</xdr:colOff>
      <xdr:row>30</xdr:row>
      <xdr:rowOff>54428</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95E06932-3B3C-4018-A3DA-D5F8E2A40B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409621" y="4329339"/>
              <a:ext cx="2892466" cy="1424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19502</xdr:colOff>
      <xdr:row>1</xdr:row>
      <xdr:rowOff>278947</xdr:rowOff>
    </xdr:from>
    <xdr:to>
      <xdr:col>5</xdr:col>
      <xdr:colOff>227732</xdr:colOff>
      <xdr:row>7</xdr:row>
      <xdr:rowOff>88448</xdr:rowOff>
    </xdr:to>
    <mc:AlternateContent xmlns:mc="http://schemas.openxmlformats.org/markup-compatibility/2006">
      <mc:Choice xmlns:tsle="http://schemas.microsoft.com/office/drawing/2012/timeslicer" Requires="tsle">
        <xdr:graphicFrame macro="">
          <xdr:nvGraphicFramePr>
            <xdr:cNvPr id="13" name="Month">
              <a:extLst>
                <a:ext uri="{FF2B5EF4-FFF2-40B4-BE49-F238E27FC236}">
                  <a16:creationId xmlns:a16="http://schemas.microsoft.com/office/drawing/2014/main" id="{14F73C70-9796-444B-A289-B803343F7082}"/>
                </a:ext>
              </a:extLst>
            </xdr:cNvPr>
            <xdr:cNvGraphicFramePr/>
          </xdr:nvGraphicFramePr>
          <xdr:xfrm>
            <a:off x="0" y="0"/>
            <a:ext cx="0" cy="0"/>
          </xdr:xfrm>
          <a:graphic>
            <a:graphicData uri="http://schemas.microsoft.com/office/drawing/2012/timeslicer">
              <tsle:timeslicer xmlns:tsle="http://schemas.microsoft.com/office/drawing/2012/timeslicer" name="Month"/>
            </a:graphicData>
          </a:graphic>
        </xdr:graphicFrame>
      </mc:Choice>
      <mc:Fallback>
        <xdr:sp macro="" textlink="">
          <xdr:nvSpPr>
            <xdr:cNvPr id="0" name=""/>
            <xdr:cNvSpPr>
              <a:spLocks noTextEdit="1"/>
            </xdr:cNvSpPr>
          </xdr:nvSpPr>
          <xdr:spPr>
            <a:xfrm>
              <a:off x="622752" y="818697"/>
              <a:ext cx="3319730" cy="131762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35</xdr:row>
      <xdr:rowOff>133805</xdr:rowOff>
    </xdr:from>
    <xdr:to>
      <xdr:col>3</xdr:col>
      <xdr:colOff>5443</xdr:colOff>
      <xdr:row>43</xdr:row>
      <xdr:rowOff>47625</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B04C7971-1053-46DB-A57F-A746891E69E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6626680"/>
              <a:ext cx="1815193" cy="1183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29482</xdr:colOff>
      <xdr:row>35</xdr:row>
      <xdr:rowOff>131536</xdr:rowOff>
    </xdr:from>
    <xdr:to>
      <xdr:col>4</xdr:col>
      <xdr:colOff>1280596</xdr:colOff>
      <xdr:row>50</xdr:row>
      <xdr:rowOff>111119</xdr:rowOff>
    </xdr:to>
    <mc:AlternateContent xmlns:mc="http://schemas.openxmlformats.org/markup-compatibility/2006">
      <mc:Choice xmlns:a14="http://schemas.microsoft.com/office/drawing/2010/main" Requires="a14">
        <xdr:graphicFrame macro="">
          <xdr:nvGraphicFramePr>
            <xdr:cNvPr id="15" name="Sub-Category">
              <a:extLst>
                <a:ext uri="{FF2B5EF4-FFF2-40B4-BE49-F238E27FC236}">
                  <a16:creationId xmlns:a16="http://schemas.microsoft.com/office/drawing/2014/main" id="{C54C73A5-6BFE-45EB-913D-6B913F65F30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839232" y="6624411"/>
              <a:ext cx="1854364" cy="2360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1391227</xdr:colOff>
      <xdr:row>35</xdr:row>
      <xdr:rowOff>94673</xdr:rowOff>
    </xdr:from>
    <xdr:to>
      <xdr:col>27</xdr:col>
      <xdr:colOff>161636</xdr:colOff>
      <xdr:row>55</xdr:row>
      <xdr:rowOff>138545</xdr:rowOff>
    </xdr:to>
    <xdr:graphicFrame macro="">
      <xdr:nvGraphicFramePr>
        <xdr:cNvPr id="17" name="Chart 16">
          <a:extLst>
            <a:ext uri="{FF2B5EF4-FFF2-40B4-BE49-F238E27FC236}">
              <a16:creationId xmlns:a16="http://schemas.microsoft.com/office/drawing/2014/main" id="{B4EDF3A7-E586-4E8A-92B4-CB6BD1706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498475</xdr:colOff>
      <xdr:row>58</xdr:row>
      <xdr:rowOff>114301</xdr:rowOff>
    </xdr:from>
    <xdr:to>
      <xdr:col>7</xdr:col>
      <xdr:colOff>517525</xdr:colOff>
      <xdr:row>66</xdr:row>
      <xdr:rowOff>63501</xdr:rowOff>
    </xdr:to>
    <mc:AlternateContent xmlns:mc="http://schemas.openxmlformats.org/markup-compatibility/2006">
      <mc:Choice xmlns:a14="http://schemas.microsoft.com/office/drawing/2010/main" Requires="a14">
        <xdr:graphicFrame macro="">
          <xdr:nvGraphicFramePr>
            <xdr:cNvPr id="18" name="Segment">
              <a:extLst>
                <a:ext uri="{FF2B5EF4-FFF2-40B4-BE49-F238E27FC236}">
                  <a16:creationId xmlns:a16="http://schemas.microsoft.com/office/drawing/2014/main" id="{9ED1C510-F156-491A-A830-F4590BD253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213225" y="10258426"/>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2AFA1287-A0B2-402E-81A1-BA90F66B6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061CD63A-9E9C-4EB2-980E-A0D48787B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146050</xdr:rowOff>
    </xdr:from>
    <xdr:to>
      <xdr:col>16</xdr:col>
      <xdr:colOff>9525</xdr:colOff>
      <xdr:row>26</xdr:row>
      <xdr:rowOff>146049</xdr:rowOff>
    </xdr:to>
    <mc:AlternateContent xmlns:mc="http://schemas.openxmlformats.org/markup-compatibility/2006">
      <mc:Choice xmlns:cx4="http://schemas.microsoft.com/office/drawing/2016/5/10/chartex" Requires="cx4">
        <xdr:graphicFrame macro="">
          <xdr:nvGraphicFramePr>
            <xdr:cNvPr id="8" name="Диаграмма 11">
              <a:extLst>
                <a:ext uri="{FF2B5EF4-FFF2-40B4-BE49-F238E27FC236}">
                  <a16:creationId xmlns:a16="http://schemas.microsoft.com/office/drawing/2014/main" id="{7993BAD0-85DC-47B4-9915-C6AD8A487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6800" y="476250"/>
              <a:ext cx="7324725" cy="3962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190500</xdr:colOff>
      <xdr:row>2</xdr:row>
      <xdr:rowOff>12700</xdr:rowOff>
    </xdr:from>
    <xdr:to>
      <xdr:col>15</xdr:col>
      <xdr:colOff>25400</xdr:colOff>
      <xdr:row>21</xdr:row>
      <xdr:rowOff>0</xdr:rowOff>
    </xdr:to>
    <xdr:graphicFrame macro="">
      <xdr:nvGraphicFramePr>
        <xdr:cNvPr id="2" name="Chart 1">
          <a:extLst>
            <a:ext uri="{FF2B5EF4-FFF2-40B4-BE49-F238E27FC236}">
              <a16:creationId xmlns:a16="http://schemas.microsoft.com/office/drawing/2014/main" id="{88E45D57-3515-49F7-84ED-9A62F91D5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4B8047C5-7E97-4450-8AD1-E787B0170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13</xdr:col>
      <xdr:colOff>584200</xdr:colOff>
      <xdr:row>21</xdr:row>
      <xdr:rowOff>19050</xdr:rowOff>
    </xdr:to>
    <xdr:graphicFrame macro="">
      <xdr:nvGraphicFramePr>
        <xdr:cNvPr id="19457" name="Chart 1">
          <a:extLst>
            <a:ext uri="{FF2B5EF4-FFF2-40B4-BE49-F238E27FC236}">
              <a16:creationId xmlns:a16="http://schemas.microsoft.com/office/drawing/2014/main" id="{051C5C4F-B45D-4C64-A88C-19ACB88C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425450</xdr:colOff>
      <xdr:row>1</xdr:row>
      <xdr:rowOff>158750</xdr:rowOff>
    </xdr:from>
    <xdr:to>
      <xdr:col>16</xdr:col>
      <xdr:colOff>603250</xdr:colOff>
      <xdr:row>21</xdr:row>
      <xdr:rowOff>139700</xdr:rowOff>
    </xdr:to>
    <xdr:graphicFrame macro="">
      <xdr:nvGraphicFramePr>
        <xdr:cNvPr id="10245" name="Chart 1">
          <a:extLst>
            <a:ext uri="{FF2B5EF4-FFF2-40B4-BE49-F238E27FC236}">
              <a16:creationId xmlns:a16="http://schemas.microsoft.com/office/drawing/2014/main" id="{2EA671FC-AE9F-4482-B1C5-FE7759E68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14</xdr:col>
      <xdr:colOff>6350</xdr:colOff>
      <xdr:row>21</xdr:row>
      <xdr:rowOff>158750</xdr:rowOff>
    </xdr:to>
    <xdr:graphicFrame macro="">
      <xdr:nvGraphicFramePr>
        <xdr:cNvPr id="5129" name="Chart 1">
          <a:extLst>
            <a:ext uri="{FF2B5EF4-FFF2-40B4-BE49-F238E27FC236}">
              <a16:creationId xmlns:a16="http://schemas.microsoft.com/office/drawing/2014/main" id="{37A5CC27-D464-4A3B-9F63-B3F800E95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github/datalearn/DE-101%20Modules/Module01/DE%20-%20101%20Lab%201.1/Sample%20-%20Superstore%20-%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одержание"/>
      <sheetName val="Dashboard"/>
      <sheetName val="Orders"/>
      <sheetName val="People"/>
      <sheetName val="Returns"/>
      <sheetName val="Атрибуты"/>
      <sheetName val="Returned Pivot"/>
      <sheetName val="Region Pivot"/>
      <sheetName val="Map Pivot"/>
      <sheetName val="Sparklines Pivot"/>
      <sheetName val="Segments Dynamic Pivot"/>
      <sheetName val="Segments Pivot"/>
      <sheetName val="Manager Pivot"/>
      <sheetName val="Category Pivot"/>
      <sheetName val="Line Pivot"/>
      <sheetName val="Доп. материалы"/>
    </sheetNames>
    <sheetDataSet>
      <sheetData sheetId="0"/>
      <sheetData sheetId="1"/>
      <sheetData sheetId="2"/>
      <sheetData sheetId="3"/>
      <sheetData sheetId="4"/>
      <sheetData sheetId="5"/>
      <sheetData sheetId="6"/>
      <sheetData sheetId="7"/>
      <sheetData sheetId="8"/>
      <sheetData sheetId="9">
        <row r="5">
          <cell r="E5">
            <v>0.17210147999265288</v>
          </cell>
          <cell r="F5">
            <v>0.12658227848101264</v>
          </cell>
        </row>
        <row r="6">
          <cell r="E6">
            <v>0.19078075316843848</v>
          </cell>
          <cell r="F6">
            <v>0.17608695652173917</v>
          </cell>
        </row>
        <row r="7">
          <cell r="E7">
            <v>8.9553037187743902E-3</v>
          </cell>
          <cell r="F7">
            <v>0.16751592356687878</v>
          </cell>
        </row>
        <row r="8">
          <cell r="E8">
            <v>0.1233006771961961</v>
          </cell>
          <cell r="F8">
            <v>0.10999999999999989</v>
          </cell>
        </row>
        <row r="9">
          <cell r="E9">
            <v>0.11581006269079865</v>
          </cell>
          <cell r="F9">
            <v>0.15532786885245889</v>
          </cell>
        </row>
        <row r="10">
          <cell r="E10">
            <v>0.14385044210676631</v>
          </cell>
          <cell r="F10">
            <v>0.17199999999999985</v>
          </cell>
        </row>
        <row r="11">
          <cell r="E11">
            <v>-2.4788571793179975E-2</v>
          </cell>
          <cell r="F11">
            <v>0.17167832167832153</v>
          </cell>
        </row>
        <row r="12">
          <cell r="E12">
            <v>0.19054841549562296</v>
          </cell>
          <cell r="F12">
            <v>0.13104575163398682</v>
          </cell>
        </row>
        <row r="13">
          <cell r="E13">
            <v>0.10183870373066675</v>
          </cell>
          <cell r="F13">
            <v>0.15996268656716425</v>
          </cell>
        </row>
        <row r="14">
          <cell r="E14">
            <v>0.10963069389683966</v>
          </cell>
          <cell r="F14">
            <v>0.16006289308176089</v>
          </cell>
        </row>
        <row r="15">
          <cell r="E15">
            <v>0.11817726766994271</v>
          </cell>
          <cell r="F15">
            <v>0.15116352201257877</v>
          </cell>
        </row>
        <row r="16">
          <cell r="E16">
            <v>0.12917520665445784</v>
          </cell>
          <cell r="F16">
            <v>0.19082733812949665</v>
          </cell>
        </row>
        <row r="17">
          <cell r="E17">
            <v>-0.18053226322003429</v>
          </cell>
          <cell r="F17">
            <v>0.17793103448275863</v>
          </cell>
        </row>
        <row r="18">
          <cell r="E18">
            <v>0.23544088643591959</v>
          </cell>
          <cell r="F18">
            <v>0.12968750000000001</v>
          </cell>
        </row>
        <row r="19">
          <cell r="E19">
            <v>0.251304923595498</v>
          </cell>
          <cell r="F19">
            <v>0.14014492753623176</v>
          </cell>
        </row>
        <row r="20">
          <cell r="E20">
            <v>0.12245856608828683</v>
          </cell>
          <cell r="F20">
            <v>0.17593749999999986</v>
          </cell>
        </row>
        <row r="21">
          <cell r="E21">
            <v>0.1549156234583815</v>
          </cell>
          <cell r="F21">
            <v>0.16609589041095876</v>
          </cell>
        </row>
        <row r="22">
          <cell r="E22">
            <v>0.13451296214118863</v>
          </cell>
          <cell r="F22">
            <v>0.17246376811594188</v>
          </cell>
        </row>
        <row r="23">
          <cell r="E23">
            <v>0.1143268257876454</v>
          </cell>
          <cell r="F23">
            <v>0.17035714285714271</v>
          </cell>
        </row>
        <row r="24">
          <cell r="E24">
            <v>0.14515041956286581</v>
          </cell>
          <cell r="F24">
            <v>0.1564150943396225</v>
          </cell>
        </row>
        <row r="25">
          <cell r="E25">
            <v>0.12708485232766559</v>
          </cell>
          <cell r="F25">
            <v>0.14095563139931755</v>
          </cell>
        </row>
        <row r="26">
          <cell r="E26">
            <v>8.971096522492715E-2</v>
          </cell>
          <cell r="F26">
            <v>0.16234939759036132</v>
          </cell>
        </row>
        <row r="27">
          <cell r="E27">
            <v>0.16420123035600873</v>
          </cell>
          <cell r="F27">
            <v>0.16231481481481502</v>
          </cell>
        </row>
        <row r="28">
          <cell r="E28">
            <v>0.1070077033540891</v>
          </cell>
          <cell r="F28">
            <v>0.13724683544303809</v>
          </cell>
        </row>
        <row r="29">
          <cell r="E29">
            <v>0.15234324773300423</v>
          </cell>
          <cell r="F29">
            <v>0.13258426966292133</v>
          </cell>
        </row>
        <row r="30">
          <cell r="E30">
            <v>0.21779101750895324</v>
          </cell>
          <cell r="F30">
            <v>9.6385542168674718E-2</v>
          </cell>
        </row>
        <row r="31">
          <cell r="E31">
            <v>6.984253867888722E-2</v>
          </cell>
          <cell r="F31">
            <v>0.19092024539877286</v>
          </cell>
        </row>
        <row r="32">
          <cell r="E32">
            <v>7.6846758786487945E-2</v>
          </cell>
          <cell r="F32">
            <v>0.15588235294117631</v>
          </cell>
        </row>
        <row r="33">
          <cell r="E33">
            <v>0.1520002060794563</v>
          </cell>
          <cell r="F33">
            <v>0.18444444444444449</v>
          </cell>
        </row>
        <row r="34">
          <cell r="E34">
            <v>0.11774527126772621</v>
          </cell>
          <cell r="F34">
            <v>0.13869346733668331</v>
          </cell>
        </row>
        <row r="35">
          <cell r="E35">
            <v>0.112905151991509</v>
          </cell>
          <cell r="F35">
            <v>0.15945273631840781</v>
          </cell>
        </row>
        <row r="36">
          <cell r="E36">
            <v>6.6271717644097186E-2</v>
          </cell>
          <cell r="F36">
            <v>0.18562499999999985</v>
          </cell>
        </row>
        <row r="37">
          <cell r="E37">
            <v>0.12707607186767206</v>
          </cell>
          <cell r="F37">
            <v>0.14942148760330604</v>
          </cell>
        </row>
        <row r="38">
          <cell r="E38">
            <v>0.27213530181111717</v>
          </cell>
          <cell r="F38">
            <v>0.14719387755102023</v>
          </cell>
        </row>
        <row r="39">
          <cell r="E39">
            <v>5.0513892454227577E-2</v>
          </cell>
          <cell r="F39">
            <v>0.15762162162162205</v>
          </cell>
        </row>
        <row r="40">
          <cell r="E40">
            <v>0.18438645111168775</v>
          </cell>
          <cell r="F40">
            <v>0.1354261363636366</v>
          </cell>
        </row>
        <row r="41">
          <cell r="E41">
            <v>0.16238835520582093</v>
          </cell>
          <cell r="F41">
            <v>0.16129032258064505</v>
          </cell>
        </row>
        <row r="42">
          <cell r="E42">
            <v>7.9496645246417585E-2</v>
          </cell>
          <cell r="F42">
            <v>0.1819626168224297</v>
          </cell>
        </row>
        <row r="43">
          <cell r="E43">
            <v>0.25057417953236621</v>
          </cell>
          <cell r="F43">
            <v>0.13084033613445364</v>
          </cell>
        </row>
        <row r="44">
          <cell r="E44">
            <v>2.5554511109405282E-2</v>
          </cell>
          <cell r="F44">
            <v>0.19443349753694592</v>
          </cell>
        </row>
        <row r="45">
          <cell r="E45">
            <v>0.14329922524175628</v>
          </cell>
          <cell r="F45">
            <v>0.15243801652892566</v>
          </cell>
        </row>
        <row r="46">
          <cell r="E46">
            <v>0.15521079374732402</v>
          </cell>
          <cell r="F46">
            <v>0.1719183673469388</v>
          </cell>
        </row>
        <row r="47">
          <cell r="E47">
            <v>0.15360015249064515</v>
          </cell>
          <cell r="F47">
            <v>0.14004424778761046</v>
          </cell>
        </row>
        <row r="48">
          <cell r="E48">
            <v>0.14323239083708708</v>
          </cell>
          <cell r="F48">
            <v>0.14357798165137592</v>
          </cell>
        </row>
        <row r="49">
          <cell r="E49">
            <v>0.12509359751182966</v>
          </cell>
          <cell r="F49">
            <v>0.14738562091503316</v>
          </cell>
        </row>
        <row r="50">
          <cell r="E50">
            <v>0.11925485244703024</v>
          </cell>
          <cell r="F50">
            <v>0.17422818791946335</v>
          </cell>
        </row>
        <row r="51">
          <cell r="E51">
            <v>8.1809047147974157E-2</v>
          </cell>
          <cell r="F51">
            <v>0.16098039215686324</v>
          </cell>
        </row>
        <row r="52">
          <cell r="E52">
            <v>0.10119784964780118</v>
          </cell>
          <cell r="F52">
            <v>0.14658008658008698</v>
          </cell>
        </row>
      </sheetData>
      <sheetData sheetId="10"/>
      <sheetData sheetId="11"/>
      <sheetData sheetId="12"/>
      <sheetData sheetId="13"/>
      <sheetData sheetId="14"/>
      <sheetData sheetId="1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sim Skarakhod" refreshedDate="44972.981424421298" createdVersion="6" refreshedVersion="6" recordCount="9994" xr:uid="{00000000-000A-0000-FFFF-FFFF12000000}">
  <cacheSource type="worksheet">
    <worksheetSource name="Order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1/3/2016"/>
          <s v="2016"/>
          <s v="2017"/>
          <s v="2018"/>
          <s v="2019"/>
          <s v="&gt;12/31/2019"/>
        </groupItems>
      </fieldGroup>
    </cacheField>
    <cacheField name="Field1" numFmtId="0" formula="(Profit/Sales)" databaseField="0"/>
    <cacheField name="Field2" numFmtId="0" formula="Sales/SUM(Sales)" databaseField="0"/>
  </cacheFields>
  <extLst>
    <ext xmlns:x14="http://schemas.microsoft.com/office/spreadsheetml/2009/9/main" uri="{725AE2AE-9491-48be-B2B4-4EB974FC3084}">
      <x14:pivotCacheDefinition pivotCacheId="599563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n v="41.913600000000002"/>
    <x v="0"/>
    <x v="0"/>
  </r>
  <r>
    <n v="2"/>
    <s v="CA-2018-152156"/>
    <x v="0"/>
    <d v="2018-11-11T00:00:00"/>
    <s v="Second Class"/>
    <s v="CG-12520"/>
    <s v="Claire Gute"/>
    <x v="0"/>
    <x v="0"/>
    <s v="Henderson"/>
    <x v="0"/>
    <n v="42420"/>
    <x v="0"/>
    <s v="FUR-CH-10000454"/>
    <x v="0"/>
    <x v="1"/>
    <s v="Hon Deluxe Fabric Upholstered Stacking Chairs, Rounded Back"/>
    <n v="731.93999999999994"/>
    <n v="3"/>
    <n v="0"/>
    <n v="219.58199999999997"/>
    <x v="0"/>
    <x v="0"/>
  </r>
  <r>
    <n v="3"/>
    <s v="CA-2018-138688"/>
    <x v="1"/>
    <d v="2018-06-16T00:00:00"/>
    <s v="Second Class"/>
    <s v="DV-13045"/>
    <s v="Darrin Van Huff"/>
    <x v="1"/>
    <x v="0"/>
    <s v="Los Angeles"/>
    <x v="1"/>
    <n v="90036"/>
    <x v="1"/>
    <s v="OFF-LA-10000240"/>
    <x v="1"/>
    <x v="2"/>
    <s v="Self-Adhesive Address Labels for Typewriters by Universal"/>
    <n v="14.62"/>
    <n v="2"/>
    <n v="0"/>
    <n v="6.8713999999999995"/>
    <x v="1"/>
    <x v="0"/>
  </r>
  <r>
    <n v="4"/>
    <s v="US-2017-108966"/>
    <x v="2"/>
    <d v="2017-10-18T00:00:00"/>
    <s v="Standard Class"/>
    <s v="SO-20335"/>
    <s v="Sean O'Donnell"/>
    <x v="0"/>
    <x v="0"/>
    <s v="Fort Lauderdale"/>
    <x v="2"/>
    <n v="33311"/>
    <x v="0"/>
    <s v="FUR-TA-10000577"/>
    <x v="0"/>
    <x v="3"/>
    <s v="Bretford CR4500 Series Slim Rectangular Table"/>
    <n v="957.57749999999999"/>
    <n v="5"/>
    <n v="0.45"/>
    <n v="-383.03100000000006"/>
    <x v="0"/>
    <x v="0"/>
  </r>
  <r>
    <n v="5"/>
    <s v="US-2017-108966"/>
    <x v="2"/>
    <d v="2017-10-18T00:00:00"/>
    <s v="Standard Class"/>
    <s v="SO-20335"/>
    <s v="Sean O'Donnell"/>
    <x v="0"/>
    <x v="0"/>
    <s v="Fort Lauderdale"/>
    <x v="2"/>
    <n v="33311"/>
    <x v="0"/>
    <s v="OFF-ST-10000760"/>
    <x v="1"/>
    <x v="4"/>
    <s v="Eldon Fold 'N Roll Cart System"/>
    <n v="22.368000000000002"/>
    <n v="2"/>
    <n v="0.2"/>
    <n v="2.5163999999999991"/>
    <x v="0"/>
    <x v="0"/>
  </r>
  <r>
    <n v="6"/>
    <s v="CA-2016-115812"/>
    <x v="3"/>
    <d v="2016-06-14T00:00:00"/>
    <s v="Standard Class"/>
    <s v="BH-11710"/>
    <s v="Brosina Hoffman"/>
    <x v="0"/>
    <x v="0"/>
    <s v="Los Angeles"/>
    <x v="1"/>
    <n v="90032"/>
    <x v="1"/>
    <s v="FUR-FU-10001487"/>
    <x v="0"/>
    <x v="5"/>
    <s v="Eldon Expressions Wood and Plastic Desk Accessories, Cherry Wood"/>
    <n v="48.86"/>
    <n v="7"/>
    <n v="0"/>
    <n v="14.169399999999996"/>
    <x v="1"/>
    <x v="0"/>
  </r>
  <r>
    <n v="7"/>
    <s v="CA-2016-115812"/>
    <x v="3"/>
    <d v="2016-06-14T00:00:00"/>
    <s v="Standard Class"/>
    <s v="BH-11710"/>
    <s v="Brosina Hoffman"/>
    <x v="0"/>
    <x v="0"/>
    <s v="Los Angeles"/>
    <x v="1"/>
    <n v="90032"/>
    <x v="1"/>
    <s v="OFF-AR-10002833"/>
    <x v="1"/>
    <x v="6"/>
    <s v="Newell 322"/>
    <n v="7.28"/>
    <n v="4"/>
    <n v="0"/>
    <n v="1.9656000000000002"/>
    <x v="1"/>
    <x v="0"/>
  </r>
  <r>
    <n v="8"/>
    <s v="CA-2016-115812"/>
    <x v="3"/>
    <d v="2016-06-14T00:00:00"/>
    <s v="Standard Class"/>
    <s v="BH-11710"/>
    <s v="Brosina Hoffman"/>
    <x v="0"/>
    <x v="0"/>
    <s v="Los Angeles"/>
    <x v="1"/>
    <n v="90032"/>
    <x v="1"/>
    <s v="TEC-PH-10002275"/>
    <x v="2"/>
    <x v="7"/>
    <s v="Mitel 5320 IP Phone VoIP phone"/>
    <n v="907.15200000000004"/>
    <n v="6"/>
    <n v="0.2"/>
    <n v="90.715200000000038"/>
    <x v="1"/>
    <x v="0"/>
  </r>
  <r>
    <n v="9"/>
    <s v="CA-2016-115812"/>
    <x v="3"/>
    <d v="2016-06-14T00:00:00"/>
    <s v="Standard Class"/>
    <s v="BH-11710"/>
    <s v="Brosina Hoffman"/>
    <x v="0"/>
    <x v="0"/>
    <s v="Los Angeles"/>
    <x v="1"/>
    <n v="90032"/>
    <x v="1"/>
    <s v="OFF-BI-10003910"/>
    <x v="1"/>
    <x v="8"/>
    <s v="DXL Angle-View Binders with Locking Rings by Samsill"/>
    <n v="18.504000000000001"/>
    <n v="3"/>
    <n v="0.2"/>
    <n v="5.7824999999999998"/>
    <x v="1"/>
    <x v="0"/>
  </r>
  <r>
    <n v="10"/>
    <s v="CA-2016-115812"/>
    <x v="3"/>
    <d v="2016-06-14T00:00:00"/>
    <s v="Standard Class"/>
    <s v="BH-11710"/>
    <s v="Brosina Hoffman"/>
    <x v="0"/>
    <x v="0"/>
    <s v="Los Angeles"/>
    <x v="1"/>
    <n v="90032"/>
    <x v="1"/>
    <s v="OFF-AP-10002892"/>
    <x v="1"/>
    <x v="9"/>
    <s v="Belkin F5C206VTEL 6 Outlet Surge"/>
    <n v="114.9"/>
    <n v="5"/>
    <n v="0"/>
    <n v="34.469999999999992"/>
    <x v="1"/>
    <x v="0"/>
  </r>
  <r>
    <n v="11"/>
    <s v="CA-2016-115812"/>
    <x v="3"/>
    <d v="2016-06-14T00:00:00"/>
    <s v="Standard Class"/>
    <s v="BH-11710"/>
    <s v="Brosina Hoffman"/>
    <x v="0"/>
    <x v="0"/>
    <s v="Los Angeles"/>
    <x v="1"/>
    <n v="90032"/>
    <x v="1"/>
    <s v="FUR-TA-10001539"/>
    <x v="0"/>
    <x v="3"/>
    <s v="Chromcraft Rectangular Conference Tables"/>
    <n v="1706.1840000000002"/>
    <n v="9"/>
    <n v="0.2"/>
    <n v="85.309199999999805"/>
    <x v="1"/>
    <x v="0"/>
  </r>
  <r>
    <n v="12"/>
    <s v="CA-2016-115812"/>
    <x v="3"/>
    <d v="2016-06-14T00:00:00"/>
    <s v="Standard Class"/>
    <s v="BH-11710"/>
    <s v="Brosina Hoffman"/>
    <x v="0"/>
    <x v="0"/>
    <s v="Los Angeles"/>
    <x v="1"/>
    <n v="90032"/>
    <x v="1"/>
    <s v="TEC-PH-10002033"/>
    <x v="2"/>
    <x v="7"/>
    <s v="Konftel 250 Conference phone - Charcoal black"/>
    <n v="911.42399999999998"/>
    <n v="4"/>
    <n v="0.2"/>
    <n v="68.356800000000021"/>
    <x v="1"/>
    <x v="0"/>
  </r>
  <r>
    <n v="13"/>
    <s v="CA-2019-114412"/>
    <x v="4"/>
    <d v="2019-04-20T00:00:00"/>
    <s v="Standard Class"/>
    <s v="AA-10480"/>
    <s v="Andrew Allen"/>
    <x v="0"/>
    <x v="0"/>
    <s v="Concord"/>
    <x v="3"/>
    <n v="28027"/>
    <x v="0"/>
    <s v="OFF-PA-10002365"/>
    <x v="1"/>
    <x v="10"/>
    <s v="Xerox 1967"/>
    <n v="15.552000000000003"/>
    <n v="3"/>
    <n v="0.2"/>
    <n v="5.4432"/>
    <x v="0"/>
    <x v="0"/>
  </r>
  <r>
    <n v="14"/>
    <s v="CA-2018-161389"/>
    <x v="5"/>
    <d v="2018-12-10T00:00:00"/>
    <s v="Standard Class"/>
    <s v="IM-15070"/>
    <s v="Irene Maddox"/>
    <x v="0"/>
    <x v="0"/>
    <s v="Seattle"/>
    <x v="4"/>
    <n v="98103"/>
    <x v="1"/>
    <s v="OFF-BI-10003656"/>
    <x v="1"/>
    <x v="8"/>
    <s v="Fellowes PB200 Plastic Comb Binding Machine"/>
    <n v="407.97600000000006"/>
    <n v="3"/>
    <n v="0.2"/>
    <n v="132.5921999999999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n v="-123.858"/>
    <x v="2"/>
    <x v="0"/>
  </r>
  <r>
    <n v="16"/>
    <s v="US-2017-118983"/>
    <x v="6"/>
    <d v="2017-11-26T00:00:00"/>
    <s v="Standard Class"/>
    <s v="HP-14815"/>
    <s v="Harold Pawlan"/>
    <x v="2"/>
    <x v="0"/>
    <s v="Fort Worth"/>
    <x v="5"/>
    <n v="76106"/>
    <x v="2"/>
    <s v="OFF-BI-10000756"/>
    <x v="1"/>
    <x v="8"/>
    <s v="Storex DuraTech Recycled Plastic Frosted Binders"/>
    <n v="2.5439999999999996"/>
    <n v="3"/>
    <n v="0.8"/>
    <n v="-3.8160000000000016"/>
    <x v="2"/>
    <x v="0"/>
  </r>
  <r>
    <n v="17"/>
    <s v="CA-2016-105893"/>
    <x v="7"/>
    <d v="2016-11-18T00:00:00"/>
    <s v="Standard Class"/>
    <s v="PK-19075"/>
    <s v="Pete Kriz"/>
    <x v="0"/>
    <x v="0"/>
    <s v="Madison"/>
    <x v="6"/>
    <n v="53711"/>
    <x v="2"/>
    <s v="OFF-ST-10004186"/>
    <x v="1"/>
    <x v="4"/>
    <s v="Stur-D-Stor Shelving, Vertical 5-Shelf: 72&quot;H x 36&quot;W x 18 1/2&quot;D"/>
    <n v="665.88"/>
    <n v="6"/>
    <n v="0"/>
    <n v="13.317599999999999"/>
    <x v="2"/>
    <x v="0"/>
  </r>
  <r>
    <n v="18"/>
    <s v="CA-2016-167164"/>
    <x v="8"/>
    <d v="2016-05-15T00:00:00"/>
    <s v="Second Class"/>
    <s v="AG-10270"/>
    <s v="Alejandro Grove"/>
    <x v="0"/>
    <x v="0"/>
    <s v="West Jordan"/>
    <x v="7"/>
    <n v="84084"/>
    <x v="1"/>
    <s v="OFF-ST-10000107"/>
    <x v="1"/>
    <x v="4"/>
    <s v="Fellowes Super Stor/Drawer"/>
    <n v="55.5"/>
    <n v="2"/>
    <n v="0"/>
    <n v="9.9899999999999949"/>
    <x v="1"/>
    <x v="0"/>
  </r>
  <r>
    <n v="19"/>
    <s v="CA-2016-143336"/>
    <x v="9"/>
    <d v="2016-09-01T00:00:00"/>
    <s v="Second Class"/>
    <s v="ZD-21925"/>
    <s v="Zuschuss Donatelli"/>
    <x v="0"/>
    <x v="0"/>
    <s v="San Francisco"/>
    <x v="1"/>
    <n v="94109"/>
    <x v="1"/>
    <s v="OFF-AR-10003056"/>
    <x v="1"/>
    <x v="6"/>
    <s v="Newell 341"/>
    <n v="8.56"/>
    <n v="2"/>
    <n v="0"/>
    <n v="2.4823999999999993"/>
    <x v="1"/>
    <x v="1"/>
  </r>
  <r>
    <n v="20"/>
    <s v="CA-2016-143336"/>
    <x v="9"/>
    <d v="2016-09-01T00:00:00"/>
    <s v="Second Class"/>
    <s v="ZD-21925"/>
    <s v="Zuschuss Donatelli"/>
    <x v="0"/>
    <x v="0"/>
    <s v="San Francisco"/>
    <x v="1"/>
    <n v="94109"/>
    <x v="1"/>
    <s v="TEC-PH-10001949"/>
    <x v="2"/>
    <x v="7"/>
    <s v="Cisco SPA 501G IP Phone"/>
    <n v="213.48000000000002"/>
    <n v="3"/>
    <n v="0.2"/>
    <n v="16.010999999999981"/>
    <x v="1"/>
    <x v="1"/>
  </r>
  <r>
    <n v="21"/>
    <s v="CA-2016-143336"/>
    <x v="9"/>
    <d v="2016-09-01T00:00:00"/>
    <s v="Second Class"/>
    <s v="ZD-21925"/>
    <s v="Zuschuss Donatelli"/>
    <x v="0"/>
    <x v="0"/>
    <s v="San Francisco"/>
    <x v="1"/>
    <n v="94109"/>
    <x v="1"/>
    <s v="OFF-BI-10002215"/>
    <x v="1"/>
    <x v="8"/>
    <s v="Wilson Jones Hanging View Binder, White, 1&quot;"/>
    <n v="22.72"/>
    <n v="4"/>
    <n v="0.2"/>
    <n v="7.3839999999999986"/>
    <x v="1"/>
    <x v="1"/>
  </r>
  <r>
    <n v="22"/>
    <s v="CA-2018-137330"/>
    <x v="10"/>
    <d v="2018-12-13T00:00:00"/>
    <s v="Standard Class"/>
    <s v="KB-16585"/>
    <s v="Ken Black"/>
    <x v="1"/>
    <x v="0"/>
    <s v="Fremont"/>
    <x v="8"/>
    <n v="68025"/>
    <x v="2"/>
    <s v="OFF-AR-10000246"/>
    <x v="1"/>
    <x v="6"/>
    <s v="Newell 318"/>
    <n v="19.459999999999997"/>
    <n v="7"/>
    <n v="0"/>
    <n v="5.0595999999999997"/>
    <x v="2"/>
    <x v="0"/>
  </r>
  <r>
    <n v="23"/>
    <s v="CA-2018-137330"/>
    <x v="10"/>
    <d v="2018-12-13T00:00:00"/>
    <s v="Standard Class"/>
    <s v="KB-16585"/>
    <s v="Ken Black"/>
    <x v="1"/>
    <x v="0"/>
    <s v="Fremont"/>
    <x v="8"/>
    <n v="68025"/>
    <x v="2"/>
    <s v="OFF-AP-10001492"/>
    <x v="1"/>
    <x v="9"/>
    <s v="Acco Six-Outlet Power Strip, 4' Cord Length"/>
    <n v="60.339999999999996"/>
    <n v="7"/>
    <n v="0"/>
    <n v="15.688400000000001"/>
    <x v="2"/>
    <x v="0"/>
  </r>
  <r>
    <n v="24"/>
    <s v="US-2019-156909"/>
    <x v="11"/>
    <d v="2019-07-18T00:00:00"/>
    <s v="Second Class"/>
    <s v="SF-20065"/>
    <s v="Sandra Flanagan"/>
    <x v="0"/>
    <x v="0"/>
    <s v="Philadelphia"/>
    <x v="9"/>
    <n v="19140"/>
    <x v="3"/>
    <s v="FUR-CH-10002774"/>
    <x v="0"/>
    <x v="1"/>
    <s v="Global Deluxe Stacking Chair, Gray"/>
    <n v="71.371999999999986"/>
    <n v="2"/>
    <n v="0.3"/>
    <n v="-1.0196000000000005"/>
    <x v="3"/>
    <x v="0"/>
  </r>
  <r>
    <n v="25"/>
    <s v="CA-2017-106320"/>
    <x v="12"/>
    <d v="2017-09-30T00:00:00"/>
    <s v="Standard Class"/>
    <s v="EB-13870"/>
    <s v="Emily Burns"/>
    <x v="0"/>
    <x v="0"/>
    <s v="Orem"/>
    <x v="7"/>
    <n v="84057"/>
    <x v="1"/>
    <s v="FUR-TA-10000577"/>
    <x v="0"/>
    <x v="3"/>
    <s v="Bretford CR4500 Series Slim Rectangular Table"/>
    <n v="1044.6299999999999"/>
    <n v="3"/>
    <n v="0"/>
    <n v="240.26490000000001"/>
    <x v="1"/>
    <x v="0"/>
  </r>
  <r>
    <n v="26"/>
    <s v="CA-2018-121755"/>
    <x v="13"/>
    <d v="2018-01-20T00:00:00"/>
    <s v="Second Class"/>
    <s v="EH-13945"/>
    <s v="Eric Hoffmann"/>
    <x v="0"/>
    <x v="0"/>
    <s v="Los Angeles"/>
    <x v="1"/>
    <n v="90049"/>
    <x v="1"/>
    <s v="OFF-BI-10001634"/>
    <x v="1"/>
    <x v="8"/>
    <s v="Wilson Jones Active Use Binders"/>
    <n v="11.648000000000001"/>
    <n v="2"/>
    <n v="0.2"/>
    <n v="4.2224000000000004"/>
    <x v="1"/>
    <x v="0"/>
  </r>
  <r>
    <n v="27"/>
    <s v="CA-2018-121755"/>
    <x v="13"/>
    <d v="2018-01-20T00:00:00"/>
    <s v="Second Class"/>
    <s v="EH-13945"/>
    <s v="Eric Hoffmann"/>
    <x v="0"/>
    <x v="0"/>
    <s v="Los Angeles"/>
    <x v="1"/>
    <n v="90049"/>
    <x v="1"/>
    <s v="TEC-AC-10003027"/>
    <x v="2"/>
    <x v="11"/>
    <s v="Imation 8GB Mini TravelDrive USB 2.0 Flash Drive"/>
    <n v="90.570000000000007"/>
    <n v="3"/>
    <n v="0"/>
    <n v="11.774100000000004"/>
    <x v="1"/>
    <x v="0"/>
  </r>
  <r>
    <n v="28"/>
    <s v="US-2017-150630"/>
    <x v="14"/>
    <d v="2017-09-21T00:00:00"/>
    <s v="Standard Class"/>
    <s v="TB-21520"/>
    <s v="Tracy Blumstein"/>
    <x v="0"/>
    <x v="0"/>
    <s v="Philadelphia"/>
    <x v="9"/>
    <n v="19140"/>
    <x v="3"/>
    <s v="FUR-BO-10004834"/>
    <x v="0"/>
    <x v="0"/>
    <s v="Riverside Palais Royal Lawyers Bookcase, Royale Cherry Finish"/>
    <n v="3083.4300000000003"/>
    <n v="7"/>
    <n v="0.5"/>
    <n v="-1665.0522000000001"/>
    <x v="3"/>
    <x v="0"/>
  </r>
  <r>
    <n v="29"/>
    <s v="US-2017-150630"/>
    <x v="14"/>
    <d v="2017-09-21T00:00:00"/>
    <s v="Standard Class"/>
    <s v="TB-21520"/>
    <s v="Tracy Blumstein"/>
    <x v="0"/>
    <x v="0"/>
    <s v="Philadelphia"/>
    <x v="9"/>
    <n v="19140"/>
    <x v="3"/>
    <s v="OFF-BI-10000474"/>
    <x v="1"/>
    <x v="8"/>
    <s v="Avery Recycled Flexi-View Covers for Binding Systems"/>
    <n v="9.6180000000000021"/>
    <n v="2"/>
    <n v="0.7"/>
    <n v="-7.0532000000000004"/>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n v="15.524999999999991"/>
    <x v="3"/>
    <x v="0"/>
  </r>
  <r>
    <n v="31"/>
    <s v="US-2017-150630"/>
    <x v="14"/>
    <d v="2017-09-21T00:00:00"/>
    <s v="Standard Class"/>
    <s v="TB-21520"/>
    <s v="Tracy Blumstein"/>
    <x v="0"/>
    <x v="0"/>
    <s v="Philadelphia"/>
    <x v="9"/>
    <n v="19140"/>
    <x v="3"/>
    <s v="OFF-EN-10001509"/>
    <x v="1"/>
    <x v="12"/>
    <s v="Poly String Tie Envelopes"/>
    <n v="3.2640000000000002"/>
    <n v="2"/>
    <n v="0.2"/>
    <n v="1.1015999999999997"/>
    <x v="3"/>
    <x v="0"/>
  </r>
  <r>
    <n v="32"/>
    <s v="US-2017-150630"/>
    <x v="14"/>
    <d v="2017-09-21T00:00:00"/>
    <s v="Standard Class"/>
    <s v="TB-21520"/>
    <s v="Tracy Blumstein"/>
    <x v="0"/>
    <x v="0"/>
    <s v="Philadelphia"/>
    <x v="9"/>
    <n v="19140"/>
    <x v="3"/>
    <s v="OFF-AR-10004042"/>
    <x v="1"/>
    <x v="6"/>
    <s v="BOSTON Model 1800 Electric Pencil Sharpeners, Putty/Woodgrain"/>
    <n v="86.304000000000002"/>
    <n v="6"/>
    <n v="0.2"/>
    <n v="9.7091999999999885"/>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n v="-5.7149999999999999"/>
    <x v="3"/>
    <x v="0"/>
  </r>
  <r>
    <n v="34"/>
    <s v="US-2017-150630"/>
    <x v="14"/>
    <d v="2017-09-21T00:00:00"/>
    <s v="Standard Class"/>
    <s v="TB-21520"/>
    <s v="Tracy Blumstein"/>
    <x v="0"/>
    <x v="0"/>
    <s v="Philadelphia"/>
    <x v="9"/>
    <n v="19140"/>
    <x v="3"/>
    <s v="OFF-AR-10001683"/>
    <x v="1"/>
    <x v="6"/>
    <s v="Lumber Crayons"/>
    <n v="15.76"/>
    <n v="2"/>
    <n v="0.2"/>
    <n v="3.5460000000000007"/>
    <x v="3"/>
    <x v="0"/>
  </r>
  <r>
    <n v="35"/>
    <s v="CA-2019-107727"/>
    <x v="15"/>
    <d v="2019-10-23T00:00:00"/>
    <s v="Second Class"/>
    <s v="MA-17560"/>
    <s v="Matt Abelman"/>
    <x v="2"/>
    <x v="0"/>
    <s v="Houston"/>
    <x v="5"/>
    <n v="77095"/>
    <x v="2"/>
    <s v="OFF-PA-10000249"/>
    <x v="1"/>
    <x v="10"/>
    <s v="Easy-staple paper"/>
    <n v="29.472000000000001"/>
    <n v="3"/>
    <n v="0.2"/>
    <n v="9.9467999999999979"/>
    <x v="2"/>
    <x v="0"/>
  </r>
  <r>
    <n v="36"/>
    <s v="CA-2018-117590"/>
    <x v="16"/>
    <d v="2018-12-10T00:00:00"/>
    <s v="First Class"/>
    <s v="GH-14485"/>
    <s v="Gene Hale"/>
    <x v="1"/>
    <x v="0"/>
    <s v="Richardson"/>
    <x v="5"/>
    <n v="75080"/>
    <x v="2"/>
    <s v="TEC-PH-10004977"/>
    <x v="2"/>
    <x v="7"/>
    <s v="GE 30524EE4"/>
    <n v="1097.5440000000003"/>
    <n v="7"/>
    <n v="0.2"/>
    <n v="123.47369999999989"/>
    <x v="2"/>
    <x v="0"/>
  </r>
  <r>
    <n v="37"/>
    <s v="CA-2018-117590"/>
    <x v="16"/>
    <d v="2018-12-10T00:00:00"/>
    <s v="First Class"/>
    <s v="GH-14485"/>
    <s v="Gene Hale"/>
    <x v="1"/>
    <x v="0"/>
    <s v="Richardson"/>
    <x v="5"/>
    <n v="75080"/>
    <x v="2"/>
    <s v="FUR-FU-10003664"/>
    <x v="0"/>
    <x v="5"/>
    <s v="Electrix Architect's Clamp-On Swing Arm Lamp, Black"/>
    <n v="190.92"/>
    <n v="5"/>
    <n v="0.6"/>
    <n v="-147.96300000000002"/>
    <x v="2"/>
    <x v="0"/>
  </r>
  <r>
    <n v="38"/>
    <s v="CA-2017-117415"/>
    <x v="17"/>
    <d v="2017-12-31T00:00:00"/>
    <s v="Standard Class"/>
    <s v="SN-20710"/>
    <s v="Steve Nguyen"/>
    <x v="2"/>
    <x v="0"/>
    <s v="Houston"/>
    <x v="5"/>
    <n v="77041"/>
    <x v="2"/>
    <s v="OFF-EN-10002986"/>
    <x v="1"/>
    <x v="12"/>
    <s v="#10-4 1/8&quot; x 9 1/2&quot; Premium Diagonal Seam Envelopes"/>
    <n v="113.328"/>
    <n v="9"/>
    <n v="0.2"/>
    <n v="35.414999999999999"/>
    <x v="2"/>
    <x v="0"/>
  </r>
  <r>
    <n v="39"/>
    <s v="CA-2017-117415"/>
    <x v="17"/>
    <d v="2017-12-31T00:00:00"/>
    <s v="Standard Class"/>
    <s v="SN-20710"/>
    <s v="Steve Nguyen"/>
    <x v="2"/>
    <x v="0"/>
    <s v="Houston"/>
    <x v="5"/>
    <n v="77041"/>
    <x v="2"/>
    <s v="FUR-BO-10002545"/>
    <x v="0"/>
    <x v="0"/>
    <s v="Atlantic Metals Mobile 3-Shelf Bookcases, Custom Colors"/>
    <n v="532.39919999999995"/>
    <n v="3"/>
    <n v="0.32"/>
    <n v="-46.976400000000012"/>
    <x v="2"/>
    <x v="0"/>
  </r>
  <r>
    <n v="40"/>
    <s v="CA-2017-117415"/>
    <x v="17"/>
    <d v="2017-12-31T00:00:00"/>
    <s v="Standard Class"/>
    <s v="SN-20710"/>
    <s v="Steve Nguyen"/>
    <x v="2"/>
    <x v="0"/>
    <s v="Houston"/>
    <x v="5"/>
    <n v="77041"/>
    <x v="2"/>
    <s v="FUR-CH-10004218"/>
    <x v="0"/>
    <x v="1"/>
    <s v="Global Fabric Manager's Chair, Dark Gray"/>
    <n v="212.05799999999999"/>
    <n v="3"/>
    <n v="0.3"/>
    <n v="-15.146999999999991"/>
    <x v="2"/>
    <x v="0"/>
  </r>
  <r>
    <n v="41"/>
    <s v="CA-2017-117415"/>
    <x v="17"/>
    <d v="2017-12-31T00:00:00"/>
    <s v="Standard Class"/>
    <s v="SN-20710"/>
    <s v="Steve Nguyen"/>
    <x v="2"/>
    <x v="0"/>
    <s v="Houston"/>
    <x v="5"/>
    <n v="77041"/>
    <x v="2"/>
    <s v="TEC-PH-10000486"/>
    <x v="2"/>
    <x v="7"/>
    <s v="Plantronics HL10 Handset Lifter"/>
    <n v="371.16800000000001"/>
    <n v="4"/>
    <n v="0.2"/>
    <n v="41.756399999999957"/>
    <x v="2"/>
    <x v="0"/>
  </r>
  <r>
    <n v="42"/>
    <s v="CA-2019-120999"/>
    <x v="18"/>
    <d v="2019-09-15T00:00:00"/>
    <s v="Standard Class"/>
    <s v="LC-16930"/>
    <s v="Linda Cazamias"/>
    <x v="1"/>
    <x v="0"/>
    <s v="Naperville"/>
    <x v="10"/>
    <n v="60540"/>
    <x v="2"/>
    <s v="TEC-PH-10004093"/>
    <x v="2"/>
    <x v="7"/>
    <s v="Panasonic Kx-TS550"/>
    <n v="147.16800000000001"/>
    <n v="4"/>
    <n v="0.2"/>
    <n v="16.556399999999996"/>
    <x v="2"/>
    <x v="0"/>
  </r>
  <r>
    <n v="43"/>
    <s v="CA-2018-101343"/>
    <x v="19"/>
    <d v="2018-07-22T00:00:00"/>
    <s v="Standard Class"/>
    <s v="RA-19885"/>
    <s v="Ruben Ausman"/>
    <x v="1"/>
    <x v="0"/>
    <s v="Los Angeles"/>
    <x v="1"/>
    <n v="90049"/>
    <x v="1"/>
    <s v="OFF-ST-10003479"/>
    <x v="1"/>
    <x v="4"/>
    <s v="Eldon Base for stackable storage shelf, platinum"/>
    <n v="77.88"/>
    <n v="2"/>
    <n v="0"/>
    <n v="3.8939999999999912"/>
    <x v="1"/>
    <x v="0"/>
  </r>
  <r>
    <n v="44"/>
    <s v="CA-2019-139619"/>
    <x v="20"/>
    <d v="2019-09-23T00:00:00"/>
    <s v="Standard Class"/>
    <s v="ES-14080"/>
    <s v="Erin Smith"/>
    <x v="1"/>
    <x v="0"/>
    <s v="Melbourne"/>
    <x v="2"/>
    <n v="32935"/>
    <x v="0"/>
    <s v="OFF-ST-10003282"/>
    <x v="1"/>
    <x v="4"/>
    <s v="Advantus 10-Drawer Portable Organizer, Chrome Metal Frame, Smoke Drawers"/>
    <n v="95.616"/>
    <n v="2"/>
    <n v="0.2"/>
    <n v="9.5616000000000092"/>
    <x v="0"/>
    <x v="0"/>
  </r>
  <r>
    <n v="45"/>
    <s v="CA-2018-118255"/>
    <x v="21"/>
    <d v="2018-03-13T00:00:00"/>
    <s v="First Class"/>
    <s v="ON-18715"/>
    <s v="Odella Nelson"/>
    <x v="1"/>
    <x v="0"/>
    <s v="Eagan"/>
    <x v="11"/>
    <n v="55122"/>
    <x v="2"/>
    <s v="TEC-AC-10000171"/>
    <x v="2"/>
    <x v="11"/>
    <s v="Verbatim 25 GB 6x Blu-ray Single Layer Recordable Disc, 25/Pack"/>
    <n v="45.98"/>
    <n v="2"/>
    <n v="0"/>
    <n v="19.7714"/>
    <x v="2"/>
    <x v="0"/>
  </r>
  <r>
    <n v="46"/>
    <s v="CA-2018-118255"/>
    <x v="21"/>
    <d v="2018-03-13T00:00:00"/>
    <s v="First Class"/>
    <s v="ON-18715"/>
    <s v="Odella Nelson"/>
    <x v="1"/>
    <x v="0"/>
    <s v="Eagan"/>
    <x v="11"/>
    <n v="55122"/>
    <x v="2"/>
    <s v="OFF-BI-10003291"/>
    <x v="1"/>
    <x v="8"/>
    <s v="Wilson Jones Leather-Like Binders with DublLock Round Rings"/>
    <n v="17.46"/>
    <n v="2"/>
    <n v="0"/>
    <n v="8.2061999999999991"/>
    <x v="2"/>
    <x v="0"/>
  </r>
  <r>
    <n v="47"/>
    <s v="CA-2016-146703"/>
    <x v="22"/>
    <d v="2016-10-25T00:00:00"/>
    <s v="Second Class"/>
    <s v="PO-18865"/>
    <s v="Patrick O'Donnell"/>
    <x v="0"/>
    <x v="0"/>
    <s v="Westland"/>
    <x v="12"/>
    <n v="48185"/>
    <x v="2"/>
    <s v="OFF-ST-10001713"/>
    <x v="1"/>
    <x v="4"/>
    <s v="Gould Plastics 9-Pocket Panel Bin, 18-3/8w x 5-1/4d x 20-1/2h, Black"/>
    <n v="211.96"/>
    <n v="4"/>
    <n v="0"/>
    <n v="8.4783999999999935"/>
    <x v="2"/>
    <x v="0"/>
  </r>
  <r>
    <n v="48"/>
    <s v="CA-2018-169194"/>
    <x v="23"/>
    <d v="2018-06-25T00:00:00"/>
    <s v="Standard Class"/>
    <s v="LH-16900"/>
    <s v="Lena Hernandez"/>
    <x v="0"/>
    <x v="0"/>
    <s v="Dover"/>
    <x v="13"/>
    <n v="19901"/>
    <x v="3"/>
    <s v="TEC-AC-10002167"/>
    <x v="2"/>
    <x v="11"/>
    <s v="Imation 8gb Micro Traveldrive Usb 2.0 Flash Drive"/>
    <n v="45"/>
    <n v="3"/>
    <n v="0"/>
    <n v="4.9500000000000011"/>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n v="6.104000000000001"/>
    <x v="3"/>
    <x v="0"/>
  </r>
  <r>
    <n v="50"/>
    <s v="CA-2017-115742"/>
    <x v="24"/>
    <d v="2017-04-22T00:00:00"/>
    <s v="Standard Class"/>
    <s v="DP-13000"/>
    <s v="Darren Powers"/>
    <x v="0"/>
    <x v="0"/>
    <s v="New Albany"/>
    <x v="14"/>
    <n v="47150"/>
    <x v="2"/>
    <s v="OFF-BI-10004410"/>
    <x v="1"/>
    <x v="8"/>
    <s v="C-Line Peel &amp; Stick Add-On Filing Pockets, 8-3/4 x 5-1/8, 10/Pack"/>
    <n v="38.22"/>
    <n v="6"/>
    <n v="0"/>
    <n v="17.9634"/>
    <x v="2"/>
    <x v="0"/>
  </r>
  <r>
    <n v="51"/>
    <s v="CA-2017-115742"/>
    <x v="24"/>
    <d v="2017-04-22T00:00:00"/>
    <s v="Standard Class"/>
    <s v="DP-13000"/>
    <s v="Darren Powers"/>
    <x v="0"/>
    <x v="0"/>
    <s v="New Albany"/>
    <x v="14"/>
    <n v="47150"/>
    <x v="2"/>
    <s v="OFF-LA-10002762"/>
    <x v="1"/>
    <x v="2"/>
    <s v="Avery 485"/>
    <n v="75.179999999999993"/>
    <n v="6"/>
    <n v="0"/>
    <n v="35.334599999999995"/>
    <x v="2"/>
    <x v="0"/>
  </r>
  <r>
    <n v="52"/>
    <s v="CA-2017-115742"/>
    <x v="24"/>
    <d v="2017-04-22T00:00:00"/>
    <s v="Standard Class"/>
    <s v="DP-13000"/>
    <s v="Darren Powers"/>
    <x v="0"/>
    <x v="0"/>
    <s v="New Albany"/>
    <x v="14"/>
    <n v="47150"/>
    <x v="2"/>
    <s v="FUR-FU-10001706"/>
    <x v="0"/>
    <x v="5"/>
    <s v="Longer-Life Soft White Bulbs"/>
    <n v="6.16"/>
    <n v="2"/>
    <n v="0"/>
    <n v="2.9567999999999999"/>
    <x v="2"/>
    <x v="0"/>
  </r>
  <r>
    <n v="53"/>
    <s v="CA-2017-115742"/>
    <x v="24"/>
    <d v="2017-04-22T00:00:00"/>
    <s v="Standard Class"/>
    <s v="DP-13000"/>
    <s v="Darren Powers"/>
    <x v="0"/>
    <x v="0"/>
    <s v="New Albany"/>
    <x v="14"/>
    <n v="47150"/>
    <x v="2"/>
    <s v="FUR-CH-10003061"/>
    <x v="0"/>
    <x v="1"/>
    <s v="Global Leather Task Chair, Black"/>
    <n v="89.99"/>
    <n v="1"/>
    <n v="0"/>
    <n v="17.098099999999988"/>
    <x v="2"/>
    <x v="0"/>
  </r>
  <r>
    <n v="54"/>
    <s v="CA-2018-105816"/>
    <x v="25"/>
    <d v="2018-12-17T00:00:00"/>
    <s v="Standard Class"/>
    <s v="JM-15265"/>
    <s v="Janet Molinari"/>
    <x v="1"/>
    <x v="0"/>
    <s v="New York City"/>
    <x v="15"/>
    <n v="10024"/>
    <x v="3"/>
    <s v="OFF-FA-10000304"/>
    <x v="1"/>
    <x v="13"/>
    <s v="Advantus Push Pins"/>
    <n v="15.260000000000002"/>
    <n v="7"/>
    <n v="0"/>
    <n v="6.2566000000000006"/>
    <x v="3"/>
    <x v="0"/>
  </r>
  <r>
    <n v="55"/>
    <s v="CA-2018-105816"/>
    <x v="25"/>
    <d v="2018-12-17T00:00:00"/>
    <s v="Standard Class"/>
    <s v="JM-15265"/>
    <s v="Janet Molinari"/>
    <x v="1"/>
    <x v="0"/>
    <s v="New York City"/>
    <x v="15"/>
    <n v="10024"/>
    <x v="3"/>
    <s v="TEC-PH-10002447"/>
    <x v="2"/>
    <x v="7"/>
    <s v="AT&amp;T CL83451 4-Handset Telephone"/>
    <n v="1029.95"/>
    <n v="5"/>
    <n v="0"/>
    <n v="298.68549999999999"/>
    <x v="3"/>
    <x v="0"/>
  </r>
  <r>
    <n v="56"/>
    <s v="CA-2018-111682"/>
    <x v="26"/>
    <d v="2018-06-18T00:00:00"/>
    <s v="First Class"/>
    <s v="TB-21055"/>
    <s v="Ted Butterfield"/>
    <x v="0"/>
    <x v="0"/>
    <s v="Troy"/>
    <x v="15"/>
    <n v="12180"/>
    <x v="3"/>
    <s v="OFF-ST-10000604"/>
    <x v="1"/>
    <x v="4"/>
    <s v="Home/Office Personal File Carts"/>
    <n v="208.56"/>
    <n v="6"/>
    <n v="0"/>
    <n v="52.139999999999986"/>
    <x v="3"/>
    <x v="1"/>
  </r>
  <r>
    <n v="57"/>
    <s v="CA-2018-111682"/>
    <x v="26"/>
    <d v="2018-06-18T00:00:00"/>
    <s v="First Class"/>
    <s v="TB-21055"/>
    <s v="Ted Butterfield"/>
    <x v="0"/>
    <x v="0"/>
    <s v="Troy"/>
    <x v="15"/>
    <n v="12180"/>
    <x v="3"/>
    <s v="OFF-PA-10001569"/>
    <x v="1"/>
    <x v="10"/>
    <s v="Xerox 232"/>
    <n v="32.400000000000006"/>
    <n v="5"/>
    <n v="0"/>
    <n v="15.552000000000001"/>
    <x v="3"/>
    <x v="1"/>
  </r>
  <r>
    <n v="58"/>
    <s v="CA-2018-111682"/>
    <x v="26"/>
    <d v="2018-06-18T00:00:00"/>
    <s v="First Class"/>
    <s v="TB-21055"/>
    <s v="Ted Butterfield"/>
    <x v="0"/>
    <x v="0"/>
    <s v="Troy"/>
    <x v="15"/>
    <n v="12180"/>
    <x v="3"/>
    <s v="FUR-CH-10003968"/>
    <x v="0"/>
    <x v="1"/>
    <s v="Novimex Turbo Task Chair"/>
    <n v="319.41000000000003"/>
    <n v="5"/>
    <n v="0.1"/>
    <n v="7.0980000000000061"/>
    <x v="3"/>
    <x v="1"/>
  </r>
  <r>
    <n v="59"/>
    <s v="CA-2018-111682"/>
    <x v="26"/>
    <d v="2018-06-18T00:00:00"/>
    <s v="First Class"/>
    <s v="TB-21055"/>
    <s v="Ted Butterfield"/>
    <x v="0"/>
    <x v="0"/>
    <s v="Troy"/>
    <x v="15"/>
    <n v="12180"/>
    <x v="3"/>
    <s v="OFF-PA-10000587"/>
    <x v="1"/>
    <x v="10"/>
    <s v="Array Parchment Paper, Assorted Colors"/>
    <n v="14.56"/>
    <n v="2"/>
    <n v="0"/>
    <n v="6.9888000000000003"/>
    <x v="3"/>
    <x v="1"/>
  </r>
  <r>
    <n v="60"/>
    <s v="CA-2018-111682"/>
    <x v="26"/>
    <d v="2018-06-18T00:00:00"/>
    <s v="First Class"/>
    <s v="TB-21055"/>
    <s v="Ted Butterfield"/>
    <x v="0"/>
    <x v="0"/>
    <s v="Troy"/>
    <x v="15"/>
    <n v="12180"/>
    <x v="3"/>
    <s v="TEC-AC-10002167"/>
    <x v="2"/>
    <x v="11"/>
    <s v="Imation 8gb Micro Traveldrive Usb 2.0 Flash Drive"/>
    <n v="30"/>
    <n v="2"/>
    <n v="0"/>
    <n v="3.3000000000000007"/>
    <x v="3"/>
    <x v="1"/>
  </r>
  <r>
    <n v="61"/>
    <s v="CA-2018-111682"/>
    <x v="26"/>
    <d v="2018-06-18T00:00:00"/>
    <s v="First Class"/>
    <s v="TB-21055"/>
    <s v="Ted Butterfield"/>
    <x v="0"/>
    <x v="0"/>
    <s v="Troy"/>
    <x v="15"/>
    <n v="12180"/>
    <x v="3"/>
    <s v="OFF-BI-10001460"/>
    <x v="1"/>
    <x v="8"/>
    <s v="Plastic Binding Combs"/>
    <n v="48.480000000000004"/>
    <n v="4"/>
    <n v="0.2"/>
    <n v="16.361999999999998"/>
    <x v="3"/>
    <x v="1"/>
  </r>
  <r>
    <n v="62"/>
    <s v="CA-2018-111682"/>
    <x v="26"/>
    <d v="2018-06-18T00:00:00"/>
    <s v="First Class"/>
    <s v="TB-21055"/>
    <s v="Ted Butterfield"/>
    <x v="0"/>
    <x v="0"/>
    <s v="Troy"/>
    <x v="15"/>
    <n v="12180"/>
    <x v="3"/>
    <s v="OFF-AR-10001868"/>
    <x v="1"/>
    <x v="6"/>
    <s v="Prang Dustless Chalk Sticks"/>
    <n v="1.68"/>
    <n v="1"/>
    <n v="0"/>
    <n v="0.84"/>
    <x v="3"/>
    <x v="1"/>
  </r>
  <r>
    <n v="63"/>
    <s v="CA-2017-135545"/>
    <x v="27"/>
    <d v="2017-11-30T00:00:00"/>
    <s v="Standard Class"/>
    <s v="KM-16720"/>
    <s v="Kunst Miller"/>
    <x v="0"/>
    <x v="0"/>
    <s v="Los Angeles"/>
    <x v="1"/>
    <n v="90004"/>
    <x v="1"/>
    <s v="TEC-AC-10004633"/>
    <x v="2"/>
    <x v="11"/>
    <s v="Verbatim 25 GB 6x Blu-ray Single Layer Recordable Disc, 3/Pack"/>
    <n v="13.98"/>
    <n v="2"/>
    <n v="0"/>
    <n v="6.1512000000000011"/>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n v="9.3612000000000002"/>
    <x v="1"/>
    <x v="0"/>
  </r>
  <r>
    <n v="65"/>
    <s v="CA-2017-135545"/>
    <x v="27"/>
    <d v="2017-11-30T00:00:00"/>
    <s v="Standard Class"/>
    <s v="KM-16720"/>
    <s v="Kunst Miller"/>
    <x v="0"/>
    <x v="0"/>
    <s v="Los Angeles"/>
    <x v="1"/>
    <n v="90004"/>
    <x v="1"/>
    <s v="OFF-PA-10003892"/>
    <x v="1"/>
    <x v="10"/>
    <s v="Xerox 1943"/>
    <n v="146.72999999999999"/>
    <n v="3"/>
    <n v="0"/>
    <n v="68.963099999999997"/>
    <x v="1"/>
    <x v="0"/>
  </r>
  <r>
    <n v="66"/>
    <s v="CA-2017-135545"/>
    <x v="27"/>
    <d v="2017-11-30T00:00:00"/>
    <s v="Standard Class"/>
    <s v="KM-16720"/>
    <s v="Kunst Miller"/>
    <x v="0"/>
    <x v="0"/>
    <s v="Los Angeles"/>
    <x v="1"/>
    <n v="90004"/>
    <x v="1"/>
    <s v="FUR-FU-10000397"/>
    <x v="0"/>
    <x v="5"/>
    <s v="Luxo Economy Swing Arm Lamp"/>
    <n v="79.760000000000005"/>
    <n v="4"/>
    <n v="0"/>
    <n v="22.332800000000006"/>
    <x v="1"/>
    <x v="0"/>
  </r>
  <r>
    <n v="67"/>
    <s v="US-2017-164175"/>
    <x v="28"/>
    <d v="2017-05-05T00:00:00"/>
    <s v="Standard Class"/>
    <s v="PS-18970"/>
    <s v="Paul Stevenson"/>
    <x v="2"/>
    <x v="0"/>
    <s v="Chicago"/>
    <x v="10"/>
    <n v="60610"/>
    <x v="2"/>
    <s v="FUR-CH-10001146"/>
    <x v="0"/>
    <x v="1"/>
    <s v="Global Value Mid-Back Manager's Chair, Gray"/>
    <n v="213.11499999999998"/>
    <n v="5"/>
    <n v="0.3"/>
    <n v="-15.222500000000011"/>
    <x v="2"/>
    <x v="0"/>
  </r>
  <r>
    <n v="68"/>
    <s v="CA-2016-106376"/>
    <x v="29"/>
    <d v="2016-12-10T00:00:00"/>
    <s v="Standard Class"/>
    <s v="BS-11590"/>
    <s v="Brendan Sweed"/>
    <x v="1"/>
    <x v="0"/>
    <s v="Gilbert"/>
    <x v="16"/>
    <n v="85234"/>
    <x v="1"/>
    <s v="OFF-AR-10002671"/>
    <x v="1"/>
    <x v="6"/>
    <s v="Hunt BOSTON Model 1606 High-Volume Electric Pencil Sharpener, Beige"/>
    <n v="1113.0240000000001"/>
    <n v="8"/>
    <n v="0.2"/>
    <n v="111.30239999999998"/>
    <x v="1"/>
    <x v="0"/>
  </r>
  <r>
    <n v="69"/>
    <s v="CA-2016-106376"/>
    <x v="29"/>
    <d v="2016-12-10T00:00:00"/>
    <s v="Standard Class"/>
    <s v="BS-11590"/>
    <s v="Brendan Sweed"/>
    <x v="1"/>
    <x v="0"/>
    <s v="Gilbert"/>
    <x v="16"/>
    <n v="85234"/>
    <x v="1"/>
    <s v="TEC-PH-10002726"/>
    <x v="2"/>
    <x v="7"/>
    <s v="netTALK DUO VoIP Telephone Service"/>
    <n v="167.96800000000002"/>
    <n v="4"/>
    <n v="0.2"/>
    <n v="62.988"/>
    <x v="1"/>
    <x v="0"/>
  </r>
  <r>
    <n v="70"/>
    <s v="CA-2018-119823"/>
    <x v="30"/>
    <d v="2018-06-06T00:00:00"/>
    <s v="First Class"/>
    <s v="KD-16270"/>
    <s v="Karen Daniels"/>
    <x v="0"/>
    <x v="0"/>
    <s v="Springfield"/>
    <x v="17"/>
    <n v="22153"/>
    <x v="0"/>
    <s v="OFF-PA-10000482"/>
    <x v="1"/>
    <x v="10"/>
    <s v="Snap-A-Way Black Print Carbonless Ruled Speed Letter, Triplicate"/>
    <n v="75.88"/>
    <n v="2"/>
    <n v="0"/>
    <n v="35.663599999999995"/>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n v="1.7309999999999999"/>
    <x v="3"/>
    <x v="0"/>
  </r>
  <r>
    <n v="72"/>
    <s v="CA-2019-114440"/>
    <x v="32"/>
    <d v="2019-09-17T00:00:00"/>
    <s v="Second Class"/>
    <s v="TB-21520"/>
    <s v="Tracy Blumstein"/>
    <x v="0"/>
    <x v="0"/>
    <s v="Jackson"/>
    <x v="12"/>
    <n v="49201"/>
    <x v="2"/>
    <s v="OFF-PA-10004675"/>
    <x v="1"/>
    <x v="10"/>
    <s v="Telephone Message Books with Fax/Mobile Section, 5 1/2&quot; x 3 3/16&quot;"/>
    <n v="19.049999999999997"/>
    <n v="3"/>
    <n v="0"/>
    <n v="8.7629999999999999"/>
    <x v="2"/>
    <x v="0"/>
  </r>
  <r>
    <n v="73"/>
    <s v="US-2017-134026"/>
    <x v="33"/>
    <d v="2017-05-02T00:00:00"/>
    <s v="Standard Class"/>
    <s v="JE-15745"/>
    <s v="Joel Eaton"/>
    <x v="0"/>
    <x v="0"/>
    <s v="Memphis"/>
    <x v="18"/>
    <n v="38109"/>
    <x v="0"/>
    <s v="FUR-CH-10000513"/>
    <x v="0"/>
    <x v="1"/>
    <s v="High-Back Leather Manager's Chair"/>
    <n v="831.93600000000015"/>
    <n v="8"/>
    <n v="0.2"/>
    <n v="-114.39120000000003"/>
    <x v="0"/>
    <x v="0"/>
  </r>
  <r>
    <n v="74"/>
    <s v="US-2017-134026"/>
    <x v="33"/>
    <d v="2017-05-02T00:00:00"/>
    <s v="Standard Class"/>
    <s v="JE-15745"/>
    <s v="Joel Eaton"/>
    <x v="0"/>
    <x v="0"/>
    <s v="Memphis"/>
    <x v="18"/>
    <n v="38109"/>
    <x v="0"/>
    <s v="FUR-FU-10003708"/>
    <x v="0"/>
    <x v="5"/>
    <s v="Tenex Traditional Chairmats for Medium Pile Carpet, Standard Lip, 36&quot; x 48&quot;"/>
    <n v="97.04"/>
    <n v="2"/>
    <n v="0.2"/>
    <n v="1.2129999999999974"/>
    <x v="0"/>
    <x v="0"/>
  </r>
  <r>
    <n v="75"/>
    <s v="US-2017-134026"/>
    <x v="33"/>
    <d v="2017-05-02T00:00:00"/>
    <s v="Standard Class"/>
    <s v="JE-15745"/>
    <s v="Joel Eaton"/>
    <x v="0"/>
    <x v="0"/>
    <s v="Memphis"/>
    <x v="18"/>
    <n v="38109"/>
    <x v="0"/>
    <s v="OFF-ST-10004123"/>
    <x v="1"/>
    <x v="4"/>
    <s v="Safco Industrial Wire Shelving System"/>
    <n v="72.784000000000006"/>
    <n v="1"/>
    <n v="0.2"/>
    <n v="-18.196000000000002"/>
    <x v="0"/>
    <x v="0"/>
  </r>
  <r>
    <n v="76"/>
    <s v="US-2019-118038"/>
    <x v="34"/>
    <d v="2019-12-11T00:00:00"/>
    <s v="First Class"/>
    <s v="KB-16600"/>
    <s v="Ken Brennan"/>
    <x v="1"/>
    <x v="0"/>
    <s v="Houston"/>
    <x v="5"/>
    <n v="77041"/>
    <x v="2"/>
    <s v="OFF-BI-10004182"/>
    <x v="1"/>
    <x v="8"/>
    <s v="Economy Binders"/>
    <n v="1.2479999999999998"/>
    <n v="3"/>
    <n v="0.8"/>
    <n v="-1.9344000000000006"/>
    <x v="2"/>
    <x v="0"/>
  </r>
  <r>
    <n v="77"/>
    <s v="US-2019-118038"/>
    <x v="34"/>
    <d v="2019-12-11T00:00:00"/>
    <s v="First Class"/>
    <s v="KB-16600"/>
    <s v="Ken Brennan"/>
    <x v="1"/>
    <x v="0"/>
    <s v="Houston"/>
    <x v="5"/>
    <n v="77041"/>
    <x v="2"/>
    <s v="FUR-FU-10000260"/>
    <x v="0"/>
    <x v="5"/>
    <s v="6&quot; Cubicle Wall Clock, Black"/>
    <n v="9.7080000000000002"/>
    <n v="3"/>
    <n v="0.6"/>
    <n v="-5.8248000000000015"/>
    <x v="2"/>
    <x v="0"/>
  </r>
  <r>
    <n v="78"/>
    <s v="US-2019-118038"/>
    <x v="34"/>
    <d v="2019-12-11T00:00:00"/>
    <s v="First Class"/>
    <s v="KB-16600"/>
    <s v="Ken Brennan"/>
    <x v="1"/>
    <x v="0"/>
    <s v="Houston"/>
    <x v="5"/>
    <n v="77041"/>
    <x v="2"/>
    <s v="OFF-ST-10000615"/>
    <x v="1"/>
    <x v="4"/>
    <s v="SimpliFile Personal File, Black Granite, 15w x 6-15/16d x 11-1/4h"/>
    <n v="27.240000000000002"/>
    <n v="3"/>
    <n v="0.2"/>
    <n v="2.724000000000002"/>
    <x v="2"/>
    <x v="0"/>
  </r>
  <r>
    <n v="79"/>
    <s v="US-2016-147606"/>
    <x v="35"/>
    <d v="2016-12-01T00:00:00"/>
    <s v="Second Class"/>
    <s v="JE-15745"/>
    <s v="Joel Eaton"/>
    <x v="0"/>
    <x v="0"/>
    <s v="Houston"/>
    <x v="5"/>
    <n v="77070"/>
    <x v="2"/>
    <s v="FUR-FU-10003194"/>
    <x v="0"/>
    <x v="5"/>
    <s v="Eldon Expressions Desk Accessory, Wood Pencil Holder, Oak"/>
    <n v="19.3"/>
    <n v="5"/>
    <n v="0.6"/>
    <n v="-14.475000000000001"/>
    <x v="2"/>
    <x v="0"/>
  </r>
  <r>
    <n v="80"/>
    <s v="CA-2018-127208"/>
    <x v="1"/>
    <d v="2018-06-15T00:00:00"/>
    <s v="First Class"/>
    <s v="SC-20770"/>
    <s v="Stewart Carmichael"/>
    <x v="1"/>
    <x v="0"/>
    <s v="Decatur"/>
    <x v="19"/>
    <n v="35601"/>
    <x v="0"/>
    <s v="OFF-AP-10002118"/>
    <x v="1"/>
    <x v="9"/>
    <s v="1.7 Cubic Foot Compact &quot;Cube&quot; Office Refrigerators"/>
    <n v="208.16"/>
    <n v="1"/>
    <n v="0"/>
    <n v="56.20320000000001"/>
    <x v="0"/>
    <x v="0"/>
  </r>
  <r>
    <n v="81"/>
    <s v="CA-2018-127208"/>
    <x v="1"/>
    <d v="2018-06-15T00:00:00"/>
    <s v="First Class"/>
    <s v="SC-20770"/>
    <s v="Stewart Carmichael"/>
    <x v="1"/>
    <x v="0"/>
    <s v="Decatur"/>
    <x v="19"/>
    <n v="35601"/>
    <x v="0"/>
    <s v="OFF-BI-10002309"/>
    <x v="1"/>
    <x v="8"/>
    <s v="Avery Heavy-Duty EZD  Binder With Locking Rings"/>
    <n v="16.740000000000002"/>
    <n v="3"/>
    <n v="0"/>
    <n v="8.0351999999999997"/>
    <x v="0"/>
    <x v="0"/>
  </r>
  <r>
    <n v="82"/>
    <s v="CA-2016-139451"/>
    <x v="36"/>
    <d v="2016-10-16T00:00:00"/>
    <s v="Standard Class"/>
    <s v="DN-13690"/>
    <s v="Duane Noonan"/>
    <x v="0"/>
    <x v="0"/>
    <s v="San Francisco"/>
    <x v="1"/>
    <n v="94122"/>
    <x v="1"/>
    <s v="OFF-AR-10002053"/>
    <x v="1"/>
    <x v="6"/>
    <s v="Premium Writing Pencils, Soft, #2 by Central Association for the Blind"/>
    <n v="14.9"/>
    <n v="5"/>
    <n v="0"/>
    <n v="4.1720000000000006"/>
    <x v="1"/>
    <x v="0"/>
  </r>
  <r>
    <n v="83"/>
    <s v="CA-2016-139451"/>
    <x v="36"/>
    <d v="2016-10-16T00:00:00"/>
    <s v="Standard Class"/>
    <s v="DN-13690"/>
    <s v="Duane Noonan"/>
    <x v="0"/>
    <x v="0"/>
    <s v="San Francisco"/>
    <x v="1"/>
    <n v="94122"/>
    <x v="1"/>
    <s v="OFF-ST-10002370"/>
    <x v="1"/>
    <x v="4"/>
    <s v="Sortfiler Multipurpose Personal File Organizer, Black"/>
    <n v="21.39"/>
    <n v="1"/>
    <n v="0"/>
    <n v="6.2030999999999992"/>
    <x v="1"/>
    <x v="0"/>
  </r>
  <r>
    <n v="84"/>
    <s v="CA-2017-149734"/>
    <x v="37"/>
    <d v="2017-09-08T00:00:00"/>
    <s v="Standard Class"/>
    <s v="JC-16105"/>
    <s v="Julie Creighton"/>
    <x v="1"/>
    <x v="0"/>
    <s v="Durham"/>
    <x v="3"/>
    <n v="27707"/>
    <x v="0"/>
    <s v="OFF-EN-10000927"/>
    <x v="1"/>
    <x v="12"/>
    <s v="Jet-Pak Recycled Peel 'N' Seal Padded Mailers"/>
    <n v="200.98400000000004"/>
    <n v="7"/>
    <n v="0.2"/>
    <n v="62.807499999999976"/>
    <x v="0"/>
    <x v="0"/>
  </r>
  <r>
    <n v="85"/>
    <s v="US-2019-119662"/>
    <x v="38"/>
    <d v="2019-11-16T00:00:00"/>
    <s v="First Class"/>
    <s v="CS-12400"/>
    <s v="Christopher Schild"/>
    <x v="2"/>
    <x v="0"/>
    <s v="Chicago"/>
    <x v="10"/>
    <n v="60623"/>
    <x v="2"/>
    <s v="OFF-ST-10003656"/>
    <x v="1"/>
    <x v="4"/>
    <s v="Safco Industrial Wire Shelving"/>
    <n v="230.376"/>
    <n v="3"/>
    <n v="0.2"/>
    <n v="-48.954900000000002"/>
    <x v="2"/>
    <x v="0"/>
  </r>
  <r>
    <n v="86"/>
    <s v="CA-2019-140088"/>
    <x v="39"/>
    <d v="2019-05-30T00:00:00"/>
    <s v="Second Class"/>
    <s v="PO-18865"/>
    <s v="Patrick O'Donnell"/>
    <x v="0"/>
    <x v="0"/>
    <s v="Columbia"/>
    <x v="20"/>
    <n v="29203"/>
    <x v="0"/>
    <s v="FUR-CH-10000863"/>
    <x v="0"/>
    <x v="1"/>
    <s v="Novimex Swivel Fabric Task Chair"/>
    <n v="301.95999999999998"/>
    <n v="2"/>
    <n v="0"/>
    <n v="33.215599999999995"/>
    <x v="0"/>
    <x v="0"/>
  </r>
  <r>
    <n v="87"/>
    <s v="CA-2019-155558"/>
    <x v="40"/>
    <d v="2019-11-02T00:00:00"/>
    <s v="Standard Class"/>
    <s v="PG-18895"/>
    <s v="Paul Gonzalez"/>
    <x v="0"/>
    <x v="0"/>
    <s v="Rochester"/>
    <x v="11"/>
    <n v="55901"/>
    <x v="2"/>
    <s v="TEC-AC-10001998"/>
    <x v="2"/>
    <x v="11"/>
    <s v="Logitech LS21 Speaker System - PC Multimedia - 2.1-CH - Wired"/>
    <n v="19.989999999999998"/>
    <n v="1"/>
    <n v="0"/>
    <n v="6.796599999999998"/>
    <x v="2"/>
    <x v="0"/>
  </r>
  <r>
    <n v="88"/>
    <s v="CA-2019-155558"/>
    <x v="40"/>
    <d v="2019-11-02T00:00:00"/>
    <s v="Standard Class"/>
    <s v="PG-18895"/>
    <s v="Paul Gonzalez"/>
    <x v="0"/>
    <x v="0"/>
    <s v="Rochester"/>
    <x v="11"/>
    <n v="55901"/>
    <x v="2"/>
    <s v="OFF-LA-10000134"/>
    <x v="1"/>
    <x v="2"/>
    <s v="Avery 511"/>
    <n v="6.16"/>
    <n v="2"/>
    <n v="0"/>
    <n v="2.9567999999999999"/>
    <x v="2"/>
    <x v="0"/>
  </r>
  <r>
    <n v="89"/>
    <s v="CA-2018-159695"/>
    <x v="41"/>
    <d v="2018-04-10T00:00:00"/>
    <s v="Second Class"/>
    <s v="GM-14455"/>
    <s v="Gary Mitchum"/>
    <x v="2"/>
    <x v="0"/>
    <s v="Houston"/>
    <x v="5"/>
    <n v="77095"/>
    <x v="2"/>
    <s v="OFF-ST-10003442"/>
    <x v="1"/>
    <x v="4"/>
    <s v="Eldon Portable Mobile Manager"/>
    <n v="158.36800000000002"/>
    <n v="7"/>
    <n v="0.2"/>
    <n v="13.857199999999999"/>
    <x v="2"/>
    <x v="0"/>
  </r>
  <r>
    <n v="90"/>
    <s v="CA-2018-109806"/>
    <x v="42"/>
    <d v="2018-09-22T00:00:00"/>
    <s v="Standard Class"/>
    <s v="JS-15685"/>
    <s v="Jim Sink"/>
    <x v="1"/>
    <x v="0"/>
    <s v="Los Angeles"/>
    <x v="1"/>
    <n v="90036"/>
    <x v="1"/>
    <s v="OFF-AR-10004930"/>
    <x v="1"/>
    <x v="6"/>
    <s v="Turquoise Lead Holder with Pocket Clip"/>
    <n v="20.100000000000001"/>
    <n v="3"/>
    <n v="0"/>
    <n v="6.6329999999999982"/>
    <x v="1"/>
    <x v="1"/>
  </r>
  <r>
    <n v="91"/>
    <s v="CA-2018-109806"/>
    <x v="42"/>
    <d v="2018-09-22T00:00:00"/>
    <s v="Standard Class"/>
    <s v="JS-15685"/>
    <s v="Jim Sink"/>
    <x v="1"/>
    <x v="0"/>
    <s v="Los Angeles"/>
    <x v="1"/>
    <n v="90036"/>
    <x v="1"/>
    <s v="TEC-PH-10004093"/>
    <x v="2"/>
    <x v="7"/>
    <s v="Panasonic Kx-TS550"/>
    <n v="73.584000000000003"/>
    <n v="2"/>
    <n v="0.2"/>
    <n v="8.2781999999999982"/>
    <x v="1"/>
    <x v="1"/>
  </r>
  <r>
    <n v="92"/>
    <s v="CA-2018-109806"/>
    <x v="42"/>
    <d v="2018-09-22T00:00:00"/>
    <s v="Standard Class"/>
    <s v="JS-15685"/>
    <s v="Jim Sink"/>
    <x v="1"/>
    <x v="0"/>
    <s v="Los Angeles"/>
    <x v="1"/>
    <n v="90036"/>
    <x v="1"/>
    <s v="OFF-PA-10000304"/>
    <x v="1"/>
    <x v="10"/>
    <s v="Xerox 1995"/>
    <n v="6.48"/>
    <n v="1"/>
    <n v="0"/>
    <n v="3.1104000000000003"/>
    <x v="1"/>
    <x v="1"/>
  </r>
  <r>
    <n v="93"/>
    <s v="CA-2017-149587"/>
    <x v="43"/>
    <d v="2017-02-05T00:00:00"/>
    <s v="Second Class"/>
    <s v="KB-16315"/>
    <s v="Karl Braun"/>
    <x v="0"/>
    <x v="0"/>
    <s v="Minneapolis"/>
    <x v="11"/>
    <n v="55407"/>
    <x v="2"/>
    <s v="OFF-PA-10003177"/>
    <x v="1"/>
    <x v="10"/>
    <s v="Xerox 1999"/>
    <n v="12.96"/>
    <n v="2"/>
    <n v="0"/>
    <n v="6.2208000000000006"/>
    <x v="2"/>
    <x v="0"/>
  </r>
  <r>
    <n v="94"/>
    <s v="CA-2017-149587"/>
    <x v="43"/>
    <d v="2017-02-05T00:00:00"/>
    <s v="Second Class"/>
    <s v="KB-16315"/>
    <s v="Karl Braun"/>
    <x v="0"/>
    <x v="0"/>
    <s v="Minneapolis"/>
    <x v="11"/>
    <n v="55407"/>
    <x v="2"/>
    <s v="FUR-FU-10003799"/>
    <x v="0"/>
    <x v="5"/>
    <s v="Seth Thomas 13 1/2&quot; Wall Clock"/>
    <n v="53.34"/>
    <n v="3"/>
    <n v="0"/>
    <n v="16.535399999999996"/>
    <x v="2"/>
    <x v="0"/>
  </r>
  <r>
    <n v="95"/>
    <s v="CA-2017-149587"/>
    <x v="43"/>
    <d v="2017-02-05T00:00:00"/>
    <s v="Second Class"/>
    <s v="KB-16315"/>
    <s v="Karl Braun"/>
    <x v="0"/>
    <x v="0"/>
    <s v="Minneapolis"/>
    <x v="11"/>
    <n v="55407"/>
    <x v="2"/>
    <s v="OFF-BI-10002852"/>
    <x v="1"/>
    <x v="8"/>
    <s v="Ibico Standard Transparent Covers"/>
    <n v="32.96"/>
    <n v="2"/>
    <n v="0"/>
    <n v="16.150400000000001"/>
    <x v="2"/>
    <x v="0"/>
  </r>
  <r>
    <n v="96"/>
    <s v="US-2019-109484"/>
    <x v="44"/>
    <d v="2019-11-12T00:00:00"/>
    <s v="Standard Class"/>
    <s v="RB-19705"/>
    <s v="Roger Barcio"/>
    <x v="2"/>
    <x v="0"/>
    <s v="Portland"/>
    <x v="21"/>
    <n v="97206"/>
    <x v="1"/>
    <s v="OFF-BI-10004738"/>
    <x v="1"/>
    <x v="8"/>
    <s v="Flexible Leather- Look Classic Collection Ring Binder"/>
    <n v="5.6820000000000013"/>
    <n v="1"/>
    <n v="0.7"/>
    <n v="-3.7880000000000003"/>
    <x v="1"/>
    <x v="0"/>
  </r>
  <r>
    <n v="97"/>
    <s v="CA-2019-161018"/>
    <x v="45"/>
    <d v="2019-11-11T00:00:00"/>
    <s v="Second Class"/>
    <s v="PN-18775"/>
    <s v="Parhena Norris"/>
    <x v="2"/>
    <x v="0"/>
    <s v="New York City"/>
    <x v="15"/>
    <n v="10009"/>
    <x v="3"/>
    <s v="FUR-FU-10000629"/>
    <x v="0"/>
    <x v="5"/>
    <s v="9-3/4 Diameter Round Wall Clock"/>
    <n v="96.53"/>
    <n v="7"/>
    <n v="0"/>
    <n v="40.5426"/>
    <x v="3"/>
    <x v="0"/>
  </r>
  <r>
    <n v="98"/>
    <s v="CA-2019-157833"/>
    <x v="46"/>
    <d v="2019-06-20T00:00:00"/>
    <s v="First Class"/>
    <s v="KD-16345"/>
    <s v="Katherine Ducich"/>
    <x v="0"/>
    <x v="0"/>
    <s v="San Francisco"/>
    <x v="1"/>
    <n v="94122"/>
    <x v="1"/>
    <s v="OFF-BI-10001721"/>
    <x v="1"/>
    <x v="8"/>
    <s v="Trimflex Flexible Post Binders"/>
    <n v="51.311999999999998"/>
    <n v="3"/>
    <n v="0.2"/>
    <n v="17.959199999999999"/>
    <x v="1"/>
    <x v="0"/>
  </r>
  <r>
    <n v="99"/>
    <s v="CA-2018-149223"/>
    <x v="47"/>
    <d v="2018-09-11T00:00:00"/>
    <s v="Standard Class"/>
    <s v="ER-13855"/>
    <s v="Elpida Rittenbach"/>
    <x v="1"/>
    <x v="0"/>
    <s v="Saint Paul"/>
    <x v="11"/>
    <n v="55106"/>
    <x v="2"/>
    <s v="OFF-AP-10000358"/>
    <x v="1"/>
    <x v="9"/>
    <s v="Fellowes Basic Home/Office Series Surge Protectors"/>
    <n v="77.88"/>
    <n v="6"/>
    <n v="0"/>
    <n v="22.585199999999993"/>
    <x v="2"/>
    <x v="0"/>
  </r>
  <r>
    <n v="100"/>
    <s v="CA-2018-158568"/>
    <x v="48"/>
    <d v="2018-09-02T00:00:00"/>
    <s v="Standard Class"/>
    <s v="RB-19465"/>
    <s v="Rick Bensley"/>
    <x v="2"/>
    <x v="0"/>
    <s v="Chicago"/>
    <x v="10"/>
    <n v="60610"/>
    <x v="2"/>
    <s v="OFF-PA-10003256"/>
    <x v="1"/>
    <x v="10"/>
    <s v="Avery Personal Creations Heavyweight Cards"/>
    <n v="64.623999999999995"/>
    <n v="7"/>
    <n v="0.2"/>
    <n v="22.618399999999994"/>
    <x v="2"/>
    <x v="0"/>
  </r>
  <r>
    <n v="101"/>
    <s v="CA-2018-158568"/>
    <x v="48"/>
    <d v="2018-09-02T00:00:00"/>
    <s v="Standard Class"/>
    <s v="RB-19465"/>
    <s v="Rick Bensley"/>
    <x v="2"/>
    <x v="0"/>
    <s v="Chicago"/>
    <x v="10"/>
    <n v="60610"/>
    <x v="2"/>
    <s v="TEC-AC-10001767"/>
    <x v="2"/>
    <x v="11"/>
    <s v="SanDisk Ultra 64 GB MicroSDHC Class 10 Memory Card"/>
    <n v="95.976000000000013"/>
    <n v="3"/>
    <n v="0.2"/>
    <n v="-10.797300000000011"/>
    <x v="2"/>
    <x v="0"/>
  </r>
  <r>
    <n v="102"/>
    <s v="CA-2018-158568"/>
    <x v="48"/>
    <d v="2018-09-02T00:00:00"/>
    <s v="Standard Class"/>
    <s v="RB-19465"/>
    <s v="Rick Bensley"/>
    <x v="2"/>
    <x v="0"/>
    <s v="Chicago"/>
    <x v="10"/>
    <n v="60610"/>
    <x v="2"/>
    <s v="OFF-BI-10002609"/>
    <x v="1"/>
    <x v="8"/>
    <s v="Avery Hidden Tab Dividers for Binding Systems"/>
    <n v="1.7879999999999996"/>
    <n v="3"/>
    <n v="0.8"/>
    <n v="-3.0396000000000001"/>
    <x v="2"/>
    <x v="0"/>
  </r>
  <r>
    <n v="103"/>
    <s v="CA-2018-129903"/>
    <x v="49"/>
    <d v="2018-12-04T00:00:00"/>
    <s v="Second Class"/>
    <s v="GZ-14470"/>
    <s v="Gary Zandusky"/>
    <x v="0"/>
    <x v="0"/>
    <s v="Rochester"/>
    <x v="11"/>
    <n v="55901"/>
    <x v="2"/>
    <s v="OFF-PA-10004040"/>
    <x v="1"/>
    <x v="10"/>
    <s v="Universal Premium White Copier/Laser Paper (20Lb. and 87 Bright)"/>
    <n v="23.92"/>
    <n v="4"/>
    <n v="0"/>
    <n v="11.720800000000001"/>
    <x v="2"/>
    <x v="0"/>
  </r>
  <r>
    <n v="104"/>
    <s v="US-2017-156867"/>
    <x v="50"/>
    <d v="2017-11-17T00:00:00"/>
    <s v="Standard Class"/>
    <s v="LC-16870"/>
    <s v="Lena Cacioppo"/>
    <x v="0"/>
    <x v="0"/>
    <s v="Aurora"/>
    <x v="22"/>
    <n v="80013"/>
    <x v="1"/>
    <s v="TEC-AC-10001552"/>
    <x v="2"/>
    <x v="11"/>
    <s v="Logitech K350 2.4Ghz Wireless Keyboard"/>
    <n v="238.89600000000002"/>
    <n v="6"/>
    <n v="0.2"/>
    <n v="-26.87580000000001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n v="-3.8385000000000105"/>
    <x v="1"/>
    <x v="0"/>
  </r>
  <r>
    <n v="106"/>
    <s v="US-2017-156867"/>
    <x v="50"/>
    <d v="2017-11-17T00:00:00"/>
    <s v="Standard Class"/>
    <s v="LC-16870"/>
    <s v="Lena Cacioppo"/>
    <x v="0"/>
    <x v="0"/>
    <s v="Aurora"/>
    <x v="22"/>
    <n v="80013"/>
    <x v="1"/>
    <s v="OFF-BI-10002794"/>
    <x v="1"/>
    <x v="8"/>
    <s v="Avery Trapezoid Ring Binder, 3&quot; Capacity, Black, 1040 sheets"/>
    <n v="36.882000000000005"/>
    <n v="3"/>
    <n v="0.7"/>
    <n v="-25.817399999999999"/>
    <x v="1"/>
    <x v="0"/>
  </r>
  <r>
    <n v="107"/>
    <s v="CA-2019-119004"/>
    <x v="51"/>
    <d v="2019-11-28T00:00:00"/>
    <s v="Standard Class"/>
    <s v="JM-15250"/>
    <s v="Janet Martin"/>
    <x v="0"/>
    <x v="0"/>
    <s v="Charlotte"/>
    <x v="3"/>
    <n v="28205"/>
    <x v="0"/>
    <s v="TEC-AC-10003499"/>
    <x v="2"/>
    <x v="11"/>
    <s v="Memorex Mini Travel Drive 8 GB USB 2.0 Flash Drive"/>
    <n v="74.112000000000009"/>
    <n v="8"/>
    <n v="0.2"/>
    <n v="17.601600000000001"/>
    <x v="0"/>
    <x v="0"/>
  </r>
  <r>
    <n v="108"/>
    <s v="CA-2019-119004"/>
    <x v="51"/>
    <d v="2019-11-28T00:00:00"/>
    <s v="Standard Class"/>
    <s v="JM-15250"/>
    <s v="Janet Martin"/>
    <x v="0"/>
    <x v="0"/>
    <s v="Charlotte"/>
    <x v="3"/>
    <n v="28205"/>
    <x v="0"/>
    <s v="TEC-PH-10002844"/>
    <x v="2"/>
    <x v="7"/>
    <s v="Speck Products Candyshell Flip Case"/>
    <n v="27.992000000000004"/>
    <n v="1"/>
    <n v="0.2"/>
    <n v="2.0993999999999993"/>
    <x v="0"/>
    <x v="0"/>
  </r>
  <r>
    <n v="109"/>
    <s v="CA-2019-119004"/>
    <x v="51"/>
    <d v="2019-11-28T00:00:00"/>
    <s v="Standard Class"/>
    <s v="JM-15250"/>
    <s v="Janet Martin"/>
    <x v="0"/>
    <x v="0"/>
    <s v="Charlotte"/>
    <x v="3"/>
    <n v="28205"/>
    <x v="0"/>
    <s v="OFF-AR-10000390"/>
    <x v="1"/>
    <x v="6"/>
    <s v="Newell Chalk Holder"/>
    <n v="3.3040000000000003"/>
    <n v="1"/>
    <n v="0.2"/>
    <n v="1.0737999999999999"/>
    <x v="0"/>
    <x v="0"/>
  </r>
  <r>
    <n v="110"/>
    <s v="CA-2017-129476"/>
    <x v="52"/>
    <d v="2017-10-20T00:00:00"/>
    <s v="Standard Class"/>
    <s v="PA-19060"/>
    <s v="Pete Armstrong"/>
    <x v="2"/>
    <x v="0"/>
    <s v="Orland Park"/>
    <x v="10"/>
    <n v="60462"/>
    <x v="2"/>
    <s v="TEC-AC-10000844"/>
    <x v="2"/>
    <x v="11"/>
    <s v="Logitech Gaming G510s - Keyboard"/>
    <n v="339.96000000000004"/>
    <n v="5"/>
    <n v="0.2"/>
    <n v="67.991999999999962"/>
    <x v="2"/>
    <x v="0"/>
  </r>
  <r>
    <n v="111"/>
    <s v="CA-2019-146780"/>
    <x v="53"/>
    <d v="2019-12-30T00:00:00"/>
    <s v="Standard Class"/>
    <s v="CV-12805"/>
    <s v="Cynthia Voltz"/>
    <x v="1"/>
    <x v="0"/>
    <s v="New York City"/>
    <x v="15"/>
    <n v="10035"/>
    <x v="3"/>
    <s v="FUR-FU-10001934"/>
    <x v="0"/>
    <x v="5"/>
    <s v="Magnifier Swing Arm Lamp"/>
    <n v="41.96"/>
    <n v="2"/>
    <n v="0"/>
    <n v="10.909600000000001"/>
    <x v="3"/>
    <x v="0"/>
  </r>
  <r>
    <n v="112"/>
    <s v="CA-2018-128867"/>
    <x v="54"/>
    <d v="2018-11-10T00:00:00"/>
    <s v="Standard Class"/>
    <s v="CL-12565"/>
    <s v="Clay Ludtke"/>
    <x v="0"/>
    <x v="0"/>
    <s v="Urbandale"/>
    <x v="23"/>
    <n v="50322"/>
    <x v="2"/>
    <s v="OFF-AR-10000380"/>
    <x v="1"/>
    <x v="6"/>
    <s v="Hunt PowerHouse Electric Pencil Sharpener, Blue"/>
    <n v="75.959999999999994"/>
    <n v="2"/>
    <n v="0"/>
    <n v="22.78799999999999"/>
    <x v="2"/>
    <x v="0"/>
  </r>
  <r>
    <n v="113"/>
    <s v="CA-2018-128867"/>
    <x v="54"/>
    <d v="2018-11-10T00:00:00"/>
    <s v="Standard Class"/>
    <s v="CL-12565"/>
    <s v="Clay Ludtke"/>
    <x v="0"/>
    <x v="0"/>
    <s v="Urbandale"/>
    <x v="23"/>
    <n v="50322"/>
    <x v="2"/>
    <s v="OFF-BI-10003981"/>
    <x v="1"/>
    <x v="8"/>
    <s v="Avery Durable Plastic 1&quot; Binders"/>
    <n v="27.240000000000002"/>
    <n v="6"/>
    <n v="0"/>
    <n v="13.3476"/>
    <x v="2"/>
    <x v="0"/>
  </r>
  <r>
    <n v="114"/>
    <s v="CA-2016-115259"/>
    <x v="55"/>
    <d v="2016-08-27T00:00:00"/>
    <s v="Second Class"/>
    <s v="RC-19960"/>
    <s v="Ryan Crowe"/>
    <x v="0"/>
    <x v="0"/>
    <s v="Columbus"/>
    <x v="24"/>
    <n v="43229"/>
    <x v="3"/>
    <s v="OFF-FA-10000621"/>
    <x v="1"/>
    <x v="13"/>
    <s v="OIC Colored Binder Clips, Assorted Sizes"/>
    <n v="40.096000000000004"/>
    <n v="14"/>
    <n v="0.2"/>
    <n v="14.534799999999997"/>
    <x v="3"/>
    <x v="0"/>
  </r>
  <r>
    <n v="115"/>
    <s v="CA-2016-115259"/>
    <x v="55"/>
    <d v="2016-08-27T00:00:00"/>
    <s v="Second Class"/>
    <s v="RC-19960"/>
    <s v="Ryan Crowe"/>
    <x v="0"/>
    <x v="0"/>
    <s v="Columbus"/>
    <x v="24"/>
    <n v="43229"/>
    <x v="3"/>
    <s v="OFF-EN-10002600"/>
    <x v="1"/>
    <x v="12"/>
    <s v="Redi-Strip #10 Envelopes, 4 1/8 x 9 1/2"/>
    <n v="4.7200000000000006"/>
    <n v="2"/>
    <n v="0.2"/>
    <n v="1.6519999999999997"/>
    <x v="3"/>
    <x v="0"/>
  </r>
  <r>
    <n v="116"/>
    <s v="CA-2016-115259"/>
    <x v="55"/>
    <d v="2016-08-27T00:00:00"/>
    <s v="Second Class"/>
    <s v="RC-19960"/>
    <s v="Ryan Crowe"/>
    <x v="0"/>
    <x v="0"/>
    <s v="Columbus"/>
    <x v="24"/>
    <n v="43229"/>
    <x v="3"/>
    <s v="OFF-PA-10004965"/>
    <x v="1"/>
    <x v="10"/>
    <s v="Xerox 1921"/>
    <n v="23.976000000000003"/>
    <n v="3"/>
    <n v="0.2"/>
    <n v="7.4924999999999988"/>
    <x v="3"/>
    <x v="0"/>
  </r>
  <r>
    <n v="117"/>
    <s v="CA-2016-115259"/>
    <x v="55"/>
    <d v="2016-08-27T00:00:00"/>
    <s v="Second Class"/>
    <s v="RC-19960"/>
    <s v="Ryan Crowe"/>
    <x v="0"/>
    <x v="0"/>
    <s v="Columbus"/>
    <x v="24"/>
    <n v="43229"/>
    <x v="3"/>
    <s v="OFF-EN-10002504"/>
    <x v="1"/>
    <x v="12"/>
    <s v="Tyvek  Top-Opening Peel &amp; Seel Envelopes, Plain White"/>
    <n v="130.464"/>
    <n v="6"/>
    <n v="0.2"/>
    <n v="44.031599999999997"/>
    <x v="3"/>
    <x v="0"/>
  </r>
  <r>
    <n v="118"/>
    <s v="CA-2017-110457"/>
    <x v="56"/>
    <d v="2017-03-06T00:00:00"/>
    <s v="Standard Class"/>
    <s v="DK-13090"/>
    <s v="Dave Kipp"/>
    <x v="0"/>
    <x v="0"/>
    <s v="Seattle"/>
    <x v="4"/>
    <n v="98103"/>
    <x v="1"/>
    <s v="FUR-TA-10001768"/>
    <x v="0"/>
    <x v="3"/>
    <s v="Hon Racetrack Conference Tables"/>
    <n v="787.53"/>
    <n v="3"/>
    <n v="0"/>
    <n v="165.38129999999995"/>
    <x v="1"/>
    <x v="0"/>
  </r>
  <r>
    <n v="119"/>
    <s v="US-2017-136476"/>
    <x v="57"/>
    <d v="2017-04-10T00:00:00"/>
    <s v="Standard Class"/>
    <s v="GG-14650"/>
    <s v="Greg Guthrie"/>
    <x v="1"/>
    <x v="0"/>
    <s v="Bristol"/>
    <x v="18"/>
    <n v="37620"/>
    <x v="0"/>
    <s v="OFF-BI-10003650"/>
    <x v="1"/>
    <x v="8"/>
    <s v="GBC DocuBind 300 Electric Binding Machine"/>
    <n v="157.79400000000004"/>
    <n v="1"/>
    <n v="0.7"/>
    <n v="-115.71559999999999"/>
    <x v="0"/>
    <x v="0"/>
  </r>
  <r>
    <n v="120"/>
    <s v="CA-2018-103730"/>
    <x v="1"/>
    <d v="2018-06-15T00:00:00"/>
    <s v="First Class"/>
    <s v="SC-20725"/>
    <s v="Steven Cartwright"/>
    <x v="0"/>
    <x v="0"/>
    <s v="Wilmington"/>
    <x v="13"/>
    <n v="19805"/>
    <x v="3"/>
    <s v="FUR-FU-10002157"/>
    <x v="0"/>
    <x v="5"/>
    <s v="Artistic Insta-Plaque"/>
    <n v="47.04"/>
    <n v="3"/>
    <n v="0"/>
    <n v="18.345599999999997"/>
    <x v="3"/>
    <x v="0"/>
  </r>
  <r>
    <n v="121"/>
    <s v="CA-2018-103730"/>
    <x v="1"/>
    <d v="2018-06-15T00:00:00"/>
    <s v="First Class"/>
    <s v="SC-20725"/>
    <s v="Steven Cartwright"/>
    <x v="0"/>
    <x v="0"/>
    <s v="Wilmington"/>
    <x v="13"/>
    <n v="19805"/>
    <x v="3"/>
    <s v="OFF-BI-10003910"/>
    <x v="1"/>
    <x v="8"/>
    <s v="DXL Angle-View Binders with Locking Rings by Samsill"/>
    <n v="30.84"/>
    <n v="4"/>
    <n v="0"/>
    <n v="13.878"/>
    <x v="3"/>
    <x v="0"/>
  </r>
  <r>
    <n v="122"/>
    <s v="CA-2018-103730"/>
    <x v="1"/>
    <d v="2018-06-15T00:00:00"/>
    <s v="First Class"/>
    <s v="SC-20725"/>
    <s v="Steven Cartwright"/>
    <x v="0"/>
    <x v="0"/>
    <s v="Wilmington"/>
    <x v="13"/>
    <n v="19805"/>
    <x v="3"/>
    <s v="OFF-ST-10000777"/>
    <x v="1"/>
    <x v="4"/>
    <s v="Companion Letter/Legal File, Black"/>
    <n v="226.56"/>
    <n v="6"/>
    <n v="0"/>
    <n v="63.436800000000005"/>
    <x v="3"/>
    <x v="0"/>
  </r>
  <r>
    <n v="123"/>
    <s v="CA-2018-103730"/>
    <x v="1"/>
    <d v="2018-06-15T00:00:00"/>
    <s v="First Class"/>
    <s v="SC-20725"/>
    <s v="Steven Cartwright"/>
    <x v="0"/>
    <x v="0"/>
    <s v="Wilmington"/>
    <x v="13"/>
    <n v="19805"/>
    <x v="3"/>
    <s v="OFF-EN-10002500"/>
    <x v="1"/>
    <x v="12"/>
    <s v="Globe Weis Peel &amp; Seel First Class Envelopes"/>
    <n v="115.02"/>
    <n v="9"/>
    <n v="0"/>
    <n v="51.758999999999993"/>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n v="19.731599999999997"/>
    <x v="3"/>
    <x v="0"/>
  </r>
  <r>
    <n v="125"/>
    <s v="US-2016-152030"/>
    <x v="58"/>
    <d v="2016-12-28T00:00:00"/>
    <s v="Second Class"/>
    <s v="AD-10180"/>
    <s v="Alan Dominguez"/>
    <x v="2"/>
    <x v="0"/>
    <s v="Houston"/>
    <x v="5"/>
    <n v="77041"/>
    <x v="2"/>
    <s v="FUR-CH-10004063"/>
    <x v="0"/>
    <x v="1"/>
    <s v="Global Deluxe High-Back Manager's Chair"/>
    <n v="600.55799999999999"/>
    <n v="3"/>
    <n v="0.3"/>
    <n v="-8.5794000000000779"/>
    <x v="2"/>
    <x v="0"/>
  </r>
  <r>
    <n v="126"/>
    <s v="US-2016-134614"/>
    <x v="59"/>
    <d v="2016-09-25T00:00:00"/>
    <s v="Standard Class"/>
    <s v="PF-19165"/>
    <s v="Philip Fox"/>
    <x v="0"/>
    <x v="0"/>
    <s v="Bloomington"/>
    <x v="10"/>
    <n v="61701"/>
    <x v="2"/>
    <s v="FUR-TA-10004534"/>
    <x v="0"/>
    <x v="3"/>
    <s v="Bevis 44 x 96 Conference Tables"/>
    <n v="617.70000000000005"/>
    <n v="6"/>
    <n v="0.5"/>
    <n v="-407.68200000000013"/>
    <x v="2"/>
    <x v="0"/>
  </r>
  <r>
    <n v="127"/>
    <s v="US-2019-107272"/>
    <x v="60"/>
    <d v="2019-11-12T00:00:00"/>
    <s v="Standard Class"/>
    <s v="TS-21610"/>
    <s v="Troy Staebel"/>
    <x v="0"/>
    <x v="0"/>
    <s v="Phoenix"/>
    <x v="16"/>
    <n v="85023"/>
    <x v="1"/>
    <s v="OFF-BI-10003274"/>
    <x v="1"/>
    <x v="8"/>
    <s v="Avery Durable Slant Ring Binders, No Labels"/>
    <n v="2.3880000000000003"/>
    <n v="2"/>
    <n v="0.7"/>
    <n v="-1.8308"/>
    <x v="1"/>
    <x v="0"/>
  </r>
  <r>
    <n v="128"/>
    <s v="US-2019-107272"/>
    <x v="60"/>
    <d v="2019-11-12T00:00:00"/>
    <s v="Standard Class"/>
    <s v="TS-21610"/>
    <s v="Troy Staebel"/>
    <x v="0"/>
    <x v="0"/>
    <s v="Phoenix"/>
    <x v="16"/>
    <n v="85023"/>
    <x v="1"/>
    <s v="OFF-ST-10002974"/>
    <x v="1"/>
    <x v="4"/>
    <s v="Trav-L-File Heavy-Duty Shuttle II, Black"/>
    <n v="243.99200000000002"/>
    <n v="7"/>
    <n v="0.2"/>
    <n v="30.498999999999981"/>
    <x v="1"/>
    <x v="0"/>
  </r>
  <r>
    <n v="129"/>
    <s v="US-2018-125969"/>
    <x v="61"/>
    <d v="2018-11-10T00:00:00"/>
    <s v="Second Class"/>
    <s v="LS-16975"/>
    <s v="Lindsay Shagiari"/>
    <x v="2"/>
    <x v="0"/>
    <s v="Los Angeles"/>
    <x v="1"/>
    <n v="90004"/>
    <x v="1"/>
    <s v="FUR-CH-10001146"/>
    <x v="0"/>
    <x v="1"/>
    <s v="Global Task Chair, Black"/>
    <n v="81.424000000000007"/>
    <n v="2"/>
    <n v="0.2"/>
    <n v="-9.1601999999999961"/>
    <x v="1"/>
    <x v="0"/>
  </r>
  <r>
    <n v="130"/>
    <s v="US-2018-125969"/>
    <x v="61"/>
    <d v="2018-11-10T00:00:00"/>
    <s v="Second Class"/>
    <s v="LS-16975"/>
    <s v="Lindsay Shagiari"/>
    <x v="2"/>
    <x v="0"/>
    <s v="Los Angeles"/>
    <x v="1"/>
    <n v="90004"/>
    <x v="1"/>
    <s v="FUR-FU-10003773"/>
    <x v="0"/>
    <x v="5"/>
    <s v="Eldon Cleatmat Plus Chair Mats for High Pile Carpets"/>
    <n v="238.56"/>
    <n v="3"/>
    <n v="0"/>
    <n v="26.241599999999977"/>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n v="-11.993999999999993"/>
    <x v="3"/>
    <x v="0"/>
  </r>
  <r>
    <n v="132"/>
    <s v="US-2019-164147"/>
    <x v="62"/>
    <d v="2019-02-05T00:00:00"/>
    <s v="First Class"/>
    <s v="DW-13585"/>
    <s v="Dorothy Wardle"/>
    <x v="1"/>
    <x v="0"/>
    <s v="Columbus"/>
    <x v="24"/>
    <n v="43229"/>
    <x v="3"/>
    <s v="OFF-PA-10002377"/>
    <x v="1"/>
    <x v="10"/>
    <s v="Xerox 1916"/>
    <n v="78.304000000000002"/>
    <n v="2"/>
    <n v="0.2"/>
    <n v="29.363999999999997"/>
    <x v="3"/>
    <x v="0"/>
  </r>
  <r>
    <n v="133"/>
    <s v="US-2019-164147"/>
    <x v="62"/>
    <d v="2019-02-05T00:00:00"/>
    <s v="First Class"/>
    <s v="DW-13585"/>
    <s v="Dorothy Wardle"/>
    <x v="1"/>
    <x v="0"/>
    <s v="Columbus"/>
    <x v="24"/>
    <n v="43229"/>
    <x v="3"/>
    <s v="OFF-FA-10002780"/>
    <x v="1"/>
    <x v="13"/>
    <s v="Staples"/>
    <n v="21.456"/>
    <n v="9"/>
    <n v="0.2"/>
    <n v="6.9731999999999976"/>
    <x v="3"/>
    <x v="0"/>
  </r>
  <r>
    <n v="134"/>
    <s v="CA-2018-145583"/>
    <x v="63"/>
    <d v="2018-10-19T00:00:00"/>
    <s v="Standard Class"/>
    <s v="LC-16885"/>
    <s v="Lena Creighton"/>
    <x v="0"/>
    <x v="0"/>
    <s v="Roseville"/>
    <x v="1"/>
    <n v="95661"/>
    <x v="1"/>
    <s v="OFF-PA-10001804"/>
    <x v="1"/>
    <x v="10"/>
    <s v="Xerox 195"/>
    <n v="20.04"/>
    <n v="3"/>
    <n v="0"/>
    <n v="9.6191999999999993"/>
    <x v="1"/>
    <x v="1"/>
  </r>
  <r>
    <n v="135"/>
    <s v="CA-2018-145583"/>
    <x v="63"/>
    <d v="2018-10-19T00:00:00"/>
    <s v="Standard Class"/>
    <s v="LC-16885"/>
    <s v="Lena Creighton"/>
    <x v="0"/>
    <x v="0"/>
    <s v="Roseville"/>
    <x v="1"/>
    <n v="95661"/>
    <x v="1"/>
    <s v="OFF-PA-10001736"/>
    <x v="1"/>
    <x v="10"/>
    <s v="Xerox 1880"/>
    <n v="35.44"/>
    <n v="1"/>
    <n v="0"/>
    <n v="16.656799999999997"/>
    <x v="1"/>
    <x v="1"/>
  </r>
  <r>
    <n v="136"/>
    <s v="CA-2018-145583"/>
    <x v="63"/>
    <d v="2018-10-19T00:00:00"/>
    <s v="Standard Class"/>
    <s v="LC-16885"/>
    <s v="Lena Creighton"/>
    <x v="0"/>
    <x v="0"/>
    <s v="Roseville"/>
    <x v="1"/>
    <n v="95661"/>
    <x v="1"/>
    <s v="OFF-AR-10001149"/>
    <x v="1"/>
    <x v="6"/>
    <s v="Sanford Colorific Colored Pencils, 12/Box"/>
    <n v="11.52"/>
    <n v="4"/>
    <n v="0"/>
    <n v="3.4559999999999995"/>
    <x v="1"/>
    <x v="1"/>
  </r>
  <r>
    <n v="137"/>
    <s v="CA-2018-145583"/>
    <x v="63"/>
    <d v="2018-10-19T00:00:00"/>
    <s v="Standard Class"/>
    <s v="LC-16885"/>
    <s v="Lena Creighton"/>
    <x v="0"/>
    <x v="0"/>
    <s v="Roseville"/>
    <x v="1"/>
    <n v="95661"/>
    <x v="1"/>
    <s v="OFF-FA-10002988"/>
    <x v="1"/>
    <x v="13"/>
    <s v="Ideal Clamps"/>
    <n v="4.0199999999999996"/>
    <n v="2"/>
    <n v="0"/>
    <n v="1.9697999999999998"/>
    <x v="1"/>
    <x v="1"/>
  </r>
  <r>
    <n v="138"/>
    <s v="CA-2018-145583"/>
    <x v="63"/>
    <d v="2018-10-19T00:00:00"/>
    <s v="Standard Class"/>
    <s v="LC-16885"/>
    <s v="Lena Creighton"/>
    <x v="0"/>
    <x v="0"/>
    <s v="Roseville"/>
    <x v="1"/>
    <n v="95661"/>
    <x v="1"/>
    <s v="OFF-BI-10004781"/>
    <x v="1"/>
    <x v="8"/>
    <s v="GBC Wire Binding Strips"/>
    <n v="76.176000000000002"/>
    <n v="3"/>
    <n v="0.2"/>
    <n v="26.661599999999996"/>
    <x v="1"/>
    <x v="1"/>
  </r>
  <r>
    <n v="139"/>
    <s v="CA-2018-145583"/>
    <x v="63"/>
    <d v="2018-10-19T00:00:00"/>
    <s v="Standard Class"/>
    <s v="LC-16885"/>
    <s v="Lena Creighton"/>
    <x v="0"/>
    <x v="0"/>
    <s v="Roseville"/>
    <x v="1"/>
    <n v="95661"/>
    <x v="1"/>
    <s v="OFF-SU-10001218"/>
    <x v="1"/>
    <x v="14"/>
    <s v="Fiskars Softgrip Scissors"/>
    <n v="65.88"/>
    <n v="6"/>
    <n v="0"/>
    <n v="18.446400000000004"/>
    <x v="1"/>
    <x v="1"/>
  </r>
  <r>
    <n v="140"/>
    <s v="CA-2018-145583"/>
    <x v="63"/>
    <d v="2018-10-19T00:00:00"/>
    <s v="Standard Class"/>
    <s v="LC-16885"/>
    <s v="Lena Creighton"/>
    <x v="0"/>
    <x v="0"/>
    <s v="Roseville"/>
    <x v="1"/>
    <n v="95661"/>
    <x v="1"/>
    <s v="FUR-FU-10001706"/>
    <x v="0"/>
    <x v="5"/>
    <s v="Longer-Life Soft White Bulbs"/>
    <n v="43.120000000000005"/>
    <n v="14"/>
    <n v="0"/>
    <n v="20.697599999999998"/>
    <x v="1"/>
    <x v="1"/>
  </r>
  <r>
    <n v="141"/>
    <s v="CA-2018-110366"/>
    <x v="64"/>
    <d v="2018-09-07T00:00:00"/>
    <s v="Second Class"/>
    <s v="JD-15895"/>
    <s v="Jonathan Doherty"/>
    <x v="1"/>
    <x v="0"/>
    <s v="Philadelphia"/>
    <x v="9"/>
    <n v="19140"/>
    <x v="3"/>
    <s v="FUR-FU-10004848"/>
    <x v="0"/>
    <x v="5"/>
    <s v="Howard Miller 13-3/4&quot; Diameter Brushed Chrome Round Wall Clock"/>
    <n v="82.800000000000011"/>
    <n v="2"/>
    <n v="0.2"/>
    <n v="10.349999999999994"/>
    <x v="3"/>
    <x v="0"/>
  </r>
  <r>
    <n v="142"/>
    <s v="CA-2019-106180"/>
    <x v="65"/>
    <d v="2019-09-23T00:00:00"/>
    <s v="Standard Class"/>
    <s v="SH-19975"/>
    <s v="Sally Hughsby"/>
    <x v="1"/>
    <x v="0"/>
    <s v="San Francisco"/>
    <x v="1"/>
    <n v="94122"/>
    <x v="1"/>
    <s v="OFF-AR-10000940"/>
    <x v="1"/>
    <x v="6"/>
    <s v="Newell 343"/>
    <n v="8.82"/>
    <n v="3"/>
    <n v="0"/>
    <n v="2.3814000000000002"/>
    <x v="1"/>
    <x v="0"/>
  </r>
  <r>
    <n v="143"/>
    <s v="CA-2019-106180"/>
    <x v="65"/>
    <d v="2019-09-23T00:00:00"/>
    <s v="Standard Class"/>
    <s v="SH-19975"/>
    <s v="Sally Hughsby"/>
    <x v="1"/>
    <x v="0"/>
    <s v="San Francisco"/>
    <x v="1"/>
    <n v="94122"/>
    <x v="1"/>
    <s v="OFF-EN-10004030"/>
    <x v="1"/>
    <x v="12"/>
    <s v="Convenience Packs of Business Envelopes"/>
    <n v="10.86"/>
    <n v="3"/>
    <n v="0"/>
    <n v="5.1042000000000005"/>
    <x v="1"/>
    <x v="0"/>
  </r>
  <r>
    <n v="144"/>
    <s v="CA-2019-106180"/>
    <x v="65"/>
    <d v="2019-09-23T00:00:00"/>
    <s v="Standard Class"/>
    <s v="SH-19975"/>
    <s v="Sally Hughsby"/>
    <x v="1"/>
    <x v="0"/>
    <s v="San Francisco"/>
    <x v="1"/>
    <n v="94122"/>
    <x v="1"/>
    <s v="OFF-PA-10004327"/>
    <x v="1"/>
    <x v="10"/>
    <s v="Xerox 1911"/>
    <n v="143.69999999999999"/>
    <n v="3"/>
    <n v="0"/>
    <n v="68.975999999999999"/>
    <x v="1"/>
    <x v="0"/>
  </r>
  <r>
    <n v="145"/>
    <s v="CA-2019-155376"/>
    <x v="66"/>
    <d v="2019-12-27T00:00:00"/>
    <s v="Standard Class"/>
    <s v="SG-20080"/>
    <s v="Sandra Glassco"/>
    <x v="0"/>
    <x v="0"/>
    <s v="Independence"/>
    <x v="25"/>
    <n v="64055"/>
    <x v="2"/>
    <s v="OFF-AP-10001058"/>
    <x v="1"/>
    <x v="9"/>
    <s v="Sanyo 2.5 Cubic Foot Mid-Size Office Refrigerators"/>
    <n v="839.43000000000006"/>
    <n v="3"/>
    <n v="0"/>
    <n v="218.25179999999997"/>
    <x v="2"/>
    <x v="0"/>
  </r>
  <r>
    <n v="146"/>
    <s v="CA-2017-110744"/>
    <x v="67"/>
    <d v="2017-09-12T00:00:00"/>
    <s v="Standard Class"/>
    <s v="HA-14920"/>
    <s v="Helen Andreada"/>
    <x v="0"/>
    <x v="0"/>
    <s v="Pasadena"/>
    <x v="1"/>
    <n v="91104"/>
    <x v="1"/>
    <s v="OFF-ST-10003656"/>
    <x v="1"/>
    <x v="4"/>
    <s v="Safco Industrial Wire Shelving"/>
    <n v="671.93"/>
    <n v="7"/>
    <n v="0"/>
    <n v="20.157899999999998"/>
    <x v="1"/>
    <x v="0"/>
  </r>
  <r>
    <n v="147"/>
    <s v="CA-2016-110072"/>
    <x v="68"/>
    <d v="2016-10-28T00:00:00"/>
    <s v="Standard Class"/>
    <s v="MG-17680"/>
    <s v="Maureen Gastineau"/>
    <x v="2"/>
    <x v="0"/>
    <s v="Newark"/>
    <x v="24"/>
    <n v="43055"/>
    <x v="3"/>
    <s v="FUR-FU-10000521"/>
    <x v="0"/>
    <x v="5"/>
    <s v="Seth Thomas 14&quot; Putty-Colored Wall Clock"/>
    <n v="93.888000000000005"/>
    <n v="4"/>
    <n v="0.2"/>
    <n v="12.90959999999999"/>
    <x v="3"/>
    <x v="0"/>
  </r>
  <r>
    <n v="148"/>
    <s v="CA-2018-114489"/>
    <x v="5"/>
    <d v="2018-12-09T00:00:00"/>
    <s v="Standard Class"/>
    <s v="JE-16165"/>
    <s v="Justin Ellison"/>
    <x v="1"/>
    <x v="0"/>
    <s v="Franklin"/>
    <x v="6"/>
    <n v="53132"/>
    <x v="2"/>
    <s v="TEC-PH-10000215"/>
    <x v="2"/>
    <x v="7"/>
    <s v="Plantronics Cordless Phone Headset with In-line Volume - M214C"/>
    <n v="384.45000000000005"/>
    <n v="11"/>
    <n v="0"/>
    <n v="103.80150000000003"/>
    <x v="2"/>
    <x v="0"/>
  </r>
  <r>
    <n v="149"/>
    <s v="CA-2018-114489"/>
    <x v="5"/>
    <d v="2018-12-09T00:00:00"/>
    <s v="Standard Class"/>
    <s v="JE-16165"/>
    <s v="Justin Ellison"/>
    <x v="1"/>
    <x v="0"/>
    <s v="Franklin"/>
    <x v="6"/>
    <n v="53132"/>
    <x v="2"/>
    <s v="TEC-PH-10001448"/>
    <x v="2"/>
    <x v="7"/>
    <s v="Anker Astro 15000mAh USB Portable Charger"/>
    <n v="149.97"/>
    <n v="3"/>
    <n v="0"/>
    <n v="5.9987999999999815"/>
    <x v="2"/>
    <x v="0"/>
  </r>
  <r>
    <n v="150"/>
    <s v="CA-2018-114489"/>
    <x v="5"/>
    <d v="2018-12-09T00:00:00"/>
    <s v="Standard Class"/>
    <s v="JE-16165"/>
    <s v="Justin Ellison"/>
    <x v="1"/>
    <x v="0"/>
    <s v="Franklin"/>
    <x v="6"/>
    <n v="53132"/>
    <x v="2"/>
    <s v="FUR-CH-10000454"/>
    <x v="0"/>
    <x v="1"/>
    <s v="Hon Deluxe Fabric Upholstered Stacking Chairs, Rounded Back"/>
    <n v="1951.84"/>
    <n v="8"/>
    <n v="0"/>
    <n v="585.55199999999991"/>
    <x v="2"/>
    <x v="0"/>
  </r>
  <r>
    <n v="151"/>
    <s v="CA-2018-114489"/>
    <x v="5"/>
    <d v="2018-12-09T00:00:00"/>
    <s v="Standard Class"/>
    <s v="JE-16165"/>
    <s v="Justin Ellison"/>
    <x v="1"/>
    <x v="0"/>
    <s v="Franklin"/>
    <x v="6"/>
    <n v="53132"/>
    <x v="2"/>
    <s v="OFF-BI-10002735"/>
    <x v="1"/>
    <x v="8"/>
    <s v="GBC Prestige Therm-A-Bind Covers"/>
    <n v="171.55"/>
    <n v="5"/>
    <n v="0"/>
    <n v="80.628500000000003"/>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n v="17.765999999999991"/>
    <x v="1"/>
    <x v="0"/>
  </r>
  <r>
    <n v="153"/>
    <s v="CA-2018-158834"/>
    <x v="69"/>
    <d v="2018-03-16T00:00:00"/>
    <s v="First Class"/>
    <s v="TW-21025"/>
    <s v="Tamara Willingham"/>
    <x v="2"/>
    <x v="0"/>
    <s v="Scottsdale"/>
    <x v="16"/>
    <n v="85254"/>
    <x v="1"/>
    <s v="TEC-PH-10001254"/>
    <x v="2"/>
    <x v="7"/>
    <s v="Jabra BIZ 2300 Duo QD Duo Corded Headset"/>
    <n v="203.184"/>
    <n v="2"/>
    <n v="0.2"/>
    <n v="15.238799999999991"/>
    <x v="1"/>
    <x v="0"/>
  </r>
  <r>
    <n v="154"/>
    <s v="CA-2017-124919"/>
    <x v="70"/>
    <d v="2017-06-02T00:00:00"/>
    <s v="First Class"/>
    <s v="SP-20650"/>
    <s v="Stephanie Phelps"/>
    <x v="1"/>
    <x v="0"/>
    <s v="San Jose"/>
    <x v="1"/>
    <n v="95123"/>
    <x v="1"/>
    <s v="OFF-PA-10001950"/>
    <x v="1"/>
    <x v="10"/>
    <s v="Southworth 25% Cotton Antique Laid Paper &amp; Envelopes"/>
    <n v="58.379999999999995"/>
    <n v="7"/>
    <n v="0"/>
    <n v="26.270999999999994"/>
    <x v="1"/>
    <x v="0"/>
  </r>
  <r>
    <n v="155"/>
    <s v="CA-2017-124919"/>
    <x v="70"/>
    <d v="2017-06-02T00:00:00"/>
    <s v="First Class"/>
    <s v="SP-20650"/>
    <s v="Stephanie Phelps"/>
    <x v="1"/>
    <x v="0"/>
    <s v="San Jose"/>
    <x v="1"/>
    <n v="95123"/>
    <x v="1"/>
    <s v="OFF-PA-10002254"/>
    <x v="1"/>
    <x v="10"/>
    <s v="Xerox 1883"/>
    <n v="105.52"/>
    <n v="4"/>
    <n v="0"/>
    <n v="48.539199999999994"/>
    <x v="1"/>
    <x v="0"/>
  </r>
  <r>
    <n v="156"/>
    <s v="CA-2017-124919"/>
    <x v="70"/>
    <d v="2017-06-02T00:00:00"/>
    <s v="First Class"/>
    <s v="SP-20650"/>
    <s v="Stephanie Phelps"/>
    <x v="1"/>
    <x v="0"/>
    <s v="San Jose"/>
    <x v="1"/>
    <n v="95123"/>
    <x v="1"/>
    <s v="OFF-ST-10001590"/>
    <x v="1"/>
    <x v="4"/>
    <s v="Tenex Personal Project File with Scoop Front Design, Black"/>
    <n v="80.88"/>
    <n v="6"/>
    <n v="0"/>
    <n v="21.028799999999997"/>
    <x v="1"/>
    <x v="0"/>
  </r>
  <r>
    <n v="157"/>
    <s v="CA-2017-118948"/>
    <x v="71"/>
    <d v="2017-06-03T00:00:00"/>
    <s v="Standard Class"/>
    <s v="NK-18490"/>
    <s v="Neil Knudson"/>
    <x v="2"/>
    <x v="0"/>
    <s v="Seattle"/>
    <x v="4"/>
    <n v="98105"/>
    <x v="1"/>
    <s v="OFF-AR-10001547"/>
    <x v="1"/>
    <x v="6"/>
    <s v="Newell 311"/>
    <n v="6.63"/>
    <n v="3"/>
    <n v="0"/>
    <n v="1.7901"/>
    <x v="1"/>
    <x v="0"/>
  </r>
  <r>
    <n v="158"/>
    <s v="CA-2016-104269"/>
    <x v="72"/>
    <d v="2016-03-06T00:00:00"/>
    <s v="Second Class"/>
    <s v="DB-13060"/>
    <s v="Dave Brooks"/>
    <x v="0"/>
    <x v="0"/>
    <s v="Seattle"/>
    <x v="4"/>
    <n v="98115"/>
    <x v="1"/>
    <s v="FUR-CH-10004063"/>
    <x v="0"/>
    <x v="1"/>
    <s v="Global Deluxe High-Back Manager's Chair"/>
    <n v="457.56800000000004"/>
    <n v="2"/>
    <n v="0.2"/>
    <n v="51.476399999999941"/>
    <x v="1"/>
    <x v="0"/>
  </r>
  <r>
    <n v="159"/>
    <s v="CA-2018-114104"/>
    <x v="73"/>
    <d v="2018-11-24T00:00:00"/>
    <s v="Standard Class"/>
    <s v="NP-18670"/>
    <s v="Nora Paige"/>
    <x v="0"/>
    <x v="0"/>
    <s v="Edmond"/>
    <x v="26"/>
    <n v="73034"/>
    <x v="2"/>
    <s v="OFF-LA-10002475"/>
    <x v="1"/>
    <x v="2"/>
    <s v="Avery 519"/>
    <n v="14.62"/>
    <n v="2"/>
    <n v="0"/>
    <n v="6.8713999999999995"/>
    <x v="2"/>
    <x v="0"/>
  </r>
  <r>
    <n v="160"/>
    <s v="CA-2018-114104"/>
    <x v="73"/>
    <d v="2018-11-24T00:00:00"/>
    <s v="Standard Class"/>
    <s v="NP-18670"/>
    <s v="Nora Paige"/>
    <x v="0"/>
    <x v="0"/>
    <s v="Edmond"/>
    <x v="26"/>
    <n v="73034"/>
    <x v="2"/>
    <s v="TEC-PH-10004536"/>
    <x v="2"/>
    <x v="7"/>
    <s v="Avaya 5420 Digital phone"/>
    <n v="944.93000000000006"/>
    <n v="7"/>
    <n v="0"/>
    <n v="236.23250000000002"/>
    <x v="2"/>
    <x v="0"/>
  </r>
  <r>
    <n v="161"/>
    <s v="CA-2018-162733"/>
    <x v="74"/>
    <d v="2018-05-12T00:00:00"/>
    <s v="First Class"/>
    <s v="TT-21070"/>
    <s v="Ted Trevino"/>
    <x v="0"/>
    <x v="0"/>
    <s v="Los Angeles"/>
    <x v="1"/>
    <n v="90045"/>
    <x v="1"/>
    <s v="OFF-PA-10002751"/>
    <x v="1"/>
    <x v="10"/>
    <s v="Xerox 1920"/>
    <n v="5.98"/>
    <n v="1"/>
    <n v="0"/>
    <n v="2.6909999999999998"/>
    <x v="1"/>
    <x v="0"/>
  </r>
  <r>
    <n v="162"/>
    <s v="CA-2017-119697"/>
    <x v="75"/>
    <d v="2017-12-31T00:00:00"/>
    <s v="Second Class"/>
    <s v="EM-13960"/>
    <s v="Eric Murdock"/>
    <x v="0"/>
    <x v="0"/>
    <s v="Philadelphia"/>
    <x v="9"/>
    <n v="19134"/>
    <x v="3"/>
    <s v="TEC-AC-10003657"/>
    <x v="2"/>
    <x v="11"/>
    <s v="Lenovo 17-Key USB Numeric Keypad"/>
    <n v="54.384000000000007"/>
    <n v="2"/>
    <n v="0.2"/>
    <n v="1.359599999999995"/>
    <x v="3"/>
    <x v="0"/>
  </r>
  <r>
    <n v="163"/>
    <s v="CA-2018-154508"/>
    <x v="76"/>
    <d v="2018-11-20T00:00:00"/>
    <s v="Standard Class"/>
    <s v="RD-19900"/>
    <s v="Ruben Dartt"/>
    <x v="0"/>
    <x v="0"/>
    <s v="Carlsbad"/>
    <x v="27"/>
    <n v="88220"/>
    <x v="1"/>
    <s v="OFF-EN-10001990"/>
    <x v="1"/>
    <x v="12"/>
    <s v="Staple envelope"/>
    <n v="28.4"/>
    <n v="5"/>
    <n v="0"/>
    <n v="13.347999999999997"/>
    <x v="1"/>
    <x v="0"/>
  </r>
  <r>
    <n v="164"/>
    <s v="CA-2018-113817"/>
    <x v="77"/>
    <d v="2018-11-11T00:00:00"/>
    <s v="Standard Class"/>
    <s v="MJ-17740"/>
    <s v="Max Jones"/>
    <x v="0"/>
    <x v="0"/>
    <s v="Seattle"/>
    <x v="4"/>
    <n v="98115"/>
    <x v="1"/>
    <s v="OFF-BI-10004002"/>
    <x v="1"/>
    <x v="8"/>
    <s v="Wilson Jones International Size A4 Ring Binders"/>
    <n v="27.680000000000003"/>
    <n v="2"/>
    <n v="0.2"/>
    <n v="9.6879999999999988"/>
    <x v="1"/>
    <x v="0"/>
  </r>
  <r>
    <n v="165"/>
    <s v="CA-2016-139892"/>
    <x v="78"/>
    <d v="2016-09-12T00:00:00"/>
    <s v="Standard Class"/>
    <s v="BM-11140"/>
    <s v="Becky Martin"/>
    <x v="0"/>
    <x v="0"/>
    <s v="San Antonio"/>
    <x v="5"/>
    <n v="78207"/>
    <x v="2"/>
    <s v="OFF-AR-10004441"/>
    <x v="1"/>
    <x v="6"/>
    <s v="BIC Brite Liner Highlighters"/>
    <n v="9.9359999999999999"/>
    <n v="3"/>
    <n v="0.2"/>
    <n v="2.7324000000000002"/>
    <x v="2"/>
    <x v="0"/>
  </r>
  <r>
    <n v="166"/>
    <s v="CA-2016-139892"/>
    <x v="78"/>
    <d v="2016-09-12T00:00:00"/>
    <s v="Standard Class"/>
    <s v="BM-11140"/>
    <s v="Becky Martin"/>
    <x v="0"/>
    <x v="0"/>
    <s v="San Antonio"/>
    <x v="5"/>
    <n v="78207"/>
    <x v="2"/>
    <s v="TEC-MA-10000822"/>
    <x v="2"/>
    <x v="15"/>
    <s v="Lexmark MX611dhe Monochrome Laser Printer"/>
    <n v="8159.9519999999993"/>
    <n v="8"/>
    <n v="0.4"/>
    <n v="-1359.992000000002"/>
    <x v="2"/>
    <x v="0"/>
  </r>
  <r>
    <n v="167"/>
    <s v="CA-2016-139892"/>
    <x v="78"/>
    <d v="2016-09-12T00:00:00"/>
    <s v="Standard Class"/>
    <s v="BM-11140"/>
    <s v="Becky Martin"/>
    <x v="0"/>
    <x v="0"/>
    <s v="San Antonio"/>
    <x v="5"/>
    <n v="78207"/>
    <x v="2"/>
    <s v="OFF-ST-10000991"/>
    <x v="1"/>
    <x v="4"/>
    <s v="Space Solutions HD Industrial Steel Shelving."/>
    <n v="275.928"/>
    <n v="3"/>
    <n v="0.2"/>
    <n v="-58.634699999999995"/>
    <x v="2"/>
    <x v="0"/>
  </r>
  <r>
    <n v="168"/>
    <s v="CA-2016-139892"/>
    <x v="78"/>
    <d v="2016-09-12T00:00:00"/>
    <s v="Standard Class"/>
    <s v="BM-11140"/>
    <s v="Becky Martin"/>
    <x v="0"/>
    <x v="0"/>
    <s v="San Antonio"/>
    <x v="5"/>
    <n v="78207"/>
    <x v="2"/>
    <s v="FUR-CH-10004287"/>
    <x v="0"/>
    <x v="1"/>
    <s v="SAFCO Arco Folding Chair"/>
    <n v="1740.0599999999997"/>
    <n v="9"/>
    <n v="0.3"/>
    <n v="-24.858000000000175"/>
    <x v="2"/>
    <x v="0"/>
  </r>
  <r>
    <n v="169"/>
    <s v="CA-2016-139892"/>
    <x v="78"/>
    <d v="2016-09-12T00:00:00"/>
    <s v="Standard Class"/>
    <s v="BM-11140"/>
    <s v="Becky Martin"/>
    <x v="0"/>
    <x v="0"/>
    <s v="San Antonio"/>
    <x v="5"/>
    <n v="78207"/>
    <x v="2"/>
    <s v="OFF-AR-10002656"/>
    <x v="1"/>
    <x v="6"/>
    <s v="Sanford Liquid Accent Highlighters"/>
    <n v="32.064"/>
    <n v="6"/>
    <n v="0.2"/>
    <n v="6.8135999999999974"/>
    <x v="2"/>
    <x v="0"/>
  </r>
  <r>
    <n v="170"/>
    <s v="CA-2016-139892"/>
    <x v="78"/>
    <d v="2016-09-12T00:00:00"/>
    <s v="Standard Class"/>
    <s v="BM-11140"/>
    <s v="Becky Martin"/>
    <x v="0"/>
    <x v="0"/>
    <s v="San Antonio"/>
    <x v="5"/>
    <n v="78207"/>
    <x v="2"/>
    <s v="OFF-AP-10002518"/>
    <x v="1"/>
    <x v="9"/>
    <s v="Kensington 7 Outlet MasterPiece Power Center"/>
    <n v="177.97999999999996"/>
    <n v="5"/>
    <n v="0.8"/>
    <n v="-453.84900000000005"/>
    <x v="2"/>
    <x v="0"/>
  </r>
  <r>
    <n v="171"/>
    <s v="CA-2016-139892"/>
    <x v="78"/>
    <d v="2016-09-12T00:00:00"/>
    <s v="Standard Class"/>
    <s v="BM-11140"/>
    <s v="Becky Martin"/>
    <x v="0"/>
    <x v="0"/>
    <s v="San Antonio"/>
    <x v="5"/>
    <n v="78207"/>
    <x v="2"/>
    <s v="TEC-PH-10003931"/>
    <x v="2"/>
    <x v="7"/>
    <s v="JBL Micro Wireless Portable Bluetooth Speaker"/>
    <n v="143.976"/>
    <n v="3"/>
    <n v="0.2"/>
    <n v="8.998500000000007"/>
    <x v="2"/>
    <x v="0"/>
  </r>
  <r>
    <n v="172"/>
    <s v="CA-2016-118962"/>
    <x v="79"/>
    <d v="2016-08-09T00:00:00"/>
    <s v="Standard Class"/>
    <s v="CS-12130"/>
    <s v="Chad Sievert"/>
    <x v="0"/>
    <x v="0"/>
    <s v="Los Angeles"/>
    <x v="1"/>
    <n v="90004"/>
    <x v="1"/>
    <s v="OFF-PA-10000659"/>
    <x v="1"/>
    <x v="10"/>
    <s v="Adams Phone Message Book, Professional, 400 Message Capacity, 5 3/6” x 11”"/>
    <n v="20.94"/>
    <n v="3"/>
    <n v="0"/>
    <n v="9.841800000000001"/>
    <x v="1"/>
    <x v="0"/>
  </r>
  <r>
    <n v="173"/>
    <s v="CA-2016-118962"/>
    <x v="79"/>
    <d v="2016-08-09T00:00:00"/>
    <s v="Standard Class"/>
    <s v="CS-12130"/>
    <s v="Chad Sievert"/>
    <x v="0"/>
    <x v="0"/>
    <s v="Los Angeles"/>
    <x v="1"/>
    <n v="90004"/>
    <x v="1"/>
    <s v="OFF-PA-10001144"/>
    <x v="1"/>
    <x v="10"/>
    <s v="Xerox 1913"/>
    <n v="110.96"/>
    <n v="2"/>
    <n v="0"/>
    <n v="53.260799999999996"/>
    <x v="1"/>
    <x v="0"/>
  </r>
  <r>
    <n v="174"/>
    <s v="CA-2016-118962"/>
    <x v="79"/>
    <d v="2016-08-09T00:00:00"/>
    <s v="Standard Class"/>
    <s v="CS-12130"/>
    <s v="Chad Sievert"/>
    <x v="0"/>
    <x v="0"/>
    <s v="Los Angeles"/>
    <x v="1"/>
    <n v="90004"/>
    <x v="1"/>
    <s v="FUR-CH-10003817"/>
    <x v="0"/>
    <x v="1"/>
    <s v="Global Value Steno Chair, Gray"/>
    <n v="340.14400000000006"/>
    <n v="7"/>
    <n v="0.2"/>
    <n v="21.259"/>
    <x v="1"/>
    <x v="0"/>
  </r>
  <r>
    <n v="175"/>
    <s v="US-2016-100853"/>
    <x v="80"/>
    <d v="2016-09-19T00:00:00"/>
    <s v="Standard Class"/>
    <s v="JB-15400"/>
    <s v="Jennifer Braxton"/>
    <x v="1"/>
    <x v="0"/>
    <s v="Chicago"/>
    <x v="10"/>
    <n v="60623"/>
    <x v="2"/>
    <s v="OFF-AP-10000891"/>
    <x v="1"/>
    <x v="9"/>
    <s v="Kensington 7 Outlet MasterPiece HOMEOFFICE Power Control Center"/>
    <n v="52.447999999999993"/>
    <n v="2"/>
    <n v="0.8"/>
    <n v="-131.12000000000003"/>
    <x v="2"/>
    <x v="0"/>
  </r>
  <r>
    <n v="176"/>
    <s v="US-2016-100853"/>
    <x v="80"/>
    <d v="2016-09-19T00:00:00"/>
    <s v="Standard Class"/>
    <s v="JB-15400"/>
    <s v="Jennifer Braxton"/>
    <x v="1"/>
    <x v="0"/>
    <s v="Chicago"/>
    <x v="10"/>
    <n v="60623"/>
    <x v="2"/>
    <s v="OFF-LA-10003148"/>
    <x v="1"/>
    <x v="2"/>
    <s v="Avery 51"/>
    <n v="20.16"/>
    <n v="4"/>
    <n v="0.2"/>
    <n v="6.5519999999999987"/>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n v="-243.16000000000008"/>
    <x v="2"/>
    <x v="0"/>
  </r>
  <r>
    <n v="178"/>
    <s v="US-2017-101511"/>
    <x v="82"/>
    <d v="2017-11-23T00:00:00"/>
    <s v="Second Class"/>
    <s v="JE-15745"/>
    <s v="Joel Eaton"/>
    <x v="0"/>
    <x v="0"/>
    <s v="Newark"/>
    <x v="24"/>
    <n v="43055"/>
    <x v="3"/>
    <s v="FUR-CH-10004698"/>
    <x v="0"/>
    <x v="1"/>
    <s v="Padded Folding Chairs, Black, 4/Carton"/>
    <n v="396.80200000000002"/>
    <n v="7"/>
    <n v="0.3"/>
    <n v="-11.337199999999939"/>
    <x v="3"/>
    <x v="0"/>
  </r>
  <r>
    <n v="179"/>
    <s v="US-2017-101511"/>
    <x v="82"/>
    <d v="2017-11-23T00:00:00"/>
    <s v="Second Class"/>
    <s v="JE-15745"/>
    <s v="Joel Eaton"/>
    <x v="0"/>
    <x v="0"/>
    <s v="Newark"/>
    <x v="24"/>
    <n v="43055"/>
    <x v="3"/>
    <s v="OFF-SU-10002189"/>
    <x v="1"/>
    <x v="14"/>
    <s v="Acme Rosewood Handle Letter Opener"/>
    <n v="15.88"/>
    <n v="5"/>
    <n v="0.2"/>
    <n v="-3.771500000000001"/>
    <x v="3"/>
    <x v="0"/>
  </r>
  <r>
    <n v="180"/>
    <s v="CA-2017-137225"/>
    <x v="83"/>
    <d v="2017-12-19T00:00:00"/>
    <s v="Standard Class"/>
    <s v="JK-15640"/>
    <s v="Jim Kriz"/>
    <x v="2"/>
    <x v="0"/>
    <s v="New York City"/>
    <x v="15"/>
    <n v="10009"/>
    <x v="3"/>
    <s v="OFF-AR-10001940"/>
    <x v="1"/>
    <x v="6"/>
    <s v="Sanford Colorific Eraseable Coloring Pencils, 12 Count"/>
    <n v="3.28"/>
    <n v="1"/>
    <n v="0"/>
    <n v="1.4104000000000001"/>
    <x v="3"/>
    <x v="0"/>
  </r>
  <r>
    <n v="181"/>
    <s v="CA-2016-166191"/>
    <x v="29"/>
    <d v="2016-12-09T00:00:00"/>
    <s v="Second Class"/>
    <s v="DK-13150"/>
    <s v="David Kendrick"/>
    <x v="1"/>
    <x v="0"/>
    <s v="Decatur"/>
    <x v="10"/>
    <n v="62521"/>
    <x v="2"/>
    <s v="OFF-ST-10003455"/>
    <x v="1"/>
    <x v="4"/>
    <s v="Tenex File Box, Personal Filing Tote with Lid, Black"/>
    <n v="24.816000000000003"/>
    <n v="2"/>
    <n v="0.2"/>
    <n v="1.8612000000000002"/>
    <x v="2"/>
    <x v="0"/>
  </r>
  <r>
    <n v="182"/>
    <s v="CA-2016-166191"/>
    <x v="29"/>
    <d v="2016-12-09T00:00:00"/>
    <s v="Second Class"/>
    <s v="DK-13150"/>
    <s v="David Kendrick"/>
    <x v="1"/>
    <x v="0"/>
    <s v="Decatur"/>
    <x v="10"/>
    <n v="62521"/>
    <x v="2"/>
    <s v="TEC-AC-10004659"/>
    <x v="2"/>
    <x v="11"/>
    <s v="Imation Secure+ Hardware Encrypted USB 2.0 Flash Drive; 16GB"/>
    <n v="408.74399999999997"/>
    <n v="7"/>
    <n v="0.2"/>
    <n v="76.639499999999984"/>
    <x v="2"/>
    <x v="0"/>
  </r>
  <r>
    <n v="183"/>
    <s v="CA-2016-158274"/>
    <x v="84"/>
    <d v="2016-11-24T00:00:00"/>
    <s v="Second Class"/>
    <s v="RM-19675"/>
    <s v="Robert Marley"/>
    <x v="2"/>
    <x v="0"/>
    <s v="Monroe"/>
    <x v="28"/>
    <n v="71203"/>
    <x v="0"/>
    <s v="TEC-PH-10003273"/>
    <x v="2"/>
    <x v="7"/>
    <s v="AT&amp;T TR1909W"/>
    <n v="503.96"/>
    <n v="4"/>
    <n v="0"/>
    <n v="131.02960000000002"/>
    <x v="0"/>
    <x v="0"/>
  </r>
  <r>
    <n v="184"/>
    <s v="CA-2016-158274"/>
    <x v="84"/>
    <d v="2016-11-24T00:00:00"/>
    <s v="Second Class"/>
    <s v="RM-19675"/>
    <s v="Robert Marley"/>
    <x v="2"/>
    <x v="0"/>
    <s v="Monroe"/>
    <x v="28"/>
    <n v="71203"/>
    <x v="0"/>
    <s v="TEC-PH-10004896"/>
    <x v="2"/>
    <x v="7"/>
    <s v="Nokia Lumia 521 (T-Mobile)"/>
    <n v="149.94999999999999"/>
    <n v="5"/>
    <n v="0"/>
    <n v="41.986000000000004"/>
    <x v="0"/>
    <x v="0"/>
  </r>
  <r>
    <n v="185"/>
    <s v="CA-2016-158274"/>
    <x v="84"/>
    <d v="2016-11-24T00:00:00"/>
    <s v="Second Class"/>
    <s v="RM-19675"/>
    <s v="Robert Marley"/>
    <x v="2"/>
    <x v="0"/>
    <s v="Monroe"/>
    <x v="28"/>
    <n v="71203"/>
    <x v="0"/>
    <s v="TEC-AC-10002345"/>
    <x v="2"/>
    <x v="11"/>
    <s v="HP Standard 104 key PS/2 Keyboard"/>
    <n v="29"/>
    <n v="2"/>
    <n v="0"/>
    <n v="7.25"/>
    <x v="0"/>
    <x v="0"/>
  </r>
  <r>
    <n v="186"/>
    <s v="CA-2018-105018"/>
    <x v="85"/>
    <d v="2018-12-02T00:00:00"/>
    <s v="Standard Class"/>
    <s v="SK-19990"/>
    <s v="Sally Knutson"/>
    <x v="0"/>
    <x v="0"/>
    <s v="Fairfield"/>
    <x v="29"/>
    <n v="6824"/>
    <x v="3"/>
    <s v="OFF-BI-10001890"/>
    <x v="1"/>
    <x v="8"/>
    <s v="Avery Poly Binder Pockets"/>
    <n v="7.16"/>
    <n v="2"/>
    <n v="0"/>
    <n v="3.4367999999999999"/>
    <x v="3"/>
    <x v="0"/>
  </r>
  <r>
    <n v="187"/>
    <s v="CA-2016-123260"/>
    <x v="86"/>
    <d v="2016-08-30T00:00:00"/>
    <s v="Standard Class"/>
    <s v="FM-14290"/>
    <s v="Frank Merwin"/>
    <x v="2"/>
    <x v="0"/>
    <s v="Los Angeles"/>
    <x v="1"/>
    <n v="90032"/>
    <x v="1"/>
    <s v="TEC-AC-10002323"/>
    <x v="2"/>
    <x v="11"/>
    <s v="SanDisk Ultra 32 GB MicroSDHC Class 10 Memory Card"/>
    <n v="176.8"/>
    <n v="8"/>
    <n v="0"/>
    <n v="22.984000000000009"/>
    <x v="1"/>
    <x v="0"/>
  </r>
  <r>
    <n v="188"/>
    <s v="CA-2018-157000"/>
    <x v="87"/>
    <d v="2018-07-22T00:00:00"/>
    <s v="Standard Class"/>
    <s v="AM-10360"/>
    <s v="Alice McCarthy"/>
    <x v="1"/>
    <x v="0"/>
    <s v="Grand Prairie"/>
    <x v="5"/>
    <n v="75051"/>
    <x v="2"/>
    <s v="OFF-ST-10001328"/>
    <x v="1"/>
    <x v="4"/>
    <s v="Personal Filing Tote with Lid, Black/Gray"/>
    <n v="37.224000000000004"/>
    <n v="3"/>
    <n v="0.2"/>
    <n v="3.7224000000000004"/>
    <x v="2"/>
    <x v="0"/>
  </r>
  <r>
    <n v="189"/>
    <s v="CA-2018-157000"/>
    <x v="87"/>
    <d v="2018-07-22T00:00:00"/>
    <s v="Standard Class"/>
    <s v="AM-10360"/>
    <s v="Alice McCarthy"/>
    <x v="1"/>
    <x v="0"/>
    <s v="Grand Prairie"/>
    <x v="5"/>
    <n v="75051"/>
    <x v="2"/>
    <s v="OFF-PA-10001950"/>
    <x v="1"/>
    <x v="10"/>
    <s v="Southworth 25% Cotton Antique Laid Paper &amp; Envelopes"/>
    <n v="20.016000000000002"/>
    <n v="3"/>
    <n v="0.2"/>
    <n v="6.2549999999999963"/>
    <x v="2"/>
    <x v="0"/>
  </r>
  <r>
    <n v="190"/>
    <s v="CA-2017-102281"/>
    <x v="88"/>
    <d v="2017-10-14T00:00:00"/>
    <s v="First Class"/>
    <s v="MP-17470"/>
    <s v="Mark Packer"/>
    <x v="2"/>
    <x v="0"/>
    <s v="New York City"/>
    <x v="15"/>
    <n v="10035"/>
    <x v="3"/>
    <s v="FUR-BO-10002613"/>
    <x v="0"/>
    <x v="0"/>
    <s v="Atlantic Metals Mobile 4-Shelf Bookcases, Custom Colors"/>
    <n v="899.13600000000008"/>
    <n v="4"/>
    <n v="0.2"/>
    <n v="112.39199999999991"/>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x v="3"/>
    <x v="0"/>
  </r>
  <r>
    <n v="192"/>
    <s v="CA-2017-102281"/>
    <x v="88"/>
    <d v="2017-10-14T00:00:00"/>
    <s v="First Class"/>
    <s v="MP-17470"/>
    <s v="Mark Packer"/>
    <x v="2"/>
    <x v="0"/>
    <s v="New York City"/>
    <x v="15"/>
    <n v="10035"/>
    <x v="3"/>
    <s v="OFF-PA-10000061"/>
    <x v="1"/>
    <x v="10"/>
    <s v="Xerox 205"/>
    <n v="51.84"/>
    <n v="8"/>
    <n v="0"/>
    <n v="24.883200000000002"/>
    <x v="3"/>
    <x v="0"/>
  </r>
  <r>
    <n v="193"/>
    <s v="CA-2017-102281"/>
    <x v="88"/>
    <d v="2017-10-14T00:00:00"/>
    <s v="First Class"/>
    <s v="MP-17470"/>
    <s v="Mark Packer"/>
    <x v="2"/>
    <x v="0"/>
    <s v="New York City"/>
    <x v="15"/>
    <n v="10035"/>
    <x v="3"/>
    <s v="FUR-BO-10002545"/>
    <x v="0"/>
    <x v="0"/>
    <s v="Atlantic Metals Mobile 3-Shelf Bookcases, Custom Colors"/>
    <n v="626.35200000000009"/>
    <n v="3"/>
    <n v="0.2"/>
    <n v="46.976400000000012"/>
    <x v="3"/>
    <x v="0"/>
  </r>
  <r>
    <n v="194"/>
    <s v="CA-2017-102281"/>
    <x v="88"/>
    <d v="2017-10-14T00:00:00"/>
    <s v="First Class"/>
    <s v="MP-17470"/>
    <s v="Mark Packer"/>
    <x v="2"/>
    <x v="0"/>
    <s v="New York City"/>
    <x v="15"/>
    <n v="10035"/>
    <x v="3"/>
    <s v="OFF-AR-10003514"/>
    <x v="1"/>
    <x v="6"/>
    <s v="4009 Highlighters by Sanford"/>
    <n v="19.899999999999999"/>
    <n v="5"/>
    <n v="0"/>
    <n v="6.5669999999999984"/>
    <x v="3"/>
    <x v="0"/>
  </r>
  <r>
    <n v="195"/>
    <s v="CA-2017-131457"/>
    <x v="89"/>
    <d v="2017-11-06T00:00:00"/>
    <s v="Standard Class"/>
    <s v="MZ-17515"/>
    <s v="Mary Zewe"/>
    <x v="1"/>
    <x v="0"/>
    <s v="Redlands"/>
    <x v="1"/>
    <n v="92374"/>
    <x v="1"/>
    <s v="OFF-EN-10001509"/>
    <x v="1"/>
    <x v="12"/>
    <s v="Poly String Tie Envelopes"/>
    <n v="14.280000000000001"/>
    <n v="7"/>
    <n v="0"/>
    <n v="6.7115999999999989"/>
    <x v="1"/>
    <x v="0"/>
  </r>
  <r>
    <n v="196"/>
    <s v="CA-2016-140004"/>
    <x v="90"/>
    <d v="2016-03-25T00:00:00"/>
    <s v="Standard Class"/>
    <s v="CB-12025"/>
    <s v="Cassandra Brandow"/>
    <x v="0"/>
    <x v="0"/>
    <s v="Hamilton"/>
    <x v="24"/>
    <n v="45011"/>
    <x v="3"/>
    <s v="OFF-AR-10004685"/>
    <x v="1"/>
    <x v="6"/>
    <s v="Binney &amp; Smith Crayola Metallic Colored Pencils, 8-Color Set"/>
    <n v="7.4080000000000004"/>
    <n v="2"/>
    <n v="0.2"/>
    <n v="1.2037999999999995"/>
    <x v="3"/>
    <x v="0"/>
  </r>
  <r>
    <n v="197"/>
    <s v="CA-2016-140004"/>
    <x v="90"/>
    <d v="2016-03-25T00:00:00"/>
    <s v="Standard Class"/>
    <s v="CB-12025"/>
    <s v="Cassandra Brandow"/>
    <x v="0"/>
    <x v="0"/>
    <s v="Hamilton"/>
    <x v="24"/>
    <n v="45011"/>
    <x v="3"/>
    <s v="OFF-AR-10004027"/>
    <x v="1"/>
    <x v="6"/>
    <s v="Binney &amp; Smith inkTank Erasable Desk Highlighter, Chisel Tip, Yellow, 12/Box"/>
    <n v="6.048"/>
    <n v="3"/>
    <n v="0.2"/>
    <n v="1.5876000000000006"/>
    <x v="3"/>
    <x v="0"/>
  </r>
  <r>
    <n v="198"/>
    <s v="CA-2019-107720"/>
    <x v="44"/>
    <d v="2019-11-13T00:00:00"/>
    <s v="Standard Class"/>
    <s v="VM-21685"/>
    <s v="Valerie Mitchum"/>
    <x v="2"/>
    <x v="0"/>
    <s v="Westfield"/>
    <x v="30"/>
    <n v="7090"/>
    <x v="3"/>
    <s v="OFF-ST-10001414"/>
    <x v="1"/>
    <x v="4"/>
    <s v="Decoflex Hanging Personal Folder File"/>
    <n v="46.26"/>
    <n v="3"/>
    <n v="0"/>
    <n v="12.0276"/>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n v="-2.2585999999999995"/>
    <x v="3"/>
    <x v="0"/>
  </r>
  <r>
    <n v="200"/>
    <s v="US-2019-124303"/>
    <x v="91"/>
    <d v="2019-07-13T00:00:00"/>
    <s v="Standard Class"/>
    <s v="FH-14365"/>
    <s v="Fred Hopkins"/>
    <x v="1"/>
    <x v="0"/>
    <s v="Philadelphia"/>
    <x v="9"/>
    <n v="19120"/>
    <x v="3"/>
    <s v="OFF-PA-10002749"/>
    <x v="1"/>
    <x v="10"/>
    <s v="Wirebound Message Books, 5-1/2 x 4 Forms, 2 or 4 Forms per Page"/>
    <n v="16.056000000000001"/>
    <n v="3"/>
    <n v="0.2"/>
    <n v="5.8203000000000005"/>
    <x v="3"/>
    <x v="0"/>
  </r>
  <r>
    <n v="201"/>
    <s v="CA-2019-105074"/>
    <x v="92"/>
    <d v="2019-06-29T00:00:00"/>
    <s v="Standard Class"/>
    <s v="MB-17305"/>
    <s v="Maria Bertelson"/>
    <x v="0"/>
    <x v="0"/>
    <s v="Akron"/>
    <x v="24"/>
    <n v="44312"/>
    <x v="3"/>
    <s v="OFF-PA-10002666"/>
    <x v="1"/>
    <x v="10"/>
    <s v="Southworth 25% Cotton Linen-Finish Paper &amp; Envelopes"/>
    <n v="21.744000000000003"/>
    <n v="3"/>
    <n v="0.2"/>
    <n v="6.794999999999999"/>
    <x v="3"/>
    <x v="0"/>
  </r>
  <r>
    <n v="202"/>
    <s v="CA-2016-133690"/>
    <x v="93"/>
    <d v="2016-08-05T00:00:00"/>
    <s v="First Class"/>
    <s v="BS-11755"/>
    <s v="Bruce Stewart"/>
    <x v="0"/>
    <x v="0"/>
    <s v="Denver"/>
    <x v="22"/>
    <n v="80219"/>
    <x v="1"/>
    <s v="FUR-TA-10004289"/>
    <x v="0"/>
    <x v="3"/>
    <s v="BoxOffice By Design Rectangular and Half-Moon Meeting Room Tables"/>
    <n v="218.75"/>
    <n v="2"/>
    <n v="0.5"/>
    <n v="-161.875"/>
    <x v="1"/>
    <x v="1"/>
  </r>
  <r>
    <n v="203"/>
    <s v="CA-2016-133690"/>
    <x v="93"/>
    <d v="2016-08-05T00:00:00"/>
    <s v="First Class"/>
    <s v="BS-11755"/>
    <s v="Bruce Stewart"/>
    <x v="0"/>
    <x v="0"/>
    <s v="Denver"/>
    <x v="22"/>
    <n v="80219"/>
    <x v="1"/>
    <s v="OFF-AP-10003622"/>
    <x v="1"/>
    <x v="9"/>
    <s v="Bravo II Megaboss 12-Amp Hard Body Upright, Replacement Belts, 2 Belts per Pack"/>
    <n v="2.6"/>
    <n v="1"/>
    <n v="0.2"/>
    <n v="0.29249999999999987"/>
    <x v="1"/>
    <x v="1"/>
  </r>
  <r>
    <n v="204"/>
    <s v="US-2019-116701"/>
    <x v="94"/>
    <d v="2019-12-21T00:00:00"/>
    <s v="Second Class"/>
    <s v="LC-17140"/>
    <s v="Logan Currie"/>
    <x v="0"/>
    <x v="0"/>
    <s v="Dallas"/>
    <x v="5"/>
    <n v="75220"/>
    <x v="2"/>
    <s v="OFF-AP-10003217"/>
    <x v="1"/>
    <x v="9"/>
    <s v="Eureka Sanitaire  Commercial Upright"/>
    <n v="66.283999999999992"/>
    <n v="2"/>
    <n v="0.8"/>
    <n v="-178.96680000000001"/>
    <x v="2"/>
    <x v="0"/>
  </r>
  <r>
    <n v="205"/>
    <s v="CA-2019-126382"/>
    <x v="95"/>
    <d v="2019-06-07T00:00:00"/>
    <s v="Standard Class"/>
    <s v="HK-14890"/>
    <s v="Heather Kirkland"/>
    <x v="1"/>
    <x v="0"/>
    <s v="Franklin"/>
    <x v="18"/>
    <n v="37064"/>
    <x v="0"/>
    <s v="FUR-FU-10002960"/>
    <x v="0"/>
    <x v="5"/>
    <s v="Eldon 200 Class Desk Accessories, Burgundy"/>
    <n v="35.168000000000006"/>
    <n v="7"/>
    <n v="0.2"/>
    <n v="9.6712000000000025"/>
    <x v="0"/>
    <x v="0"/>
  </r>
  <r>
    <n v="206"/>
    <s v="CA-2019-108329"/>
    <x v="34"/>
    <d v="2019-12-14T00:00:00"/>
    <s v="Standard Class"/>
    <s v="LE-16810"/>
    <s v="Laurel Elliston"/>
    <x v="0"/>
    <x v="0"/>
    <s v="Whittier"/>
    <x v="1"/>
    <n v="90604"/>
    <x v="1"/>
    <s v="TEC-PH-10001918"/>
    <x v="2"/>
    <x v="7"/>
    <s v="Nortel Business Series Terminal T7208 Digital phone"/>
    <n v="444.76800000000003"/>
    <n v="4"/>
    <n v="0.2"/>
    <n v="44.476800000000026"/>
    <x v="1"/>
    <x v="0"/>
  </r>
  <r>
    <n v="207"/>
    <s v="CA-2019-135860"/>
    <x v="96"/>
    <d v="2019-12-07T00:00:00"/>
    <s v="Standard Class"/>
    <s v="JH-15985"/>
    <s v="Joseph Holt"/>
    <x v="0"/>
    <x v="0"/>
    <s v="Saginaw"/>
    <x v="12"/>
    <n v="48601"/>
    <x v="2"/>
    <s v="OFF-ST-10000642"/>
    <x v="1"/>
    <x v="4"/>
    <s v="Tennsco Lockers, Gray"/>
    <n v="83.92"/>
    <n v="4"/>
    <n v="0"/>
    <n v="5.8743999999999943"/>
    <x v="2"/>
    <x v="0"/>
  </r>
  <r>
    <n v="208"/>
    <s v="CA-2019-135860"/>
    <x v="96"/>
    <d v="2019-12-07T00:00:00"/>
    <s v="Standard Class"/>
    <s v="JH-15985"/>
    <s v="Joseph Holt"/>
    <x v="0"/>
    <x v="0"/>
    <s v="Saginaw"/>
    <x v="12"/>
    <n v="48601"/>
    <x v="2"/>
    <s v="TEC-PH-10001700"/>
    <x v="2"/>
    <x v="7"/>
    <s v="Panasonic KX-TG6844B Expandable Digital Cordless Telephone"/>
    <n v="131.97999999999999"/>
    <n v="2"/>
    <n v="0"/>
    <n v="35.634600000000006"/>
    <x v="2"/>
    <x v="0"/>
  </r>
  <r>
    <n v="209"/>
    <s v="CA-2019-135860"/>
    <x v="96"/>
    <d v="2019-12-07T00:00:00"/>
    <s v="Standard Class"/>
    <s v="JH-15985"/>
    <s v="Joseph Holt"/>
    <x v="0"/>
    <x v="0"/>
    <s v="Saginaw"/>
    <x v="12"/>
    <n v="48601"/>
    <x v="2"/>
    <s v="OFF-BI-10003274"/>
    <x v="1"/>
    <x v="8"/>
    <s v="Avery Durable Slant Ring Binders, No Labels"/>
    <n v="15.92"/>
    <n v="4"/>
    <n v="0"/>
    <n v="7.4824000000000002"/>
    <x v="2"/>
    <x v="0"/>
  </r>
  <r>
    <n v="210"/>
    <s v="CA-2019-135860"/>
    <x v="96"/>
    <d v="2019-12-07T00:00:00"/>
    <s v="Standard Class"/>
    <s v="JH-15985"/>
    <s v="Joseph Holt"/>
    <x v="0"/>
    <x v="0"/>
    <s v="Saginaw"/>
    <x v="12"/>
    <n v="48601"/>
    <x v="2"/>
    <s v="OFF-FA-10000134"/>
    <x v="1"/>
    <x v="13"/>
    <s v="Advantus Push Pins, Aluminum Head"/>
    <n v="52.29"/>
    <n v="9"/>
    <n v="0"/>
    <n v="16.209899999999998"/>
    <x v="2"/>
    <x v="0"/>
  </r>
  <r>
    <n v="211"/>
    <s v="CA-2019-135860"/>
    <x v="96"/>
    <d v="2019-12-07T00:00:00"/>
    <s v="Standard Class"/>
    <s v="JH-15985"/>
    <s v="Joseph Holt"/>
    <x v="0"/>
    <x v="0"/>
    <s v="Saginaw"/>
    <x v="12"/>
    <n v="48601"/>
    <x v="2"/>
    <s v="OFF-ST-10001522"/>
    <x v="1"/>
    <x v="4"/>
    <s v="Gould Plastics 18-Pocket Panel Bin, 34w x 5-1/4d x 20-1/2h"/>
    <n v="91.99"/>
    <n v="1"/>
    <n v="0"/>
    <n v="3.6795999999999935"/>
    <x v="2"/>
    <x v="0"/>
  </r>
  <r>
    <n v="212"/>
    <s v="CA-2017-101007"/>
    <x v="97"/>
    <d v="2017-02-13T00:00:00"/>
    <s v="Second Class"/>
    <s v="MS-17980"/>
    <s v="Michael Stewart"/>
    <x v="1"/>
    <x v="0"/>
    <s v="Dallas"/>
    <x v="5"/>
    <n v="75220"/>
    <x v="2"/>
    <s v="TEC-AC-10001266"/>
    <x v="2"/>
    <x v="11"/>
    <s v="Memorex Micro Travel Drive 8 GB"/>
    <n v="20.8"/>
    <n v="2"/>
    <n v="0.2"/>
    <n v="6.4999999999999991"/>
    <x v="2"/>
    <x v="0"/>
  </r>
  <r>
    <n v="213"/>
    <s v="CA-2017-146262"/>
    <x v="98"/>
    <d v="2017-01-09T00:00:00"/>
    <s v="Standard Class"/>
    <s v="VW-21775"/>
    <s v="Victoria Wilson"/>
    <x v="1"/>
    <x v="0"/>
    <s v="Medina"/>
    <x v="24"/>
    <n v="44256"/>
    <x v="3"/>
    <s v="OFF-LA-10004544"/>
    <x v="1"/>
    <x v="2"/>
    <s v="Avery 505"/>
    <n v="23.680000000000003"/>
    <n v="2"/>
    <n v="0.2"/>
    <n v="8.879999999999999"/>
    <x v="3"/>
    <x v="1"/>
  </r>
  <r>
    <n v="214"/>
    <s v="CA-2017-146262"/>
    <x v="98"/>
    <d v="2017-01-09T00:00:00"/>
    <s v="Standard Class"/>
    <s v="VW-21775"/>
    <s v="Victoria Wilson"/>
    <x v="1"/>
    <x v="0"/>
    <s v="Medina"/>
    <x v="24"/>
    <n v="44256"/>
    <x v="3"/>
    <s v="FUR-BO-10004695"/>
    <x v="0"/>
    <x v="0"/>
    <s v="O'Sullivan 2-Door Barrister Bookcase in Odessa Pine"/>
    <n v="452.45"/>
    <n v="5"/>
    <n v="0.5"/>
    <n v="-244.32300000000006"/>
    <x v="3"/>
    <x v="1"/>
  </r>
  <r>
    <n v="215"/>
    <s v="CA-2017-146262"/>
    <x v="98"/>
    <d v="2017-01-09T00:00:00"/>
    <s v="Standard Class"/>
    <s v="VW-21775"/>
    <s v="Victoria Wilson"/>
    <x v="1"/>
    <x v="0"/>
    <s v="Medina"/>
    <x v="24"/>
    <n v="44256"/>
    <x v="3"/>
    <s v="TEC-PH-10002844"/>
    <x v="2"/>
    <x v="7"/>
    <s v="Speck Products Candyshell Flip Case"/>
    <n v="62.981999999999999"/>
    <n v="3"/>
    <n v="0.4"/>
    <n v="-14.695800000000006"/>
    <x v="3"/>
    <x v="1"/>
  </r>
  <r>
    <n v="216"/>
    <s v="CA-2017-146262"/>
    <x v="98"/>
    <d v="2017-01-09T00:00:00"/>
    <s v="Standard Class"/>
    <s v="VW-21775"/>
    <s v="Victoria Wilson"/>
    <x v="1"/>
    <x v="0"/>
    <s v="Medina"/>
    <x v="24"/>
    <n v="44256"/>
    <x v="3"/>
    <s v="TEC-MA-10000864"/>
    <x v="2"/>
    <x v="15"/>
    <s v="Cisco 9971 IP Video Phone Charcoal"/>
    <n v="1188.0000000000002"/>
    <n v="9"/>
    <n v="0.7"/>
    <n v="-950.40000000000009"/>
    <x v="3"/>
    <x v="1"/>
  </r>
  <r>
    <n v="217"/>
    <s v="CA-2017-146262"/>
    <x v="98"/>
    <d v="2017-01-09T00:00:00"/>
    <s v="Standard Class"/>
    <s v="VW-21775"/>
    <s v="Victoria Wilson"/>
    <x v="1"/>
    <x v="0"/>
    <s v="Medina"/>
    <x v="24"/>
    <n v="44256"/>
    <x v="3"/>
    <s v="TEC-AC-10000109"/>
    <x v="2"/>
    <x v="11"/>
    <s v="Sony Micro Vault Click 16 GB USB 2.0 Flash Drive"/>
    <n v="89.584000000000003"/>
    <n v="2"/>
    <n v="0.2"/>
    <n v="4.4792000000000058"/>
    <x v="3"/>
    <x v="1"/>
  </r>
  <r>
    <n v="218"/>
    <s v="CA-2018-130162"/>
    <x v="99"/>
    <d v="2018-11-01T00:00:00"/>
    <s v="Standard Class"/>
    <s v="JH-15910"/>
    <s v="Jonathan Howell"/>
    <x v="0"/>
    <x v="0"/>
    <s v="Los Angeles"/>
    <x v="1"/>
    <n v="90032"/>
    <x v="1"/>
    <s v="OFF-ST-10001328"/>
    <x v="1"/>
    <x v="4"/>
    <s v="Personal Filing Tote with Lid, Black/Gray"/>
    <n v="93.06"/>
    <n v="6"/>
    <n v="0"/>
    <n v="26.056800000000003"/>
    <x v="1"/>
    <x v="0"/>
  </r>
  <r>
    <n v="219"/>
    <s v="CA-2018-130162"/>
    <x v="99"/>
    <d v="2018-11-01T00:00:00"/>
    <s v="Standard Class"/>
    <s v="JH-15910"/>
    <s v="Jonathan Howell"/>
    <x v="0"/>
    <x v="0"/>
    <s v="Los Angeles"/>
    <x v="1"/>
    <n v="90032"/>
    <x v="1"/>
    <s v="TEC-PH-10002563"/>
    <x v="2"/>
    <x v="7"/>
    <s v="Adtran 1202752G1"/>
    <n v="302.37599999999998"/>
    <n v="3"/>
    <n v="0.2"/>
    <n v="22.678200000000018"/>
    <x v="1"/>
    <x v="0"/>
  </r>
  <r>
    <n v="220"/>
    <s v="CA-2017-169397"/>
    <x v="100"/>
    <d v="2017-12-27T00:00:00"/>
    <s v="First Class"/>
    <s v="JB-15925"/>
    <s v="Joni Blumstein"/>
    <x v="0"/>
    <x v="0"/>
    <s v="Dublin"/>
    <x v="24"/>
    <n v="43017"/>
    <x v="3"/>
    <s v="OFF-FA-10000585"/>
    <x v="1"/>
    <x v="13"/>
    <s v="OIC Bulk Pack Metal Binder Clips"/>
    <n v="5.5840000000000005"/>
    <n v="2"/>
    <n v="0.2"/>
    <n v="1.8147999999999997"/>
    <x v="3"/>
    <x v="1"/>
  </r>
  <r>
    <n v="221"/>
    <s v="CA-2017-169397"/>
    <x v="100"/>
    <d v="2017-12-27T00:00:00"/>
    <s v="First Class"/>
    <s v="JB-15925"/>
    <s v="Joni Blumstein"/>
    <x v="0"/>
    <x v="0"/>
    <s v="Dublin"/>
    <x v="24"/>
    <n v="43017"/>
    <x v="3"/>
    <s v="OFF-PA-10004000"/>
    <x v="1"/>
    <x v="10"/>
    <s v="While You Were Out Pads, 50 per Pad, 4 x 5 1/4, Green Cycle"/>
    <n v="22.704000000000004"/>
    <n v="6"/>
    <n v="0.2"/>
    <n v="8.2302"/>
    <x v="3"/>
    <x v="1"/>
  </r>
  <r>
    <n v="222"/>
    <s v="CA-2017-169397"/>
    <x v="100"/>
    <d v="2017-12-27T00:00:00"/>
    <s v="First Class"/>
    <s v="JB-15925"/>
    <s v="Joni Blumstein"/>
    <x v="0"/>
    <x v="0"/>
    <s v="Dublin"/>
    <x v="24"/>
    <n v="43017"/>
    <x v="3"/>
    <s v="OFF-BI-10002852"/>
    <x v="1"/>
    <x v="8"/>
    <s v="Ibico Standard Transparent Covers"/>
    <n v="19.776000000000003"/>
    <n v="4"/>
    <n v="0.7"/>
    <n v="-13.843199999999996"/>
    <x v="3"/>
    <x v="1"/>
  </r>
  <r>
    <n v="223"/>
    <s v="CA-2017-169397"/>
    <x v="100"/>
    <d v="2017-12-27T00:00:00"/>
    <s v="First Class"/>
    <s v="JB-15925"/>
    <s v="Joni Blumstein"/>
    <x v="0"/>
    <x v="0"/>
    <s v="Dublin"/>
    <x v="24"/>
    <n v="43017"/>
    <x v="3"/>
    <s v="FUR-FU-10000087"/>
    <x v="0"/>
    <x v="5"/>
    <s v="Executive Impressions 14&quot; Two-Color Numerals Wall Clock"/>
    <n v="72.703999999999994"/>
    <n v="4"/>
    <n v="0.2"/>
    <n v="19.084800000000005"/>
    <x v="3"/>
    <x v="1"/>
  </r>
  <r>
    <n v="224"/>
    <s v="CA-2017-169397"/>
    <x v="100"/>
    <d v="2017-12-27T00:00:00"/>
    <s v="First Class"/>
    <s v="JB-15925"/>
    <s v="Joni Blumstein"/>
    <x v="0"/>
    <x v="0"/>
    <s v="Dublin"/>
    <x v="24"/>
    <n v="43017"/>
    <x v="3"/>
    <s v="TEC-MA-10001148"/>
    <x v="2"/>
    <x v="15"/>
    <s v="Swingline SM12-08 MicroCut Jam Free Shredder"/>
    <n v="479.98800000000006"/>
    <n v="4"/>
    <n v="0.7"/>
    <n v="-383.99040000000002"/>
    <x v="3"/>
    <x v="1"/>
  </r>
  <r>
    <n v="225"/>
    <s v="CA-2017-169397"/>
    <x v="100"/>
    <d v="2017-12-27T00:00:00"/>
    <s v="First Class"/>
    <s v="JB-15925"/>
    <s v="Joni Blumstein"/>
    <x v="0"/>
    <x v="0"/>
    <s v="Dublin"/>
    <x v="24"/>
    <n v="43017"/>
    <x v="3"/>
    <s v="OFF-AR-10001958"/>
    <x v="1"/>
    <x v="6"/>
    <s v="Stanley Bostitch Contemporary Electric Pencil Sharpeners"/>
    <n v="27.168000000000003"/>
    <n v="2"/>
    <n v="0.2"/>
    <n v="2.7168000000000001"/>
    <x v="3"/>
    <x v="1"/>
  </r>
  <r>
    <n v="226"/>
    <s v="CA-2017-163055"/>
    <x v="101"/>
    <d v="2017-08-16T00:00:00"/>
    <s v="Standard Class"/>
    <s v="DS-13180"/>
    <s v="David Smith"/>
    <x v="1"/>
    <x v="0"/>
    <s v="Detroit"/>
    <x v="12"/>
    <n v="48227"/>
    <x v="2"/>
    <s v="OFF-AR-10001026"/>
    <x v="1"/>
    <x v="6"/>
    <s v="Sanford Uni-Blazer View Highlighters, Chisel Tip, Yellow"/>
    <n v="2.2000000000000002"/>
    <n v="1"/>
    <n v="0"/>
    <n v="0.96800000000000019"/>
    <x v="2"/>
    <x v="0"/>
  </r>
  <r>
    <n v="227"/>
    <s v="CA-2017-163055"/>
    <x v="101"/>
    <d v="2017-08-16T00:00:00"/>
    <s v="Standard Class"/>
    <s v="DS-13180"/>
    <s v="David Smith"/>
    <x v="1"/>
    <x v="0"/>
    <s v="Detroit"/>
    <x v="12"/>
    <n v="48227"/>
    <x v="2"/>
    <s v="FUR-TA-10003748"/>
    <x v="0"/>
    <x v="3"/>
    <s v="Bevis 36 x 72 Conference Tables"/>
    <n v="622.44999999999993"/>
    <n v="5"/>
    <n v="0"/>
    <n v="136.93899999999999"/>
    <x v="2"/>
    <x v="0"/>
  </r>
  <r>
    <n v="228"/>
    <s v="CA-2017-163055"/>
    <x v="101"/>
    <d v="2017-08-16T00:00:00"/>
    <s v="Standard Class"/>
    <s v="DS-13180"/>
    <s v="David Smith"/>
    <x v="1"/>
    <x v="0"/>
    <s v="Detroit"/>
    <x v="12"/>
    <n v="48227"/>
    <x v="2"/>
    <s v="OFF-ST-10002485"/>
    <x v="1"/>
    <x v="4"/>
    <s v="Rogers Deluxe File Chest"/>
    <n v="21.98"/>
    <n v="1"/>
    <n v="0"/>
    <n v="0.21979999999999933"/>
    <x v="2"/>
    <x v="0"/>
  </r>
  <r>
    <n v="229"/>
    <s v="US-2017-145436"/>
    <x v="102"/>
    <d v="2017-03-04T00:00:00"/>
    <s v="Standard Class"/>
    <s v="VD-21670"/>
    <s v="Valerie Dominguez"/>
    <x v="0"/>
    <x v="0"/>
    <s v="Columbia"/>
    <x v="18"/>
    <n v="38401"/>
    <x v="0"/>
    <s v="FUR-CH-10004860"/>
    <x v="0"/>
    <x v="1"/>
    <s v="Global Low Back Tilter Chair"/>
    <n v="161.56800000000001"/>
    <n v="2"/>
    <n v="0.2"/>
    <n v="-28.274400000000021"/>
    <x v="0"/>
    <x v="0"/>
  </r>
  <r>
    <n v="230"/>
    <s v="US-2017-145436"/>
    <x v="102"/>
    <d v="2017-03-04T00:00:00"/>
    <s v="Standard Class"/>
    <s v="VD-21670"/>
    <s v="Valerie Dominguez"/>
    <x v="0"/>
    <x v="0"/>
    <s v="Columbia"/>
    <x v="18"/>
    <n v="38401"/>
    <x v="0"/>
    <s v="FUR-CH-10004477"/>
    <x v="0"/>
    <x v="1"/>
    <s v="Global Push Button Manager's Chair, Indigo"/>
    <n v="389.69600000000003"/>
    <n v="8"/>
    <n v="0.2"/>
    <n v="43.840799999999973"/>
    <x v="0"/>
    <x v="0"/>
  </r>
  <r>
    <n v="231"/>
    <s v="US-2016-156216"/>
    <x v="103"/>
    <d v="2016-09-17T00:00:00"/>
    <s v="Standard Class"/>
    <s v="EA-14035"/>
    <s v="Erin Ashbrook"/>
    <x v="1"/>
    <x v="0"/>
    <s v="Charlotte"/>
    <x v="3"/>
    <n v="28205"/>
    <x v="0"/>
    <s v="OFF-BI-10001679"/>
    <x v="1"/>
    <x v="8"/>
    <s v="GBC Instant Index System for Binding Systems"/>
    <n v="18.648000000000003"/>
    <n v="7"/>
    <n v="0.7"/>
    <n v="-12.431999999999999"/>
    <x v="0"/>
    <x v="0"/>
  </r>
  <r>
    <n v="232"/>
    <s v="US-2019-100930"/>
    <x v="104"/>
    <d v="2019-04-12T00:00:00"/>
    <s v="Standard Class"/>
    <s v="CS-12400"/>
    <s v="Christopher Schild"/>
    <x v="2"/>
    <x v="0"/>
    <s v="Tampa"/>
    <x v="2"/>
    <n v="33614"/>
    <x v="0"/>
    <s v="FUR-TA-10001705"/>
    <x v="0"/>
    <x v="3"/>
    <s v="Bush Advantage Collection Round Conference Table"/>
    <n v="233.86"/>
    <n v="2"/>
    <n v="0.45"/>
    <n v="-102.04800000000003"/>
    <x v="0"/>
    <x v="0"/>
  </r>
  <r>
    <n v="233"/>
    <s v="US-2019-100930"/>
    <x v="104"/>
    <d v="2019-04-12T00:00:00"/>
    <s v="Standard Class"/>
    <s v="CS-12400"/>
    <s v="Christopher Schild"/>
    <x v="2"/>
    <x v="0"/>
    <s v="Tampa"/>
    <x v="2"/>
    <n v="33614"/>
    <x v="0"/>
    <s v="FUR-TA-10003473"/>
    <x v="0"/>
    <x v="3"/>
    <s v="Bretford Rectangular Conference Table Tops"/>
    <n v="620.61450000000013"/>
    <n v="3"/>
    <n v="0.45"/>
    <n v="-248.24579999999992"/>
    <x v="0"/>
    <x v="0"/>
  </r>
  <r>
    <n v="234"/>
    <s v="US-2019-100930"/>
    <x v="104"/>
    <d v="2019-04-12T00:00:00"/>
    <s v="Standard Class"/>
    <s v="CS-12400"/>
    <s v="Christopher Schild"/>
    <x v="2"/>
    <x v="0"/>
    <s v="Tampa"/>
    <x v="2"/>
    <n v="33614"/>
    <x v="0"/>
    <s v="OFF-BI-10001679"/>
    <x v="1"/>
    <x v="8"/>
    <s v="GBC Instant Index System for Binding Systems"/>
    <n v="5.3280000000000012"/>
    <n v="2"/>
    <n v="0.7"/>
    <n v="-3.5519999999999996"/>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n v="0"/>
    <x v="0"/>
    <x v="0"/>
  </r>
  <r>
    <n v="236"/>
    <s v="US-2019-100930"/>
    <x v="104"/>
    <d v="2019-04-12T00:00:00"/>
    <s v="Standard Class"/>
    <s v="CS-12400"/>
    <s v="Christopher Schild"/>
    <x v="2"/>
    <x v="0"/>
    <s v="Tampa"/>
    <x v="2"/>
    <n v="33614"/>
    <x v="0"/>
    <s v="TEC-AC-10003832"/>
    <x v="2"/>
    <x v="11"/>
    <s v="Logitech P710e Mobile Speakerphone"/>
    <n v="617.97600000000011"/>
    <n v="3"/>
    <n v="0.2"/>
    <n v="-7.724700000000098"/>
    <x v="0"/>
    <x v="0"/>
  </r>
  <r>
    <n v="237"/>
    <s v="CA-2019-160514"/>
    <x v="105"/>
    <d v="2019-11-16T00:00:00"/>
    <s v="Standard Class"/>
    <s v="DB-13120"/>
    <s v="David Bremer"/>
    <x v="1"/>
    <x v="0"/>
    <s v="Santa Clara"/>
    <x v="1"/>
    <n v="95051"/>
    <x v="1"/>
    <s v="OFF-PA-10002479"/>
    <x v="1"/>
    <x v="10"/>
    <s v="Xerox 4200 Series MultiUse Premium Copy Paper (20Lb. and 84 Bright)"/>
    <n v="10.56"/>
    <n v="2"/>
    <n v="0"/>
    <n v="4.7519999999999998"/>
    <x v="1"/>
    <x v="0"/>
  </r>
  <r>
    <n v="238"/>
    <s v="CA-2018-157749"/>
    <x v="30"/>
    <d v="2018-06-09T00:00:00"/>
    <s v="Second Class"/>
    <s v="KL-16645"/>
    <s v="Ken Lonsdale"/>
    <x v="0"/>
    <x v="0"/>
    <s v="Chicago"/>
    <x v="10"/>
    <n v="60610"/>
    <x v="2"/>
    <s v="OFF-PA-10003349"/>
    <x v="1"/>
    <x v="10"/>
    <s v="Xerox 1957"/>
    <n v="25.920000000000005"/>
    <n v="5"/>
    <n v="0.2"/>
    <n v="9.3960000000000008"/>
    <x v="2"/>
    <x v="0"/>
  </r>
  <r>
    <n v="239"/>
    <s v="CA-2018-157749"/>
    <x v="30"/>
    <d v="2018-06-09T00:00:00"/>
    <s v="Second Class"/>
    <s v="KL-16645"/>
    <s v="Ken Lonsdale"/>
    <x v="0"/>
    <x v="0"/>
    <s v="Chicago"/>
    <x v="10"/>
    <n v="60610"/>
    <x v="2"/>
    <s v="FUR-FU-10000576"/>
    <x v="0"/>
    <x v="5"/>
    <s v="Luxo Professional Fluorescent Magnifier Lamp with Clamp-Mount Base"/>
    <n v="419.68000000000006"/>
    <n v="5"/>
    <n v="0.6"/>
    <n v="-356.72799999999995"/>
    <x v="2"/>
    <x v="0"/>
  </r>
  <r>
    <n v="240"/>
    <s v="CA-2018-157749"/>
    <x v="30"/>
    <d v="2018-06-09T00:00:00"/>
    <s v="Second Class"/>
    <s v="KL-16645"/>
    <s v="Ken Lonsdale"/>
    <x v="0"/>
    <x v="0"/>
    <s v="Chicago"/>
    <x v="10"/>
    <n v="60610"/>
    <x v="2"/>
    <s v="FUR-FU-10004351"/>
    <x v="0"/>
    <x v="5"/>
    <s v="Staple-based wall hangings"/>
    <n v="11.688000000000001"/>
    <n v="3"/>
    <n v="0.6"/>
    <n v="-4.6751999999999985"/>
    <x v="2"/>
    <x v="0"/>
  </r>
  <r>
    <n v="241"/>
    <s v="CA-2018-157749"/>
    <x v="30"/>
    <d v="2018-06-09T00:00:00"/>
    <s v="Second Class"/>
    <s v="KL-16645"/>
    <s v="Ken Lonsdale"/>
    <x v="0"/>
    <x v="0"/>
    <s v="Chicago"/>
    <x v="10"/>
    <n v="60610"/>
    <x v="2"/>
    <s v="TEC-PH-10000011"/>
    <x v="2"/>
    <x v="7"/>
    <s v="PureGear Roll-On Screen Protector"/>
    <n v="31.983999999999998"/>
    <n v="2"/>
    <n v="0.2"/>
    <n v="11.194399999999998"/>
    <x v="2"/>
    <x v="0"/>
  </r>
  <r>
    <n v="242"/>
    <s v="CA-2018-157749"/>
    <x v="30"/>
    <d v="2018-06-09T00:00:00"/>
    <s v="Second Class"/>
    <s v="KL-16645"/>
    <s v="Ken Lonsdale"/>
    <x v="0"/>
    <x v="0"/>
    <s v="Chicago"/>
    <x v="10"/>
    <n v="60610"/>
    <x v="2"/>
    <s v="FUR-TA-10002607"/>
    <x v="0"/>
    <x v="3"/>
    <s v="KI Conference Tables"/>
    <n v="177.22499999999999"/>
    <n v="5"/>
    <n v="0.5"/>
    <n v="-120.51299999999998"/>
    <x v="2"/>
    <x v="0"/>
  </r>
  <r>
    <n v="243"/>
    <s v="CA-2018-157749"/>
    <x v="30"/>
    <d v="2018-06-09T00:00:00"/>
    <s v="Second Class"/>
    <s v="KL-16645"/>
    <s v="Ken Lonsdale"/>
    <x v="0"/>
    <x v="0"/>
    <s v="Chicago"/>
    <x v="10"/>
    <n v="60610"/>
    <x v="2"/>
    <s v="FUR-FU-10002505"/>
    <x v="0"/>
    <x v="5"/>
    <s v="Eldon 100 Class Desk Accessories"/>
    <n v="4.0440000000000005"/>
    <n v="3"/>
    <n v="0.6"/>
    <n v="-2.8307999999999995"/>
    <x v="2"/>
    <x v="0"/>
  </r>
  <r>
    <n v="244"/>
    <s v="CA-2018-157749"/>
    <x v="30"/>
    <d v="2018-06-09T00:00:00"/>
    <s v="Second Class"/>
    <s v="KL-16645"/>
    <s v="Ken Lonsdale"/>
    <x v="0"/>
    <x v="0"/>
    <s v="Chicago"/>
    <x v="10"/>
    <n v="60610"/>
    <x v="2"/>
    <s v="OFF-AR-10004685"/>
    <x v="1"/>
    <x v="6"/>
    <s v="Binney &amp; Smith Crayola Metallic Colored Pencils, 8-Color Set"/>
    <n v="7.4080000000000004"/>
    <n v="2"/>
    <n v="0.2"/>
    <n v="1.2037999999999995"/>
    <x v="2"/>
    <x v="0"/>
  </r>
  <r>
    <n v="245"/>
    <s v="CA-2016-131926"/>
    <x v="106"/>
    <d v="2016-06-06T00:00:00"/>
    <s v="Second Class"/>
    <s v="DW-13480"/>
    <s v="Dianna Wilson"/>
    <x v="2"/>
    <x v="0"/>
    <s v="Lakeville"/>
    <x v="11"/>
    <n v="55044"/>
    <x v="2"/>
    <s v="FUR-CH-10004063"/>
    <x v="0"/>
    <x v="1"/>
    <s v="Global Deluxe High-Back Manager's Chair"/>
    <n v="2001.8600000000001"/>
    <n v="7"/>
    <n v="0"/>
    <n v="580.53939999999989"/>
    <x v="2"/>
    <x v="0"/>
  </r>
  <r>
    <n v="246"/>
    <s v="CA-2016-131926"/>
    <x v="106"/>
    <d v="2016-06-06T00:00:00"/>
    <s v="Second Class"/>
    <s v="DW-13480"/>
    <s v="Dianna Wilson"/>
    <x v="2"/>
    <x v="0"/>
    <s v="Lakeville"/>
    <x v="11"/>
    <n v="55044"/>
    <x v="2"/>
    <s v="OFF-ST-10002276"/>
    <x v="1"/>
    <x v="4"/>
    <s v="Safco Steel Mobile File Cart"/>
    <n v="166.72"/>
    <n v="2"/>
    <n v="0"/>
    <n v="41.680000000000007"/>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n v="23.94"/>
    <x v="2"/>
    <x v="0"/>
  </r>
  <r>
    <n v="248"/>
    <s v="CA-2016-131926"/>
    <x v="106"/>
    <d v="2016-06-06T00:00:00"/>
    <s v="Second Class"/>
    <s v="DW-13480"/>
    <s v="Dianna Wilson"/>
    <x v="2"/>
    <x v="0"/>
    <s v="Lakeville"/>
    <x v="11"/>
    <n v="55044"/>
    <x v="2"/>
    <s v="OFF-AP-10002945"/>
    <x v="1"/>
    <x v="9"/>
    <s v="Honeywell Enviracaire Portable HEPA Air Cleaner for 17' x 22' Room"/>
    <n v="1503.25"/>
    <n v="5"/>
    <n v="0"/>
    <n v="496.07249999999993"/>
    <x v="2"/>
    <x v="0"/>
  </r>
  <r>
    <n v="249"/>
    <s v="CA-2016-131926"/>
    <x v="106"/>
    <d v="2016-06-06T00:00:00"/>
    <s v="Second Class"/>
    <s v="DW-13480"/>
    <s v="Dianna Wilson"/>
    <x v="2"/>
    <x v="0"/>
    <s v="Lakeville"/>
    <x v="11"/>
    <n v="55044"/>
    <x v="2"/>
    <s v="OFF-PA-10000061"/>
    <x v="1"/>
    <x v="10"/>
    <s v="Xerox 205"/>
    <n v="25.92"/>
    <n v="4"/>
    <n v="0"/>
    <n v="12.441600000000001"/>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n v="28.137200000000007"/>
    <x v="1"/>
    <x v="0"/>
  </r>
  <r>
    <n v="251"/>
    <s v="CA-2018-145625"/>
    <x v="108"/>
    <d v="2018-09-17T00:00:00"/>
    <s v="Standard Class"/>
    <s v="KC-16540"/>
    <s v="Kelly Collister"/>
    <x v="0"/>
    <x v="0"/>
    <s v="San Diego"/>
    <x v="1"/>
    <n v="92037"/>
    <x v="1"/>
    <s v="OFF-PA-10004569"/>
    <x v="1"/>
    <x v="10"/>
    <s v="Wirebound Message Books, Two 4 1/4&quot; x 5&quot; Forms per Page"/>
    <n v="7.61"/>
    <n v="1"/>
    <n v="0"/>
    <n v="3.5766999999999998"/>
    <x v="1"/>
    <x v="0"/>
  </r>
  <r>
    <n v="252"/>
    <s v="CA-2018-145625"/>
    <x v="108"/>
    <d v="2018-09-17T00:00:00"/>
    <s v="Standard Class"/>
    <s v="KC-16540"/>
    <s v="Kelly Collister"/>
    <x v="0"/>
    <x v="0"/>
    <s v="San Diego"/>
    <x v="1"/>
    <n v="92037"/>
    <x v="1"/>
    <s v="TEC-AC-10003832"/>
    <x v="2"/>
    <x v="11"/>
    <s v="Logitech P710e Mobile Speakerphone"/>
    <n v="3347.37"/>
    <n v="13"/>
    <n v="0"/>
    <n v="636.0002999999997"/>
    <x v="1"/>
    <x v="0"/>
  </r>
  <r>
    <n v="253"/>
    <s v="CA-2018-146941"/>
    <x v="107"/>
    <d v="2018-12-13T00:00:00"/>
    <s v="First Class"/>
    <s v="DL-13315"/>
    <s v="Delfina Latchford"/>
    <x v="0"/>
    <x v="0"/>
    <s v="New York City"/>
    <x v="15"/>
    <n v="10024"/>
    <x v="3"/>
    <s v="OFF-ST-10001228"/>
    <x v="1"/>
    <x v="4"/>
    <s v="Fellowes Personal Hanging Folder Files, Navy"/>
    <n v="80.58"/>
    <n v="6"/>
    <n v="0"/>
    <n v="22.562400000000004"/>
    <x v="3"/>
    <x v="0"/>
  </r>
  <r>
    <n v="254"/>
    <s v="CA-2018-146941"/>
    <x v="107"/>
    <d v="2018-12-13T00:00:00"/>
    <s v="First Class"/>
    <s v="DL-13315"/>
    <s v="Delfina Latchford"/>
    <x v="0"/>
    <x v="0"/>
    <s v="New York City"/>
    <x v="15"/>
    <n v="10024"/>
    <x v="3"/>
    <s v="OFF-EN-10003296"/>
    <x v="1"/>
    <x v="12"/>
    <s v="Tyvek Side-Opening Peel &amp; Seel Expanding Envelopes"/>
    <n v="361.92"/>
    <n v="4"/>
    <n v="0"/>
    <n v="162.864"/>
    <x v="3"/>
    <x v="0"/>
  </r>
  <r>
    <n v="255"/>
    <s v="US-2017-159982"/>
    <x v="109"/>
    <d v="2017-12-04T00:00:00"/>
    <s v="Standard Class"/>
    <s v="DR-12880"/>
    <s v="Dan Reichenbach"/>
    <x v="1"/>
    <x v="0"/>
    <s v="Chicago"/>
    <x v="10"/>
    <n v="60623"/>
    <x v="2"/>
    <s v="FUR-FU-10002505"/>
    <x v="0"/>
    <x v="5"/>
    <s v="Eldon 100 Class Desk Accessories"/>
    <n v="12.132000000000001"/>
    <n v="9"/>
    <n v="0.6"/>
    <n v="-8.4923999999999982"/>
    <x v="2"/>
    <x v="0"/>
  </r>
  <r>
    <n v="256"/>
    <s v="US-2017-159982"/>
    <x v="109"/>
    <d v="2017-12-04T00:00:00"/>
    <s v="Standard Class"/>
    <s v="DR-12880"/>
    <s v="Dan Reichenbach"/>
    <x v="1"/>
    <x v="0"/>
    <s v="Chicago"/>
    <x v="10"/>
    <n v="60623"/>
    <x v="2"/>
    <s v="OFF-ST-10004804"/>
    <x v="1"/>
    <x v="4"/>
    <s v="Belkin 19&quot; Vented Equipment Shelf, Black"/>
    <n v="82.367999999999995"/>
    <n v="2"/>
    <n v="0.2"/>
    <n v="-19.562399999999997"/>
    <x v="2"/>
    <x v="0"/>
  </r>
  <r>
    <n v="257"/>
    <s v="US-2017-159982"/>
    <x v="109"/>
    <d v="2017-12-04T00:00:00"/>
    <s v="Standard Class"/>
    <s v="DR-12880"/>
    <s v="Dan Reichenbach"/>
    <x v="1"/>
    <x v="0"/>
    <s v="Chicago"/>
    <x v="10"/>
    <n v="60623"/>
    <x v="2"/>
    <s v="OFF-ST-10001590"/>
    <x v="1"/>
    <x v="4"/>
    <s v="Tenex Personal Project File with Scoop Front Design, Black"/>
    <n v="53.92"/>
    <n v="5"/>
    <n v="0.2"/>
    <n v="4.0439999999999969"/>
    <x v="2"/>
    <x v="0"/>
  </r>
  <r>
    <n v="258"/>
    <s v="US-2017-159982"/>
    <x v="109"/>
    <d v="2017-12-04T00:00:00"/>
    <s v="Standard Class"/>
    <s v="DR-12880"/>
    <s v="Dan Reichenbach"/>
    <x v="1"/>
    <x v="0"/>
    <s v="Chicago"/>
    <x v="10"/>
    <n v="60623"/>
    <x v="2"/>
    <s v="TEC-PH-10001580"/>
    <x v="2"/>
    <x v="7"/>
    <s v="Logitech Mobile Speakerphone P710e - speaker phone"/>
    <n v="647.904"/>
    <n v="6"/>
    <n v="0.2"/>
    <n v="56.691599999999966"/>
    <x v="2"/>
    <x v="0"/>
  </r>
  <r>
    <n v="259"/>
    <s v="CA-2019-163139"/>
    <x v="96"/>
    <d v="2019-12-03T00:00:00"/>
    <s v="Second Class"/>
    <s v="CC-12670"/>
    <s v="Craig Carreira"/>
    <x v="0"/>
    <x v="0"/>
    <s v="New York City"/>
    <x v="15"/>
    <n v="10009"/>
    <x v="3"/>
    <s v="TEC-AC-10000290"/>
    <x v="2"/>
    <x v="11"/>
    <s v="Sabrent 4-Port USB 2.0 Hub"/>
    <n v="20.37"/>
    <n v="3"/>
    <n v="0"/>
    <n v="6.9258000000000006"/>
    <x v="3"/>
    <x v="0"/>
  </r>
  <r>
    <n v="260"/>
    <s v="CA-2019-163139"/>
    <x v="96"/>
    <d v="2019-12-03T00:00:00"/>
    <s v="Second Class"/>
    <s v="CC-12670"/>
    <s v="Craig Carreira"/>
    <x v="0"/>
    <x v="0"/>
    <s v="New York City"/>
    <x v="15"/>
    <n v="10009"/>
    <x v="3"/>
    <s v="OFF-ST-10002790"/>
    <x v="1"/>
    <x v="4"/>
    <s v="Safco Industrial Shelving"/>
    <n v="221.54999999999998"/>
    <n v="3"/>
    <n v="0"/>
    <n v="6.6465000000000174"/>
    <x v="3"/>
    <x v="0"/>
  </r>
  <r>
    <n v="261"/>
    <s v="CA-2019-163139"/>
    <x v="96"/>
    <d v="2019-12-03T00:00:00"/>
    <s v="Second Class"/>
    <s v="CC-12670"/>
    <s v="Craig Carreira"/>
    <x v="0"/>
    <x v="0"/>
    <s v="New York City"/>
    <x v="15"/>
    <n v="10009"/>
    <x v="3"/>
    <s v="OFF-BI-10003460"/>
    <x v="1"/>
    <x v="8"/>
    <s v="Acco 3-Hole Punch"/>
    <n v="17.52"/>
    <n v="5"/>
    <n v="0.2"/>
    <n v="6.1319999999999988"/>
    <x v="3"/>
    <x v="0"/>
  </r>
  <r>
    <n v="262"/>
    <s v="US-2019-155299"/>
    <x v="110"/>
    <d v="2019-06-12T00:00:00"/>
    <s v="Standard Class"/>
    <s v="Dl-13600"/>
    <s v="Dorris liebe"/>
    <x v="1"/>
    <x v="0"/>
    <s v="Pasadena"/>
    <x v="5"/>
    <n v="77506"/>
    <x v="2"/>
    <s v="OFF-AP-10002203"/>
    <x v="1"/>
    <x v="9"/>
    <s v="Eureka Disposable Bags for Sanitaire Vibra Groomer I Upright Vac"/>
    <n v="1.6239999999999994"/>
    <n v="2"/>
    <n v="0.8"/>
    <n v="-4.4660000000000002"/>
    <x v="2"/>
    <x v="0"/>
  </r>
  <r>
    <n v="263"/>
    <s v="US-2016-106992"/>
    <x v="111"/>
    <d v="2016-09-21T00:00:00"/>
    <s v="Second Class"/>
    <s v="SB-20290"/>
    <s v="Sean Braxton"/>
    <x v="1"/>
    <x v="0"/>
    <s v="Houston"/>
    <x v="5"/>
    <n v="77036"/>
    <x v="2"/>
    <s v="TEC-MA-10000822"/>
    <x v="2"/>
    <x v="15"/>
    <s v="Lexmark MX611dhe Monochrome Laser Printer"/>
    <n v="3059.982"/>
    <n v="3"/>
    <n v="0.4"/>
    <n v="-509.99700000000075"/>
    <x v="2"/>
    <x v="0"/>
  </r>
  <r>
    <n v="264"/>
    <s v="US-2016-106992"/>
    <x v="111"/>
    <d v="2016-09-21T00:00:00"/>
    <s v="Second Class"/>
    <s v="SB-20290"/>
    <s v="Sean Braxton"/>
    <x v="1"/>
    <x v="0"/>
    <s v="Houston"/>
    <x v="5"/>
    <n v="77036"/>
    <x v="2"/>
    <s v="TEC-MA-10003353"/>
    <x v="2"/>
    <x v="15"/>
    <s v="Xerox WorkCentre 6505DN Laser Multifunction Printer"/>
    <n v="2519.9579999999996"/>
    <n v="7"/>
    <n v="0.4"/>
    <n v="-251.99579999999992"/>
    <x v="2"/>
    <x v="0"/>
  </r>
  <r>
    <n v="265"/>
    <s v="CA-2018-125318"/>
    <x v="112"/>
    <d v="2018-06-13T00:00:00"/>
    <s v="Standard Class"/>
    <s v="RC-19825"/>
    <s v="Roy Collins"/>
    <x v="0"/>
    <x v="0"/>
    <s v="Chicago"/>
    <x v="10"/>
    <n v="60610"/>
    <x v="2"/>
    <s v="TEC-PH-10001433"/>
    <x v="2"/>
    <x v="7"/>
    <s v="Cisco Small Business SPA 502G VoIP phone"/>
    <n v="328.22399999999999"/>
    <n v="4"/>
    <n v="0.2"/>
    <n v="28.7196"/>
    <x v="2"/>
    <x v="0"/>
  </r>
  <r>
    <n v="266"/>
    <s v="CA-2017-155040"/>
    <x v="113"/>
    <d v="2017-11-15T00:00:00"/>
    <s v="Standard Class"/>
    <s v="AH-10210"/>
    <s v="Alan Hwang"/>
    <x v="0"/>
    <x v="0"/>
    <s v="Brentwood"/>
    <x v="1"/>
    <n v="94513"/>
    <x v="1"/>
    <s v="TEC-AC-10004469"/>
    <x v="2"/>
    <x v="11"/>
    <s v="Microsoft Sculpt Comfort Mouse"/>
    <n v="79.900000000000006"/>
    <n v="2"/>
    <n v="0"/>
    <n v="35.156000000000006"/>
    <x v="1"/>
    <x v="0"/>
  </r>
  <r>
    <n v="267"/>
    <s v="CA-2019-136826"/>
    <x v="114"/>
    <d v="2019-06-20T00:00:00"/>
    <s v="Standard Class"/>
    <s v="CB-12535"/>
    <s v="Claudia Bergmann"/>
    <x v="1"/>
    <x v="0"/>
    <s v="Chapel Hill"/>
    <x v="3"/>
    <n v="27514"/>
    <x v="0"/>
    <s v="OFF-AR-10003602"/>
    <x v="1"/>
    <x v="6"/>
    <s v="Quartet Omega Colored Chalk, 12/Pack"/>
    <n v="14.015999999999998"/>
    <n v="3"/>
    <n v="0.2"/>
    <n v="4.7303999999999995"/>
    <x v="0"/>
    <x v="0"/>
  </r>
  <r>
    <n v="268"/>
    <s v="CA-2018-111010"/>
    <x v="115"/>
    <d v="2018-01-28T00:00:00"/>
    <s v="Standard Class"/>
    <s v="PG-18895"/>
    <s v="Paul Gonzalez"/>
    <x v="0"/>
    <x v="0"/>
    <s v="Morristown"/>
    <x v="30"/>
    <n v="7960"/>
    <x v="3"/>
    <s v="OFF-FA-10003472"/>
    <x v="1"/>
    <x v="13"/>
    <s v="Bagged Rubber Bands"/>
    <n v="7.5600000000000005"/>
    <n v="6"/>
    <n v="0"/>
    <n v="0.3024"/>
    <x v="3"/>
    <x v="0"/>
  </r>
  <r>
    <n v="269"/>
    <s v="US-2019-145366"/>
    <x v="34"/>
    <d v="2019-12-13T00:00:00"/>
    <s v="Standard Class"/>
    <s v="CA-12310"/>
    <s v="Christine Abelman"/>
    <x v="1"/>
    <x v="0"/>
    <s v="Cincinnati"/>
    <x v="24"/>
    <n v="45231"/>
    <x v="3"/>
    <s v="OFF-ST-10004180"/>
    <x v="1"/>
    <x v="4"/>
    <s v="Safco Commercial Shelving"/>
    <n v="37.207999999999998"/>
    <n v="1"/>
    <n v="0.2"/>
    <n v="-7.4416000000000011"/>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n v="21.591000000000001"/>
    <x v="3"/>
    <x v="0"/>
  </r>
  <r>
    <n v="271"/>
    <s v="CA-2019-163979"/>
    <x v="116"/>
    <d v="2020-01-02T00:00:00"/>
    <s v="Second Class"/>
    <s v="KH-16690"/>
    <s v="Kristen Hastings"/>
    <x v="1"/>
    <x v="0"/>
    <s v="San Francisco"/>
    <x v="1"/>
    <n v="94110"/>
    <x v="1"/>
    <s v="OFF-ST-10003208"/>
    <x v="1"/>
    <x v="4"/>
    <s v="Adjustable Depth Letter/Legal Cart"/>
    <n v="725.84"/>
    <n v="4"/>
    <n v="0"/>
    <n v="210.4935999999999"/>
    <x v="1"/>
    <x v="0"/>
  </r>
  <r>
    <n v="272"/>
    <s v="CA-2017-155334"/>
    <x v="117"/>
    <d v="2017-07-31T00:00:00"/>
    <s v="First Class"/>
    <s v="HA-14920"/>
    <s v="Helen Andreada"/>
    <x v="0"/>
    <x v="0"/>
    <s v="San Francisco"/>
    <x v="1"/>
    <n v="94109"/>
    <x v="1"/>
    <s v="TEC-AC-10003628"/>
    <x v="2"/>
    <x v="11"/>
    <s v="Logitech 910-002974 M325 Wireless Mouse for Web Scrolling"/>
    <n v="209.92999999999998"/>
    <n v="7"/>
    <n v="0"/>
    <n v="92.369200000000021"/>
    <x v="1"/>
    <x v="0"/>
  </r>
  <r>
    <n v="273"/>
    <s v="CA-2017-155334"/>
    <x v="117"/>
    <d v="2017-07-31T00:00:00"/>
    <s v="First Class"/>
    <s v="HA-14920"/>
    <s v="Helen Andreada"/>
    <x v="0"/>
    <x v="0"/>
    <s v="San Francisco"/>
    <x v="1"/>
    <n v="94109"/>
    <x v="1"/>
    <s v="FUR-FU-10003274"/>
    <x v="0"/>
    <x v="5"/>
    <s v="Regeneration Desk Collection"/>
    <n v="5.28"/>
    <n v="3"/>
    <n v="0"/>
    <n v="2.3232000000000004"/>
    <x v="1"/>
    <x v="0"/>
  </r>
  <r>
    <n v="274"/>
    <s v="CA-2017-155334"/>
    <x v="117"/>
    <d v="2017-07-31T00:00:00"/>
    <s v="First Class"/>
    <s v="HA-14920"/>
    <s v="Helen Andreada"/>
    <x v="0"/>
    <x v="0"/>
    <s v="San Francisco"/>
    <x v="1"/>
    <n v="94109"/>
    <x v="1"/>
    <s v="OFF-BI-10002557"/>
    <x v="1"/>
    <x v="8"/>
    <s v="Presstex Flexible Ring Binders"/>
    <n v="10.92"/>
    <n v="3"/>
    <n v="0.2"/>
    <n v="4.0949999999999989"/>
    <x v="1"/>
    <x v="0"/>
  </r>
  <r>
    <n v="275"/>
    <s v="CA-2019-118136"/>
    <x v="118"/>
    <d v="2019-09-17T00:00:00"/>
    <s v="First Class"/>
    <s v="BB-10990"/>
    <s v="Barry Blumstein"/>
    <x v="1"/>
    <x v="0"/>
    <s v="Inglewood"/>
    <x v="1"/>
    <n v="90301"/>
    <x v="1"/>
    <s v="OFF-PA-10002615"/>
    <x v="1"/>
    <x v="10"/>
    <s v="Ampad Gold Fibre Wirebound Steno Books, 6&quot; x 9&quot;, Gregg Ruled"/>
    <n v="8.82"/>
    <n v="2"/>
    <n v="0"/>
    <n v="4.0571999999999999"/>
    <x v="1"/>
    <x v="0"/>
  </r>
  <r>
    <n v="276"/>
    <s v="CA-2019-118136"/>
    <x v="118"/>
    <d v="2019-09-17T00:00:00"/>
    <s v="First Class"/>
    <s v="BB-10990"/>
    <s v="Barry Blumstein"/>
    <x v="1"/>
    <x v="0"/>
    <s v="Inglewood"/>
    <x v="1"/>
    <n v="90301"/>
    <x v="1"/>
    <s v="OFF-AR-10001427"/>
    <x v="1"/>
    <x v="6"/>
    <s v="Newell 330"/>
    <n v="5.98"/>
    <n v="1"/>
    <n v="0"/>
    <n v="1.554800000000000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n v="4.0768000000000004"/>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n v="5.9071999999999987"/>
    <x v="3"/>
    <x v="0"/>
  </r>
  <r>
    <n v="279"/>
    <s v="CA-2019-132976"/>
    <x v="119"/>
    <d v="2019-10-17T00:00:00"/>
    <s v="Standard Class"/>
    <s v="AG-10495"/>
    <s v="Andrew Gjertsen"/>
    <x v="1"/>
    <x v="0"/>
    <s v="Philadelphia"/>
    <x v="9"/>
    <n v="19140"/>
    <x v="3"/>
    <s v="OFF-ST-10000876"/>
    <x v="1"/>
    <x v="4"/>
    <s v="Eldon Simplefile Box Office"/>
    <n v="59.712000000000003"/>
    <n v="6"/>
    <n v="0.2"/>
    <n v="5.9711999999999996"/>
    <x v="3"/>
    <x v="0"/>
  </r>
  <r>
    <n v="280"/>
    <s v="CA-2019-132976"/>
    <x v="119"/>
    <d v="2019-10-17T00:00:00"/>
    <s v="Standard Class"/>
    <s v="AG-10495"/>
    <s v="Andrew Gjertsen"/>
    <x v="1"/>
    <x v="0"/>
    <s v="Philadelphia"/>
    <x v="9"/>
    <n v="19140"/>
    <x v="3"/>
    <s v="OFF-LA-10002043"/>
    <x v="1"/>
    <x v="2"/>
    <s v="Avery 489"/>
    <n v="24.839999999999996"/>
    <n v="3"/>
    <n v="0.2"/>
    <n v="8.6940000000000008"/>
    <x v="3"/>
    <x v="0"/>
  </r>
  <r>
    <n v="281"/>
    <s v="US-2017-161991"/>
    <x v="120"/>
    <d v="2017-09-28T00:00:00"/>
    <s v="Second Class"/>
    <s v="SC-20725"/>
    <s v="Steven Cartwright"/>
    <x v="0"/>
    <x v="0"/>
    <s v="Houston"/>
    <x v="5"/>
    <n v="77070"/>
    <x v="2"/>
    <s v="OFF-BI-10004967"/>
    <x v="1"/>
    <x v="8"/>
    <s v="Round Ring Binders"/>
    <n v="2.0799999999999996"/>
    <n v="5"/>
    <n v="0.8"/>
    <n v="-3.4320000000000004"/>
    <x v="2"/>
    <x v="0"/>
  </r>
  <r>
    <n v="282"/>
    <s v="US-2017-161991"/>
    <x v="120"/>
    <d v="2017-09-28T00:00:00"/>
    <s v="Second Class"/>
    <s v="SC-20725"/>
    <s v="Steven Cartwright"/>
    <x v="0"/>
    <x v="0"/>
    <s v="Houston"/>
    <x v="5"/>
    <n v="77070"/>
    <x v="2"/>
    <s v="TEC-PH-10001760"/>
    <x v="2"/>
    <x v="7"/>
    <s v="Bose SoundLink Bluetooth Speaker"/>
    <n v="1114.4000000000001"/>
    <n v="7"/>
    <n v="0.2"/>
    <n v="376.11"/>
    <x v="2"/>
    <x v="0"/>
  </r>
  <r>
    <n v="283"/>
    <s v="CA-2017-130890"/>
    <x v="121"/>
    <d v="2017-11-06T00:00:00"/>
    <s v="Standard Class"/>
    <s v="JO-15280"/>
    <s v="Jas O'Carroll"/>
    <x v="0"/>
    <x v="0"/>
    <s v="Los Angeles"/>
    <x v="1"/>
    <n v="90004"/>
    <x v="1"/>
    <s v="FUR-TA-10002903"/>
    <x v="0"/>
    <x v="3"/>
    <s v="Bevis Round Bullnose 29&quot; High Table Top"/>
    <n v="1038.8399999999999"/>
    <n v="5"/>
    <n v="0.2"/>
    <n v="51.942000000000007"/>
    <x v="1"/>
    <x v="0"/>
  </r>
  <r>
    <n v="284"/>
    <s v="CA-2017-130883"/>
    <x v="120"/>
    <d v="2017-10-02T00:00:00"/>
    <s v="Standard Class"/>
    <s v="TB-21520"/>
    <s v="Tracy Blumstein"/>
    <x v="0"/>
    <x v="0"/>
    <s v="Portland"/>
    <x v="21"/>
    <n v="97206"/>
    <x v="1"/>
    <s v="OFF-PA-10000474"/>
    <x v="1"/>
    <x v="10"/>
    <s v="Easy-staple paper"/>
    <n v="141.76"/>
    <n v="5"/>
    <n v="0.2"/>
    <n v="47.843999999999994"/>
    <x v="1"/>
    <x v="0"/>
  </r>
  <r>
    <n v="285"/>
    <s v="CA-2017-130883"/>
    <x v="120"/>
    <d v="2017-10-02T00:00:00"/>
    <s v="Standard Class"/>
    <s v="TB-21520"/>
    <s v="Tracy Blumstein"/>
    <x v="0"/>
    <x v="0"/>
    <s v="Portland"/>
    <x v="21"/>
    <n v="97206"/>
    <x v="1"/>
    <s v="TEC-AC-10001956"/>
    <x v="2"/>
    <x v="11"/>
    <s v="Microsoft Arc Touch Mouse"/>
    <n v="239.80000000000004"/>
    <n v="5"/>
    <n v="0.2"/>
    <n v="47.959999999999987"/>
    <x v="1"/>
    <x v="0"/>
  </r>
  <r>
    <n v="286"/>
    <s v="CA-2017-130883"/>
    <x v="120"/>
    <d v="2017-10-02T00:00:00"/>
    <s v="Standard Class"/>
    <s v="TB-21520"/>
    <s v="Tracy Blumstein"/>
    <x v="0"/>
    <x v="0"/>
    <s v="Portland"/>
    <x v="21"/>
    <n v="97206"/>
    <x v="1"/>
    <s v="OFF-PA-10004100"/>
    <x v="1"/>
    <x v="10"/>
    <s v="Xerox 216"/>
    <n v="31.104000000000006"/>
    <n v="6"/>
    <n v="0.2"/>
    <n v="10.8864"/>
    <x v="1"/>
    <x v="0"/>
  </r>
  <r>
    <n v="287"/>
    <s v="CA-2018-112697"/>
    <x v="122"/>
    <d v="2018-12-20T00:00:00"/>
    <s v="Second Class"/>
    <s v="AH-10195"/>
    <s v="Alan Haines"/>
    <x v="1"/>
    <x v="0"/>
    <s v="Tamarac"/>
    <x v="2"/>
    <n v="33319"/>
    <x v="0"/>
    <s v="OFF-BI-10000778"/>
    <x v="1"/>
    <x v="8"/>
    <s v="GBC VeloBinder Electric Binding Machine"/>
    <n v="254.05800000000002"/>
    <n v="7"/>
    <n v="0.7"/>
    <n v="-169.3719999999999"/>
    <x v="0"/>
    <x v="0"/>
  </r>
  <r>
    <n v="288"/>
    <s v="CA-2018-112697"/>
    <x v="122"/>
    <d v="2018-12-20T00:00:00"/>
    <s v="Second Class"/>
    <s v="AH-10195"/>
    <s v="Alan Haines"/>
    <x v="1"/>
    <x v="0"/>
    <s v="Tamarac"/>
    <x v="2"/>
    <n v="33319"/>
    <x v="0"/>
    <s v="OFF-AP-10002684"/>
    <x v="1"/>
    <x v="9"/>
    <s v="Acco 7-Outlet Masterpiece Power Center, Wihtout Fax/Phone Line Protection"/>
    <n v="194.52800000000002"/>
    <n v="2"/>
    <n v="0.2"/>
    <n v="24.315999999999974"/>
    <x v="0"/>
    <x v="0"/>
  </r>
  <r>
    <n v="289"/>
    <s v="CA-2018-112697"/>
    <x v="122"/>
    <d v="2018-12-20T00:00:00"/>
    <s v="Second Class"/>
    <s v="AH-10195"/>
    <s v="Alan Haines"/>
    <x v="1"/>
    <x v="0"/>
    <s v="Tamarac"/>
    <x v="2"/>
    <n v="33319"/>
    <x v="0"/>
    <s v="OFF-SU-10000646"/>
    <x v="1"/>
    <x v="14"/>
    <s v="Premier Automatic Letter Opener"/>
    <n v="961.48000000000013"/>
    <n v="5"/>
    <n v="0.2"/>
    <n v="-204.31449999999995"/>
    <x v="0"/>
    <x v="0"/>
  </r>
  <r>
    <n v="290"/>
    <s v="CA-2018-110772"/>
    <x v="73"/>
    <d v="2018-11-24T00:00:00"/>
    <s v="Second Class"/>
    <s v="NZ-18565"/>
    <s v="Nick Zandusky"/>
    <x v="2"/>
    <x v="0"/>
    <s v="Columbus"/>
    <x v="24"/>
    <n v="43229"/>
    <x v="3"/>
    <s v="OFF-FA-10002983"/>
    <x v="1"/>
    <x v="13"/>
    <s v="Advantus SlideClip Paper Clips"/>
    <n v="19.096"/>
    <n v="7"/>
    <n v="0.2"/>
    <n v="6.6835999999999993"/>
    <x v="3"/>
    <x v="0"/>
  </r>
  <r>
    <n v="291"/>
    <s v="CA-2018-110772"/>
    <x v="73"/>
    <d v="2018-11-24T00:00:00"/>
    <s v="Second Class"/>
    <s v="NZ-18565"/>
    <s v="Nick Zandusky"/>
    <x v="2"/>
    <x v="0"/>
    <s v="Columbus"/>
    <x v="24"/>
    <n v="43229"/>
    <x v="3"/>
    <s v="OFF-LA-10004689"/>
    <x v="1"/>
    <x v="2"/>
    <s v="Avery 512"/>
    <n v="18.496000000000002"/>
    <n v="8"/>
    <n v="0.2"/>
    <n v="6.2423999999999999"/>
    <x v="3"/>
    <x v="0"/>
  </r>
  <r>
    <n v="292"/>
    <s v="CA-2018-110772"/>
    <x v="73"/>
    <d v="2018-11-24T00:00:00"/>
    <s v="Second Class"/>
    <s v="NZ-18565"/>
    <s v="Nick Zandusky"/>
    <x v="2"/>
    <x v="0"/>
    <s v="Columbus"/>
    <x v="24"/>
    <n v="43229"/>
    <x v="3"/>
    <s v="TEC-AC-10002001"/>
    <x v="2"/>
    <x v="11"/>
    <s v="Logitech Wireless Gaming Headset G930"/>
    <n v="255.98400000000004"/>
    <n v="2"/>
    <n v="0.2"/>
    <n v="54.396600000000007"/>
    <x v="3"/>
    <x v="0"/>
  </r>
  <r>
    <n v="293"/>
    <s v="CA-2018-110772"/>
    <x v="73"/>
    <d v="2018-11-24T00:00:00"/>
    <s v="Second Class"/>
    <s v="NZ-18565"/>
    <s v="Nick Zandusky"/>
    <x v="2"/>
    <x v="0"/>
    <s v="Columbus"/>
    <x v="24"/>
    <n v="43229"/>
    <x v="3"/>
    <s v="FUR-BO-10004709"/>
    <x v="0"/>
    <x v="0"/>
    <s v="Bush Westfield Collection Bookcases, Medium Cherry Finish"/>
    <n v="86.97"/>
    <n v="3"/>
    <n v="0.5"/>
    <n v="-48.703199999999995"/>
    <x v="3"/>
    <x v="0"/>
  </r>
  <r>
    <n v="294"/>
    <s v="CA-2016-111451"/>
    <x v="58"/>
    <d v="2016-12-28T00:00:00"/>
    <s v="First Class"/>
    <s v="KL-16555"/>
    <s v="Kelly Lampkin"/>
    <x v="1"/>
    <x v="0"/>
    <s v="Colorado Springs"/>
    <x v="22"/>
    <n v="80906"/>
    <x v="1"/>
    <s v="FUR-FU-10004091"/>
    <x v="0"/>
    <x v="5"/>
    <s v="Howard Miller 13&quot; Diameter Goldtone Round Wall Clock"/>
    <n v="300.416"/>
    <n v="8"/>
    <n v="0.2"/>
    <n v="78.859200000000001"/>
    <x v="1"/>
    <x v="0"/>
  </r>
  <r>
    <n v="295"/>
    <s v="CA-2016-111451"/>
    <x v="58"/>
    <d v="2016-12-28T00:00:00"/>
    <s v="First Class"/>
    <s v="KL-16555"/>
    <s v="Kelly Lampkin"/>
    <x v="1"/>
    <x v="0"/>
    <s v="Colorado Springs"/>
    <x v="22"/>
    <n v="80906"/>
    <x v="1"/>
    <s v="FUR-CH-10001891"/>
    <x v="0"/>
    <x v="1"/>
    <s v="Global Deluxe Office Fabric Chairs"/>
    <n v="230.35200000000003"/>
    <n v="3"/>
    <n v="0.2"/>
    <n v="20.155800000000013"/>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n v="-24.564599999999999"/>
    <x v="1"/>
    <x v="0"/>
  </r>
  <r>
    <n v="297"/>
    <s v="CA-2016-111451"/>
    <x v="58"/>
    <d v="2016-12-28T00:00:00"/>
    <s v="First Class"/>
    <s v="KL-16555"/>
    <s v="Kelly Lampkin"/>
    <x v="1"/>
    <x v="0"/>
    <s v="Colorado Springs"/>
    <x v="22"/>
    <n v="80906"/>
    <x v="1"/>
    <s v="OFF-BI-10004593"/>
    <x v="1"/>
    <x v="8"/>
    <s v="Ibico Laser Imprintable Binding System Covers"/>
    <n v="78.600000000000009"/>
    <n v="5"/>
    <n v="0.7"/>
    <n v="-62.88000000000001"/>
    <x v="1"/>
    <x v="0"/>
  </r>
  <r>
    <n v="298"/>
    <s v="CA-2016-111451"/>
    <x v="58"/>
    <d v="2016-12-28T00:00:00"/>
    <s v="First Class"/>
    <s v="KL-16555"/>
    <s v="Kelly Lampkin"/>
    <x v="1"/>
    <x v="0"/>
    <s v="Colorado Springs"/>
    <x v="22"/>
    <n v="80906"/>
    <x v="1"/>
    <s v="OFF-FA-10004854"/>
    <x v="1"/>
    <x v="13"/>
    <s v="Vinyl Coated Wire Paper Clips in Organizer Box, 800/Box"/>
    <n v="27.552000000000003"/>
    <n v="3"/>
    <n v="0.2"/>
    <n v="9.2987999999999964"/>
    <x v="1"/>
    <x v="0"/>
  </r>
  <r>
    <n v="299"/>
    <s v="CA-2018-142545"/>
    <x v="99"/>
    <d v="2018-11-03T00:00:00"/>
    <s v="Standard Class"/>
    <s v="JD-15895"/>
    <s v="Jonathan Doherty"/>
    <x v="1"/>
    <x v="0"/>
    <s v="Belleville"/>
    <x v="30"/>
    <n v="7109"/>
    <x v="3"/>
    <s v="OFF-PA-10002105"/>
    <x v="1"/>
    <x v="10"/>
    <s v="Xerox 223"/>
    <n v="32.400000000000006"/>
    <n v="5"/>
    <n v="0"/>
    <n v="15.552000000000001"/>
    <x v="3"/>
    <x v="0"/>
  </r>
  <r>
    <n v="300"/>
    <s v="CA-2018-142545"/>
    <x v="99"/>
    <d v="2018-11-03T00:00:00"/>
    <s v="Standard Class"/>
    <s v="JD-15895"/>
    <s v="Jonathan Doherty"/>
    <x v="1"/>
    <x v="0"/>
    <s v="Belleville"/>
    <x v="30"/>
    <n v="7109"/>
    <x v="3"/>
    <s v="OFF-ST-10002756"/>
    <x v="1"/>
    <x v="4"/>
    <s v="Tennsco Stur-D-Stor Boltless Shelving, 5 Shelves, 24&quot; Deep, Sand"/>
    <n v="1082.48"/>
    <n v="8"/>
    <n v="0"/>
    <n v="10.824800000000096"/>
    <x v="3"/>
    <x v="0"/>
  </r>
  <r>
    <n v="301"/>
    <s v="CA-2018-142545"/>
    <x v="99"/>
    <d v="2018-11-03T00:00:00"/>
    <s v="Standard Class"/>
    <s v="JD-15895"/>
    <s v="Jonathan Doherty"/>
    <x v="1"/>
    <x v="0"/>
    <s v="Belleville"/>
    <x v="30"/>
    <n v="7109"/>
    <x v="3"/>
    <s v="OFF-PA-10004243"/>
    <x v="1"/>
    <x v="10"/>
    <s v="Xerox 1939"/>
    <n v="56.91"/>
    <n v="3"/>
    <n v="0"/>
    <n v="27.316799999999997"/>
    <x v="3"/>
    <x v="0"/>
  </r>
  <r>
    <n v="302"/>
    <s v="CA-2018-142545"/>
    <x v="99"/>
    <d v="2018-11-03T00:00:00"/>
    <s v="Standard Class"/>
    <s v="JD-15895"/>
    <s v="Jonathan Doherty"/>
    <x v="1"/>
    <x v="0"/>
    <s v="Belleville"/>
    <x v="30"/>
    <n v="7109"/>
    <x v="3"/>
    <s v="FUR-FU-10001861"/>
    <x v="0"/>
    <x v="5"/>
    <s v="Floodlight Indoor Halogen Bulbs, 1 Bulb per Pack, 60 Watts"/>
    <n v="77.599999999999994"/>
    <n v="4"/>
    <n v="0"/>
    <n v="38.023999999999994"/>
    <x v="3"/>
    <x v="0"/>
  </r>
  <r>
    <n v="303"/>
    <s v="CA-2018-142545"/>
    <x v="99"/>
    <d v="2018-11-03T00:00:00"/>
    <s v="Standard Class"/>
    <s v="JD-15895"/>
    <s v="Jonathan Doherty"/>
    <x v="1"/>
    <x v="0"/>
    <s v="Belleville"/>
    <x v="30"/>
    <n v="7109"/>
    <x v="3"/>
    <s v="OFF-BI-10002706"/>
    <x v="1"/>
    <x v="8"/>
    <s v="Avery Premier Heavy-Duty Binder with Round Locking Rings"/>
    <n v="14.28"/>
    <n v="1"/>
    <n v="0"/>
    <n v="6.5687999999999995"/>
    <x v="3"/>
    <x v="0"/>
  </r>
  <r>
    <n v="304"/>
    <s v="US-2019-152380"/>
    <x v="123"/>
    <d v="2019-11-23T00:00:00"/>
    <s v="Standard Class"/>
    <s v="JH-15910"/>
    <s v="Jonathan Howell"/>
    <x v="0"/>
    <x v="0"/>
    <s v="Chicago"/>
    <x v="10"/>
    <n v="60623"/>
    <x v="2"/>
    <s v="FUR-TA-10002533"/>
    <x v="0"/>
    <x v="3"/>
    <s v="BPI Conference Tables"/>
    <n v="219.07500000000002"/>
    <n v="3"/>
    <n v="0.5"/>
    <n v="-131.44500000000005"/>
    <x v="2"/>
    <x v="0"/>
  </r>
  <r>
    <n v="305"/>
    <s v="CA-2017-144253"/>
    <x v="124"/>
    <d v="2017-05-09T00:00:00"/>
    <s v="Second Class"/>
    <s v="AS-10225"/>
    <s v="Alan Schoenberger"/>
    <x v="1"/>
    <x v="0"/>
    <s v="New York City"/>
    <x v="15"/>
    <n v="10024"/>
    <x v="3"/>
    <s v="FUR-FU-10002671"/>
    <x v="0"/>
    <x v="5"/>
    <s v="Electrix 20W Halogen Replacement Bulb for Zoom-In Desk Lamp"/>
    <n v="26.8"/>
    <n v="2"/>
    <n v="0"/>
    <n v="12.863999999999999"/>
    <x v="3"/>
    <x v="0"/>
  </r>
  <r>
    <n v="306"/>
    <s v="CA-2016-130960"/>
    <x v="125"/>
    <d v="2017-01-04T00:00:00"/>
    <s v="Standard Class"/>
    <s v="KB-16600"/>
    <s v="Ken Brennan"/>
    <x v="1"/>
    <x v="0"/>
    <s v="Taylor"/>
    <x v="12"/>
    <n v="48180"/>
    <x v="2"/>
    <s v="OFF-AR-10003651"/>
    <x v="1"/>
    <x v="6"/>
    <s v="Newell 350"/>
    <n v="9.84"/>
    <n v="3"/>
    <n v="0"/>
    <n v="2.8535999999999988"/>
    <x v="2"/>
    <x v="0"/>
  </r>
  <r>
    <n v="307"/>
    <s v="CA-2016-111003"/>
    <x v="106"/>
    <d v="2016-06-06T00:00:00"/>
    <s v="Standard Class"/>
    <s v="CR-12625"/>
    <s v="Corey Roper"/>
    <x v="2"/>
    <x v="0"/>
    <s v="Lakewood"/>
    <x v="30"/>
    <n v="8701"/>
    <x v="3"/>
    <s v="OFF-BI-10001072"/>
    <x v="1"/>
    <x v="8"/>
    <s v="GBC Clear Cover, 8-1/2 x 11, unpunched, 25 covers per pack"/>
    <n v="45.480000000000004"/>
    <n v="3"/>
    <n v="0"/>
    <n v="20.9208"/>
    <x v="3"/>
    <x v="0"/>
  </r>
  <r>
    <n v="308"/>
    <s v="CA-2016-111003"/>
    <x v="106"/>
    <d v="2016-06-06T00:00:00"/>
    <s v="Standard Class"/>
    <s v="CR-12625"/>
    <s v="Corey Roper"/>
    <x v="2"/>
    <x v="0"/>
    <s v="Lakewood"/>
    <x v="30"/>
    <n v="8701"/>
    <x v="3"/>
    <s v="OFF-AR-10002135"/>
    <x v="1"/>
    <x v="6"/>
    <s v="Boston Heavy-Duty Trimline Electric Pencil Sharpeners"/>
    <n v="289.20000000000005"/>
    <n v="6"/>
    <n v="0"/>
    <n v="83.867999999999967"/>
    <x v="3"/>
    <x v="0"/>
  </r>
  <r>
    <n v="309"/>
    <s v="CA-2019-126774"/>
    <x v="4"/>
    <d v="2019-04-17T00:00:00"/>
    <s v="First Class"/>
    <s v="SH-20395"/>
    <s v="Shahid Hopkins"/>
    <x v="0"/>
    <x v="0"/>
    <s v="Arlington"/>
    <x v="17"/>
    <n v="22204"/>
    <x v="0"/>
    <s v="OFF-AR-10002804"/>
    <x v="1"/>
    <x v="6"/>
    <s v="Faber Castell Col-Erase Pencils"/>
    <n v="4.8899999999999997"/>
    <n v="1"/>
    <n v="0"/>
    <n v="2.0049000000000001"/>
    <x v="0"/>
    <x v="0"/>
  </r>
  <r>
    <n v="310"/>
    <s v="CA-2018-142902"/>
    <x v="126"/>
    <d v="2018-09-14T00:00:00"/>
    <s v="Second Class"/>
    <s v="BP-11185"/>
    <s v="Ben Peterman"/>
    <x v="1"/>
    <x v="0"/>
    <s v="Arvada"/>
    <x v="22"/>
    <n v="80004"/>
    <x v="1"/>
    <s v="FUR-FU-10001918"/>
    <x v="0"/>
    <x v="5"/>
    <s v="C-Line Cubicle Keepers Polyproplyene Holder With Velcro Backings"/>
    <n v="15.136000000000003"/>
    <n v="4"/>
    <n v="0.2"/>
    <n v="3.5948000000000011"/>
    <x v="1"/>
    <x v="0"/>
  </r>
  <r>
    <n v="311"/>
    <s v="CA-2018-142902"/>
    <x v="126"/>
    <d v="2018-09-14T00:00:00"/>
    <s v="Second Class"/>
    <s v="BP-11185"/>
    <s v="Ben Peterman"/>
    <x v="1"/>
    <x v="0"/>
    <s v="Arvada"/>
    <x v="22"/>
    <n v="80004"/>
    <x v="1"/>
    <s v="FUR-CH-10004086"/>
    <x v="0"/>
    <x v="1"/>
    <s v="Hon 4070 Series Pagoda Armless Upholstered Stacking Chairs"/>
    <n v="466.76800000000003"/>
    <n v="2"/>
    <n v="0.2"/>
    <n v="52.511399999999981"/>
    <x v="1"/>
    <x v="0"/>
  </r>
  <r>
    <n v="312"/>
    <s v="CA-2018-142902"/>
    <x v="126"/>
    <d v="2018-09-14T00:00:00"/>
    <s v="Second Class"/>
    <s v="BP-11185"/>
    <s v="Ben Peterman"/>
    <x v="1"/>
    <x v="0"/>
    <s v="Arvada"/>
    <x v="22"/>
    <n v="80004"/>
    <x v="1"/>
    <s v="FUR-FU-10001756"/>
    <x v="0"/>
    <x v="5"/>
    <s v="Eldon Expressions Desk Accessory, Wood Photo Frame, Mahogany"/>
    <n v="15.231999999999999"/>
    <n v="1"/>
    <n v="0.2"/>
    <n v="1.7135999999999978"/>
    <x v="1"/>
    <x v="0"/>
  </r>
  <r>
    <n v="313"/>
    <s v="CA-2018-142902"/>
    <x v="126"/>
    <d v="2018-09-14T00:00:00"/>
    <s v="Second Class"/>
    <s v="BP-11185"/>
    <s v="Ben Peterman"/>
    <x v="1"/>
    <x v="0"/>
    <s v="Arvada"/>
    <x v="22"/>
    <n v="80004"/>
    <x v="1"/>
    <s v="OFF-LA-10000634"/>
    <x v="1"/>
    <x v="2"/>
    <s v="Avery 509"/>
    <n v="6.2640000000000002"/>
    <n v="3"/>
    <n v="0.2"/>
    <n v="2.0358000000000001"/>
    <x v="1"/>
    <x v="0"/>
  </r>
  <r>
    <n v="314"/>
    <s v="CA-2016-120887"/>
    <x v="127"/>
    <d v="2016-10-03T00:00:00"/>
    <s v="Standard Class"/>
    <s v="TS-21205"/>
    <s v="Thomas Seio"/>
    <x v="1"/>
    <x v="0"/>
    <s v="Hackensack"/>
    <x v="30"/>
    <n v="7601"/>
    <x v="3"/>
    <s v="FUR-FU-10001588"/>
    <x v="0"/>
    <x v="5"/>
    <s v="Deflect-o SuperTray Unbreakable Stackable Tray, Letter, Black"/>
    <n v="87.539999999999992"/>
    <n v="3"/>
    <n v="0"/>
    <n v="37.642200000000003"/>
    <x v="3"/>
    <x v="0"/>
  </r>
  <r>
    <n v="315"/>
    <s v="CA-2016-167850"/>
    <x v="128"/>
    <d v="2016-08-16T00:00:00"/>
    <s v="Standard Class"/>
    <s v="AG-10525"/>
    <s v="Andy Gerbode"/>
    <x v="1"/>
    <x v="0"/>
    <s v="Saint Petersburg"/>
    <x v="2"/>
    <n v="33710"/>
    <x v="0"/>
    <s v="TEC-PH-10002398"/>
    <x v="2"/>
    <x v="7"/>
    <s v="AT&amp;T 1070 Corded Phone"/>
    <n v="178.38400000000001"/>
    <n v="2"/>
    <n v="0.2"/>
    <n v="22.297999999999973"/>
    <x v="0"/>
    <x v="0"/>
  </r>
  <r>
    <n v="316"/>
    <s v="CA-2016-167850"/>
    <x v="128"/>
    <d v="2016-08-16T00:00:00"/>
    <s v="Standard Class"/>
    <s v="AG-10525"/>
    <s v="Andy Gerbode"/>
    <x v="1"/>
    <x v="0"/>
    <s v="Saint Petersburg"/>
    <x v="2"/>
    <n v="33710"/>
    <x v="0"/>
    <s v="OFF-PA-10001937"/>
    <x v="1"/>
    <x v="10"/>
    <s v="Xerox 21"/>
    <n v="15.552000000000003"/>
    <n v="3"/>
    <n v="0.2"/>
    <n v="5.4432"/>
    <x v="0"/>
    <x v="0"/>
  </r>
  <r>
    <n v="317"/>
    <s v="CA-2016-164259"/>
    <x v="129"/>
    <d v="2016-12-30T00:00:00"/>
    <s v="First Class"/>
    <s v="SP-20860"/>
    <s v="Sung Pak"/>
    <x v="1"/>
    <x v="0"/>
    <s v="Philadelphia"/>
    <x v="9"/>
    <n v="19143"/>
    <x v="3"/>
    <s v="OFF-AR-10003373"/>
    <x v="1"/>
    <x v="6"/>
    <s v="Boston School Pro Electric Pencil Sharpener, 1670"/>
    <n v="99.13600000000001"/>
    <n v="4"/>
    <n v="0.2"/>
    <n v="8.674399999999995"/>
    <x v="3"/>
    <x v="0"/>
  </r>
  <r>
    <n v="318"/>
    <s v="CA-2016-164973"/>
    <x v="130"/>
    <d v="2016-11-09T00:00:00"/>
    <s v="Standard Class"/>
    <s v="NM-18445"/>
    <s v="Nathan Mautz"/>
    <x v="2"/>
    <x v="0"/>
    <s v="New York City"/>
    <x v="15"/>
    <n v="10024"/>
    <x v="3"/>
    <s v="FUR-CH-10002602"/>
    <x v="0"/>
    <x v="1"/>
    <s v="DMI Arturo Collection Mission-style Design Wood Chair"/>
    <n v="135.88200000000001"/>
    <n v="1"/>
    <n v="0.1"/>
    <n v="24.156800000000004"/>
    <x v="3"/>
    <x v="0"/>
  </r>
  <r>
    <n v="319"/>
    <s v="CA-2016-164973"/>
    <x v="130"/>
    <d v="2016-11-09T00:00:00"/>
    <s v="Standard Class"/>
    <s v="NM-18445"/>
    <s v="Nathan Mautz"/>
    <x v="2"/>
    <x v="0"/>
    <s v="New York City"/>
    <x v="15"/>
    <n v="10024"/>
    <x v="3"/>
    <s v="TEC-MA-10002927"/>
    <x v="2"/>
    <x v="15"/>
    <s v="Canon imageCLASS MF7460 Monochrome Digital Laser Multifunction Copier"/>
    <n v="3991.98"/>
    <n v="2"/>
    <n v="0"/>
    <n v="1995.99"/>
    <x v="3"/>
    <x v="0"/>
  </r>
  <r>
    <n v="320"/>
    <s v="CA-2016-164973"/>
    <x v="130"/>
    <d v="2016-11-09T00:00:00"/>
    <s v="Standard Class"/>
    <s v="NM-18445"/>
    <s v="Nathan Mautz"/>
    <x v="2"/>
    <x v="0"/>
    <s v="New York City"/>
    <x v="15"/>
    <n v="10024"/>
    <x v="3"/>
    <s v="TEC-PH-10004093"/>
    <x v="2"/>
    <x v="7"/>
    <s v="Panasonic Kx-TS550"/>
    <n v="275.94"/>
    <n v="6"/>
    <n v="0"/>
    <n v="80.022599999999997"/>
    <x v="3"/>
    <x v="0"/>
  </r>
  <r>
    <n v="321"/>
    <s v="CA-2016-164973"/>
    <x v="130"/>
    <d v="2016-11-09T00:00:00"/>
    <s v="Standard Class"/>
    <s v="NM-18445"/>
    <s v="Nathan Mautz"/>
    <x v="2"/>
    <x v="0"/>
    <s v="New York City"/>
    <x v="15"/>
    <n v="10024"/>
    <x v="3"/>
    <s v="TEC-AC-10000892"/>
    <x v="2"/>
    <x v="11"/>
    <s v="NETGEAR N750 Dual Band Wi-Fi Gigabit Router"/>
    <n v="360"/>
    <n v="4"/>
    <n v="0"/>
    <n v="129.6"/>
    <x v="3"/>
    <x v="0"/>
  </r>
  <r>
    <n v="322"/>
    <s v="CA-2016-164973"/>
    <x v="130"/>
    <d v="2016-11-09T00:00:00"/>
    <s v="Standard Class"/>
    <s v="NM-18445"/>
    <s v="Nathan Mautz"/>
    <x v="2"/>
    <x v="0"/>
    <s v="New York City"/>
    <x v="15"/>
    <n v="10024"/>
    <x v="3"/>
    <s v="OFF-ST-10002974"/>
    <x v="1"/>
    <x v="4"/>
    <s v="Trav-L-File Heavy-Duty Shuttle II, Black"/>
    <n v="43.57"/>
    <n v="1"/>
    <n v="0"/>
    <n v="13.070999999999998"/>
    <x v="3"/>
    <x v="0"/>
  </r>
  <r>
    <n v="323"/>
    <s v="CA-2016-156601"/>
    <x v="111"/>
    <d v="2016-09-24T00:00:00"/>
    <s v="Standard Class"/>
    <s v="FA-14230"/>
    <s v="Frank Atkinson"/>
    <x v="1"/>
    <x v="0"/>
    <s v="Long Beach"/>
    <x v="1"/>
    <n v="90805"/>
    <x v="1"/>
    <s v="OFF-FA-10000624"/>
    <x v="1"/>
    <x v="13"/>
    <s v="OIC Binder Clips"/>
    <n v="7.16"/>
    <n v="2"/>
    <n v="0"/>
    <n v="3.58"/>
    <x v="1"/>
    <x v="0"/>
  </r>
  <r>
    <n v="324"/>
    <s v="CA-2018-162138"/>
    <x v="131"/>
    <d v="2018-04-27T00:00:00"/>
    <s v="Standard Class"/>
    <s v="GK-14620"/>
    <s v="Grace Kelly"/>
    <x v="1"/>
    <x v="0"/>
    <s v="Hesperia"/>
    <x v="1"/>
    <n v="92345"/>
    <x v="1"/>
    <s v="OFF-BI-10004593"/>
    <x v="1"/>
    <x v="8"/>
    <s v="Ibico Laser Imprintable Binding System Covers"/>
    <n v="251.52"/>
    <n v="6"/>
    <n v="0.2"/>
    <n v="81.744"/>
    <x v="1"/>
    <x v="1"/>
  </r>
  <r>
    <n v="325"/>
    <s v="CA-2018-162138"/>
    <x v="131"/>
    <d v="2018-04-27T00:00:00"/>
    <s v="Standard Class"/>
    <s v="GK-14620"/>
    <s v="Grace Kelly"/>
    <x v="1"/>
    <x v="0"/>
    <s v="Hesperia"/>
    <x v="1"/>
    <n v="92345"/>
    <x v="1"/>
    <s v="TEC-AC-10001908"/>
    <x v="2"/>
    <x v="11"/>
    <s v="Logitech Wireless Headset h800"/>
    <n v="99.99"/>
    <n v="1"/>
    <n v="0"/>
    <n v="34.996499999999997"/>
    <x v="1"/>
    <x v="1"/>
  </r>
  <r>
    <n v="326"/>
    <s v="CA-2019-153339"/>
    <x v="132"/>
    <d v="2019-11-05T00:00:00"/>
    <s v="Second Class"/>
    <s v="DJ-13510"/>
    <s v="Don Jones"/>
    <x v="1"/>
    <x v="0"/>
    <s v="Murfreesboro"/>
    <x v="18"/>
    <n v="37130"/>
    <x v="0"/>
    <s v="FUR-FU-10001967"/>
    <x v="0"/>
    <x v="5"/>
    <s v="Telescoping Adjustable Floor Lamp"/>
    <n v="15.991999999999999"/>
    <n v="1"/>
    <n v="0.2"/>
    <n v="0.99949999999999894"/>
    <x v="0"/>
    <x v="0"/>
  </r>
  <r>
    <n v="327"/>
    <s v="US-2018-141544"/>
    <x v="133"/>
    <d v="2018-09-01T00:00:00"/>
    <s v="First Class"/>
    <s v="PO-18850"/>
    <s v="Patrick O'Brill"/>
    <x v="0"/>
    <x v="0"/>
    <s v="Philadelphia"/>
    <x v="9"/>
    <n v="19143"/>
    <x v="3"/>
    <s v="TEC-PH-10003645"/>
    <x v="2"/>
    <x v="7"/>
    <s v="Aastra 57i VoIP phone"/>
    <n v="290.89800000000002"/>
    <n v="3"/>
    <n v="0.4"/>
    <n v="-67.876199999999997"/>
    <x v="3"/>
    <x v="0"/>
  </r>
  <r>
    <n v="328"/>
    <s v="US-2018-141544"/>
    <x v="133"/>
    <d v="2018-09-01T00:00:00"/>
    <s v="First Class"/>
    <s v="PO-18850"/>
    <s v="Patrick O'Brill"/>
    <x v="0"/>
    <x v="0"/>
    <s v="Philadelphia"/>
    <x v="9"/>
    <n v="19143"/>
    <x v="3"/>
    <s v="OFF-ST-10000675"/>
    <x v="1"/>
    <x v="4"/>
    <s v="File Shuttle II and Handi-File, Black"/>
    <n v="54.224000000000004"/>
    <n v="2"/>
    <n v="0.2"/>
    <n v="3.3889999999999993"/>
    <x v="3"/>
    <x v="0"/>
  </r>
  <r>
    <n v="329"/>
    <s v="US-2018-141544"/>
    <x v="133"/>
    <d v="2018-09-01T00:00:00"/>
    <s v="First Class"/>
    <s v="PO-18850"/>
    <s v="Patrick O'Brill"/>
    <x v="0"/>
    <x v="0"/>
    <s v="Philadelphia"/>
    <x v="9"/>
    <n v="19143"/>
    <x v="3"/>
    <s v="FUR-CH-10003312"/>
    <x v="0"/>
    <x v="1"/>
    <s v="Hon 2090 “Pillow Soft” Series Mid Back Swivel/Tilt Chairs"/>
    <n v="786.74400000000003"/>
    <n v="4"/>
    <n v="0.3"/>
    <n v="-258.50160000000011"/>
    <x v="3"/>
    <x v="0"/>
  </r>
  <r>
    <n v="330"/>
    <s v="US-2018-141544"/>
    <x v="133"/>
    <d v="2018-09-01T00:00:00"/>
    <s v="First Class"/>
    <s v="PO-18850"/>
    <s v="Patrick O'Brill"/>
    <x v="0"/>
    <x v="0"/>
    <s v="Philadelphia"/>
    <x v="9"/>
    <n v="19143"/>
    <x v="3"/>
    <s v="OFF-LA-10001074"/>
    <x v="1"/>
    <x v="2"/>
    <s v="Round Specialty Laser Printer Labels"/>
    <n v="100.24000000000001"/>
    <n v="10"/>
    <n v="0.2"/>
    <n v="33.830999999999989"/>
    <x v="3"/>
    <x v="0"/>
  </r>
  <r>
    <n v="331"/>
    <s v="US-2018-141544"/>
    <x v="133"/>
    <d v="2018-09-01T00:00:00"/>
    <s v="First Class"/>
    <s v="PO-18850"/>
    <s v="Patrick O'Brill"/>
    <x v="0"/>
    <x v="0"/>
    <s v="Philadelphia"/>
    <x v="9"/>
    <n v="19143"/>
    <x v="3"/>
    <s v="OFF-BI-10001524"/>
    <x v="1"/>
    <x v="8"/>
    <s v="GBC Premium Transparent Covers with Diagonal Lined Pattern"/>
    <n v="37.76400000000001"/>
    <n v="6"/>
    <n v="0.7"/>
    <n v="-27.693600000000004"/>
    <x v="3"/>
    <x v="0"/>
  </r>
  <r>
    <n v="332"/>
    <s v="US-2018-150147"/>
    <x v="134"/>
    <d v="2018-04-29T00:00:00"/>
    <s v="Second Class"/>
    <s v="JL-15850"/>
    <s v="John Lucas"/>
    <x v="0"/>
    <x v="0"/>
    <s v="Philadelphia"/>
    <x v="9"/>
    <n v="19134"/>
    <x v="3"/>
    <s v="TEC-PH-10004614"/>
    <x v="2"/>
    <x v="7"/>
    <s v="AT&amp;T 841000 Phone"/>
    <n v="82.8"/>
    <n v="2"/>
    <n v="0.4"/>
    <n v="-20.700000000000003"/>
    <x v="3"/>
    <x v="0"/>
  </r>
  <r>
    <n v="333"/>
    <s v="US-2018-150147"/>
    <x v="134"/>
    <d v="2018-04-29T00:00:00"/>
    <s v="Second Class"/>
    <s v="JL-15850"/>
    <s v="John Lucas"/>
    <x v="0"/>
    <x v="0"/>
    <s v="Philadelphia"/>
    <x v="9"/>
    <n v="19134"/>
    <x v="3"/>
    <s v="OFF-BI-10001153"/>
    <x v="1"/>
    <x v="8"/>
    <s v="Ibico Recycled Grain-Textured Covers"/>
    <n v="20.724000000000004"/>
    <n v="2"/>
    <n v="0.7"/>
    <n v="-13.815999999999995"/>
    <x v="3"/>
    <x v="0"/>
  </r>
  <r>
    <n v="334"/>
    <s v="US-2018-150147"/>
    <x v="134"/>
    <d v="2018-04-29T00:00:00"/>
    <s v="Second Class"/>
    <s v="JL-15850"/>
    <s v="John Lucas"/>
    <x v="0"/>
    <x v="0"/>
    <s v="Philadelphia"/>
    <x v="9"/>
    <n v="19134"/>
    <x v="3"/>
    <s v="OFF-BI-10001982"/>
    <x v="1"/>
    <x v="8"/>
    <s v="Wilson Jones Custom Binder Spines &amp; Labels"/>
    <n v="4.8960000000000008"/>
    <n v="3"/>
    <n v="0.7"/>
    <n v="-3.4271999999999991"/>
    <x v="3"/>
    <x v="0"/>
  </r>
  <r>
    <n v="335"/>
    <s v="CA-2017-137946"/>
    <x v="135"/>
    <d v="2017-09-04T00:00:00"/>
    <s v="Second Class"/>
    <s v="DB-13615"/>
    <s v="Doug Bickford"/>
    <x v="0"/>
    <x v="0"/>
    <s v="Los Angeles"/>
    <x v="1"/>
    <n v="90045"/>
    <x v="1"/>
    <s v="OFF-BI-10001922"/>
    <x v="1"/>
    <x v="8"/>
    <s v="Storex Dura Pro Binders"/>
    <n v="4.7520000000000007"/>
    <n v="1"/>
    <n v="0.2"/>
    <n v="1.6037999999999997"/>
    <x v="1"/>
    <x v="0"/>
  </r>
  <r>
    <n v="336"/>
    <s v="CA-2017-137946"/>
    <x v="135"/>
    <d v="2017-09-04T00:00:00"/>
    <s v="Second Class"/>
    <s v="DB-13615"/>
    <s v="Doug Bickford"/>
    <x v="0"/>
    <x v="0"/>
    <s v="Los Angeles"/>
    <x v="1"/>
    <n v="90045"/>
    <x v="1"/>
    <s v="TEC-CO-10001449"/>
    <x v="2"/>
    <x v="16"/>
    <s v="Hewlett Packard LaserJet 3310 Copier"/>
    <n v="959.98400000000004"/>
    <n v="2"/>
    <n v="0.2"/>
    <n v="335.99440000000004"/>
    <x v="1"/>
    <x v="0"/>
  </r>
  <r>
    <n v="337"/>
    <s v="CA-2017-137946"/>
    <x v="135"/>
    <d v="2017-09-04T00:00:00"/>
    <s v="Second Class"/>
    <s v="DB-13615"/>
    <s v="Doug Bickford"/>
    <x v="0"/>
    <x v="0"/>
    <s v="Los Angeles"/>
    <x v="1"/>
    <n v="90045"/>
    <x v="1"/>
    <s v="OFF-BI-10004140"/>
    <x v="1"/>
    <x v="8"/>
    <s v="Avery Non-Stick Binders"/>
    <n v="14.368000000000002"/>
    <n v="4"/>
    <n v="0.2"/>
    <n v="4.4899999999999984"/>
    <x v="1"/>
    <x v="0"/>
  </r>
  <r>
    <n v="338"/>
    <s v="CA-2016-129924"/>
    <x v="136"/>
    <d v="2016-07-17T00:00:00"/>
    <s v="Standard Class"/>
    <s v="AC-10420"/>
    <s v="Alyssa Crouse"/>
    <x v="1"/>
    <x v="0"/>
    <s v="San Francisco"/>
    <x v="1"/>
    <n v="94122"/>
    <x v="1"/>
    <s v="OFF-BI-10003314"/>
    <x v="1"/>
    <x v="8"/>
    <s v="Tuff Stuff Recycled Round Ring Binders"/>
    <n v="7.7120000000000006"/>
    <n v="2"/>
    <n v="0.2"/>
    <n v="2.7956000000000003"/>
    <x v="1"/>
    <x v="0"/>
  </r>
  <r>
    <n v="339"/>
    <s v="CA-2016-129924"/>
    <x v="136"/>
    <d v="2016-07-17T00:00:00"/>
    <s v="Standard Class"/>
    <s v="AC-10420"/>
    <s v="Alyssa Crouse"/>
    <x v="1"/>
    <x v="0"/>
    <s v="San Francisco"/>
    <x v="1"/>
    <n v="94122"/>
    <x v="1"/>
    <s v="FUR-TA-10004575"/>
    <x v="0"/>
    <x v="3"/>
    <s v="Hon 5100 Series Wood Tables"/>
    <n v="698.35200000000009"/>
    <n v="3"/>
    <n v="0.2"/>
    <n v="-17.458800000000053"/>
    <x v="1"/>
    <x v="0"/>
  </r>
  <r>
    <n v="340"/>
    <s v="CA-2017-128167"/>
    <x v="137"/>
    <d v="2017-06-26T00:00:00"/>
    <s v="Second Class"/>
    <s v="KL-16645"/>
    <s v="Ken Lonsdale"/>
    <x v="0"/>
    <x v="0"/>
    <s v="Layton"/>
    <x v="7"/>
    <n v="84041"/>
    <x v="1"/>
    <s v="OFF-FA-10000490"/>
    <x v="1"/>
    <x v="13"/>
    <s v="OIC Binder Clips, Mini, 1/4&quot; Capacity, Black"/>
    <n v="4.96"/>
    <n v="4"/>
    <n v="0"/>
    <n v="2.3311999999999999"/>
    <x v="1"/>
    <x v="0"/>
  </r>
  <r>
    <n v="341"/>
    <s v="CA-2016-122336"/>
    <x v="138"/>
    <d v="2016-04-17T00:00:00"/>
    <s v="Second Class"/>
    <s v="JD-15895"/>
    <s v="Jonathan Doherty"/>
    <x v="1"/>
    <x v="0"/>
    <s v="Philadelphia"/>
    <x v="9"/>
    <n v="19140"/>
    <x v="3"/>
    <s v="OFF-AR-10000122"/>
    <x v="1"/>
    <x v="6"/>
    <s v="Newell 314"/>
    <n v="17.856000000000002"/>
    <n v="4"/>
    <n v="0.2"/>
    <n v="1.1159999999999979"/>
    <x v="3"/>
    <x v="0"/>
  </r>
  <r>
    <n v="342"/>
    <s v="CA-2016-122336"/>
    <x v="138"/>
    <d v="2016-04-17T00:00:00"/>
    <s v="Second Class"/>
    <s v="JD-15895"/>
    <s v="Jonathan Doherty"/>
    <x v="1"/>
    <x v="0"/>
    <s v="Philadelphia"/>
    <x v="9"/>
    <n v="19140"/>
    <x v="3"/>
    <s v="OFF-BI-10003656"/>
    <x v="1"/>
    <x v="8"/>
    <s v="Fellowes PB200 Plastic Comb Binding Machine"/>
    <n v="509.97000000000008"/>
    <n v="10"/>
    <n v="0.7"/>
    <n v="-407.97599999999989"/>
    <x v="3"/>
    <x v="0"/>
  </r>
  <r>
    <n v="343"/>
    <s v="CA-2016-122336"/>
    <x v="138"/>
    <d v="2016-04-17T00:00:00"/>
    <s v="Second Class"/>
    <s v="JD-15895"/>
    <s v="Jonathan Doherty"/>
    <x v="1"/>
    <x v="0"/>
    <s v="Philadelphia"/>
    <x v="9"/>
    <n v="19140"/>
    <x v="3"/>
    <s v="OFF-FA-10002780"/>
    <x v="1"/>
    <x v="13"/>
    <s v="Staples"/>
    <n v="30.991999999999997"/>
    <n v="13"/>
    <n v="0.2"/>
    <n v="10.072399999999996"/>
    <x v="3"/>
    <x v="0"/>
  </r>
  <r>
    <n v="344"/>
    <s v="CA-2016-122336"/>
    <x v="138"/>
    <d v="2016-04-17T00:00:00"/>
    <s v="Second Class"/>
    <s v="JD-15895"/>
    <s v="Jonathan Doherty"/>
    <x v="1"/>
    <x v="0"/>
    <s v="Philadelphia"/>
    <x v="9"/>
    <n v="19140"/>
    <x v="3"/>
    <s v="TEC-PH-10000702"/>
    <x v="2"/>
    <x v="7"/>
    <s v="Square Credit Card Reader, 4 1/2&quot; x 4 1/2&quot; x 1&quot;, White"/>
    <n v="71.927999999999997"/>
    <n v="12"/>
    <n v="0.4"/>
    <n v="8.3915999999999897"/>
    <x v="3"/>
    <x v="0"/>
  </r>
  <r>
    <n v="345"/>
    <s v="US-2017-120712"/>
    <x v="139"/>
    <d v="2017-12-24T00:00:00"/>
    <s v="Standard Class"/>
    <s v="CS-12130"/>
    <s v="Chad Sievert"/>
    <x v="0"/>
    <x v="0"/>
    <s v="Austin"/>
    <x v="5"/>
    <n v="78745"/>
    <x v="2"/>
    <s v="OFF-ST-10000107"/>
    <x v="1"/>
    <x v="4"/>
    <s v="Fellowes Super Stor/Drawer"/>
    <n v="88.800000000000011"/>
    <n v="4"/>
    <n v="0.2"/>
    <n v="-2.2200000000000131"/>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n v="4.7976000000000028"/>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n v="3.0996000000000006"/>
    <x v="3"/>
    <x v="0"/>
  </r>
  <r>
    <n v="348"/>
    <s v="CA-2019-134306"/>
    <x v="141"/>
    <d v="2019-07-12T00:00:00"/>
    <s v="Standard Class"/>
    <s v="TD-20995"/>
    <s v="Tamara Dahlen"/>
    <x v="0"/>
    <x v="0"/>
    <s v="Lowell"/>
    <x v="31"/>
    <n v="1852"/>
    <x v="3"/>
    <s v="OFF-PA-10000249"/>
    <x v="1"/>
    <x v="10"/>
    <s v="Easy-staple paper"/>
    <n v="24.56"/>
    <n v="2"/>
    <n v="0"/>
    <n v="11.543199999999999"/>
    <x v="3"/>
    <x v="0"/>
  </r>
  <r>
    <n v="349"/>
    <s v="CA-2019-134306"/>
    <x v="141"/>
    <d v="2019-07-12T00:00:00"/>
    <s v="Standard Class"/>
    <s v="TD-20995"/>
    <s v="Tamara Dahlen"/>
    <x v="0"/>
    <x v="0"/>
    <s v="Lowell"/>
    <x v="31"/>
    <n v="1852"/>
    <x v="3"/>
    <s v="OFF-AR-10001374"/>
    <x v="1"/>
    <x v="6"/>
    <s v="BIC Brite Liner Highlighters, Chisel Tip"/>
    <n v="12.96"/>
    <n v="2"/>
    <n v="0"/>
    <n v="4.1471999999999998"/>
    <x v="3"/>
    <x v="0"/>
  </r>
  <r>
    <n v="350"/>
    <s v="CA-2018-129714"/>
    <x v="142"/>
    <d v="2018-09-03T00:00:00"/>
    <s v="First Class"/>
    <s v="AB-10060"/>
    <s v="Adam Bellavance"/>
    <x v="2"/>
    <x v="0"/>
    <s v="New York City"/>
    <x v="15"/>
    <n v="10009"/>
    <x v="3"/>
    <s v="TEC-AC-10000290"/>
    <x v="2"/>
    <x v="11"/>
    <s v="Sabrent 4-Port USB 2.0 Hub"/>
    <n v="6.79"/>
    <n v="1"/>
    <n v="0"/>
    <n v="2.3086000000000002"/>
    <x v="3"/>
    <x v="0"/>
  </r>
  <r>
    <n v="351"/>
    <s v="CA-2018-129714"/>
    <x v="142"/>
    <d v="2018-09-03T00:00:00"/>
    <s v="First Class"/>
    <s v="AB-10060"/>
    <s v="Adam Bellavance"/>
    <x v="2"/>
    <x v="0"/>
    <s v="New York City"/>
    <x v="15"/>
    <n v="10009"/>
    <x v="3"/>
    <s v="OFF-PA-10001970"/>
    <x v="1"/>
    <x v="10"/>
    <s v="Xerox 1881"/>
    <n v="24.56"/>
    <n v="2"/>
    <n v="0"/>
    <n v="11.543199999999999"/>
    <x v="3"/>
    <x v="0"/>
  </r>
  <r>
    <n v="352"/>
    <s v="CA-2018-129714"/>
    <x v="142"/>
    <d v="2018-09-03T00:00:00"/>
    <s v="First Class"/>
    <s v="AB-10060"/>
    <s v="Adam Bellavance"/>
    <x v="2"/>
    <x v="0"/>
    <s v="New York City"/>
    <x v="15"/>
    <n v="10009"/>
    <x v="3"/>
    <s v="OFF-BI-10002160"/>
    <x v="1"/>
    <x v="8"/>
    <s v="Acco Hanging Data Binders"/>
    <n v="3.048"/>
    <n v="1"/>
    <n v="0.2"/>
    <n v="1.0668"/>
    <x v="3"/>
    <x v="0"/>
  </r>
  <r>
    <n v="353"/>
    <s v="CA-2018-129714"/>
    <x v="142"/>
    <d v="2018-09-03T00:00:00"/>
    <s v="First Class"/>
    <s v="AB-10060"/>
    <s v="Adam Bellavance"/>
    <x v="2"/>
    <x v="0"/>
    <s v="New York City"/>
    <x v="15"/>
    <n v="10009"/>
    <x v="3"/>
    <s v="OFF-PA-10001970"/>
    <x v="1"/>
    <x v="10"/>
    <s v="Xerox 1881"/>
    <n v="49.12"/>
    <n v="4"/>
    <n v="0"/>
    <n v="23.086399999999998"/>
    <x v="3"/>
    <x v="0"/>
  </r>
  <r>
    <n v="354"/>
    <s v="CA-2018-129714"/>
    <x v="142"/>
    <d v="2018-09-03T00:00:00"/>
    <s v="First Class"/>
    <s v="AB-10060"/>
    <s v="Adam Bellavance"/>
    <x v="2"/>
    <x v="0"/>
    <s v="New York City"/>
    <x v="15"/>
    <n v="10009"/>
    <x v="3"/>
    <s v="OFF-BI-10004995"/>
    <x v="1"/>
    <x v="8"/>
    <s v="GBC DocuBind P400 Electric Binding System"/>
    <n v="4355.1680000000006"/>
    <n v="4"/>
    <n v="0.2"/>
    <n v="1415.4295999999997"/>
    <x v="3"/>
    <x v="0"/>
  </r>
  <r>
    <n v="355"/>
    <s v="CA-2018-138520"/>
    <x v="143"/>
    <d v="2018-04-13T00:00:00"/>
    <s v="Standard Class"/>
    <s v="JL-15505"/>
    <s v="Jeremy Lonsdale"/>
    <x v="0"/>
    <x v="0"/>
    <s v="New York City"/>
    <x v="15"/>
    <n v="10035"/>
    <x v="3"/>
    <s v="FUR-BO-10002268"/>
    <x v="0"/>
    <x v="0"/>
    <s v="Sauder Barrister Bookcases"/>
    <n v="388.70400000000006"/>
    <n v="6"/>
    <n v="0.2"/>
    <n v="-4.8588000000000022"/>
    <x v="3"/>
    <x v="0"/>
  </r>
  <r>
    <n v="356"/>
    <s v="CA-2018-138520"/>
    <x v="143"/>
    <d v="2018-04-13T00:00:00"/>
    <s v="Standard Class"/>
    <s v="JL-15505"/>
    <s v="Jeremy Lonsdale"/>
    <x v="0"/>
    <x v="0"/>
    <s v="New York City"/>
    <x v="15"/>
    <n v="10035"/>
    <x v="3"/>
    <s v="OFF-EN-10001137"/>
    <x v="1"/>
    <x v="12"/>
    <s v="#10 Gummed Flap White Envelopes, 100/Box"/>
    <n v="8.26"/>
    <n v="2"/>
    <n v="0"/>
    <n v="3.7995999999999999"/>
    <x v="3"/>
    <x v="0"/>
  </r>
  <r>
    <n v="357"/>
    <s v="CA-2018-138520"/>
    <x v="143"/>
    <d v="2018-04-13T00:00:00"/>
    <s v="Standard Class"/>
    <s v="JL-15505"/>
    <s v="Jeremy Lonsdale"/>
    <x v="0"/>
    <x v="0"/>
    <s v="New York City"/>
    <x v="15"/>
    <n v="10035"/>
    <x v="3"/>
    <s v="OFF-AR-10002399"/>
    <x v="1"/>
    <x v="6"/>
    <s v="Dixon Prang Watercolor Pencils, 10-Color Set with Brush"/>
    <n v="17.04"/>
    <n v="4"/>
    <n v="0"/>
    <n v="6.9863999999999997"/>
    <x v="3"/>
    <x v="0"/>
  </r>
  <r>
    <n v="358"/>
    <s v="CA-2018-138520"/>
    <x v="143"/>
    <d v="2018-04-13T00:00:00"/>
    <s v="Standard Class"/>
    <s v="JL-15505"/>
    <s v="Jeremy Lonsdale"/>
    <x v="0"/>
    <x v="0"/>
    <s v="New York City"/>
    <x v="15"/>
    <n v="10035"/>
    <x v="3"/>
    <s v="OFF-PA-10002713"/>
    <x v="1"/>
    <x v="10"/>
    <s v="Adams Phone Message Book, 200 Message Capacity, 8 1/16” x 11”"/>
    <n v="34.4"/>
    <n v="5"/>
    <n v="0"/>
    <n v="15.823999999999998"/>
    <x v="3"/>
    <x v="0"/>
  </r>
  <r>
    <n v="359"/>
    <s v="CA-2018-130001"/>
    <x v="131"/>
    <d v="2018-04-28T00:00:00"/>
    <s v="Standard Class"/>
    <s v="HK-14890"/>
    <s v="Heather Kirkland"/>
    <x v="1"/>
    <x v="0"/>
    <s v="Charlotte"/>
    <x v="3"/>
    <n v="28205"/>
    <x v="0"/>
    <s v="OFF-PA-10002666"/>
    <x v="1"/>
    <x v="10"/>
    <s v="Southworth 25% Cotton Linen-Finish Paper &amp; Envelopes"/>
    <n v="36.240000000000009"/>
    <n v="5"/>
    <n v="0.2"/>
    <n v="11.324999999999996"/>
    <x v="0"/>
    <x v="0"/>
  </r>
  <r>
    <n v="360"/>
    <s v="CA-2019-155698"/>
    <x v="144"/>
    <d v="2019-03-11T00:00:00"/>
    <s v="First Class"/>
    <s v="VB-21745"/>
    <s v="Victoria Brennan"/>
    <x v="1"/>
    <x v="0"/>
    <s v="Columbus"/>
    <x v="32"/>
    <n v="31907"/>
    <x v="0"/>
    <s v="OFF-AP-10001124"/>
    <x v="1"/>
    <x v="9"/>
    <s v="Belkin 8 Outlet SurgeMaster II Gold Surge Protector with Phone Protection"/>
    <n v="647.84"/>
    <n v="8"/>
    <n v="0"/>
    <n v="168.4384"/>
    <x v="0"/>
    <x v="0"/>
  </r>
  <r>
    <n v="361"/>
    <s v="CA-2019-155698"/>
    <x v="144"/>
    <d v="2019-03-11T00:00:00"/>
    <s v="First Class"/>
    <s v="VB-21745"/>
    <s v="Victoria Brennan"/>
    <x v="1"/>
    <x v="0"/>
    <s v="Columbus"/>
    <x v="32"/>
    <n v="31907"/>
    <x v="0"/>
    <s v="OFF-LA-10001158"/>
    <x v="1"/>
    <x v="2"/>
    <s v="Avery Address/Shipping Labels for Typewriters, 4&quot; x 2&quot;"/>
    <n v="20.7"/>
    <n v="2"/>
    <n v="0"/>
    <n v="9.9359999999999999"/>
    <x v="0"/>
    <x v="0"/>
  </r>
  <r>
    <n v="362"/>
    <s v="CA-2019-144904"/>
    <x v="145"/>
    <d v="2019-10-01T00:00:00"/>
    <s v="Standard Class"/>
    <s v="KW-16435"/>
    <s v="Katrina Willman"/>
    <x v="0"/>
    <x v="0"/>
    <s v="New York City"/>
    <x v="15"/>
    <n v="10009"/>
    <x v="3"/>
    <s v="OFF-LA-10001158"/>
    <x v="1"/>
    <x v="2"/>
    <s v="Avery Address/Shipping Labels for Typewriters, 4&quot; x 2&quot;"/>
    <n v="20.7"/>
    <n v="2"/>
    <n v="0"/>
    <n v="9.9359999999999999"/>
    <x v="3"/>
    <x v="0"/>
  </r>
  <r>
    <n v="363"/>
    <s v="CA-2019-144904"/>
    <x v="145"/>
    <d v="2019-10-01T00:00:00"/>
    <s v="Standard Class"/>
    <s v="KW-16435"/>
    <s v="Katrina Willman"/>
    <x v="0"/>
    <x v="0"/>
    <s v="New York City"/>
    <x v="15"/>
    <n v="10009"/>
    <x v="3"/>
    <s v="FUR-CH-10000785"/>
    <x v="0"/>
    <x v="1"/>
    <s v="Global Ergonomic Managers Chair"/>
    <n v="488.64600000000002"/>
    <n v="3"/>
    <n v="0.1"/>
    <n v="86.870400000000004"/>
    <x v="3"/>
    <x v="0"/>
  </r>
  <r>
    <n v="364"/>
    <s v="CA-2019-144904"/>
    <x v="145"/>
    <d v="2019-10-01T00:00:00"/>
    <s v="Standard Class"/>
    <s v="KW-16435"/>
    <s v="Katrina Willman"/>
    <x v="0"/>
    <x v="0"/>
    <s v="New York City"/>
    <x v="15"/>
    <n v="10009"/>
    <x v="3"/>
    <s v="OFF-AR-10003732"/>
    <x v="1"/>
    <x v="6"/>
    <s v="Newell 333"/>
    <n v="5.56"/>
    <n v="2"/>
    <n v="0"/>
    <n v="1.4455999999999998"/>
    <x v="3"/>
    <x v="0"/>
  </r>
  <r>
    <n v="365"/>
    <s v="CA-2019-144904"/>
    <x v="145"/>
    <d v="2019-10-01T00:00:00"/>
    <s v="Standard Class"/>
    <s v="KW-16435"/>
    <s v="Katrina Willman"/>
    <x v="0"/>
    <x v="0"/>
    <s v="New York City"/>
    <x v="15"/>
    <n v="10009"/>
    <x v="3"/>
    <s v="FUR-FU-10000023"/>
    <x v="0"/>
    <x v="5"/>
    <s v="Eldon Wave Desk Accessories"/>
    <n v="47.12"/>
    <n v="8"/>
    <n v="0"/>
    <n v="20.732800000000001"/>
    <x v="3"/>
    <x v="0"/>
  </r>
  <r>
    <n v="366"/>
    <s v="CA-2016-123344"/>
    <x v="146"/>
    <d v="2016-09-29T00:00:00"/>
    <s v="Standard Class"/>
    <s v="JD-16060"/>
    <s v="Julia Dunbar"/>
    <x v="0"/>
    <x v="0"/>
    <s v="San Francisco"/>
    <x v="1"/>
    <n v="94109"/>
    <x v="1"/>
    <s v="OFF-ST-10001713"/>
    <x v="1"/>
    <x v="4"/>
    <s v="Gould Plastics 9-Pocket Panel Bin, 18-3/8w x 5-1/4d x 20-1/2h, Black"/>
    <n v="211.96"/>
    <n v="4"/>
    <n v="0"/>
    <n v="8.4783999999999935"/>
    <x v="1"/>
    <x v="0"/>
  </r>
  <r>
    <n v="367"/>
    <s v="CA-2018-155516"/>
    <x v="147"/>
    <d v="2018-10-21T00:00:00"/>
    <s v="Same Day"/>
    <s v="MK-17905"/>
    <s v="Michael Kennedy"/>
    <x v="1"/>
    <x v="0"/>
    <s v="Manchester"/>
    <x v="29"/>
    <n v="6040"/>
    <x v="3"/>
    <s v="OFF-BI-10002412"/>
    <x v="1"/>
    <x v="8"/>
    <s v="Wilson Jones “Snap” Scratch Pad Binder Tool for Ring Binders"/>
    <n v="23.2"/>
    <n v="4"/>
    <n v="0"/>
    <n v="10.44"/>
    <x v="3"/>
    <x v="0"/>
  </r>
  <r>
    <n v="368"/>
    <s v="CA-2018-155516"/>
    <x v="147"/>
    <d v="2018-10-21T00:00:00"/>
    <s v="Same Day"/>
    <s v="MK-17905"/>
    <s v="Michael Kennedy"/>
    <x v="1"/>
    <x v="0"/>
    <s v="Manchester"/>
    <x v="29"/>
    <n v="6040"/>
    <x v="3"/>
    <s v="OFF-SU-10001225"/>
    <x v="1"/>
    <x v="14"/>
    <s v="Staple remover"/>
    <n v="7.36"/>
    <n v="2"/>
    <n v="0"/>
    <n v="0.14719999999999978"/>
    <x v="3"/>
    <x v="0"/>
  </r>
  <r>
    <n v="369"/>
    <s v="CA-2018-155516"/>
    <x v="147"/>
    <d v="2018-10-21T00:00:00"/>
    <s v="Same Day"/>
    <s v="MK-17905"/>
    <s v="Michael Kennedy"/>
    <x v="1"/>
    <x v="0"/>
    <s v="Manchester"/>
    <x v="29"/>
    <n v="6040"/>
    <x v="3"/>
    <s v="OFF-ST-10002406"/>
    <x v="1"/>
    <x v="4"/>
    <s v="Pizazz Global Quick File"/>
    <n v="104.79"/>
    <n v="7"/>
    <n v="0"/>
    <n v="29.341200000000008"/>
    <x v="3"/>
    <x v="0"/>
  </r>
  <r>
    <n v="370"/>
    <s v="CA-2018-155516"/>
    <x v="147"/>
    <d v="2018-10-21T00:00:00"/>
    <s v="Same Day"/>
    <s v="MK-17905"/>
    <s v="Michael Kennedy"/>
    <x v="1"/>
    <x v="0"/>
    <s v="Manchester"/>
    <x v="29"/>
    <n v="6040"/>
    <x v="3"/>
    <s v="FUR-BO-10002545"/>
    <x v="0"/>
    <x v="0"/>
    <s v="Atlantic Metals Mobile 3-Shelf Bookcases, Custom Colors"/>
    <n v="1043.92"/>
    <n v="4"/>
    <n v="0"/>
    <n v="271.41920000000005"/>
    <x v="3"/>
    <x v="0"/>
  </r>
  <r>
    <n v="371"/>
    <s v="CA-2019-104745"/>
    <x v="148"/>
    <d v="2019-06-04T00:00:00"/>
    <s v="Standard Class"/>
    <s v="GT-14755"/>
    <s v="Guy Thornton"/>
    <x v="0"/>
    <x v="0"/>
    <s v="Harlingen"/>
    <x v="5"/>
    <n v="78550"/>
    <x v="2"/>
    <s v="OFF-PA-10002036"/>
    <x v="1"/>
    <x v="10"/>
    <s v="Xerox 1930"/>
    <n v="25.920000000000005"/>
    <n v="5"/>
    <n v="0.2"/>
    <n v="9.3960000000000008"/>
    <x v="2"/>
    <x v="0"/>
  </r>
  <r>
    <n v="372"/>
    <s v="CA-2019-104745"/>
    <x v="148"/>
    <d v="2019-06-04T00:00:00"/>
    <s v="Standard Class"/>
    <s v="GT-14755"/>
    <s v="Guy Thornton"/>
    <x v="0"/>
    <x v="0"/>
    <s v="Harlingen"/>
    <x v="5"/>
    <n v="78550"/>
    <x v="2"/>
    <s v="OFF-ST-10002205"/>
    <x v="1"/>
    <x v="4"/>
    <s v="File Shuttle I and Handi-File"/>
    <n v="53.424000000000007"/>
    <n v="3"/>
    <n v="0.2"/>
    <n v="4.6746000000000016"/>
    <x v="2"/>
    <x v="0"/>
  </r>
  <r>
    <n v="373"/>
    <s v="US-2016-119137"/>
    <x v="149"/>
    <d v="2016-07-27T00:00:00"/>
    <s v="Standard Class"/>
    <s v="AG-10900"/>
    <s v="Arthur Gainer"/>
    <x v="0"/>
    <x v="0"/>
    <s v="Tucson"/>
    <x v="16"/>
    <n v="85705"/>
    <x v="1"/>
    <s v="OFF-BI-10001982"/>
    <x v="1"/>
    <x v="8"/>
    <s v="Wilson Jones Custom Binder Spines &amp; Labels"/>
    <n v="8.1600000000000019"/>
    <n v="5"/>
    <n v="0.7"/>
    <n v="-5.7119999999999997"/>
    <x v="1"/>
    <x v="0"/>
  </r>
  <r>
    <n v="374"/>
    <s v="US-2016-119137"/>
    <x v="149"/>
    <d v="2016-07-27T00:00:00"/>
    <s v="Standard Class"/>
    <s v="AG-10900"/>
    <s v="Arthur Gainer"/>
    <x v="0"/>
    <x v="0"/>
    <s v="Tucson"/>
    <x v="16"/>
    <n v="85705"/>
    <x v="1"/>
    <s v="TEC-AC-10003911"/>
    <x v="2"/>
    <x v="11"/>
    <s v="NETGEAR AC1750 Dual Band Gigabit Smart WiFi Router"/>
    <n v="1023.9360000000001"/>
    <n v="8"/>
    <n v="0.2"/>
    <n v="179.1887999999999"/>
    <x v="1"/>
    <x v="0"/>
  </r>
  <r>
    <n v="375"/>
    <s v="US-2016-119137"/>
    <x v="149"/>
    <d v="2016-07-27T00:00:00"/>
    <s v="Standard Class"/>
    <s v="AG-10900"/>
    <s v="Arthur Gainer"/>
    <x v="0"/>
    <x v="0"/>
    <s v="Tucson"/>
    <x v="16"/>
    <n v="85705"/>
    <x v="1"/>
    <s v="OFF-AR-10000658"/>
    <x v="1"/>
    <x v="6"/>
    <s v="Newell 324"/>
    <n v="9.24"/>
    <n v="1"/>
    <n v="0.2"/>
    <n v="0.92399999999999993"/>
    <x v="1"/>
    <x v="0"/>
  </r>
  <r>
    <n v="376"/>
    <s v="US-2016-119137"/>
    <x v="149"/>
    <d v="2016-07-27T00:00:00"/>
    <s v="Standard Class"/>
    <s v="AG-10900"/>
    <s v="Arthur Gainer"/>
    <x v="0"/>
    <x v="0"/>
    <s v="Tucson"/>
    <x v="16"/>
    <n v="85705"/>
    <x v="1"/>
    <s v="TEC-AC-10002076"/>
    <x v="2"/>
    <x v="11"/>
    <s v="Microsoft Natural Keyboard Elite"/>
    <n v="479.04"/>
    <n v="10"/>
    <n v="0.2"/>
    <n v="-29.940000000000012"/>
    <x v="1"/>
    <x v="0"/>
  </r>
  <r>
    <n v="377"/>
    <s v="US-2018-134656"/>
    <x v="150"/>
    <d v="2018-10-01T00:00:00"/>
    <s v="First Class"/>
    <s v="MM-18280"/>
    <s v="Muhammed MacIntyre"/>
    <x v="1"/>
    <x v="0"/>
    <s v="Quincy"/>
    <x v="10"/>
    <n v="62301"/>
    <x v="2"/>
    <s v="OFF-PA-10003039"/>
    <x v="1"/>
    <x v="10"/>
    <s v="Xerox 1960"/>
    <n v="99.13600000000001"/>
    <n v="4"/>
    <n v="0.2"/>
    <n v="30.979999999999993"/>
    <x v="2"/>
    <x v="0"/>
  </r>
  <r>
    <n v="378"/>
    <s v="US-2019-134481"/>
    <x v="151"/>
    <d v="2019-09-01T00:00:00"/>
    <s v="Standard Class"/>
    <s v="AR-10405"/>
    <s v="Allen Rosenblatt"/>
    <x v="1"/>
    <x v="0"/>
    <s v="Franklin"/>
    <x v="31"/>
    <n v="2038"/>
    <x v="3"/>
    <s v="FUR-TA-10004915"/>
    <x v="0"/>
    <x v="3"/>
    <s v="Office Impressions End Table, 20-1/2&quot;H x 24&quot;W x 20&quot;D"/>
    <n v="1488.4239999999998"/>
    <n v="7"/>
    <n v="0.3"/>
    <n v="-297.68479999999983"/>
    <x v="3"/>
    <x v="0"/>
  </r>
  <r>
    <n v="379"/>
    <s v="CA-2017-130792"/>
    <x v="152"/>
    <d v="2017-05-05T00:00:00"/>
    <s v="Standard Class"/>
    <s v="RA-19915"/>
    <s v="Russell Applegate"/>
    <x v="0"/>
    <x v="0"/>
    <s v="Houston"/>
    <x v="5"/>
    <n v="77095"/>
    <x v="2"/>
    <s v="OFF-AP-10000696"/>
    <x v="1"/>
    <x v="9"/>
    <s v="Holmes Odor Grabber"/>
    <n v="8.6519999999999975"/>
    <n v="3"/>
    <n v="0.8"/>
    <n v="-20.332200000000007"/>
    <x v="2"/>
    <x v="0"/>
  </r>
  <r>
    <n v="380"/>
    <s v="CA-2017-130792"/>
    <x v="152"/>
    <d v="2017-05-05T00:00:00"/>
    <s v="Standard Class"/>
    <s v="RA-19915"/>
    <s v="Russell Applegate"/>
    <x v="0"/>
    <x v="0"/>
    <s v="Houston"/>
    <x v="5"/>
    <n v="77095"/>
    <x v="2"/>
    <s v="OFF-ST-10003327"/>
    <x v="1"/>
    <x v="4"/>
    <s v="Akro-Mils 12-Gallon Tote"/>
    <n v="23.832000000000001"/>
    <n v="3"/>
    <n v="0.2"/>
    <n v="2.6810999999999954"/>
    <x v="2"/>
    <x v="0"/>
  </r>
  <r>
    <n v="381"/>
    <s v="CA-2017-130792"/>
    <x v="152"/>
    <d v="2017-05-05T00:00:00"/>
    <s v="Standard Class"/>
    <s v="RA-19915"/>
    <s v="Russell Applegate"/>
    <x v="0"/>
    <x v="0"/>
    <s v="Houston"/>
    <x v="5"/>
    <n v="77095"/>
    <x v="2"/>
    <s v="OFF-BI-10000309"/>
    <x v="1"/>
    <x v="8"/>
    <s v="GBC Twin Loop Wire Binding Elements, 9/16&quot; Spine, Black"/>
    <n v="12.175999999999998"/>
    <n v="4"/>
    <n v="0.8"/>
    <n v="-18.872800000000009"/>
    <x v="2"/>
    <x v="0"/>
  </r>
  <r>
    <n v="382"/>
    <s v="CA-2018-134775"/>
    <x v="99"/>
    <d v="2018-10-29T00:00:00"/>
    <s v="First Class"/>
    <s v="AS-10285"/>
    <s v="Alejandro Savely"/>
    <x v="1"/>
    <x v="0"/>
    <s v="San Francisco"/>
    <x v="1"/>
    <n v="94109"/>
    <x v="1"/>
    <s v="OFF-PA-10004734"/>
    <x v="1"/>
    <x v="10"/>
    <s v="Southworth Structures Collection"/>
    <n v="50.96"/>
    <n v="7"/>
    <n v="0"/>
    <n v="25.48"/>
    <x v="1"/>
    <x v="1"/>
  </r>
  <r>
    <n v="383"/>
    <s v="CA-2018-134775"/>
    <x v="99"/>
    <d v="2018-10-29T00:00:00"/>
    <s v="First Class"/>
    <s v="AS-10285"/>
    <s v="Alejandro Savely"/>
    <x v="1"/>
    <x v="0"/>
    <s v="San Francisco"/>
    <x v="1"/>
    <n v="94109"/>
    <x v="1"/>
    <s v="OFF-BI-10002225"/>
    <x v="1"/>
    <x v="8"/>
    <s v="Square Ring Data Binders, Rigid 75 Pt. Covers, 11&quot; x 14-7/8&quot;"/>
    <n v="49.536000000000001"/>
    <n v="3"/>
    <n v="0.2"/>
    <n v="17.337599999999998"/>
    <x v="1"/>
    <x v="1"/>
  </r>
  <r>
    <n v="384"/>
    <s v="CA-2017-125395"/>
    <x v="153"/>
    <d v="2017-06-29T00:00:00"/>
    <s v="Second Class"/>
    <s v="LA-16780"/>
    <s v="Laura Armstrong"/>
    <x v="1"/>
    <x v="0"/>
    <s v="Taylor"/>
    <x v="12"/>
    <n v="48180"/>
    <x v="2"/>
    <s v="TEC-AC-10004708"/>
    <x v="2"/>
    <x v="11"/>
    <s v="Sony 32GB Class 10 Micro SDHC R40 Memory Card"/>
    <n v="41.9"/>
    <n v="2"/>
    <n v="0"/>
    <n v="8.7989999999999995"/>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n v="-157.00949999999997"/>
    <x v="0"/>
    <x v="0"/>
  </r>
  <r>
    <n v="386"/>
    <s v="US-2017-168935"/>
    <x v="154"/>
    <d v="2017-12-02T00:00:00"/>
    <s v="Standard Class"/>
    <s v="DO-13435"/>
    <s v="Denny Ordway"/>
    <x v="0"/>
    <x v="0"/>
    <s v="Pembroke Pines"/>
    <x v="2"/>
    <n v="33024"/>
    <x v="0"/>
    <s v="TEC-AC-10002335"/>
    <x v="2"/>
    <x v="11"/>
    <s v="Logitech Media Keyboard K200"/>
    <n v="83.976000000000013"/>
    <n v="3"/>
    <n v="0.2"/>
    <n v="-1.049700000000005"/>
    <x v="0"/>
    <x v="0"/>
  </r>
  <r>
    <n v="387"/>
    <s v="CA-2017-122756"/>
    <x v="155"/>
    <d v="2017-12-07T00:00:00"/>
    <s v="Standard Class"/>
    <s v="DK-13225"/>
    <s v="Dean Katz"/>
    <x v="1"/>
    <x v="0"/>
    <s v="Philadelphia"/>
    <x v="9"/>
    <n v="19140"/>
    <x v="3"/>
    <s v="TEC-MA-10001681"/>
    <x v="2"/>
    <x v="15"/>
    <s v="Lexmark MarkNet N8150 Wireless Print Server"/>
    <n v="482.34000000000003"/>
    <n v="4"/>
    <n v="0.7"/>
    <n v="-337.63799999999981"/>
    <x v="3"/>
    <x v="0"/>
  </r>
  <r>
    <n v="388"/>
    <s v="CA-2017-122756"/>
    <x v="155"/>
    <d v="2017-12-07T00:00:00"/>
    <s v="Standard Class"/>
    <s v="DK-13225"/>
    <s v="Dean Katz"/>
    <x v="1"/>
    <x v="0"/>
    <s v="Philadelphia"/>
    <x v="9"/>
    <n v="19140"/>
    <x v="3"/>
    <s v="FUR-FU-10001935"/>
    <x v="0"/>
    <x v="5"/>
    <s v="3M Hangers With Command Adhesive"/>
    <n v="2.9600000000000004"/>
    <n v="1"/>
    <n v="0.2"/>
    <n v="0.77700000000000025"/>
    <x v="3"/>
    <x v="0"/>
  </r>
  <r>
    <n v="389"/>
    <s v="CA-2016-115973"/>
    <x v="156"/>
    <d v="2016-11-26T00:00:00"/>
    <s v="First Class"/>
    <s v="NG-18430"/>
    <s v="Nathan Gelder"/>
    <x v="0"/>
    <x v="0"/>
    <s v="Cincinnati"/>
    <x v="24"/>
    <n v="45231"/>
    <x v="3"/>
    <s v="OFF-AR-10004757"/>
    <x v="1"/>
    <x v="6"/>
    <s v="Crayola Colored Pencils"/>
    <n v="2.6240000000000001"/>
    <n v="1"/>
    <n v="0.2"/>
    <n v="0.42639999999999978"/>
    <x v="3"/>
    <x v="0"/>
  </r>
  <r>
    <n v="390"/>
    <s v="CA-2019-101798"/>
    <x v="157"/>
    <d v="2019-12-15T00:00:00"/>
    <s v="Standard Class"/>
    <s v="MV-18190"/>
    <s v="Mike Vittorini"/>
    <x v="0"/>
    <x v="0"/>
    <s v="New York City"/>
    <x v="15"/>
    <n v="10009"/>
    <x v="3"/>
    <s v="OFF-BI-10000050"/>
    <x v="1"/>
    <x v="8"/>
    <s v="Angle-D Binders with Locking Rings, Label Holders"/>
    <n v="23.36"/>
    <n v="4"/>
    <n v="0.2"/>
    <n v="7.8839999999999986"/>
    <x v="3"/>
    <x v="0"/>
  </r>
  <r>
    <n v="391"/>
    <s v="CA-2019-101798"/>
    <x v="157"/>
    <d v="2019-12-15T00:00:00"/>
    <s v="Standard Class"/>
    <s v="MV-18190"/>
    <s v="Mike Vittorini"/>
    <x v="0"/>
    <x v="0"/>
    <s v="New York City"/>
    <x v="15"/>
    <n v="10009"/>
    <x v="3"/>
    <s v="TEC-AC-10001998"/>
    <x v="2"/>
    <x v="11"/>
    <s v="Logitech LS21 Speaker System - PC Multimedia - 2.1-CH - Wired"/>
    <n v="39.979999999999997"/>
    <n v="2"/>
    <n v="0"/>
    <n v="13.593199999999996"/>
    <x v="3"/>
    <x v="0"/>
  </r>
  <r>
    <n v="392"/>
    <s v="US-2016-135972"/>
    <x v="158"/>
    <d v="2016-09-23T00:00:00"/>
    <s v="Second Class"/>
    <s v="JG-15115"/>
    <s v="Jack Garza"/>
    <x v="0"/>
    <x v="0"/>
    <s v="Des Moines"/>
    <x v="4"/>
    <n v="98198"/>
    <x v="1"/>
    <s v="TEC-PH-10003012"/>
    <x v="2"/>
    <x v="7"/>
    <s v="Nortel Meridian M3904 Professional Digital phone"/>
    <n v="246.38400000000001"/>
    <n v="2"/>
    <n v="0.2"/>
    <n v="27.718199999999968"/>
    <x v="1"/>
    <x v="0"/>
  </r>
  <r>
    <n v="393"/>
    <s v="US-2016-135972"/>
    <x v="158"/>
    <d v="2016-09-23T00:00:00"/>
    <s v="Second Class"/>
    <s v="JG-15115"/>
    <s v="Jack Garza"/>
    <x v="0"/>
    <x v="0"/>
    <s v="Des Moines"/>
    <x v="4"/>
    <n v="98198"/>
    <x v="1"/>
    <s v="TEC-CO-10002313"/>
    <x v="2"/>
    <x v="16"/>
    <s v="Canon PC1080F Personal Copier"/>
    <n v="1799.97"/>
    <n v="3"/>
    <n v="0"/>
    <n v="701.98829999999998"/>
    <x v="1"/>
    <x v="0"/>
  </r>
  <r>
    <n v="394"/>
    <s v="US-2016-134971"/>
    <x v="159"/>
    <d v="2016-06-10T00:00:00"/>
    <s v="Second Class"/>
    <s v="BP-11095"/>
    <s v="Bart Pistole"/>
    <x v="1"/>
    <x v="0"/>
    <s v="Peoria"/>
    <x v="10"/>
    <n v="61604"/>
    <x v="2"/>
    <s v="OFF-BI-10003982"/>
    <x v="1"/>
    <x v="8"/>
    <s v="Wilson Jones Century Plastic Molded Ring Binders"/>
    <n v="12.461999999999996"/>
    <n v="3"/>
    <n v="0.8"/>
    <n v="-20.5623"/>
    <x v="2"/>
    <x v="0"/>
  </r>
  <r>
    <n v="395"/>
    <s v="CA-2019-102946"/>
    <x v="160"/>
    <d v="2019-07-05T00:00:00"/>
    <s v="Standard Class"/>
    <s v="VP-21730"/>
    <s v="Victor Preis"/>
    <x v="2"/>
    <x v="0"/>
    <s v="Las Vegas"/>
    <x v="33"/>
    <n v="89115"/>
    <x v="1"/>
    <s v="OFF-BI-10004492"/>
    <x v="1"/>
    <x v="8"/>
    <s v="Tuf-Vin Binders"/>
    <n v="75.792000000000002"/>
    <n v="3"/>
    <n v="0.2"/>
    <n v="25.579799999999992"/>
    <x v="1"/>
    <x v="0"/>
  </r>
  <r>
    <n v="396"/>
    <s v="CA-2019-165603"/>
    <x v="161"/>
    <d v="2019-10-19T00:00:00"/>
    <s v="Second Class"/>
    <s v="SS-20140"/>
    <s v="Saphhira Shifley"/>
    <x v="1"/>
    <x v="0"/>
    <s v="Warwick"/>
    <x v="34"/>
    <n v="2886"/>
    <x v="3"/>
    <s v="OFF-ST-10000798"/>
    <x v="1"/>
    <x v="4"/>
    <s v="2300 Heavy-Duty Transfer File Systems by Perma"/>
    <n v="49.96"/>
    <n v="2"/>
    <n v="0"/>
    <n v="9.4923999999999964"/>
    <x v="3"/>
    <x v="0"/>
  </r>
  <r>
    <n v="397"/>
    <s v="CA-2019-165603"/>
    <x v="161"/>
    <d v="2019-10-19T00:00:00"/>
    <s v="Second Class"/>
    <s v="SS-20140"/>
    <s v="Saphhira Shifley"/>
    <x v="1"/>
    <x v="0"/>
    <s v="Warwick"/>
    <x v="34"/>
    <n v="2886"/>
    <x v="3"/>
    <s v="OFF-PA-10002552"/>
    <x v="1"/>
    <x v="10"/>
    <s v="Xerox 1958"/>
    <n v="12.96"/>
    <n v="2"/>
    <n v="0"/>
    <n v="6.2208000000000006"/>
    <x v="3"/>
    <x v="0"/>
  </r>
  <r>
    <n v="398"/>
    <s v="CA-2017-122259"/>
    <x v="89"/>
    <d v="2017-11-04T00:00:00"/>
    <s v="Standard Class"/>
    <s v="HP-14815"/>
    <s v="Harold Pawlan"/>
    <x v="2"/>
    <x v="0"/>
    <s v="Jackson"/>
    <x v="12"/>
    <n v="49201"/>
    <x v="2"/>
    <s v="OFF-SU-10002573"/>
    <x v="1"/>
    <x v="14"/>
    <s v="Acme 10&quot; Easy Grip Assistive Scissors"/>
    <n v="70.12"/>
    <n v="4"/>
    <n v="0"/>
    <n v="21.035999999999994"/>
    <x v="2"/>
    <x v="0"/>
  </r>
  <r>
    <n v="399"/>
    <s v="CA-2018-108987"/>
    <x v="162"/>
    <d v="2018-09-10T00:00:00"/>
    <s v="Second Class"/>
    <s v="AG-10675"/>
    <s v="Anna Gayman"/>
    <x v="0"/>
    <x v="0"/>
    <s v="Houston"/>
    <x v="5"/>
    <n v="77036"/>
    <x v="2"/>
    <s v="OFF-ST-10001580"/>
    <x v="1"/>
    <x v="4"/>
    <s v="Super Decoflex Portable Personal File"/>
    <n v="35.952000000000005"/>
    <n v="3"/>
    <n v="0.2"/>
    <n v="3.5951999999999984"/>
    <x v="2"/>
    <x v="0"/>
  </r>
  <r>
    <n v="400"/>
    <s v="CA-2018-108987"/>
    <x v="162"/>
    <d v="2018-09-10T00:00:00"/>
    <s v="Second Class"/>
    <s v="AG-10675"/>
    <s v="Anna Gayman"/>
    <x v="0"/>
    <x v="0"/>
    <s v="Houston"/>
    <x v="5"/>
    <n v="77036"/>
    <x v="2"/>
    <s v="FUR-BO-10004834"/>
    <x v="0"/>
    <x v="0"/>
    <s v="Riverside Palais Royal Lawyers Bookcase, Royale Cherry Finish"/>
    <n v="2396.2655999999997"/>
    <n v="4"/>
    <n v="0.32"/>
    <n v="-317.15280000000007"/>
    <x v="2"/>
    <x v="0"/>
  </r>
  <r>
    <n v="401"/>
    <s v="CA-2018-108987"/>
    <x v="162"/>
    <d v="2018-09-10T00:00:00"/>
    <s v="Second Class"/>
    <s v="AG-10675"/>
    <s v="Anna Gayman"/>
    <x v="0"/>
    <x v="0"/>
    <s v="Houston"/>
    <x v="5"/>
    <n v="77036"/>
    <x v="2"/>
    <s v="OFF-ST-10000934"/>
    <x v="1"/>
    <x v="4"/>
    <s v="Contico 72&quot;H Heavy-Duty Storage System"/>
    <n v="131.136"/>
    <n v="4"/>
    <n v="0.2"/>
    <n v="-32.783999999999999"/>
    <x v="2"/>
    <x v="0"/>
  </r>
  <r>
    <n v="402"/>
    <s v="CA-2018-108987"/>
    <x v="162"/>
    <d v="2018-09-10T00:00:00"/>
    <s v="Second Class"/>
    <s v="AG-10675"/>
    <s v="Anna Gayman"/>
    <x v="0"/>
    <x v="0"/>
    <s v="Houston"/>
    <x v="5"/>
    <n v="77036"/>
    <x v="2"/>
    <s v="TEC-AC-10000158"/>
    <x v="2"/>
    <x v="11"/>
    <s v="Sony 64GB Class 10 Micro SDHC R40 Memory Card"/>
    <n v="57.584000000000003"/>
    <n v="2"/>
    <n v="0.2"/>
    <n v="0.71979999999999933"/>
    <x v="2"/>
    <x v="0"/>
  </r>
  <r>
    <n v="403"/>
    <s v="CA-2016-113166"/>
    <x v="163"/>
    <d v="2016-12-26T00:00:00"/>
    <s v="First Class"/>
    <s v="LF-17185"/>
    <s v="Luke Foster"/>
    <x v="0"/>
    <x v="0"/>
    <s v="Miami"/>
    <x v="2"/>
    <n v="33180"/>
    <x v="0"/>
    <s v="OFF-PA-10001947"/>
    <x v="1"/>
    <x v="10"/>
    <s v="Xerox 1974"/>
    <n v="9.5680000000000014"/>
    <n v="2"/>
    <n v="0.2"/>
    <n v="3.4683999999999999"/>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n v="9.7680000000000007"/>
    <x v="0"/>
    <x v="0"/>
  </r>
  <r>
    <n v="405"/>
    <s v="CA-2019-117933"/>
    <x v="165"/>
    <d v="2019-12-29T00:00:00"/>
    <s v="Standard Class"/>
    <s v="RF-19840"/>
    <s v="Roy Französisch"/>
    <x v="0"/>
    <x v="0"/>
    <s v="New York City"/>
    <x v="15"/>
    <n v="10024"/>
    <x v="3"/>
    <s v="OFF-AP-10004249"/>
    <x v="1"/>
    <x v="9"/>
    <s v="Staple holder"/>
    <n v="35.910000000000004"/>
    <n v="3"/>
    <n v="0"/>
    <n v="9.6956999999999987"/>
    <x v="3"/>
    <x v="0"/>
  </r>
  <r>
    <n v="406"/>
    <s v="CA-2019-117457"/>
    <x v="166"/>
    <d v="2019-12-12T00:00:00"/>
    <s v="Standard Class"/>
    <s v="KH-16510"/>
    <s v="Keith Herrera"/>
    <x v="0"/>
    <x v="0"/>
    <s v="San Francisco"/>
    <x v="1"/>
    <n v="94110"/>
    <x v="1"/>
    <s v="TEC-AC-10000158"/>
    <x v="2"/>
    <x v="11"/>
    <s v="Sony 64GB Class 10 Micro SDHC R40 Memory Card"/>
    <n v="179.95000000000002"/>
    <n v="5"/>
    <n v="0"/>
    <n v="37.789500000000004"/>
    <x v="1"/>
    <x v="0"/>
  </r>
  <r>
    <n v="407"/>
    <s v="CA-2019-117457"/>
    <x v="166"/>
    <d v="2019-12-12T00:00:00"/>
    <s v="Standard Class"/>
    <s v="KH-16510"/>
    <s v="Keith Herrera"/>
    <x v="0"/>
    <x v="0"/>
    <s v="San Francisco"/>
    <x v="1"/>
    <n v="94110"/>
    <x v="1"/>
    <s v="TEC-CO-10004115"/>
    <x v="2"/>
    <x v="16"/>
    <s v="Sharp AL-1530CS Digital Copier"/>
    <n v="1199.9760000000001"/>
    <n v="3"/>
    <n v="0.2"/>
    <n v="434.99130000000002"/>
    <x v="1"/>
    <x v="0"/>
  </r>
  <r>
    <n v="408"/>
    <s v="CA-2019-117457"/>
    <x v="166"/>
    <d v="2019-12-12T00:00:00"/>
    <s v="Standard Class"/>
    <s v="KH-16510"/>
    <s v="Keith Herrera"/>
    <x v="0"/>
    <x v="0"/>
    <s v="San Francisco"/>
    <x v="1"/>
    <n v="94110"/>
    <x v="1"/>
    <s v="OFF-PA-10003724"/>
    <x v="1"/>
    <x v="10"/>
    <s v="Wirebound Message Book, 4 per Page"/>
    <n v="27.15"/>
    <n v="5"/>
    <n v="0"/>
    <n v="13.3035"/>
    <x v="1"/>
    <x v="0"/>
  </r>
  <r>
    <n v="409"/>
    <s v="CA-2019-117457"/>
    <x v="166"/>
    <d v="2019-12-12T00:00:00"/>
    <s v="Standard Class"/>
    <s v="KH-16510"/>
    <s v="Keith Herrera"/>
    <x v="0"/>
    <x v="0"/>
    <s v="San Francisco"/>
    <x v="1"/>
    <n v="94110"/>
    <x v="1"/>
    <s v="FUR-TA-10002041"/>
    <x v="0"/>
    <x v="3"/>
    <s v="Bevis Round Conference Table Top, X-Base"/>
    <n v="1004.0239999999999"/>
    <n v="7"/>
    <n v="0.2"/>
    <n v="-112.95269999999994"/>
    <x v="1"/>
    <x v="0"/>
  </r>
  <r>
    <n v="410"/>
    <s v="CA-2019-117457"/>
    <x v="166"/>
    <d v="2019-12-12T00:00:00"/>
    <s v="Standard Class"/>
    <s v="KH-16510"/>
    <s v="Keith Herrera"/>
    <x v="0"/>
    <x v="0"/>
    <s v="San Francisco"/>
    <x v="1"/>
    <n v="94110"/>
    <x v="1"/>
    <s v="OFF-PA-10002893"/>
    <x v="1"/>
    <x v="10"/>
    <s v="Wirebound Service Call Books, 5 1/2&quot; x 4&quot;"/>
    <n v="9.68"/>
    <n v="1"/>
    <n v="0"/>
    <n v="4.6463999999999999"/>
    <x v="1"/>
    <x v="0"/>
  </r>
  <r>
    <n v="411"/>
    <s v="CA-2019-117457"/>
    <x v="166"/>
    <d v="2019-12-12T00:00:00"/>
    <s v="Standard Class"/>
    <s v="KH-16510"/>
    <s v="Keith Herrera"/>
    <x v="0"/>
    <x v="0"/>
    <s v="San Francisco"/>
    <x v="1"/>
    <n v="94110"/>
    <x v="1"/>
    <s v="OFF-LA-10003766"/>
    <x v="1"/>
    <x v="2"/>
    <s v="Self-Adhesive Removable Labels"/>
    <n v="28.349999999999998"/>
    <n v="9"/>
    <n v="0"/>
    <n v="13.608000000000001"/>
    <x v="1"/>
    <x v="0"/>
  </r>
  <r>
    <n v="412"/>
    <s v="CA-2019-117457"/>
    <x v="166"/>
    <d v="2019-12-12T00:00:00"/>
    <s v="Standard Class"/>
    <s v="KH-16510"/>
    <s v="Keith Herrera"/>
    <x v="0"/>
    <x v="0"/>
    <s v="San Francisco"/>
    <x v="1"/>
    <n v="94110"/>
    <x v="1"/>
    <s v="OFF-PA-10001970"/>
    <x v="1"/>
    <x v="10"/>
    <s v="Xerox 1908"/>
    <n v="55.98"/>
    <n v="1"/>
    <n v="0"/>
    <n v="27.430199999999999"/>
    <x v="1"/>
    <x v="0"/>
  </r>
  <r>
    <n v="413"/>
    <s v="CA-2019-117457"/>
    <x v="166"/>
    <d v="2019-12-12T00:00:00"/>
    <s v="Standard Class"/>
    <s v="KH-16510"/>
    <s v="Keith Herrera"/>
    <x v="0"/>
    <x v="0"/>
    <s v="San Francisco"/>
    <x v="1"/>
    <n v="94110"/>
    <x v="1"/>
    <s v="FUR-BO-10001972"/>
    <x v="0"/>
    <x v="0"/>
    <s v="O'Sullivan 4-Shelf Bookcase in Odessa Pine"/>
    <n v="1336.829"/>
    <n v="13"/>
    <n v="0.15"/>
    <n v="31.454799999999949"/>
    <x v="1"/>
    <x v="0"/>
  </r>
  <r>
    <n v="414"/>
    <s v="CA-2019-117457"/>
    <x v="166"/>
    <d v="2019-12-12T00:00:00"/>
    <s v="Standard Class"/>
    <s v="KH-16510"/>
    <s v="Keith Herrera"/>
    <x v="0"/>
    <x v="0"/>
    <s v="San Francisco"/>
    <x v="1"/>
    <n v="94110"/>
    <x v="1"/>
    <s v="FUR-CH-10003956"/>
    <x v="0"/>
    <x v="1"/>
    <s v="Novimex High-Tech Fabric Mesh Task Chair"/>
    <n v="113.56800000000001"/>
    <n v="2"/>
    <n v="0.2"/>
    <n v="-18.454800000000013"/>
    <x v="1"/>
    <x v="0"/>
  </r>
  <r>
    <n v="415"/>
    <s v="CA-2019-142636"/>
    <x v="132"/>
    <d v="2019-11-07T00:00:00"/>
    <s v="Standard Class"/>
    <s v="KC-16675"/>
    <s v="Kimberly Carter"/>
    <x v="1"/>
    <x v="0"/>
    <s v="Seattle"/>
    <x v="4"/>
    <n v="98105"/>
    <x v="1"/>
    <s v="OFF-PA-10000157"/>
    <x v="1"/>
    <x v="10"/>
    <s v="Xerox 191"/>
    <n v="139.86000000000001"/>
    <n v="7"/>
    <n v="0"/>
    <n v="65.734199999999987"/>
    <x v="1"/>
    <x v="0"/>
  </r>
  <r>
    <n v="416"/>
    <s v="CA-2019-142636"/>
    <x v="132"/>
    <d v="2019-11-07T00:00:00"/>
    <s v="Standard Class"/>
    <s v="KC-16675"/>
    <s v="Kimberly Carter"/>
    <x v="1"/>
    <x v="0"/>
    <s v="Seattle"/>
    <x v="4"/>
    <n v="98105"/>
    <x v="1"/>
    <s v="FUR-CH-10001891"/>
    <x v="0"/>
    <x v="1"/>
    <s v="Global Deluxe Office Fabric Chairs"/>
    <n v="307.13600000000002"/>
    <n v="4"/>
    <n v="0.2"/>
    <n v="26.874400000000023"/>
    <x v="1"/>
    <x v="0"/>
  </r>
  <r>
    <n v="417"/>
    <s v="CA-2019-122105"/>
    <x v="92"/>
    <d v="2019-06-28T00:00:00"/>
    <s v="Standard Class"/>
    <s v="CJ-12010"/>
    <s v="Caroline Jumper"/>
    <x v="0"/>
    <x v="0"/>
    <s v="Huntington Beach"/>
    <x v="1"/>
    <n v="92646"/>
    <x v="1"/>
    <s v="OFF-AR-10004344"/>
    <x v="1"/>
    <x v="6"/>
    <s v="Bulldog Vacuum Base Pencil Sharpener"/>
    <n v="95.92"/>
    <n v="8"/>
    <n v="0"/>
    <n v="25.898399999999995"/>
    <x v="1"/>
    <x v="0"/>
  </r>
  <r>
    <n v="418"/>
    <s v="CA-2018-148796"/>
    <x v="167"/>
    <d v="2018-04-18T00:00:00"/>
    <s v="Standard Class"/>
    <s v="PB-19150"/>
    <s v="Philip Brown"/>
    <x v="0"/>
    <x v="0"/>
    <s v="Los Angeles"/>
    <x v="1"/>
    <n v="90004"/>
    <x v="1"/>
    <s v="FUR-CH-10004886"/>
    <x v="0"/>
    <x v="1"/>
    <s v="Bevis Steel Folding Chairs"/>
    <n v="383.8"/>
    <n v="5"/>
    <n v="0.2"/>
    <n v="38.379999999999981"/>
    <x v="1"/>
    <x v="1"/>
  </r>
  <r>
    <n v="419"/>
    <s v="CA-2019-154816"/>
    <x v="44"/>
    <d v="2019-11-10T00:00:00"/>
    <s v="Standard Class"/>
    <s v="VB-21745"/>
    <s v="Victoria Brennan"/>
    <x v="1"/>
    <x v="0"/>
    <s v="Richmond"/>
    <x v="0"/>
    <n v="40475"/>
    <x v="0"/>
    <s v="OFF-PA-10003845"/>
    <x v="1"/>
    <x v="10"/>
    <s v="Xerox 1987"/>
    <n v="5.78"/>
    <n v="1"/>
    <n v="0"/>
    <n v="2.8322000000000003"/>
    <x v="0"/>
    <x v="0"/>
  </r>
  <r>
    <n v="420"/>
    <s v="CA-2019-110478"/>
    <x v="168"/>
    <d v="2019-03-09T00:00:00"/>
    <s v="Standard Class"/>
    <s v="SP-20860"/>
    <s v="Sung Pak"/>
    <x v="1"/>
    <x v="0"/>
    <s v="Los Angeles"/>
    <x v="1"/>
    <n v="90045"/>
    <x v="1"/>
    <s v="OFF-AR-10001573"/>
    <x v="1"/>
    <x v="6"/>
    <s v="American Pencil"/>
    <n v="9.32"/>
    <n v="4"/>
    <n v="0"/>
    <n v="2.702799999999999"/>
    <x v="1"/>
    <x v="0"/>
  </r>
  <r>
    <n v="421"/>
    <s v="CA-2019-110478"/>
    <x v="168"/>
    <d v="2019-03-09T00:00:00"/>
    <s v="Standard Class"/>
    <s v="SP-20860"/>
    <s v="Sung Pak"/>
    <x v="1"/>
    <x v="0"/>
    <s v="Los Angeles"/>
    <x v="1"/>
    <n v="90045"/>
    <x v="1"/>
    <s v="OFF-EN-10000483"/>
    <x v="1"/>
    <x v="12"/>
    <s v="White Envelopes, White Envelopes with Clear Poly Window"/>
    <n v="15.25"/>
    <n v="1"/>
    <n v="0"/>
    <n v="7.0149999999999988"/>
    <x v="1"/>
    <x v="0"/>
  </r>
  <r>
    <n v="422"/>
    <s v="CA-2016-142048"/>
    <x v="169"/>
    <d v="2016-06-25T00:00:00"/>
    <s v="First Class"/>
    <s v="JE-15745"/>
    <s v="Joel Eaton"/>
    <x v="0"/>
    <x v="0"/>
    <s v="Louisville"/>
    <x v="22"/>
    <n v="80027"/>
    <x v="1"/>
    <s v="TEC-AC-10004114"/>
    <x v="2"/>
    <x v="11"/>
    <s v="KeyTronic 6101 Series - Keyboard - Black"/>
    <n v="196.75200000000001"/>
    <n v="6"/>
    <n v="0.2"/>
    <n v="56.566200000000009"/>
    <x v="1"/>
    <x v="0"/>
  </r>
  <r>
    <n v="423"/>
    <s v="CA-2019-125388"/>
    <x v="15"/>
    <d v="2019-10-23T00:00:00"/>
    <s v="Standard Class"/>
    <s v="MP-17965"/>
    <s v="Michael Paige"/>
    <x v="1"/>
    <x v="0"/>
    <s v="Lawrence"/>
    <x v="31"/>
    <n v="1841"/>
    <x v="3"/>
    <s v="FUR-FU-10004712"/>
    <x v="0"/>
    <x v="5"/>
    <s v="Westinghouse Mesh Shade Clip-On Gooseneck Lamp, Black"/>
    <n v="56.56"/>
    <n v="4"/>
    <n v="0"/>
    <n v="14.705600000000004"/>
    <x v="3"/>
    <x v="0"/>
  </r>
  <r>
    <n v="424"/>
    <s v="CA-2019-125388"/>
    <x v="15"/>
    <d v="2019-10-23T00:00:00"/>
    <s v="Standard Class"/>
    <s v="MP-17965"/>
    <s v="Michael Paige"/>
    <x v="1"/>
    <x v="0"/>
    <s v="Lawrence"/>
    <x v="31"/>
    <n v="1841"/>
    <x v="3"/>
    <s v="OFF-ST-10000918"/>
    <x v="1"/>
    <x v="4"/>
    <s v="Crate-A-Files"/>
    <n v="32.700000000000003"/>
    <n v="3"/>
    <n v="0"/>
    <n v="8.5019999999999989"/>
    <x v="3"/>
    <x v="0"/>
  </r>
  <r>
    <n v="425"/>
    <s v="CA-2019-155705"/>
    <x v="170"/>
    <d v="2019-08-23T00:00:00"/>
    <s v="Second Class"/>
    <s v="NF-18385"/>
    <s v="Natalie Fritzler"/>
    <x v="0"/>
    <x v="0"/>
    <s v="Jackson"/>
    <x v="35"/>
    <n v="39212"/>
    <x v="0"/>
    <s v="FUR-CH-10000015"/>
    <x v="0"/>
    <x v="1"/>
    <s v="Hon Multipurpose Stacking Arm Chairs"/>
    <n v="866.4"/>
    <n v="4"/>
    <n v="0"/>
    <n v="225.26400000000001"/>
    <x v="0"/>
    <x v="0"/>
  </r>
  <r>
    <n v="426"/>
    <s v="CA-2019-149160"/>
    <x v="51"/>
    <d v="2019-11-26T00:00:00"/>
    <s v="Second Class"/>
    <s v="JM-15265"/>
    <s v="Janet Molinari"/>
    <x v="1"/>
    <x v="0"/>
    <s v="Canton"/>
    <x v="12"/>
    <n v="48187"/>
    <x v="2"/>
    <s v="FUR-FU-10003347"/>
    <x v="0"/>
    <x v="5"/>
    <s v="Coloredge Poster Frame"/>
    <n v="28.4"/>
    <n v="2"/>
    <n v="0"/>
    <n v="11.076000000000001"/>
    <x v="2"/>
    <x v="0"/>
  </r>
  <r>
    <n v="427"/>
    <s v="CA-2019-149160"/>
    <x v="51"/>
    <d v="2019-11-26T00:00:00"/>
    <s v="Second Class"/>
    <s v="JM-15265"/>
    <s v="Janet Molinari"/>
    <x v="1"/>
    <x v="0"/>
    <s v="Canton"/>
    <x v="12"/>
    <n v="48187"/>
    <x v="2"/>
    <s v="OFF-BI-10001543"/>
    <x v="1"/>
    <x v="8"/>
    <s v="GBC VeloBinder Manual Binding System"/>
    <n v="287.92"/>
    <n v="8"/>
    <n v="0"/>
    <n v="138.20160000000001"/>
    <x v="2"/>
    <x v="0"/>
  </r>
  <r>
    <n v="428"/>
    <s v="CA-2016-101476"/>
    <x v="171"/>
    <d v="2016-09-13T00:00:00"/>
    <s v="First Class"/>
    <s v="SD-20485"/>
    <s v="Shirley Daniels"/>
    <x v="2"/>
    <x v="0"/>
    <s v="New Rochelle"/>
    <x v="15"/>
    <n v="10801"/>
    <x v="3"/>
    <s v="TEC-MA-10000029"/>
    <x v="2"/>
    <x v="15"/>
    <s v="Epson WorkForce WF-2530 All-in-One Printer, Copier Scanner"/>
    <n v="69.989999999999995"/>
    <n v="1"/>
    <n v="0"/>
    <n v="30.095700000000001"/>
    <x v="3"/>
    <x v="0"/>
  </r>
  <r>
    <n v="429"/>
    <s v="CA-2019-152275"/>
    <x v="172"/>
    <d v="2019-10-08T00:00:00"/>
    <s v="Standard Class"/>
    <s v="KH-16630"/>
    <s v="Ken Heidel"/>
    <x v="1"/>
    <x v="0"/>
    <s v="San Antonio"/>
    <x v="5"/>
    <n v="78207"/>
    <x v="2"/>
    <s v="OFF-AR-10000369"/>
    <x v="1"/>
    <x v="6"/>
    <s v="Design Ebony Sketching Pencil"/>
    <n v="6.6719999999999988"/>
    <n v="6"/>
    <n v="0.2"/>
    <n v="0.50039999999999996"/>
    <x v="2"/>
    <x v="0"/>
  </r>
  <r>
    <n v="430"/>
    <s v="US-2018-123750"/>
    <x v="173"/>
    <d v="2018-04-21T00:00:00"/>
    <s v="Standard Class"/>
    <s v="RB-19795"/>
    <s v="Ross Baird"/>
    <x v="2"/>
    <x v="0"/>
    <s v="Gastonia"/>
    <x v="3"/>
    <n v="28052"/>
    <x v="0"/>
    <s v="OFF-BI-10004584"/>
    <x v="1"/>
    <x v="8"/>
    <s v="GBC ProClick 150 Presentation Binding System"/>
    <n v="189.58800000000005"/>
    <n v="2"/>
    <n v="0.7"/>
    <n v="-145.35079999999999"/>
    <x v="0"/>
    <x v="0"/>
  </r>
  <r>
    <n v="431"/>
    <s v="US-2018-123750"/>
    <x v="173"/>
    <d v="2018-04-21T00:00:00"/>
    <s v="Standard Class"/>
    <s v="RB-19795"/>
    <s v="Ross Baird"/>
    <x v="2"/>
    <x v="0"/>
    <s v="Gastonia"/>
    <x v="3"/>
    <n v="28052"/>
    <x v="0"/>
    <s v="TEC-AC-10004659"/>
    <x v="2"/>
    <x v="11"/>
    <s v="Imation Secure+ Hardware Encrypted USB 2.0 Flash Drive; 16GB"/>
    <n v="408.74399999999997"/>
    <n v="7"/>
    <n v="0.2"/>
    <n v="76.639499999999984"/>
    <x v="0"/>
    <x v="0"/>
  </r>
  <r>
    <n v="432"/>
    <s v="US-2018-123750"/>
    <x v="173"/>
    <d v="2018-04-21T00:00:00"/>
    <s v="Standard Class"/>
    <s v="RB-19795"/>
    <s v="Ross Baird"/>
    <x v="2"/>
    <x v="0"/>
    <s v="Gastonia"/>
    <x v="3"/>
    <n v="28052"/>
    <x v="0"/>
    <s v="TEC-AC-10004659"/>
    <x v="2"/>
    <x v="11"/>
    <s v="Imation Secure+ Hardware Encrypted USB 2.0 Flash Drive; 16GB"/>
    <n v="291.95999999999998"/>
    <n v="5"/>
    <n v="0.2"/>
    <n v="54.742499999999978"/>
    <x v="0"/>
    <x v="0"/>
  </r>
  <r>
    <n v="433"/>
    <s v="US-2018-123750"/>
    <x v="173"/>
    <d v="2018-04-21T00:00:00"/>
    <s v="Standard Class"/>
    <s v="RB-19795"/>
    <s v="Ross Baird"/>
    <x v="2"/>
    <x v="0"/>
    <s v="Gastonia"/>
    <x v="3"/>
    <n v="28052"/>
    <x v="0"/>
    <s v="OFF-ST-10000617"/>
    <x v="1"/>
    <x v="4"/>
    <s v="Woodgrain Magazine Files by Perma"/>
    <n v="4.7679999999999998"/>
    <n v="2"/>
    <n v="0.2"/>
    <n v="-0.7748000000000006"/>
    <x v="0"/>
    <x v="0"/>
  </r>
  <r>
    <n v="434"/>
    <s v="CA-2018-127369"/>
    <x v="112"/>
    <d v="2018-06-07T00:00:00"/>
    <s v="First Class"/>
    <s v="DB-13060"/>
    <s v="Dave Brooks"/>
    <x v="0"/>
    <x v="0"/>
    <s v="Lowell"/>
    <x v="31"/>
    <n v="1852"/>
    <x v="3"/>
    <s v="OFF-ST-10003306"/>
    <x v="1"/>
    <x v="4"/>
    <s v="Letter Size Cart"/>
    <n v="714.30000000000007"/>
    <n v="5"/>
    <n v="0"/>
    <n v="207.14699999999993"/>
    <x v="3"/>
    <x v="0"/>
  </r>
  <r>
    <n v="435"/>
    <s v="US-2016-150574"/>
    <x v="174"/>
    <d v="2016-12-25T00:00:00"/>
    <s v="Standard Class"/>
    <s v="MK-18160"/>
    <s v="Mike Kennedy"/>
    <x v="0"/>
    <x v="0"/>
    <s v="Jacksonville"/>
    <x v="2"/>
    <n v="32216"/>
    <x v="0"/>
    <s v="OFF-BI-10000773"/>
    <x v="1"/>
    <x v="8"/>
    <s v="Insertable Tab Post Binder Dividers"/>
    <n v="4.8120000000000003"/>
    <n v="2"/>
    <n v="0.7"/>
    <n v="-3.6891999999999996"/>
    <x v="0"/>
    <x v="1"/>
  </r>
  <r>
    <n v="436"/>
    <s v="US-2016-150574"/>
    <x v="174"/>
    <d v="2016-12-25T00:00:00"/>
    <s v="Standard Class"/>
    <s v="MK-18160"/>
    <s v="Mike Kennedy"/>
    <x v="0"/>
    <x v="0"/>
    <s v="Jacksonville"/>
    <x v="2"/>
    <n v="32216"/>
    <x v="0"/>
    <s v="TEC-AC-10002600"/>
    <x v="2"/>
    <x v="11"/>
    <s v="Belkin QODE FastFit Bluetooth Keyboard"/>
    <n v="247.8"/>
    <n v="5"/>
    <n v="0.2"/>
    <n v="-18.584999999999994"/>
    <x v="0"/>
    <x v="1"/>
  </r>
  <r>
    <n v="437"/>
    <s v="CA-2018-147375"/>
    <x v="1"/>
    <d v="2018-06-14T00:00:00"/>
    <s v="Second Class"/>
    <s v="PO-19180"/>
    <s v="Philisse Overcash"/>
    <x v="2"/>
    <x v="0"/>
    <s v="Chicago"/>
    <x v="10"/>
    <n v="60623"/>
    <x v="2"/>
    <s v="TEC-MA-10002937"/>
    <x v="2"/>
    <x v="15"/>
    <s v="Canon Color ImageCLASS MF8580Cdw Wireless Laser All-In-One Printer, Copier, Scanner"/>
    <n v="1007.979"/>
    <n v="3"/>
    <n v="0.3"/>
    <n v="43.199100000000044"/>
    <x v="2"/>
    <x v="1"/>
  </r>
  <r>
    <n v="438"/>
    <s v="CA-2018-147375"/>
    <x v="1"/>
    <d v="2018-06-14T00:00:00"/>
    <s v="Second Class"/>
    <s v="PO-19180"/>
    <s v="Philisse Overcash"/>
    <x v="2"/>
    <x v="0"/>
    <s v="Chicago"/>
    <x v="10"/>
    <n v="60623"/>
    <x v="2"/>
    <s v="OFF-PA-10001970"/>
    <x v="1"/>
    <x v="10"/>
    <s v="Xerox 1908"/>
    <n v="313.488"/>
    <n v="7"/>
    <n v="0.2"/>
    <n v="113.63939999999998"/>
    <x v="2"/>
    <x v="1"/>
  </r>
  <r>
    <n v="439"/>
    <s v="CA-2019-130043"/>
    <x v="175"/>
    <d v="2019-09-19T00:00:00"/>
    <s v="Standard Class"/>
    <s v="BB-11545"/>
    <s v="Brenda Bowman"/>
    <x v="1"/>
    <x v="0"/>
    <s v="Houston"/>
    <x v="5"/>
    <n v="77070"/>
    <x v="2"/>
    <s v="OFF-PA-10002230"/>
    <x v="1"/>
    <x v="10"/>
    <s v="Xerox 1897"/>
    <n v="31.872000000000003"/>
    <n v="8"/>
    <n v="0.2"/>
    <n v="11.553600000000003"/>
    <x v="2"/>
    <x v="0"/>
  </r>
  <r>
    <n v="440"/>
    <s v="CA-2019-157252"/>
    <x v="176"/>
    <d v="2019-01-23T00:00:00"/>
    <s v="Second Class"/>
    <s v="CV-12805"/>
    <s v="Cynthia Voltz"/>
    <x v="1"/>
    <x v="0"/>
    <s v="New York City"/>
    <x v="15"/>
    <n v="10024"/>
    <x v="3"/>
    <s v="FUR-CH-10003396"/>
    <x v="0"/>
    <x v="1"/>
    <s v="Global Deluxe Steno Chair"/>
    <n v="207.84600000000003"/>
    <n v="3"/>
    <n v="0.1"/>
    <n v="2.3093999999999895"/>
    <x v="3"/>
    <x v="0"/>
  </r>
  <r>
    <n v="441"/>
    <s v="CA-2018-115756"/>
    <x v="64"/>
    <d v="2018-09-07T00:00:00"/>
    <s v="Second Class"/>
    <s v="PK-19075"/>
    <s v="Pete Kriz"/>
    <x v="0"/>
    <x v="0"/>
    <s v="Detroit"/>
    <x v="12"/>
    <n v="48227"/>
    <x v="2"/>
    <s v="FUR-FU-10000246"/>
    <x v="0"/>
    <x v="5"/>
    <s v="Aluminum Document Frame"/>
    <n v="12.22"/>
    <n v="1"/>
    <n v="0"/>
    <n v="3.6659999999999986"/>
    <x v="2"/>
    <x v="0"/>
  </r>
  <r>
    <n v="442"/>
    <s v="CA-2018-115756"/>
    <x v="64"/>
    <d v="2018-09-07T00:00:00"/>
    <s v="Second Class"/>
    <s v="PK-19075"/>
    <s v="Pete Kriz"/>
    <x v="0"/>
    <x v="0"/>
    <s v="Detroit"/>
    <x v="12"/>
    <n v="48227"/>
    <x v="2"/>
    <s v="OFF-ST-10000060"/>
    <x v="1"/>
    <x v="4"/>
    <s v="Fellowes Bankers Box Staxonsteel Drawer File/Stacking System"/>
    <n v="194.94"/>
    <n v="3"/>
    <n v="0"/>
    <n v="23.392800000000008"/>
    <x v="2"/>
    <x v="0"/>
  </r>
  <r>
    <n v="443"/>
    <s v="CA-2018-115756"/>
    <x v="64"/>
    <d v="2018-09-07T00:00:00"/>
    <s v="Second Class"/>
    <s v="PK-19075"/>
    <s v="Pete Kriz"/>
    <x v="0"/>
    <x v="0"/>
    <s v="Detroit"/>
    <x v="12"/>
    <n v="48227"/>
    <x v="2"/>
    <s v="OFF-ST-10003058"/>
    <x v="1"/>
    <x v="4"/>
    <s v="Eldon Mobile Mega Data Cart  Mega Stackable  Add-On Trays"/>
    <n v="70.949999999999989"/>
    <n v="3"/>
    <n v="0"/>
    <n v="20.575499999999998"/>
    <x v="2"/>
    <x v="0"/>
  </r>
  <r>
    <n v="444"/>
    <s v="CA-2018-115756"/>
    <x v="64"/>
    <d v="2018-09-07T00:00:00"/>
    <s v="Second Class"/>
    <s v="PK-19075"/>
    <s v="Pete Kriz"/>
    <x v="0"/>
    <x v="0"/>
    <s v="Detroit"/>
    <x v="12"/>
    <n v="48227"/>
    <x v="2"/>
    <s v="OFF-PA-10002222"/>
    <x v="1"/>
    <x v="10"/>
    <s v="Xerox Color Copier Paper, 11&quot; x 17&quot;, Ream"/>
    <n v="91.36"/>
    <n v="4"/>
    <n v="0"/>
    <n v="42.025599999999997"/>
    <x v="2"/>
    <x v="0"/>
  </r>
  <r>
    <n v="445"/>
    <s v="CA-2018-115756"/>
    <x v="64"/>
    <d v="2018-09-07T00:00:00"/>
    <s v="Second Class"/>
    <s v="PK-19075"/>
    <s v="Pete Kriz"/>
    <x v="0"/>
    <x v="0"/>
    <s v="Detroit"/>
    <x v="12"/>
    <n v="48227"/>
    <x v="2"/>
    <s v="FUR-CH-10002372"/>
    <x v="0"/>
    <x v="1"/>
    <s v="Office Star - Ergonomically Designed Knee Chair"/>
    <n v="242.94"/>
    <n v="3"/>
    <n v="0"/>
    <n v="29.152800000000013"/>
    <x v="2"/>
    <x v="0"/>
  </r>
  <r>
    <n v="446"/>
    <s v="CA-2018-115756"/>
    <x v="64"/>
    <d v="2018-09-07T00:00:00"/>
    <s v="Second Class"/>
    <s v="PK-19075"/>
    <s v="Pete Kriz"/>
    <x v="0"/>
    <x v="0"/>
    <s v="Detroit"/>
    <x v="12"/>
    <n v="48227"/>
    <x v="2"/>
    <s v="OFF-LA-10001317"/>
    <x v="1"/>
    <x v="2"/>
    <s v="Avery 520"/>
    <n v="22.05"/>
    <n v="7"/>
    <n v="0"/>
    <n v="10.584"/>
    <x v="2"/>
    <x v="0"/>
  </r>
  <r>
    <n v="447"/>
    <s v="CA-2019-154214"/>
    <x v="177"/>
    <d v="2019-03-25T00:00:00"/>
    <s v="Second Class"/>
    <s v="TB-21595"/>
    <s v="Troy Blackwell"/>
    <x v="0"/>
    <x v="0"/>
    <s v="Columbus"/>
    <x v="14"/>
    <n v="47201"/>
    <x v="2"/>
    <s v="FUR-FU-10000206"/>
    <x v="0"/>
    <x v="5"/>
    <s v="GE General Purpose, Extra Long Life, Showcase &amp; Floodlight Incandescent Bulbs"/>
    <n v="2.91"/>
    <n v="1"/>
    <n v="0"/>
    <n v="1.3676999999999999"/>
    <x v="2"/>
    <x v="1"/>
  </r>
  <r>
    <n v="448"/>
    <s v="CA-2018-166674"/>
    <x v="178"/>
    <d v="2018-04-03T00:00:00"/>
    <s v="Second Class"/>
    <s v="RB-19360"/>
    <s v="Raymond Buch"/>
    <x v="0"/>
    <x v="0"/>
    <s v="Auburn"/>
    <x v="15"/>
    <n v="13021"/>
    <x v="3"/>
    <s v="OFF-AR-10000588"/>
    <x v="1"/>
    <x v="6"/>
    <s v="Newell 345"/>
    <n v="59.519999999999996"/>
    <n v="3"/>
    <n v="0"/>
    <n v="15.475200000000001"/>
    <x v="3"/>
    <x v="0"/>
  </r>
  <r>
    <n v="449"/>
    <s v="CA-2018-166674"/>
    <x v="178"/>
    <d v="2018-04-03T00:00:00"/>
    <s v="Second Class"/>
    <s v="RB-19360"/>
    <s v="Raymond Buch"/>
    <x v="0"/>
    <x v="0"/>
    <s v="Auburn"/>
    <x v="15"/>
    <n v="13021"/>
    <x v="3"/>
    <s v="OFF-ST-10001469"/>
    <x v="1"/>
    <x v="4"/>
    <s v="Fellowes Bankers Box Recycled Super Stor/Drawer"/>
    <n v="161.94"/>
    <n v="3"/>
    <n v="0"/>
    <n v="9.716399999999993"/>
    <x v="3"/>
    <x v="0"/>
  </r>
  <r>
    <n v="450"/>
    <s v="CA-2018-166674"/>
    <x v="178"/>
    <d v="2018-04-03T00:00:00"/>
    <s v="Second Class"/>
    <s v="RB-19360"/>
    <s v="Raymond Buch"/>
    <x v="0"/>
    <x v="0"/>
    <s v="Auburn"/>
    <x v="15"/>
    <n v="13021"/>
    <x v="3"/>
    <s v="OFF-AR-10001953"/>
    <x v="1"/>
    <x v="6"/>
    <s v="Boston 1645 Deluxe Heavier-Duty Electric Pencil Sharpener"/>
    <n v="263.88"/>
    <n v="6"/>
    <n v="0"/>
    <n v="71.247600000000006"/>
    <x v="3"/>
    <x v="0"/>
  </r>
  <r>
    <n v="451"/>
    <s v="CA-2018-166674"/>
    <x v="178"/>
    <d v="2018-04-03T00:00:00"/>
    <s v="Second Class"/>
    <s v="RB-19360"/>
    <s v="Raymond Buch"/>
    <x v="0"/>
    <x v="0"/>
    <s v="Auburn"/>
    <x v="15"/>
    <n v="13021"/>
    <x v="3"/>
    <s v="OFF-AR-10003156"/>
    <x v="1"/>
    <x v="6"/>
    <s v="50 Colored Long Pencils"/>
    <n v="30.48"/>
    <n v="3"/>
    <n v="0"/>
    <n v="7.9248000000000012"/>
    <x v="3"/>
    <x v="0"/>
  </r>
  <r>
    <n v="452"/>
    <s v="CA-2018-166674"/>
    <x v="178"/>
    <d v="2018-04-03T00:00:00"/>
    <s v="Second Class"/>
    <s v="RB-19360"/>
    <s v="Raymond Buch"/>
    <x v="0"/>
    <x v="0"/>
    <s v="Auburn"/>
    <x v="15"/>
    <n v="13021"/>
    <x v="3"/>
    <s v="OFF-AR-10004974"/>
    <x v="1"/>
    <x v="6"/>
    <s v="Newell 342"/>
    <n v="9.84"/>
    <n v="3"/>
    <n v="0"/>
    <n v="2.8535999999999988"/>
    <x v="3"/>
    <x v="0"/>
  </r>
  <r>
    <n v="453"/>
    <s v="CA-2018-166674"/>
    <x v="178"/>
    <d v="2018-04-03T00:00:00"/>
    <s v="Second Class"/>
    <s v="RB-19360"/>
    <s v="Raymond Buch"/>
    <x v="0"/>
    <x v="0"/>
    <s v="Auburn"/>
    <x v="15"/>
    <n v="13021"/>
    <x v="3"/>
    <s v="TEC-PH-10002365"/>
    <x v="2"/>
    <x v="7"/>
    <s v="Belkin Grip Candy Sheer Case / Cover for iPhone 5 and 5S"/>
    <n v="35.119999999999997"/>
    <n v="4"/>
    <n v="0"/>
    <n v="9.1311999999999998"/>
    <x v="3"/>
    <x v="0"/>
  </r>
  <r>
    <n v="454"/>
    <s v="CA-2019-147277"/>
    <x v="179"/>
    <d v="2019-10-24T00:00:00"/>
    <s v="Standard Class"/>
    <s v="EB-13705"/>
    <s v="Ed Braxton"/>
    <x v="1"/>
    <x v="0"/>
    <s v="Akron"/>
    <x v="24"/>
    <n v="44312"/>
    <x v="3"/>
    <s v="FUR-TA-10001539"/>
    <x v="0"/>
    <x v="3"/>
    <s v="Chromcraft Rectangular Conference Tables"/>
    <n v="284.36399999999998"/>
    <n v="2"/>
    <n v="0.4"/>
    <n v="-75.830400000000054"/>
    <x v="3"/>
    <x v="0"/>
  </r>
  <r>
    <n v="455"/>
    <s v="CA-2019-147277"/>
    <x v="179"/>
    <d v="2019-10-24T00:00:00"/>
    <s v="Standard Class"/>
    <s v="EB-13705"/>
    <s v="Ed Braxton"/>
    <x v="1"/>
    <x v="0"/>
    <s v="Akron"/>
    <x v="24"/>
    <n v="44312"/>
    <x v="3"/>
    <s v="OFF-ST-10000142"/>
    <x v="1"/>
    <x v="4"/>
    <s v="Deluxe Rollaway Locking File with Drawer"/>
    <n v="665.40800000000002"/>
    <n v="2"/>
    <n v="0.2"/>
    <n v="66.540799999999962"/>
    <x v="3"/>
    <x v="0"/>
  </r>
  <r>
    <n v="456"/>
    <s v="CA-2018-100153"/>
    <x v="180"/>
    <d v="2018-12-17T00:00:00"/>
    <s v="Standard Class"/>
    <s v="KH-16630"/>
    <s v="Ken Heidel"/>
    <x v="1"/>
    <x v="0"/>
    <s v="Norman"/>
    <x v="26"/>
    <n v="73071"/>
    <x v="2"/>
    <s v="TEC-AC-10001772"/>
    <x v="2"/>
    <x v="11"/>
    <s v="Memorex Mini Travel Drive 16 GB USB 2.0 Flash Drive"/>
    <n v="63.88"/>
    <n v="4"/>
    <n v="0"/>
    <n v="24.913200000000003"/>
    <x v="2"/>
    <x v="0"/>
  </r>
  <r>
    <n v="457"/>
    <s v="US-2016-110674"/>
    <x v="181"/>
    <d v="2016-02-18T00:00:00"/>
    <s v="Standard Class"/>
    <s v="SC-20095"/>
    <s v="Sanjit Chand"/>
    <x v="0"/>
    <x v="0"/>
    <s v="Concord"/>
    <x v="1"/>
    <n v="94521"/>
    <x v="1"/>
    <s v="FUR-CH-10000225"/>
    <x v="0"/>
    <x v="1"/>
    <s v="Global Geo Office Task Chair, Gray"/>
    <n v="129.56800000000001"/>
    <n v="2"/>
    <n v="0.2"/>
    <n v="-24.294000000000018"/>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n v="-96.11460000000011"/>
    <x v="2"/>
    <x v="0"/>
  </r>
  <r>
    <n v="459"/>
    <s v="US-2018-157945"/>
    <x v="182"/>
    <d v="2018-10-01T00:00:00"/>
    <s v="Standard Class"/>
    <s v="NF-18385"/>
    <s v="Natalie Fritzler"/>
    <x v="0"/>
    <x v="0"/>
    <s v="Decatur"/>
    <x v="10"/>
    <n v="62521"/>
    <x v="2"/>
    <s v="OFF-EN-10001415"/>
    <x v="1"/>
    <x v="12"/>
    <s v="Staple envelope"/>
    <n v="8.9280000000000008"/>
    <n v="2"/>
    <n v="0.2"/>
    <n v="3.3479999999999999"/>
    <x v="2"/>
    <x v="0"/>
  </r>
  <r>
    <n v="460"/>
    <s v="CA-2017-109638"/>
    <x v="83"/>
    <d v="2017-12-22T00:00:00"/>
    <s v="Standard Class"/>
    <s v="JH-15985"/>
    <s v="Joseph Holt"/>
    <x v="0"/>
    <x v="0"/>
    <s v="Seattle"/>
    <x v="4"/>
    <n v="98115"/>
    <x v="1"/>
    <s v="OFF-AP-10002472"/>
    <x v="1"/>
    <x v="9"/>
    <s v="3M Office Air Cleaner"/>
    <n v="103.92"/>
    <n v="4"/>
    <n v="0"/>
    <n v="36.372"/>
    <x v="1"/>
    <x v="0"/>
  </r>
  <r>
    <n v="461"/>
    <s v="CA-2017-109638"/>
    <x v="83"/>
    <d v="2017-12-22T00:00:00"/>
    <s v="Standard Class"/>
    <s v="JH-15985"/>
    <s v="Joseph Holt"/>
    <x v="0"/>
    <x v="0"/>
    <s v="Seattle"/>
    <x v="4"/>
    <n v="98115"/>
    <x v="1"/>
    <s v="TEC-AC-10004571"/>
    <x v="2"/>
    <x v="11"/>
    <s v="Logitech G700s Rechargeable Gaming Mouse"/>
    <n v="899.91"/>
    <n v="9"/>
    <n v="0"/>
    <n v="377.96220000000005"/>
    <x v="1"/>
    <x v="0"/>
  </r>
  <r>
    <n v="462"/>
    <s v="CA-2017-109638"/>
    <x v="83"/>
    <d v="2017-12-22T00:00:00"/>
    <s v="Standard Class"/>
    <s v="JH-15985"/>
    <s v="Joseph Holt"/>
    <x v="0"/>
    <x v="0"/>
    <s v="Seattle"/>
    <x v="4"/>
    <n v="98115"/>
    <x v="1"/>
    <s v="OFF-BI-10001098"/>
    <x v="1"/>
    <x v="8"/>
    <s v="Acco D-Ring Binder w/DublLock"/>
    <n v="51.311999999999998"/>
    <n v="3"/>
    <n v="0.2"/>
    <n v="18.600599999999996"/>
    <x v="1"/>
    <x v="0"/>
  </r>
  <r>
    <n v="463"/>
    <s v="CA-2018-109869"/>
    <x v="183"/>
    <d v="2018-04-29T00:00:00"/>
    <s v="Standard Class"/>
    <s v="TN-21040"/>
    <s v="Tanja Norvell"/>
    <x v="2"/>
    <x v="0"/>
    <s v="Phoenix"/>
    <x v="16"/>
    <n v="85023"/>
    <x v="1"/>
    <s v="FUR-FU-10000023"/>
    <x v="0"/>
    <x v="5"/>
    <s v="Eldon Wave Desk Accessories"/>
    <n v="23.56"/>
    <n v="5"/>
    <n v="0.2"/>
    <n v="7.0680000000000005"/>
    <x v="1"/>
    <x v="1"/>
  </r>
  <r>
    <n v="464"/>
    <s v="CA-2018-109869"/>
    <x v="183"/>
    <d v="2018-04-29T00:00:00"/>
    <s v="Standard Class"/>
    <s v="TN-21040"/>
    <s v="Tanja Norvell"/>
    <x v="2"/>
    <x v="0"/>
    <s v="Phoenix"/>
    <x v="16"/>
    <n v="85023"/>
    <x v="1"/>
    <s v="FUR-TA-10001889"/>
    <x v="0"/>
    <x v="3"/>
    <s v="Bush Advantage Collection Racetrack Conference Table"/>
    <n v="1272.6299999999999"/>
    <n v="6"/>
    <n v="0.5"/>
    <n v="-814.4831999999999"/>
    <x v="1"/>
    <x v="1"/>
  </r>
  <r>
    <n v="465"/>
    <s v="CA-2018-109869"/>
    <x v="183"/>
    <d v="2018-04-29T00:00:00"/>
    <s v="Standard Class"/>
    <s v="TN-21040"/>
    <s v="Tanja Norvell"/>
    <x v="2"/>
    <x v="0"/>
    <s v="Phoenix"/>
    <x v="16"/>
    <n v="85023"/>
    <x v="1"/>
    <s v="OFF-BI-10000315"/>
    <x v="1"/>
    <x v="8"/>
    <s v="Poly Designer Cover &amp; Back"/>
    <n v="28.484999999999999"/>
    <n v="5"/>
    <n v="0.7"/>
    <n v="-20.888999999999989"/>
    <x v="1"/>
    <x v="1"/>
  </r>
  <r>
    <n v="466"/>
    <s v="CA-2018-109869"/>
    <x v="183"/>
    <d v="2018-04-29T00:00:00"/>
    <s v="Standard Class"/>
    <s v="TN-21040"/>
    <s v="Tanja Norvell"/>
    <x v="2"/>
    <x v="0"/>
    <s v="Phoenix"/>
    <x v="16"/>
    <n v="85023"/>
    <x v="1"/>
    <s v="OFF-SU-10003505"/>
    <x v="1"/>
    <x v="14"/>
    <s v="Premier Electric Letter Opener"/>
    <n v="185.376"/>
    <n v="2"/>
    <n v="0.2"/>
    <n v="-34.758000000000017"/>
    <x v="1"/>
    <x v="1"/>
  </r>
  <r>
    <n v="467"/>
    <s v="CA-2018-109869"/>
    <x v="183"/>
    <d v="2018-04-29T00:00:00"/>
    <s v="Standard Class"/>
    <s v="TN-21040"/>
    <s v="Tanja Norvell"/>
    <x v="2"/>
    <x v="0"/>
    <s v="Phoenix"/>
    <x v="16"/>
    <n v="85023"/>
    <x v="1"/>
    <s v="OFF-AP-10002578"/>
    <x v="1"/>
    <x v="9"/>
    <s v="Fellowes Premier Superior Surge Suppressor, 10-Outlet, With Phone and Remote"/>
    <n v="78.272000000000006"/>
    <n v="2"/>
    <n v="0.2"/>
    <n v="5.8704000000000001"/>
    <x v="1"/>
    <x v="1"/>
  </r>
  <r>
    <n v="468"/>
    <s v="US-2017-101399"/>
    <x v="184"/>
    <d v="2017-01-24T00:00:00"/>
    <s v="Standard Class"/>
    <s v="JS-15940"/>
    <s v="Joni Sundaresam"/>
    <x v="2"/>
    <x v="0"/>
    <s v="Park Ridge"/>
    <x v="10"/>
    <n v="60068"/>
    <x v="2"/>
    <s v="FUR-FU-10002918"/>
    <x v="0"/>
    <x v="5"/>
    <s v="Eldon ClusterMat Chair Mat with Cordless Antistatic Protection"/>
    <n v="254.74400000000003"/>
    <n v="7"/>
    <n v="0.6"/>
    <n v="-312.06139999999994"/>
    <x v="2"/>
    <x v="0"/>
  </r>
  <r>
    <n v="469"/>
    <s v="CA-2019-154907"/>
    <x v="185"/>
    <d v="2019-04-04T00:00:00"/>
    <s v="Standard Class"/>
    <s v="DS-13180"/>
    <s v="David Smith"/>
    <x v="1"/>
    <x v="0"/>
    <s v="Amarillo"/>
    <x v="5"/>
    <n v="79109"/>
    <x v="2"/>
    <s v="FUR-BO-10002824"/>
    <x v="0"/>
    <x v="0"/>
    <s v="Bush Mission Pointe Library"/>
    <n v="205.33279999999996"/>
    <n v="2"/>
    <n v="0.32"/>
    <n v="-36.235200000000006"/>
    <x v="2"/>
    <x v="0"/>
  </r>
  <r>
    <n v="470"/>
    <s v="US-2018-100419"/>
    <x v="186"/>
    <d v="2018-12-20T00:00:00"/>
    <s v="Second Class"/>
    <s v="CC-12670"/>
    <s v="Craig Carreira"/>
    <x v="0"/>
    <x v="0"/>
    <s v="Chicago"/>
    <x v="10"/>
    <n v="60610"/>
    <x v="2"/>
    <s v="OFF-BI-10002194"/>
    <x v="1"/>
    <x v="8"/>
    <s v="Cardinal Hold-It CD Pocket"/>
    <n v="4.7879999999999985"/>
    <n v="3"/>
    <n v="0.8"/>
    <n v="-7.9001999999999999"/>
    <x v="2"/>
    <x v="0"/>
  </r>
  <r>
    <n v="471"/>
    <s v="CA-2017-154144"/>
    <x v="139"/>
    <d v="2017-12-24T00:00:00"/>
    <s v="Standard Class"/>
    <s v="MH-17785"/>
    <s v="Maya Herman"/>
    <x v="1"/>
    <x v="0"/>
    <s v="Lindenhurst"/>
    <x v="15"/>
    <n v="11757"/>
    <x v="3"/>
    <s v="OFF-PA-10004071"/>
    <x v="1"/>
    <x v="10"/>
    <s v="Eaton Premium Continuous-Feed Paper, 25% Cotton, Letter Size, White, 1000 Shts/Box"/>
    <n v="55.48"/>
    <n v="1"/>
    <n v="0"/>
    <n v="26.630399999999998"/>
    <x v="3"/>
    <x v="0"/>
  </r>
  <r>
    <n v="472"/>
    <s v="CA-2016-144666"/>
    <x v="187"/>
    <d v="2016-11-11T00:00:00"/>
    <s v="Second Class"/>
    <s v="JP-15520"/>
    <s v="Jeremy Pistek"/>
    <x v="0"/>
    <x v="0"/>
    <s v="San Francisco"/>
    <x v="1"/>
    <n v="94110"/>
    <x v="1"/>
    <s v="OFF-ST-10002743"/>
    <x v="1"/>
    <x v="4"/>
    <s v="SAFCO Boltless Steel Shelving"/>
    <n v="340.92"/>
    <n v="3"/>
    <n v="0"/>
    <n v="3.4091999999999842"/>
    <x v="1"/>
    <x v="0"/>
  </r>
  <r>
    <n v="473"/>
    <s v="CA-2016-144666"/>
    <x v="187"/>
    <d v="2016-11-11T00:00:00"/>
    <s v="Second Class"/>
    <s v="JP-15520"/>
    <s v="Jeremy Pistek"/>
    <x v="0"/>
    <x v="0"/>
    <s v="San Francisco"/>
    <x v="1"/>
    <n v="94110"/>
    <x v="1"/>
    <s v="FUR-BO-10001601"/>
    <x v="0"/>
    <x v="0"/>
    <s v="Sauder Mission Library with Doors, Fruitwood Finish"/>
    <n v="222.66599999999997"/>
    <n v="2"/>
    <n v="0.15"/>
    <n v="10.478399999999979"/>
    <x v="1"/>
    <x v="0"/>
  </r>
  <r>
    <n v="474"/>
    <s v="CA-2016-144666"/>
    <x v="187"/>
    <d v="2016-11-11T00:00:00"/>
    <s v="Second Class"/>
    <s v="JP-15520"/>
    <s v="Jeremy Pistek"/>
    <x v="0"/>
    <x v="0"/>
    <s v="San Francisco"/>
    <x v="1"/>
    <n v="94110"/>
    <x v="1"/>
    <s v="TEC-PH-10002680"/>
    <x v="2"/>
    <x v="7"/>
    <s v="Samsung Galaxy Note 3"/>
    <n v="703.96800000000007"/>
    <n v="4"/>
    <n v="0.2"/>
    <n v="87.995999999999924"/>
    <x v="1"/>
    <x v="0"/>
  </r>
  <r>
    <n v="475"/>
    <s v="CA-2016-144666"/>
    <x v="187"/>
    <d v="2016-11-11T00:00:00"/>
    <s v="Second Class"/>
    <s v="JP-15520"/>
    <s v="Jeremy Pistek"/>
    <x v="0"/>
    <x v="0"/>
    <s v="San Francisco"/>
    <x v="1"/>
    <n v="94110"/>
    <x v="1"/>
    <s v="OFF-ST-10001321"/>
    <x v="1"/>
    <x v="4"/>
    <s v="Decoflex Hanging Personal Folder File, Blue"/>
    <n v="92.52"/>
    <n v="6"/>
    <n v="0"/>
    <n v="24.980400000000007"/>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n v="28.818999999999996"/>
    <x v="1"/>
    <x v="0"/>
  </r>
  <r>
    <n v="477"/>
    <s v="CA-2016-144666"/>
    <x v="187"/>
    <d v="2016-11-11T00:00:00"/>
    <s v="Second Class"/>
    <s v="JP-15520"/>
    <s v="Jeremy Pistek"/>
    <x v="0"/>
    <x v="0"/>
    <s v="San Francisco"/>
    <x v="1"/>
    <n v="94110"/>
    <x v="1"/>
    <s v="OFF-PA-10003465"/>
    <x v="1"/>
    <x v="10"/>
    <s v="Xerox 1912"/>
    <n v="94.85"/>
    <n v="5"/>
    <n v="0"/>
    <n v="45.527999999999992"/>
    <x v="1"/>
    <x v="0"/>
  </r>
  <r>
    <n v="478"/>
    <s v="CA-2018-103891"/>
    <x v="188"/>
    <d v="2018-07-19T00:00:00"/>
    <s v="Standard Class"/>
    <s v="KH-16690"/>
    <s v="Kristen Hastings"/>
    <x v="1"/>
    <x v="0"/>
    <s v="Los Angeles"/>
    <x v="1"/>
    <n v="90008"/>
    <x v="1"/>
    <s v="TEC-PH-10000149"/>
    <x v="2"/>
    <x v="7"/>
    <s v="Cisco SPA525G2 IP Phone - Wireless"/>
    <n v="95.76"/>
    <n v="6"/>
    <n v="0.2"/>
    <n v="7.1819999999999951"/>
    <x v="1"/>
    <x v="0"/>
  </r>
  <r>
    <n v="479"/>
    <s v="CA-2018-152632"/>
    <x v="189"/>
    <d v="2018-11-02T00:00:00"/>
    <s v="Standard Class"/>
    <s v="JE-15475"/>
    <s v="Jeremy Ellison"/>
    <x v="0"/>
    <x v="0"/>
    <s v="Troy"/>
    <x v="15"/>
    <n v="12180"/>
    <x v="3"/>
    <s v="FUR-FU-10002671"/>
    <x v="0"/>
    <x v="5"/>
    <s v="Electrix 20W Halogen Replacement Bulb for Zoom-In Desk Lamp"/>
    <n v="40.200000000000003"/>
    <n v="3"/>
    <n v="0"/>
    <n v="19.295999999999999"/>
    <x v="3"/>
    <x v="0"/>
  </r>
  <r>
    <n v="480"/>
    <s v="CA-2018-100790"/>
    <x v="190"/>
    <d v="2018-07-02T00:00:00"/>
    <s v="Standard Class"/>
    <s v="JG-15805"/>
    <s v="John Grady"/>
    <x v="1"/>
    <x v="0"/>
    <s v="New York City"/>
    <x v="15"/>
    <n v="10024"/>
    <x v="3"/>
    <s v="OFF-AR-10003045"/>
    <x v="1"/>
    <x v="6"/>
    <s v="Prang Colored Pencils"/>
    <n v="14.7"/>
    <n v="5"/>
    <n v="0"/>
    <n v="6.6150000000000002"/>
    <x v="3"/>
    <x v="0"/>
  </r>
  <r>
    <n v="481"/>
    <s v="CA-2018-100790"/>
    <x v="190"/>
    <d v="2018-07-02T00:00:00"/>
    <s v="Standard Class"/>
    <s v="JG-15805"/>
    <s v="John Grady"/>
    <x v="1"/>
    <x v="0"/>
    <s v="New York City"/>
    <x v="15"/>
    <n v="10024"/>
    <x v="3"/>
    <s v="OFF-ST-10000689"/>
    <x v="1"/>
    <x v="4"/>
    <s v="Fellowes Strictly Business Drawer File, Letter/Legal Size"/>
    <n v="704.25"/>
    <n v="5"/>
    <n v="0"/>
    <n v="84.51"/>
    <x v="3"/>
    <x v="0"/>
  </r>
  <r>
    <n v="482"/>
    <s v="CA-2016-134677"/>
    <x v="191"/>
    <d v="2016-10-10T00:00:00"/>
    <s v="Standard Class"/>
    <s v="XP-21865"/>
    <s v="Xylona Preis"/>
    <x v="0"/>
    <x v="0"/>
    <s v="San Diego"/>
    <x v="1"/>
    <n v="92024"/>
    <x v="1"/>
    <s v="TEC-AC-10001445"/>
    <x v="2"/>
    <x v="11"/>
    <s v="Imation USB 2.0 Swivel Flash Drive USB flash drive - 4 GB - Pink"/>
    <n v="9.09"/>
    <n v="3"/>
    <n v="0"/>
    <n v="1.9088999999999996"/>
    <x v="1"/>
    <x v="0"/>
  </r>
  <r>
    <n v="483"/>
    <s v="CA-2016-127691"/>
    <x v="192"/>
    <d v="2016-07-27T00:00:00"/>
    <s v="Standard Class"/>
    <s v="EM-14065"/>
    <s v="Erin Mull"/>
    <x v="0"/>
    <x v="0"/>
    <s v="New York City"/>
    <x v="15"/>
    <n v="10024"/>
    <x v="3"/>
    <s v="OFF-AR-10002053"/>
    <x v="1"/>
    <x v="6"/>
    <s v="Premium Writing Pencils, Soft, #2 by Central Association for the Blind"/>
    <n v="5.96"/>
    <n v="2"/>
    <n v="0"/>
    <n v="1.6688000000000001"/>
    <x v="3"/>
    <x v="0"/>
  </r>
  <r>
    <n v="484"/>
    <s v="CA-2016-127691"/>
    <x v="192"/>
    <d v="2016-07-27T00:00:00"/>
    <s v="Standard Class"/>
    <s v="EM-14065"/>
    <s v="Erin Mull"/>
    <x v="0"/>
    <x v="0"/>
    <s v="New York City"/>
    <x v="15"/>
    <n v="10024"/>
    <x v="3"/>
    <s v="TEC-AC-10002567"/>
    <x v="2"/>
    <x v="11"/>
    <s v="Logitech G602 Wireless Gaming Mouse"/>
    <n v="159.97999999999999"/>
    <n v="2"/>
    <n v="0"/>
    <n v="57.592799999999997"/>
    <x v="3"/>
    <x v="0"/>
  </r>
  <r>
    <n v="485"/>
    <s v="CA-2019-140963"/>
    <x v="193"/>
    <d v="2019-06-13T00:00:00"/>
    <s v="First Class"/>
    <s v="MT-18070"/>
    <s v="Michelle Tran"/>
    <x v="2"/>
    <x v="0"/>
    <s v="Los Angeles"/>
    <x v="1"/>
    <n v="90045"/>
    <x v="1"/>
    <s v="OFF-LA-10003923"/>
    <x v="1"/>
    <x v="2"/>
    <s v="Alphabetical Labels for Top Tab Filing"/>
    <n v="29.6"/>
    <n v="2"/>
    <n v="0"/>
    <n v="14.8"/>
    <x v="1"/>
    <x v="1"/>
  </r>
  <r>
    <n v="486"/>
    <s v="CA-2019-140963"/>
    <x v="193"/>
    <d v="2019-06-13T00:00:00"/>
    <s v="First Class"/>
    <s v="MT-18070"/>
    <s v="Michelle Tran"/>
    <x v="2"/>
    <x v="0"/>
    <s v="Los Angeles"/>
    <x v="1"/>
    <n v="90045"/>
    <x v="1"/>
    <s v="FUR-BO-10001337"/>
    <x v="0"/>
    <x v="0"/>
    <s v="O'Sullivan Living Dimensions 2-Shelf Bookcases"/>
    <n v="514.16499999999996"/>
    <n v="5"/>
    <n v="0.15"/>
    <n v="-30.24499999999999"/>
    <x v="1"/>
    <x v="1"/>
  </r>
  <r>
    <n v="487"/>
    <s v="CA-2019-140963"/>
    <x v="193"/>
    <d v="2019-06-13T00:00:00"/>
    <s v="First Class"/>
    <s v="MT-18070"/>
    <s v="Michelle Tran"/>
    <x v="2"/>
    <x v="0"/>
    <s v="Los Angeles"/>
    <x v="1"/>
    <n v="90045"/>
    <x v="1"/>
    <s v="TEC-PH-10001924"/>
    <x v="2"/>
    <x v="7"/>
    <s v="iHome FM Clock Radio with Lightning Dock"/>
    <n v="279.95999999999998"/>
    <n v="5"/>
    <n v="0.2"/>
    <n v="17.497500000000016"/>
    <x v="1"/>
    <x v="1"/>
  </r>
  <r>
    <n v="488"/>
    <s v="CA-2016-154627"/>
    <x v="194"/>
    <d v="2016-10-31T00:00:00"/>
    <s v="First Class"/>
    <s v="SA-20830"/>
    <s v="Sue Ann Reed"/>
    <x v="0"/>
    <x v="0"/>
    <s v="Chicago"/>
    <x v="10"/>
    <n v="60610"/>
    <x v="2"/>
    <s v="TEC-PH-10001363"/>
    <x v="2"/>
    <x v="7"/>
    <s v="Apple iPhone 5S"/>
    <n v="2735.9520000000002"/>
    <n v="6"/>
    <n v="0.2"/>
    <n v="341.99399999999969"/>
    <x v="2"/>
    <x v="0"/>
  </r>
  <r>
    <n v="489"/>
    <s v="CA-2016-133753"/>
    <x v="3"/>
    <d v="2016-06-13T00:00:00"/>
    <s v="Second Class"/>
    <s v="CW-11905"/>
    <s v="Carl Weiss"/>
    <x v="2"/>
    <x v="0"/>
    <s v="Huntsville"/>
    <x v="5"/>
    <n v="77340"/>
    <x v="2"/>
    <s v="TEC-PH-10000376"/>
    <x v="2"/>
    <x v="7"/>
    <s v="Square Credit Card Reader"/>
    <n v="7.9920000000000009"/>
    <n v="1"/>
    <n v="0.2"/>
    <n v="0.59940000000000015"/>
    <x v="2"/>
    <x v="0"/>
  </r>
  <r>
    <n v="490"/>
    <s v="CA-2016-133753"/>
    <x v="3"/>
    <d v="2016-06-13T00:00:00"/>
    <s v="Second Class"/>
    <s v="CW-11905"/>
    <s v="Carl Weiss"/>
    <x v="2"/>
    <x v="0"/>
    <s v="Huntsville"/>
    <x v="5"/>
    <n v="77340"/>
    <x v="2"/>
    <s v="TEC-AC-10000303"/>
    <x v="2"/>
    <x v="11"/>
    <s v="Logitech M510 Wireless Mouse"/>
    <n v="63.984000000000009"/>
    <n v="2"/>
    <n v="0.2"/>
    <n v="10.397399999999998"/>
    <x v="2"/>
    <x v="0"/>
  </r>
  <r>
    <n v="491"/>
    <s v="CA-2016-133753"/>
    <x v="3"/>
    <d v="2016-06-13T00:00:00"/>
    <s v="Second Class"/>
    <s v="CW-11905"/>
    <s v="Carl Weiss"/>
    <x v="2"/>
    <x v="0"/>
    <s v="Huntsville"/>
    <x v="5"/>
    <n v="77340"/>
    <x v="2"/>
    <s v="OFF-AR-10001953"/>
    <x v="1"/>
    <x v="6"/>
    <s v="Boston 1645 Deluxe Heavier-Duty Electric Pencil Sharpener"/>
    <n v="70.367999999999995"/>
    <n v="2"/>
    <n v="0.2"/>
    <n v="6.1572000000000031"/>
    <x v="2"/>
    <x v="0"/>
  </r>
  <r>
    <n v="492"/>
    <s v="CA-2016-113362"/>
    <x v="80"/>
    <d v="2016-09-19T00:00:00"/>
    <s v="Standard Class"/>
    <s v="AJ-10960"/>
    <s v="Astrea Jones"/>
    <x v="0"/>
    <x v="0"/>
    <s v="Rochester"/>
    <x v="15"/>
    <n v="14609"/>
    <x v="3"/>
    <s v="OFF-ST-10001809"/>
    <x v="1"/>
    <x v="4"/>
    <s v="Fellowes Officeware Wire Shelving"/>
    <n v="449.15"/>
    <n v="5"/>
    <n v="0"/>
    <n v="8.9829999999999899"/>
    <x v="3"/>
    <x v="0"/>
  </r>
  <r>
    <n v="493"/>
    <s v="CA-2016-113362"/>
    <x v="80"/>
    <d v="2016-09-19T00:00:00"/>
    <s v="Standard Class"/>
    <s v="AJ-10960"/>
    <s v="Astrea Jones"/>
    <x v="0"/>
    <x v="0"/>
    <s v="Rochester"/>
    <x v="15"/>
    <n v="14609"/>
    <x v="3"/>
    <s v="OFF-EN-10003845"/>
    <x v="1"/>
    <x v="12"/>
    <s v="Colored Envelopes"/>
    <n v="11.07"/>
    <n v="3"/>
    <n v="0"/>
    <n v="5.0921999999999992"/>
    <x v="3"/>
    <x v="0"/>
  </r>
  <r>
    <n v="494"/>
    <s v="CA-2018-169166"/>
    <x v="195"/>
    <d v="2018-05-14T00:00:00"/>
    <s v="Standard Class"/>
    <s v="SS-20590"/>
    <s v="Sonia Sunley"/>
    <x v="0"/>
    <x v="0"/>
    <s v="Seattle"/>
    <x v="4"/>
    <n v="98115"/>
    <x v="1"/>
    <s v="TEC-AC-10000991"/>
    <x v="2"/>
    <x v="11"/>
    <s v="Sony Micro Vault Click 8 GB USB 2.0 Flash Drive"/>
    <n v="93.98"/>
    <n v="2"/>
    <n v="0"/>
    <n v="13.157200000000003"/>
    <x v="1"/>
    <x v="0"/>
  </r>
  <r>
    <n v="495"/>
    <s v="US-2018-120929"/>
    <x v="196"/>
    <d v="2018-03-21T00:00:00"/>
    <s v="Second Class"/>
    <s v="RO-19780"/>
    <s v="Rose O'Brian"/>
    <x v="0"/>
    <x v="0"/>
    <s v="Memphis"/>
    <x v="18"/>
    <n v="38109"/>
    <x v="0"/>
    <s v="FUR-TA-10001857"/>
    <x v="0"/>
    <x v="3"/>
    <s v="Balt Solid Wood Rectangular Table"/>
    <n v="189.88200000000001"/>
    <n v="3"/>
    <n v="0.4"/>
    <n v="-94.941000000000017"/>
    <x v="0"/>
    <x v="0"/>
  </r>
  <r>
    <n v="496"/>
    <s v="CA-2017-134782"/>
    <x v="17"/>
    <d v="2017-12-31T00:00:00"/>
    <s v="Standard Class"/>
    <s v="MD-17350"/>
    <s v="Maribeth Dona"/>
    <x v="0"/>
    <x v="0"/>
    <s v="Fayetteville"/>
    <x v="36"/>
    <n v="72701"/>
    <x v="0"/>
    <s v="OFF-EN-10001434"/>
    <x v="1"/>
    <x v="12"/>
    <s v="Strathmore #10 Envelopes, Ultimate White"/>
    <n v="105.42"/>
    <n v="2"/>
    <n v="0"/>
    <n v="51.655799999999999"/>
    <x v="0"/>
    <x v="0"/>
  </r>
  <r>
    <n v="497"/>
    <s v="CA-2018-126158"/>
    <x v="197"/>
    <d v="2018-07-31T00:00:00"/>
    <s v="Standard Class"/>
    <s v="SC-20095"/>
    <s v="Sanjit Chand"/>
    <x v="0"/>
    <x v="0"/>
    <s v="Costa Mesa"/>
    <x v="1"/>
    <n v="92627"/>
    <x v="1"/>
    <s v="OFF-BI-10002498"/>
    <x v="1"/>
    <x v="8"/>
    <s v="Clear Mylar Reinforcing Strips"/>
    <n v="119.61600000000001"/>
    <n v="8"/>
    <n v="0.2"/>
    <n v="40.370399999999997"/>
    <x v="1"/>
    <x v="0"/>
  </r>
  <r>
    <n v="498"/>
    <s v="CA-2018-126158"/>
    <x v="197"/>
    <d v="2018-07-31T00:00:00"/>
    <s v="Standard Class"/>
    <s v="SC-20095"/>
    <s v="Sanjit Chand"/>
    <x v="0"/>
    <x v="0"/>
    <s v="Costa Mesa"/>
    <x v="1"/>
    <n v="92627"/>
    <x v="1"/>
    <s v="FUR-FU-10004864"/>
    <x v="0"/>
    <x v="5"/>
    <s v="Howard Miller 14-1/2&quot; Diameter Chrome Round Wall Clock"/>
    <n v="255.76"/>
    <n v="4"/>
    <n v="0"/>
    <n v="81.843199999999996"/>
    <x v="1"/>
    <x v="0"/>
  </r>
  <r>
    <n v="499"/>
    <s v="CA-2018-126158"/>
    <x v="197"/>
    <d v="2018-07-31T00:00:00"/>
    <s v="Standard Class"/>
    <s v="SC-20095"/>
    <s v="Sanjit Chand"/>
    <x v="0"/>
    <x v="0"/>
    <s v="Costa Mesa"/>
    <x v="1"/>
    <n v="92627"/>
    <x v="1"/>
    <s v="FUR-CH-10002602"/>
    <x v="0"/>
    <x v="1"/>
    <s v="DMI Arturo Collection Mission-style Design Wood Chair"/>
    <n v="241.56799999999998"/>
    <n v="2"/>
    <n v="0.2"/>
    <n v="18.11760000000001"/>
    <x v="1"/>
    <x v="0"/>
  </r>
  <r>
    <n v="500"/>
    <s v="CA-2018-126158"/>
    <x v="197"/>
    <d v="2018-07-31T00:00:00"/>
    <s v="Standard Class"/>
    <s v="SC-20095"/>
    <s v="Sanjit Chand"/>
    <x v="0"/>
    <x v="0"/>
    <s v="Costa Mesa"/>
    <x v="1"/>
    <n v="92627"/>
    <x v="1"/>
    <s v="FUR-FU-10000073"/>
    <x v="0"/>
    <x v="5"/>
    <s v="Deflect-O Glasstique Clear Desk Accessories"/>
    <n v="69.3"/>
    <n v="9"/>
    <n v="0"/>
    <n v="22.868999999999996"/>
    <x v="1"/>
    <x v="0"/>
  </r>
  <r>
    <n v="501"/>
    <s v="US-2018-105578"/>
    <x v="198"/>
    <d v="2018-06-04T00:00:00"/>
    <s v="Standard Class"/>
    <s v="MY-17380"/>
    <s v="Maribeth Yedwab"/>
    <x v="1"/>
    <x v="0"/>
    <s v="Parker"/>
    <x v="22"/>
    <n v="80134"/>
    <x v="1"/>
    <s v="OFF-BI-10001670"/>
    <x v="1"/>
    <x v="8"/>
    <s v="Vinyl Sectional Post Binders"/>
    <n v="22.620000000000005"/>
    <n v="2"/>
    <n v="0.7"/>
    <n v="-15.079999999999998"/>
    <x v="1"/>
    <x v="1"/>
  </r>
  <r>
    <n v="502"/>
    <s v="US-2018-105578"/>
    <x v="198"/>
    <d v="2018-06-04T00:00:00"/>
    <s v="Standard Class"/>
    <s v="MY-17380"/>
    <s v="Maribeth Yedwab"/>
    <x v="1"/>
    <x v="0"/>
    <s v="Parker"/>
    <x v="22"/>
    <n v="80134"/>
    <x v="1"/>
    <s v="OFF-BI-10001658"/>
    <x v="1"/>
    <x v="8"/>
    <s v="GBC Standard Therm-A-Bind Covers"/>
    <n v="14.952000000000004"/>
    <n v="2"/>
    <n v="0.7"/>
    <n v="-11.961599999999997"/>
    <x v="1"/>
    <x v="1"/>
  </r>
  <r>
    <n v="503"/>
    <s v="US-2018-105578"/>
    <x v="198"/>
    <d v="2018-06-04T00:00:00"/>
    <s v="Standard Class"/>
    <s v="MY-17380"/>
    <s v="Maribeth Yedwab"/>
    <x v="1"/>
    <x v="0"/>
    <s v="Parker"/>
    <x v="22"/>
    <n v="80134"/>
    <x v="1"/>
    <s v="FUR-CH-10001215"/>
    <x v="0"/>
    <x v="1"/>
    <s v="Global Troy Executive Leather Low-Back Tilter"/>
    <n v="801.5680000000001"/>
    <n v="2"/>
    <n v="0.2"/>
    <n v="50.097999999999985"/>
    <x v="1"/>
    <x v="1"/>
  </r>
  <r>
    <n v="504"/>
    <s v="US-2018-105578"/>
    <x v="198"/>
    <d v="2018-06-04T00:00:00"/>
    <s v="Standard Class"/>
    <s v="MY-17380"/>
    <s v="Maribeth Yedwab"/>
    <x v="1"/>
    <x v="0"/>
    <s v="Parker"/>
    <x v="22"/>
    <n v="80134"/>
    <x v="1"/>
    <s v="OFF-BI-10000831"/>
    <x v="1"/>
    <x v="8"/>
    <s v="Storex Flexible Poly Binders with Double Pockets"/>
    <n v="2.3760000000000003"/>
    <n v="3"/>
    <n v="0.7"/>
    <n v="-1.9007999999999998"/>
    <x v="1"/>
    <x v="1"/>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n v="11.8871"/>
    <x v="1"/>
    <x v="1"/>
  </r>
  <r>
    <n v="506"/>
    <s v="CA-2019-134978"/>
    <x v="105"/>
    <d v="2019-11-15T00:00:00"/>
    <s v="Second Class"/>
    <s v="EB-13705"/>
    <s v="Ed Braxton"/>
    <x v="1"/>
    <x v="0"/>
    <s v="New York City"/>
    <x v="15"/>
    <n v="10024"/>
    <x v="3"/>
    <s v="OFF-BI-10003274"/>
    <x v="1"/>
    <x v="8"/>
    <s v="Avery Durable Slant Ring Binders, No Labels"/>
    <n v="15.920000000000002"/>
    <n v="5"/>
    <n v="0.2"/>
    <n v="5.3729999999999993"/>
    <x v="3"/>
    <x v="0"/>
  </r>
  <r>
    <n v="507"/>
    <s v="CA-2017-145352"/>
    <x v="199"/>
    <d v="2017-03-22T00:00:00"/>
    <s v="Standard Class"/>
    <s v="CM-12385"/>
    <s v="Christopher Martinez"/>
    <x v="0"/>
    <x v="0"/>
    <s v="Atlanta"/>
    <x v="32"/>
    <n v="30318"/>
    <x v="0"/>
    <s v="OFF-AR-10001662"/>
    <x v="1"/>
    <x v="6"/>
    <s v="Rogers Handheld Barrel Pencil Sharpener"/>
    <n v="2.74"/>
    <n v="1"/>
    <n v="0"/>
    <n v="0.73980000000000024"/>
    <x v="0"/>
    <x v="0"/>
  </r>
  <r>
    <n v="508"/>
    <s v="CA-2017-145352"/>
    <x v="199"/>
    <d v="2017-03-22T00:00:00"/>
    <s v="Standard Class"/>
    <s v="CM-12385"/>
    <s v="Christopher Martinez"/>
    <x v="0"/>
    <x v="0"/>
    <s v="Atlanta"/>
    <x v="32"/>
    <n v="30318"/>
    <x v="0"/>
    <s v="OFF-AR-10003856"/>
    <x v="1"/>
    <x v="6"/>
    <s v="Newell 344"/>
    <n v="8.34"/>
    <n v="3"/>
    <n v="0"/>
    <n v="2.1683999999999997"/>
    <x v="0"/>
    <x v="0"/>
  </r>
  <r>
    <n v="509"/>
    <s v="CA-2017-145352"/>
    <x v="199"/>
    <d v="2017-03-22T00:00:00"/>
    <s v="Standard Class"/>
    <s v="CM-12385"/>
    <s v="Christopher Martinez"/>
    <x v="0"/>
    <x v="0"/>
    <s v="Atlanta"/>
    <x v="32"/>
    <n v="30318"/>
    <x v="0"/>
    <s v="OFF-ST-10001228"/>
    <x v="1"/>
    <x v="4"/>
    <s v="Personal File Boxes with Fold-Down Carry Handle"/>
    <n v="46.74"/>
    <n v="3"/>
    <n v="0"/>
    <n v="11.684999999999999"/>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n v="3177.4749999999999"/>
    <x v="0"/>
    <x v="0"/>
  </r>
  <r>
    <n v="511"/>
    <s v="CA-2019-135307"/>
    <x v="200"/>
    <d v="2019-11-27T00:00:00"/>
    <s v="First Class"/>
    <s v="LS-17245"/>
    <s v="Lynn Smith"/>
    <x v="0"/>
    <x v="0"/>
    <s v="Gladstone"/>
    <x v="25"/>
    <n v="64118"/>
    <x v="2"/>
    <s v="FUR-FU-10001290"/>
    <x v="0"/>
    <x v="5"/>
    <s v="Executive Impressions Supervisor Wall Clock"/>
    <n v="126.30000000000001"/>
    <n v="3"/>
    <n v="0"/>
    <n v="40.415999999999997"/>
    <x v="2"/>
    <x v="0"/>
  </r>
  <r>
    <n v="512"/>
    <s v="CA-2019-135307"/>
    <x v="200"/>
    <d v="2019-11-27T00:00:00"/>
    <s v="First Class"/>
    <s v="LS-17245"/>
    <s v="Lynn Smith"/>
    <x v="0"/>
    <x v="0"/>
    <s v="Gladstone"/>
    <x v="25"/>
    <n v="64118"/>
    <x v="2"/>
    <s v="TEC-AC-10002399"/>
    <x v="2"/>
    <x v="11"/>
    <s v="SanDisk Cruzer 32 GB USB Flash Drive"/>
    <n v="38.04"/>
    <n v="2"/>
    <n v="0"/>
    <n v="12.172799999999999"/>
    <x v="2"/>
    <x v="0"/>
  </r>
  <r>
    <n v="513"/>
    <s v="CA-2018-106341"/>
    <x v="201"/>
    <d v="2018-10-23T00:00:00"/>
    <s v="First Class"/>
    <s v="LF-17185"/>
    <s v="Luke Foster"/>
    <x v="0"/>
    <x v="0"/>
    <s v="Newark"/>
    <x v="24"/>
    <n v="43055"/>
    <x v="3"/>
    <s v="OFF-AR-10002053"/>
    <x v="1"/>
    <x v="6"/>
    <s v="Premium Writing Pencils, Soft, #2 by Central Association for the Blind"/>
    <n v="7.1519999999999992"/>
    <n v="3"/>
    <n v="0.2"/>
    <n v="0.71520000000000028"/>
    <x v="3"/>
    <x v="0"/>
  </r>
  <r>
    <n v="514"/>
    <s v="CA-2019-163405"/>
    <x v="202"/>
    <d v="2019-12-25T00:00:00"/>
    <s v="Standard Class"/>
    <s v="BN-11515"/>
    <s v="Bradley Nguyen"/>
    <x v="0"/>
    <x v="0"/>
    <s v="Los Angeles"/>
    <x v="1"/>
    <n v="90049"/>
    <x v="1"/>
    <s v="OFF-AR-10003811"/>
    <x v="1"/>
    <x v="6"/>
    <s v="Newell 327"/>
    <n v="6.63"/>
    <n v="3"/>
    <n v="0"/>
    <n v="1.7901"/>
    <x v="1"/>
    <x v="0"/>
  </r>
  <r>
    <n v="515"/>
    <s v="CA-2019-163405"/>
    <x v="202"/>
    <d v="2019-12-25T00:00:00"/>
    <s v="Standard Class"/>
    <s v="BN-11515"/>
    <s v="Bradley Nguyen"/>
    <x v="0"/>
    <x v="0"/>
    <s v="Los Angeles"/>
    <x v="1"/>
    <n v="90049"/>
    <x v="1"/>
    <s v="OFF-AR-10001246"/>
    <x v="1"/>
    <x v="6"/>
    <s v="Newell 317"/>
    <n v="5.88"/>
    <n v="2"/>
    <n v="0"/>
    <n v="1.7051999999999996"/>
    <x v="1"/>
    <x v="0"/>
  </r>
  <r>
    <n v="516"/>
    <s v="CA-2019-127432"/>
    <x v="203"/>
    <d v="2019-01-27T00:00:00"/>
    <s v="Standard Class"/>
    <s v="AD-10180"/>
    <s v="Alan Dominguez"/>
    <x v="2"/>
    <x v="0"/>
    <s v="Great Falls"/>
    <x v="37"/>
    <n v="59405"/>
    <x v="1"/>
    <s v="TEC-CO-10003236"/>
    <x v="2"/>
    <x v="16"/>
    <s v="Canon Image Class D660 Copier"/>
    <n v="2999.95"/>
    <n v="5"/>
    <n v="0"/>
    <n v="1379.9769999999999"/>
    <x v="1"/>
    <x v="0"/>
  </r>
  <r>
    <n v="517"/>
    <s v="CA-2019-127432"/>
    <x v="203"/>
    <d v="2019-01-27T00:00:00"/>
    <s v="Standard Class"/>
    <s v="AD-10180"/>
    <s v="Alan Dominguez"/>
    <x v="2"/>
    <x v="0"/>
    <s v="Great Falls"/>
    <x v="37"/>
    <n v="59405"/>
    <x v="1"/>
    <s v="OFF-ST-10004507"/>
    <x v="1"/>
    <x v="4"/>
    <s v="Advantus Rolling Storage Box"/>
    <n v="51.449999999999996"/>
    <n v="3"/>
    <n v="0"/>
    <n v="13.891499999999999"/>
    <x v="1"/>
    <x v="0"/>
  </r>
  <r>
    <n v="518"/>
    <s v="CA-2019-127432"/>
    <x v="203"/>
    <d v="2019-01-27T00:00:00"/>
    <s v="Standard Class"/>
    <s v="AD-10180"/>
    <s v="Alan Dominguez"/>
    <x v="2"/>
    <x v="0"/>
    <s v="Great Falls"/>
    <x v="37"/>
    <n v="59405"/>
    <x v="1"/>
    <s v="OFF-PA-10001667"/>
    <x v="1"/>
    <x v="10"/>
    <s v="Great White Multi-Use Recycled Paper (20Lb. and 84 Bright)"/>
    <n v="11.96"/>
    <n v="2"/>
    <n v="0"/>
    <n v="5.3819999999999997"/>
    <x v="1"/>
    <x v="0"/>
  </r>
  <r>
    <n v="519"/>
    <s v="CA-2019-127432"/>
    <x v="203"/>
    <d v="2019-01-27T00:00:00"/>
    <s v="Standard Class"/>
    <s v="AD-10180"/>
    <s v="Alan Dominguez"/>
    <x v="2"/>
    <x v="0"/>
    <s v="Great Falls"/>
    <x v="37"/>
    <n v="59405"/>
    <x v="1"/>
    <s v="OFF-ST-10004459"/>
    <x v="1"/>
    <x v="4"/>
    <s v="Tennsco Single-Tier Lockers"/>
    <n v="1126.02"/>
    <n v="3"/>
    <n v="0"/>
    <n v="56.300999999999988"/>
    <x v="1"/>
    <x v="0"/>
  </r>
  <r>
    <n v="520"/>
    <s v="CA-2017-157812"/>
    <x v="204"/>
    <d v="2017-03-26T00:00:00"/>
    <s v="Standard Class"/>
    <s v="DB-13210"/>
    <s v="Dean Braden"/>
    <x v="0"/>
    <x v="0"/>
    <s v="Houston"/>
    <x v="5"/>
    <n v="77041"/>
    <x v="2"/>
    <s v="TEC-AC-10000171"/>
    <x v="2"/>
    <x v="11"/>
    <s v="Verbatim 25 GB 6x Blu-ray Single Layer Recordable Disc, 25/Pack"/>
    <n v="18.391999999999999"/>
    <n v="1"/>
    <n v="0.2"/>
    <n v="5.2877000000000001"/>
    <x v="2"/>
    <x v="1"/>
  </r>
  <r>
    <n v="521"/>
    <s v="CA-2017-157812"/>
    <x v="204"/>
    <d v="2017-03-26T00:00:00"/>
    <s v="Standard Class"/>
    <s v="DB-13210"/>
    <s v="Dean Braden"/>
    <x v="0"/>
    <x v="0"/>
    <s v="Houston"/>
    <x v="5"/>
    <n v="77041"/>
    <x v="2"/>
    <s v="OFF-ST-10000736"/>
    <x v="1"/>
    <x v="4"/>
    <s v="Carina Double Wide Media Storage Towers in Natural &amp; Black"/>
    <n v="129.56800000000001"/>
    <n v="2"/>
    <n v="0.2"/>
    <n v="-25.91360000000001"/>
    <x v="2"/>
    <x v="1"/>
  </r>
  <r>
    <n v="522"/>
    <s v="CA-2017-157812"/>
    <x v="204"/>
    <d v="2017-03-26T00:00:00"/>
    <s v="Standard Class"/>
    <s v="DB-13210"/>
    <s v="Dean Braden"/>
    <x v="0"/>
    <x v="0"/>
    <s v="Houston"/>
    <x v="5"/>
    <n v="77041"/>
    <x v="2"/>
    <s v="OFF-BI-10000285"/>
    <x v="1"/>
    <x v="8"/>
    <s v="XtraLife ClearVue Slant-D Ring Binders by Cardinal"/>
    <n v="14.111999999999997"/>
    <n v="9"/>
    <n v="0.8"/>
    <n v="-21.167999999999999"/>
    <x v="2"/>
    <x v="1"/>
  </r>
  <r>
    <n v="523"/>
    <s v="CA-2019-145142"/>
    <x v="205"/>
    <d v="2019-01-25T00:00:00"/>
    <s v="First Class"/>
    <s v="MC-17605"/>
    <s v="Matt Connell"/>
    <x v="1"/>
    <x v="0"/>
    <s v="Detroit"/>
    <x v="12"/>
    <n v="48234"/>
    <x v="2"/>
    <s v="FUR-TA-10001857"/>
    <x v="0"/>
    <x v="3"/>
    <s v="Balt Solid Wood Rectangular Table"/>
    <n v="210.98"/>
    <n v="2"/>
    <n v="0"/>
    <n v="21.097999999999985"/>
    <x v="2"/>
    <x v="0"/>
  </r>
  <r>
    <n v="524"/>
    <s v="US-2018-139486"/>
    <x v="206"/>
    <d v="2018-05-23T00:00:00"/>
    <s v="First Class"/>
    <s v="LH-17155"/>
    <s v="Logan Haushalter"/>
    <x v="0"/>
    <x v="0"/>
    <s v="Los Angeles"/>
    <x v="1"/>
    <n v="90032"/>
    <x v="1"/>
    <s v="TEC-PH-10003555"/>
    <x v="2"/>
    <x v="7"/>
    <s v="Motorola HK250 Universal Bluetooth Headset"/>
    <n v="55.176000000000002"/>
    <n v="3"/>
    <n v="0.2"/>
    <n v="-12.414599999999997"/>
    <x v="1"/>
    <x v="0"/>
  </r>
  <r>
    <n v="525"/>
    <s v="US-2018-139486"/>
    <x v="206"/>
    <d v="2018-05-23T00:00:00"/>
    <s v="First Class"/>
    <s v="LH-17155"/>
    <s v="Logan Haushalter"/>
    <x v="0"/>
    <x v="0"/>
    <s v="Los Angeles"/>
    <x v="1"/>
    <n v="90032"/>
    <x v="1"/>
    <s v="TEC-AC-10003832"/>
    <x v="2"/>
    <x v="11"/>
    <s v="Imation 16GB Mini TravelDrive USB 2.0 Flash Drive"/>
    <n v="66.260000000000005"/>
    <n v="2"/>
    <n v="0"/>
    <n v="27.166600000000003"/>
    <x v="1"/>
    <x v="0"/>
  </r>
  <r>
    <n v="526"/>
    <s v="CA-2017-158792"/>
    <x v="207"/>
    <d v="2018-01-02T00:00:00"/>
    <s v="Standard Class"/>
    <s v="BD-11605"/>
    <s v="Brian Dahlen"/>
    <x v="0"/>
    <x v="0"/>
    <s v="Lawrence"/>
    <x v="31"/>
    <n v="1841"/>
    <x v="3"/>
    <s v="OFF-FA-10002815"/>
    <x v="1"/>
    <x v="13"/>
    <s v="Staples"/>
    <n v="22.200000000000003"/>
    <n v="5"/>
    <n v="0"/>
    <n v="10.434000000000001"/>
    <x v="3"/>
    <x v="0"/>
  </r>
  <r>
    <n v="527"/>
    <s v="CA-2019-113558"/>
    <x v="208"/>
    <d v="2019-10-26T00:00:00"/>
    <s v="Standard Class"/>
    <s v="PH-18790"/>
    <s v="Patricia Hirasaki"/>
    <x v="2"/>
    <x v="0"/>
    <s v="Lakeland"/>
    <x v="2"/>
    <n v="33801"/>
    <x v="0"/>
    <s v="FUR-CH-10003379"/>
    <x v="0"/>
    <x v="1"/>
    <s v="Global Commerce Series High-Back Swivel/Tilt Chairs"/>
    <n v="683.95200000000011"/>
    <n v="3"/>
    <n v="0.2"/>
    <n v="42.746999999999986"/>
    <x v="0"/>
    <x v="0"/>
  </r>
  <r>
    <n v="528"/>
    <s v="CA-2019-113558"/>
    <x v="208"/>
    <d v="2019-10-26T00:00:00"/>
    <s v="Standard Class"/>
    <s v="PH-18790"/>
    <s v="Patricia Hirasaki"/>
    <x v="2"/>
    <x v="0"/>
    <s v="Lakeland"/>
    <x v="2"/>
    <n v="33801"/>
    <x v="0"/>
    <s v="FUR-FU-10001756"/>
    <x v="0"/>
    <x v="5"/>
    <s v="Eldon Expressions Desk Accessory, Wood Photo Frame, Mahogany"/>
    <n v="45.695999999999998"/>
    <n v="3"/>
    <n v="0.2"/>
    <n v="5.1407999999999916"/>
    <x v="0"/>
    <x v="0"/>
  </r>
  <r>
    <n v="529"/>
    <s v="US-2017-138303"/>
    <x v="37"/>
    <d v="2017-09-07T00:00:00"/>
    <s v="Standard Class"/>
    <s v="MG-18145"/>
    <s v="Mike Gockenbach"/>
    <x v="0"/>
    <x v="0"/>
    <s v="Philadelphia"/>
    <x v="9"/>
    <n v="19134"/>
    <x v="3"/>
    <s v="OFF-ST-10004963"/>
    <x v="1"/>
    <x v="4"/>
    <s v="Eldon Gobal File Keepers"/>
    <n v="36.336000000000006"/>
    <n v="3"/>
    <n v="0.2"/>
    <n v="-7.2672000000000043"/>
    <x v="3"/>
    <x v="0"/>
  </r>
  <r>
    <n v="530"/>
    <s v="US-2017-138303"/>
    <x v="37"/>
    <d v="2017-09-07T00:00:00"/>
    <s v="Standard Class"/>
    <s v="MG-18145"/>
    <s v="Mike Gockenbach"/>
    <x v="0"/>
    <x v="0"/>
    <s v="Philadelphia"/>
    <x v="9"/>
    <n v="19134"/>
    <x v="3"/>
    <s v="OFF-SU-10002881"/>
    <x v="1"/>
    <x v="14"/>
    <s v="Martin Yale Chadless Opener Electric Letter Opener"/>
    <n v="666.24800000000005"/>
    <n v="1"/>
    <n v="0.2"/>
    <n v="-149.9058"/>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n v="19.692"/>
    <x v="3"/>
    <x v="0"/>
  </r>
  <r>
    <n v="532"/>
    <s v="CA-2017-102848"/>
    <x v="209"/>
    <d v="2017-11-09T00:00:00"/>
    <s v="Second Class"/>
    <s v="KB-16240"/>
    <s v="Karen Bern"/>
    <x v="1"/>
    <x v="0"/>
    <s v="Los Angeles"/>
    <x v="1"/>
    <n v="90036"/>
    <x v="1"/>
    <s v="FUR-CH-10000595"/>
    <x v="0"/>
    <x v="1"/>
    <s v="Safco Contoured Stacking Chairs"/>
    <n v="190.72000000000003"/>
    <n v="1"/>
    <n v="0.2"/>
    <n v="11.919999999999987"/>
    <x v="1"/>
    <x v="0"/>
  </r>
  <r>
    <n v="533"/>
    <s v="US-2019-129441"/>
    <x v="210"/>
    <d v="2019-09-11T00:00:00"/>
    <s v="Standard Class"/>
    <s v="JC-15340"/>
    <s v="Jasper Cacioppo"/>
    <x v="0"/>
    <x v="0"/>
    <s v="Los Angeles"/>
    <x v="1"/>
    <n v="90032"/>
    <x v="1"/>
    <s v="FUR-FU-10000448"/>
    <x v="0"/>
    <x v="5"/>
    <s v="Tenex Chairmats For Use With Carpeted Floors"/>
    <n v="47.94"/>
    <n v="3"/>
    <n v="0"/>
    <n v="2.3969999999999985"/>
    <x v="1"/>
    <x v="0"/>
  </r>
  <r>
    <n v="534"/>
    <s v="CA-2018-168753"/>
    <x v="211"/>
    <d v="2018-06-01T00:00:00"/>
    <s v="Second Class"/>
    <s v="RL-19615"/>
    <s v="Rob Lucas"/>
    <x v="0"/>
    <x v="0"/>
    <s v="Montgomery"/>
    <x v="19"/>
    <n v="36116"/>
    <x v="0"/>
    <s v="TEC-PH-10000984"/>
    <x v="2"/>
    <x v="7"/>
    <s v="Panasonic KX-TG9471B"/>
    <n v="979.95"/>
    <n v="5"/>
    <n v="0"/>
    <n v="274.38600000000008"/>
    <x v="0"/>
    <x v="0"/>
  </r>
  <r>
    <n v="535"/>
    <s v="CA-2018-168753"/>
    <x v="211"/>
    <d v="2018-06-01T00:00:00"/>
    <s v="Second Class"/>
    <s v="RL-19615"/>
    <s v="Rob Lucas"/>
    <x v="0"/>
    <x v="0"/>
    <s v="Montgomery"/>
    <x v="19"/>
    <n v="36116"/>
    <x v="0"/>
    <s v="OFF-BI-10002557"/>
    <x v="1"/>
    <x v="8"/>
    <s v="Presstex Flexible Ring Binders"/>
    <n v="22.75"/>
    <n v="5"/>
    <n v="0"/>
    <n v="11.375"/>
    <x v="0"/>
    <x v="0"/>
  </r>
  <r>
    <n v="536"/>
    <s v="CA-2018-126613"/>
    <x v="212"/>
    <d v="2018-07-16T00:00:00"/>
    <s v="Standard Class"/>
    <s v="AA-10375"/>
    <s v="Allen Armold"/>
    <x v="0"/>
    <x v="0"/>
    <s v="Mesa"/>
    <x v="16"/>
    <n v="85204"/>
    <x v="1"/>
    <s v="OFF-ST-10001325"/>
    <x v="1"/>
    <x v="4"/>
    <s v="Sterilite Officeware Hinged File Box"/>
    <n v="16.768000000000001"/>
    <n v="2"/>
    <n v="0.2"/>
    <n v="1.4672000000000001"/>
    <x v="1"/>
    <x v="0"/>
  </r>
  <r>
    <n v="537"/>
    <s v="US-2019-122637"/>
    <x v="213"/>
    <d v="2019-09-08T00:00:00"/>
    <s v="Second Class"/>
    <s v="EP-13915"/>
    <s v="Emily Phan"/>
    <x v="0"/>
    <x v="0"/>
    <s v="Chicago"/>
    <x v="10"/>
    <n v="60653"/>
    <x v="2"/>
    <s v="OFF-BI-10002429"/>
    <x v="1"/>
    <x v="8"/>
    <s v="Premier Elliptical Ring Binder, Black"/>
    <n v="42.615999999999993"/>
    <n v="7"/>
    <n v="0.8"/>
    <n v="-68.185600000000022"/>
    <x v="2"/>
    <x v="0"/>
  </r>
  <r>
    <n v="538"/>
    <s v="CA-2017-147851"/>
    <x v="155"/>
    <d v="2017-12-08T00:00:00"/>
    <s v="Standard Class"/>
    <s v="MP-17470"/>
    <s v="Mark Packer"/>
    <x v="2"/>
    <x v="0"/>
    <s v="New York City"/>
    <x v="15"/>
    <n v="10009"/>
    <x v="3"/>
    <s v="OFF-BI-10004528"/>
    <x v="1"/>
    <x v="8"/>
    <s v="Cardinal Poly Pocket Divider Pockets for Ring Binders"/>
    <n v="10.752000000000001"/>
    <n v="4"/>
    <n v="0.2"/>
    <n v="3.359999999999999"/>
    <x v="3"/>
    <x v="0"/>
  </r>
  <r>
    <n v="539"/>
    <s v="CA-2017-134894"/>
    <x v="214"/>
    <d v="2017-12-11T00:00:00"/>
    <s v="Standard Class"/>
    <s v="DK-12985"/>
    <s v="Darren Koutras"/>
    <x v="0"/>
    <x v="0"/>
    <s v="Henderson"/>
    <x v="0"/>
    <n v="42420"/>
    <x v="0"/>
    <s v="OFF-AP-10001271"/>
    <x v="1"/>
    <x v="9"/>
    <s v="Eureka The Boss Cordless Rechargeable Stick Vac"/>
    <n v="152.94"/>
    <n v="3"/>
    <n v="0"/>
    <n v="41.293800000000005"/>
    <x v="0"/>
    <x v="0"/>
  </r>
  <r>
    <n v="540"/>
    <s v="CA-2017-134894"/>
    <x v="214"/>
    <d v="2017-12-11T00:00:00"/>
    <s v="Standard Class"/>
    <s v="DK-12985"/>
    <s v="Darren Koutras"/>
    <x v="0"/>
    <x v="0"/>
    <s v="Henderson"/>
    <x v="0"/>
    <n v="42420"/>
    <x v="0"/>
    <s v="FUR-CH-10002647"/>
    <x v="0"/>
    <x v="1"/>
    <s v="Situations Contoured Folding Chairs, 4/Set"/>
    <n v="283.92"/>
    <n v="4"/>
    <n v="0"/>
    <n v="70.980000000000018"/>
    <x v="0"/>
    <x v="0"/>
  </r>
  <r>
    <n v="541"/>
    <s v="CA-2016-140795"/>
    <x v="215"/>
    <d v="2016-02-03T00:00:00"/>
    <s v="First Class"/>
    <s v="BD-11500"/>
    <s v="Bradley Drucker"/>
    <x v="0"/>
    <x v="0"/>
    <s v="Green Bay"/>
    <x v="6"/>
    <n v="54302"/>
    <x v="2"/>
    <s v="TEC-AC-10001432"/>
    <x v="2"/>
    <x v="11"/>
    <s v="Enermax Aurora Lite Keyboard"/>
    <n v="468.90000000000003"/>
    <n v="6"/>
    <n v="0"/>
    <n v="206.31600000000006"/>
    <x v="2"/>
    <x v="0"/>
  </r>
  <r>
    <n v="542"/>
    <s v="CA-2018-136924"/>
    <x v="216"/>
    <d v="2018-07-17T00:00:00"/>
    <s v="First Class"/>
    <s v="ES-14080"/>
    <s v="Erin Smith"/>
    <x v="1"/>
    <x v="0"/>
    <s v="Tucson"/>
    <x v="16"/>
    <n v="85705"/>
    <x v="1"/>
    <s v="TEC-PH-10002262"/>
    <x v="2"/>
    <x v="7"/>
    <s v="LG Electronics Tone+ HBS-730 Bluetooth Headset"/>
    <n v="380.86400000000003"/>
    <n v="8"/>
    <n v="0.2"/>
    <n v="38.086400000000026"/>
    <x v="1"/>
    <x v="1"/>
  </r>
  <r>
    <n v="543"/>
    <s v="US-2017-120161"/>
    <x v="217"/>
    <d v="2017-12-23T00:00:00"/>
    <s v="Standard Class"/>
    <s v="LM-17065"/>
    <s v="Liz MacKendrick"/>
    <x v="0"/>
    <x v="0"/>
    <s v="Springfield"/>
    <x v="24"/>
    <n v="45503"/>
    <x v="3"/>
    <s v="OFF-ST-10001809"/>
    <x v="1"/>
    <x v="4"/>
    <s v="Fellowes Officeware Wire Shelving"/>
    <n v="646.77600000000007"/>
    <n v="9"/>
    <n v="0.2"/>
    <n v="-145.52460000000002"/>
    <x v="3"/>
    <x v="0"/>
  </r>
  <r>
    <n v="544"/>
    <s v="CA-2016-103849"/>
    <x v="218"/>
    <d v="2016-05-16T00:00:00"/>
    <s v="Standard Class"/>
    <s v="PG-18895"/>
    <s v="Paul Gonzalez"/>
    <x v="0"/>
    <x v="0"/>
    <s v="Fort Worth"/>
    <x v="5"/>
    <n v="76106"/>
    <x v="2"/>
    <s v="TEC-AC-10001465"/>
    <x v="2"/>
    <x v="11"/>
    <s v="SanDisk Cruzer 64 GB USB Flash Drive"/>
    <n v="58.112000000000002"/>
    <n v="2"/>
    <n v="0.2"/>
    <n v="7.263999999999994"/>
    <x v="2"/>
    <x v="0"/>
  </r>
  <r>
    <n v="545"/>
    <s v="CA-2016-103849"/>
    <x v="218"/>
    <d v="2016-05-16T00:00:00"/>
    <s v="Standard Class"/>
    <s v="PG-18895"/>
    <s v="Paul Gonzalez"/>
    <x v="0"/>
    <x v="0"/>
    <s v="Fort Worth"/>
    <x v="5"/>
    <n v="76106"/>
    <x v="2"/>
    <s v="TEC-PH-10002597"/>
    <x v="2"/>
    <x v="7"/>
    <s v="Xblue XB-1670-86 X16 Small Office Telephone - Titanium"/>
    <n v="100.792"/>
    <n v="1"/>
    <n v="0.2"/>
    <n v="6.2995000000000019"/>
    <x v="2"/>
    <x v="0"/>
  </r>
  <r>
    <n v="546"/>
    <s v="CA-2016-103849"/>
    <x v="218"/>
    <d v="2016-05-16T00:00:00"/>
    <s v="Standard Class"/>
    <s v="PG-18895"/>
    <s v="Paul Gonzalez"/>
    <x v="0"/>
    <x v="0"/>
    <s v="Fort Worth"/>
    <x v="5"/>
    <n v="76106"/>
    <x v="2"/>
    <s v="FUR-FU-10000723"/>
    <x v="0"/>
    <x v="5"/>
    <s v="Deflect-o EconoMat Studded, No Bevel Mat for Low Pile Carpeting"/>
    <n v="66.112000000000009"/>
    <n v="4"/>
    <n v="0.6"/>
    <n v="-84.292799999999986"/>
    <x v="2"/>
    <x v="0"/>
  </r>
  <r>
    <n v="547"/>
    <s v="CA-2019-162929"/>
    <x v="123"/>
    <d v="2019-11-22T00:00:00"/>
    <s v="First Class"/>
    <s v="AS-10135"/>
    <s v="Adrian Shami"/>
    <x v="2"/>
    <x v="0"/>
    <s v="New York City"/>
    <x v="15"/>
    <n v="10035"/>
    <x v="3"/>
    <s v="OFF-BI-10000404"/>
    <x v="1"/>
    <x v="8"/>
    <s v="Avery Printable Repositionable Plastic Tabs"/>
    <n v="41.28"/>
    <n v="6"/>
    <n v="0.2"/>
    <n v="13.931999999999999"/>
    <x v="3"/>
    <x v="0"/>
  </r>
  <r>
    <n v="548"/>
    <s v="CA-2019-162929"/>
    <x v="123"/>
    <d v="2019-11-22T00:00:00"/>
    <s v="First Class"/>
    <s v="AS-10135"/>
    <s v="Adrian Shami"/>
    <x v="2"/>
    <x v="0"/>
    <s v="New York City"/>
    <x v="15"/>
    <n v="10035"/>
    <x v="3"/>
    <s v="OFF-PA-10002986"/>
    <x v="1"/>
    <x v="10"/>
    <s v="Xerox 1898"/>
    <n v="13.36"/>
    <n v="2"/>
    <n v="0"/>
    <n v="6.4127999999999998"/>
    <x v="3"/>
    <x v="0"/>
  </r>
  <r>
    <n v="549"/>
    <s v="CA-2017-113173"/>
    <x v="219"/>
    <d v="2017-11-17T00:00:00"/>
    <s v="Second Class"/>
    <s v="DK-13225"/>
    <s v="Dean Katz"/>
    <x v="1"/>
    <x v="0"/>
    <s v="Chicago"/>
    <x v="10"/>
    <n v="60653"/>
    <x v="2"/>
    <s v="OFF-ST-10000604"/>
    <x v="1"/>
    <x v="4"/>
    <s v="Home/Office Personal File Carts"/>
    <n v="250.27199999999999"/>
    <n v="9"/>
    <n v="0.2"/>
    <n v="15.641999999999982"/>
    <x v="2"/>
    <x v="0"/>
  </r>
  <r>
    <n v="550"/>
    <s v="CA-2017-113173"/>
    <x v="219"/>
    <d v="2017-11-17T00:00:00"/>
    <s v="Second Class"/>
    <s v="DK-13225"/>
    <s v="Dean Katz"/>
    <x v="1"/>
    <x v="0"/>
    <s v="Chicago"/>
    <x v="10"/>
    <n v="60653"/>
    <x v="2"/>
    <s v="OFF-BI-10004738"/>
    <x v="1"/>
    <x v="8"/>
    <s v="Flexible Leather- Look Classic Collection Ring Binder"/>
    <n v="11.363999999999997"/>
    <n v="3"/>
    <n v="0.8"/>
    <n v="-17.045999999999999"/>
    <x v="2"/>
    <x v="0"/>
  </r>
  <r>
    <n v="551"/>
    <s v="CA-2017-113173"/>
    <x v="219"/>
    <d v="2017-11-17T00:00:00"/>
    <s v="Second Class"/>
    <s v="DK-13225"/>
    <s v="Dean Katz"/>
    <x v="1"/>
    <x v="0"/>
    <s v="Chicago"/>
    <x v="10"/>
    <n v="60653"/>
    <x v="2"/>
    <s v="OFF-SU-10001935"/>
    <x v="1"/>
    <x v="14"/>
    <s v="Staple remover"/>
    <n v="8.7200000000000006"/>
    <n v="5"/>
    <n v="0.2"/>
    <n v="-1.7440000000000015"/>
    <x v="2"/>
    <x v="0"/>
  </r>
  <r>
    <n v="552"/>
    <s v="CA-2018-136406"/>
    <x v="173"/>
    <d v="2018-04-17T00:00:00"/>
    <s v="Second Class"/>
    <s v="BD-11320"/>
    <s v="Bill Donatelli"/>
    <x v="0"/>
    <x v="0"/>
    <s v="San Francisco"/>
    <x v="1"/>
    <n v="94110"/>
    <x v="1"/>
    <s v="FUR-CH-10002024"/>
    <x v="0"/>
    <x v="1"/>
    <s v="HON 5400 Series Task Chairs for Big and Tall"/>
    <n v="1121.568"/>
    <n v="2"/>
    <n v="0.2"/>
    <n v="0"/>
    <x v="1"/>
    <x v="0"/>
  </r>
  <r>
    <n v="553"/>
    <s v="CA-2019-112774"/>
    <x v="220"/>
    <d v="2019-09-12T00:00:00"/>
    <s v="First Class"/>
    <s v="RC-19960"/>
    <s v="Ryan Crowe"/>
    <x v="0"/>
    <x v="0"/>
    <s v="Jacksonville"/>
    <x v="2"/>
    <n v="32216"/>
    <x v="0"/>
    <s v="FUR-FU-10003039"/>
    <x v="0"/>
    <x v="5"/>
    <s v="Howard Miller 11-1/2&quot; Diameter Grantwood Wall Clock"/>
    <n v="34.504000000000005"/>
    <n v="1"/>
    <n v="0.2"/>
    <n v="6.0381999999999998"/>
    <x v="0"/>
    <x v="0"/>
  </r>
  <r>
    <n v="554"/>
    <s v="CA-2019-101945"/>
    <x v="221"/>
    <d v="2019-11-28T00:00:00"/>
    <s v="Standard Class"/>
    <s v="GT-14710"/>
    <s v="Greg Tran"/>
    <x v="0"/>
    <x v="0"/>
    <s v="Houston"/>
    <x v="5"/>
    <n v="77070"/>
    <x v="2"/>
    <s v="OFF-FA-10004248"/>
    <x v="1"/>
    <x v="13"/>
    <s v="Advantus T-Pin Paper Clips"/>
    <n v="10.824"/>
    <n v="3"/>
    <n v="0.2"/>
    <n v="2.5707"/>
    <x v="2"/>
    <x v="0"/>
  </r>
  <r>
    <n v="555"/>
    <s v="CA-2019-100650"/>
    <x v="222"/>
    <d v="2019-07-03T00:00:00"/>
    <s v="Second Class"/>
    <s v="DK-13225"/>
    <s v="Dean Katz"/>
    <x v="1"/>
    <x v="0"/>
    <s v="Anaheim"/>
    <x v="1"/>
    <n v="92804"/>
    <x v="1"/>
    <s v="OFF-ST-10001780"/>
    <x v="1"/>
    <x v="4"/>
    <s v="Tennsco 16-Compartment Lockers with Coat Rack"/>
    <n v="1295.78"/>
    <n v="2"/>
    <n v="0"/>
    <n v="310.98720000000003"/>
    <x v="1"/>
    <x v="0"/>
  </r>
  <r>
    <n v="556"/>
    <s v="CA-2016-155852"/>
    <x v="223"/>
    <d v="2016-03-07T00:00:00"/>
    <s v="Second Class"/>
    <s v="AJ-10945"/>
    <s v="Ashley Jarboe"/>
    <x v="0"/>
    <x v="0"/>
    <s v="Wilmington"/>
    <x v="3"/>
    <n v="28403"/>
    <x v="0"/>
    <s v="OFF-AR-10003560"/>
    <x v="1"/>
    <x v="6"/>
    <s v="Zebra Zazzle Fluorescent Highlighters"/>
    <n v="19.456000000000003"/>
    <n v="4"/>
    <n v="0.2"/>
    <n v="3.4047999999999981"/>
    <x v="0"/>
    <x v="0"/>
  </r>
  <r>
    <n v="557"/>
    <s v="CA-2018-113243"/>
    <x v="224"/>
    <d v="2018-06-15T00:00:00"/>
    <s v="Standard Class"/>
    <s v="OT-18730"/>
    <s v="Olvera Toch"/>
    <x v="0"/>
    <x v="0"/>
    <s v="Los Angeles"/>
    <x v="1"/>
    <n v="90045"/>
    <x v="1"/>
    <s v="OFF-LA-10001297"/>
    <x v="1"/>
    <x v="2"/>
    <s v="Avery 473"/>
    <n v="20.7"/>
    <n v="2"/>
    <n v="0"/>
    <n v="9.9359999999999999"/>
    <x v="1"/>
    <x v="0"/>
  </r>
  <r>
    <n v="558"/>
    <s v="CA-2018-113243"/>
    <x v="224"/>
    <d v="2018-06-15T00:00:00"/>
    <s v="Standard Class"/>
    <s v="OT-18730"/>
    <s v="Olvera Toch"/>
    <x v="0"/>
    <x v="0"/>
    <s v="Los Angeles"/>
    <x v="1"/>
    <n v="90045"/>
    <x v="1"/>
    <s v="FUR-TA-10004256"/>
    <x v="0"/>
    <x v="3"/>
    <s v="Bretford “Just In Time” Height-Adjustable Multi-Task Work Tables"/>
    <n v="1335.68"/>
    <n v="4"/>
    <n v="0.2"/>
    <n v="-217.04800000000017"/>
    <x v="1"/>
    <x v="0"/>
  </r>
  <r>
    <n v="559"/>
    <s v="CA-2018-113243"/>
    <x v="224"/>
    <d v="2018-06-15T00:00:00"/>
    <s v="Standard Class"/>
    <s v="OT-18730"/>
    <s v="Olvera Toch"/>
    <x v="0"/>
    <x v="0"/>
    <s v="Los Angeles"/>
    <x v="1"/>
    <n v="90045"/>
    <x v="1"/>
    <s v="OFF-PA-10003441"/>
    <x v="1"/>
    <x v="10"/>
    <s v="Xerox 226"/>
    <n v="32.400000000000006"/>
    <n v="5"/>
    <n v="0"/>
    <n v="15.552000000000001"/>
    <x v="1"/>
    <x v="0"/>
  </r>
  <r>
    <n v="560"/>
    <s v="CA-2019-118731"/>
    <x v="225"/>
    <d v="2019-11-22T00:00:00"/>
    <s v="Second Class"/>
    <s v="LP-17080"/>
    <s v="Liz Pelletier"/>
    <x v="0"/>
    <x v="0"/>
    <s v="San Francisco"/>
    <x v="1"/>
    <n v="94110"/>
    <x v="1"/>
    <s v="FUR-FU-10003347"/>
    <x v="0"/>
    <x v="5"/>
    <s v="Coloredge Poster Frame"/>
    <n v="42.599999999999994"/>
    <n v="3"/>
    <n v="0"/>
    <n v="16.614000000000001"/>
    <x v="1"/>
    <x v="0"/>
  </r>
  <r>
    <n v="561"/>
    <s v="CA-2019-118731"/>
    <x v="225"/>
    <d v="2019-11-22T00:00:00"/>
    <s v="Second Class"/>
    <s v="LP-17080"/>
    <s v="Liz Pelletier"/>
    <x v="0"/>
    <x v="0"/>
    <s v="San Francisco"/>
    <x v="1"/>
    <n v="94110"/>
    <x v="1"/>
    <s v="OFF-BI-10000069"/>
    <x v="1"/>
    <x v="8"/>
    <s v="GBC Prepunched Paper, 19-Hole, for Binding Systems, 24-lb"/>
    <n v="84.056000000000012"/>
    <n v="7"/>
    <n v="0.2"/>
    <n v="27.318199999999983"/>
    <x v="1"/>
    <x v="0"/>
  </r>
  <r>
    <n v="562"/>
    <s v="CA-2016-145576"/>
    <x v="80"/>
    <d v="2016-09-18T00:00:00"/>
    <s v="Second Class"/>
    <s v="CA-12775"/>
    <s v="Cynthia Arntzen"/>
    <x v="0"/>
    <x v="0"/>
    <s v="Tampa"/>
    <x v="2"/>
    <n v="33614"/>
    <x v="0"/>
    <s v="OFF-AP-10003914"/>
    <x v="1"/>
    <x v="9"/>
    <s v="Sanitaire Vibra Groomer IR Commercial Upright Vacuum, Replacement Belts"/>
    <n v="13"/>
    <n v="5"/>
    <n v="0.2"/>
    <n v="1.3000000000000007"/>
    <x v="0"/>
    <x v="0"/>
  </r>
  <r>
    <n v="563"/>
    <s v="CA-2016-145576"/>
    <x v="80"/>
    <d v="2016-09-18T00:00:00"/>
    <s v="Second Class"/>
    <s v="CA-12775"/>
    <s v="Cynthia Arntzen"/>
    <x v="0"/>
    <x v="0"/>
    <s v="Tampa"/>
    <x v="2"/>
    <n v="33614"/>
    <x v="0"/>
    <s v="FUR-FU-10004020"/>
    <x v="0"/>
    <x v="5"/>
    <s v="Advantus Panel Wall Acrylic Frame"/>
    <n v="13.128"/>
    <n v="3"/>
    <n v="0.2"/>
    <n v="3.7743000000000002"/>
    <x v="0"/>
    <x v="0"/>
  </r>
  <r>
    <n v="564"/>
    <s v="CA-2017-130736"/>
    <x v="214"/>
    <d v="2017-12-09T00:00:00"/>
    <s v="First Class"/>
    <s v="JF-15490"/>
    <s v="Jeremy Farry"/>
    <x v="0"/>
    <x v="0"/>
    <s v="Seattle"/>
    <x v="4"/>
    <n v="98105"/>
    <x v="1"/>
    <s v="OFF-FA-10003467"/>
    <x v="1"/>
    <x v="13"/>
    <s v="Alliance Big Bands Rubber Bands, 12/Pack"/>
    <n v="3.96"/>
    <n v="2"/>
    <n v="0"/>
    <n v="0"/>
    <x v="1"/>
    <x v="0"/>
  </r>
  <r>
    <n v="565"/>
    <s v="CA-2017-130736"/>
    <x v="214"/>
    <d v="2017-12-09T00:00:00"/>
    <s v="First Class"/>
    <s v="JF-15490"/>
    <s v="Jeremy Farry"/>
    <x v="0"/>
    <x v="0"/>
    <s v="Seattle"/>
    <x v="4"/>
    <n v="98105"/>
    <x v="1"/>
    <s v="OFF-LA-10000634"/>
    <x v="1"/>
    <x v="2"/>
    <s v="Avery 509"/>
    <n v="2.61"/>
    <n v="1"/>
    <n v="0"/>
    <n v="1.2005999999999999"/>
    <x v="1"/>
    <x v="0"/>
  </r>
  <r>
    <n v="566"/>
    <s v="CA-2019-137099"/>
    <x v="226"/>
    <d v="2019-12-10T00:00:00"/>
    <s v="First Class"/>
    <s v="FP-14320"/>
    <s v="Frank Preis"/>
    <x v="0"/>
    <x v="0"/>
    <s v="Los Angeles"/>
    <x v="1"/>
    <n v="90008"/>
    <x v="1"/>
    <s v="TEC-PH-10002496"/>
    <x v="2"/>
    <x v="7"/>
    <s v="Cisco SPA301"/>
    <n v="374.37600000000003"/>
    <n v="3"/>
    <n v="0.2"/>
    <n v="46.796999999999983"/>
    <x v="1"/>
    <x v="1"/>
  </r>
  <r>
    <n v="567"/>
    <s v="CA-2019-156951"/>
    <x v="172"/>
    <d v="2019-10-08T00:00:00"/>
    <s v="Standard Class"/>
    <s v="EB-13840"/>
    <s v="Ellis Ballard"/>
    <x v="1"/>
    <x v="0"/>
    <s v="Seattle"/>
    <x v="4"/>
    <n v="98105"/>
    <x v="1"/>
    <s v="OFF-PA-10004530"/>
    <x v="1"/>
    <x v="10"/>
    <s v="Personal Creations Ink Jet Cards and Labels"/>
    <n v="91.84"/>
    <n v="8"/>
    <n v="0"/>
    <n v="45.001600000000003"/>
    <x v="1"/>
    <x v="0"/>
  </r>
  <r>
    <n v="568"/>
    <s v="CA-2019-156951"/>
    <x v="172"/>
    <d v="2019-10-08T00:00:00"/>
    <s v="Standard Class"/>
    <s v="EB-13840"/>
    <s v="Ellis Ballard"/>
    <x v="1"/>
    <x v="0"/>
    <s v="Seattle"/>
    <x v="4"/>
    <n v="98105"/>
    <x v="1"/>
    <s v="OFF-BI-10001107"/>
    <x v="1"/>
    <x v="8"/>
    <s v="GBC White Gloss Covers, Plain Front"/>
    <n v="81.088000000000008"/>
    <n v="7"/>
    <n v="0.2"/>
    <n v="27.3672"/>
    <x v="1"/>
    <x v="0"/>
  </r>
  <r>
    <n v="569"/>
    <s v="CA-2019-156951"/>
    <x v="172"/>
    <d v="2019-10-08T00:00:00"/>
    <s v="Standard Class"/>
    <s v="EB-13840"/>
    <s v="Ellis Ballard"/>
    <x v="1"/>
    <x v="0"/>
    <s v="Seattle"/>
    <x v="4"/>
    <n v="98105"/>
    <x v="1"/>
    <s v="OFF-PA-10004451"/>
    <x v="1"/>
    <x v="10"/>
    <s v="Xerox 222"/>
    <n v="19.440000000000001"/>
    <n v="3"/>
    <n v="0"/>
    <n v="9.3312000000000008"/>
    <x v="1"/>
    <x v="0"/>
  </r>
  <r>
    <n v="570"/>
    <s v="CA-2019-156951"/>
    <x v="172"/>
    <d v="2019-10-08T00:00:00"/>
    <s v="Standard Class"/>
    <s v="EB-13840"/>
    <s v="Ellis Ballard"/>
    <x v="1"/>
    <x v="0"/>
    <s v="Seattle"/>
    <x v="4"/>
    <n v="98105"/>
    <x v="1"/>
    <s v="FUR-CH-10004997"/>
    <x v="0"/>
    <x v="1"/>
    <s v="Hon Every-Day Series Multi-Task Chairs"/>
    <n v="451.15199999999993"/>
    <n v="3"/>
    <n v="0.2"/>
    <n v="0"/>
    <x v="1"/>
    <x v="0"/>
  </r>
  <r>
    <n v="571"/>
    <s v="CA-2019-164826"/>
    <x v="116"/>
    <d v="2020-01-04T00:00:00"/>
    <s v="Standard Class"/>
    <s v="JF-15415"/>
    <s v="Jennifer Ferguson"/>
    <x v="0"/>
    <x v="0"/>
    <s v="New York City"/>
    <x v="15"/>
    <n v="10024"/>
    <x v="3"/>
    <s v="OFF-LA-10001297"/>
    <x v="1"/>
    <x v="2"/>
    <s v="Avery 473"/>
    <n v="72.45"/>
    <n v="7"/>
    <n v="0"/>
    <n v="34.775999999999996"/>
    <x v="3"/>
    <x v="0"/>
  </r>
  <r>
    <n v="572"/>
    <s v="CA-2019-164826"/>
    <x v="116"/>
    <d v="2020-01-04T00:00:00"/>
    <s v="Standard Class"/>
    <s v="JF-15415"/>
    <s v="Jennifer Ferguson"/>
    <x v="0"/>
    <x v="0"/>
    <s v="New York City"/>
    <x v="15"/>
    <n v="10024"/>
    <x v="3"/>
    <s v="OFF-FA-10000585"/>
    <x v="1"/>
    <x v="13"/>
    <s v="OIC Bulk Pack Metal Binder Clips"/>
    <n v="13.96"/>
    <n v="4"/>
    <n v="0"/>
    <n v="6.4215999999999998"/>
    <x v="3"/>
    <x v="0"/>
  </r>
  <r>
    <n v="573"/>
    <s v="CA-2019-164826"/>
    <x v="116"/>
    <d v="2020-01-04T00:00:00"/>
    <s v="Standard Class"/>
    <s v="JF-15415"/>
    <s v="Jennifer Ferguson"/>
    <x v="0"/>
    <x v="0"/>
    <s v="New York City"/>
    <x v="15"/>
    <n v="10024"/>
    <x v="3"/>
    <s v="OFF-BI-10001922"/>
    <x v="1"/>
    <x v="8"/>
    <s v="Storex Dura Pro Binders"/>
    <n v="33.264000000000003"/>
    <n v="7"/>
    <n v="0.2"/>
    <n v="11.226599999999999"/>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n v="4.0095000000000001"/>
    <x v="3"/>
    <x v="0"/>
  </r>
  <r>
    <n v="575"/>
    <s v="CA-2018-127250"/>
    <x v="54"/>
    <d v="2018-11-07T00:00:00"/>
    <s v="Standard Class"/>
    <s v="SF-20200"/>
    <s v="Sarah Foster"/>
    <x v="0"/>
    <x v="0"/>
    <s v="Marysville"/>
    <x v="4"/>
    <n v="98270"/>
    <x v="1"/>
    <s v="OFF-AR-10003394"/>
    <x v="1"/>
    <x v="6"/>
    <s v="Newell 332"/>
    <n v="8.82"/>
    <n v="3"/>
    <n v="0"/>
    <n v="2.3814000000000002"/>
    <x v="1"/>
    <x v="0"/>
  </r>
  <r>
    <n v="576"/>
    <s v="CA-2017-149713"/>
    <x v="227"/>
    <d v="2017-09-22T00:00:00"/>
    <s v="Second Class"/>
    <s v="TG-21640"/>
    <s v="Trudy Glocke"/>
    <x v="0"/>
    <x v="0"/>
    <s v="Long Beach"/>
    <x v="1"/>
    <n v="90805"/>
    <x v="1"/>
    <s v="OFF-PA-10004530"/>
    <x v="1"/>
    <x v="10"/>
    <s v="Personal Creations Ink Jet Cards and Labels"/>
    <n v="160.72"/>
    <n v="14"/>
    <n v="0"/>
    <n v="78.752800000000008"/>
    <x v="1"/>
    <x v="0"/>
  </r>
  <r>
    <n v="577"/>
    <s v="CA-2017-149713"/>
    <x v="227"/>
    <d v="2017-09-22T00:00:00"/>
    <s v="Second Class"/>
    <s v="TG-21640"/>
    <s v="Trudy Glocke"/>
    <x v="0"/>
    <x v="0"/>
    <s v="Long Beach"/>
    <x v="1"/>
    <n v="90805"/>
    <x v="1"/>
    <s v="OFF-PA-10001450"/>
    <x v="1"/>
    <x v="10"/>
    <s v="Rediform S.O.S. Phone Message Books"/>
    <n v="19.920000000000002"/>
    <n v="4"/>
    <n v="0"/>
    <n v="9.7608000000000015"/>
    <x v="1"/>
    <x v="0"/>
  </r>
  <r>
    <n v="578"/>
    <s v="CA-2017-149713"/>
    <x v="227"/>
    <d v="2017-09-22T00:00:00"/>
    <s v="Second Class"/>
    <s v="TG-21640"/>
    <s v="Trudy Glocke"/>
    <x v="0"/>
    <x v="0"/>
    <s v="Long Beach"/>
    <x v="1"/>
    <n v="90805"/>
    <x v="1"/>
    <s v="OFF-SU-10001574"/>
    <x v="1"/>
    <x v="14"/>
    <s v="Acme Value Line Scissors"/>
    <n v="7.3"/>
    <n v="2"/>
    <n v="0"/>
    <n v="2.1899999999999995"/>
    <x v="1"/>
    <x v="0"/>
  </r>
  <r>
    <n v="579"/>
    <s v="CA-2019-118640"/>
    <x v="228"/>
    <d v="2019-07-26T00:00:00"/>
    <s v="Standard Class"/>
    <s v="CS-11950"/>
    <s v="Carlos Soltero"/>
    <x v="0"/>
    <x v="0"/>
    <s v="Chicago"/>
    <x v="10"/>
    <n v="60610"/>
    <x v="2"/>
    <s v="OFF-ST-10002974"/>
    <x v="1"/>
    <x v="4"/>
    <s v="Trav-L-File Heavy-Duty Shuttle II, Black"/>
    <n v="69.712000000000003"/>
    <n v="2"/>
    <n v="0.2"/>
    <n v="8.7139999999999951"/>
    <x v="2"/>
    <x v="0"/>
  </r>
  <r>
    <n v="580"/>
    <s v="CA-2019-118640"/>
    <x v="228"/>
    <d v="2019-07-26T00:00:00"/>
    <s v="Standard Class"/>
    <s v="CS-11950"/>
    <s v="Carlos Soltero"/>
    <x v="0"/>
    <x v="0"/>
    <s v="Chicago"/>
    <x v="10"/>
    <n v="60610"/>
    <x v="2"/>
    <s v="FUR-FU-10001475"/>
    <x v="0"/>
    <x v="5"/>
    <s v="Contract Clock, 14&quot;, Brown"/>
    <n v="8.7919999999999998"/>
    <n v="1"/>
    <n v="0.6"/>
    <n v="-5.7148000000000003"/>
    <x v="2"/>
    <x v="0"/>
  </r>
  <r>
    <n v="581"/>
    <s v="CA-2017-132906"/>
    <x v="229"/>
    <d v="2017-09-14T00:00:00"/>
    <s v="Standard Class"/>
    <s v="CC-12145"/>
    <s v="Charles Crestani"/>
    <x v="0"/>
    <x v="0"/>
    <s v="Los Angeles"/>
    <x v="1"/>
    <n v="90004"/>
    <x v="1"/>
    <s v="OFF-SU-10004498"/>
    <x v="1"/>
    <x v="14"/>
    <s v="Martin-Yale Premier Letter Opener"/>
    <n v="51.52"/>
    <n v="4"/>
    <n v="0"/>
    <n v="1.5456000000000003"/>
    <x v="1"/>
    <x v="0"/>
  </r>
  <r>
    <n v="582"/>
    <s v="CA-2019-145233"/>
    <x v="96"/>
    <d v="2019-12-05T00:00:00"/>
    <s v="Standard Class"/>
    <s v="DV-13465"/>
    <s v="Dianna Vittorini"/>
    <x v="0"/>
    <x v="0"/>
    <s v="Denver"/>
    <x v="22"/>
    <n v="80219"/>
    <x v="1"/>
    <s v="TEC-PH-10004977"/>
    <x v="2"/>
    <x v="7"/>
    <s v="GE 30524EE4"/>
    <n v="470.37600000000009"/>
    <n v="3"/>
    <n v="0.2"/>
    <n v="52.917299999999955"/>
    <x v="1"/>
    <x v="0"/>
  </r>
  <r>
    <n v="583"/>
    <s v="CA-2019-145233"/>
    <x v="96"/>
    <d v="2019-12-05T00:00:00"/>
    <s v="Standard Class"/>
    <s v="DV-13465"/>
    <s v="Dianna Vittorini"/>
    <x v="0"/>
    <x v="0"/>
    <s v="Denver"/>
    <x v="22"/>
    <n v="80219"/>
    <x v="1"/>
    <s v="TEC-PH-10000586"/>
    <x v="2"/>
    <x v="7"/>
    <s v="AT&amp;T SB67148 SynJ"/>
    <n v="105.584"/>
    <n v="2"/>
    <n v="0.2"/>
    <n v="9.2386000000000053"/>
    <x v="1"/>
    <x v="0"/>
  </r>
  <r>
    <n v="584"/>
    <s v="CA-2019-145233"/>
    <x v="96"/>
    <d v="2019-12-05T00:00:00"/>
    <s v="Standard Class"/>
    <s v="DV-13465"/>
    <s v="Dianna Vittorini"/>
    <x v="0"/>
    <x v="0"/>
    <s v="Denver"/>
    <x v="22"/>
    <n v="80219"/>
    <x v="1"/>
    <s v="OFF-AP-10000358"/>
    <x v="1"/>
    <x v="9"/>
    <s v="Fellowes Basic Home/Office Series Surge Protectors"/>
    <n v="31.152000000000001"/>
    <n v="3"/>
    <n v="0.2"/>
    <n v="3.5045999999999964"/>
    <x v="1"/>
    <x v="0"/>
  </r>
  <r>
    <n v="585"/>
    <s v="CA-2019-145233"/>
    <x v="96"/>
    <d v="2019-12-05T00:00:00"/>
    <s v="Standard Class"/>
    <s v="DV-13465"/>
    <s v="Dianna Vittorini"/>
    <x v="0"/>
    <x v="0"/>
    <s v="Denver"/>
    <x v="22"/>
    <n v="80219"/>
    <x v="1"/>
    <s v="OFF-BI-10002764"/>
    <x v="1"/>
    <x v="8"/>
    <s v="Recycled Pressboard Report Cover with Reinforced Top Hinge"/>
    <n v="6.7830000000000004"/>
    <n v="7"/>
    <n v="0.7"/>
    <n v="-4.7480999999999973"/>
    <x v="1"/>
    <x v="0"/>
  </r>
  <r>
    <n v="586"/>
    <s v="CA-2019-145233"/>
    <x v="96"/>
    <d v="2019-12-05T00:00:00"/>
    <s v="Standard Class"/>
    <s v="DV-13465"/>
    <s v="Dianna Vittorini"/>
    <x v="0"/>
    <x v="0"/>
    <s v="Denver"/>
    <x v="22"/>
    <n v="80219"/>
    <x v="1"/>
    <s v="TEC-PH-10001254"/>
    <x v="2"/>
    <x v="7"/>
    <s v="Jabra BIZ 2300 Duo QD Duo Corded Headset"/>
    <n v="406.36799999999999"/>
    <n v="4"/>
    <n v="0.2"/>
    <n v="30.477599999999981"/>
    <x v="1"/>
    <x v="0"/>
  </r>
  <r>
    <n v="587"/>
    <s v="CA-2017-128139"/>
    <x v="230"/>
    <d v="2017-07-09T00:00:00"/>
    <s v="Standard Class"/>
    <s v="BD-11725"/>
    <s v="Bruce Degenhardt"/>
    <x v="0"/>
    <x v="0"/>
    <s v="Richmond"/>
    <x v="0"/>
    <n v="40475"/>
    <x v="0"/>
    <s v="FUR-CH-10003956"/>
    <x v="0"/>
    <x v="1"/>
    <s v="Novimex High-Tech Fabric Mesh Task Chair"/>
    <n v="70.98"/>
    <n v="1"/>
    <n v="0"/>
    <n v="4.968599999999995"/>
    <x v="0"/>
    <x v="0"/>
  </r>
  <r>
    <n v="588"/>
    <s v="CA-2017-128139"/>
    <x v="230"/>
    <d v="2017-07-09T00:00:00"/>
    <s v="Standard Class"/>
    <s v="BD-11725"/>
    <s v="Bruce Degenhardt"/>
    <x v="0"/>
    <x v="0"/>
    <s v="Richmond"/>
    <x v="0"/>
    <n v="40475"/>
    <x v="0"/>
    <s v="OFF-LA-10003930"/>
    <x v="1"/>
    <x v="2"/>
    <s v="Dot Matrix Printer Tape Reel Labels, White, 5000/Box"/>
    <n v="294.93"/>
    <n v="3"/>
    <n v="0"/>
    <n v="144.51570000000001"/>
    <x v="0"/>
    <x v="0"/>
  </r>
  <r>
    <n v="589"/>
    <s v="US-2018-156986"/>
    <x v="231"/>
    <d v="2018-03-24T00:00:00"/>
    <s v="Standard Class"/>
    <s v="ZC-21910"/>
    <s v="Zuschuss Carroll"/>
    <x v="0"/>
    <x v="0"/>
    <s v="Salem"/>
    <x v="21"/>
    <n v="97301"/>
    <x v="1"/>
    <s v="TEC-PH-10003800"/>
    <x v="2"/>
    <x v="7"/>
    <s v="i.Sound Portable Power - 8000 mAh"/>
    <n v="84.784000000000006"/>
    <n v="2"/>
    <n v="0.2"/>
    <n v="-20.136200000000006"/>
    <x v="1"/>
    <x v="1"/>
  </r>
  <r>
    <n v="590"/>
    <s v="US-2018-156986"/>
    <x v="231"/>
    <d v="2018-03-24T00:00:00"/>
    <s v="Standard Class"/>
    <s v="ZC-21910"/>
    <s v="Zuschuss Carroll"/>
    <x v="0"/>
    <x v="0"/>
    <s v="Salem"/>
    <x v="21"/>
    <n v="97301"/>
    <x v="1"/>
    <s v="OFF-PA-10002005"/>
    <x v="1"/>
    <x v="10"/>
    <s v="Xerox 225"/>
    <n v="20.736000000000004"/>
    <n v="4"/>
    <n v="0.2"/>
    <n v="7.2576000000000001"/>
    <x v="1"/>
    <x v="1"/>
  </r>
  <r>
    <n v="591"/>
    <s v="US-2018-156986"/>
    <x v="231"/>
    <d v="2018-03-24T00:00:00"/>
    <s v="Standard Class"/>
    <s v="ZC-21910"/>
    <s v="Zuschuss Carroll"/>
    <x v="0"/>
    <x v="0"/>
    <s v="Salem"/>
    <x v="21"/>
    <n v="97301"/>
    <x v="1"/>
    <s v="OFF-BI-10002498"/>
    <x v="1"/>
    <x v="8"/>
    <s v="Clear Mylar Reinforcing Strips"/>
    <n v="16.821000000000005"/>
    <n v="3"/>
    <n v="0.7"/>
    <n v="-12.896100000000004"/>
    <x v="1"/>
    <x v="1"/>
  </r>
  <r>
    <n v="592"/>
    <s v="US-2018-156986"/>
    <x v="231"/>
    <d v="2018-03-24T00:00:00"/>
    <s v="Standard Class"/>
    <s v="ZC-21910"/>
    <s v="Zuschuss Carroll"/>
    <x v="0"/>
    <x v="0"/>
    <s v="Salem"/>
    <x v="21"/>
    <n v="97301"/>
    <x v="1"/>
    <s v="OFF-PA-10004101"/>
    <x v="1"/>
    <x v="10"/>
    <s v="Xerox 1894"/>
    <n v="10.368000000000002"/>
    <n v="2"/>
    <n v="0.2"/>
    <n v="3.6288"/>
    <x v="1"/>
    <x v="1"/>
  </r>
  <r>
    <n v="593"/>
    <s v="CA-2016-135405"/>
    <x v="232"/>
    <d v="2016-01-13T00:00:00"/>
    <s v="Standard Class"/>
    <s v="MS-17830"/>
    <s v="Melanie Seite"/>
    <x v="0"/>
    <x v="0"/>
    <s v="Laredo"/>
    <x v="5"/>
    <n v="78041"/>
    <x v="2"/>
    <s v="OFF-AR-10004078"/>
    <x v="1"/>
    <x v="6"/>
    <s v="Newell 312"/>
    <n v="9.3439999999999994"/>
    <n v="2"/>
    <n v="0.2"/>
    <n v="1.1679999999999997"/>
    <x v="2"/>
    <x v="0"/>
  </r>
  <r>
    <n v="594"/>
    <s v="CA-2016-135405"/>
    <x v="232"/>
    <d v="2016-01-13T00:00:00"/>
    <s v="Standard Class"/>
    <s v="MS-17830"/>
    <s v="Melanie Seite"/>
    <x v="0"/>
    <x v="0"/>
    <s v="Laredo"/>
    <x v="5"/>
    <n v="78041"/>
    <x v="2"/>
    <s v="TEC-AC-10001266"/>
    <x v="2"/>
    <x v="11"/>
    <s v="Memorex Micro Travel Drive 8 GB"/>
    <n v="31.200000000000003"/>
    <n v="3"/>
    <n v="0.2"/>
    <n v="9.7499999999999964"/>
    <x v="2"/>
    <x v="0"/>
  </r>
  <r>
    <n v="595"/>
    <s v="CA-2016-131450"/>
    <x v="233"/>
    <d v="2016-08-15T00:00:00"/>
    <s v="Standard Class"/>
    <s v="LR-16915"/>
    <s v="Lena Radford"/>
    <x v="0"/>
    <x v="0"/>
    <s v="San Diego"/>
    <x v="1"/>
    <n v="92024"/>
    <x v="1"/>
    <s v="OFF-AP-10004708"/>
    <x v="1"/>
    <x v="9"/>
    <s v="Fellowes Superior 10 Outlet Split Surge Protector"/>
    <n v="76.12"/>
    <n v="2"/>
    <n v="0"/>
    <n v="22.074799999999996"/>
    <x v="1"/>
    <x v="0"/>
  </r>
  <r>
    <n v="596"/>
    <s v="CA-2016-131450"/>
    <x v="233"/>
    <d v="2016-08-15T00:00:00"/>
    <s v="Standard Class"/>
    <s v="LR-16915"/>
    <s v="Lena Radford"/>
    <x v="0"/>
    <x v="0"/>
    <s v="San Diego"/>
    <x v="1"/>
    <n v="92024"/>
    <x v="1"/>
    <s v="TEC-CO-10004115"/>
    <x v="2"/>
    <x v="16"/>
    <s v="Sharp AL-1530CS Digital Copier"/>
    <n v="1199.9760000000001"/>
    <n v="3"/>
    <n v="0.2"/>
    <n v="434.99130000000002"/>
    <x v="1"/>
    <x v="0"/>
  </r>
  <r>
    <n v="597"/>
    <s v="CA-2016-131450"/>
    <x v="233"/>
    <d v="2016-08-15T00:00:00"/>
    <s v="Standard Class"/>
    <s v="LR-16915"/>
    <s v="Lena Radford"/>
    <x v="0"/>
    <x v="0"/>
    <s v="San Diego"/>
    <x v="1"/>
    <n v="92024"/>
    <x v="1"/>
    <s v="TEC-PH-10002398"/>
    <x v="2"/>
    <x v="7"/>
    <s v="AT&amp;T 1070 Corded Phone"/>
    <n v="445.96000000000004"/>
    <n v="5"/>
    <n v="0.2"/>
    <n v="55.744999999999948"/>
    <x v="1"/>
    <x v="0"/>
  </r>
  <r>
    <n v="598"/>
    <s v="CA-2016-131450"/>
    <x v="233"/>
    <d v="2016-08-15T00:00:00"/>
    <s v="Standard Class"/>
    <s v="LR-16915"/>
    <s v="Lena Radford"/>
    <x v="0"/>
    <x v="0"/>
    <s v="San Diego"/>
    <x v="1"/>
    <n v="92024"/>
    <x v="1"/>
    <s v="FUR-FU-10001979"/>
    <x v="0"/>
    <x v="5"/>
    <s v="Dana Halogen Swing-Arm Architect Lamp"/>
    <n v="327.76"/>
    <n v="8"/>
    <n v="0"/>
    <n v="91.772800000000018"/>
    <x v="1"/>
    <x v="0"/>
  </r>
  <r>
    <n v="599"/>
    <s v="CA-2018-120180"/>
    <x v="216"/>
    <d v="2018-07-16T00:00:00"/>
    <s v="First Class"/>
    <s v="TP-21130"/>
    <s v="Theone Pippenger"/>
    <x v="0"/>
    <x v="0"/>
    <s v="Philadelphia"/>
    <x v="9"/>
    <n v="19134"/>
    <x v="3"/>
    <s v="OFF-SU-10004115"/>
    <x v="1"/>
    <x v="14"/>
    <s v="Acme Stainless Steel Office Snips"/>
    <n v="11.632"/>
    <n v="2"/>
    <n v="0.2"/>
    <n v="1.0178000000000007"/>
    <x v="3"/>
    <x v="0"/>
  </r>
  <r>
    <n v="600"/>
    <s v="US-2018-100720"/>
    <x v="87"/>
    <d v="2018-07-21T00:00:00"/>
    <s v="Standard Class"/>
    <s v="CK-12205"/>
    <s v="Chloris Kastensmidt"/>
    <x v="0"/>
    <x v="0"/>
    <s v="Philadelphia"/>
    <x v="9"/>
    <n v="19120"/>
    <x v="3"/>
    <s v="TEC-PH-10001425"/>
    <x v="2"/>
    <x v="7"/>
    <s v="Mophie Juice Pack Helium for iPhone"/>
    <n v="143.98199999999997"/>
    <n v="3"/>
    <n v="0.4"/>
    <n v="-28.796400000000006"/>
    <x v="3"/>
    <x v="0"/>
  </r>
  <r>
    <n v="601"/>
    <s v="US-2018-100720"/>
    <x v="87"/>
    <d v="2018-07-21T00:00:00"/>
    <s v="Standard Class"/>
    <s v="CK-12205"/>
    <s v="Chloris Kastensmidt"/>
    <x v="0"/>
    <x v="0"/>
    <s v="Philadelphia"/>
    <x v="9"/>
    <n v="19120"/>
    <x v="3"/>
    <s v="TEC-PH-10003963"/>
    <x v="2"/>
    <x v="7"/>
    <s v="GE 2-Jack Phone Line Splitter"/>
    <n v="494.37599999999998"/>
    <n v="4"/>
    <n v="0.4"/>
    <n v="-115.35440000000006"/>
    <x v="3"/>
    <x v="0"/>
  </r>
  <r>
    <n v="602"/>
    <s v="US-2018-100720"/>
    <x v="87"/>
    <d v="2018-07-21T00:00:00"/>
    <s v="Standard Class"/>
    <s v="CK-12205"/>
    <s v="Chloris Kastensmidt"/>
    <x v="0"/>
    <x v="0"/>
    <s v="Philadelphia"/>
    <x v="9"/>
    <n v="19120"/>
    <x v="3"/>
    <s v="OFF-SU-10001574"/>
    <x v="1"/>
    <x v="14"/>
    <s v="Acme Value Line Scissors"/>
    <n v="5.84"/>
    <n v="2"/>
    <n v="0.2"/>
    <n v="0.72999999999999954"/>
    <x v="3"/>
    <x v="0"/>
  </r>
  <r>
    <n v="603"/>
    <s v="CA-2016-149958"/>
    <x v="234"/>
    <d v="2016-03-19T00:00:00"/>
    <s v="Standard Class"/>
    <s v="AS-10240"/>
    <s v="Alan Shonely"/>
    <x v="0"/>
    <x v="0"/>
    <s v="Tampa"/>
    <x v="2"/>
    <n v="33614"/>
    <x v="0"/>
    <s v="OFF-ST-10001490"/>
    <x v="1"/>
    <x v="4"/>
    <s v="Hot File 7-Pocket, Floor Stand"/>
    <n v="142.77600000000001"/>
    <n v="1"/>
    <n v="0.2"/>
    <n v="17.84699999999998"/>
    <x v="0"/>
    <x v="0"/>
  </r>
  <r>
    <n v="604"/>
    <s v="CA-2016-149958"/>
    <x v="234"/>
    <d v="2016-03-19T00:00:00"/>
    <s v="Standard Class"/>
    <s v="AS-10240"/>
    <s v="Alan Shonely"/>
    <x v="0"/>
    <x v="0"/>
    <s v="Tampa"/>
    <x v="2"/>
    <n v="33614"/>
    <x v="0"/>
    <s v="FUR-FU-10001756"/>
    <x v="0"/>
    <x v="5"/>
    <s v="Eldon Expressions Desk Accessory, Wood Photo Frame, Mahogany"/>
    <n v="45.695999999999998"/>
    <n v="3"/>
    <n v="0.2"/>
    <n v="5.1407999999999916"/>
    <x v="0"/>
    <x v="0"/>
  </r>
  <r>
    <n v="605"/>
    <s v="CA-2016-149958"/>
    <x v="234"/>
    <d v="2016-03-19T00:00:00"/>
    <s v="Standard Class"/>
    <s v="AS-10240"/>
    <s v="Alan Shonely"/>
    <x v="0"/>
    <x v="0"/>
    <s v="Tampa"/>
    <x v="2"/>
    <n v="33614"/>
    <x v="0"/>
    <s v="OFF-BI-10000773"/>
    <x v="1"/>
    <x v="8"/>
    <s v="Insertable Tab Post Binder Dividers"/>
    <n v="7.218"/>
    <n v="3"/>
    <n v="0.7"/>
    <n v="-5.5338000000000012"/>
    <x v="0"/>
    <x v="0"/>
  </r>
  <r>
    <n v="606"/>
    <s v="CA-2016-149958"/>
    <x v="234"/>
    <d v="2016-03-19T00:00:00"/>
    <s v="Standard Class"/>
    <s v="AS-10240"/>
    <s v="Alan Shonely"/>
    <x v="0"/>
    <x v="0"/>
    <s v="Tampa"/>
    <x v="2"/>
    <n v="33614"/>
    <x v="0"/>
    <s v="OFF-BI-10001543"/>
    <x v="1"/>
    <x v="8"/>
    <s v="GBC VeloBinder Manual Binding System"/>
    <n v="43.188000000000009"/>
    <n v="4"/>
    <n v="0.7"/>
    <n v="-31.671199999999999"/>
    <x v="0"/>
    <x v="0"/>
  </r>
  <r>
    <n v="607"/>
    <s v="CA-2016-149958"/>
    <x v="234"/>
    <d v="2016-03-19T00:00:00"/>
    <s v="Standard Class"/>
    <s v="AS-10240"/>
    <s v="Alan Shonely"/>
    <x v="0"/>
    <x v="0"/>
    <s v="Tampa"/>
    <x v="2"/>
    <n v="33614"/>
    <x v="0"/>
    <s v="OFF-PA-10002120"/>
    <x v="1"/>
    <x v="10"/>
    <s v="Xerox 1889"/>
    <n v="131.904"/>
    <n v="3"/>
    <n v="0.2"/>
    <n v="47.815200000000004"/>
    <x v="0"/>
    <x v="0"/>
  </r>
  <r>
    <n v="608"/>
    <s v="US-2016-105767"/>
    <x v="235"/>
    <d v="2016-05-27T00:00:00"/>
    <s v="Standard Class"/>
    <s v="AR-10510"/>
    <s v="Andrew Roberts"/>
    <x v="0"/>
    <x v="0"/>
    <s v="Philadelphia"/>
    <x v="9"/>
    <n v="19134"/>
    <x v="3"/>
    <s v="OFF-BI-10000848"/>
    <x v="1"/>
    <x v="8"/>
    <s v="Angle-D Ring Binders"/>
    <n v="3.2820000000000005"/>
    <n v="2"/>
    <n v="0.7"/>
    <n v="-2.6256000000000004"/>
    <x v="3"/>
    <x v="0"/>
  </r>
  <r>
    <n v="609"/>
    <s v="US-2016-105767"/>
    <x v="235"/>
    <d v="2016-05-27T00:00:00"/>
    <s v="Standard Class"/>
    <s v="AR-10510"/>
    <s v="Andrew Roberts"/>
    <x v="0"/>
    <x v="0"/>
    <s v="Philadelphia"/>
    <x v="9"/>
    <n v="19134"/>
    <x v="3"/>
    <s v="OFF-AR-10001246"/>
    <x v="1"/>
    <x v="6"/>
    <s v="Newell 317"/>
    <n v="21.167999999999999"/>
    <n v="9"/>
    <n v="0.2"/>
    <n v="2.3813999999999984"/>
    <x v="3"/>
    <x v="0"/>
  </r>
  <r>
    <n v="610"/>
    <s v="US-2016-105767"/>
    <x v="235"/>
    <d v="2016-05-27T00:00:00"/>
    <s v="Standard Class"/>
    <s v="AR-10510"/>
    <s v="Andrew Roberts"/>
    <x v="0"/>
    <x v="0"/>
    <s v="Philadelphia"/>
    <x v="9"/>
    <n v="19134"/>
    <x v="3"/>
    <s v="TEC-PH-10003092"/>
    <x v="2"/>
    <x v="7"/>
    <s v="Motorola L804"/>
    <n v="55.188000000000002"/>
    <n v="2"/>
    <n v="0.4"/>
    <n v="-10.117800000000003"/>
    <x v="3"/>
    <x v="0"/>
  </r>
  <r>
    <n v="611"/>
    <s v="CA-2018-161816"/>
    <x v="236"/>
    <d v="2018-05-01T00:00:00"/>
    <s v="First Class"/>
    <s v="NB-18655"/>
    <s v="Nona Balk"/>
    <x v="1"/>
    <x v="0"/>
    <s v="Dallas"/>
    <x v="5"/>
    <n v="75217"/>
    <x v="2"/>
    <s v="TEC-PH-10003012"/>
    <x v="2"/>
    <x v="7"/>
    <s v="Nortel Meridian M3904 Professional Digital phone"/>
    <n v="369.57600000000002"/>
    <n v="3"/>
    <n v="0.2"/>
    <n v="41.577299999999951"/>
    <x v="2"/>
    <x v="0"/>
  </r>
  <r>
    <n v="612"/>
    <s v="CA-2018-161816"/>
    <x v="236"/>
    <d v="2018-05-01T00:00:00"/>
    <s v="First Class"/>
    <s v="NB-18655"/>
    <s v="Nona Balk"/>
    <x v="1"/>
    <x v="0"/>
    <s v="Dallas"/>
    <x v="5"/>
    <n v="75217"/>
    <x v="2"/>
    <s v="OFF-LA-10004345"/>
    <x v="1"/>
    <x v="2"/>
    <s v="Avery 493"/>
    <n v="15.712000000000002"/>
    <n v="4"/>
    <n v="0.2"/>
    <n v="5.6955999999999989"/>
    <x v="2"/>
    <x v="0"/>
  </r>
  <r>
    <n v="613"/>
    <s v="CA-2018-121223"/>
    <x v="108"/>
    <d v="2018-09-13T00:00:00"/>
    <s v="Second Class"/>
    <s v="GD-14590"/>
    <s v="Giulietta Dortch"/>
    <x v="1"/>
    <x v="0"/>
    <s v="Philadelphia"/>
    <x v="9"/>
    <n v="19143"/>
    <x v="3"/>
    <s v="OFF-PA-10001204"/>
    <x v="1"/>
    <x v="10"/>
    <s v="Xerox 1972"/>
    <n v="8.4480000000000004"/>
    <n v="2"/>
    <n v="0.2"/>
    <n v="2.6399999999999997"/>
    <x v="3"/>
    <x v="0"/>
  </r>
  <r>
    <n v="614"/>
    <s v="CA-2018-121223"/>
    <x v="108"/>
    <d v="2018-09-13T00:00:00"/>
    <s v="Second Class"/>
    <s v="GD-14590"/>
    <s v="Giulietta Dortch"/>
    <x v="1"/>
    <x v="0"/>
    <s v="Philadelphia"/>
    <x v="9"/>
    <n v="19143"/>
    <x v="3"/>
    <s v="TEC-PH-10004667"/>
    <x v="2"/>
    <x v="7"/>
    <s v="Cisco 8x8 Inc. 6753i IP Business Phone System"/>
    <n v="728.94600000000003"/>
    <n v="9"/>
    <n v="0.4"/>
    <n v="-157.93830000000008"/>
    <x v="3"/>
    <x v="0"/>
  </r>
  <r>
    <n v="615"/>
    <s v="CA-2019-138611"/>
    <x v="237"/>
    <d v="2019-11-17T00:00:00"/>
    <s v="Second Class"/>
    <s v="CK-12595"/>
    <s v="Clytie Kelty"/>
    <x v="0"/>
    <x v="0"/>
    <s v="Grove City"/>
    <x v="24"/>
    <n v="43123"/>
    <x v="3"/>
    <s v="TEC-PH-10000011"/>
    <x v="2"/>
    <x v="7"/>
    <s v="PureGear Roll-On Screen Protector"/>
    <n v="119.93999999999998"/>
    <n v="10"/>
    <n v="0.4"/>
    <n v="15.99199999999999"/>
    <x v="3"/>
    <x v="0"/>
  </r>
  <r>
    <n v="616"/>
    <s v="CA-2019-138611"/>
    <x v="237"/>
    <d v="2019-11-17T00:00:00"/>
    <s v="Second Class"/>
    <s v="CK-12595"/>
    <s v="Clytie Kelty"/>
    <x v="0"/>
    <x v="0"/>
    <s v="Grove City"/>
    <x v="24"/>
    <n v="43123"/>
    <x v="3"/>
    <s v="OFF-BI-10002949"/>
    <x v="1"/>
    <x v="8"/>
    <s v="Prestige Round Ring Binders"/>
    <n v="3.6480000000000006"/>
    <n v="2"/>
    <n v="0.7"/>
    <n v="-2.7967999999999993"/>
    <x v="3"/>
    <x v="0"/>
  </r>
  <r>
    <n v="617"/>
    <s v="CA-2019-117947"/>
    <x v="238"/>
    <d v="2019-08-23T00:00:00"/>
    <s v="Second Class"/>
    <s v="NG-18355"/>
    <s v="Nat Gilpin"/>
    <x v="1"/>
    <x v="0"/>
    <s v="New York City"/>
    <x v="15"/>
    <n v="10011"/>
    <x v="3"/>
    <s v="FUR-FU-10003849"/>
    <x v="0"/>
    <x v="5"/>
    <s v="DAX Metal Frame, Desktop, Stepped-Edge"/>
    <n v="40.479999999999997"/>
    <n v="2"/>
    <n v="0"/>
    <n v="15.787199999999999"/>
    <x v="3"/>
    <x v="0"/>
  </r>
  <r>
    <n v="618"/>
    <s v="CA-2019-117947"/>
    <x v="238"/>
    <d v="2019-08-23T00:00:00"/>
    <s v="Second Class"/>
    <s v="NG-18355"/>
    <s v="Nat Gilpin"/>
    <x v="1"/>
    <x v="0"/>
    <s v="New York City"/>
    <x v="15"/>
    <n v="10011"/>
    <x v="3"/>
    <s v="FUR-FU-10000010"/>
    <x v="0"/>
    <x v="5"/>
    <s v="DAX Value U-Channel Document Frames, Easel Back"/>
    <n v="9.94"/>
    <n v="2"/>
    <n v="0"/>
    <n v="3.0813999999999995"/>
    <x v="3"/>
    <x v="0"/>
  </r>
  <r>
    <n v="619"/>
    <s v="CA-2019-117947"/>
    <x v="238"/>
    <d v="2019-08-23T00:00:00"/>
    <s v="Second Class"/>
    <s v="NG-18355"/>
    <s v="Nat Gilpin"/>
    <x v="1"/>
    <x v="0"/>
    <s v="New York City"/>
    <x v="15"/>
    <n v="10011"/>
    <x v="3"/>
    <s v="OFF-BI-10002824"/>
    <x v="1"/>
    <x v="8"/>
    <s v="Recycled Easel Ring Binders"/>
    <n v="107.42400000000001"/>
    <n v="9"/>
    <n v="0.2"/>
    <n v="33.569999999999986"/>
    <x v="3"/>
    <x v="0"/>
  </r>
  <r>
    <n v="620"/>
    <s v="CA-2019-117947"/>
    <x v="238"/>
    <d v="2019-08-23T00:00:00"/>
    <s v="Second Class"/>
    <s v="NG-18355"/>
    <s v="Nat Gilpin"/>
    <x v="1"/>
    <x v="0"/>
    <s v="New York City"/>
    <x v="15"/>
    <n v="10011"/>
    <x v="3"/>
    <s v="TEC-PH-10002538"/>
    <x v="2"/>
    <x v="7"/>
    <s v="Grandstream GXP1160 VoIP phone"/>
    <n v="37.909999999999997"/>
    <n v="1"/>
    <n v="0"/>
    <n v="10.993899999999996"/>
    <x v="3"/>
    <x v="0"/>
  </r>
  <r>
    <n v="621"/>
    <s v="CA-2019-117947"/>
    <x v="238"/>
    <d v="2019-08-23T00:00:00"/>
    <s v="Second Class"/>
    <s v="NG-18355"/>
    <s v="Nat Gilpin"/>
    <x v="1"/>
    <x v="0"/>
    <s v="New York City"/>
    <x v="15"/>
    <n v="10011"/>
    <x v="3"/>
    <s v="FUR-FU-10000521"/>
    <x v="0"/>
    <x v="5"/>
    <s v="Seth Thomas 14&quot; Putty-Colored Wall Clock"/>
    <n v="88.02"/>
    <n v="3"/>
    <n v="0"/>
    <n v="27.286199999999994"/>
    <x v="3"/>
    <x v="0"/>
  </r>
  <r>
    <n v="622"/>
    <s v="US-2016-111171"/>
    <x v="58"/>
    <d v="2016-12-31T00:00:00"/>
    <s v="Standard Class"/>
    <s v="CA-12265"/>
    <s v="Christina Anderson"/>
    <x v="0"/>
    <x v="0"/>
    <s v="Chicago"/>
    <x v="10"/>
    <n v="60610"/>
    <x v="2"/>
    <s v="OFF-BI-10002103"/>
    <x v="1"/>
    <x v="8"/>
    <s v="Cardinal Slant-D Ring Binder, Heavy Gauge Vinyl"/>
    <n v="8.6899999999999977"/>
    <n v="5"/>
    <n v="0.8"/>
    <n v="-14.773"/>
    <x v="2"/>
    <x v="0"/>
  </r>
  <r>
    <n v="623"/>
    <s v="CA-2017-138009"/>
    <x v="239"/>
    <d v="2017-12-03T00:00:00"/>
    <s v="Standard Class"/>
    <s v="SF-20965"/>
    <s v="Sylvia Foulston"/>
    <x v="1"/>
    <x v="0"/>
    <s v="Dearborn"/>
    <x v="12"/>
    <n v="48126"/>
    <x v="2"/>
    <s v="FUR-CH-10004853"/>
    <x v="0"/>
    <x v="1"/>
    <s v="Global Manager's Adjustable Task Chair, Storm"/>
    <n v="301.95999999999998"/>
    <n v="2"/>
    <n v="0"/>
    <n v="87.568399999999968"/>
    <x v="2"/>
    <x v="0"/>
  </r>
  <r>
    <n v="624"/>
    <s v="CA-2017-138009"/>
    <x v="239"/>
    <d v="2017-12-03T00:00:00"/>
    <s v="Standard Class"/>
    <s v="SF-20965"/>
    <s v="Sylvia Foulston"/>
    <x v="1"/>
    <x v="0"/>
    <s v="Dearborn"/>
    <x v="12"/>
    <n v="48126"/>
    <x v="2"/>
    <s v="OFF-AP-10000179"/>
    <x v="1"/>
    <x v="9"/>
    <s v="Honeywell Enviracaire Portable HEPA Air Cleaner for up to 10 x 16 Room"/>
    <n v="555.21"/>
    <n v="5"/>
    <n v="0.1"/>
    <n v="178.90100000000001"/>
    <x v="2"/>
    <x v="0"/>
  </r>
  <r>
    <n v="625"/>
    <s v="CA-2017-138009"/>
    <x v="239"/>
    <d v="2017-12-03T00:00:00"/>
    <s v="Standard Class"/>
    <s v="SF-20965"/>
    <s v="Sylvia Foulston"/>
    <x v="1"/>
    <x v="0"/>
    <s v="Dearborn"/>
    <x v="12"/>
    <n v="48126"/>
    <x v="2"/>
    <s v="OFF-ST-10001272"/>
    <x v="1"/>
    <x v="4"/>
    <s v="Mini 13-1/2 Capacity Data Binder Rack, Pearl"/>
    <n v="523.48"/>
    <n v="4"/>
    <n v="0"/>
    <n v="130.87"/>
    <x v="2"/>
    <x v="0"/>
  </r>
  <r>
    <n v="626"/>
    <s v="CA-2017-138009"/>
    <x v="239"/>
    <d v="2017-12-03T00:00:00"/>
    <s v="Standard Class"/>
    <s v="SF-20965"/>
    <s v="Sylvia Foulston"/>
    <x v="1"/>
    <x v="0"/>
    <s v="Dearborn"/>
    <x v="12"/>
    <n v="48126"/>
    <x v="2"/>
    <s v="OFF-AR-10004042"/>
    <x v="1"/>
    <x v="6"/>
    <s v="BOSTON Model 1800 Electric Pencil Sharpeners, Putty/Woodgrain"/>
    <n v="161.82"/>
    <n v="9"/>
    <n v="0"/>
    <n v="46.927799999999984"/>
    <x v="2"/>
    <x v="0"/>
  </r>
  <r>
    <n v="627"/>
    <s v="CA-2019-163020"/>
    <x v="175"/>
    <d v="2019-09-19T00:00:00"/>
    <s v="Standard Class"/>
    <s v="MO-17800"/>
    <s v="Meg O'Connel"/>
    <x v="2"/>
    <x v="0"/>
    <s v="New York City"/>
    <x v="15"/>
    <n v="10009"/>
    <x v="3"/>
    <s v="FUR-FU-10000221"/>
    <x v="0"/>
    <x v="5"/>
    <s v="Master Caster Door Stop, Brown"/>
    <n v="35.56"/>
    <n v="7"/>
    <n v="0"/>
    <n v="12.090399999999999"/>
    <x v="3"/>
    <x v="0"/>
  </r>
  <r>
    <n v="628"/>
    <s v="CA-2019-153787"/>
    <x v="240"/>
    <d v="2019-05-23T00:00:00"/>
    <s v="Standard Class"/>
    <s v="AT-10735"/>
    <s v="Annie Thurman"/>
    <x v="0"/>
    <x v="0"/>
    <s v="Seattle"/>
    <x v="4"/>
    <n v="98115"/>
    <x v="1"/>
    <s v="OFF-AP-10001563"/>
    <x v="1"/>
    <x v="9"/>
    <s v="Belkin Premiere Surge Master II 8-outlet surge protector"/>
    <n v="97.16"/>
    <n v="2"/>
    <n v="0"/>
    <n v="28.176399999999987"/>
    <x v="1"/>
    <x v="0"/>
  </r>
  <r>
    <n v="629"/>
    <s v="CA-2019-133431"/>
    <x v="94"/>
    <d v="2019-12-21T00:00:00"/>
    <s v="Standard Class"/>
    <s v="LC-17140"/>
    <s v="Logan Currie"/>
    <x v="0"/>
    <x v="0"/>
    <s v="San Francisco"/>
    <x v="1"/>
    <n v="94122"/>
    <x v="1"/>
    <s v="OFF-BI-10000605"/>
    <x v="1"/>
    <x v="8"/>
    <s v="Acco Pressboard Covers with Storage Hooks, 9 1/2&quot; x 11&quot;, Executive Red"/>
    <n v="15.24"/>
    <n v="5"/>
    <n v="0.2"/>
    <n v="5.1434999999999977"/>
    <x v="1"/>
    <x v="0"/>
  </r>
  <r>
    <n v="630"/>
    <s v="CA-2019-133431"/>
    <x v="94"/>
    <d v="2019-12-21T00:00:00"/>
    <s v="Standard Class"/>
    <s v="LC-17140"/>
    <s v="Logan Currie"/>
    <x v="0"/>
    <x v="0"/>
    <s v="San Francisco"/>
    <x v="1"/>
    <n v="94122"/>
    <x v="1"/>
    <s v="OFF-PA-10002615"/>
    <x v="1"/>
    <x v="10"/>
    <s v="Ampad Gold Fibre Wirebound Steno Books, 6&quot; x 9&quot;, Gregg Ruled"/>
    <n v="13.23"/>
    <n v="3"/>
    <n v="0"/>
    <n v="6.0857999999999999"/>
    <x v="1"/>
    <x v="0"/>
  </r>
  <r>
    <n v="631"/>
    <s v="US-2018-135720"/>
    <x v="25"/>
    <d v="2018-12-13T00:00:00"/>
    <s v="Second Class"/>
    <s v="FM-14380"/>
    <s v="Fred McMath"/>
    <x v="0"/>
    <x v="0"/>
    <s v="Aurora"/>
    <x v="22"/>
    <n v="80013"/>
    <x v="1"/>
    <s v="OFF-ST-10001963"/>
    <x v="1"/>
    <x v="4"/>
    <s v="Tennsco Regal Shelving Units"/>
    <n v="243.38400000000001"/>
    <n v="3"/>
    <n v="0.2"/>
    <n v="-51.719100000000012"/>
    <x v="1"/>
    <x v="1"/>
  </r>
  <r>
    <n v="632"/>
    <s v="US-2018-135720"/>
    <x v="25"/>
    <d v="2018-12-13T00:00:00"/>
    <s v="Second Class"/>
    <s v="FM-14380"/>
    <s v="Fred McMath"/>
    <x v="0"/>
    <x v="0"/>
    <s v="Aurora"/>
    <x v="22"/>
    <n v="80013"/>
    <x v="1"/>
    <s v="TEC-AC-10001267"/>
    <x v="2"/>
    <x v="11"/>
    <s v="Imation 32GB Pocket Pro USB 3.0 Flash Drive - 32 GB - Black - 1 P ..."/>
    <n v="119.80000000000001"/>
    <n v="5"/>
    <n v="0.2"/>
    <n v="29.950000000000003"/>
    <x v="1"/>
    <x v="1"/>
  </r>
  <r>
    <n v="633"/>
    <s v="US-2018-135720"/>
    <x v="25"/>
    <d v="2018-12-13T00:00:00"/>
    <s v="Second Class"/>
    <s v="FM-14380"/>
    <s v="Fred McMath"/>
    <x v="0"/>
    <x v="0"/>
    <s v="Aurora"/>
    <x v="22"/>
    <n v="80013"/>
    <x v="1"/>
    <s v="TEC-PH-10002103"/>
    <x v="2"/>
    <x v="7"/>
    <s v="Jabra SPEAK 410"/>
    <n v="300.76799999999997"/>
    <n v="4"/>
    <n v="0.2"/>
    <n v="30.076800000000006"/>
    <x v="1"/>
    <x v="1"/>
  </r>
  <r>
    <n v="634"/>
    <s v="CA-2019-144694"/>
    <x v="241"/>
    <d v="2019-09-26T00:00:00"/>
    <s v="Second Class"/>
    <s v="BD-11605"/>
    <s v="Brian Dahlen"/>
    <x v="0"/>
    <x v="0"/>
    <s v="Miami"/>
    <x v="2"/>
    <n v="33180"/>
    <x v="0"/>
    <s v="TEC-AC-10002857"/>
    <x v="2"/>
    <x v="11"/>
    <s v="Verbatim 25 GB 6x Blu-ray Single Layer Recordable Disc, 1/Pack"/>
    <n v="17.880000000000003"/>
    <n v="3"/>
    <n v="0.2"/>
    <n v="2.458499999999999"/>
    <x v="0"/>
    <x v="0"/>
  </r>
  <r>
    <n v="635"/>
    <s v="CA-2019-144694"/>
    <x v="241"/>
    <d v="2019-09-26T00:00:00"/>
    <s v="Second Class"/>
    <s v="BD-11605"/>
    <s v="Brian Dahlen"/>
    <x v="0"/>
    <x v="0"/>
    <s v="Miami"/>
    <x v="2"/>
    <n v="33180"/>
    <x v="0"/>
    <s v="OFF-LA-10003930"/>
    <x v="1"/>
    <x v="2"/>
    <s v="Dot Matrix Printer Tape Reel Labels, White, 5000/Box"/>
    <n v="235.94400000000002"/>
    <n v="3"/>
    <n v="0.2"/>
    <n v="85.529700000000005"/>
    <x v="0"/>
    <x v="0"/>
  </r>
  <r>
    <n v="636"/>
    <s v="CA-2017-168004"/>
    <x v="242"/>
    <d v="2017-10-09T00:00:00"/>
    <s v="Second Class"/>
    <s v="DJ-13420"/>
    <s v="Denny Joy"/>
    <x v="1"/>
    <x v="0"/>
    <s v="Warner Robins"/>
    <x v="32"/>
    <n v="31088"/>
    <x v="0"/>
    <s v="FUR-CH-10001482"/>
    <x v="0"/>
    <x v="1"/>
    <s v="Office Star - Mesh Screen back chair with Vinyl seat"/>
    <n v="392.93999999999994"/>
    <n v="3"/>
    <n v="0"/>
    <n v="43.223399999999984"/>
    <x v="0"/>
    <x v="0"/>
  </r>
  <r>
    <n v="637"/>
    <s v="US-2018-123470"/>
    <x v="243"/>
    <d v="2018-08-21T00:00:00"/>
    <s v="Standard Class"/>
    <s v="ME-17725"/>
    <s v="Max Engle"/>
    <x v="0"/>
    <x v="0"/>
    <s v="Aurora"/>
    <x v="22"/>
    <n v="80013"/>
    <x v="1"/>
    <s v="OFF-BI-10001989"/>
    <x v="1"/>
    <x v="8"/>
    <s v="Premium Transparent Presentation Covers by GBC"/>
    <n v="18.882000000000005"/>
    <n v="3"/>
    <n v="0.7"/>
    <n v="-13.846800000000002"/>
    <x v="1"/>
    <x v="0"/>
  </r>
  <r>
    <n v="638"/>
    <s v="US-2018-123470"/>
    <x v="243"/>
    <d v="2018-08-21T00:00:00"/>
    <s v="Standard Class"/>
    <s v="ME-17725"/>
    <s v="Max Engle"/>
    <x v="0"/>
    <x v="0"/>
    <s v="Aurora"/>
    <x v="22"/>
    <n v="80013"/>
    <x v="1"/>
    <s v="OFF-AP-10003287"/>
    <x v="1"/>
    <x v="9"/>
    <s v="Tripp Lite TLP810NET Broadband Surge for Modem/Fax"/>
    <n v="122.328"/>
    <n v="3"/>
    <n v="0.2"/>
    <n v="12.232799999999997"/>
    <x v="1"/>
    <x v="0"/>
  </r>
  <r>
    <n v="639"/>
    <s v="CA-2018-115917"/>
    <x v="244"/>
    <d v="2018-05-25T00:00:00"/>
    <s v="Standard Class"/>
    <s v="RB-19465"/>
    <s v="Rick Bensley"/>
    <x v="2"/>
    <x v="0"/>
    <s v="Vallejo"/>
    <x v="1"/>
    <n v="94591"/>
    <x v="1"/>
    <s v="FUR-FU-10000576"/>
    <x v="0"/>
    <x v="5"/>
    <s v="Luxo Professional Fluorescent Magnifier Lamp with Clamp-Mount Base"/>
    <n v="1049.2"/>
    <n v="5"/>
    <n v="0"/>
    <n v="272.79200000000003"/>
    <x v="1"/>
    <x v="1"/>
  </r>
  <r>
    <n v="640"/>
    <s v="CA-2018-115917"/>
    <x v="244"/>
    <d v="2018-05-25T00:00:00"/>
    <s v="Standard Class"/>
    <s v="RB-19465"/>
    <s v="Rick Bensley"/>
    <x v="2"/>
    <x v="0"/>
    <s v="Vallejo"/>
    <x v="1"/>
    <n v="94591"/>
    <x v="1"/>
    <s v="OFF-BI-10004728"/>
    <x v="1"/>
    <x v="8"/>
    <s v="Wilson Jones Turn Tabs Binder Tool for Ring Binders"/>
    <n v="15.424000000000001"/>
    <n v="4"/>
    <n v="0.2"/>
    <n v="5.0128000000000004"/>
    <x v="1"/>
    <x v="1"/>
  </r>
  <r>
    <n v="641"/>
    <s v="CA-2018-147067"/>
    <x v="122"/>
    <d v="2018-12-22T00:00:00"/>
    <s v="Standard Class"/>
    <s v="JD-16150"/>
    <s v="Justin Deggeller"/>
    <x v="1"/>
    <x v="0"/>
    <s v="Minneapolis"/>
    <x v="11"/>
    <n v="55407"/>
    <x v="2"/>
    <s v="FUR-FU-10000732"/>
    <x v="0"/>
    <x v="5"/>
    <s v="Eldon 200 Class Desk Accessories"/>
    <n v="18.84"/>
    <n v="3"/>
    <n v="0"/>
    <n v="6.0287999999999995"/>
    <x v="2"/>
    <x v="0"/>
  </r>
  <r>
    <n v="642"/>
    <s v="CA-2019-167913"/>
    <x v="245"/>
    <d v="2019-08-03T00:00:00"/>
    <s v="Second Class"/>
    <s v="JL-15835"/>
    <s v="John Lee"/>
    <x v="0"/>
    <x v="0"/>
    <s v="Mission Viejo"/>
    <x v="1"/>
    <n v="92691"/>
    <x v="1"/>
    <s v="OFF-ST-10000585"/>
    <x v="1"/>
    <x v="4"/>
    <s v="Economy Rollaway Files"/>
    <n v="330.4"/>
    <n v="2"/>
    <n v="0"/>
    <n v="85.903999999999996"/>
    <x v="1"/>
    <x v="0"/>
  </r>
  <r>
    <n v="643"/>
    <s v="CA-2019-167913"/>
    <x v="245"/>
    <d v="2019-08-03T00:00:00"/>
    <s v="Second Class"/>
    <s v="JL-15835"/>
    <s v="John Lee"/>
    <x v="0"/>
    <x v="0"/>
    <s v="Mission Viejo"/>
    <x v="1"/>
    <n v="92691"/>
    <x v="1"/>
    <s v="OFF-LA-10002787"/>
    <x v="1"/>
    <x v="2"/>
    <s v="Avery 480"/>
    <n v="26.25"/>
    <n v="7"/>
    <n v="0"/>
    <n v="12.599999999999998"/>
    <x v="1"/>
    <x v="0"/>
  </r>
  <r>
    <n v="644"/>
    <s v="CA-2019-106103"/>
    <x v="193"/>
    <d v="2019-06-15T00:00:00"/>
    <s v="Standard Class"/>
    <s v="SC-20305"/>
    <s v="Sean Christensen"/>
    <x v="0"/>
    <x v="0"/>
    <s v="Rochester Hills"/>
    <x v="12"/>
    <n v="48307"/>
    <x v="2"/>
    <s v="TEC-AC-10003832"/>
    <x v="2"/>
    <x v="11"/>
    <s v="Imation 16GB Mini TravelDrive USB 2.0 Flash Drive"/>
    <n v="132.52000000000001"/>
    <n v="4"/>
    <n v="0"/>
    <n v="54.333200000000005"/>
    <x v="2"/>
    <x v="0"/>
  </r>
  <r>
    <n v="645"/>
    <s v="US-2019-127719"/>
    <x v="246"/>
    <d v="2019-07-25T00:00:00"/>
    <s v="Standard Class"/>
    <s v="TW-21025"/>
    <s v="Tamara Willingham"/>
    <x v="2"/>
    <x v="0"/>
    <s v="Plainfield"/>
    <x v="30"/>
    <n v="7060"/>
    <x v="3"/>
    <s v="OFF-PA-10001934"/>
    <x v="1"/>
    <x v="10"/>
    <s v="Xerox 1993"/>
    <n v="6.48"/>
    <n v="1"/>
    <n v="0"/>
    <n v="3.1752000000000002"/>
    <x v="3"/>
    <x v="0"/>
  </r>
  <r>
    <n v="646"/>
    <s v="CA-2019-126221"/>
    <x v="247"/>
    <d v="2020-01-05T00:00:00"/>
    <s v="Standard Class"/>
    <s v="CC-12430"/>
    <s v="Chuck Clark"/>
    <x v="2"/>
    <x v="0"/>
    <s v="Columbus"/>
    <x v="14"/>
    <n v="47201"/>
    <x v="2"/>
    <s v="OFF-AP-10002457"/>
    <x v="1"/>
    <x v="9"/>
    <s v="Eureka The Boss Plus 12-Amp Hard Box Upright Vacuum, Red"/>
    <n v="209.3"/>
    <n v="2"/>
    <n v="0"/>
    <n v="56.510999999999996"/>
    <x v="2"/>
    <x v="0"/>
  </r>
  <r>
    <n v="647"/>
    <s v="CA-2018-103947"/>
    <x v="178"/>
    <d v="2018-04-08T00:00:00"/>
    <s v="Standard Class"/>
    <s v="BB-10990"/>
    <s v="Barry Blumstein"/>
    <x v="1"/>
    <x v="0"/>
    <s v="Sierra Vista"/>
    <x v="16"/>
    <n v="85635"/>
    <x v="1"/>
    <s v="OFF-FA-10003112"/>
    <x v="1"/>
    <x v="13"/>
    <s v="Staples"/>
    <n v="31.560000000000002"/>
    <n v="5"/>
    <n v="0.2"/>
    <n v="9.8624999999999972"/>
    <x v="1"/>
    <x v="0"/>
  </r>
  <r>
    <n v="648"/>
    <s v="CA-2018-103947"/>
    <x v="178"/>
    <d v="2018-04-08T00:00:00"/>
    <s v="Standard Class"/>
    <s v="BB-10990"/>
    <s v="Barry Blumstein"/>
    <x v="1"/>
    <x v="0"/>
    <s v="Sierra Vista"/>
    <x v="16"/>
    <n v="85635"/>
    <x v="1"/>
    <s v="OFF-AP-10002350"/>
    <x v="1"/>
    <x v="9"/>
    <s v="Belkin F9H710-06 7 Outlet SurgeMaster Surge Protector"/>
    <n v="30.144000000000002"/>
    <n v="2"/>
    <n v="0.2"/>
    <n v="3.0143999999999993"/>
    <x v="1"/>
    <x v="0"/>
  </r>
  <r>
    <n v="649"/>
    <s v="CA-2018-160745"/>
    <x v="25"/>
    <d v="2018-12-16T00:00:00"/>
    <s v="Second Class"/>
    <s v="AR-10825"/>
    <s v="Anthony Rawles"/>
    <x v="1"/>
    <x v="0"/>
    <s v="Vancouver"/>
    <x v="4"/>
    <n v="98661"/>
    <x v="1"/>
    <s v="FUR-FU-10001935"/>
    <x v="0"/>
    <x v="5"/>
    <s v="3M Hangers With Command Adhesive"/>
    <n v="14.8"/>
    <n v="4"/>
    <n v="0"/>
    <n v="6.0680000000000014"/>
    <x v="1"/>
    <x v="0"/>
  </r>
  <r>
    <n v="650"/>
    <s v="CA-2018-160745"/>
    <x v="25"/>
    <d v="2018-12-16T00:00:00"/>
    <s v="Second Class"/>
    <s v="AR-10825"/>
    <s v="Anthony Rawles"/>
    <x v="1"/>
    <x v="0"/>
    <s v="Vancouver"/>
    <x v="4"/>
    <n v="98661"/>
    <x v="1"/>
    <s v="TEC-PH-10003273"/>
    <x v="2"/>
    <x v="7"/>
    <s v="AT&amp;T TR1909W"/>
    <n v="302.37599999999998"/>
    <n v="3"/>
    <n v="0.2"/>
    <n v="22.678200000000018"/>
    <x v="1"/>
    <x v="0"/>
  </r>
  <r>
    <n v="651"/>
    <s v="CA-2018-160745"/>
    <x v="25"/>
    <d v="2018-12-16T00:00:00"/>
    <s v="Second Class"/>
    <s v="AR-10825"/>
    <s v="Anthony Rawles"/>
    <x v="1"/>
    <x v="0"/>
    <s v="Vancouver"/>
    <x v="4"/>
    <n v="98661"/>
    <x v="1"/>
    <s v="TEC-AC-10001142"/>
    <x v="2"/>
    <x v="11"/>
    <s v="First Data FD10 PIN Pad"/>
    <n v="316"/>
    <n v="4"/>
    <n v="0"/>
    <n v="31.599999999999966"/>
    <x v="1"/>
    <x v="0"/>
  </r>
  <r>
    <n v="652"/>
    <s v="CA-2018-132661"/>
    <x v="248"/>
    <d v="2018-10-29T00:00:00"/>
    <s v="Standard Class"/>
    <s v="SR-20740"/>
    <s v="Steven Roelle"/>
    <x v="2"/>
    <x v="0"/>
    <s v="New York City"/>
    <x v="15"/>
    <n v="10024"/>
    <x v="3"/>
    <s v="OFF-PA-10000482"/>
    <x v="1"/>
    <x v="10"/>
    <s v="Snap-A-Way Black Print Carbonless Ruled Speed Letter, Triplicate"/>
    <n v="379.4"/>
    <n v="10"/>
    <n v="0"/>
    <n v="178.31799999999998"/>
    <x v="3"/>
    <x v="0"/>
  </r>
  <r>
    <n v="653"/>
    <s v="CA-2019-140844"/>
    <x v="249"/>
    <d v="2019-06-23T00:00:00"/>
    <s v="Standard Class"/>
    <s v="AR-10405"/>
    <s v="Allen Rosenblatt"/>
    <x v="1"/>
    <x v="0"/>
    <s v="New York City"/>
    <x v="15"/>
    <n v="10035"/>
    <x v="3"/>
    <s v="OFF-PA-10003892"/>
    <x v="1"/>
    <x v="10"/>
    <s v="Xerox 1943"/>
    <n v="97.82"/>
    <n v="2"/>
    <n v="0"/>
    <n v="45.975399999999993"/>
    <x v="3"/>
    <x v="0"/>
  </r>
  <r>
    <n v="654"/>
    <s v="CA-2019-140844"/>
    <x v="249"/>
    <d v="2019-06-23T00:00:00"/>
    <s v="Standard Class"/>
    <s v="AR-10405"/>
    <s v="Allen Rosenblatt"/>
    <x v="1"/>
    <x v="0"/>
    <s v="New York City"/>
    <x v="15"/>
    <n v="10035"/>
    <x v="3"/>
    <s v="TEC-AC-10001101"/>
    <x v="2"/>
    <x v="11"/>
    <s v="Sony 16GB Class 10 Micro SDHC R40 Memory Card"/>
    <n v="103.12"/>
    <n v="8"/>
    <n v="0"/>
    <n v="10.311999999999998"/>
    <x v="3"/>
    <x v="0"/>
  </r>
  <r>
    <n v="655"/>
    <s v="CA-2018-137239"/>
    <x v="250"/>
    <d v="2018-08-28T00:00:00"/>
    <s v="Standard Class"/>
    <s v="CR-12730"/>
    <s v="Craig Reiter"/>
    <x v="0"/>
    <x v="0"/>
    <s v="Columbus"/>
    <x v="24"/>
    <n v="43229"/>
    <x v="3"/>
    <s v="OFF-AP-10002439"/>
    <x v="1"/>
    <x v="9"/>
    <s v="Tripp Lite Isotel 8 Ultra 8 Outlet Metal Surge"/>
    <n v="113.55200000000001"/>
    <n v="2"/>
    <n v="0.2"/>
    <n v="8.5163999999999938"/>
    <x v="3"/>
    <x v="0"/>
  </r>
  <r>
    <n v="656"/>
    <s v="CA-2018-137239"/>
    <x v="250"/>
    <d v="2018-08-28T00:00:00"/>
    <s v="Standard Class"/>
    <s v="CR-12730"/>
    <s v="Craig Reiter"/>
    <x v="0"/>
    <x v="0"/>
    <s v="Columbus"/>
    <x v="24"/>
    <n v="43229"/>
    <x v="3"/>
    <s v="OFF-BI-10002827"/>
    <x v="1"/>
    <x v="8"/>
    <s v="Avery Durable Poly Binders"/>
    <n v="3.3180000000000005"/>
    <n v="2"/>
    <n v="0.7"/>
    <n v="-2.6543999999999999"/>
    <x v="3"/>
    <x v="0"/>
  </r>
  <r>
    <n v="657"/>
    <s v="CA-2018-137239"/>
    <x v="250"/>
    <d v="2018-08-28T00:00:00"/>
    <s v="Standard Class"/>
    <s v="CR-12730"/>
    <s v="Craig Reiter"/>
    <x v="0"/>
    <x v="0"/>
    <s v="Columbus"/>
    <x v="24"/>
    <n v="43229"/>
    <x v="3"/>
    <s v="OFF-EN-10002230"/>
    <x v="1"/>
    <x v="12"/>
    <s v="Airmail Envelopes"/>
    <n v="134.28800000000001"/>
    <n v="2"/>
    <n v="0.2"/>
    <n v="45.322199999999995"/>
    <x v="3"/>
    <x v="0"/>
  </r>
  <r>
    <n v="658"/>
    <s v="US-2018-156097"/>
    <x v="251"/>
    <d v="2018-09-19T00:00:00"/>
    <s v="Same Day"/>
    <s v="EH-14125"/>
    <s v="Eugene Hildebrand"/>
    <x v="2"/>
    <x v="0"/>
    <s v="Aurora"/>
    <x v="10"/>
    <n v="60505"/>
    <x v="2"/>
    <s v="FUR-CH-10001215"/>
    <x v="0"/>
    <x v="1"/>
    <s v="Global Troy Executive Leather Low-Back Tilter"/>
    <n v="701.37199999999996"/>
    <n v="2"/>
    <n v="0.3"/>
    <n v="-50.098000000000013"/>
    <x v="2"/>
    <x v="0"/>
  </r>
  <r>
    <n v="659"/>
    <s v="US-2018-156097"/>
    <x v="251"/>
    <d v="2018-09-19T00:00:00"/>
    <s v="Same Day"/>
    <s v="EH-14125"/>
    <s v="Eugene Hildebrand"/>
    <x v="2"/>
    <x v="0"/>
    <s v="Aurora"/>
    <x v="10"/>
    <n v="60505"/>
    <x v="2"/>
    <s v="OFF-BI-10004654"/>
    <x v="1"/>
    <x v="8"/>
    <s v="Avery Binding System Hidden Tab Executive Style Index Sets"/>
    <n v="2.3079999999999994"/>
    <n v="2"/>
    <n v="0.8"/>
    <n v="-3.4619999999999997"/>
    <x v="2"/>
    <x v="0"/>
  </r>
  <r>
    <n v="660"/>
    <s v="CA-2017-146563"/>
    <x v="252"/>
    <d v="2017-08-28T00:00:00"/>
    <s v="Standard Class"/>
    <s v="CB-12025"/>
    <s v="Cassandra Brandow"/>
    <x v="0"/>
    <x v="0"/>
    <s v="Arlington"/>
    <x v="5"/>
    <n v="76017"/>
    <x v="2"/>
    <s v="OFF-ST-10001490"/>
    <x v="1"/>
    <x v="4"/>
    <s v="Hot File 7-Pocket, Floor Stand"/>
    <n v="999.43200000000002"/>
    <n v="7"/>
    <n v="0.2"/>
    <n v="124.92899999999986"/>
    <x v="2"/>
    <x v="0"/>
  </r>
  <r>
    <n v="661"/>
    <s v="CA-2017-146563"/>
    <x v="252"/>
    <d v="2017-08-28T00:00:00"/>
    <s v="Standard Class"/>
    <s v="CB-12025"/>
    <s v="Cassandra Brandow"/>
    <x v="0"/>
    <x v="0"/>
    <s v="Arlington"/>
    <x v="5"/>
    <n v="76017"/>
    <x v="2"/>
    <s v="OFF-ST-10001511"/>
    <x v="1"/>
    <x v="4"/>
    <s v="Space Solutions Commercial Steel Shelving"/>
    <n v="724.08"/>
    <n v="14"/>
    <n v="0.2"/>
    <n v="-135.7650000000001"/>
    <x v="2"/>
    <x v="0"/>
  </r>
  <r>
    <n v="662"/>
    <s v="CA-2017-146563"/>
    <x v="252"/>
    <d v="2017-08-28T00:00:00"/>
    <s v="Standard Class"/>
    <s v="CB-12025"/>
    <s v="Cassandra Brandow"/>
    <x v="0"/>
    <x v="0"/>
    <s v="Arlington"/>
    <x v="5"/>
    <n v="76017"/>
    <x v="2"/>
    <s v="FUR-TA-10001768"/>
    <x v="0"/>
    <x v="3"/>
    <s v="Hon Racetrack Conference Tables"/>
    <n v="918.78499999999985"/>
    <n v="5"/>
    <n v="0.3"/>
    <n v="-118.12950000000006"/>
    <x v="2"/>
    <x v="0"/>
  </r>
  <r>
    <n v="663"/>
    <s v="CA-2017-146563"/>
    <x v="252"/>
    <d v="2017-08-28T00:00:00"/>
    <s v="Standard Class"/>
    <s v="CB-12025"/>
    <s v="Cassandra Brandow"/>
    <x v="0"/>
    <x v="0"/>
    <s v="Arlington"/>
    <x v="5"/>
    <n v="76017"/>
    <x v="2"/>
    <s v="OFF-BI-10003981"/>
    <x v="1"/>
    <x v="8"/>
    <s v="Avery Durable Plastic 1&quot; Binders"/>
    <n v="2.7239999999999993"/>
    <n v="3"/>
    <n v="0.8"/>
    <n v="-4.2222000000000008"/>
    <x v="2"/>
    <x v="0"/>
  </r>
  <r>
    <n v="664"/>
    <s v="CA-2018-123666"/>
    <x v="253"/>
    <d v="2018-03-30T00:00:00"/>
    <s v="Standard Class"/>
    <s v="SP-20545"/>
    <s v="Sibella Parks"/>
    <x v="1"/>
    <x v="0"/>
    <s v="New York City"/>
    <x v="15"/>
    <n v="10011"/>
    <x v="3"/>
    <s v="OFF-ST-10001522"/>
    <x v="1"/>
    <x v="4"/>
    <s v="Gould Plastics 18-Pocket Panel Bin, 34w x 5-1/4d x 20-1/2h"/>
    <n v="459.95"/>
    <n v="5"/>
    <n v="0"/>
    <n v="18.397999999999968"/>
    <x v="3"/>
    <x v="0"/>
  </r>
  <r>
    <n v="665"/>
    <s v="CA-2018-143308"/>
    <x v="254"/>
    <d v="2018-11-04T00:00:00"/>
    <s v="Same Day"/>
    <s v="RC-19825"/>
    <s v="Roy Collins"/>
    <x v="0"/>
    <x v="0"/>
    <s v="Louisville"/>
    <x v="0"/>
    <n v="40214"/>
    <x v="0"/>
    <s v="OFF-FA-10000621"/>
    <x v="1"/>
    <x v="13"/>
    <s v="OIC Colored Binder Clips, Assorted Sizes"/>
    <n v="10.74"/>
    <n v="3"/>
    <n v="0"/>
    <n v="5.2625999999999999"/>
    <x v="0"/>
    <x v="0"/>
  </r>
  <r>
    <n v="666"/>
    <s v="CA-2019-132682"/>
    <x v="110"/>
    <d v="2019-06-10T00:00:00"/>
    <s v="Second Class"/>
    <s v="TH-21235"/>
    <s v="Tiffany House"/>
    <x v="1"/>
    <x v="0"/>
    <s v="Dallas"/>
    <x v="5"/>
    <n v="75081"/>
    <x v="2"/>
    <s v="OFF-SU-10004231"/>
    <x v="1"/>
    <x v="14"/>
    <s v="Acme Tagit Stainless Steel Antibacterial Scissors"/>
    <n v="23.76"/>
    <n v="3"/>
    <n v="0.2"/>
    <n v="2.0789999999999997"/>
    <x v="2"/>
    <x v="0"/>
  </r>
  <r>
    <n v="667"/>
    <s v="CA-2019-132682"/>
    <x v="110"/>
    <d v="2019-06-10T00:00:00"/>
    <s v="Second Class"/>
    <s v="TH-21235"/>
    <s v="Tiffany House"/>
    <x v="1"/>
    <x v="0"/>
    <s v="Dallas"/>
    <x v="5"/>
    <n v="75081"/>
    <x v="2"/>
    <s v="OFF-PA-10000474"/>
    <x v="1"/>
    <x v="10"/>
    <s v="Easy-staple paper"/>
    <n v="85.055999999999997"/>
    <n v="3"/>
    <n v="0.2"/>
    <n v="28.706399999999991"/>
    <x v="2"/>
    <x v="0"/>
  </r>
  <r>
    <n v="668"/>
    <s v="CA-2019-132682"/>
    <x v="110"/>
    <d v="2019-06-10T00:00:00"/>
    <s v="Second Class"/>
    <s v="TH-21235"/>
    <s v="Tiffany House"/>
    <x v="1"/>
    <x v="0"/>
    <s v="Dallas"/>
    <x v="5"/>
    <n v="75081"/>
    <x v="2"/>
    <s v="TEC-PH-10004042"/>
    <x v="2"/>
    <x v="7"/>
    <s v="ClearOne Communications CHAT 70 OC Speaker Phone"/>
    <n v="381.57600000000002"/>
    <n v="3"/>
    <n v="0.2"/>
    <n v="28.618200000000002"/>
    <x v="2"/>
    <x v="0"/>
  </r>
  <r>
    <n v="669"/>
    <s v="CA-2016-156314"/>
    <x v="163"/>
    <d v="2016-12-26T00:00:00"/>
    <s v="First Class"/>
    <s v="RP-19390"/>
    <s v="Resi Pölking"/>
    <x v="0"/>
    <x v="0"/>
    <s v="Cleveland"/>
    <x v="24"/>
    <n v="44105"/>
    <x v="3"/>
    <s v="FUR-FU-10003096"/>
    <x v="0"/>
    <x v="5"/>
    <s v="Master Giant Foot Doorstop, Safety Yellow"/>
    <n v="30.36"/>
    <n v="5"/>
    <n v="0.2"/>
    <n v="8.7285000000000004"/>
    <x v="3"/>
    <x v="0"/>
  </r>
  <r>
    <n v="670"/>
    <s v="US-2019-106663"/>
    <x v="255"/>
    <d v="2019-06-13T00:00:00"/>
    <s v="Standard Class"/>
    <s v="MO-17800"/>
    <s v="Meg O'Connel"/>
    <x v="2"/>
    <x v="0"/>
    <s v="Chicago"/>
    <x v="10"/>
    <n v="60653"/>
    <x v="2"/>
    <s v="FUR-FU-10002759"/>
    <x v="0"/>
    <x v="5"/>
    <s v="12-1/2 Diameter Round Wall Clock"/>
    <n v="23.976000000000003"/>
    <n v="3"/>
    <n v="0.6"/>
    <n v="-14.385599999999997"/>
    <x v="2"/>
    <x v="0"/>
  </r>
  <r>
    <n v="671"/>
    <s v="US-2019-106663"/>
    <x v="255"/>
    <d v="2019-06-13T00:00:00"/>
    <s v="Standard Class"/>
    <s v="MO-17800"/>
    <s v="Meg O'Connel"/>
    <x v="2"/>
    <x v="0"/>
    <s v="Chicago"/>
    <x v="10"/>
    <n v="60653"/>
    <x v="2"/>
    <s v="FUR-TA-10000688"/>
    <x v="0"/>
    <x v="3"/>
    <s v="Chromcraft Bull-Nose Wood Round Conference Table Top, Wood Base"/>
    <n v="108.925"/>
    <n v="1"/>
    <n v="0.5"/>
    <n v="-71.890500000000017"/>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n v="11.359999999999998"/>
    <x v="2"/>
    <x v="0"/>
  </r>
  <r>
    <n v="673"/>
    <s v="CA-2019-111178"/>
    <x v="140"/>
    <d v="2019-06-22T00:00:00"/>
    <s v="Standard Class"/>
    <s v="TD-20995"/>
    <s v="Tamara Dahlen"/>
    <x v="0"/>
    <x v="0"/>
    <s v="Quincy"/>
    <x v="10"/>
    <n v="62301"/>
    <x v="2"/>
    <s v="OFF-AR-10001954"/>
    <x v="1"/>
    <x v="6"/>
    <s v="Newell 331"/>
    <n v="19.559999999999999"/>
    <n v="5"/>
    <n v="0.2"/>
    <n v="1.7115"/>
    <x v="2"/>
    <x v="0"/>
  </r>
  <r>
    <n v="674"/>
    <s v="CA-2019-130351"/>
    <x v="256"/>
    <d v="2019-12-08T00:00:00"/>
    <s v="First Class"/>
    <s v="RB-19570"/>
    <s v="Rob Beeghly"/>
    <x v="0"/>
    <x v="0"/>
    <s v="Columbus"/>
    <x v="14"/>
    <n v="47201"/>
    <x v="2"/>
    <s v="OFF-AP-10004532"/>
    <x v="1"/>
    <x v="9"/>
    <s v="Kensington 6 Outlet Guardian Standard Surge Protector"/>
    <n v="61.44"/>
    <n v="3"/>
    <n v="0"/>
    <n v="16.588799999999999"/>
    <x v="2"/>
    <x v="0"/>
  </r>
  <r>
    <n v="675"/>
    <s v="CA-2019-130351"/>
    <x v="256"/>
    <d v="2019-12-08T00:00:00"/>
    <s v="First Class"/>
    <s v="RB-19570"/>
    <s v="Rob Beeghly"/>
    <x v="0"/>
    <x v="0"/>
    <s v="Columbus"/>
    <x v="14"/>
    <n v="47201"/>
    <x v="2"/>
    <s v="OFF-PA-10002137"/>
    <x v="1"/>
    <x v="10"/>
    <s v="Southworth 100% Résumé Paper, 24lb."/>
    <n v="38.9"/>
    <n v="5"/>
    <n v="0"/>
    <n v="17.504999999999995"/>
    <x v="2"/>
    <x v="0"/>
  </r>
  <r>
    <n v="676"/>
    <s v="CA-2019-130351"/>
    <x v="256"/>
    <d v="2019-12-08T00:00:00"/>
    <s v="First Class"/>
    <s v="RB-19570"/>
    <s v="Rob Beeghly"/>
    <x v="0"/>
    <x v="0"/>
    <s v="Columbus"/>
    <x v="14"/>
    <n v="47201"/>
    <x v="2"/>
    <s v="TEC-AC-10003832"/>
    <x v="2"/>
    <x v="11"/>
    <s v="Imation 16GB Mini TravelDrive USB 2.0 Flash Drive"/>
    <n v="99.390000000000015"/>
    <n v="3"/>
    <n v="0"/>
    <n v="40.749900000000004"/>
    <x v="2"/>
    <x v="0"/>
  </r>
  <r>
    <n v="677"/>
    <s v="US-2019-119438"/>
    <x v="257"/>
    <d v="2019-03-23T00:00:00"/>
    <s v="Standard Class"/>
    <s v="CD-11980"/>
    <s v="Carol Darley"/>
    <x v="0"/>
    <x v="0"/>
    <s v="Tyler"/>
    <x v="5"/>
    <n v="75701"/>
    <x v="2"/>
    <s v="OFF-AP-10000804"/>
    <x v="1"/>
    <x v="9"/>
    <s v="Hoover Portapower Portable Vacuum"/>
    <n v="2.6879999999999997"/>
    <n v="3"/>
    <n v="0.8"/>
    <n v="-7.3920000000000021"/>
    <x v="2"/>
    <x v="0"/>
  </r>
  <r>
    <n v="678"/>
    <s v="US-2019-119438"/>
    <x v="257"/>
    <d v="2019-03-23T00:00:00"/>
    <s v="Standard Class"/>
    <s v="CD-11980"/>
    <s v="Carol Darley"/>
    <x v="0"/>
    <x v="0"/>
    <s v="Tyler"/>
    <x v="5"/>
    <n v="75701"/>
    <x v="2"/>
    <s v="TEC-AC-10003614"/>
    <x v="2"/>
    <x v="11"/>
    <s v="Verbatim 25 GB 6x Blu-ray Single Layer Recordable Disc, 10/Pack"/>
    <n v="27.816000000000003"/>
    <n v="3"/>
    <n v="0.2"/>
    <n v="4.5200999999999958"/>
    <x v="2"/>
    <x v="0"/>
  </r>
  <r>
    <n v="679"/>
    <s v="US-2019-119438"/>
    <x v="257"/>
    <d v="2019-03-23T00:00:00"/>
    <s v="Standard Class"/>
    <s v="CD-11980"/>
    <s v="Carol Darley"/>
    <x v="0"/>
    <x v="0"/>
    <s v="Tyler"/>
    <x v="5"/>
    <n v="75701"/>
    <x v="2"/>
    <s v="FUR-FU-10003553"/>
    <x v="0"/>
    <x v="5"/>
    <s v="Howard Miller 13-1/2&quot; Diameter Rosebrook Wall Clock"/>
    <n v="82.524000000000001"/>
    <n v="3"/>
    <n v="0.6"/>
    <n v="-41.261999999999972"/>
    <x v="2"/>
    <x v="0"/>
  </r>
  <r>
    <n v="680"/>
    <s v="US-2019-119438"/>
    <x v="257"/>
    <d v="2019-03-23T00:00:00"/>
    <s v="Standard Class"/>
    <s v="CD-11980"/>
    <s v="Carol Darley"/>
    <x v="0"/>
    <x v="0"/>
    <s v="Tyler"/>
    <x v="5"/>
    <n v="75701"/>
    <x v="2"/>
    <s v="OFF-BI-10004632"/>
    <x v="1"/>
    <x v="8"/>
    <s v="Ibico Hi-Tech Manual Binding System"/>
    <n v="182.99399999999997"/>
    <n v="3"/>
    <n v="0.8"/>
    <n v="-320.23950000000013"/>
    <x v="2"/>
    <x v="0"/>
  </r>
  <r>
    <n v="681"/>
    <s v="CA-2018-164511"/>
    <x v="258"/>
    <d v="2018-11-24T00:00:00"/>
    <s v="Standard Class"/>
    <s v="DJ-13630"/>
    <s v="Doug Jacobs"/>
    <x v="0"/>
    <x v="0"/>
    <s v="New York City"/>
    <x v="15"/>
    <n v="10024"/>
    <x v="3"/>
    <s v="OFF-BI-10003305"/>
    <x v="1"/>
    <x v="8"/>
    <s v="Avery Hanging File Binders"/>
    <n v="14.352000000000002"/>
    <n v="3"/>
    <n v="0.2"/>
    <n v="4.6643999999999988"/>
    <x v="3"/>
    <x v="0"/>
  </r>
  <r>
    <n v="682"/>
    <s v="CA-2018-164511"/>
    <x v="258"/>
    <d v="2018-11-24T00:00:00"/>
    <s v="Standard Class"/>
    <s v="DJ-13630"/>
    <s v="Doug Jacobs"/>
    <x v="0"/>
    <x v="0"/>
    <s v="New York City"/>
    <x v="15"/>
    <n v="10024"/>
    <x v="3"/>
    <s v="OFF-ST-10002583"/>
    <x v="1"/>
    <x v="4"/>
    <s v="Fellowes Neat Ideas Storage Cubes"/>
    <n v="64.959999999999994"/>
    <n v="2"/>
    <n v="0"/>
    <n v="2.598399999999998"/>
    <x v="3"/>
    <x v="0"/>
  </r>
  <r>
    <n v="683"/>
    <s v="CA-2018-164511"/>
    <x v="258"/>
    <d v="2018-11-24T00:00:00"/>
    <s v="Standard Class"/>
    <s v="DJ-13630"/>
    <s v="Doug Jacobs"/>
    <x v="0"/>
    <x v="0"/>
    <s v="New York City"/>
    <x v="15"/>
    <n v="10024"/>
    <x v="3"/>
    <s v="OFF-ST-10004507"/>
    <x v="1"/>
    <x v="4"/>
    <s v="Advantus Rolling Storage Box"/>
    <n v="68.599999999999994"/>
    <n v="4"/>
    <n v="0"/>
    <n v="18.521999999999998"/>
    <x v="3"/>
    <x v="0"/>
  </r>
  <r>
    <n v="684"/>
    <s v="US-2019-168116"/>
    <x v="259"/>
    <d v="2019-11-04T00:00:00"/>
    <s v="Same Day"/>
    <s v="GT-14635"/>
    <s v="Grant Thornton"/>
    <x v="1"/>
    <x v="0"/>
    <s v="Burlington"/>
    <x v="3"/>
    <n v="27217"/>
    <x v="0"/>
    <s v="TEC-MA-10004125"/>
    <x v="2"/>
    <x v="15"/>
    <s v="Cubify CubeX 3D Printer Triple Head Print"/>
    <n v="7999.98"/>
    <n v="4"/>
    <n v="0.5"/>
    <n v="-3839.9903999999988"/>
    <x v="0"/>
    <x v="0"/>
  </r>
  <r>
    <n v="685"/>
    <s v="US-2019-168116"/>
    <x v="259"/>
    <d v="2019-11-04T00:00:00"/>
    <s v="Same Day"/>
    <s v="GT-14635"/>
    <s v="Grant Thornton"/>
    <x v="1"/>
    <x v="0"/>
    <s v="Burlington"/>
    <x v="3"/>
    <n v="27217"/>
    <x v="0"/>
    <s v="OFF-AP-10002457"/>
    <x v="1"/>
    <x v="9"/>
    <s v="Eureka The Boss Plus 12-Amp Hard Box Upright Vacuum, Red"/>
    <n v="167.44000000000003"/>
    <n v="2"/>
    <n v="0.2"/>
    <n v="14.650999999999989"/>
    <x v="0"/>
    <x v="0"/>
  </r>
  <r>
    <n v="686"/>
    <s v="CA-2016-157784"/>
    <x v="260"/>
    <d v="2016-07-08T00:00:00"/>
    <s v="First Class"/>
    <s v="MC-17845"/>
    <s v="Michael Chen"/>
    <x v="0"/>
    <x v="0"/>
    <s v="Jackson"/>
    <x v="35"/>
    <n v="39212"/>
    <x v="0"/>
    <s v="TEC-AC-10003911"/>
    <x v="2"/>
    <x v="11"/>
    <s v="NETGEAR AC1750 Dual Band Gigabit Smart WiFi Router"/>
    <n v="479.97"/>
    <n v="3"/>
    <n v="0"/>
    <n v="163.18979999999999"/>
    <x v="0"/>
    <x v="0"/>
  </r>
  <r>
    <n v="687"/>
    <s v="CA-2016-157784"/>
    <x v="260"/>
    <d v="2016-07-08T00:00:00"/>
    <s v="First Class"/>
    <s v="MC-17845"/>
    <s v="Michael Chen"/>
    <x v="0"/>
    <x v="0"/>
    <s v="Jackson"/>
    <x v="35"/>
    <n v="39212"/>
    <x v="0"/>
    <s v="OFF-LA-10001934"/>
    <x v="1"/>
    <x v="2"/>
    <s v="Avery 516"/>
    <n v="14.62"/>
    <n v="2"/>
    <n v="0"/>
    <n v="6.8713999999999995"/>
    <x v="0"/>
    <x v="0"/>
  </r>
  <r>
    <n v="688"/>
    <s v="CA-2016-157784"/>
    <x v="260"/>
    <d v="2016-07-08T00:00:00"/>
    <s v="First Class"/>
    <s v="MC-17845"/>
    <s v="Michael Chen"/>
    <x v="0"/>
    <x v="0"/>
    <s v="Jackson"/>
    <x v="35"/>
    <n v="39212"/>
    <x v="0"/>
    <s v="OFF-PA-10000304"/>
    <x v="1"/>
    <x v="10"/>
    <s v="Xerox 1995"/>
    <n v="19.440000000000001"/>
    <n v="3"/>
    <n v="0"/>
    <n v="9.3312000000000008"/>
    <x v="0"/>
    <x v="0"/>
  </r>
  <r>
    <n v="689"/>
    <s v="CA-2019-161480"/>
    <x v="53"/>
    <d v="2019-12-29T00:00:00"/>
    <s v="Standard Class"/>
    <s v="RA-19285"/>
    <s v="Ralph Arnett"/>
    <x v="0"/>
    <x v="0"/>
    <s v="New York City"/>
    <x v="15"/>
    <n v="10035"/>
    <x v="3"/>
    <s v="FUR-BO-10004015"/>
    <x v="0"/>
    <x v="0"/>
    <s v="Bush Andora Bookcase, Maple/Graphite Gray Finish"/>
    <n v="191.98400000000001"/>
    <n v="2"/>
    <n v="0.2"/>
    <n v="4.7995999999999768"/>
    <x v="3"/>
    <x v="0"/>
  </r>
  <r>
    <n v="690"/>
    <s v="US-2016-117135"/>
    <x v="261"/>
    <d v="2016-06-23T00:00:00"/>
    <s v="Second Class"/>
    <s v="NP-18325"/>
    <s v="Naresj Patel"/>
    <x v="0"/>
    <x v="0"/>
    <s v="Waynesboro"/>
    <x v="17"/>
    <n v="22980"/>
    <x v="0"/>
    <s v="FUR-FU-10004071"/>
    <x v="0"/>
    <x v="5"/>
    <s v="Luxo Professional Magnifying Clamp-On Fluorescent Lamps"/>
    <n v="104.01"/>
    <n v="1"/>
    <n v="0"/>
    <n v="14.561400000000006"/>
    <x v="0"/>
    <x v="0"/>
  </r>
  <r>
    <n v="691"/>
    <s v="US-2016-117135"/>
    <x v="261"/>
    <d v="2016-06-23T00:00:00"/>
    <s v="Second Class"/>
    <s v="NP-18325"/>
    <s v="Naresj Patel"/>
    <x v="0"/>
    <x v="0"/>
    <s v="Waynesboro"/>
    <x v="17"/>
    <n v="22980"/>
    <x v="0"/>
    <s v="TEC-PH-10002033"/>
    <x v="2"/>
    <x v="7"/>
    <s v="Konftel 250 Conference phone - Charcoal black"/>
    <n v="284.82"/>
    <n v="1"/>
    <n v="0"/>
    <n v="74.053200000000004"/>
    <x v="0"/>
    <x v="0"/>
  </r>
  <r>
    <n v="692"/>
    <s v="US-2016-117135"/>
    <x v="261"/>
    <d v="2016-06-23T00:00:00"/>
    <s v="Second Class"/>
    <s v="NP-18325"/>
    <s v="Naresj Patel"/>
    <x v="0"/>
    <x v="0"/>
    <s v="Waynesboro"/>
    <x v="17"/>
    <n v="22980"/>
    <x v="0"/>
    <s v="OFF-ST-10002444"/>
    <x v="1"/>
    <x v="4"/>
    <s v="Recycled Eldon Regeneration Jumbo File"/>
    <n v="36.839999999999996"/>
    <n v="3"/>
    <n v="0"/>
    <n v="10.315199999999999"/>
    <x v="0"/>
    <x v="0"/>
  </r>
  <r>
    <n v="693"/>
    <s v="CA-2017-131534"/>
    <x v="262"/>
    <d v="2017-04-02T00:00:00"/>
    <s v="Standard Class"/>
    <s v="AB-10165"/>
    <s v="Alan Barnes"/>
    <x v="0"/>
    <x v="0"/>
    <s v="Los Angeles"/>
    <x v="1"/>
    <n v="90036"/>
    <x v="1"/>
    <s v="TEC-AC-10002253"/>
    <x v="2"/>
    <x v="11"/>
    <s v="Imation Bio 8GB USB Flash Drive Imation Corp"/>
    <n v="166.24"/>
    <n v="1"/>
    <n v="0"/>
    <n v="24.936000000000007"/>
    <x v="1"/>
    <x v="0"/>
  </r>
  <r>
    <n v="694"/>
    <s v="CA-2017-131534"/>
    <x v="262"/>
    <d v="2017-04-02T00:00:00"/>
    <s v="Standard Class"/>
    <s v="AB-10165"/>
    <s v="Alan Barnes"/>
    <x v="0"/>
    <x v="0"/>
    <s v="Los Angeles"/>
    <x v="1"/>
    <n v="90036"/>
    <x v="1"/>
    <s v="OFF-PA-10000743"/>
    <x v="1"/>
    <x v="10"/>
    <s v="Xerox 1977"/>
    <n v="33.4"/>
    <n v="5"/>
    <n v="0"/>
    <n v="16.032"/>
    <x v="1"/>
    <x v="0"/>
  </r>
  <r>
    <n v="695"/>
    <s v="CA-2017-119291"/>
    <x v="263"/>
    <d v="2017-05-17T00:00:00"/>
    <s v="First Class"/>
    <s v="JO-15550"/>
    <s v="Jesus Ocampo"/>
    <x v="2"/>
    <x v="0"/>
    <s v="Chester"/>
    <x v="9"/>
    <n v="19013"/>
    <x v="3"/>
    <s v="OFF-AR-10003373"/>
    <x v="1"/>
    <x v="6"/>
    <s v="Boston School Pro Electric Pencil Sharpener, 1670"/>
    <n v="198.27200000000002"/>
    <n v="8"/>
    <n v="0.2"/>
    <n v="17.34879999999999"/>
    <x v="3"/>
    <x v="0"/>
  </r>
  <r>
    <n v="696"/>
    <s v="CA-2017-119291"/>
    <x v="263"/>
    <d v="2017-05-17T00:00:00"/>
    <s v="First Class"/>
    <s v="JO-15550"/>
    <s v="Jesus Ocampo"/>
    <x v="2"/>
    <x v="0"/>
    <s v="Chester"/>
    <x v="9"/>
    <n v="19013"/>
    <x v="3"/>
    <s v="OFF-LA-10002312"/>
    <x v="1"/>
    <x v="2"/>
    <s v="Avery 490"/>
    <n v="47.360000000000007"/>
    <n v="4"/>
    <n v="0.2"/>
    <n v="17.759999999999998"/>
    <x v="3"/>
    <x v="0"/>
  </r>
  <r>
    <n v="697"/>
    <s v="CA-2017-119291"/>
    <x v="263"/>
    <d v="2017-05-17T00:00:00"/>
    <s v="First Class"/>
    <s v="JO-15550"/>
    <s v="Jesus Ocampo"/>
    <x v="2"/>
    <x v="0"/>
    <s v="Chester"/>
    <x v="9"/>
    <n v="19013"/>
    <x v="3"/>
    <s v="OFF-EN-10000927"/>
    <x v="1"/>
    <x v="12"/>
    <s v="Jet-Pak Recycled Peel 'N' Seal Padded Mailers"/>
    <n v="200.98400000000004"/>
    <n v="7"/>
    <n v="0.2"/>
    <n v="62.807499999999976"/>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n v="31.751200000000001"/>
    <x v="3"/>
    <x v="0"/>
  </r>
  <r>
    <n v="699"/>
    <s v="CA-2017-119291"/>
    <x v="263"/>
    <d v="2017-05-17T00:00:00"/>
    <s v="First Class"/>
    <s v="JO-15550"/>
    <s v="Jesus Ocampo"/>
    <x v="2"/>
    <x v="0"/>
    <s v="Chester"/>
    <x v="9"/>
    <n v="19013"/>
    <x v="3"/>
    <s v="OFF-AR-10001118"/>
    <x v="1"/>
    <x v="6"/>
    <s v="Binney &amp; Smith Crayola Metallic Crayons, 16-Color Pack"/>
    <n v="2.6960000000000002"/>
    <n v="1"/>
    <n v="0.2"/>
    <n v="0.8088000000000003"/>
    <x v="3"/>
    <x v="0"/>
  </r>
  <r>
    <n v="700"/>
    <s v="CA-2017-119291"/>
    <x v="263"/>
    <d v="2017-05-17T00:00:00"/>
    <s v="First Class"/>
    <s v="JO-15550"/>
    <s v="Jesus Ocampo"/>
    <x v="2"/>
    <x v="0"/>
    <s v="Chester"/>
    <x v="9"/>
    <n v="19013"/>
    <x v="3"/>
    <s v="OFF-BI-10001575"/>
    <x v="1"/>
    <x v="8"/>
    <s v="GBC Linen Binding Covers"/>
    <n v="18.588000000000005"/>
    <n v="2"/>
    <n v="0.7"/>
    <n v="-13.6312"/>
    <x v="3"/>
    <x v="0"/>
  </r>
  <r>
    <n v="701"/>
    <s v="CA-2017-119291"/>
    <x v="263"/>
    <d v="2017-05-17T00:00:00"/>
    <s v="First Class"/>
    <s v="JO-15550"/>
    <s v="Jesus Ocampo"/>
    <x v="2"/>
    <x v="0"/>
    <s v="Chester"/>
    <x v="9"/>
    <n v="19013"/>
    <x v="3"/>
    <s v="OFF-BI-10001982"/>
    <x v="1"/>
    <x v="8"/>
    <s v="Wilson Jones Custom Binder Spines &amp; Labels"/>
    <n v="4.8960000000000008"/>
    <n v="3"/>
    <n v="0.7"/>
    <n v="-3.4271999999999991"/>
    <x v="3"/>
    <x v="0"/>
  </r>
  <r>
    <n v="702"/>
    <s v="CA-2019-114552"/>
    <x v="264"/>
    <d v="2019-09-08T00:00:00"/>
    <s v="Standard Class"/>
    <s v="Dl-13600"/>
    <s v="Dorris liebe"/>
    <x v="1"/>
    <x v="0"/>
    <s v="Cleveland"/>
    <x v="24"/>
    <n v="44105"/>
    <x v="3"/>
    <s v="FUR-FU-10002960"/>
    <x v="0"/>
    <x v="5"/>
    <s v="Eldon 200 Class Desk Accessories, Burgundy"/>
    <n v="15.072000000000003"/>
    <n v="3"/>
    <n v="0.2"/>
    <n v="4.1448"/>
    <x v="3"/>
    <x v="0"/>
  </r>
  <r>
    <n v="703"/>
    <s v="CA-2018-163755"/>
    <x v="254"/>
    <d v="2018-11-08T00:00:00"/>
    <s v="Second Class"/>
    <s v="AS-10285"/>
    <s v="Alejandro Savely"/>
    <x v="1"/>
    <x v="0"/>
    <s v="Seattle"/>
    <x v="4"/>
    <n v="98103"/>
    <x v="1"/>
    <s v="FUR-FU-10003394"/>
    <x v="0"/>
    <x v="5"/>
    <s v="Tenex &quot;The Solids&quot; Textured Chair Mats"/>
    <n v="209.88"/>
    <n v="3"/>
    <n v="0"/>
    <n v="35.679599999999979"/>
    <x v="1"/>
    <x v="0"/>
  </r>
  <r>
    <n v="704"/>
    <s v="CA-2017-142027"/>
    <x v="265"/>
    <d v="2017-04-14T00:00:00"/>
    <s v="Standard Class"/>
    <s v="JK-15370"/>
    <s v="Jay Kimmel"/>
    <x v="0"/>
    <x v="0"/>
    <s v="Long Beach"/>
    <x v="1"/>
    <n v="90805"/>
    <x v="1"/>
    <s v="FUR-TA-10002774"/>
    <x v="0"/>
    <x v="3"/>
    <s v="Laminate Occasional Tables"/>
    <n v="369.91200000000003"/>
    <n v="3"/>
    <n v="0.2"/>
    <n v="-13.871700000000047"/>
    <x v="1"/>
    <x v="0"/>
  </r>
  <r>
    <n v="705"/>
    <s v="CA-2016-138527"/>
    <x v="171"/>
    <d v="2016-09-17T00:00:00"/>
    <s v="Standard Class"/>
    <s v="BN-11470"/>
    <s v="Brad Norvell"/>
    <x v="1"/>
    <x v="0"/>
    <s v="Cary"/>
    <x v="3"/>
    <n v="27511"/>
    <x v="0"/>
    <s v="OFF-PA-10001800"/>
    <x v="1"/>
    <x v="10"/>
    <s v="Xerox 220"/>
    <n v="10.368000000000002"/>
    <n v="2"/>
    <n v="0.2"/>
    <n v="3.6288"/>
    <x v="0"/>
    <x v="0"/>
  </r>
  <r>
    <n v="706"/>
    <s v="CA-2016-138527"/>
    <x v="171"/>
    <d v="2016-09-17T00:00:00"/>
    <s v="Standard Class"/>
    <s v="BN-11470"/>
    <s v="Brad Norvell"/>
    <x v="1"/>
    <x v="0"/>
    <s v="Cary"/>
    <x v="3"/>
    <n v="27511"/>
    <x v="0"/>
    <s v="OFF-AP-10001469"/>
    <x v="1"/>
    <x v="9"/>
    <s v="Fellowes 8 Outlet Superior Workstation Surge Protector"/>
    <n v="166.84"/>
    <n v="5"/>
    <n v="0.2"/>
    <n v="18.769499999999987"/>
    <x v="0"/>
    <x v="0"/>
  </r>
  <r>
    <n v="707"/>
    <s v="CA-2016-138527"/>
    <x v="171"/>
    <d v="2016-09-17T00:00:00"/>
    <s v="Standard Class"/>
    <s v="BN-11470"/>
    <s v="Brad Norvell"/>
    <x v="1"/>
    <x v="0"/>
    <s v="Cary"/>
    <x v="3"/>
    <n v="27511"/>
    <x v="0"/>
    <s v="TEC-AC-10002399"/>
    <x v="2"/>
    <x v="11"/>
    <s v="SanDisk Cruzer 32 GB USB Flash Drive"/>
    <n v="15.216000000000001"/>
    <n v="1"/>
    <n v="0.2"/>
    <n v="2.2823999999999991"/>
    <x v="0"/>
    <x v="0"/>
  </r>
  <r>
    <n v="708"/>
    <s v="CA-2016-112158"/>
    <x v="266"/>
    <d v="2016-12-04T00:00:00"/>
    <s v="First Class"/>
    <s v="DP-13165"/>
    <s v="David Philippe"/>
    <x v="0"/>
    <x v="0"/>
    <s v="New York City"/>
    <x v="15"/>
    <n v="10035"/>
    <x v="3"/>
    <s v="TEC-AC-10003628"/>
    <x v="2"/>
    <x v="11"/>
    <s v="Logitech 910-002974 M325 Wireless Mouse for Web Scrolling"/>
    <n v="119.96"/>
    <n v="4"/>
    <n v="0"/>
    <n v="52.78240000000001"/>
    <x v="3"/>
    <x v="0"/>
  </r>
  <r>
    <n v="709"/>
    <s v="CA-2016-112158"/>
    <x v="266"/>
    <d v="2016-12-04T00:00:00"/>
    <s v="First Class"/>
    <s v="DP-13165"/>
    <s v="David Philippe"/>
    <x v="0"/>
    <x v="0"/>
    <s v="New York City"/>
    <x v="15"/>
    <n v="10035"/>
    <x v="3"/>
    <s v="FUR-BO-10003272"/>
    <x v="0"/>
    <x v="0"/>
    <s v="O'Sullivan Living Dimensions 5-Shelf Bookcases"/>
    <n v="883.92"/>
    <n v="5"/>
    <n v="0.2"/>
    <n v="-110.49000000000007"/>
    <x v="3"/>
    <x v="0"/>
  </r>
  <r>
    <n v="710"/>
    <s v="CA-2016-112158"/>
    <x v="266"/>
    <d v="2016-12-04T00:00:00"/>
    <s v="First Class"/>
    <s v="DP-13165"/>
    <s v="David Philippe"/>
    <x v="0"/>
    <x v="0"/>
    <s v="New York City"/>
    <x v="15"/>
    <n v="10035"/>
    <x v="3"/>
    <s v="OFF-BI-10000050"/>
    <x v="1"/>
    <x v="8"/>
    <s v="Angle-D Binders with Locking Rings, Label Holders"/>
    <n v="46.72"/>
    <n v="8"/>
    <n v="0.2"/>
    <n v="15.767999999999997"/>
    <x v="3"/>
    <x v="0"/>
  </r>
  <r>
    <n v="711"/>
    <s v="CA-2016-113887"/>
    <x v="267"/>
    <d v="2016-04-07T00:00:00"/>
    <s v="First Class"/>
    <s v="TH-21550"/>
    <s v="Tracy Hopkins"/>
    <x v="2"/>
    <x v="0"/>
    <s v="New York City"/>
    <x v="15"/>
    <n v="10035"/>
    <x v="3"/>
    <s v="OFF-PA-10004071"/>
    <x v="1"/>
    <x v="10"/>
    <s v="Eaton Premium Continuous-Feed Paper, 25% Cotton, Letter Size, White, 1000 Shts/Box"/>
    <n v="55.48"/>
    <n v="1"/>
    <n v="0"/>
    <n v="26.630399999999998"/>
    <x v="3"/>
    <x v="0"/>
  </r>
  <r>
    <n v="712"/>
    <s v="CA-2019-146136"/>
    <x v="213"/>
    <d v="2019-09-07T00:00:00"/>
    <s v="Standard Class"/>
    <s v="AP-10915"/>
    <s v="Arthur Prichep"/>
    <x v="0"/>
    <x v="0"/>
    <s v="Palm Coast"/>
    <x v="2"/>
    <n v="32137"/>
    <x v="0"/>
    <s v="OFF-EN-10001219"/>
    <x v="1"/>
    <x v="12"/>
    <s v="#10- 4 1/8&quot; x 9 1/2&quot; Security-Tint Envelopes"/>
    <n v="24.448"/>
    <n v="4"/>
    <n v="0.2"/>
    <n v="8.8623999999999992"/>
    <x v="0"/>
    <x v="0"/>
  </r>
  <r>
    <n v="713"/>
    <s v="US-2019-100048"/>
    <x v="240"/>
    <d v="2019-05-24T00:00:00"/>
    <s v="Standard Class"/>
    <s v="RS-19765"/>
    <s v="Roland Schwarz"/>
    <x v="1"/>
    <x v="0"/>
    <s v="Mount Vernon"/>
    <x v="15"/>
    <n v="10550"/>
    <x v="3"/>
    <s v="OFF-AP-10001154"/>
    <x v="1"/>
    <x v="9"/>
    <s v="Bionaire Personal Warm Mist Humidifier/Vaporizer"/>
    <n v="281.34000000000003"/>
    <n v="6"/>
    <n v="0"/>
    <n v="109.72260000000001"/>
    <x v="3"/>
    <x v="0"/>
  </r>
  <r>
    <n v="714"/>
    <s v="US-2019-100048"/>
    <x v="240"/>
    <d v="2019-05-24T00:00:00"/>
    <s v="Standard Class"/>
    <s v="RS-19765"/>
    <s v="Roland Schwarz"/>
    <x v="1"/>
    <x v="0"/>
    <s v="Mount Vernon"/>
    <x v="15"/>
    <n v="10550"/>
    <x v="3"/>
    <s v="TEC-PH-10003012"/>
    <x v="2"/>
    <x v="7"/>
    <s v="Nortel Meridian M3904 Professional Digital phone"/>
    <n v="307.98"/>
    <n v="2"/>
    <n v="0"/>
    <n v="89.314199999999971"/>
    <x v="3"/>
    <x v="0"/>
  </r>
  <r>
    <n v="715"/>
    <s v="US-2019-100048"/>
    <x v="240"/>
    <d v="2019-05-24T00:00:00"/>
    <s v="Standard Class"/>
    <s v="RS-19765"/>
    <s v="Roland Schwarz"/>
    <x v="1"/>
    <x v="0"/>
    <s v="Mount Vernon"/>
    <x v="15"/>
    <n v="10550"/>
    <x v="3"/>
    <s v="TEC-AC-10001606"/>
    <x v="2"/>
    <x v="11"/>
    <s v="Logitech Wireless Performance Mouse MX for PC and Mac"/>
    <n v="299.96999999999997"/>
    <n v="3"/>
    <n v="0"/>
    <n v="113.98860000000001"/>
    <x v="3"/>
    <x v="0"/>
  </r>
  <r>
    <n v="716"/>
    <s v="CA-2016-153150"/>
    <x v="268"/>
    <d v="2016-07-06T00:00:00"/>
    <s v="Second Class"/>
    <s v="Dl-13600"/>
    <s v="Dorris liebe"/>
    <x v="1"/>
    <x v="0"/>
    <s v="Seattle"/>
    <x v="4"/>
    <n v="98105"/>
    <x v="1"/>
    <s v="OFF-BI-10003355"/>
    <x v="1"/>
    <x v="8"/>
    <s v="Cardinal Holdit Business Card Pockets"/>
    <n v="19.920000000000002"/>
    <n v="5"/>
    <n v="0.2"/>
    <n v="6.9719999999999995"/>
    <x v="1"/>
    <x v="1"/>
  </r>
  <r>
    <n v="717"/>
    <s v="CA-2016-130092"/>
    <x v="269"/>
    <d v="2016-01-14T00:00:00"/>
    <s v="First Class"/>
    <s v="SV-20365"/>
    <s v="Seth Vernon"/>
    <x v="0"/>
    <x v="0"/>
    <s v="Dover"/>
    <x v="13"/>
    <n v="19901"/>
    <x v="3"/>
    <s v="FUR-FU-10000010"/>
    <x v="0"/>
    <x v="5"/>
    <s v="DAX Value U-Channel Document Frames, Easel Back"/>
    <n v="9.94"/>
    <n v="2"/>
    <n v="0"/>
    <n v="3.0813999999999995"/>
    <x v="3"/>
    <x v="0"/>
  </r>
  <r>
    <n v="718"/>
    <s v="CA-2019-108910"/>
    <x v="241"/>
    <d v="2019-09-29T00:00:00"/>
    <s v="Standard Class"/>
    <s v="KC-16540"/>
    <s v="Kelly Collister"/>
    <x v="0"/>
    <x v="0"/>
    <s v="Newark"/>
    <x v="24"/>
    <n v="43055"/>
    <x v="3"/>
    <s v="FUR-FU-10002253"/>
    <x v="0"/>
    <x v="5"/>
    <s v="Howard Miller 13&quot; Diameter Pewter Finish Round Wall Clock"/>
    <n v="103.05599999999998"/>
    <n v="3"/>
    <n v="0.2"/>
    <n v="24.475800000000007"/>
    <x v="3"/>
    <x v="0"/>
  </r>
  <r>
    <n v="719"/>
    <s v="CA-2016-104472"/>
    <x v="270"/>
    <d v="2016-06-07T00:00:00"/>
    <s v="Standard Class"/>
    <s v="CK-12325"/>
    <s v="Christine Kargatis"/>
    <x v="2"/>
    <x v="0"/>
    <s v="Orem"/>
    <x v="7"/>
    <n v="84057"/>
    <x v="1"/>
    <s v="OFF-BI-10001658"/>
    <x v="1"/>
    <x v="8"/>
    <s v="GBC Standard Therm-A-Bind Covers"/>
    <n v="59.808000000000007"/>
    <n v="3"/>
    <n v="0.2"/>
    <n v="19.4376"/>
    <x v="1"/>
    <x v="0"/>
  </r>
  <r>
    <n v="720"/>
    <s v="CA-2016-104472"/>
    <x v="270"/>
    <d v="2016-06-07T00:00:00"/>
    <s v="Standard Class"/>
    <s v="CK-12325"/>
    <s v="Christine Kargatis"/>
    <x v="2"/>
    <x v="0"/>
    <s v="Orem"/>
    <x v="7"/>
    <n v="84057"/>
    <x v="1"/>
    <s v="FUR-FU-10000246"/>
    <x v="0"/>
    <x v="5"/>
    <s v="Aluminum Document Frame"/>
    <n v="73.320000000000007"/>
    <n v="6"/>
    <n v="0"/>
    <n v="21.995999999999992"/>
    <x v="1"/>
    <x v="0"/>
  </r>
  <r>
    <n v="721"/>
    <s v="CA-2018-112942"/>
    <x v="271"/>
    <d v="2018-02-18T00:00:00"/>
    <s v="Standard Class"/>
    <s v="RD-19810"/>
    <s v="Ross DeVincentis"/>
    <x v="2"/>
    <x v="0"/>
    <s v="Los Angeles"/>
    <x v="1"/>
    <n v="90045"/>
    <x v="1"/>
    <s v="OFF-PA-10004092"/>
    <x v="1"/>
    <x v="10"/>
    <s v="Tops Green Bar Computer Printout Paper"/>
    <n v="146.82"/>
    <n v="3"/>
    <n v="0"/>
    <n v="73.41"/>
    <x v="1"/>
    <x v="0"/>
  </r>
  <r>
    <n v="722"/>
    <s v="CA-2018-142335"/>
    <x v="272"/>
    <d v="2018-12-19T00:00:00"/>
    <s v="Standard Class"/>
    <s v="MP-17965"/>
    <s v="Michael Paige"/>
    <x v="1"/>
    <x v="0"/>
    <s v="Detroit"/>
    <x v="12"/>
    <n v="48205"/>
    <x v="2"/>
    <s v="FUR-TA-10000198"/>
    <x v="0"/>
    <x v="3"/>
    <s v="Chromcraft Bull-Nose Wood Oval Conference Tables &amp; Bases"/>
    <n v="1652.94"/>
    <n v="3"/>
    <n v="0"/>
    <n v="231.41160000000002"/>
    <x v="2"/>
    <x v="0"/>
  </r>
  <r>
    <n v="723"/>
    <s v="CA-2018-142335"/>
    <x v="272"/>
    <d v="2018-12-19T00:00:00"/>
    <s v="Standard Class"/>
    <s v="MP-17965"/>
    <s v="Michael Paige"/>
    <x v="1"/>
    <x v="0"/>
    <s v="Detroit"/>
    <x v="12"/>
    <n v="48205"/>
    <x v="2"/>
    <s v="OFF-ST-10000036"/>
    <x v="1"/>
    <x v="4"/>
    <s v="Recycled Data-Pak for Archival Bound Computer Printouts, 12-1/2 x 12-1/2 x 16"/>
    <n v="296.37"/>
    <n v="3"/>
    <n v="0"/>
    <n v="80.019899999999993"/>
    <x v="2"/>
    <x v="0"/>
  </r>
  <r>
    <n v="724"/>
    <s v="CA-2016-117429"/>
    <x v="273"/>
    <d v="2016-10-13T00:00:00"/>
    <s v="Standard Class"/>
    <s v="MR-17545"/>
    <s v="Mathew Reese"/>
    <x v="2"/>
    <x v="0"/>
    <s v="Philadelphia"/>
    <x v="9"/>
    <n v="19140"/>
    <x v="3"/>
    <s v="FUR-FU-10000222"/>
    <x v="0"/>
    <x v="5"/>
    <s v="Seth Thomas 16&quot; Steel Case Clock"/>
    <n v="129.91999999999999"/>
    <n v="5"/>
    <n v="0.2"/>
    <n v="21.112000000000002"/>
    <x v="3"/>
    <x v="0"/>
  </r>
  <r>
    <n v="725"/>
    <s v="CA-2018-114713"/>
    <x v="274"/>
    <d v="2018-07-12T00:00:00"/>
    <s v="Standard Class"/>
    <s v="SC-20695"/>
    <s v="Steve Chapman"/>
    <x v="1"/>
    <x v="0"/>
    <s v="Hialeah"/>
    <x v="2"/>
    <n v="33012"/>
    <x v="0"/>
    <s v="OFF-SU-10004664"/>
    <x v="1"/>
    <x v="14"/>
    <s v="Acme Softgrip Scissors"/>
    <n v="45.584000000000003"/>
    <n v="7"/>
    <n v="0.2"/>
    <n v="5.1281999999999996"/>
    <x v="0"/>
    <x v="0"/>
  </r>
  <r>
    <n v="726"/>
    <s v="CA-2019-144113"/>
    <x v="118"/>
    <d v="2019-09-20T00:00:00"/>
    <s v="Standard Class"/>
    <s v="JF-15355"/>
    <s v="Jay Fein"/>
    <x v="0"/>
    <x v="0"/>
    <s v="Austin"/>
    <x v="5"/>
    <n v="78745"/>
    <x v="2"/>
    <s v="OFF-EN-10001141"/>
    <x v="1"/>
    <x v="12"/>
    <s v="Manila Recycled Extra-Heavyweight Clasp Envelopes, 6&quot; x 9&quot;"/>
    <n v="17.568000000000001"/>
    <n v="2"/>
    <n v="0.2"/>
    <n v="6.3684000000000003"/>
    <x v="2"/>
    <x v="0"/>
  </r>
  <r>
    <n v="727"/>
    <s v="CA-2019-144113"/>
    <x v="118"/>
    <d v="2019-09-20T00:00:00"/>
    <s v="Standard Class"/>
    <s v="JF-15355"/>
    <s v="Jay Fein"/>
    <x v="0"/>
    <x v="0"/>
    <s v="Austin"/>
    <x v="5"/>
    <n v="78745"/>
    <x v="2"/>
    <s v="TEC-PH-10002170"/>
    <x v="2"/>
    <x v="7"/>
    <s v="ClearSounds CSC500 Amplified Spirit Phone Corded phone"/>
    <n v="55.991999999999997"/>
    <n v="1"/>
    <n v="0.2"/>
    <n v="5.5992000000000015"/>
    <x v="2"/>
    <x v="0"/>
  </r>
  <r>
    <n v="728"/>
    <s v="US-2018-150861"/>
    <x v="275"/>
    <d v="2018-12-06T00:00:00"/>
    <s v="First Class"/>
    <s v="EG-13900"/>
    <s v="Emily Grady"/>
    <x v="0"/>
    <x v="0"/>
    <s v="Oceanside"/>
    <x v="15"/>
    <n v="11572"/>
    <x v="3"/>
    <s v="OFF-PA-10001954"/>
    <x v="1"/>
    <x v="10"/>
    <s v="Xerox 1964"/>
    <n v="182.72"/>
    <n v="8"/>
    <n v="0"/>
    <n v="84.051199999999994"/>
    <x v="3"/>
    <x v="0"/>
  </r>
  <r>
    <n v="729"/>
    <s v="US-2018-150861"/>
    <x v="275"/>
    <d v="2018-12-06T00:00:00"/>
    <s v="First Class"/>
    <s v="EG-13900"/>
    <s v="Emily Grady"/>
    <x v="0"/>
    <x v="0"/>
    <s v="Oceanside"/>
    <x v="15"/>
    <n v="11572"/>
    <x v="3"/>
    <s v="FUR-TA-10002228"/>
    <x v="0"/>
    <x v="3"/>
    <s v="Bevis Traditional Conference Table Top, Plinth Base"/>
    <n v="400.03199999999998"/>
    <n v="2"/>
    <n v="0.4"/>
    <n v="-153.34560000000005"/>
    <x v="3"/>
    <x v="0"/>
  </r>
  <r>
    <n v="730"/>
    <s v="US-2018-150861"/>
    <x v="275"/>
    <d v="2018-12-06T00:00:00"/>
    <s v="First Class"/>
    <s v="EG-13900"/>
    <s v="Emily Grady"/>
    <x v="0"/>
    <x v="0"/>
    <s v="Oceanside"/>
    <x v="15"/>
    <n v="11572"/>
    <x v="3"/>
    <s v="OFF-ST-10004634"/>
    <x v="1"/>
    <x v="4"/>
    <s v="Personal Folder Holder, Ebony"/>
    <n v="33.630000000000003"/>
    <n v="3"/>
    <n v="0"/>
    <n v="10.088999999999999"/>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n v="102.49980000000001"/>
    <x v="3"/>
    <x v="0"/>
  </r>
  <r>
    <n v="732"/>
    <s v="US-2018-150861"/>
    <x v="275"/>
    <d v="2018-12-06T00:00:00"/>
    <s v="First Class"/>
    <s v="EG-13900"/>
    <s v="Emily Grady"/>
    <x v="0"/>
    <x v="0"/>
    <s v="Oceanside"/>
    <x v="15"/>
    <n v="11572"/>
    <x v="3"/>
    <s v="OFF-LA-10001317"/>
    <x v="1"/>
    <x v="2"/>
    <s v="Avery 520"/>
    <n v="6.3"/>
    <n v="2"/>
    <n v="0"/>
    <n v="3.024"/>
    <x v="3"/>
    <x v="0"/>
  </r>
  <r>
    <n v="733"/>
    <s v="CA-2019-131954"/>
    <x v="276"/>
    <d v="2019-01-25T00:00:00"/>
    <s v="Standard Class"/>
    <s v="DS-13030"/>
    <s v="Darrin Sayre"/>
    <x v="2"/>
    <x v="0"/>
    <s v="Seattle"/>
    <x v="4"/>
    <n v="98115"/>
    <x v="1"/>
    <s v="OFF-ST-10000736"/>
    <x v="1"/>
    <x v="4"/>
    <s v="Carina Double Wide Media Storage Towers in Natural &amp; Black"/>
    <n v="242.94"/>
    <n v="3"/>
    <n v="0"/>
    <n v="9.7175999999999902"/>
    <x v="1"/>
    <x v="0"/>
  </r>
  <r>
    <n v="734"/>
    <s v="CA-2019-131954"/>
    <x v="276"/>
    <d v="2019-01-25T00:00:00"/>
    <s v="Standard Class"/>
    <s v="DS-13030"/>
    <s v="Darrin Sayre"/>
    <x v="2"/>
    <x v="0"/>
    <s v="Seattle"/>
    <x v="4"/>
    <n v="98115"/>
    <x v="1"/>
    <s v="TEC-AC-10003610"/>
    <x v="2"/>
    <x v="11"/>
    <s v="Logitech Illuminated - Keyboard"/>
    <n v="179.97"/>
    <n v="3"/>
    <n v="0"/>
    <n v="86.385600000000011"/>
    <x v="1"/>
    <x v="0"/>
  </r>
  <r>
    <n v="735"/>
    <s v="CA-2019-131954"/>
    <x v="276"/>
    <d v="2019-01-25T00:00:00"/>
    <s v="Standard Class"/>
    <s v="DS-13030"/>
    <s v="Darrin Sayre"/>
    <x v="2"/>
    <x v="0"/>
    <s v="Seattle"/>
    <x v="4"/>
    <n v="98115"/>
    <x v="1"/>
    <s v="OFF-BI-10003982"/>
    <x v="1"/>
    <x v="8"/>
    <s v="Wilson Jones Century Plastic Molded Ring Binders"/>
    <n v="99.695999999999998"/>
    <n v="6"/>
    <n v="0.2"/>
    <n v="33.647399999999998"/>
    <x v="1"/>
    <x v="0"/>
  </r>
  <r>
    <n v="736"/>
    <s v="CA-2019-131954"/>
    <x v="276"/>
    <d v="2019-01-25T00:00:00"/>
    <s v="Standard Class"/>
    <s v="DS-13030"/>
    <s v="Darrin Sayre"/>
    <x v="2"/>
    <x v="0"/>
    <s v="Seattle"/>
    <x v="4"/>
    <n v="98115"/>
    <x v="1"/>
    <s v="OFF-BI-10003291"/>
    <x v="1"/>
    <x v="8"/>
    <s v="Wilson Jones Leather-Like Binders with DublLock Round Rings"/>
    <n v="27.936000000000003"/>
    <n v="4"/>
    <n v="0.2"/>
    <n v="9.4283999999999963"/>
    <x v="1"/>
    <x v="0"/>
  </r>
  <r>
    <n v="737"/>
    <s v="CA-2019-131954"/>
    <x v="276"/>
    <d v="2019-01-25T00:00:00"/>
    <s v="Standard Class"/>
    <s v="DS-13030"/>
    <s v="Darrin Sayre"/>
    <x v="2"/>
    <x v="0"/>
    <s v="Seattle"/>
    <x v="4"/>
    <n v="98115"/>
    <x v="1"/>
    <s v="FUR-BO-10001619"/>
    <x v="0"/>
    <x v="0"/>
    <s v="O'Sullivan Cherrywood Estates Traditional Bookcase"/>
    <n v="84.98"/>
    <n v="1"/>
    <n v="0"/>
    <n v="18.695599999999999"/>
    <x v="1"/>
    <x v="0"/>
  </r>
  <r>
    <n v="738"/>
    <s v="CA-2019-131954"/>
    <x v="276"/>
    <d v="2019-01-25T00:00:00"/>
    <s v="Standard Class"/>
    <s v="DS-13030"/>
    <s v="Darrin Sayre"/>
    <x v="2"/>
    <x v="0"/>
    <s v="Seattle"/>
    <x v="4"/>
    <n v="98115"/>
    <x v="1"/>
    <s v="OFF-BI-10000138"/>
    <x v="1"/>
    <x v="8"/>
    <s v="Acco Translucent Poly Ring Binders"/>
    <n v="18.72"/>
    <n v="5"/>
    <n v="0.2"/>
    <n v="6.5519999999999996"/>
    <x v="1"/>
    <x v="0"/>
  </r>
  <r>
    <n v="739"/>
    <s v="CA-2016-132500"/>
    <x v="78"/>
    <d v="2016-09-12T00:00:00"/>
    <s v="Standard Class"/>
    <s v="GZ-14470"/>
    <s v="Gary Zandusky"/>
    <x v="0"/>
    <x v="0"/>
    <s v="San Francisco"/>
    <x v="1"/>
    <n v="94110"/>
    <x v="1"/>
    <s v="TEC-AC-10001383"/>
    <x v="2"/>
    <x v="11"/>
    <s v="Logitech Wireless Touch Keyboard K400"/>
    <n v="49.98"/>
    <n v="2"/>
    <n v="0"/>
    <n v="8.4965999999999937"/>
    <x v="1"/>
    <x v="0"/>
  </r>
  <r>
    <n v="740"/>
    <s v="CA-2016-112326"/>
    <x v="277"/>
    <d v="2016-01-08T00:00:00"/>
    <s v="Standard Class"/>
    <s v="PO-19195"/>
    <s v="Phillina Ober"/>
    <x v="2"/>
    <x v="0"/>
    <s v="Naperville"/>
    <x v="10"/>
    <n v="60540"/>
    <x v="2"/>
    <s v="OFF-LA-10003223"/>
    <x v="1"/>
    <x v="2"/>
    <s v="Avery 508"/>
    <n v="11.784000000000001"/>
    <n v="3"/>
    <n v="0.2"/>
    <n v="4.2716999999999992"/>
    <x v="2"/>
    <x v="0"/>
  </r>
  <r>
    <n v="741"/>
    <s v="CA-2016-112326"/>
    <x v="277"/>
    <d v="2016-01-08T00:00:00"/>
    <s v="Standard Class"/>
    <s v="PO-19195"/>
    <s v="Phillina Ober"/>
    <x v="2"/>
    <x v="0"/>
    <s v="Naperville"/>
    <x v="10"/>
    <n v="60540"/>
    <x v="2"/>
    <s v="OFF-ST-10002743"/>
    <x v="1"/>
    <x v="4"/>
    <s v="SAFCO Boltless Steel Shelving"/>
    <n v="272.73599999999999"/>
    <n v="3"/>
    <n v="0.2"/>
    <n v="-64.774800000000013"/>
    <x v="2"/>
    <x v="0"/>
  </r>
  <r>
    <n v="742"/>
    <s v="CA-2016-112326"/>
    <x v="277"/>
    <d v="2016-01-08T00:00:00"/>
    <s v="Standard Class"/>
    <s v="PO-19195"/>
    <s v="Phillina Ober"/>
    <x v="2"/>
    <x v="0"/>
    <s v="Naperville"/>
    <x v="10"/>
    <n v="60540"/>
    <x v="2"/>
    <s v="OFF-BI-10004094"/>
    <x v="1"/>
    <x v="8"/>
    <s v="GBC Standard Plastic Binding Systems Combs"/>
    <n v="3.5399999999999991"/>
    <n v="2"/>
    <n v="0.8"/>
    <n v="-5.4870000000000001"/>
    <x v="2"/>
    <x v="0"/>
  </r>
  <r>
    <n v="743"/>
    <s v="US-2018-146710"/>
    <x v="278"/>
    <d v="2018-09-01T00:00:00"/>
    <s v="Standard Class"/>
    <s v="SS-20875"/>
    <s v="Sung Shariari"/>
    <x v="0"/>
    <x v="0"/>
    <s v="Dallas"/>
    <x v="5"/>
    <n v="75220"/>
    <x v="2"/>
    <s v="OFF-SU-10004498"/>
    <x v="1"/>
    <x v="14"/>
    <s v="Martin-Yale Premier Letter Opener"/>
    <n v="51.52000000000001"/>
    <n v="5"/>
    <n v="0.2"/>
    <n v="-10.948000000000002"/>
    <x v="2"/>
    <x v="0"/>
  </r>
  <r>
    <n v="744"/>
    <s v="US-2018-146710"/>
    <x v="278"/>
    <d v="2018-09-01T00:00:00"/>
    <s v="Standard Class"/>
    <s v="SS-20875"/>
    <s v="Sung Shariari"/>
    <x v="0"/>
    <x v="0"/>
    <s v="Dallas"/>
    <x v="5"/>
    <n v="75220"/>
    <x v="2"/>
    <s v="OFF-PA-10002615"/>
    <x v="1"/>
    <x v="10"/>
    <s v="Ampad Gold Fibre Wirebound Steno Books, 6&quot; x 9&quot;, Gregg Ruled"/>
    <n v="3.5280000000000005"/>
    <n v="1"/>
    <n v="0.2"/>
    <n v="1.1465999999999998"/>
    <x v="2"/>
    <x v="0"/>
  </r>
  <r>
    <n v="745"/>
    <s v="US-2018-146710"/>
    <x v="278"/>
    <d v="2018-09-01T00:00:00"/>
    <s v="Standard Class"/>
    <s v="SS-20875"/>
    <s v="Sung Shariari"/>
    <x v="0"/>
    <x v="0"/>
    <s v="Dallas"/>
    <x v="5"/>
    <n v="75220"/>
    <x v="2"/>
    <s v="OFF-PA-10004971"/>
    <x v="1"/>
    <x v="10"/>
    <s v="Xerox 196"/>
    <n v="4.6240000000000006"/>
    <n v="1"/>
    <n v="0.2"/>
    <n v="1.6762000000000001"/>
    <x v="2"/>
    <x v="0"/>
  </r>
  <r>
    <n v="746"/>
    <s v="US-2018-146710"/>
    <x v="278"/>
    <d v="2018-09-01T00:00:00"/>
    <s v="Standard Class"/>
    <s v="SS-20875"/>
    <s v="Sung Shariari"/>
    <x v="0"/>
    <x v="0"/>
    <s v="Dallas"/>
    <x v="5"/>
    <n v="75220"/>
    <x v="2"/>
    <s v="OFF-SU-10004261"/>
    <x v="1"/>
    <x v="14"/>
    <s v="Fiskars 8&quot; Scissors, 2/Pack"/>
    <n v="55.167999999999999"/>
    <n v="4"/>
    <n v="0.2"/>
    <n v="6.2063999999999897"/>
    <x v="2"/>
    <x v="0"/>
  </r>
  <r>
    <n v="747"/>
    <s v="CA-2016-124429"/>
    <x v="279"/>
    <d v="2016-05-27T00:00:00"/>
    <s v="Same Day"/>
    <s v="MH-17785"/>
    <s v="Maya Herman"/>
    <x v="1"/>
    <x v="0"/>
    <s v="San Diego"/>
    <x v="1"/>
    <n v="92105"/>
    <x v="1"/>
    <s v="FUR-TA-10002607"/>
    <x v="0"/>
    <x v="3"/>
    <s v="KI Conference Tables"/>
    <n v="567.12"/>
    <n v="10"/>
    <n v="0.2"/>
    <n v="-28.355999999999952"/>
    <x v="1"/>
    <x v="0"/>
  </r>
  <r>
    <n v="748"/>
    <s v="CA-2016-124429"/>
    <x v="279"/>
    <d v="2016-05-27T00:00:00"/>
    <s v="Same Day"/>
    <s v="MH-17785"/>
    <s v="Maya Herman"/>
    <x v="1"/>
    <x v="0"/>
    <s v="San Diego"/>
    <x v="1"/>
    <n v="92105"/>
    <x v="1"/>
    <s v="OFF-ST-10001809"/>
    <x v="1"/>
    <x v="4"/>
    <s v="Fellowes Officeware Wire Shelving"/>
    <n v="359.32"/>
    <n v="4"/>
    <n v="0"/>
    <n v="7.1863999999999919"/>
    <x v="1"/>
    <x v="0"/>
  </r>
  <r>
    <n v="749"/>
    <s v="CA-2018-150889"/>
    <x v="231"/>
    <d v="2018-03-22T00:00:00"/>
    <s v="Second Class"/>
    <s v="PB-19105"/>
    <s v="Peter Bühler"/>
    <x v="0"/>
    <x v="0"/>
    <s v="Evanston"/>
    <x v="10"/>
    <n v="60201"/>
    <x v="2"/>
    <s v="TEC-PH-10000004"/>
    <x v="2"/>
    <x v="7"/>
    <s v="Belkin iPhone and iPad Lightning Cable"/>
    <n v="11.992000000000001"/>
    <n v="1"/>
    <n v="0.2"/>
    <n v="0.89939999999999909"/>
    <x v="2"/>
    <x v="0"/>
  </r>
  <r>
    <n v="750"/>
    <s v="CA-2019-126074"/>
    <x v="280"/>
    <d v="2019-10-06T00:00:00"/>
    <s v="Standard Class"/>
    <s v="RF-19735"/>
    <s v="Roland Fjeld"/>
    <x v="0"/>
    <x v="0"/>
    <s v="Trenton"/>
    <x v="12"/>
    <n v="48183"/>
    <x v="2"/>
    <s v="OFF-BI-10003638"/>
    <x v="1"/>
    <x v="8"/>
    <s v="GBC Durable Plastic Covers"/>
    <n v="58.050000000000004"/>
    <n v="3"/>
    <n v="0"/>
    <n v="26.702999999999999"/>
    <x v="2"/>
    <x v="0"/>
  </r>
  <r>
    <n v="751"/>
    <s v="CA-2019-126074"/>
    <x v="280"/>
    <d v="2019-10-06T00:00:00"/>
    <s v="Standard Class"/>
    <s v="RF-19735"/>
    <s v="Roland Fjeld"/>
    <x v="0"/>
    <x v="0"/>
    <s v="Trenton"/>
    <x v="12"/>
    <n v="48183"/>
    <x v="2"/>
    <s v="FUR-FU-10003577"/>
    <x v="0"/>
    <x v="5"/>
    <s v="Nu-Dell Leatherette Frames"/>
    <n v="157.74"/>
    <n v="11"/>
    <n v="0"/>
    <n v="56.7864"/>
    <x v="2"/>
    <x v="0"/>
  </r>
  <r>
    <n v="752"/>
    <s v="CA-2019-126074"/>
    <x v="280"/>
    <d v="2019-10-06T00:00:00"/>
    <s v="Standard Class"/>
    <s v="RF-19735"/>
    <s v="Roland Fjeld"/>
    <x v="0"/>
    <x v="0"/>
    <s v="Trenton"/>
    <x v="12"/>
    <n v="48183"/>
    <x v="2"/>
    <s v="OFF-AR-10003478"/>
    <x v="1"/>
    <x v="6"/>
    <s v="Avery Hi-Liter EverBold Pen Style Fluorescent Highlighters, 4/Pack"/>
    <n v="56.980000000000004"/>
    <n v="7"/>
    <n v="0"/>
    <n v="22.792000000000002"/>
    <x v="2"/>
    <x v="0"/>
  </r>
  <r>
    <n v="753"/>
    <s v="CA-2019-126074"/>
    <x v="280"/>
    <d v="2019-10-06T00:00:00"/>
    <s v="Standard Class"/>
    <s v="RF-19735"/>
    <s v="Roland Fjeld"/>
    <x v="0"/>
    <x v="0"/>
    <s v="Trenton"/>
    <x v="12"/>
    <n v="48183"/>
    <x v="2"/>
    <s v="OFF-BI-10000546"/>
    <x v="1"/>
    <x v="8"/>
    <s v="Avery Durable Binders"/>
    <n v="2.88"/>
    <n v="1"/>
    <n v="0"/>
    <n v="1.4112"/>
    <x v="2"/>
    <x v="0"/>
  </r>
  <r>
    <n v="754"/>
    <s v="CA-2018-110499"/>
    <x v="281"/>
    <d v="2018-04-09T00:00:00"/>
    <s v="First Class"/>
    <s v="YC-21895"/>
    <s v="Yoseph Carroll"/>
    <x v="1"/>
    <x v="0"/>
    <s v="San Francisco"/>
    <x v="1"/>
    <n v="94110"/>
    <x v="1"/>
    <s v="TEC-CO-10002095"/>
    <x v="2"/>
    <x v="16"/>
    <s v="Hewlett Packard 610 Color Digital Copier / Printer"/>
    <n v="1199.9760000000001"/>
    <n v="3"/>
    <n v="0.2"/>
    <n v="374.99249999999995"/>
    <x v="1"/>
    <x v="0"/>
  </r>
  <r>
    <n v="755"/>
    <s v="CA-2017-135272"/>
    <x v="214"/>
    <d v="2017-12-12T00:00:00"/>
    <s v="Standard Class"/>
    <s v="MS-17830"/>
    <s v="Melanie Seite"/>
    <x v="0"/>
    <x v="0"/>
    <s v="Los Angeles"/>
    <x v="1"/>
    <n v="90036"/>
    <x v="1"/>
    <s v="FUR-FU-10002759"/>
    <x v="0"/>
    <x v="5"/>
    <s v="12-1/2 Diameter Round Wall Clock"/>
    <n v="79.92"/>
    <n v="4"/>
    <n v="0"/>
    <n v="28.7712"/>
    <x v="1"/>
    <x v="0"/>
  </r>
  <r>
    <n v="756"/>
    <s v="CA-2018-140928"/>
    <x v="31"/>
    <d v="2018-09-22T00:00:00"/>
    <s v="Standard Class"/>
    <s v="NB-18655"/>
    <s v="Nona Balk"/>
    <x v="1"/>
    <x v="0"/>
    <s v="Jacksonville"/>
    <x v="2"/>
    <n v="32216"/>
    <x v="0"/>
    <s v="FUR-TA-10001095"/>
    <x v="0"/>
    <x v="3"/>
    <s v="Chromcraft Round Conference Tables"/>
    <n v="383.43799999999999"/>
    <n v="4"/>
    <n v="0.45"/>
    <n v="-167.3184"/>
    <x v="0"/>
    <x v="0"/>
  </r>
  <r>
    <n v="757"/>
    <s v="CA-2016-106803"/>
    <x v="282"/>
    <d v="2017-01-02T00:00:00"/>
    <s v="Standard Class"/>
    <s v="DC-13285"/>
    <s v="Debra Catini"/>
    <x v="0"/>
    <x v="0"/>
    <s v="Cottage Grove"/>
    <x v="11"/>
    <n v="55016"/>
    <x v="2"/>
    <s v="OFF-ST-10002444"/>
    <x v="1"/>
    <x v="4"/>
    <s v="Recycled Eldon Regeneration Jumbo File"/>
    <n v="24.56"/>
    <n v="2"/>
    <n v="0"/>
    <n v="6.8767999999999994"/>
    <x v="2"/>
    <x v="0"/>
  </r>
  <r>
    <n v="758"/>
    <s v="CA-2016-106803"/>
    <x v="282"/>
    <d v="2017-01-02T00:00:00"/>
    <s v="Standard Class"/>
    <s v="DC-13285"/>
    <s v="Debra Catini"/>
    <x v="0"/>
    <x v="0"/>
    <s v="Cottage Grove"/>
    <x v="11"/>
    <n v="55016"/>
    <x v="2"/>
    <s v="TEC-AC-10001267"/>
    <x v="2"/>
    <x v="11"/>
    <s v="Imation 32GB Pocket Pro USB 3.0 Flash Drive - 32 GB - Black - 1 P ..."/>
    <n v="119.8"/>
    <n v="4"/>
    <n v="0"/>
    <n v="47.92"/>
    <x v="2"/>
    <x v="0"/>
  </r>
  <r>
    <n v="759"/>
    <s v="CA-2019-117240"/>
    <x v="283"/>
    <d v="2019-07-28T00:00:00"/>
    <s v="Standard Class"/>
    <s v="CP-12340"/>
    <s v="Christine Phan"/>
    <x v="1"/>
    <x v="0"/>
    <s v="New York City"/>
    <x v="15"/>
    <n v="10009"/>
    <x v="3"/>
    <s v="OFF-BI-10000848"/>
    <x v="1"/>
    <x v="8"/>
    <s v="Angle-D Ring Binders"/>
    <n v="13.128"/>
    <n v="3"/>
    <n v="0.2"/>
    <n v="4.2665999999999986"/>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n v="10.223999999999998"/>
    <x v="2"/>
    <x v="0"/>
  </r>
  <r>
    <n v="761"/>
    <s v="CA-2017-112319"/>
    <x v="284"/>
    <d v="2017-09-05T00:00:00"/>
    <s v="Standard Class"/>
    <s v="AR-10510"/>
    <s v="Andrew Roberts"/>
    <x v="0"/>
    <x v="0"/>
    <s v="Los Angeles"/>
    <x v="1"/>
    <n v="90004"/>
    <x v="1"/>
    <s v="OFF-PA-10003441"/>
    <x v="1"/>
    <x v="10"/>
    <s v="Xerox 226"/>
    <n v="58.320000000000007"/>
    <n v="9"/>
    <n v="0"/>
    <n v="27.993600000000001"/>
    <x v="1"/>
    <x v="0"/>
  </r>
  <r>
    <n v="762"/>
    <s v="CA-2019-126046"/>
    <x v="132"/>
    <d v="2019-11-07T00:00:00"/>
    <s v="Standard Class"/>
    <s v="JC-16105"/>
    <s v="Julie Creighton"/>
    <x v="1"/>
    <x v="0"/>
    <s v="Atlanta"/>
    <x v="32"/>
    <n v="30318"/>
    <x v="0"/>
    <s v="OFF-LA-10004484"/>
    <x v="1"/>
    <x v="2"/>
    <s v="Avery 476"/>
    <n v="12.39"/>
    <n v="3"/>
    <n v="0"/>
    <n v="5.6993999999999998"/>
    <x v="0"/>
    <x v="0"/>
  </r>
  <r>
    <n v="763"/>
    <s v="CA-2017-114923"/>
    <x v="285"/>
    <d v="2017-02-13T00:00:00"/>
    <s v="Standard Class"/>
    <s v="LH-17020"/>
    <s v="Lisa Hazard"/>
    <x v="0"/>
    <x v="0"/>
    <s v="Columbus"/>
    <x v="24"/>
    <n v="43229"/>
    <x v="3"/>
    <s v="TEC-PH-10003931"/>
    <x v="2"/>
    <x v="7"/>
    <s v="JBL Micro Wireless Portable Bluetooth Speaker"/>
    <n v="107.982"/>
    <n v="3"/>
    <n v="0.4"/>
    <n v="-26.995499999999993"/>
    <x v="3"/>
    <x v="0"/>
  </r>
  <r>
    <n v="764"/>
    <s v="CA-2016-162775"/>
    <x v="286"/>
    <d v="2016-01-15T00:00:00"/>
    <s v="Second Class"/>
    <s v="CS-12250"/>
    <s v="Chris Selesnick"/>
    <x v="1"/>
    <x v="0"/>
    <s v="Bossier City"/>
    <x v="28"/>
    <n v="71111"/>
    <x v="0"/>
    <s v="OFF-EN-10001990"/>
    <x v="1"/>
    <x v="12"/>
    <s v="Staple envelope"/>
    <n v="11.36"/>
    <n v="2"/>
    <n v="0"/>
    <n v="5.3391999999999991"/>
    <x v="0"/>
    <x v="0"/>
  </r>
  <r>
    <n v="765"/>
    <s v="CA-2016-162775"/>
    <x v="286"/>
    <d v="2016-01-15T00:00:00"/>
    <s v="Second Class"/>
    <s v="CS-12250"/>
    <s v="Chris Selesnick"/>
    <x v="1"/>
    <x v="0"/>
    <s v="Bossier City"/>
    <x v="28"/>
    <n v="71111"/>
    <x v="0"/>
    <s v="OFF-EN-10001532"/>
    <x v="1"/>
    <x v="12"/>
    <s v="Brown Kraft Recycled Envelopes"/>
    <n v="50.94"/>
    <n v="3"/>
    <n v="0"/>
    <n v="25.47"/>
    <x v="0"/>
    <x v="0"/>
  </r>
  <r>
    <n v="766"/>
    <s v="CA-2016-162775"/>
    <x v="286"/>
    <d v="2016-01-15T00:00:00"/>
    <s v="Second Class"/>
    <s v="CS-12250"/>
    <s v="Chris Selesnick"/>
    <x v="1"/>
    <x v="0"/>
    <s v="Bossier City"/>
    <x v="28"/>
    <n v="71111"/>
    <x v="0"/>
    <s v="TEC-AC-10003174"/>
    <x v="2"/>
    <x v="11"/>
    <s v="Plantronics S12 Corded Telephone Headset System"/>
    <n v="646.74"/>
    <n v="6"/>
    <n v="0"/>
    <n v="258.69600000000003"/>
    <x v="0"/>
    <x v="0"/>
  </r>
  <r>
    <n v="767"/>
    <s v="CA-2016-162775"/>
    <x v="286"/>
    <d v="2016-01-15T00:00:00"/>
    <s v="Second Class"/>
    <s v="CS-12250"/>
    <s v="Chris Selesnick"/>
    <x v="1"/>
    <x v="0"/>
    <s v="Bossier City"/>
    <x v="28"/>
    <n v="71111"/>
    <x v="0"/>
    <s v="OFF-BI-10004187"/>
    <x v="1"/>
    <x v="8"/>
    <s v="3-ring staple pack"/>
    <n v="5.64"/>
    <n v="3"/>
    <n v="0"/>
    <n v="2.7071999999999994"/>
    <x v="0"/>
    <x v="0"/>
  </r>
  <r>
    <n v="768"/>
    <s v="CA-2016-162775"/>
    <x v="286"/>
    <d v="2016-01-15T00:00:00"/>
    <s v="Second Class"/>
    <s v="CS-12250"/>
    <s v="Chris Selesnick"/>
    <x v="1"/>
    <x v="0"/>
    <s v="Bossier City"/>
    <x v="28"/>
    <n v="71111"/>
    <x v="0"/>
    <s v="OFF-ST-10000025"/>
    <x v="1"/>
    <x v="4"/>
    <s v="Fellowes Stor/Drawer Steel Plus Storage Drawers"/>
    <n v="572.58000000000004"/>
    <n v="6"/>
    <n v="0"/>
    <n v="34.354799999999955"/>
    <x v="0"/>
    <x v="0"/>
  </r>
  <r>
    <n v="769"/>
    <s v="CA-2016-106810"/>
    <x v="287"/>
    <d v="2016-05-20T00:00:00"/>
    <s v="Standard Class"/>
    <s v="AJ-10795"/>
    <s v="Anthony Johnson"/>
    <x v="1"/>
    <x v="0"/>
    <s v="Saint Petersburg"/>
    <x v="2"/>
    <n v="33710"/>
    <x v="0"/>
    <s v="FUR-FU-10004306"/>
    <x v="0"/>
    <x v="5"/>
    <s v="Electrix Halogen Magnifier Lamp"/>
    <n v="310.88000000000005"/>
    <n v="2"/>
    <n v="0.2"/>
    <n v="23.315999999999988"/>
    <x v="0"/>
    <x v="0"/>
  </r>
  <r>
    <n v="770"/>
    <s v="CA-2018-157245"/>
    <x v="288"/>
    <d v="2018-05-24T00:00:00"/>
    <s v="Standard Class"/>
    <s v="LE-16810"/>
    <s v="Laurel Elliston"/>
    <x v="0"/>
    <x v="0"/>
    <s v="Arlington"/>
    <x v="17"/>
    <n v="22204"/>
    <x v="0"/>
    <s v="FUR-CH-10003746"/>
    <x v="0"/>
    <x v="1"/>
    <s v="Hon 4070 Series Pagoda Round Back Stacking Chairs"/>
    <n v="641.96"/>
    <n v="2"/>
    <n v="0"/>
    <n v="179.74880000000002"/>
    <x v="0"/>
    <x v="0"/>
  </r>
  <r>
    <n v="771"/>
    <s v="CA-2019-104220"/>
    <x v="289"/>
    <d v="2019-02-05T00:00:00"/>
    <s v="Standard Class"/>
    <s v="BV-11245"/>
    <s v="Benjamin Venier"/>
    <x v="1"/>
    <x v="0"/>
    <s v="Des Moines"/>
    <x v="23"/>
    <n v="50315"/>
    <x v="2"/>
    <s v="OFF-BI-10001036"/>
    <x v="1"/>
    <x v="8"/>
    <s v="Cardinal EasyOpen D-Ring Binders"/>
    <n v="18.28"/>
    <n v="2"/>
    <n v="0"/>
    <n v="9.14"/>
    <x v="2"/>
    <x v="0"/>
  </r>
  <r>
    <n v="772"/>
    <s v="CA-2019-104220"/>
    <x v="289"/>
    <d v="2019-02-05T00:00:00"/>
    <s v="Standard Class"/>
    <s v="BV-11245"/>
    <s v="Benjamin Venier"/>
    <x v="1"/>
    <x v="0"/>
    <s v="Des Moines"/>
    <x v="23"/>
    <n v="50315"/>
    <x v="2"/>
    <s v="TEC-PH-10004614"/>
    <x v="2"/>
    <x v="7"/>
    <s v="AT&amp;T 841000 Phone"/>
    <n v="207"/>
    <n v="3"/>
    <n v="0"/>
    <n v="51.75"/>
    <x v="2"/>
    <x v="0"/>
  </r>
  <r>
    <n v="773"/>
    <s v="CA-2019-104220"/>
    <x v="289"/>
    <d v="2019-02-05T00:00:00"/>
    <s v="Standard Class"/>
    <s v="BV-11245"/>
    <s v="Benjamin Venier"/>
    <x v="1"/>
    <x v="0"/>
    <s v="Des Moines"/>
    <x v="23"/>
    <n v="50315"/>
    <x v="2"/>
    <s v="OFF-BI-10000301"/>
    <x v="1"/>
    <x v="8"/>
    <s v="GBC Instant Report Kit"/>
    <n v="32.35"/>
    <n v="5"/>
    <n v="0"/>
    <n v="16.175000000000001"/>
    <x v="2"/>
    <x v="0"/>
  </r>
  <r>
    <n v="774"/>
    <s v="CA-2019-104220"/>
    <x v="289"/>
    <d v="2019-02-05T00:00:00"/>
    <s v="Standard Class"/>
    <s v="BV-11245"/>
    <s v="Benjamin Venier"/>
    <x v="1"/>
    <x v="0"/>
    <s v="Des Moines"/>
    <x v="23"/>
    <n v="50315"/>
    <x v="2"/>
    <s v="OFF-BI-10003910"/>
    <x v="1"/>
    <x v="8"/>
    <s v="DXL Angle-View Binders with Locking Rings by Samsill"/>
    <n v="7.71"/>
    <n v="1"/>
    <n v="0"/>
    <n v="3.4695"/>
    <x v="2"/>
    <x v="0"/>
  </r>
  <r>
    <n v="775"/>
    <s v="CA-2019-104220"/>
    <x v="289"/>
    <d v="2019-02-05T00:00:00"/>
    <s v="Standard Class"/>
    <s v="BV-11245"/>
    <s v="Benjamin Venier"/>
    <x v="1"/>
    <x v="0"/>
    <s v="Des Moines"/>
    <x v="23"/>
    <n v="50315"/>
    <x v="2"/>
    <s v="OFF-AR-10004648"/>
    <x v="1"/>
    <x v="6"/>
    <s v="Boston 19500 Mighty Mite Electric Pencil Sharpener"/>
    <n v="40.299999999999997"/>
    <n v="2"/>
    <n v="0"/>
    <n v="10.881"/>
    <x v="2"/>
    <x v="0"/>
  </r>
  <r>
    <n v="776"/>
    <s v="CA-2019-104220"/>
    <x v="289"/>
    <d v="2019-02-05T00:00:00"/>
    <s v="Standard Class"/>
    <s v="BV-11245"/>
    <s v="Benjamin Venier"/>
    <x v="1"/>
    <x v="0"/>
    <s v="Des Moines"/>
    <x v="23"/>
    <n v="50315"/>
    <x v="2"/>
    <s v="FUR-FU-10002597"/>
    <x v="0"/>
    <x v="5"/>
    <s v="C-Line Magnetic Cubicle Keepers, Clear Polypropylene"/>
    <n v="34.580000000000005"/>
    <n v="7"/>
    <n v="0"/>
    <n v="14.523600000000002"/>
    <x v="2"/>
    <x v="0"/>
  </r>
  <r>
    <n v="777"/>
    <s v="CA-2016-165974"/>
    <x v="290"/>
    <d v="2016-07-06T00:00:00"/>
    <s v="Standard Class"/>
    <s v="DL-12865"/>
    <s v="Dan Lawera"/>
    <x v="0"/>
    <x v="0"/>
    <s v="Cincinnati"/>
    <x v="24"/>
    <n v="45231"/>
    <x v="3"/>
    <s v="OFF-AR-10003405"/>
    <x v="1"/>
    <x v="6"/>
    <s v="Dixon My First Ticonderoga Pencil, #2"/>
    <n v="32.76"/>
    <n v="7"/>
    <n v="0.2"/>
    <n v="3.6854999999999958"/>
    <x v="3"/>
    <x v="0"/>
  </r>
  <r>
    <n v="778"/>
    <s v="CA-2017-144267"/>
    <x v="291"/>
    <d v="2017-08-23T00:00:00"/>
    <s v="First Class"/>
    <s v="NZ-18565"/>
    <s v="Nick Zandusky"/>
    <x v="2"/>
    <x v="0"/>
    <s v="San Francisco"/>
    <x v="1"/>
    <n v="94110"/>
    <x v="1"/>
    <s v="FUR-CH-10002335"/>
    <x v="0"/>
    <x v="1"/>
    <s v="Hon GuestStacker Chair"/>
    <n v="544.00800000000004"/>
    <n v="3"/>
    <n v="0.2"/>
    <n v="40.800600000000003"/>
    <x v="1"/>
    <x v="1"/>
  </r>
  <r>
    <n v="779"/>
    <s v="CA-2017-144267"/>
    <x v="291"/>
    <d v="2017-08-23T00:00:00"/>
    <s v="First Class"/>
    <s v="NZ-18565"/>
    <s v="Nick Zandusky"/>
    <x v="2"/>
    <x v="0"/>
    <s v="San Francisco"/>
    <x v="1"/>
    <n v="94110"/>
    <x v="1"/>
    <s v="OFF-PA-10000157"/>
    <x v="1"/>
    <x v="10"/>
    <s v="Xerox 191"/>
    <n v="59.94"/>
    <n v="3"/>
    <n v="0"/>
    <n v="28.171799999999998"/>
    <x v="1"/>
    <x v="1"/>
  </r>
  <r>
    <n v="780"/>
    <s v="CA-2017-144267"/>
    <x v="291"/>
    <d v="2017-08-23T00:00:00"/>
    <s v="First Class"/>
    <s v="NZ-18565"/>
    <s v="Nick Zandusky"/>
    <x v="2"/>
    <x v="0"/>
    <s v="San Francisco"/>
    <x v="1"/>
    <n v="94110"/>
    <x v="1"/>
    <s v="OFF-PA-10001947"/>
    <x v="1"/>
    <x v="10"/>
    <s v="Xerox 1974"/>
    <n v="23.92"/>
    <n v="4"/>
    <n v="0"/>
    <n v="11.720800000000001"/>
    <x v="1"/>
    <x v="1"/>
  </r>
  <r>
    <n v="781"/>
    <s v="CA-2017-144267"/>
    <x v="291"/>
    <d v="2017-08-23T00:00:00"/>
    <s v="First Class"/>
    <s v="NZ-18565"/>
    <s v="Nick Zandusky"/>
    <x v="2"/>
    <x v="0"/>
    <s v="San Francisco"/>
    <x v="1"/>
    <n v="94110"/>
    <x v="1"/>
    <s v="OFF-PA-10003657"/>
    <x v="1"/>
    <x v="10"/>
    <s v="Xerox 1927"/>
    <n v="4.28"/>
    <n v="1"/>
    <n v="0"/>
    <n v="1.9259999999999997"/>
    <x v="1"/>
    <x v="1"/>
  </r>
  <r>
    <n v="782"/>
    <s v="US-2017-157014"/>
    <x v="292"/>
    <d v="2017-10-06T00:00:00"/>
    <s v="Second Class"/>
    <s v="BM-11785"/>
    <s v="Bryan Mills"/>
    <x v="0"/>
    <x v="0"/>
    <s v="Columbus"/>
    <x v="24"/>
    <n v="43229"/>
    <x v="3"/>
    <s v="OFF-BI-10001098"/>
    <x v="1"/>
    <x v="8"/>
    <s v="Acco D-Ring Binder w/DublLock"/>
    <n v="32.07"/>
    <n v="5"/>
    <n v="0.7"/>
    <n v="-22.448999999999991"/>
    <x v="3"/>
    <x v="0"/>
  </r>
  <r>
    <n v="783"/>
    <s v="US-2017-157014"/>
    <x v="292"/>
    <d v="2017-10-06T00:00:00"/>
    <s v="Second Class"/>
    <s v="BM-11785"/>
    <s v="Bryan Mills"/>
    <x v="0"/>
    <x v="0"/>
    <s v="Columbus"/>
    <x v="24"/>
    <n v="43229"/>
    <x v="3"/>
    <s v="TEC-AC-10002167"/>
    <x v="2"/>
    <x v="11"/>
    <s v="Imation 8gb Micro Traveldrive Usb 2.0 Flash Drive"/>
    <n v="24"/>
    <n v="2"/>
    <n v="0.2"/>
    <n v="-2.6999999999999993"/>
    <x v="3"/>
    <x v="0"/>
  </r>
  <r>
    <n v="784"/>
    <s v="US-2017-157014"/>
    <x v="292"/>
    <d v="2017-10-06T00:00:00"/>
    <s v="Second Class"/>
    <s v="BM-11785"/>
    <s v="Bryan Mills"/>
    <x v="0"/>
    <x v="0"/>
    <s v="Columbus"/>
    <x v="24"/>
    <n v="43229"/>
    <x v="3"/>
    <s v="FUR-BO-10004409"/>
    <x v="0"/>
    <x v="0"/>
    <s v="Safco Value Mate Series Steel Bookcases, Baked Enamel Finish on Steel, Gray"/>
    <n v="35.49"/>
    <n v="1"/>
    <n v="0.5"/>
    <n v="-15.615600000000001"/>
    <x v="3"/>
    <x v="0"/>
  </r>
  <r>
    <n v="785"/>
    <s v="US-2017-157014"/>
    <x v="292"/>
    <d v="2017-10-06T00:00:00"/>
    <s v="Second Class"/>
    <s v="BM-11785"/>
    <s v="Bryan Mills"/>
    <x v="0"/>
    <x v="0"/>
    <s v="Columbus"/>
    <x v="24"/>
    <n v="43229"/>
    <x v="3"/>
    <s v="TEC-AC-10000057"/>
    <x v="2"/>
    <x v="11"/>
    <s v="Microsoft Natural Ergonomic Keyboard 4000"/>
    <n v="47.984000000000002"/>
    <n v="2"/>
    <n v="0.2"/>
    <n v="0.59979999999999656"/>
    <x v="3"/>
    <x v="0"/>
  </r>
  <r>
    <n v="786"/>
    <s v="CA-2017-154921"/>
    <x v="293"/>
    <d v="2017-05-28T00:00:00"/>
    <s v="Standard Class"/>
    <s v="EA-14035"/>
    <s v="Erin Ashbrook"/>
    <x v="1"/>
    <x v="0"/>
    <s v="Columbia"/>
    <x v="20"/>
    <n v="29203"/>
    <x v="0"/>
    <s v="OFF-EN-10000056"/>
    <x v="1"/>
    <x v="12"/>
    <s v="Cameo Buff Policy Envelopes"/>
    <n v="186.69"/>
    <n v="3"/>
    <n v="0"/>
    <n v="87.744299999999981"/>
    <x v="0"/>
    <x v="0"/>
  </r>
  <r>
    <n v="787"/>
    <s v="CA-2019-129567"/>
    <x v="294"/>
    <d v="2019-03-21T00:00:00"/>
    <s v="Second Class"/>
    <s v="CL-12565"/>
    <s v="Clay Ludtke"/>
    <x v="0"/>
    <x v="0"/>
    <s v="Lancaster"/>
    <x v="1"/>
    <n v="93534"/>
    <x v="1"/>
    <s v="OFF-BI-10000014"/>
    <x v="1"/>
    <x v="8"/>
    <s v="Heavy-Duty E-Z-D Binders"/>
    <n v="17.456"/>
    <n v="2"/>
    <n v="0.2"/>
    <n v="5.8914"/>
    <x v="1"/>
    <x v="0"/>
  </r>
  <r>
    <n v="788"/>
    <s v="CA-2017-154620"/>
    <x v="295"/>
    <d v="2017-12-16T00:00:00"/>
    <s v="Standard Class"/>
    <s v="LT-17110"/>
    <s v="Liz Thompson"/>
    <x v="0"/>
    <x v="0"/>
    <s v="Lancaster"/>
    <x v="1"/>
    <n v="93534"/>
    <x v="1"/>
    <s v="FUR-CH-10004675"/>
    <x v="0"/>
    <x v="1"/>
    <s v="Lifetime Advantage Folding Chairs, 4/Carton"/>
    <n v="348.92800000000005"/>
    <n v="2"/>
    <n v="0.2"/>
    <n v="34.89279999999998"/>
    <x v="1"/>
    <x v="0"/>
  </r>
  <r>
    <n v="789"/>
    <s v="CA-2017-115938"/>
    <x v="153"/>
    <d v="2017-06-30T00:00:00"/>
    <s v="Standard Class"/>
    <s v="SA-20830"/>
    <s v="Sue Ann Reed"/>
    <x v="0"/>
    <x v="0"/>
    <s v="Richmond"/>
    <x v="17"/>
    <n v="23223"/>
    <x v="0"/>
    <s v="OFF-BI-10001543"/>
    <x v="1"/>
    <x v="8"/>
    <s v="GBC VeloBinder Manual Binding System"/>
    <n v="143.96"/>
    <n v="4"/>
    <n v="0"/>
    <n v="69.100800000000007"/>
    <x v="0"/>
    <x v="0"/>
  </r>
  <r>
    <n v="790"/>
    <s v="CA-2017-115938"/>
    <x v="153"/>
    <d v="2017-06-30T00:00:00"/>
    <s v="Standard Class"/>
    <s v="SA-20830"/>
    <s v="Sue Ann Reed"/>
    <x v="0"/>
    <x v="0"/>
    <s v="Richmond"/>
    <x v="17"/>
    <n v="23223"/>
    <x v="0"/>
    <s v="OFF-ST-10001321"/>
    <x v="1"/>
    <x v="4"/>
    <s v="Decoflex Hanging Personal Folder File, Blue"/>
    <n v="15.42"/>
    <n v="1"/>
    <n v="0"/>
    <n v="4.1634000000000011"/>
    <x v="0"/>
    <x v="0"/>
  </r>
  <r>
    <n v="791"/>
    <s v="CA-2017-115938"/>
    <x v="153"/>
    <d v="2017-06-30T00:00:00"/>
    <s v="Standard Class"/>
    <s v="SA-20830"/>
    <s v="Sue Ann Reed"/>
    <x v="0"/>
    <x v="0"/>
    <s v="Richmond"/>
    <x v="17"/>
    <n v="23223"/>
    <x v="0"/>
    <s v="OFF-BI-10001132"/>
    <x v="1"/>
    <x v="8"/>
    <s v="Acco PRESSTEX Data Binder with Storage Hooks, Dark Blue, 9 1/2&quot; X 11&quot;"/>
    <n v="43.04"/>
    <n v="8"/>
    <n v="0"/>
    <n v="21.089600000000001"/>
    <x v="0"/>
    <x v="0"/>
  </r>
  <r>
    <n v="792"/>
    <s v="CA-2017-115938"/>
    <x v="153"/>
    <d v="2017-06-30T00:00:00"/>
    <s v="Standard Class"/>
    <s v="SA-20830"/>
    <s v="Sue Ann Reed"/>
    <x v="0"/>
    <x v="0"/>
    <s v="Richmond"/>
    <x v="17"/>
    <n v="23223"/>
    <x v="0"/>
    <s v="FUR-CH-10003199"/>
    <x v="0"/>
    <x v="1"/>
    <s v="Office Star - Contemporary Task Swivel Chair"/>
    <n v="332.94"/>
    <n v="3"/>
    <n v="0"/>
    <n v="79.905599999999993"/>
    <x v="0"/>
    <x v="0"/>
  </r>
  <r>
    <n v="793"/>
    <s v="CA-2018-105256"/>
    <x v="244"/>
    <d v="2018-05-20T00:00:00"/>
    <s v="Same Day"/>
    <s v="JK-15730"/>
    <s v="Joe Kamberova"/>
    <x v="0"/>
    <x v="0"/>
    <s v="Asheville"/>
    <x v="3"/>
    <n v="28806"/>
    <x v="0"/>
    <s v="TEC-PH-10001530"/>
    <x v="2"/>
    <x v="7"/>
    <s v="Cisco Unified IP Phone 7945G VoIP phone"/>
    <n v="1363.96"/>
    <n v="5"/>
    <n v="0.2"/>
    <n v="85.247500000000002"/>
    <x v="0"/>
    <x v="0"/>
  </r>
  <r>
    <n v="794"/>
    <s v="CA-2016-156433"/>
    <x v="59"/>
    <d v="2016-09-26T00:00:00"/>
    <s v="Standard Class"/>
    <s v="ES-14020"/>
    <s v="Erica Smith"/>
    <x v="0"/>
    <x v="0"/>
    <s v="San Francisco"/>
    <x v="1"/>
    <n v="94110"/>
    <x v="1"/>
    <s v="OFF-LA-10001569"/>
    <x v="1"/>
    <x v="2"/>
    <s v="Avery 499"/>
    <n v="9.9600000000000009"/>
    <n v="2"/>
    <n v="0"/>
    <n v="4.5815999999999999"/>
    <x v="1"/>
    <x v="0"/>
  </r>
  <r>
    <n v="795"/>
    <s v="CA-2016-156433"/>
    <x v="59"/>
    <d v="2016-09-26T00:00:00"/>
    <s v="Standard Class"/>
    <s v="ES-14020"/>
    <s v="Erica Smith"/>
    <x v="0"/>
    <x v="0"/>
    <s v="San Francisco"/>
    <x v="1"/>
    <n v="94110"/>
    <x v="1"/>
    <s v="OFF-PA-10003724"/>
    <x v="1"/>
    <x v="10"/>
    <s v="Wirebound Message Book, 4 per Page"/>
    <n v="21.72"/>
    <n v="4"/>
    <n v="0"/>
    <n v="10.642799999999999"/>
    <x v="1"/>
    <x v="0"/>
  </r>
  <r>
    <n v="796"/>
    <s v="CA-2019-151428"/>
    <x v="296"/>
    <d v="2019-09-26T00:00:00"/>
    <s v="Standard Class"/>
    <s v="RH-19495"/>
    <s v="Rick Hansen"/>
    <x v="0"/>
    <x v="0"/>
    <s v="Rochester"/>
    <x v="11"/>
    <n v="55901"/>
    <x v="2"/>
    <s v="OFF-BI-10000546"/>
    <x v="1"/>
    <x v="8"/>
    <s v="Avery Durable Binders"/>
    <n v="20.16"/>
    <n v="7"/>
    <n v="0"/>
    <n v="9.8783999999999992"/>
    <x v="2"/>
    <x v="0"/>
  </r>
  <r>
    <n v="797"/>
    <s v="CA-2017-124653"/>
    <x v="100"/>
    <d v="2017-12-26T00:00:00"/>
    <s v="First Class"/>
    <s v="DB-13120"/>
    <s v="David Bremer"/>
    <x v="1"/>
    <x v="0"/>
    <s v="Rochester"/>
    <x v="15"/>
    <n v="14609"/>
    <x v="3"/>
    <s v="OFF-PA-10000176"/>
    <x v="1"/>
    <x v="10"/>
    <s v="Xerox 1887"/>
    <n v="132.79"/>
    <n v="7"/>
    <n v="0"/>
    <n v="63.739199999999997"/>
    <x v="3"/>
    <x v="0"/>
  </r>
  <r>
    <n v="798"/>
    <s v="CA-2017-124653"/>
    <x v="100"/>
    <d v="2017-12-26T00:00:00"/>
    <s v="First Class"/>
    <s v="DB-13120"/>
    <s v="David Bremer"/>
    <x v="1"/>
    <x v="0"/>
    <s v="Rochester"/>
    <x v="15"/>
    <n v="14609"/>
    <x v="3"/>
    <s v="OFF-PA-10002365"/>
    <x v="1"/>
    <x v="10"/>
    <s v="Xerox 1967"/>
    <n v="12.96"/>
    <n v="2"/>
    <n v="0"/>
    <n v="6.2208000000000006"/>
    <x v="3"/>
    <x v="0"/>
  </r>
  <r>
    <n v="799"/>
    <s v="CA-2017-124653"/>
    <x v="100"/>
    <d v="2017-12-26T00:00:00"/>
    <s v="First Class"/>
    <s v="DB-13120"/>
    <s v="David Bremer"/>
    <x v="1"/>
    <x v="0"/>
    <s v="Rochester"/>
    <x v="15"/>
    <n v="14609"/>
    <x v="3"/>
    <s v="OFF-LA-10002271"/>
    <x v="1"/>
    <x v="2"/>
    <s v="Smead Alpha-Z Color-Coded Second Alphabetical Labels and Starter Set"/>
    <n v="21.560000000000002"/>
    <n v="7"/>
    <n v="0"/>
    <n v="10.348799999999999"/>
    <x v="3"/>
    <x v="0"/>
  </r>
  <r>
    <n v="800"/>
    <s v="CA-2017-101910"/>
    <x v="154"/>
    <d v="2017-12-03T00:00:00"/>
    <s v="Standard Class"/>
    <s v="CD-11920"/>
    <s v="Carlos Daly"/>
    <x v="0"/>
    <x v="0"/>
    <s v="Lake Elsinore"/>
    <x v="1"/>
    <n v="92530"/>
    <x v="1"/>
    <s v="FUR-CH-10002647"/>
    <x v="0"/>
    <x v="1"/>
    <s v="Situations Contoured Folding Chairs, 4/Set"/>
    <n v="283.92"/>
    <n v="5"/>
    <n v="0.2"/>
    <n v="17.745000000000019"/>
    <x v="1"/>
    <x v="1"/>
  </r>
  <r>
    <n v="801"/>
    <s v="CA-2019-105809"/>
    <x v="297"/>
    <d v="2019-02-23T00:00:00"/>
    <s v="First Class"/>
    <s v="HW-14935"/>
    <s v="Helen Wasserman"/>
    <x v="1"/>
    <x v="0"/>
    <s v="San Diego"/>
    <x v="1"/>
    <n v="92105"/>
    <x v="1"/>
    <s v="FUR-FU-10004090"/>
    <x v="0"/>
    <x v="5"/>
    <s v="Executive Impressions 14&quot; Contract Wall Clock"/>
    <n v="22.23"/>
    <n v="1"/>
    <n v="0"/>
    <n v="7.3358999999999988"/>
    <x v="1"/>
    <x v="0"/>
  </r>
  <r>
    <n v="802"/>
    <s v="CA-2019-105809"/>
    <x v="297"/>
    <d v="2019-02-23T00:00:00"/>
    <s v="First Class"/>
    <s v="HW-14935"/>
    <s v="Helen Wasserman"/>
    <x v="1"/>
    <x v="0"/>
    <s v="San Diego"/>
    <x v="1"/>
    <n v="92105"/>
    <x v="1"/>
    <s v="TEC-PH-10001580"/>
    <x v="2"/>
    <x v="7"/>
    <s v="Logitech Mobile Speakerphone P710e - speaker phone"/>
    <n v="215.96799999999999"/>
    <n v="2"/>
    <n v="0.2"/>
    <n v="18.897199999999991"/>
    <x v="1"/>
    <x v="0"/>
  </r>
  <r>
    <n v="803"/>
    <s v="CA-2018-136133"/>
    <x v="298"/>
    <d v="2018-08-23T00:00:00"/>
    <s v="Second Class"/>
    <s v="HW-14935"/>
    <s v="Helen Wasserman"/>
    <x v="1"/>
    <x v="0"/>
    <s v="New York City"/>
    <x v="15"/>
    <n v="10024"/>
    <x v="3"/>
    <s v="OFF-AP-10000576"/>
    <x v="1"/>
    <x v="9"/>
    <s v="Belkin 7 Outlet SurgeMaster II"/>
    <n v="355.32"/>
    <n v="9"/>
    <n v="0"/>
    <n v="99.48960000000001"/>
    <x v="3"/>
    <x v="0"/>
  </r>
  <r>
    <n v="804"/>
    <s v="CA-2018-115504"/>
    <x v="299"/>
    <d v="2018-03-17T00:00:00"/>
    <s v="Standard Class"/>
    <s v="MC-18130"/>
    <s v="Mike Caudle"/>
    <x v="1"/>
    <x v="0"/>
    <s v="Monroe"/>
    <x v="28"/>
    <n v="71203"/>
    <x v="0"/>
    <s v="OFF-PA-10003953"/>
    <x v="1"/>
    <x v="10"/>
    <s v="Xerox 218"/>
    <n v="12.96"/>
    <n v="2"/>
    <n v="0"/>
    <n v="6.2208000000000006"/>
    <x v="0"/>
    <x v="0"/>
  </r>
  <r>
    <n v="805"/>
    <s v="CA-2019-135783"/>
    <x v="300"/>
    <d v="2019-04-24T00:00:00"/>
    <s v="First Class"/>
    <s v="GM-14440"/>
    <s v="Gary McGarr"/>
    <x v="0"/>
    <x v="0"/>
    <s v="San Francisco"/>
    <x v="1"/>
    <n v="94122"/>
    <x v="1"/>
    <s v="FUR-FU-10000794"/>
    <x v="0"/>
    <x v="5"/>
    <s v="Eldon Stackable Tray, Side-Load, Legal, Smoke"/>
    <n v="18.28"/>
    <n v="2"/>
    <n v="0"/>
    <n v="6.2151999999999994"/>
    <x v="1"/>
    <x v="0"/>
  </r>
  <r>
    <n v="806"/>
    <s v="CA-2016-134313"/>
    <x v="301"/>
    <d v="2016-11-07T00:00:00"/>
    <s v="Standard Class"/>
    <s v="RA-19915"/>
    <s v="Russell Applegate"/>
    <x v="0"/>
    <x v="0"/>
    <s v="Denver"/>
    <x v="22"/>
    <n v="80219"/>
    <x v="1"/>
    <s v="OFF-AR-10001897"/>
    <x v="1"/>
    <x v="6"/>
    <s v="Model L Table or Wall-Mount Pencil Sharpener"/>
    <n v="43.176000000000002"/>
    <n v="3"/>
    <n v="0.2"/>
    <n v="4.3176000000000005"/>
    <x v="1"/>
    <x v="0"/>
  </r>
  <r>
    <n v="807"/>
    <s v="CA-2016-134313"/>
    <x v="301"/>
    <d v="2016-11-07T00:00:00"/>
    <s v="Standard Class"/>
    <s v="RA-19915"/>
    <s v="Russell Applegate"/>
    <x v="0"/>
    <x v="0"/>
    <s v="Denver"/>
    <x v="22"/>
    <n v="80219"/>
    <x v="1"/>
    <s v="TEC-PH-10001795"/>
    <x v="2"/>
    <x v="7"/>
    <s v="ClearOne CHATAttach 160 - speaker phone"/>
    <n v="1983.9680000000001"/>
    <n v="4"/>
    <n v="0.2"/>
    <n v="247.99599999999981"/>
    <x v="1"/>
    <x v="0"/>
  </r>
  <r>
    <n v="808"/>
    <s v="CA-2017-140921"/>
    <x v="302"/>
    <d v="2017-02-05T00:00:00"/>
    <s v="First Class"/>
    <s v="AA-10375"/>
    <s v="Allen Armold"/>
    <x v="0"/>
    <x v="0"/>
    <s v="Omaha"/>
    <x v="8"/>
    <n v="68104"/>
    <x v="2"/>
    <s v="FUR-FU-10003347"/>
    <x v="0"/>
    <x v="5"/>
    <s v="Coloredge Poster Frame"/>
    <n v="28.4"/>
    <n v="2"/>
    <n v="0"/>
    <n v="11.076000000000001"/>
    <x v="2"/>
    <x v="0"/>
  </r>
  <r>
    <n v="809"/>
    <s v="CA-2017-140921"/>
    <x v="302"/>
    <d v="2017-02-05T00:00:00"/>
    <s v="First Class"/>
    <s v="AA-10375"/>
    <s v="Allen Armold"/>
    <x v="0"/>
    <x v="0"/>
    <s v="Omaha"/>
    <x v="8"/>
    <n v="68104"/>
    <x v="2"/>
    <s v="TEC-AC-10004901"/>
    <x v="2"/>
    <x v="11"/>
    <s v="Kensington SlimBlade Notebook Wireless Mouse with Nano Receiver"/>
    <n v="149.97"/>
    <n v="3"/>
    <n v="0"/>
    <n v="50.989800000000002"/>
    <x v="2"/>
    <x v="0"/>
  </r>
  <r>
    <n v="810"/>
    <s v="CA-2016-151995"/>
    <x v="303"/>
    <d v="2016-10-15T00:00:00"/>
    <s v="First Class"/>
    <s v="ZC-21910"/>
    <s v="Zuschuss Carroll"/>
    <x v="0"/>
    <x v="0"/>
    <s v="Edmonds"/>
    <x v="4"/>
    <n v="98026"/>
    <x v="1"/>
    <s v="OFF-AR-10003190"/>
    <x v="1"/>
    <x v="6"/>
    <s v="Newell 32"/>
    <n v="11.52"/>
    <n v="4"/>
    <n v="0"/>
    <n v="3.2256"/>
    <x v="1"/>
    <x v="0"/>
  </r>
  <r>
    <n v="811"/>
    <s v="CA-2016-151995"/>
    <x v="303"/>
    <d v="2016-10-15T00:00:00"/>
    <s v="First Class"/>
    <s v="ZC-21910"/>
    <s v="Zuschuss Carroll"/>
    <x v="0"/>
    <x v="0"/>
    <s v="Edmonds"/>
    <x v="4"/>
    <n v="98026"/>
    <x v="1"/>
    <s v="FUR-TA-10002903"/>
    <x v="0"/>
    <x v="3"/>
    <s v="Bevis Round Bullnose 29&quot; High Table Top"/>
    <n v="1298.55"/>
    <n v="5"/>
    <n v="0"/>
    <n v="311.65199999999999"/>
    <x v="1"/>
    <x v="0"/>
  </r>
  <r>
    <n v="812"/>
    <s v="CA-2016-151995"/>
    <x v="303"/>
    <d v="2016-10-15T00:00:00"/>
    <s v="First Class"/>
    <s v="ZC-21910"/>
    <s v="Zuschuss Carroll"/>
    <x v="0"/>
    <x v="0"/>
    <s v="Edmonds"/>
    <x v="4"/>
    <n v="98026"/>
    <x v="1"/>
    <s v="OFF-AP-10000240"/>
    <x v="1"/>
    <x v="9"/>
    <s v="Belkin F9G930V10-GRY 9 Outlet Surge"/>
    <n v="213.92"/>
    <n v="4"/>
    <n v="0"/>
    <n v="62.036799999999971"/>
    <x v="1"/>
    <x v="0"/>
  </r>
  <r>
    <n v="813"/>
    <s v="CA-2016-151995"/>
    <x v="303"/>
    <d v="2016-10-15T00:00:00"/>
    <s v="First Class"/>
    <s v="ZC-21910"/>
    <s v="Zuschuss Carroll"/>
    <x v="0"/>
    <x v="0"/>
    <s v="Edmonds"/>
    <x v="4"/>
    <n v="98026"/>
    <x v="1"/>
    <s v="TEC-AC-10001101"/>
    <x v="2"/>
    <x v="11"/>
    <s v="Sony 16GB Class 10 Micro SDHC R40 Memory Card"/>
    <n v="25.78"/>
    <n v="2"/>
    <n v="0"/>
    <n v="2.5779999999999994"/>
    <x v="1"/>
    <x v="0"/>
  </r>
  <r>
    <n v="814"/>
    <s v="CA-2019-143686"/>
    <x v="304"/>
    <d v="2019-05-14T00:00:00"/>
    <s v="Same Day"/>
    <s v="PJ-19015"/>
    <s v="Pauline Johnson"/>
    <x v="0"/>
    <x v="0"/>
    <s v="Santa Ana"/>
    <x v="1"/>
    <n v="92704"/>
    <x v="1"/>
    <s v="FUR-FU-10000794"/>
    <x v="0"/>
    <x v="5"/>
    <s v="Eldon Stackable Tray, Side-Load, Legal, Smoke"/>
    <n v="18.28"/>
    <n v="2"/>
    <n v="0"/>
    <n v="6.2151999999999994"/>
    <x v="1"/>
    <x v="0"/>
  </r>
  <r>
    <n v="815"/>
    <s v="CA-2019-143686"/>
    <x v="304"/>
    <d v="2019-05-14T00:00:00"/>
    <s v="Same Day"/>
    <s v="PJ-19015"/>
    <s v="Pauline Johnson"/>
    <x v="0"/>
    <x v="0"/>
    <s v="Santa Ana"/>
    <x v="1"/>
    <n v="92704"/>
    <x v="1"/>
    <s v="TEC-AC-10001838"/>
    <x v="2"/>
    <x v="11"/>
    <s v="Razer Tiamat Over Ear 7.1 Surround Sound PC Gaming Headset"/>
    <n v="1399.93"/>
    <n v="7"/>
    <n v="0"/>
    <n v="601.96990000000005"/>
    <x v="1"/>
    <x v="0"/>
  </r>
  <r>
    <n v="816"/>
    <s v="CA-2017-106565"/>
    <x v="305"/>
    <d v="2017-03-23T00:00:00"/>
    <s v="First Class"/>
    <s v="BW-11110"/>
    <s v="Bart Watters"/>
    <x v="1"/>
    <x v="0"/>
    <s v="Milwaukee"/>
    <x v="6"/>
    <n v="53209"/>
    <x v="2"/>
    <s v="OFF-PA-10000061"/>
    <x v="1"/>
    <x v="10"/>
    <s v="Xerox 205"/>
    <n v="51.84"/>
    <n v="8"/>
    <n v="0"/>
    <n v="24.883200000000002"/>
    <x v="2"/>
    <x v="0"/>
  </r>
  <r>
    <n v="817"/>
    <s v="CA-2018-149370"/>
    <x v="306"/>
    <d v="2018-09-19T00:00:00"/>
    <s v="Standard Class"/>
    <s v="DB-13210"/>
    <s v="Dean Braden"/>
    <x v="0"/>
    <x v="0"/>
    <s v="Philadelphia"/>
    <x v="9"/>
    <n v="19140"/>
    <x v="3"/>
    <s v="OFF-PA-10003651"/>
    <x v="1"/>
    <x v="10"/>
    <s v="Xerox 1968"/>
    <n v="5.3440000000000003"/>
    <n v="1"/>
    <n v="0.2"/>
    <n v="1.8703999999999998"/>
    <x v="3"/>
    <x v="0"/>
  </r>
  <r>
    <n v="818"/>
    <s v="CA-2016-140858"/>
    <x v="307"/>
    <d v="2016-07-02T00:00:00"/>
    <s v="Standard Class"/>
    <s v="CA-12775"/>
    <s v="Cynthia Arntzen"/>
    <x v="0"/>
    <x v="0"/>
    <s v="Philadelphia"/>
    <x v="9"/>
    <n v="19140"/>
    <x v="3"/>
    <s v="OFF-PA-10000304"/>
    <x v="1"/>
    <x v="10"/>
    <s v="Xerox 1995"/>
    <n v="41.472000000000008"/>
    <n v="8"/>
    <n v="0.2"/>
    <n v="14.5152"/>
    <x v="3"/>
    <x v="0"/>
  </r>
  <r>
    <n v="819"/>
    <s v="CA-2016-140858"/>
    <x v="307"/>
    <d v="2016-07-02T00:00:00"/>
    <s v="Standard Class"/>
    <s v="CA-12775"/>
    <s v="Cynthia Arntzen"/>
    <x v="0"/>
    <x v="0"/>
    <s v="Philadelphia"/>
    <x v="9"/>
    <n v="19140"/>
    <x v="3"/>
    <s v="OFF-BI-10003094"/>
    <x v="1"/>
    <x v="8"/>
    <s v="Self-Adhesive Ring Binder Labels"/>
    <n v="3.168000000000001"/>
    <n v="3"/>
    <n v="0.7"/>
    <n v="-2.4287999999999998"/>
    <x v="3"/>
    <x v="0"/>
  </r>
  <r>
    <n v="820"/>
    <s v="CA-2016-140858"/>
    <x v="307"/>
    <d v="2016-07-02T00:00:00"/>
    <s v="Standard Class"/>
    <s v="CA-12775"/>
    <s v="Cynthia Arntzen"/>
    <x v="0"/>
    <x v="0"/>
    <s v="Philadelphia"/>
    <x v="9"/>
    <n v="19140"/>
    <x v="3"/>
    <s v="FUR-CH-10001394"/>
    <x v="0"/>
    <x v="1"/>
    <s v="Global Leather Executive Chair"/>
    <n v="1228.4649999999999"/>
    <n v="5"/>
    <n v="0.3"/>
    <n v="0"/>
    <x v="3"/>
    <x v="0"/>
  </r>
  <r>
    <n v="821"/>
    <s v="CA-2016-140858"/>
    <x v="307"/>
    <d v="2016-07-02T00:00:00"/>
    <s v="Standard Class"/>
    <s v="CA-12775"/>
    <s v="Cynthia Arntzen"/>
    <x v="0"/>
    <x v="0"/>
    <s v="Philadelphia"/>
    <x v="9"/>
    <n v="19140"/>
    <x v="3"/>
    <s v="OFF-BI-10004230"/>
    <x v="1"/>
    <x v="8"/>
    <s v="GBC Recycled Grain Textured Covers"/>
    <n v="31.086000000000006"/>
    <n v="3"/>
    <n v="0.7"/>
    <n v="-22.796399999999991"/>
    <x v="3"/>
    <x v="0"/>
  </r>
  <r>
    <n v="822"/>
    <s v="CA-2016-140858"/>
    <x v="307"/>
    <d v="2016-07-02T00:00:00"/>
    <s v="Standard Class"/>
    <s v="CA-12775"/>
    <s v="Cynthia Arntzen"/>
    <x v="0"/>
    <x v="0"/>
    <s v="Philadelphia"/>
    <x v="9"/>
    <n v="19140"/>
    <x v="3"/>
    <s v="OFF-PA-10003395"/>
    <x v="1"/>
    <x v="10"/>
    <s v="Xerox 1941"/>
    <n v="335.52"/>
    <n v="4"/>
    <n v="0.2"/>
    <n v="117.43199999999999"/>
    <x v="3"/>
    <x v="0"/>
  </r>
  <r>
    <n v="823"/>
    <s v="CA-2019-101434"/>
    <x v="308"/>
    <d v="2019-06-27T00:00:00"/>
    <s v="Standard Class"/>
    <s v="TR-21325"/>
    <s v="Toby Ritter"/>
    <x v="0"/>
    <x v="0"/>
    <s v="Belleville"/>
    <x v="30"/>
    <n v="7109"/>
    <x v="3"/>
    <s v="TEC-AC-10002402"/>
    <x v="2"/>
    <x v="11"/>
    <s v="Razer Kraken PRO Over Ear PC and Music Headset"/>
    <n v="239.96999999999997"/>
    <n v="3"/>
    <n v="0"/>
    <n v="71.990999999999985"/>
    <x v="3"/>
    <x v="0"/>
  </r>
  <r>
    <n v="824"/>
    <s v="CA-2019-101434"/>
    <x v="308"/>
    <d v="2019-06-27T00:00:00"/>
    <s v="Standard Class"/>
    <s v="TR-21325"/>
    <s v="Toby Ritter"/>
    <x v="0"/>
    <x v="0"/>
    <s v="Belleville"/>
    <x v="30"/>
    <n v="7109"/>
    <x v="3"/>
    <s v="OFF-LA-10003223"/>
    <x v="1"/>
    <x v="2"/>
    <s v="Avery 508"/>
    <n v="9.82"/>
    <n v="2"/>
    <n v="0"/>
    <n v="4.8117999999999999"/>
    <x v="3"/>
    <x v="0"/>
  </r>
  <r>
    <n v="825"/>
    <s v="US-2016-102071"/>
    <x v="309"/>
    <d v="2016-05-15T00:00:00"/>
    <s v="Standard Class"/>
    <s v="PG-18820"/>
    <s v="Patrick Gardner"/>
    <x v="0"/>
    <x v="0"/>
    <s v="San Francisco"/>
    <x v="1"/>
    <n v="94110"/>
    <x v="1"/>
    <s v="TEC-AC-10003441"/>
    <x v="2"/>
    <x v="11"/>
    <s v="Kingston Digital DataTraveler 32GB USB 2.0"/>
    <n v="67.8"/>
    <n v="4"/>
    <n v="0"/>
    <n v="4.0679999999999978"/>
    <x v="1"/>
    <x v="0"/>
  </r>
  <r>
    <n v="826"/>
    <s v="US-2016-102071"/>
    <x v="309"/>
    <d v="2016-05-15T00:00:00"/>
    <s v="Standard Class"/>
    <s v="PG-18820"/>
    <s v="Patrick Gardner"/>
    <x v="0"/>
    <x v="0"/>
    <s v="San Francisco"/>
    <x v="1"/>
    <n v="94110"/>
    <x v="1"/>
    <s v="TEC-AC-10000109"/>
    <x v="2"/>
    <x v="11"/>
    <s v="Sony Micro Vault Click 16 GB USB 2.0 Flash Drive"/>
    <n v="167.97"/>
    <n v="3"/>
    <n v="0"/>
    <n v="40.31280000000001"/>
    <x v="1"/>
    <x v="0"/>
  </r>
  <r>
    <n v="827"/>
    <s v="CA-2019-126956"/>
    <x v="170"/>
    <d v="2019-08-28T00:00:00"/>
    <s v="Standard Class"/>
    <s v="GT-14710"/>
    <s v="Greg Tran"/>
    <x v="0"/>
    <x v="0"/>
    <s v="Lakeville"/>
    <x v="11"/>
    <n v="55044"/>
    <x v="2"/>
    <s v="OFF-FA-10002280"/>
    <x v="1"/>
    <x v="13"/>
    <s v="Advantus Plastic Paper Clips"/>
    <n v="35"/>
    <n v="7"/>
    <n v="0"/>
    <n v="16.8"/>
    <x v="2"/>
    <x v="0"/>
  </r>
  <r>
    <n v="828"/>
    <s v="CA-2019-126956"/>
    <x v="170"/>
    <d v="2019-08-28T00:00:00"/>
    <s v="Standard Class"/>
    <s v="GT-14710"/>
    <s v="Greg Tran"/>
    <x v="0"/>
    <x v="0"/>
    <s v="Lakeville"/>
    <x v="11"/>
    <n v="55044"/>
    <x v="2"/>
    <s v="OFF-SU-10000381"/>
    <x v="1"/>
    <x v="14"/>
    <s v="Acme Forged Steel Scissors with Black Enamel Handles"/>
    <n v="37.24"/>
    <n v="4"/>
    <n v="0"/>
    <n v="10.799599999999998"/>
    <x v="2"/>
    <x v="0"/>
  </r>
  <r>
    <n v="829"/>
    <s v="CA-2019-126956"/>
    <x v="170"/>
    <d v="2019-08-28T00:00:00"/>
    <s v="Standard Class"/>
    <s v="GT-14710"/>
    <s v="Greg Tran"/>
    <x v="0"/>
    <x v="0"/>
    <s v="Lakeville"/>
    <x v="11"/>
    <n v="55044"/>
    <x v="2"/>
    <s v="OFF-EN-10004459"/>
    <x v="1"/>
    <x v="12"/>
    <s v="Security-Tint Envelopes"/>
    <n v="15.28"/>
    <n v="2"/>
    <n v="0"/>
    <n v="7.4871999999999996"/>
    <x v="2"/>
    <x v="0"/>
  </r>
  <r>
    <n v="830"/>
    <s v="CA-2019-129462"/>
    <x v="114"/>
    <d v="2019-06-21T00:00:00"/>
    <s v="Second Class"/>
    <s v="JE-15745"/>
    <s v="Joel Eaton"/>
    <x v="0"/>
    <x v="0"/>
    <s v="Florence"/>
    <x v="0"/>
    <n v="41042"/>
    <x v="0"/>
    <s v="FUR-CH-10000665"/>
    <x v="0"/>
    <x v="1"/>
    <s v="Global Airflow Leather Mesh Back Chair, Black"/>
    <n v="301.95999999999998"/>
    <n v="2"/>
    <n v="0"/>
    <n v="90.587999999999965"/>
    <x v="0"/>
    <x v="0"/>
  </r>
  <r>
    <n v="831"/>
    <s v="CA-2019-129462"/>
    <x v="114"/>
    <d v="2019-06-21T00:00:00"/>
    <s v="Second Class"/>
    <s v="JE-15745"/>
    <s v="Joel Eaton"/>
    <x v="0"/>
    <x v="0"/>
    <s v="Florence"/>
    <x v="0"/>
    <n v="41042"/>
    <x v="0"/>
    <s v="OFF-AP-10003884"/>
    <x v="1"/>
    <x v="9"/>
    <s v="Fellowes Smart Surge Ten-Outlet Protector, Platinum"/>
    <n v="180.66"/>
    <n v="3"/>
    <n v="0"/>
    <n v="50.584800000000008"/>
    <x v="0"/>
    <x v="0"/>
  </r>
  <r>
    <n v="832"/>
    <s v="CA-2019-129462"/>
    <x v="114"/>
    <d v="2019-06-21T00:00:00"/>
    <s v="Second Class"/>
    <s v="JE-15745"/>
    <s v="Joel Eaton"/>
    <x v="0"/>
    <x v="0"/>
    <s v="Florence"/>
    <x v="0"/>
    <n v="41042"/>
    <x v="0"/>
    <s v="TEC-PH-10001557"/>
    <x v="2"/>
    <x v="7"/>
    <s v="Pyle PMP37LED"/>
    <n v="191.98"/>
    <n v="2"/>
    <n v="0"/>
    <n v="51.834599999999995"/>
    <x v="0"/>
    <x v="0"/>
  </r>
  <r>
    <n v="833"/>
    <s v="CA-2019-129462"/>
    <x v="114"/>
    <d v="2019-06-21T00:00:00"/>
    <s v="Second Class"/>
    <s v="JE-15745"/>
    <s v="Joel Eaton"/>
    <x v="0"/>
    <x v="0"/>
    <s v="Florence"/>
    <x v="0"/>
    <n v="41042"/>
    <x v="0"/>
    <s v="TEC-PH-10002085"/>
    <x v="2"/>
    <x v="7"/>
    <s v="Clarity 53712"/>
    <n v="65.989999999999995"/>
    <n v="1"/>
    <n v="0"/>
    <n v="17.157400000000003"/>
    <x v="0"/>
    <x v="0"/>
  </r>
  <r>
    <n v="834"/>
    <s v="CA-2018-165316"/>
    <x v="310"/>
    <d v="2018-07-27T00:00:00"/>
    <s v="Standard Class"/>
    <s v="JB-15400"/>
    <s v="Jennifer Braxton"/>
    <x v="1"/>
    <x v="0"/>
    <s v="Tampa"/>
    <x v="2"/>
    <n v="33614"/>
    <x v="0"/>
    <s v="OFF-AR-10002956"/>
    <x v="1"/>
    <x v="6"/>
    <s v="Boston 16801 Nautilus Battery Pencil Sharpener"/>
    <n v="35.216000000000001"/>
    <n v="2"/>
    <n v="0.2"/>
    <n v="2.6411999999999995"/>
    <x v="0"/>
    <x v="0"/>
  </r>
  <r>
    <n v="835"/>
    <s v="CA-2018-165316"/>
    <x v="310"/>
    <d v="2018-07-27T00:00:00"/>
    <s v="Standard Class"/>
    <s v="JB-15400"/>
    <s v="Jennifer Braxton"/>
    <x v="1"/>
    <x v="0"/>
    <s v="Tampa"/>
    <x v="2"/>
    <n v="33614"/>
    <x v="0"/>
    <s v="OFF-AP-10003266"/>
    <x v="1"/>
    <x v="9"/>
    <s v="Holmes Replacement Filter for HEPA Air Cleaner, Large Room"/>
    <n v="23.696000000000002"/>
    <n v="2"/>
    <n v="0.2"/>
    <n v="6.5164"/>
    <x v="0"/>
    <x v="0"/>
  </r>
  <r>
    <n v="836"/>
    <s v="CA-2018-165316"/>
    <x v="310"/>
    <d v="2018-07-27T00:00:00"/>
    <s v="Standard Class"/>
    <s v="JB-15400"/>
    <s v="Jennifer Braxton"/>
    <x v="1"/>
    <x v="0"/>
    <s v="Tampa"/>
    <x v="2"/>
    <n v="33614"/>
    <x v="0"/>
    <s v="TEC-MA-10004002"/>
    <x v="2"/>
    <x v="15"/>
    <s v="Zebra GX420t Direct Thermal/Thermal Transfer Printer"/>
    <n v="265.47500000000002"/>
    <n v="1"/>
    <n v="0.5"/>
    <n v="-111.49950000000007"/>
    <x v="0"/>
    <x v="0"/>
  </r>
  <r>
    <n v="837"/>
    <s v="US-2016-115987"/>
    <x v="78"/>
    <d v="2016-09-13T00:00:00"/>
    <s v="Second Class"/>
    <s v="LH-17020"/>
    <s v="Lisa Hazard"/>
    <x v="0"/>
    <x v="0"/>
    <s v="Tyler"/>
    <x v="5"/>
    <n v="75701"/>
    <x v="2"/>
    <s v="OFF-BI-10001071"/>
    <x v="1"/>
    <x v="8"/>
    <s v="GBC ProClick Punch Binding System"/>
    <n v="51.183999999999983"/>
    <n v="4"/>
    <n v="0.8"/>
    <n v="-79.335199999999986"/>
    <x v="2"/>
    <x v="0"/>
  </r>
  <r>
    <n v="838"/>
    <s v="US-2019-156083"/>
    <x v="259"/>
    <d v="2019-11-11T00:00:00"/>
    <s v="Standard Class"/>
    <s v="JL-15175"/>
    <s v="James Lanier"/>
    <x v="2"/>
    <x v="0"/>
    <s v="Columbia"/>
    <x v="18"/>
    <n v="38401"/>
    <x v="0"/>
    <s v="OFF-PA-10001560"/>
    <x v="1"/>
    <x v="10"/>
    <s v="Adams Telephone Message Books, 5 1/4” x 11”"/>
    <n v="9.6640000000000015"/>
    <n v="2"/>
    <n v="0.2"/>
    <n v="3.2615999999999996"/>
    <x v="0"/>
    <x v="0"/>
  </r>
  <r>
    <n v="839"/>
    <s v="US-2018-137547"/>
    <x v="311"/>
    <d v="2018-03-12T00:00:00"/>
    <s v="Standard Class"/>
    <s v="EB-13705"/>
    <s v="Ed Braxton"/>
    <x v="1"/>
    <x v="0"/>
    <s v="Fort Worth"/>
    <x v="5"/>
    <n v="76106"/>
    <x v="2"/>
    <s v="TEC-PH-10002365"/>
    <x v="2"/>
    <x v="7"/>
    <s v="Belkin Grip Candy Sheer Case / Cover for iPhone 5 and 5S"/>
    <n v="21.071999999999999"/>
    <n v="3"/>
    <n v="0.2"/>
    <n v="1.5804"/>
    <x v="2"/>
    <x v="0"/>
  </r>
  <r>
    <n v="840"/>
    <s v="CA-2017-100454"/>
    <x v="312"/>
    <d v="2017-11-25T00:00:00"/>
    <s v="Standard Class"/>
    <s v="BM-11650"/>
    <s v="Brian Moss"/>
    <x v="1"/>
    <x v="0"/>
    <s v="New York City"/>
    <x v="15"/>
    <n v="10035"/>
    <x v="3"/>
    <s v="OFF-AR-10004648"/>
    <x v="1"/>
    <x v="6"/>
    <s v="Boston 19500 Mighty Mite Electric Pencil Sharpener"/>
    <n v="60.449999999999996"/>
    <n v="3"/>
    <n v="0"/>
    <n v="16.3215"/>
    <x v="3"/>
    <x v="0"/>
  </r>
  <r>
    <n v="841"/>
    <s v="CA-2017-100454"/>
    <x v="312"/>
    <d v="2017-11-25T00:00:00"/>
    <s v="Standard Class"/>
    <s v="BM-11650"/>
    <s v="Brian Moss"/>
    <x v="1"/>
    <x v="0"/>
    <s v="New York City"/>
    <x v="15"/>
    <n v="10035"/>
    <x v="3"/>
    <s v="OFF-AR-10002578"/>
    <x v="1"/>
    <x v="6"/>
    <s v="Newell 335"/>
    <n v="11.52"/>
    <n v="4"/>
    <n v="0"/>
    <n v="3.3407999999999998"/>
    <x v="3"/>
    <x v="0"/>
  </r>
  <r>
    <n v="842"/>
    <s v="CA-2017-100454"/>
    <x v="312"/>
    <d v="2017-11-25T00:00:00"/>
    <s v="Standard Class"/>
    <s v="BM-11650"/>
    <s v="Brian Moss"/>
    <x v="1"/>
    <x v="0"/>
    <s v="New York City"/>
    <x v="15"/>
    <n v="10035"/>
    <x v="3"/>
    <s v="FUR-BO-10001519"/>
    <x v="0"/>
    <x v="0"/>
    <s v="O'Sullivan 3-Shelf Heavy-Duty Bookcases"/>
    <n v="186.048"/>
    <n v="4"/>
    <n v="0.2"/>
    <n v="9.3024000000000058"/>
    <x v="3"/>
    <x v="0"/>
  </r>
  <r>
    <n v="843"/>
    <s v="CA-2018-161669"/>
    <x v="77"/>
    <d v="2018-11-09T00:00:00"/>
    <s v="First Class"/>
    <s v="EM-14095"/>
    <s v="Eudokia Martin"/>
    <x v="1"/>
    <x v="0"/>
    <s v="Los Angeles"/>
    <x v="1"/>
    <n v="90036"/>
    <x v="1"/>
    <s v="OFF-BI-10001294"/>
    <x v="1"/>
    <x v="8"/>
    <s v="Fellowes Binding Cases"/>
    <n v="37.44"/>
    <n v="4"/>
    <n v="0.2"/>
    <n v="11.699999999999996"/>
    <x v="1"/>
    <x v="0"/>
  </r>
  <r>
    <n v="844"/>
    <s v="CA-2018-161669"/>
    <x v="77"/>
    <d v="2018-11-09T00:00:00"/>
    <s v="First Class"/>
    <s v="EM-14095"/>
    <s v="Eudokia Martin"/>
    <x v="1"/>
    <x v="0"/>
    <s v="Los Angeles"/>
    <x v="1"/>
    <n v="90036"/>
    <x v="1"/>
    <s v="OFF-BI-10001636"/>
    <x v="1"/>
    <x v="8"/>
    <s v="Ibico Plastic and Wire Spiral Binding Combs"/>
    <n v="26.975999999999999"/>
    <n v="4"/>
    <n v="0.2"/>
    <n v="8.767199999999999"/>
    <x v="1"/>
    <x v="0"/>
  </r>
  <r>
    <n v="845"/>
    <s v="CA-2018-161669"/>
    <x v="77"/>
    <d v="2018-11-09T00:00:00"/>
    <s v="First Class"/>
    <s v="EM-14095"/>
    <s v="Eudokia Martin"/>
    <x v="1"/>
    <x v="0"/>
    <s v="Los Angeles"/>
    <x v="1"/>
    <n v="90036"/>
    <x v="1"/>
    <s v="OFF-SU-10002503"/>
    <x v="1"/>
    <x v="14"/>
    <s v="Acme Preferred Stainless Steel Scissors"/>
    <n v="11.36"/>
    <n v="2"/>
    <n v="0"/>
    <n v="3.2943999999999996"/>
    <x v="1"/>
    <x v="0"/>
  </r>
  <r>
    <n v="846"/>
    <s v="CA-2018-161669"/>
    <x v="77"/>
    <d v="2018-11-09T00:00:00"/>
    <s v="First Class"/>
    <s v="EM-14095"/>
    <s v="Eudokia Martin"/>
    <x v="1"/>
    <x v="0"/>
    <s v="Los Angeles"/>
    <x v="1"/>
    <n v="90036"/>
    <x v="1"/>
    <s v="OFF-LA-10004093"/>
    <x v="1"/>
    <x v="2"/>
    <s v="Avery 486"/>
    <n v="14.62"/>
    <n v="2"/>
    <n v="0"/>
    <n v="6.8713999999999995"/>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n v="23.441600000000005"/>
    <x v="0"/>
    <x v="0"/>
  </r>
  <r>
    <n v="848"/>
    <s v="CA-2017-114300"/>
    <x v="313"/>
    <d v="2017-10-17T00:00:00"/>
    <s v="Standard Class"/>
    <s v="AF-10885"/>
    <s v="Art Foster"/>
    <x v="0"/>
    <x v="0"/>
    <s v="Louisville"/>
    <x v="0"/>
    <n v="40214"/>
    <x v="0"/>
    <s v="FUR-CH-10001891"/>
    <x v="0"/>
    <x v="1"/>
    <s v="Global Deluxe Office Fabric Chairs"/>
    <n v="287.94"/>
    <n v="3"/>
    <n v="0"/>
    <n v="77.743800000000022"/>
    <x v="0"/>
    <x v="0"/>
  </r>
  <r>
    <n v="849"/>
    <s v="CA-2019-107503"/>
    <x v="314"/>
    <d v="2019-01-06T00:00:00"/>
    <s v="Standard Class"/>
    <s v="GA-14725"/>
    <s v="Guy Armstrong"/>
    <x v="0"/>
    <x v="0"/>
    <s v="Lorain"/>
    <x v="24"/>
    <n v="44052"/>
    <x v="3"/>
    <s v="FUR-FU-10003878"/>
    <x v="0"/>
    <x v="5"/>
    <s v="Linden 10&quot; Round Wall Clock, Black"/>
    <n v="48.896000000000001"/>
    <n v="4"/>
    <n v="0.2"/>
    <n v="8.5567999999999991"/>
    <x v="3"/>
    <x v="0"/>
  </r>
  <r>
    <n v="850"/>
    <s v="CA-2016-107755"/>
    <x v="315"/>
    <d v="2016-02-12T00:00:00"/>
    <s v="Standard Class"/>
    <s v="CK-12760"/>
    <s v="Cyma Kinney"/>
    <x v="1"/>
    <x v="0"/>
    <s v="Linden"/>
    <x v="30"/>
    <n v="7036"/>
    <x v="3"/>
    <s v="TEC-AC-10000710"/>
    <x v="2"/>
    <x v="11"/>
    <s v="Maxell DVD-RAM Discs"/>
    <n v="115.36"/>
    <n v="7"/>
    <n v="0"/>
    <n v="49.604800000000012"/>
    <x v="3"/>
    <x v="0"/>
  </r>
  <r>
    <n v="851"/>
    <s v="CA-2018-152534"/>
    <x v="23"/>
    <d v="2018-06-25T00:00:00"/>
    <s v="Second Class"/>
    <s v="DP-13105"/>
    <s v="Dave Poirier"/>
    <x v="1"/>
    <x v="0"/>
    <s v="Salinas"/>
    <x v="1"/>
    <n v="93905"/>
    <x v="1"/>
    <s v="OFF-AR-10002335"/>
    <x v="1"/>
    <x v="6"/>
    <s v="DIXON Oriole Pencils"/>
    <n v="5.16"/>
    <n v="2"/>
    <n v="0"/>
    <n v="1.3416000000000001"/>
    <x v="1"/>
    <x v="0"/>
  </r>
  <r>
    <n v="852"/>
    <s v="CA-2018-152534"/>
    <x v="23"/>
    <d v="2018-06-25T00:00:00"/>
    <s v="Second Class"/>
    <s v="DP-13105"/>
    <s v="Dave Poirier"/>
    <x v="1"/>
    <x v="0"/>
    <s v="Salinas"/>
    <x v="1"/>
    <n v="93905"/>
    <x v="1"/>
    <s v="OFF-PA-10001870"/>
    <x v="1"/>
    <x v="10"/>
    <s v="Xerox 202"/>
    <n v="38.880000000000003"/>
    <n v="6"/>
    <n v="0"/>
    <n v="18.662400000000002"/>
    <x v="1"/>
    <x v="0"/>
  </r>
  <r>
    <n v="853"/>
    <s v="CA-2018-113747"/>
    <x v="316"/>
    <d v="2018-06-04T00:00:00"/>
    <s v="Standard Class"/>
    <s v="VD-21670"/>
    <s v="Valerie Dominguez"/>
    <x v="0"/>
    <x v="0"/>
    <s v="Jackson"/>
    <x v="35"/>
    <n v="39212"/>
    <x v="0"/>
    <s v="OFF-AR-10003373"/>
    <x v="1"/>
    <x v="6"/>
    <s v="Boston School Pro Electric Pencil Sharpener, 1670"/>
    <n v="185.88"/>
    <n v="6"/>
    <n v="0"/>
    <n v="50.187599999999996"/>
    <x v="0"/>
    <x v="0"/>
  </r>
  <r>
    <n v="854"/>
    <s v="CA-2018-123274"/>
    <x v="317"/>
    <d v="2018-02-24T00:00:00"/>
    <s v="Standard Class"/>
    <s v="GT-14710"/>
    <s v="Greg Tran"/>
    <x v="0"/>
    <x v="0"/>
    <s v="New York City"/>
    <x v="15"/>
    <n v="10035"/>
    <x v="3"/>
    <s v="FUR-FU-10004090"/>
    <x v="0"/>
    <x v="5"/>
    <s v="Executive Impressions 14&quot; Contract Wall Clock"/>
    <n v="44.46"/>
    <n v="2"/>
    <n v="0"/>
    <n v="14.671799999999998"/>
    <x v="3"/>
    <x v="0"/>
  </r>
  <r>
    <n v="855"/>
    <s v="CA-2018-123274"/>
    <x v="317"/>
    <d v="2018-02-24T00:00:00"/>
    <s v="Standard Class"/>
    <s v="GT-14710"/>
    <s v="Greg Tran"/>
    <x v="0"/>
    <x v="0"/>
    <s v="New York City"/>
    <x v="15"/>
    <n v="10035"/>
    <x v="3"/>
    <s v="OFF-ST-10000736"/>
    <x v="1"/>
    <x v="4"/>
    <s v="Carina Double Wide Media Storage Towers in Natural &amp; Black"/>
    <n v="242.94"/>
    <n v="3"/>
    <n v="0"/>
    <n v="9.7175999999999902"/>
    <x v="3"/>
    <x v="0"/>
  </r>
  <r>
    <n v="856"/>
    <s v="CA-2016-125612"/>
    <x v="93"/>
    <d v="2016-08-08T00:00:00"/>
    <s v="Standard Class"/>
    <s v="BK-11260"/>
    <s v="Berenike Kampe"/>
    <x v="0"/>
    <x v="0"/>
    <s v="New York City"/>
    <x v="15"/>
    <n v="10035"/>
    <x v="3"/>
    <s v="OFF-PA-10001019"/>
    <x v="1"/>
    <x v="10"/>
    <s v="Xerox 1884"/>
    <n v="39.96"/>
    <n v="2"/>
    <n v="0"/>
    <n v="18.781199999999998"/>
    <x v="3"/>
    <x v="0"/>
  </r>
  <r>
    <n v="857"/>
    <s v="CA-2016-125612"/>
    <x v="93"/>
    <d v="2016-08-08T00:00:00"/>
    <s v="Standard Class"/>
    <s v="BK-11260"/>
    <s v="Berenike Kampe"/>
    <x v="0"/>
    <x v="0"/>
    <s v="New York City"/>
    <x v="15"/>
    <n v="10035"/>
    <x v="3"/>
    <s v="OFF-SU-10002537"/>
    <x v="1"/>
    <x v="14"/>
    <s v="Acme Box Cutter Scissors"/>
    <n v="102.30000000000001"/>
    <n v="10"/>
    <n v="0"/>
    <n v="26.598000000000006"/>
    <x v="3"/>
    <x v="0"/>
  </r>
  <r>
    <n v="858"/>
    <s v="CA-2016-125612"/>
    <x v="93"/>
    <d v="2016-08-08T00:00:00"/>
    <s v="Standard Class"/>
    <s v="BK-11260"/>
    <s v="Berenike Kampe"/>
    <x v="0"/>
    <x v="0"/>
    <s v="New York City"/>
    <x v="15"/>
    <n v="10035"/>
    <x v="3"/>
    <s v="OFF-ST-10003221"/>
    <x v="1"/>
    <x v="4"/>
    <s v="Staple magnet"/>
    <n v="21.36"/>
    <n v="2"/>
    <n v="0"/>
    <n v="5.7672000000000008"/>
    <x v="3"/>
    <x v="0"/>
  </r>
  <r>
    <n v="859"/>
    <s v="CA-2019-161984"/>
    <x v="318"/>
    <d v="2019-04-15T00:00:00"/>
    <s v="Standard Class"/>
    <s v="SJ-20125"/>
    <s v="Sanjit Jacobs"/>
    <x v="2"/>
    <x v="0"/>
    <s v="New Brunswick"/>
    <x v="30"/>
    <n v="8901"/>
    <x v="3"/>
    <s v="OFF-PA-10004569"/>
    <x v="1"/>
    <x v="10"/>
    <s v="Wirebound Message Books, Two 4 1/4&quot; x 5&quot; Forms per Page"/>
    <n v="7.61"/>
    <n v="1"/>
    <n v="0"/>
    <n v="3.5766999999999998"/>
    <x v="3"/>
    <x v="0"/>
  </r>
  <r>
    <n v="860"/>
    <s v="CA-2019-161984"/>
    <x v="318"/>
    <d v="2019-04-15T00:00:00"/>
    <s v="Standard Class"/>
    <s v="SJ-20125"/>
    <s v="Sanjit Jacobs"/>
    <x v="2"/>
    <x v="0"/>
    <s v="New Brunswick"/>
    <x v="30"/>
    <n v="8901"/>
    <x v="3"/>
    <s v="OFF-FA-10000624"/>
    <x v="1"/>
    <x v="13"/>
    <s v="OIC Binder Clips"/>
    <n v="7.16"/>
    <n v="2"/>
    <n v="0"/>
    <n v="3.58"/>
    <x v="3"/>
    <x v="0"/>
  </r>
  <r>
    <n v="861"/>
    <s v="CA-2016-133851"/>
    <x v="3"/>
    <d v="2016-06-16T00:00:00"/>
    <s v="Standard Class"/>
    <s v="CM-12445"/>
    <s v="Chuck Magee"/>
    <x v="0"/>
    <x v="0"/>
    <s v="San Francisco"/>
    <x v="1"/>
    <n v="94122"/>
    <x v="1"/>
    <s v="OFF-SU-10001225"/>
    <x v="1"/>
    <x v="14"/>
    <s v="Staple remover"/>
    <n v="7.36"/>
    <n v="2"/>
    <n v="0"/>
    <n v="0.14719999999999978"/>
    <x v="1"/>
    <x v="0"/>
  </r>
  <r>
    <n v="862"/>
    <s v="CA-2016-133851"/>
    <x v="3"/>
    <d v="2016-06-16T00:00:00"/>
    <s v="Standard Class"/>
    <s v="CM-12445"/>
    <s v="Chuck Magee"/>
    <x v="0"/>
    <x v="0"/>
    <s v="San Francisco"/>
    <x v="1"/>
    <n v="94122"/>
    <x v="1"/>
    <s v="OFF-AR-10003752"/>
    <x v="1"/>
    <x v="6"/>
    <s v="Deluxe Chalkboard Eraser Cleaner"/>
    <n v="23.1"/>
    <n v="2"/>
    <n v="0"/>
    <n v="10.625999999999999"/>
    <x v="1"/>
    <x v="0"/>
  </r>
  <r>
    <n v="863"/>
    <s v="CA-2018-134474"/>
    <x v="319"/>
    <d v="2018-01-07T00:00:00"/>
    <s v="Second Class"/>
    <s v="AJ-10795"/>
    <s v="Anthony Johnson"/>
    <x v="1"/>
    <x v="0"/>
    <s v="Jacksonville"/>
    <x v="2"/>
    <n v="32216"/>
    <x v="0"/>
    <s v="TEC-AC-10001714"/>
    <x v="2"/>
    <x v="11"/>
    <s v="Logitech MX Performance Wireless Mouse"/>
    <n v="191.47200000000001"/>
    <n v="6"/>
    <n v="0.2"/>
    <n v="40.687800000000003"/>
    <x v="0"/>
    <x v="0"/>
  </r>
  <r>
    <n v="864"/>
    <s v="CA-2018-134474"/>
    <x v="319"/>
    <d v="2018-01-07T00:00:00"/>
    <s v="Second Class"/>
    <s v="AJ-10795"/>
    <s v="Anthony Johnson"/>
    <x v="1"/>
    <x v="0"/>
    <s v="Jacksonville"/>
    <x v="2"/>
    <n v="32216"/>
    <x v="0"/>
    <s v="OFF-AR-10003958"/>
    <x v="1"/>
    <x v="6"/>
    <s v="Newell 337"/>
    <n v="5.2480000000000002"/>
    <n v="2"/>
    <n v="0.2"/>
    <n v="0.59039999999999915"/>
    <x v="0"/>
    <x v="0"/>
  </r>
  <r>
    <n v="865"/>
    <s v="CA-2018-134474"/>
    <x v="319"/>
    <d v="2018-01-07T00:00:00"/>
    <s v="Second Class"/>
    <s v="AJ-10795"/>
    <s v="Anthony Johnson"/>
    <x v="1"/>
    <x v="0"/>
    <s v="Jacksonville"/>
    <x v="2"/>
    <n v="32216"/>
    <x v="0"/>
    <s v="TEC-PH-10002923"/>
    <x v="2"/>
    <x v="7"/>
    <s v="Logitech B530 USB Headset - headset - Full size, Binaural"/>
    <n v="59.184000000000005"/>
    <n v="2"/>
    <n v="0.2"/>
    <n v="5.1786000000000012"/>
    <x v="0"/>
    <x v="0"/>
  </r>
  <r>
    <n v="866"/>
    <s v="CA-2016-149020"/>
    <x v="320"/>
    <d v="2016-01-15T00:00:00"/>
    <s v="Standard Class"/>
    <s v="AJ-10780"/>
    <s v="Anthony Jacobs"/>
    <x v="1"/>
    <x v="0"/>
    <s v="Springfield"/>
    <x v="17"/>
    <n v="22153"/>
    <x v="0"/>
    <s v="OFF-LA-10004272"/>
    <x v="1"/>
    <x v="2"/>
    <s v="Avery 482"/>
    <n v="2.89"/>
    <n v="1"/>
    <n v="0"/>
    <n v="1.3583000000000001"/>
    <x v="0"/>
    <x v="0"/>
  </r>
  <r>
    <n v="867"/>
    <s v="CA-2016-149020"/>
    <x v="320"/>
    <d v="2016-01-15T00:00:00"/>
    <s v="Standard Class"/>
    <s v="AJ-10780"/>
    <s v="Anthony Jacobs"/>
    <x v="1"/>
    <x v="0"/>
    <s v="Springfield"/>
    <x v="17"/>
    <n v="22153"/>
    <x v="0"/>
    <s v="FUR-FU-10000965"/>
    <x v="0"/>
    <x v="5"/>
    <s v="Howard Miller 11-1/2&quot; Diameter Ridgewood Wall Clock"/>
    <n v="51.94"/>
    <n v="1"/>
    <n v="0"/>
    <n v="21.295400000000001"/>
    <x v="0"/>
    <x v="0"/>
  </r>
  <r>
    <n v="868"/>
    <s v="CA-2018-134362"/>
    <x v="321"/>
    <d v="2018-10-02T00:00:00"/>
    <s v="First Class"/>
    <s v="LS-16945"/>
    <s v="Linda Southworth"/>
    <x v="1"/>
    <x v="0"/>
    <s v="Philadelphia"/>
    <x v="9"/>
    <n v="19140"/>
    <x v="3"/>
    <s v="OFF-LA-10004853"/>
    <x v="1"/>
    <x v="2"/>
    <s v="Avery 483"/>
    <n v="15.936000000000002"/>
    <n v="4"/>
    <n v="0.2"/>
    <n v="5.1791999999999998"/>
    <x v="3"/>
    <x v="0"/>
  </r>
  <r>
    <n v="869"/>
    <s v="CA-2016-136742"/>
    <x v="322"/>
    <d v="2016-04-10T00:00:00"/>
    <s v="Standard Class"/>
    <s v="GP-14740"/>
    <s v="Guy Phonely"/>
    <x v="1"/>
    <x v="0"/>
    <s v="Lancaster"/>
    <x v="9"/>
    <n v="17602"/>
    <x v="3"/>
    <s v="OFF-BI-10003719"/>
    <x v="1"/>
    <x v="8"/>
    <s v="Large Capacity Hanging Post Binders"/>
    <n v="44.910000000000011"/>
    <n v="6"/>
    <n v="0.7"/>
    <n v="-35.927999999999997"/>
    <x v="3"/>
    <x v="0"/>
  </r>
  <r>
    <n v="870"/>
    <s v="CA-2018-158099"/>
    <x v="323"/>
    <d v="2018-09-05T00:00:00"/>
    <s v="First Class"/>
    <s v="PK-18910"/>
    <s v="Paul Knutson"/>
    <x v="2"/>
    <x v="0"/>
    <s v="Philadelphia"/>
    <x v="9"/>
    <n v="19143"/>
    <x v="3"/>
    <s v="OFF-BI-10000545"/>
    <x v="1"/>
    <x v="8"/>
    <s v="GBC Ibimaster 500 Manual ProClick Binding System"/>
    <n v="1141.4700000000003"/>
    <n v="5"/>
    <n v="0.7"/>
    <n v="-760.98000000000025"/>
    <x v="3"/>
    <x v="0"/>
  </r>
  <r>
    <n v="871"/>
    <s v="CA-2018-158099"/>
    <x v="323"/>
    <d v="2018-09-05T00:00:00"/>
    <s v="First Class"/>
    <s v="PK-18910"/>
    <s v="Paul Knutson"/>
    <x v="2"/>
    <x v="0"/>
    <s v="Philadelphia"/>
    <x v="9"/>
    <n v="19143"/>
    <x v="3"/>
    <s v="TEC-PH-10002496"/>
    <x v="2"/>
    <x v="7"/>
    <s v="Cisco SPA301"/>
    <n v="280.78200000000004"/>
    <n v="3"/>
    <n v="0.4"/>
    <n v="-46.797000000000025"/>
    <x v="3"/>
    <x v="0"/>
  </r>
  <r>
    <n v="872"/>
    <s v="CA-2017-131128"/>
    <x v="324"/>
    <d v="2017-10-20T00:00:00"/>
    <s v="First Class"/>
    <s v="TB-21520"/>
    <s v="Tracy Blumstein"/>
    <x v="0"/>
    <x v="0"/>
    <s v="Concord"/>
    <x v="38"/>
    <n v="3301"/>
    <x v="3"/>
    <s v="OFF-PA-10003591"/>
    <x v="1"/>
    <x v="10"/>
    <s v="Southworth 100% Cotton The Best Paper"/>
    <n v="34.44"/>
    <n v="3"/>
    <n v="0"/>
    <n v="17.22"/>
    <x v="3"/>
    <x v="0"/>
  </r>
  <r>
    <n v="873"/>
    <s v="CA-2016-148488"/>
    <x v="325"/>
    <d v="2016-12-15T00:00:00"/>
    <s v="Standard Class"/>
    <s v="SM-20005"/>
    <s v="Sally Matthias"/>
    <x v="0"/>
    <x v="0"/>
    <s v="New York City"/>
    <x v="15"/>
    <n v="10009"/>
    <x v="3"/>
    <s v="OFF-PA-10004470"/>
    <x v="1"/>
    <x v="10"/>
    <s v="Adams Write n' Stick Phone Message Book, 11&quot; X 5 1/4&quot;, 200 Messages"/>
    <n v="11.36"/>
    <n v="2"/>
    <n v="0"/>
    <n v="5.2255999999999991"/>
    <x v="3"/>
    <x v="0"/>
  </r>
  <r>
    <n v="874"/>
    <s v="CA-2016-148488"/>
    <x v="325"/>
    <d v="2016-12-15T00:00:00"/>
    <s v="Standard Class"/>
    <s v="SM-20005"/>
    <s v="Sally Matthias"/>
    <x v="0"/>
    <x v="0"/>
    <s v="New York City"/>
    <x v="15"/>
    <n v="10009"/>
    <x v="3"/>
    <s v="OFF-BI-10000315"/>
    <x v="1"/>
    <x v="8"/>
    <s v="Poly Designer Cover &amp; Back"/>
    <n v="106.34399999999999"/>
    <n v="7"/>
    <n v="0.2"/>
    <n v="37.220399999999998"/>
    <x v="3"/>
    <x v="0"/>
  </r>
  <r>
    <n v="875"/>
    <s v="CA-2019-114636"/>
    <x v="326"/>
    <d v="2019-08-29T00:00:00"/>
    <s v="Standard Class"/>
    <s v="GA-14725"/>
    <s v="Guy Armstrong"/>
    <x v="0"/>
    <x v="0"/>
    <s v="Charlotte"/>
    <x v="3"/>
    <n v="28205"/>
    <x v="0"/>
    <s v="OFF-PA-10001790"/>
    <x v="1"/>
    <x v="10"/>
    <s v="Xerox 1910"/>
    <n v="192.16000000000003"/>
    <n v="5"/>
    <n v="0.2"/>
    <n v="67.255999999999986"/>
    <x v="0"/>
    <x v="0"/>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n v="64.518000000000001"/>
    <x v="3"/>
    <x v="1"/>
  </r>
  <r>
    <n v="877"/>
    <s v="CA-2018-116736"/>
    <x v="327"/>
    <d v="2018-01-21T00:00:00"/>
    <s v="Standard Class"/>
    <s v="CC-12430"/>
    <s v="Chuck Clark"/>
    <x v="2"/>
    <x v="0"/>
    <s v="Concord"/>
    <x v="38"/>
    <n v="3301"/>
    <x v="3"/>
    <s v="TEC-AC-10003628"/>
    <x v="2"/>
    <x v="11"/>
    <s v="Logitech 910-002974 M325 Wireless Mouse for Web Scrolling"/>
    <n v="29.99"/>
    <n v="1"/>
    <n v="0"/>
    <n v="13.195600000000002"/>
    <x v="3"/>
    <x v="1"/>
  </r>
  <r>
    <n v="878"/>
    <s v="CA-2018-116736"/>
    <x v="327"/>
    <d v="2018-01-21T00:00:00"/>
    <s v="Standard Class"/>
    <s v="CC-12430"/>
    <s v="Chuck Clark"/>
    <x v="2"/>
    <x v="0"/>
    <s v="Concord"/>
    <x v="38"/>
    <n v="3301"/>
    <x v="3"/>
    <s v="TEC-AC-10002049"/>
    <x v="2"/>
    <x v="11"/>
    <s v="Logitech G19 Programmable Gaming Keyboard"/>
    <n v="371.96999999999997"/>
    <n v="3"/>
    <n v="0"/>
    <n v="66.954599999999971"/>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n v="-4.1243999999999996"/>
    <x v="3"/>
    <x v="0"/>
  </r>
  <r>
    <n v="880"/>
    <s v="CA-2019-111689"/>
    <x v="329"/>
    <d v="2019-12-02T00:00:00"/>
    <s v="Second Class"/>
    <s v="HP-14815"/>
    <s v="Harold Pawlan"/>
    <x v="2"/>
    <x v="0"/>
    <s v="New York City"/>
    <x v="15"/>
    <n v="10024"/>
    <x v="3"/>
    <s v="OFF-BI-10003984"/>
    <x v="1"/>
    <x v="8"/>
    <s v="Lock-Up Easel 'Spel-Binder'"/>
    <n v="68.472000000000008"/>
    <n v="3"/>
    <n v="0.2"/>
    <n v="23.109299999999998"/>
    <x v="3"/>
    <x v="0"/>
  </r>
  <r>
    <n v="881"/>
    <s v="CA-2019-111689"/>
    <x v="329"/>
    <d v="2019-12-02T00:00:00"/>
    <s v="Second Class"/>
    <s v="HP-14815"/>
    <s v="Harold Pawlan"/>
    <x v="2"/>
    <x v="0"/>
    <s v="New York City"/>
    <x v="15"/>
    <n v="10024"/>
    <x v="3"/>
    <s v="FUR-CH-10004287"/>
    <x v="0"/>
    <x v="1"/>
    <s v="SAFCO Arco Folding Chair"/>
    <n v="1242.8999999999999"/>
    <n v="5"/>
    <n v="0.1"/>
    <n v="262.38999999999987"/>
    <x v="3"/>
    <x v="0"/>
  </r>
  <r>
    <n v="882"/>
    <s v="CA-2017-129098"/>
    <x v="330"/>
    <d v="2017-10-13T00:00:00"/>
    <s v="Standard Class"/>
    <s v="DK-13090"/>
    <s v="Dave Kipp"/>
    <x v="0"/>
    <x v="0"/>
    <s v="Springfield"/>
    <x v="17"/>
    <n v="22153"/>
    <x v="0"/>
    <s v="OFF-ST-10001321"/>
    <x v="1"/>
    <x v="4"/>
    <s v="Decoflex Hanging Personal Folder File, Blue"/>
    <n v="30.84"/>
    <n v="2"/>
    <n v="0"/>
    <n v="8.3268000000000022"/>
    <x v="0"/>
    <x v="0"/>
  </r>
  <r>
    <n v="883"/>
    <s v="US-2019-123463"/>
    <x v="331"/>
    <d v="2019-12-23T00:00:00"/>
    <s v="Same Day"/>
    <s v="GZ-14470"/>
    <s v="Gary Zandusky"/>
    <x v="0"/>
    <x v="0"/>
    <s v="San Francisco"/>
    <x v="1"/>
    <n v="94109"/>
    <x v="1"/>
    <s v="OFF-AR-10001118"/>
    <x v="1"/>
    <x v="6"/>
    <s v="Binney &amp; Smith Crayola Metallic Crayons, 16-Color Pack"/>
    <n v="13.48"/>
    <n v="4"/>
    <n v="0"/>
    <n v="5.9312000000000014"/>
    <x v="1"/>
    <x v="0"/>
  </r>
  <r>
    <n v="884"/>
    <s v="CA-2018-165148"/>
    <x v="332"/>
    <d v="2018-10-24T00:00:00"/>
    <s v="First Class"/>
    <s v="PM-19135"/>
    <s v="Peter McVee"/>
    <x v="2"/>
    <x v="0"/>
    <s v="Detroit"/>
    <x v="12"/>
    <n v="48227"/>
    <x v="2"/>
    <s v="FUR-FU-10000732"/>
    <x v="0"/>
    <x v="5"/>
    <s v="Eldon 200 Class Desk Accessories"/>
    <n v="31.400000000000002"/>
    <n v="5"/>
    <n v="0"/>
    <n v="10.047999999999998"/>
    <x v="2"/>
    <x v="0"/>
  </r>
  <r>
    <n v="885"/>
    <s v="CA-2016-134061"/>
    <x v="333"/>
    <d v="2016-05-04T00:00:00"/>
    <s v="Standard Class"/>
    <s v="LL-16840"/>
    <s v="Lauren Leatherbury"/>
    <x v="0"/>
    <x v="0"/>
    <s v="Rochester"/>
    <x v="15"/>
    <n v="14609"/>
    <x v="3"/>
    <s v="FUR-FU-10001424"/>
    <x v="0"/>
    <x v="5"/>
    <s v="Dax Clear Box Frame"/>
    <n v="17.46"/>
    <n v="2"/>
    <n v="0"/>
    <n v="5.936399999999999"/>
    <x v="3"/>
    <x v="0"/>
  </r>
  <r>
    <n v="886"/>
    <s v="CA-2017-143602"/>
    <x v="334"/>
    <d v="2017-04-28T00:00:00"/>
    <s v="Second Class"/>
    <s v="JS-15595"/>
    <s v="Jill Stevenson"/>
    <x v="1"/>
    <x v="0"/>
    <s v="Los Angeles"/>
    <x v="1"/>
    <n v="90045"/>
    <x v="1"/>
    <s v="OFF-BI-10002071"/>
    <x v="1"/>
    <x v="8"/>
    <s v="Fellowes Black Plastic Comb Bindings"/>
    <n v="13.943999999999999"/>
    <n v="3"/>
    <n v="0.2"/>
    <n v="4.5317999999999996"/>
    <x v="1"/>
    <x v="1"/>
  </r>
  <r>
    <n v="887"/>
    <s v="CA-2019-115364"/>
    <x v="335"/>
    <d v="2019-07-02T00:00:00"/>
    <s v="Standard Class"/>
    <s v="OT-18730"/>
    <s v="Olvera Toch"/>
    <x v="0"/>
    <x v="0"/>
    <s v="San Diego"/>
    <x v="1"/>
    <n v="92105"/>
    <x v="1"/>
    <s v="OFF-ST-10002486"/>
    <x v="1"/>
    <x v="4"/>
    <s v="Eldon Shelf Savers Cubes and Bins"/>
    <n v="83.76"/>
    <n v="12"/>
    <n v="0"/>
    <n v="1.6751999999999967"/>
    <x v="1"/>
    <x v="0"/>
  </r>
  <r>
    <n v="888"/>
    <s v="CA-2019-150707"/>
    <x v="336"/>
    <d v="2019-10-19T00:00:00"/>
    <s v="Standard Class"/>
    <s v="EL-13735"/>
    <s v="Ed Ludwig"/>
    <x v="2"/>
    <x v="0"/>
    <s v="Columbia"/>
    <x v="39"/>
    <n v="21044"/>
    <x v="3"/>
    <s v="OFF-BI-10001078"/>
    <x v="1"/>
    <x v="8"/>
    <s v="Acco PRESSTEX Data Binder with Storage Hooks, Dark Blue, 14 7/8&quot; X 11&quot;"/>
    <n v="37.659999999999997"/>
    <n v="7"/>
    <n v="0"/>
    <n v="18.453400000000002"/>
    <x v="3"/>
    <x v="0"/>
  </r>
  <r>
    <n v="889"/>
    <s v="CA-2016-104976"/>
    <x v="337"/>
    <d v="2016-12-16T00:00:00"/>
    <s v="Standard Class"/>
    <s v="CK-12760"/>
    <s v="Cyma Kinney"/>
    <x v="1"/>
    <x v="0"/>
    <s v="San Francisco"/>
    <x v="1"/>
    <n v="94122"/>
    <x v="1"/>
    <s v="OFF-PA-10003845"/>
    <x v="1"/>
    <x v="10"/>
    <s v="Xerox 1987"/>
    <n v="34.68"/>
    <n v="6"/>
    <n v="0"/>
    <n v="16.993200000000002"/>
    <x v="1"/>
    <x v="0"/>
  </r>
  <r>
    <n v="890"/>
    <s v="CA-2019-132934"/>
    <x v="308"/>
    <d v="2019-06-26T00:00:00"/>
    <s v="Standard Class"/>
    <s v="JE-15475"/>
    <s v="Jeremy Ellison"/>
    <x v="0"/>
    <x v="0"/>
    <s v="New Rochelle"/>
    <x v="15"/>
    <n v="10801"/>
    <x v="3"/>
    <s v="TEC-AC-10000927"/>
    <x v="2"/>
    <x v="11"/>
    <s v="Anker Ultrathin Bluetooth Wireless Keyboard Aluminum Cover with Stand"/>
    <n v="149.94999999999999"/>
    <n v="5"/>
    <n v="0"/>
    <n v="14.994999999999994"/>
    <x v="3"/>
    <x v="0"/>
  </r>
  <r>
    <n v="891"/>
    <s v="CA-2019-132934"/>
    <x v="308"/>
    <d v="2019-06-26T00:00:00"/>
    <s v="Standard Class"/>
    <s v="JE-15475"/>
    <s v="Jeremy Ellison"/>
    <x v="0"/>
    <x v="0"/>
    <s v="New Rochelle"/>
    <x v="15"/>
    <n v="10801"/>
    <x v="3"/>
    <s v="OFF-BI-10001098"/>
    <x v="1"/>
    <x v="8"/>
    <s v="Acco D-Ring Binder w/DublLock"/>
    <n v="51.311999999999998"/>
    <n v="3"/>
    <n v="0.2"/>
    <n v="18.600599999999996"/>
    <x v="3"/>
    <x v="0"/>
  </r>
  <r>
    <n v="892"/>
    <s v="CA-2019-133256"/>
    <x v="335"/>
    <d v="2019-06-27T00:00:00"/>
    <s v="First Class"/>
    <s v="TH-21550"/>
    <s v="Tracy Hopkins"/>
    <x v="2"/>
    <x v="0"/>
    <s v="Detroit"/>
    <x v="12"/>
    <n v="48227"/>
    <x v="2"/>
    <s v="OFF-PA-10001622"/>
    <x v="1"/>
    <x v="10"/>
    <s v="Ampad Poly Cover Wirebound Steno Book, 6&quot; x 9&quot; Assorted Colors, Gregg Ruled"/>
    <n v="4.54"/>
    <n v="1"/>
    <n v="0"/>
    <n v="2.0429999999999997"/>
    <x v="2"/>
    <x v="0"/>
  </r>
  <r>
    <n v="893"/>
    <s v="CA-2019-133256"/>
    <x v="335"/>
    <d v="2019-06-27T00:00:00"/>
    <s v="First Class"/>
    <s v="TH-21550"/>
    <s v="Tracy Hopkins"/>
    <x v="2"/>
    <x v="0"/>
    <s v="Detroit"/>
    <x v="12"/>
    <n v="48227"/>
    <x v="2"/>
    <s v="OFF-AR-10003158"/>
    <x v="1"/>
    <x v="6"/>
    <s v="Fluorescent Highlighters by Dixon"/>
    <n v="15.92"/>
    <n v="4"/>
    <n v="0"/>
    <n v="5.4127999999999989"/>
    <x v="2"/>
    <x v="0"/>
  </r>
  <r>
    <n v="894"/>
    <s v="CA-2019-133256"/>
    <x v="335"/>
    <d v="2019-06-27T00:00:00"/>
    <s v="First Class"/>
    <s v="TH-21550"/>
    <s v="Tracy Hopkins"/>
    <x v="2"/>
    <x v="0"/>
    <s v="Detroit"/>
    <x v="12"/>
    <n v="48227"/>
    <x v="2"/>
    <s v="TEC-PH-10002660"/>
    <x v="2"/>
    <x v="7"/>
    <s v="Nortel Networks T7316 E Nt8 B27"/>
    <n v="543.91999999999996"/>
    <n v="8"/>
    <n v="0"/>
    <n v="135.98000000000002"/>
    <x v="2"/>
    <x v="0"/>
  </r>
  <r>
    <n v="895"/>
    <s v="CA-2018-105494"/>
    <x v="338"/>
    <d v="2018-11-12T00:00:00"/>
    <s v="First Class"/>
    <s v="PC-18745"/>
    <s v="Pamela Coakley"/>
    <x v="1"/>
    <x v="0"/>
    <s v="San Francisco"/>
    <x v="1"/>
    <n v="94122"/>
    <x v="1"/>
    <s v="OFF-ST-10002205"/>
    <x v="1"/>
    <x v="4"/>
    <s v="File Shuttle I and Handi-File"/>
    <n v="155.82000000000002"/>
    <n v="7"/>
    <n v="0"/>
    <n v="42.071400000000011"/>
    <x v="1"/>
    <x v="0"/>
  </r>
  <r>
    <n v="896"/>
    <s v="CA-2018-105494"/>
    <x v="338"/>
    <d v="2018-11-12T00:00:00"/>
    <s v="First Class"/>
    <s v="PC-18745"/>
    <s v="Pamela Coakley"/>
    <x v="1"/>
    <x v="0"/>
    <s v="San Francisco"/>
    <x v="1"/>
    <n v="94122"/>
    <x v="1"/>
    <s v="OFF-BI-10003364"/>
    <x v="1"/>
    <x v="8"/>
    <s v="Binding Machine Supplies"/>
    <n v="70.00800000000001"/>
    <n v="3"/>
    <n v="0.2"/>
    <n v="24.502800000000001"/>
    <x v="1"/>
    <x v="0"/>
  </r>
  <r>
    <n v="897"/>
    <s v="CA-2018-140634"/>
    <x v="339"/>
    <d v="2018-10-06T00:00:00"/>
    <s v="Second Class"/>
    <s v="HL-15040"/>
    <s v="Hunter Lopez"/>
    <x v="0"/>
    <x v="0"/>
    <s v="Houston"/>
    <x v="5"/>
    <n v="77095"/>
    <x v="2"/>
    <s v="OFF-EN-10001099"/>
    <x v="1"/>
    <x v="12"/>
    <s v="Staple envelope"/>
    <n v="15.648"/>
    <n v="2"/>
    <n v="0.2"/>
    <n v="5.0855999999999986"/>
    <x v="2"/>
    <x v="0"/>
  </r>
  <r>
    <n v="898"/>
    <s v="CA-2016-144407"/>
    <x v="340"/>
    <d v="2016-09-15T00:00:00"/>
    <s v="Standard Class"/>
    <s v="MS-17365"/>
    <s v="Maribeth Schnelling"/>
    <x v="0"/>
    <x v="0"/>
    <s v="Detroit"/>
    <x v="12"/>
    <n v="48227"/>
    <x v="2"/>
    <s v="OFF-LA-10003923"/>
    <x v="1"/>
    <x v="2"/>
    <s v="Alphabetical Labels for Top Tab Filing"/>
    <n v="103.60000000000001"/>
    <n v="7"/>
    <n v="0"/>
    <n v="51.800000000000004"/>
    <x v="2"/>
    <x v="0"/>
  </r>
  <r>
    <n v="899"/>
    <s v="CA-2019-160983"/>
    <x v="341"/>
    <d v="2019-10-31T00:00:00"/>
    <s v="Second Class"/>
    <s v="GB-14530"/>
    <s v="George Bell"/>
    <x v="1"/>
    <x v="0"/>
    <s v="Auburn"/>
    <x v="15"/>
    <n v="13021"/>
    <x v="3"/>
    <s v="OFF-PA-10002250"/>
    <x v="1"/>
    <x v="10"/>
    <s v="Things To Do Today Pad"/>
    <n v="46.96"/>
    <n v="8"/>
    <n v="0"/>
    <n v="22.540800000000001"/>
    <x v="3"/>
    <x v="0"/>
  </r>
  <r>
    <n v="900"/>
    <s v="US-2018-114622"/>
    <x v="342"/>
    <d v="2018-04-12T00:00:00"/>
    <s v="First Class"/>
    <s v="JR-16210"/>
    <s v="Justin Ritter"/>
    <x v="1"/>
    <x v="0"/>
    <s v="Springfield"/>
    <x v="24"/>
    <n v="45503"/>
    <x v="3"/>
    <s v="OFF-BI-10004716"/>
    <x v="1"/>
    <x v="8"/>
    <s v="Wilson Jones Hanging Recycled Pressboard Data Binders"/>
    <n v="8.9040000000000017"/>
    <n v="2"/>
    <n v="0.7"/>
    <n v="-6.5296000000000003"/>
    <x v="3"/>
    <x v="0"/>
  </r>
  <r>
    <n v="901"/>
    <s v="CA-2019-150959"/>
    <x v="343"/>
    <d v="2019-11-13T00:00:00"/>
    <s v="First Class"/>
    <s v="TD-20995"/>
    <s v="Tamara Dahlen"/>
    <x v="0"/>
    <x v="0"/>
    <s v="Garland"/>
    <x v="5"/>
    <n v="75043"/>
    <x v="2"/>
    <s v="OFF-LA-10001045"/>
    <x v="1"/>
    <x v="2"/>
    <s v="Permanent Self-Adhesive File Folder Labels for Typewriters by Universal"/>
    <n v="10.440000000000001"/>
    <n v="5"/>
    <n v="0.2"/>
    <n v="3.3929999999999989"/>
    <x v="2"/>
    <x v="0"/>
  </r>
  <r>
    <n v="902"/>
    <s v="CA-2019-150959"/>
    <x v="343"/>
    <d v="2019-11-13T00:00:00"/>
    <s v="First Class"/>
    <s v="TD-20995"/>
    <s v="Tamara Dahlen"/>
    <x v="0"/>
    <x v="0"/>
    <s v="Garland"/>
    <x v="5"/>
    <n v="75043"/>
    <x v="2"/>
    <s v="OFF-BI-10001510"/>
    <x v="1"/>
    <x v="8"/>
    <s v="Deluxe Heavy-Duty Vinyl Round Ring Binder"/>
    <n v="18.335999999999999"/>
    <n v="4"/>
    <n v="0.8"/>
    <n v="-32.088000000000008"/>
    <x v="2"/>
    <x v="0"/>
  </r>
  <r>
    <n v="903"/>
    <s v="CA-2019-132353"/>
    <x v="175"/>
    <d v="2019-09-17T00:00:00"/>
    <s v="First Class"/>
    <s v="DB-13060"/>
    <s v="Dave Brooks"/>
    <x v="0"/>
    <x v="0"/>
    <s v="Chicago"/>
    <x v="10"/>
    <n v="60653"/>
    <x v="2"/>
    <s v="TEC-PH-10004536"/>
    <x v="2"/>
    <x v="7"/>
    <s v="Avaya 5420 Digital phone"/>
    <n v="323.97600000000006"/>
    <n v="3"/>
    <n v="0.2"/>
    <n v="20.248499999999993"/>
    <x v="2"/>
    <x v="0"/>
  </r>
  <r>
    <n v="904"/>
    <s v="CA-2018-130477"/>
    <x v="143"/>
    <d v="2018-04-12T00:00:00"/>
    <s v="Standard Class"/>
    <s v="LC-17140"/>
    <s v="Logan Currie"/>
    <x v="0"/>
    <x v="0"/>
    <s v="Los Angeles"/>
    <x v="1"/>
    <n v="90032"/>
    <x v="1"/>
    <s v="OFF-PA-10002947"/>
    <x v="1"/>
    <x v="10"/>
    <s v="Xerox 1923"/>
    <n v="20.04"/>
    <n v="3"/>
    <n v="0"/>
    <n v="9.6191999999999993"/>
    <x v="1"/>
    <x v="1"/>
  </r>
  <r>
    <n v="905"/>
    <s v="CA-2018-130477"/>
    <x v="143"/>
    <d v="2018-04-12T00:00:00"/>
    <s v="Standard Class"/>
    <s v="LC-17140"/>
    <s v="Logan Currie"/>
    <x v="0"/>
    <x v="0"/>
    <s v="Los Angeles"/>
    <x v="1"/>
    <n v="90032"/>
    <x v="1"/>
    <s v="OFF-ST-10002583"/>
    <x v="1"/>
    <x v="4"/>
    <s v="Fellowes Neat Ideas Storage Cubes"/>
    <n v="64.959999999999994"/>
    <n v="2"/>
    <n v="0"/>
    <n v="2.598399999999998"/>
    <x v="1"/>
    <x v="1"/>
  </r>
  <r>
    <n v="906"/>
    <s v="CA-2018-130477"/>
    <x v="143"/>
    <d v="2018-04-12T00:00:00"/>
    <s v="Standard Class"/>
    <s v="LC-17140"/>
    <s v="Logan Currie"/>
    <x v="0"/>
    <x v="0"/>
    <s v="Los Angeles"/>
    <x v="1"/>
    <n v="90032"/>
    <x v="1"/>
    <s v="OFF-PA-10000019"/>
    <x v="1"/>
    <x v="10"/>
    <s v="Xerox 1931"/>
    <n v="12.96"/>
    <n v="2"/>
    <n v="0"/>
    <n v="6.2208000000000006"/>
    <x v="1"/>
    <x v="1"/>
  </r>
  <r>
    <n v="907"/>
    <s v="CA-2019-143259"/>
    <x v="247"/>
    <d v="2020-01-03T00:00:00"/>
    <s v="Standard Class"/>
    <s v="PO-18865"/>
    <s v="Patrick O'Donnell"/>
    <x v="0"/>
    <x v="0"/>
    <s v="New York City"/>
    <x v="15"/>
    <n v="10009"/>
    <x v="3"/>
    <s v="FUR-BO-10003441"/>
    <x v="0"/>
    <x v="0"/>
    <s v="Bush Westfield Collection Bookcases, Fully Assembled"/>
    <n v="323.13600000000002"/>
    <n v="4"/>
    <n v="0.2"/>
    <n v="12.117599999999968"/>
    <x v="3"/>
    <x v="0"/>
  </r>
  <r>
    <n v="908"/>
    <s v="CA-2019-143259"/>
    <x v="247"/>
    <d v="2020-01-03T00:00:00"/>
    <s v="Standard Class"/>
    <s v="PO-18865"/>
    <s v="Patrick O'Donnell"/>
    <x v="0"/>
    <x v="0"/>
    <s v="New York City"/>
    <x v="15"/>
    <n v="10009"/>
    <x v="3"/>
    <s v="TEC-PH-10004774"/>
    <x v="2"/>
    <x v="7"/>
    <s v="Gear Head AU3700S Headset"/>
    <n v="90.93"/>
    <n v="7"/>
    <n v="0"/>
    <n v="2.7278999999999964"/>
    <x v="3"/>
    <x v="0"/>
  </r>
  <r>
    <n v="909"/>
    <s v="CA-2019-143259"/>
    <x v="247"/>
    <d v="2020-01-03T00:00:00"/>
    <s v="Standard Class"/>
    <s v="PO-18865"/>
    <s v="Patrick O'Donnell"/>
    <x v="0"/>
    <x v="0"/>
    <s v="New York City"/>
    <x v="15"/>
    <n v="10009"/>
    <x v="3"/>
    <s v="OFF-BI-10003684"/>
    <x v="1"/>
    <x v="8"/>
    <s v="Wilson Jones Legal Size Ring Binders"/>
    <n v="52.775999999999996"/>
    <n v="3"/>
    <n v="0.2"/>
    <n v="19.791"/>
    <x v="3"/>
    <x v="0"/>
  </r>
  <r>
    <n v="910"/>
    <s v="CA-2019-137596"/>
    <x v="264"/>
    <d v="2019-09-07T00:00:00"/>
    <s v="Standard Class"/>
    <s v="BE-11335"/>
    <s v="Bill Eplett"/>
    <x v="2"/>
    <x v="0"/>
    <s v="Jackson"/>
    <x v="12"/>
    <n v="49201"/>
    <x v="2"/>
    <s v="TEC-PH-10001494"/>
    <x v="2"/>
    <x v="7"/>
    <s v="Polycom CX600 IP Phone VoIP phone"/>
    <n v="1199.8"/>
    <n v="4"/>
    <n v="0"/>
    <n v="323.94600000000003"/>
    <x v="2"/>
    <x v="0"/>
  </r>
  <r>
    <n v="911"/>
    <s v="CA-2019-137596"/>
    <x v="264"/>
    <d v="2019-09-07T00:00:00"/>
    <s v="Standard Class"/>
    <s v="BE-11335"/>
    <s v="Bill Eplett"/>
    <x v="2"/>
    <x v="0"/>
    <s v="Jackson"/>
    <x v="12"/>
    <n v="49201"/>
    <x v="2"/>
    <s v="TEC-AC-10004666"/>
    <x v="2"/>
    <x v="11"/>
    <s v="Maxell iVDR EX 500GB Cartridge"/>
    <n v="1928.7800000000002"/>
    <n v="7"/>
    <n v="0"/>
    <n v="829.37540000000024"/>
    <x v="2"/>
    <x v="0"/>
  </r>
  <r>
    <n v="912"/>
    <s v="CA-2019-137596"/>
    <x v="264"/>
    <d v="2019-09-07T00:00:00"/>
    <s v="Standard Class"/>
    <s v="BE-11335"/>
    <s v="Bill Eplett"/>
    <x v="2"/>
    <x v="0"/>
    <s v="Jackson"/>
    <x v="12"/>
    <n v="49201"/>
    <x v="2"/>
    <s v="OFF-ST-10003816"/>
    <x v="1"/>
    <x v="4"/>
    <s v="Fellowes High-Stak Drawer Files"/>
    <n v="352.38"/>
    <n v="2"/>
    <n v="0"/>
    <n v="81.047399999999982"/>
    <x v="2"/>
    <x v="0"/>
  </r>
  <r>
    <n v="913"/>
    <s v="CA-2017-133627"/>
    <x v="70"/>
    <d v="2017-06-07T00:00:00"/>
    <s v="Standard Class"/>
    <s v="SC-20050"/>
    <s v="Sample Company A"/>
    <x v="2"/>
    <x v="0"/>
    <s v="Norwich"/>
    <x v="29"/>
    <n v="6360"/>
    <x v="3"/>
    <s v="FUR-FU-10001935"/>
    <x v="0"/>
    <x v="5"/>
    <s v="3M Hangers With Command Adhesive"/>
    <n v="22.200000000000003"/>
    <n v="6"/>
    <n v="0"/>
    <n v="9.1020000000000021"/>
    <x v="3"/>
    <x v="0"/>
  </r>
  <r>
    <n v="914"/>
    <s v="CA-2019-102519"/>
    <x v="344"/>
    <d v="2019-11-29T00:00:00"/>
    <s v="First Class"/>
    <s v="BM-11650"/>
    <s v="Brian Moss"/>
    <x v="1"/>
    <x v="0"/>
    <s v="Milwaukee"/>
    <x v="6"/>
    <n v="53209"/>
    <x v="2"/>
    <s v="FUR-FU-10004091"/>
    <x v="0"/>
    <x v="5"/>
    <s v="Howard Miller 13&quot; Diameter Goldtone Round Wall Clock"/>
    <n v="46.94"/>
    <n v="1"/>
    <n v="0"/>
    <n v="19.2454"/>
    <x v="2"/>
    <x v="1"/>
  </r>
  <r>
    <n v="915"/>
    <s v="CA-2019-102519"/>
    <x v="344"/>
    <d v="2019-11-29T00:00:00"/>
    <s v="First Class"/>
    <s v="BM-11650"/>
    <s v="Brian Moss"/>
    <x v="1"/>
    <x v="0"/>
    <s v="Milwaukee"/>
    <x v="6"/>
    <n v="53209"/>
    <x v="2"/>
    <s v="TEC-AC-10001772"/>
    <x v="2"/>
    <x v="11"/>
    <s v="Memorex Mini Travel Drive 16 GB USB 2.0 Flash Drive"/>
    <n v="143.73000000000002"/>
    <n v="9"/>
    <n v="0"/>
    <n v="56.054700000000011"/>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n v="-18.556200000000018"/>
    <x v="2"/>
    <x v="0"/>
  </r>
  <r>
    <n v="917"/>
    <s v="US-2016-141215"/>
    <x v="345"/>
    <d v="2016-06-21T00:00:00"/>
    <s v="Standard Class"/>
    <s v="KL-16555"/>
    <s v="Kelly Lampkin"/>
    <x v="1"/>
    <x v="0"/>
    <s v="San Antonio"/>
    <x v="5"/>
    <n v="78207"/>
    <x v="2"/>
    <s v="FUR-CH-10003379"/>
    <x v="0"/>
    <x v="1"/>
    <s v="Global Commerce Series High-Back Swivel/Tilt Chairs"/>
    <n v="797.94399999999996"/>
    <n v="4"/>
    <n v="0.3"/>
    <n v="-56.995999999999981"/>
    <x v="2"/>
    <x v="0"/>
  </r>
  <r>
    <n v="918"/>
    <s v="US-2016-141215"/>
    <x v="345"/>
    <d v="2016-06-21T00:00:00"/>
    <s v="Standard Class"/>
    <s v="KL-16555"/>
    <s v="Kelly Lampkin"/>
    <x v="1"/>
    <x v="0"/>
    <s v="San Antonio"/>
    <x v="5"/>
    <n v="78207"/>
    <x v="2"/>
    <s v="OFF-BI-10002706"/>
    <x v="1"/>
    <x v="8"/>
    <s v="Avery Premier Heavy-Duty Binder with Round Locking Rings"/>
    <n v="8.5679999999999978"/>
    <n v="3"/>
    <n v="0.8"/>
    <n v="-14.5656"/>
    <x v="2"/>
    <x v="0"/>
  </r>
  <r>
    <n v="919"/>
    <s v="CA-2018-165218"/>
    <x v="346"/>
    <d v="2018-03-11T00:00:00"/>
    <s v="Standard Class"/>
    <s v="RW-19630"/>
    <s v="Rob Williams"/>
    <x v="1"/>
    <x v="0"/>
    <s v="Dallas"/>
    <x v="5"/>
    <n v="75220"/>
    <x v="2"/>
    <s v="OFF-EN-10000056"/>
    <x v="1"/>
    <x v="12"/>
    <s v="Cameo Buff Policy Envelopes"/>
    <n v="149.352"/>
    <n v="3"/>
    <n v="0.2"/>
    <n v="50.40629999999998"/>
    <x v="2"/>
    <x v="0"/>
  </r>
  <r>
    <n v="920"/>
    <s v="CA-2018-165218"/>
    <x v="346"/>
    <d v="2018-03-11T00:00:00"/>
    <s v="Standard Class"/>
    <s v="RW-19630"/>
    <s v="Rob Williams"/>
    <x v="1"/>
    <x v="0"/>
    <s v="Dallas"/>
    <x v="5"/>
    <n v="75220"/>
    <x v="2"/>
    <s v="OFF-ST-10001558"/>
    <x v="1"/>
    <x v="4"/>
    <s v="Acco Perma 4000 Stacking Storage Drawers"/>
    <n v="12.991999999999999"/>
    <n v="1"/>
    <n v="0.2"/>
    <n v="-0.81199999999999983"/>
    <x v="2"/>
    <x v="0"/>
  </r>
  <r>
    <n v="921"/>
    <s v="CA-2016-138296"/>
    <x v="29"/>
    <d v="2016-12-12T00:00:00"/>
    <s v="Standard Class"/>
    <s v="RC-19825"/>
    <s v="Roy Collins"/>
    <x v="0"/>
    <x v="0"/>
    <s v="Alexandria"/>
    <x v="17"/>
    <n v="22304"/>
    <x v="0"/>
    <s v="OFF-ST-10002444"/>
    <x v="1"/>
    <x v="4"/>
    <s v="Recycled Eldon Regeneration Jumbo File"/>
    <n v="24.56"/>
    <n v="2"/>
    <n v="0"/>
    <n v="6.8767999999999994"/>
    <x v="0"/>
    <x v="0"/>
  </r>
  <r>
    <n v="922"/>
    <s v="CA-2017-111164"/>
    <x v="347"/>
    <d v="2017-04-15T00:00:00"/>
    <s v="Standard Class"/>
    <s v="SE-20110"/>
    <s v="Sanjit Engle"/>
    <x v="0"/>
    <x v="0"/>
    <s v="New York City"/>
    <x v="15"/>
    <n v="10009"/>
    <x v="3"/>
    <s v="TEC-AC-10002473"/>
    <x v="2"/>
    <x v="11"/>
    <s v="Maxell 4.7GB DVD-R"/>
    <n v="85.14"/>
    <n v="3"/>
    <n v="0"/>
    <n v="34.907399999999996"/>
    <x v="3"/>
    <x v="0"/>
  </r>
  <r>
    <n v="923"/>
    <s v="CA-2017-111164"/>
    <x v="347"/>
    <d v="2017-04-15T00:00:00"/>
    <s v="Standard Class"/>
    <s v="SE-20110"/>
    <s v="Sanjit Engle"/>
    <x v="0"/>
    <x v="0"/>
    <s v="New York City"/>
    <x v="15"/>
    <n v="10009"/>
    <x v="3"/>
    <s v="TEC-PH-10004531"/>
    <x v="2"/>
    <x v="7"/>
    <s v="OtterBox Commuter Series Case - iPhone 5 &amp; 5s"/>
    <n v="21.99"/>
    <n v="1"/>
    <n v="0"/>
    <n v="10.555199999999999"/>
    <x v="3"/>
    <x v="0"/>
  </r>
  <r>
    <n v="924"/>
    <s v="CA-2017-111164"/>
    <x v="347"/>
    <d v="2017-04-15T00:00:00"/>
    <s v="Standard Class"/>
    <s v="SE-20110"/>
    <s v="Sanjit Engle"/>
    <x v="0"/>
    <x v="0"/>
    <s v="New York City"/>
    <x v="15"/>
    <n v="10009"/>
    <x v="3"/>
    <s v="OFF-AP-10004487"/>
    <x v="1"/>
    <x v="9"/>
    <s v="Kensington 4 Outlet MasterPiece Compact Power Control Center"/>
    <n v="406.59999999999997"/>
    <n v="5"/>
    <n v="0"/>
    <n v="113.84799999999998"/>
    <x v="3"/>
    <x v="0"/>
  </r>
  <r>
    <n v="925"/>
    <s v="CA-2018-149797"/>
    <x v="306"/>
    <d v="2018-09-20T00:00:00"/>
    <s v="Standard Class"/>
    <s v="AH-10075"/>
    <s v="Adam Hart"/>
    <x v="1"/>
    <x v="0"/>
    <s v="New York City"/>
    <x v="15"/>
    <n v="10011"/>
    <x v="3"/>
    <s v="OFF-BI-10003650"/>
    <x v="1"/>
    <x v="8"/>
    <s v="GBC DocuBind 300 Electric Binding Machine"/>
    <n v="841.5680000000001"/>
    <n v="2"/>
    <n v="0.2"/>
    <n v="294.54879999999991"/>
    <x v="3"/>
    <x v="0"/>
  </r>
  <r>
    <n v="926"/>
    <s v="CA-2016-132962"/>
    <x v="103"/>
    <d v="2016-09-16T00:00:00"/>
    <s v="First Class"/>
    <s v="JM-15535"/>
    <s v="Jessica Myrick"/>
    <x v="0"/>
    <x v="0"/>
    <s v="Philadelphia"/>
    <x v="9"/>
    <n v="19143"/>
    <x v="3"/>
    <s v="OFF-PA-10003543"/>
    <x v="1"/>
    <x v="10"/>
    <s v="Xerox 1985"/>
    <n v="15.552000000000003"/>
    <n v="3"/>
    <n v="0.2"/>
    <n v="5.4432"/>
    <x v="3"/>
    <x v="0"/>
  </r>
  <r>
    <n v="927"/>
    <s v="CA-2016-132962"/>
    <x v="103"/>
    <d v="2016-09-16T00:00:00"/>
    <s v="First Class"/>
    <s v="JM-15535"/>
    <s v="Jessica Myrick"/>
    <x v="0"/>
    <x v="0"/>
    <s v="Philadelphia"/>
    <x v="9"/>
    <n v="19143"/>
    <x v="3"/>
    <s v="TEC-AC-10004353"/>
    <x v="2"/>
    <x v="11"/>
    <s v="Hypercom P1300 Pinpad"/>
    <n v="252.00000000000003"/>
    <n v="5"/>
    <n v="0.2"/>
    <n v="53.550000000000004"/>
    <x v="3"/>
    <x v="0"/>
  </r>
  <r>
    <n v="928"/>
    <s v="CA-2017-115091"/>
    <x v="348"/>
    <d v="2017-10-09T00:00:00"/>
    <s v="Standard Class"/>
    <s v="JJ-15760"/>
    <s v="Joel Jenkins"/>
    <x v="2"/>
    <x v="0"/>
    <s v="Springfield"/>
    <x v="17"/>
    <n v="22153"/>
    <x v="0"/>
    <s v="OFF-AR-10000658"/>
    <x v="1"/>
    <x v="6"/>
    <s v="Newell 324"/>
    <n v="46.2"/>
    <n v="4"/>
    <n v="0"/>
    <n v="12.936"/>
    <x v="0"/>
    <x v="0"/>
  </r>
  <r>
    <n v="929"/>
    <s v="CA-2017-115091"/>
    <x v="348"/>
    <d v="2017-10-09T00:00:00"/>
    <s v="Standard Class"/>
    <s v="JJ-15760"/>
    <s v="Joel Jenkins"/>
    <x v="2"/>
    <x v="0"/>
    <s v="Springfield"/>
    <x v="17"/>
    <n v="22153"/>
    <x v="0"/>
    <s v="OFF-AP-10000696"/>
    <x v="1"/>
    <x v="9"/>
    <s v="Holmes Odor Grabber"/>
    <n v="28.84"/>
    <n v="2"/>
    <n v="0"/>
    <n v="9.517199999999999"/>
    <x v="0"/>
    <x v="0"/>
  </r>
  <r>
    <n v="930"/>
    <s v="CA-2019-144932"/>
    <x v="349"/>
    <d v="2019-04-17T00:00:00"/>
    <s v="First Class"/>
    <s v="AB-10165"/>
    <s v="Alan Barnes"/>
    <x v="0"/>
    <x v="0"/>
    <s v="Toledo"/>
    <x v="24"/>
    <n v="43615"/>
    <x v="3"/>
    <s v="OFF-AR-10003560"/>
    <x v="1"/>
    <x v="6"/>
    <s v="Zebra Zazzle Fluorescent Highlighters"/>
    <n v="14.592000000000002"/>
    <n v="3"/>
    <n v="0.2"/>
    <n v="2.5535999999999985"/>
    <x v="3"/>
    <x v="0"/>
  </r>
  <r>
    <n v="931"/>
    <s v="CA-2019-144932"/>
    <x v="349"/>
    <d v="2019-04-17T00:00:00"/>
    <s v="First Class"/>
    <s v="AB-10165"/>
    <s v="Alan Barnes"/>
    <x v="0"/>
    <x v="0"/>
    <s v="Toledo"/>
    <x v="24"/>
    <n v="43615"/>
    <x v="3"/>
    <s v="OFF-AR-10001468"/>
    <x v="1"/>
    <x v="6"/>
    <s v="Sanford Prismacolor Professional Thick Lead Art Pencils, 36-Color Set"/>
    <n v="89.855999999999995"/>
    <n v="3"/>
    <n v="0.2"/>
    <n v="21.340800000000002"/>
    <x v="3"/>
    <x v="0"/>
  </r>
  <r>
    <n v="932"/>
    <s v="CA-2019-144932"/>
    <x v="349"/>
    <d v="2019-04-17T00:00:00"/>
    <s v="First Class"/>
    <s v="AB-10165"/>
    <s v="Alan Barnes"/>
    <x v="0"/>
    <x v="0"/>
    <s v="Toledo"/>
    <x v="24"/>
    <n v="43615"/>
    <x v="3"/>
    <s v="OFF-PA-10004971"/>
    <x v="1"/>
    <x v="10"/>
    <s v="Xerox 196"/>
    <n v="13.872000000000002"/>
    <n v="3"/>
    <n v="0.2"/>
    <n v="5.0286000000000008"/>
    <x v="3"/>
    <x v="0"/>
  </r>
  <r>
    <n v="933"/>
    <s v="CA-2019-114216"/>
    <x v="264"/>
    <d v="2019-09-06T00:00:00"/>
    <s v="Standard Class"/>
    <s v="RK-19300"/>
    <s v="Ralph Kennedy"/>
    <x v="0"/>
    <x v="0"/>
    <s v="Philadelphia"/>
    <x v="9"/>
    <n v="19140"/>
    <x v="3"/>
    <s v="OFF-PA-10002195"/>
    <x v="1"/>
    <x v="10"/>
    <s v="RSVP Cards &amp; Envelopes, Blank White, 8-1/2&quot; X 11&quot;, 24 Cards/25 Envelopes/Set"/>
    <n v="12.192"/>
    <n v="3"/>
    <n v="0.2"/>
    <n v="4.1147999999999998"/>
    <x v="3"/>
    <x v="0"/>
  </r>
  <r>
    <n v="934"/>
    <s v="CA-2018-140081"/>
    <x v="23"/>
    <d v="2018-06-24T00:00:00"/>
    <s v="Standard Class"/>
    <s v="CG-12040"/>
    <s v="Catherine Glotzbach"/>
    <x v="2"/>
    <x v="0"/>
    <s v="Philadelphia"/>
    <x v="9"/>
    <n v="19120"/>
    <x v="3"/>
    <s v="OFF-PA-10001745"/>
    <x v="1"/>
    <x v="10"/>
    <s v="Wirebound Message Books, 2 7/8&quot; x 5&quot;, 3 Forms per Page"/>
    <n v="45.056000000000004"/>
    <n v="8"/>
    <n v="0.2"/>
    <n v="15.206399999999997"/>
    <x v="3"/>
    <x v="0"/>
  </r>
  <r>
    <n v="935"/>
    <s v="CA-2018-140081"/>
    <x v="23"/>
    <d v="2018-06-24T00:00:00"/>
    <s v="Standard Class"/>
    <s v="CG-12040"/>
    <s v="Catherine Glotzbach"/>
    <x v="2"/>
    <x v="0"/>
    <s v="Philadelphia"/>
    <x v="9"/>
    <n v="19120"/>
    <x v="3"/>
    <s v="OFF-BI-10004826"/>
    <x v="1"/>
    <x v="8"/>
    <s v="JM Magazine Binder"/>
    <n v="29.718000000000007"/>
    <n v="6"/>
    <n v="0.7"/>
    <n v="-21.793199999999992"/>
    <x v="3"/>
    <x v="0"/>
  </r>
  <r>
    <n v="936"/>
    <s v="CA-2018-140081"/>
    <x v="23"/>
    <d v="2018-06-24T00:00:00"/>
    <s v="Standard Class"/>
    <s v="CG-12040"/>
    <s v="Catherine Glotzbach"/>
    <x v="2"/>
    <x v="0"/>
    <s v="Philadelphia"/>
    <x v="9"/>
    <n v="19120"/>
    <x v="3"/>
    <s v="OFF-PA-10001870"/>
    <x v="1"/>
    <x v="10"/>
    <s v="Xerox 202"/>
    <n v="15.552000000000003"/>
    <n v="3"/>
    <n v="0.2"/>
    <n v="5.4432"/>
    <x v="3"/>
    <x v="0"/>
  </r>
  <r>
    <n v="937"/>
    <s v="CA-2018-140081"/>
    <x v="23"/>
    <d v="2018-06-24T00:00:00"/>
    <s v="Standard Class"/>
    <s v="CG-12040"/>
    <s v="Catherine Glotzbach"/>
    <x v="2"/>
    <x v="0"/>
    <s v="Philadelphia"/>
    <x v="9"/>
    <n v="19120"/>
    <x v="3"/>
    <s v="OFF-AP-10001058"/>
    <x v="1"/>
    <x v="9"/>
    <s v="Sanyo 2.5 Cubic Foot Mid-Size Office Refrigerators"/>
    <n v="447.69600000000003"/>
    <n v="2"/>
    <n v="0.2"/>
    <n v="33.577199999999976"/>
    <x v="3"/>
    <x v="0"/>
  </r>
  <r>
    <n v="938"/>
    <s v="US-2019-111745"/>
    <x v="60"/>
    <d v="2019-11-06T00:00:00"/>
    <s v="First Class"/>
    <s v="RA-19885"/>
    <s v="Ruben Ausman"/>
    <x v="1"/>
    <x v="0"/>
    <s v="Farmington"/>
    <x v="27"/>
    <n v="87401"/>
    <x v="1"/>
    <s v="TEC-AC-10003911"/>
    <x v="2"/>
    <x v="11"/>
    <s v="NETGEAR AC1750 Dual Band Gigabit Smart WiFi Router"/>
    <n v="159.99"/>
    <n v="1"/>
    <n v="0"/>
    <n v="54.396599999999992"/>
    <x v="1"/>
    <x v="0"/>
  </r>
  <r>
    <n v="939"/>
    <s v="CA-2017-148250"/>
    <x v="350"/>
    <d v="2017-12-17T00:00:00"/>
    <s v="Standard Class"/>
    <s v="RP-19270"/>
    <s v="Rachel Payne"/>
    <x v="1"/>
    <x v="0"/>
    <s v="Riverside"/>
    <x v="1"/>
    <n v="92503"/>
    <x v="1"/>
    <s v="OFF-PA-10000289"/>
    <x v="1"/>
    <x v="10"/>
    <s v="Xerox 213"/>
    <n v="12.96"/>
    <n v="2"/>
    <n v="0"/>
    <n v="6.2208000000000006"/>
    <x v="1"/>
    <x v="0"/>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n v="34.964799999999997"/>
    <x v="1"/>
    <x v="0"/>
  </r>
  <r>
    <n v="941"/>
    <s v="CA-2018-105760"/>
    <x v="351"/>
    <d v="2018-06-20T00:00:00"/>
    <s v="First Class"/>
    <s v="KC-16255"/>
    <s v="Karen Carlisle"/>
    <x v="1"/>
    <x v="0"/>
    <s v="San Francisco"/>
    <x v="1"/>
    <n v="94110"/>
    <x v="1"/>
    <s v="OFF-PA-10000350"/>
    <x v="1"/>
    <x v="10"/>
    <s v="Message Book, Standard Line &quot;While You Were Out&quot;, 5 1/2&quot; X 4&quot;, 200 Sets/Book"/>
    <n v="17.12"/>
    <n v="2"/>
    <n v="0"/>
    <n v="8.0464000000000002"/>
    <x v="1"/>
    <x v="0"/>
  </r>
  <r>
    <n v="942"/>
    <s v="CA-2018-142958"/>
    <x v="180"/>
    <d v="2018-12-20T00:00:00"/>
    <s v="Standard Class"/>
    <s v="RW-19630"/>
    <s v="Rob Williams"/>
    <x v="1"/>
    <x v="0"/>
    <s v="Torrance"/>
    <x v="1"/>
    <n v="90503"/>
    <x v="1"/>
    <s v="OFF-BI-10001759"/>
    <x v="1"/>
    <x v="8"/>
    <s v="Acco Pressboard Covers with Storage Hooks, 14 7/8&quot; x 11&quot;, Dark Blue"/>
    <n v="6.0960000000000001"/>
    <n v="2"/>
    <n v="0.2"/>
    <n v="2.2098"/>
    <x v="1"/>
    <x v="0"/>
  </r>
  <r>
    <n v="943"/>
    <s v="CA-2018-142958"/>
    <x v="180"/>
    <d v="2018-12-20T00:00:00"/>
    <s v="Standard Class"/>
    <s v="RW-19630"/>
    <s v="Rob Williams"/>
    <x v="1"/>
    <x v="0"/>
    <s v="Torrance"/>
    <x v="1"/>
    <n v="90503"/>
    <x v="1"/>
    <s v="FUR-TA-10000577"/>
    <x v="0"/>
    <x v="3"/>
    <s v="Bretford CR4500 Series Slim Rectangular Table"/>
    <n v="1114.2719999999999"/>
    <n v="4"/>
    <n v="0.2"/>
    <n v="41.785200000000032"/>
    <x v="1"/>
    <x v="0"/>
  </r>
  <r>
    <n v="944"/>
    <s v="CA-2017-120880"/>
    <x v="352"/>
    <d v="2017-06-03T00:00:00"/>
    <s v="Standard Class"/>
    <s v="JL-15850"/>
    <s v="John Lucas"/>
    <x v="0"/>
    <x v="0"/>
    <s v="Seattle"/>
    <x v="4"/>
    <n v="98105"/>
    <x v="1"/>
    <s v="OFF-PA-10004101"/>
    <x v="1"/>
    <x v="10"/>
    <s v="Xerox 1894"/>
    <n v="32.400000000000006"/>
    <n v="5"/>
    <n v="0"/>
    <n v="15.552000000000001"/>
    <x v="1"/>
    <x v="0"/>
  </r>
  <r>
    <n v="945"/>
    <s v="CA-2017-120880"/>
    <x v="352"/>
    <d v="2017-06-03T00:00:00"/>
    <s v="Standard Class"/>
    <s v="JL-15850"/>
    <s v="John Lucas"/>
    <x v="0"/>
    <x v="0"/>
    <s v="Seattle"/>
    <x v="4"/>
    <n v="98105"/>
    <x v="1"/>
    <s v="OFF-ST-10001496"/>
    <x v="1"/>
    <x v="4"/>
    <s v="Standard Rollaway File with Lock"/>
    <n v="540.56999999999994"/>
    <n v="3"/>
    <n v="0"/>
    <n v="140.54820000000001"/>
    <x v="1"/>
    <x v="0"/>
  </r>
  <r>
    <n v="946"/>
    <s v="CA-2017-120880"/>
    <x v="352"/>
    <d v="2017-06-03T00:00:00"/>
    <s v="Standard Class"/>
    <s v="JL-15850"/>
    <s v="John Lucas"/>
    <x v="0"/>
    <x v="0"/>
    <s v="Seattle"/>
    <x v="4"/>
    <n v="98105"/>
    <x v="1"/>
    <s v="OFF-BI-10002931"/>
    <x v="1"/>
    <x v="8"/>
    <s v="Avery Trapezoid Extra Heavy Duty 4&quot; Binders"/>
    <n v="167.76"/>
    <n v="5"/>
    <n v="0.2"/>
    <n v="62.91"/>
    <x v="1"/>
    <x v="0"/>
  </r>
  <r>
    <n v="947"/>
    <s v="US-2017-140200"/>
    <x v="353"/>
    <d v="2017-07-28T00:00:00"/>
    <s v="First Class"/>
    <s v="CA-12775"/>
    <s v="Cynthia Arntzen"/>
    <x v="0"/>
    <x v="0"/>
    <s v="Mesa"/>
    <x v="16"/>
    <n v="85204"/>
    <x v="1"/>
    <s v="FUR-TA-10002356"/>
    <x v="0"/>
    <x v="3"/>
    <s v="Bevis Boat-Shaped Conference Table"/>
    <n v="393.16500000000002"/>
    <n v="3"/>
    <n v="0.5"/>
    <n v="-204.44580000000005"/>
    <x v="1"/>
    <x v="0"/>
  </r>
  <r>
    <n v="948"/>
    <s v="US-2019-110576"/>
    <x v="354"/>
    <d v="2019-12-02T00:00:00"/>
    <s v="Standard Class"/>
    <s v="RB-19795"/>
    <s v="Ross Baird"/>
    <x v="2"/>
    <x v="0"/>
    <s v="Philadelphia"/>
    <x v="9"/>
    <n v="19120"/>
    <x v="3"/>
    <s v="FUR-FU-10003601"/>
    <x v="0"/>
    <x v="5"/>
    <s v="Deflect-o RollaMat Studded, Beveled Mat for Medium Pile Carpeting"/>
    <n v="516.48800000000006"/>
    <n v="7"/>
    <n v="0.2"/>
    <n v="-12.912200000000027"/>
    <x v="3"/>
    <x v="0"/>
  </r>
  <r>
    <n v="949"/>
    <s v="US-2019-110576"/>
    <x v="354"/>
    <d v="2019-12-02T00:00:00"/>
    <s v="Standard Class"/>
    <s v="RB-19795"/>
    <s v="Ross Baird"/>
    <x v="2"/>
    <x v="0"/>
    <s v="Philadelphia"/>
    <x v="9"/>
    <n v="19120"/>
    <x v="3"/>
    <s v="FUR-FU-10000576"/>
    <x v="0"/>
    <x v="5"/>
    <s v="Luxo Professional Fluorescent Magnifier Lamp with Clamp-Mount Base"/>
    <n v="1007.2320000000001"/>
    <n v="6"/>
    <n v="0.2"/>
    <n v="75.542400000000015"/>
    <x v="3"/>
    <x v="0"/>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n v="-619.59600000000012"/>
    <x v="3"/>
    <x v="0"/>
  </r>
  <r>
    <n v="951"/>
    <s v="US-2019-110576"/>
    <x v="354"/>
    <d v="2019-12-02T00:00:00"/>
    <s v="Standard Class"/>
    <s v="RB-19795"/>
    <s v="Ross Baird"/>
    <x v="2"/>
    <x v="0"/>
    <s v="Philadelphia"/>
    <x v="9"/>
    <n v="19120"/>
    <x v="3"/>
    <s v="OFF-PA-10000788"/>
    <x v="1"/>
    <x v="10"/>
    <s v="Xerox 210"/>
    <n v="15.552000000000003"/>
    <n v="3"/>
    <n v="0.2"/>
    <n v="5.4432"/>
    <x v="3"/>
    <x v="0"/>
  </r>
  <r>
    <n v="952"/>
    <s v="US-2019-110576"/>
    <x v="354"/>
    <d v="2019-12-02T00:00:00"/>
    <s v="Standard Class"/>
    <s v="RB-19795"/>
    <s v="Ross Baird"/>
    <x v="2"/>
    <x v="0"/>
    <s v="Philadelphia"/>
    <x v="9"/>
    <n v="19120"/>
    <x v="3"/>
    <s v="OFF-PA-10002479"/>
    <x v="1"/>
    <x v="10"/>
    <s v="Xerox 4200 Series MultiUse Premium Copy Paper (20Lb. and 84 Bright)"/>
    <n v="25.344000000000001"/>
    <n v="6"/>
    <n v="0.2"/>
    <n v="7.92"/>
    <x v="3"/>
    <x v="0"/>
  </r>
  <r>
    <n v="953"/>
    <s v="CA-2019-131156"/>
    <x v="355"/>
    <d v="2019-04-07T00:00:00"/>
    <s v="Standard Class"/>
    <s v="KH-16360"/>
    <s v="Katherine Hughes"/>
    <x v="0"/>
    <x v="0"/>
    <s v="Philadelphia"/>
    <x v="9"/>
    <n v="19143"/>
    <x v="3"/>
    <s v="FUR-FU-10001940"/>
    <x v="0"/>
    <x v="5"/>
    <s v="Staple-based wall hangings"/>
    <n v="25.472000000000001"/>
    <n v="4"/>
    <n v="0.2"/>
    <n v="7.6416000000000022"/>
    <x v="3"/>
    <x v="0"/>
  </r>
  <r>
    <n v="954"/>
    <s v="CA-2019-136539"/>
    <x v="116"/>
    <d v="2020-01-01T00:00:00"/>
    <s v="Standard Class"/>
    <s v="GH-14665"/>
    <s v="Greg Hansen"/>
    <x v="0"/>
    <x v="0"/>
    <s v="Round Rock"/>
    <x v="5"/>
    <n v="78664"/>
    <x v="2"/>
    <s v="OFF-AR-10001958"/>
    <x v="1"/>
    <x v="6"/>
    <s v="Stanley Bostitch Contemporary Electric Pencil Sharpeners"/>
    <n v="27.168000000000003"/>
    <n v="2"/>
    <n v="0.2"/>
    <n v="2.7168000000000001"/>
    <x v="2"/>
    <x v="1"/>
  </r>
  <r>
    <n v="955"/>
    <s v="CA-2019-136539"/>
    <x v="116"/>
    <d v="2020-01-01T00:00:00"/>
    <s v="Standard Class"/>
    <s v="GH-14665"/>
    <s v="Greg Hansen"/>
    <x v="0"/>
    <x v="0"/>
    <s v="Round Rock"/>
    <x v="5"/>
    <n v="78664"/>
    <x v="2"/>
    <s v="FUR-BO-10004709"/>
    <x v="0"/>
    <x v="0"/>
    <s v="Bush Westfield Collection Bookcases, Medium Cherry Finish"/>
    <n v="78.852799999999988"/>
    <n v="2"/>
    <n v="0.32"/>
    <n v="-11.595999999999997"/>
    <x v="2"/>
    <x v="1"/>
  </r>
  <r>
    <n v="956"/>
    <s v="CA-2019-119305"/>
    <x v="329"/>
    <d v="2019-12-04T00:00:00"/>
    <s v="Standard Class"/>
    <s v="SW-20275"/>
    <s v="Scott Williamson"/>
    <x v="0"/>
    <x v="0"/>
    <s v="Jackson"/>
    <x v="35"/>
    <n v="39212"/>
    <x v="0"/>
    <s v="OFF-ST-10000604"/>
    <x v="1"/>
    <x v="4"/>
    <s v="Home/Office Personal File Carts"/>
    <n v="173.79999999999998"/>
    <n v="5"/>
    <n v="0"/>
    <n v="43.449999999999989"/>
    <x v="0"/>
    <x v="0"/>
  </r>
  <r>
    <n v="957"/>
    <s v="CA-2019-102414"/>
    <x v="356"/>
    <d v="2019-05-18T00:00:00"/>
    <s v="Second Class"/>
    <s v="JA-15970"/>
    <s v="Joseph Airdo"/>
    <x v="0"/>
    <x v="0"/>
    <s v="Phoenix"/>
    <x v="16"/>
    <n v="85023"/>
    <x v="1"/>
    <s v="TEC-PH-10002923"/>
    <x v="2"/>
    <x v="7"/>
    <s v="Logitech B530 USB Headset - headset - Full size, Binaural"/>
    <n v="29.592000000000002"/>
    <n v="1"/>
    <n v="0.2"/>
    <n v="2.5893000000000006"/>
    <x v="1"/>
    <x v="0"/>
  </r>
  <r>
    <n v="958"/>
    <s v="CA-2019-102414"/>
    <x v="356"/>
    <d v="2019-05-18T00:00:00"/>
    <s v="Second Class"/>
    <s v="JA-15970"/>
    <s v="Joseph Airdo"/>
    <x v="0"/>
    <x v="0"/>
    <s v="Phoenix"/>
    <x v="16"/>
    <n v="85023"/>
    <x v="1"/>
    <s v="OFF-BI-10004465"/>
    <x v="1"/>
    <x v="8"/>
    <s v="Avery Durable Slant Ring Binders"/>
    <n v="4.7520000000000007"/>
    <n v="2"/>
    <n v="0.7"/>
    <n v="-3.1679999999999993"/>
    <x v="1"/>
    <x v="0"/>
  </r>
  <r>
    <n v="959"/>
    <s v="CA-2019-102414"/>
    <x v="356"/>
    <d v="2019-05-18T00:00:00"/>
    <s v="Second Class"/>
    <s v="JA-15970"/>
    <s v="Joseph Airdo"/>
    <x v="0"/>
    <x v="0"/>
    <s v="Phoenix"/>
    <x v="16"/>
    <n v="85023"/>
    <x v="1"/>
    <s v="OFF-PA-10002333"/>
    <x v="1"/>
    <x v="10"/>
    <s v="Universal Ultra Bright White Copier/Laser Paper, 8 1/2&quot; x 11&quot;, Ream"/>
    <n v="15.552000000000003"/>
    <n v="3"/>
    <n v="0.2"/>
    <n v="5.6375999999999999"/>
    <x v="1"/>
    <x v="0"/>
  </r>
  <r>
    <n v="960"/>
    <s v="CA-2017-112571"/>
    <x v="357"/>
    <d v="2017-09-22T00:00:00"/>
    <s v="Same Day"/>
    <s v="DL-12925"/>
    <s v="Daniel Lacy"/>
    <x v="0"/>
    <x v="0"/>
    <s v="Oceanside"/>
    <x v="1"/>
    <n v="92054"/>
    <x v="1"/>
    <s v="FUR-FU-10004188"/>
    <x v="0"/>
    <x v="5"/>
    <s v="Luxo Professional Combination Clamp-On Lamps"/>
    <n v="204.6"/>
    <n v="2"/>
    <n v="0"/>
    <n v="53.195999999999998"/>
    <x v="1"/>
    <x v="0"/>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n v="28.137200000000007"/>
    <x v="1"/>
    <x v="0"/>
  </r>
  <r>
    <n v="962"/>
    <s v="CA-2017-160059"/>
    <x v="154"/>
    <d v="2017-12-01T00:00:00"/>
    <s v="Standard Class"/>
    <s v="TB-21190"/>
    <s v="Thomas Brumley"/>
    <x v="2"/>
    <x v="0"/>
    <s v="Fayetteville"/>
    <x v="36"/>
    <n v="72701"/>
    <x v="0"/>
    <s v="OFF-BI-10000145"/>
    <x v="1"/>
    <x v="8"/>
    <s v="Zipper Ring Binder Pockets"/>
    <n v="6.24"/>
    <n v="2"/>
    <n v="0"/>
    <n v="3.0575999999999999"/>
    <x v="0"/>
    <x v="0"/>
  </r>
  <r>
    <n v="963"/>
    <s v="CA-2018-120859"/>
    <x v="142"/>
    <d v="2018-09-04T00:00:00"/>
    <s v="First Class"/>
    <s v="CV-12805"/>
    <s v="Cynthia Voltz"/>
    <x v="1"/>
    <x v="0"/>
    <s v="San Francisco"/>
    <x v="1"/>
    <n v="94110"/>
    <x v="1"/>
    <s v="OFF-EN-10001335"/>
    <x v="1"/>
    <x v="12"/>
    <s v="White Business Envelopes with Contemporary Seam, Recycled White Business Envelopes"/>
    <n v="21.88"/>
    <n v="2"/>
    <n v="0"/>
    <n v="10.94"/>
    <x v="1"/>
    <x v="0"/>
  </r>
  <r>
    <n v="964"/>
    <s v="CA-2016-127488"/>
    <x v="358"/>
    <d v="2016-09-24T00:00:00"/>
    <s v="Second Class"/>
    <s v="MS-17365"/>
    <s v="Maribeth Schnelling"/>
    <x v="0"/>
    <x v="0"/>
    <s v="Boca Raton"/>
    <x v="2"/>
    <n v="33433"/>
    <x v="0"/>
    <s v="OFF-LA-10001613"/>
    <x v="1"/>
    <x v="2"/>
    <s v="Avery File Folder Labels"/>
    <n v="4.6079999999999997"/>
    <n v="2"/>
    <n v="0.2"/>
    <n v="1.6704000000000001"/>
    <x v="0"/>
    <x v="0"/>
  </r>
  <r>
    <n v="965"/>
    <s v="CA-2019-135279"/>
    <x v="359"/>
    <d v="2019-04-11T00:00:00"/>
    <s v="First Class"/>
    <s v="BS-11800"/>
    <s v="Bryan Spruell"/>
    <x v="2"/>
    <x v="0"/>
    <s v="New York City"/>
    <x v="15"/>
    <n v="10011"/>
    <x v="3"/>
    <s v="OFF-LA-10004055"/>
    <x v="1"/>
    <x v="2"/>
    <s v="Color-Coded Legal Exhibit Labels"/>
    <n v="9.82"/>
    <n v="2"/>
    <n v="0"/>
    <n v="4.8117999999999999"/>
    <x v="3"/>
    <x v="0"/>
  </r>
  <r>
    <n v="966"/>
    <s v="CA-2019-135279"/>
    <x v="359"/>
    <d v="2019-04-11T00:00:00"/>
    <s v="First Class"/>
    <s v="BS-11800"/>
    <s v="Bryan Spruell"/>
    <x v="2"/>
    <x v="0"/>
    <s v="New York City"/>
    <x v="15"/>
    <n v="10011"/>
    <x v="3"/>
    <s v="OFF-AR-10004344"/>
    <x v="1"/>
    <x v="6"/>
    <s v="Bulldog Vacuum Base Pencil Sharpener"/>
    <n v="35.97"/>
    <n v="3"/>
    <n v="0"/>
    <n v="9.7118999999999982"/>
    <x v="3"/>
    <x v="0"/>
  </r>
  <r>
    <n v="967"/>
    <s v="CA-2019-135279"/>
    <x v="359"/>
    <d v="2019-04-11T00:00:00"/>
    <s v="First Class"/>
    <s v="BS-11800"/>
    <s v="Bryan Spruell"/>
    <x v="2"/>
    <x v="0"/>
    <s v="New York City"/>
    <x v="15"/>
    <n v="10011"/>
    <x v="3"/>
    <s v="OFF-PA-10004621"/>
    <x v="1"/>
    <x v="10"/>
    <s v="Xerox 212"/>
    <n v="12.96"/>
    <n v="2"/>
    <n v="0"/>
    <n v="6.2208000000000006"/>
    <x v="3"/>
    <x v="0"/>
  </r>
  <r>
    <n v="968"/>
    <s v="CA-2019-135279"/>
    <x v="359"/>
    <d v="2019-04-11T00:00:00"/>
    <s v="First Class"/>
    <s v="BS-11800"/>
    <s v="Bryan Spruell"/>
    <x v="2"/>
    <x v="0"/>
    <s v="New York City"/>
    <x v="15"/>
    <n v="10011"/>
    <x v="3"/>
    <s v="OFF-PA-10001281"/>
    <x v="1"/>
    <x v="10"/>
    <s v="Computer Printout Paper with Letter-Trim Fine Perforations"/>
    <n v="191.6"/>
    <n v="4"/>
    <n v="0"/>
    <n v="91.967999999999989"/>
    <x v="3"/>
    <x v="0"/>
  </r>
  <r>
    <n v="969"/>
    <s v="CA-2019-135279"/>
    <x v="359"/>
    <d v="2019-04-11T00:00:00"/>
    <s v="First Class"/>
    <s v="BS-11800"/>
    <s v="Bryan Spruell"/>
    <x v="2"/>
    <x v="0"/>
    <s v="New York City"/>
    <x v="15"/>
    <n v="10011"/>
    <x v="3"/>
    <s v="OFF-LA-10001613"/>
    <x v="1"/>
    <x v="2"/>
    <s v="Avery File Folder Labels"/>
    <n v="8.64"/>
    <n v="3"/>
    <n v="0"/>
    <n v="4.2336"/>
    <x v="3"/>
    <x v="0"/>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n v="0"/>
    <x v="3"/>
    <x v="0"/>
  </r>
  <r>
    <n v="971"/>
    <s v="CA-2016-115791"/>
    <x v="360"/>
    <d v="2016-01-18T00:00:00"/>
    <s v="Second Class"/>
    <s v="DL-13315"/>
    <s v="Delfina Latchford"/>
    <x v="0"/>
    <x v="0"/>
    <s v="Philadelphia"/>
    <x v="9"/>
    <n v="19134"/>
    <x v="3"/>
    <s v="FUR-FU-10001095"/>
    <x v="0"/>
    <x v="5"/>
    <s v="DAX Black Cherry Wood-Tone Poster Frame"/>
    <n v="127.10400000000001"/>
    <n v="6"/>
    <n v="0.2"/>
    <n v="28.598399999999998"/>
    <x v="3"/>
    <x v="0"/>
  </r>
  <r>
    <n v="972"/>
    <s v="CA-2016-115791"/>
    <x v="360"/>
    <d v="2016-01-18T00:00:00"/>
    <s v="Second Class"/>
    <s v="DL-13315"/>
    <s v="Delfina Latchford"/>
    <x v="0"/>
    <x v="0"/>
    <s v="Philadelphia"/>
    <x v="9"/>
    <n v="19134"/>
    <x v="3"/>
    <s v="TEC-PH-10004614"/>
    <x v="2"/>
    <x v="7"/>
    <s v="AT&amp;T 841000 Phone"/>
    <n v="124.19999999999999"/>
    <n v="3"/>
    <n v="0.4"/>
    <n v="-31.050000000000011"/>
    <x v="3"/>
    <x v="0"/>
  </r>
  <r>
    <n v="973"/>
    <s v="CA-2016-115791"/>
    <x v="360"/>
    <d v="2016-01-18T00:00:00"/>
    <s v="Second Class"/>
    <s v="DL-13315"/>
    <s v="Delfina Latchford"/>
    <x v="0"/>
    <x v="0"/>
    <s v="Philadelphia"/>
    <x v="9"/>
    <n v="19134"/>
    <x v="3"/>
    <s v="OFF-BI-10001575"/>
    <x v="1"/>
    <x v="8"/>
    <s v="GBC Linen Binding Covers"/>
    <n v="18.588000000000005"/>
    <n v="2"/>
    <n v="0.7"/>
    <n v="-13.6312"/>
    <x v="3"/>
    <x v="0"/>
  </r>
  <r>
    <n v="974"/>
    <s v="CA-2016-115791"/>
    <x v="360"/>
    <d v="2016-01-18T00:00:00"/>
    <s v="Second Class"/>
    <s v="DL-13315"/>
    <s v="Delfina Latchford"/>
    <x v="0"/>
    <x v="0"/>
    <s v="Philadelphia"/>
    <x v="9"/>
    <n v="19134"/>
    <x v="3"/>
    <s v="OFF-LA-10001074"/>
    <x v="1"/>
    <x v="2"/>
    <s v="Round Specialty Laser Printer Labels"/>
    <n v="30.072000000000003"/>
    <n v="3"/>
    <n v="0.2"/>
    <n v="10.149299999999997"/>
    <x v="3"/>
    <x v="0"/>
  </r>
  <r>
    <n v="975"/>
    <s v="US-2019-103247"/>
    <x v="361"/>
    <d v="2019-10-08T00:00:00"/>
    <s v="Second Class"/>
    <s v="PO-19195"/>
    <s v="Phillina Ober"/>
    <x v="2"/>
    <x v="0"/>
    <s v="New York City"/>
    <x v="15"/>
    <n v="10011"/>
    <x v="3"/>
    <s v="TEC-PH-10003555"/>
    <x v="2"/>
    <x v="7"/>
    <s v="Motorola HK250 Universal Bluetooth Headset"/>
    <n v="160.92999999999998"/>
    <n v="7"/>
    <n v="0"/>
    <n v="3.2186000000000092"/>
    <x v="3"/>
    <x v="1"/>
  </r>
  <r>
    <n v="976"/>
    <s v="US-2019-103247"/>
    <x v="361"/>
    <d v="2019-10-08T00:00:00"/>
    <s v="Second Class"/>
    <s v="PO-19195"/>
    <s v="Phillina Ober"/>
    <x v="2"/>
    <x v="0"/>
    <s v="New York City"/>
    <x v="15"/>
    <n v="10011"/>
    <x v="3"/>
    <s v="OFF-BI-10004492"/>
    <x v="1"/>
    <x v="8"/>
    <s v="Tuf-Vin Binders"/>
    <n v="75.792000000000002"/>
    <n v="3"/>
    <n v="0.2"/>
    <n v="25.579799999999992"/>
    <x v="3"/>
    <x v="1"/>
  </r>
  <r>
    <n v="977"/>
    <s v="US-2019-100209"/>
    <x v="362"/>
    <d v="2019-07-15T00:00:00"/>
    <s v="Standard Class"/>
    <s v="TD-20995"/>
    <s v="Tamara Dahlen"/>
    <x v="0"/>
    <x v="0"/>
    <s v="Portland"/>
    <x v="21"/>
    <n v="97206"/>
    <x v="1"/>
    <s v="OFF-BI-10002012"/>
    <x v="1"/>
    <x v="8"/>
    <s v="Wilson Jones Easy Flow II Sheet Lifters"/>
    <n v="1.0800000000000003"/>
    <n v="2"/>
    <n v="0.7"/>
    <n v="-0.79200000000000004"/>
    <x v="1"/>
    <x v="0"/>
  </r>
  <r>
    <n v="978"/>
    <s v="CA-2019-159366"/>
    <x v="363"/>
    <d v="2019-01-10T00:00:00"/>
    <s v="First Class"/>
    <s v="BW-11110"/>
    <s v="Bart Watters"/>
    <x v="1"/>
    <x v="0"/>
    <s v="Detroit"/>
    <x v="12"/>
    <n v="48205"/>
    <x v="2"/>
    <s v="TEC-MA-10000822"/>
    <x v="2"/>
    <x v="15"/>
    <s v="Lexmark MX611dhe Monochrome Laser Printer"/>
    <n v="3059.982"/>
    <n v="2"/>
    <n v="0.1"/>
    <n v="679.99599999999964"/>
    <x v="2"/>
    <x v="0"/>
  </r>
  <r>
    <n v="979"/>
    <s v="CA-2018-145499"/>
    <x v="198"/>
    <d v="2018-05-31T00:00:00"/>
    <s v="First Class"/>
    <s v="RW-19690"/>
    <s v="Robert Waldorf"/>
    <x v="0"/>
    <x v="0"/>
    <s v="Wilmington"/>
    <x v="3"/>
    <n v="28403"/>
    <x v="0"/>
    <s v="OFF-BI-10000848"/>
    <x v="1"/>
    <x v="8"/>
    <s v="Angle-D Ring Binders"/>
    <n v="3.2820000000000005"/>
    <n v="2"/>
    <n v="0.7"/>
    <n v="-2.6256000000000004"/>
    <x v="0"/>
    <x v="0"/>
  </r>
  <r>
    <n v="980"/>
    <s v="CA-2017-157035"/>
    <x v="364"/>
    <d v="2017-12-12T00:00:00"/>
    <s v="First Class"/>
    <s v="KB-16600"/>
    <s v="Ken Brennan"/>
    <x v="1"/>
    <x v="0"/>
    <s v="Columbus"/>
    <x v="14"/>
    <n v="47201"/>
    <x v="2"/>
    <s v="OFF-PA-10004156"/>
    <x v="1"/>
    <x v="10"/>
    <s v="Xerox 188"/>
    <n v="34.019999999999996"/>
    <n v="3"/>
    <n v="0"/>
    <n v="16.669799999999999"/>
    <x v="2"/>
    <x v="0"/>
  </r>
  <r>
    <n v="981"/>
    <s v="CA-2018-144939"/>
    <x v="339"/>
    <d v="2018-10-08T00:00:00"/>
    <s v="Standard Class"/>
    <s v="EB-13870"/>
    <s v="Emily Burns"/>
    <x v="0"/>
    <x v="0"/>
    <s v="New York City"/>
    <x v="15"/>
    <n v="10035"/>
    <x v="3"/>
    <s v="FUR-CH-10003199"/>
    <x v="0"/>
    <x v="1"/>
    <s v="Office Star - Contemporary Task Swivel Chair"/>
    <n v="599.29200000000003"/>
    <n v="6"/>
    <n v="0.1"/>
    <n v="93.223199999999977"/>
    <x v="3"/>
    <x v="0"/>
  </r>
  <r>
    <n v="982"/>
    <s v="CA-2016-163419"/>
    <x v="7"/>
    <d v="2016-11-14T00:00:00"/>
    <s v="Second Class"/>
    <s v="TZ-21580"/>
    <s v="Tracy Zic"/>
    <x v="0"/>
    <x v="0"/>
    <s v="Louisville"/>
    <x v="22"/>
    <n v="80027"/>
    <x v="1"/>
    <s v="OFF-AR-10000034"/>
    <x v="1"/>
    <x v="6"/>
    <s v="BIC Brite Liner Grip Highlighters, Assorted, 5/Pack"/>
    <n v="3.3920000000000003"/>
    <n v="1"/>
    <n v="0.2"/>
    <n v="0.80559999999999987"/>
    <x v="1"/>
    <x v="0"/>
  </r>
  <r>
    <n v="983"/>
    <s v="CA-2016-163419"/>
    <x v="7"/>
    <d v="2016-11-14T00:00:00"/>
    <s v="Second Class"/>
    <s v="TZ-21580"/>
    <s v="Tracy Zic"/>
    <x v="0"/>
    <x v="0"/>
    <s v="Louisville"/>
    <x v="22"/>
    <n v="80027"/>
    <x v="1"/>
    <s v="TEC-PH-10000560"/>
    <x v="2"/>
    <x v="7"/>
    <s v="Samsung Galaxy S III - 16GB - pebble blue (T-Mobile)"/>
    <n v="559.98400000000004"/>
    <n v="2"/>
    <n v="0.2"/>
    <n v="55.998400000000032"/>
    <x v="1"/>
    <x v="0"/>
  </r>
  <r>
    <n v="984"/>
    <s v="CA-2016-163419"/>
    <x v="7"/>
    <d v="2016-11-14T00:00:00"/>
    <s v="Second Class"/>
    <s v="TZ-21580"/>
    <s v="Tracy Zic"/>
    <x v="0"/>
    <x v="0"/>
    <s v="Louisville"/>
    <x v="22"/>
    <n v="80027"/>
    <x v="1"/>
    <s v="FUR-CH-10000665"/>
    <x v="0"/>
    <x v="1"/>
    <s v="Global Airflow Leather Mesh Back Chair, Black"/>
    <n v="603.91999999999996"/>
    <n v="5"/>
    <n v="0.2"/>
    <n v="75.489999999999924"/>
    <x v="1"/>
    <x v="0"/>
  </r>
  <r>
    <n v="985"/>
    <s v="CA-2019-100314"/>
    <x v="365"/>
    <d v="2019-10-05T00:00:00"/>
    <s v="Standard Class"/>
    <s v="AS-10630"/>
    <s v="Ann Steele"/>
    <x v="2"/>
    <x v="0"/>
    <s v="Pasadena"/>
    <x v="5"/>
    <n v="77506"/>
    <x v="2"/>
    <s v="OFF-LA-10001569"/>
    <x v="1"/>
    <x v="2"/>
    <s v="Avery 499"/>
    <n v="7.9680000000000009"/>
    <n v="2"/>
    <n v="0.2"/>
    <n v="2.5895999999999999"/>
    <x v="2"/>
    <x v="0"/>
  </r>
  <r>
    <n v="986"/>
    <s v="CA-2019-100314"/>
    <x v="365"/>
    <d v="2019-10-05T00:00:00"/>
    <s v="Standard Class"/>
    <s v="AS-10630"/>
    <s v="Ann Steele"/>
    <x v="2"/>
    <x v="0"/>
    <s v="Pasadena"/>
    <x v="5"/>
    <n v="77506"/>
    <x v="2"/>
    <s v="OFF-EN-10000461"/>
    <x v="1"/>
    <x v="12"/>
    <s v="#10- 4 1/8&quot; x 9 1/2&quot; Recycled Envelopes"/>
    <n v="27.968000000000004"/>
    <n v="4"/>
    <n v="0.2"/>
    <n v="9.4391999999999996"/>
    <x v="2"/>
    <x v="0"/>
  </r>
  <r>
    <n v="987"/>
    <s v="CA-2019-100314"/>
    <x v="365"/>
    <d v="2019-10-05T00:00:00"/>
    <s v="Standard Class"/>
    <s v="AS-10630"/>
    <s v="Ann Steele"/>
    <x v="2"/>
    <x v="0"/>
    <s v="Pasadena"/>
    <x v="5"/>
    <n v="77506"/>
    <x v="2"/>
    <s v="TEC-MA-10003066"/>
    <x v="2"/>
    <x v="15"/>
    <s v="Wasp CCD Handheld Bar Code Reader"/>
    <n v="336.51"/>
    <n v="3"/>
    <n v="0.4"/>
    <n v="44.867999999999967"/>
    <x v="2"/>
    <x v="0"/>
  </r>
  <r>
    <n v="988"/>
    <s v="CA-2017-146829"/>
    <x v="366"/>
    <d v="2017-03-10T00:00:00"/>
    <s v="Same Day"/>
    <s v="TS-21340"/>
    <s v="Toby Swindell"/>
    <x v="0"/>
    <x v="0"/>
    <s v="Houston"/>
    <x v="5"/>
    <n v="77041"/>
    <x v="2"/>
    <s v="OFF-BI-10004022"/>
    <x v="1"/>
    <x v="8"/>
    <s v="Acco Suede Grain Vinyl Round Ring Binder"/>
    <n v="1.1119999999999997"/>
    <n v="2"/>
    <n v="0.8"/>
    <n v="-1.8904000000000001"/>
    <x v="2"/>
    <x v="0"/>
  </r>
  <r>
    <n v="989"/>
    <s v="CA-2019-167899"/>
    <x v="367"/>
    <d v="2019-05-26T00:00:00"/>
    <s v="Standard Class"/>
    <s v="JG-15805"/>
    <s v="John Grady"/>
    <x v="1"/>
    <x v="0"/>
    <s v="Auburn"/>
    <x v="15"/>
    <n v="13021"/>
    <x v="3"/>
    <s v="FUR-FU-10004071"/>
    <x v="0"/>
    <x v="5"/>
    <s v="Luxo Professional Magnifying Clamp-On Fluorescent Lamps"/>
    <n v="520.05000000000007"/>
    <n v="5"/>
    <n v="0"/>
    <n v="72.807000000000031"/>
    <x v="3"/>
    <x v="0"/>
  </r>
  <r>
    <n v="990"/>
    <s v="CA-2019-167899"/>
    <x v="367"/>
    <d v="2019-05-26T00:00:00"/>
    <s v="Standard Class"/>
    <s v="JG-15805"/>
    <s v="John Grady"/>
    <x v="1"/>
    <x v="0"/>
    <s v="Auburn"/>
    <x v="15"/>
    <n v="13021"/>
    <x v="3"/>
    <s v="OFF-AR-10001988"/>
    <x v="1"/>
    <x v="6"/>
    <s v="Bulldog Table or Wall-Mount Pencil Sharpener"/>
    <n v="17.97"/>
    <n v="3"/>
    <n v="0"/>
    <n v="5.2112999999999996"/>
    <x v="3"/>
    <x v="0"/>
  </r>
  <r>
    <n v="991"/>
    <s v="CA-2017-153549"/>
    <x v="368"/>
    <d v="2017-03-31T00:00:00"/>
    <s v="Second Class"/>
    <s v="SL-20155"/>
    <s v="Sara Luxemburg"/>
    <x v="2"/>
    <x v="0"/>
    <s v="Jacksonville"/>
    <x v="2"/>
    <n v="32216"/>
    <x v="0"/>
    <s v="FUR-CH-10004086"/>
    <x v="0"/>
    <x v="1"/>
    <s v="Hon 4070 Series Pagoda Armless Upholstered Stacking Chairs"/>
    <n v="1166.92"/>
    <n v="5"/>
    <n v="0.2"/>
    <n v="131.27849999999995"/>
    <x v="0"/>
    <x v="0"/>
  </r>
  <r>
    <n v="992"/>
    <s v="CA-2018-110023"/>
    <x v="369"/>
    <d v="2018-09-11T00:00:00"/>
    <s v="First Class"/>
    <s v="TS-21610"/>
    <s v="Troy Staebel"/>
    <x v="0"/>
    <x v="0"/>
    <s v="New York City"/>
    <x v="15"/>
    <n v="10024"/>
    <x v="3"/>
    <s v="OFF-BI-10001036"/>
    <x v="1"/>
    <x v="8"/>
    <s v="Cardinal EasyOpen D-Ring Binders"/>
    <n v="14.624000000000002"/>
    <n v="2"/>
    <n v="0.2"/>
    <n v="5.484"/>
    <x v="3"/>
    <x v="0"/>
  </r>
  <r>
    <n v="993"/>
    <s v="CA-2018-105585"/>
    <x v="370"/>
    <d v="2018-08-27T00:00:00"/>
    <s v="First Class"/>
    <s v="RF-19735"/>
    <s v="Roland Fjeld"/>
    <x v="0"/>
    <x v="0"/>
    <s v="San Jose"/>
    <x v="1"/>
    <n v="95123"/>
    <x v="1"/>
    <s v="OFF-FA-10002983"/>
    <x v="1"/>
    <x v="13"/>
    <s v="Advantus SlideClip Paper Clips"/>
    <n v="10.23"/>
    <n v="3"/>
    <n v="0"/>
    <n v="4.9104000000000001"/>
    <x v="1"/>
    <x v="1"/>
  </r>
  <r>
    <n v="994"/>
    <s v="CA-2018-105585"/>
    <x v="370"/>
    <d v="2018-08-27T00:00:00"/>
    <s v="First Class"/>
    <s v="RF-19735"/>
    <s v="Roland Fjeld"/>
    <x v="0"/>
    <x v="0"/>
    <s v="San Jose"/>
    <x v="1"/>
    <n v="95123"/>
    <x v="1"/>
    <s v="OFF-PA-10003625"/>
    <x v="1"/>
    <x v="10"/>
    <s v="Xerox 1979"/>
    <n v="154.9"/>
    <n v="5"/>
    <n v="0"/>
    <n v="69.704999999999998"/>
    <x v="1"/>
    <x v="1"/>
  </r>
  <r>
    <n v="995"/>
    <s v="CA-2016-117639"/>
    <x v="371"/>
    <d v="2016-05-25T00:00:00"/>
    <s v="Standard Class"/>
    <s v="MW-18235"/>
    <s v="Mitch Willingham"/>
    <x v="1"/>
    <x v="0"/>
    <s v="Virginia Beach"/>
    <x v="17"/>
    <n v="23464"/>
    <x v="0"/>
    <s v="OFF-BI-10003925"/>
    <x v="1"/>
    <x v="8"/>
    <s v="Fellowes PB300 Plastic Comb Binding Machine"/>
    <n v="2715.9300000000003"/>
    <n v="7"/>
    <n v="0"/>
    <n v="1276.4871000000001"/>
    <x v="0"/>
    <x v="0"/>
  </r>
  <r>
    <n v="996"/>
    <s v="CA-2016-117639"/>
    <x v="371"/>
    <d v="2016-05-25T00:00:00"/>
    <s v="Standard Class"/>
    <s v="MW-18235"/>
    <s v="Mitch Willingham"/>
    <x v="1"/>
    <x v="0"/>
    <s v="Virginia Beach"/>
    <x v="17"/>
    <n v="23464"/>
    <x v="0"/>
    <s v="TEC-PH-10001530"/>
    <x v="2"/>
    <x v="7"/>
    <s v="Plantronics Voyager Pro Legend"/>
    <n v="617.97"/>
    <n v="3"/>
    <n v="0"/>
    <n v="173.0316"/>
    <x v="0"/>
    <x v="0"/>
  </r>
  <r>
    <n v="997"/>
    <s v="CA-2017-162537"/>
    <x v="372"/>
    <d v="2017-11-03T00:00:00"/>
    <s v="Standard Class"/>
    <s v="RD-19585"/>
    <s v="Rob Dowd"/>
    <x v="0"/>
    <x v="0"/>
    <s v="Henderson"/>
    <x v="0"/>
    <n v="42420"/>
    <x v="0"/>
    <s v="OFF-EN-10003862"/>
    <x v="1"/>
    <x v="12"/>
    <s v="Laser &amp; Ink Jet Business Envelopes"/>
    <n v="10.67"/>
    <n v="1"/>
    <n v="0"/>
    <n v="4.9081999999999999"/>
    <x v="0"/>
    <x v="0"/>
  </r>
  <r>
    <n v="998"/>
    <s v="CA-2017-162537"/>
    <x v="372"/>
    <d v="2017-11-03T00:00:00"/>
    <s v="Standard Class"/>
    <s v="RD-19585"/>
    <s v="Rob Dowd"/>
    <x v="0"/>
    <x v="0"/>
    <s v="Henderson"/>
    <x v="0"/>
    <n v="42420"/>
    <x v="0"/>
    <s v="OFF-ST-10004258"/>
    <x v="1"/>
    <x v="4"/>
    <s v="Portable Personal File Box"/>
    <n v="36.630000000000003"/>
    <n v="3"/>
    <n v="0"/>
    <n v="9.8901000000000039"/>
    <x v="0"/>
    <x v="0"/>
  </r>
  <r>
    <n v="999"/>
    <s v="CA-2017-162537"/>
    <x v="372"/>
    <d v="2017-11-03T00:00:00"/>
    <s v="Standard Class"/>
    <s v="RD-19585"/>
    <s v="Rob Dowd"/>
    <x v="0"/>
    <x v="0"/>
    <s v="Henderson"/>
    <x v="0"/>
    <n v="42420"/>
    <x v="0"/>
    <s v="FUR-FU-10002885"/>
    <x v="0"/>
    <x v="5"/>
    <s v="Magna Visual Magnetic Picture Hangers"/>
    <n v="24.1"/>
    <n v="5"/>
    <n v="0"/>
    <n v="9.1580000000000013"/>
    <x v="0"/>
    <x v="0"/>
  </r>
  <r>
    <n v="1000"/>
    <s v="CA-2017-162537"/>
    <x v="372"/>
    <d v="2017-11-03T00:00:00"/>
    <s v="Standard Class"/>
    <s v="RD-19585"/>
    <s v="Rob Dowd"/>
    <x v="0"/>
    <x v="0"/>
    <s v="Henderson"/>
    <x v="0"/>
    <n v="42420"/>
    <x v="0"/>
    <s v="FUR-FU-10001918"/>
    <x v="0"/>
    <x v="5"/>
    <s v="C-Line Cubicle Keepers Polyproplyene Holder With Velcro Backings"/>
    <n v="33.11"/>
    <n v="7"/>
    <n v="0"/>
    <n v="12.912900000000004"/>
    <x v="0"/>
    <x v="0"/>
  </r>
  <r>
    <n v="1001"/>
    <s v="CA-2018-155488"/>
    <x v="373"/>
    <d v="2018-11-17T00:00:00"/>
    <s v="Standard Class"/>
    <s v="FM-14290"/>
    <s v="Frank Merwin"/>
    <x v="2"/>
    <x v="0"/>
    <s v="Vancouver"/>
    <x v="4"/>
    <n v="98661"/>
    <x v="1"/>
    <s v="OFF-AR-10002956"/>
    <x v="1"/>
    <x v="6"/>
    <s v="Boston 16801 Nautilus Battery Pencil Sharpener"/>
    <n v="44.02"/>
    <n v="2"/>
    <n v="0"/>
    <n v="11.4452"/>
    <x v="1"/>
    <x v="0"/>
  </r>
  <r>
    <n v="1002"/>
    <s v="CA-2017-124891"/>
    <x v="374"/>
    <d v="2017-07-31T00:00:00"/>
    <s v="Same Day"/>
    <s v="RH-19495"/>
    <s v="Rick Hansen"/>
    <x v="0"/>
    <x v="0"/>
    <s v="New York City"/>
    <x v="15"/>
    <n v="10024"/>
    <x v="3"/>
    <s v="TEC-AC-10003033"/>
    <x v="2"/>
    <x v="11"/>
    <s v="Plantronics CS510 - Over-the-Head monaural Wireless Headset System"/>
    <n v="2309.65"/>
    <n v="7"/>
    <n v="0"/>
    <n v="762.18449999999984"/>
    <x v="3"/>
    <x v="0"/>
  </r>
  <r>
    <n v="1003"/>
    <s v="CA-2017-124891"/>
    <x v="374"/>
    <d v="2017-07-31T00:00:00"/>
    <s v="Same Day"/>
    <s v="RH-19495"/>
    <s v="Rick Hansen"/>
    <x v="0"/>
    <x v="0"/>
    <s v="New York City"/>
    <x v="15"/>
    <n v="10024"/>
    <x v="3"/>
    <s v="FUR-TA-10002903"/>
    <x v="0"/>
    <x v="3"/>
    <s v="Bevis Round Bullnose 29&quot; High Table Top"/>
    <n v="1090.7819999999999"/>
    <n v="7"/>
    <n v="0.4"/>
    <n v="-290.87520000000001"/>
    <x v="3"/>
    <x v="0"/>
  </r>
  <r>
    <n v="1004"/>
    <s v="CA-2017-124891"/>
    <x v="374"/>
    <d v="2017-07-31T00:00:00"/>
    <s v="Same Day"/>
    <s v="RH-19495"/>
    <s v="Rick Hansen"/>
    <x v="0"/>
    <x v="0"/>
    <s v="New York City"/>
    <x v="15"/>
    <n v="10024"/>
    <x v="3"/>
    <s v="OFF-PA-10004621"/>
    <x v="1"/>
    <x v="10"/>
    <s v="Xerox 212"/>
    <n v="19.440000000000001"/>
    <n v="3"/>
    <n v="0"/>
    <n v="9.3312000000000008"/>
    <x v="3"/>
    <x v="0"/>
  </r>
  <r>
    <n v="1005"/>
    <s v="CA-2017-126445"/>
    <x v="375"/>
    <d v="2017-08-31T00:00:00"/>
    <s v="Standard Class"/>
    <s v="RA-19945"/>
    <s v="Ryan Akin"/>
    <x v="0"/>
    <x v="0"/>
    <s v="Murrieta"/>
    <x v="1"/>
    <n v="92563"/>
    <x v="1"/>
    <s v="OFF-ST-10000046"/>
    <x v="1"/>
    <x v="4"/>
    <s v="Fellowes Super Stor/Drawer Files"/>
    <n v="484.65000000000003"/>
    <n v="3"/>
    <n v="0"/>
    <n v="92.083500000000015"/>
    <x v="1"/>
    <x v="0"/>
  </r>
  <r>
    <n v="1006"/>
    <s v="CA-2017-111199"/>
    <x v="50"/>
    <d v="2017-11-17T00:00:00"/>
    <s v="Standard Class"/>
    <s v="JK-15730"/>
    <s v="Joe Kamberova"/>
    <x v="0"/>
    <x v="0"/>
    <s v="Jacksonville"/>
    <x v="3"/>
    <n v="28540"/>
    <x v="0"/>
    <s v="OFF-PA-10001790"/>
    <x v="1"/>
    <x v="10"/>
    <s v="Xerox 1910"/>
    <n v="115.29600000000001"/>
    <n v="3"/>
    <n v="0.2"/>
    <n v="40.353599999999986"/>
    <x v="0"/>
    <x v="0"/>
  </r>
  <r>
    <n v="1007"/>
    <s v="CA-2017-105312"/>
    <x v="376"/>
    <d v="2017-11-09T00:00:00"/>
    <s v="First Class"/>
    <s v="MT-17815"/>
    <s v="Meg Tillman"/>
    <x v="0"/>
    <x v="0"/>
    <s v="Scottsdale"/>
    <x v="16"/>
    <n v="85254"/>
    <x v="1"/>
    <s v="OFF-EN-10002600"/>
    <x v="1"/>
    <x v="12"/>
    <s v="Redi-Strip #10 Envelopes, 4 1/8 x 9 1/2"/>
    <n v="7.080000000000001"/>
    <n v="3"/>
    <n v="0.2"/>
    <n v="2.4779999999999989"/>
    <x v="1"/>
    <x v="0"/>
  </r>
  <r>
    <n v="1008"/>
    <s v="CA-2017-105312"/>
    <x v="376"/>
    <d v="2017-11-09T00:00:00"/>
    <s v="First Class"/>
    <s v="MT-17815"/>
    <s v="Meg Tillman"/>
    <x v="0"/>
    <x v="0"/>
    <s v="Scottsdale"/>
    <x v="16"/>
    <n v="85254"/>
    <x v="1"/>
    <s v="OFF-BI-10002049"/>
    <x v="1"/>
    <x v="8"/>
    <s v="UniKeep View Case Binders"/>
    <n v="4.4009999999999998"/>
    <n v="3"/>
    <n v="0.7"/>
    <n v="-3.5207999999999995"/>
    <x v="1"/>
    <x v="0"/>
  </r>
  <r>
    <n v="1009"/>
    <s v="US-2019-106705"/>
    <x v="377"/>
    <d v="2020-01-01T00:00:00"/>
    <s v="Standard Class"/>
    <s v="PO-18850"/>
    <s v="Patrick O'Brill"/>
    <x v="0"/>
    <x v="0"/>
    <s v="Burlington"/>
    <x v="23"/>
    <n v="52601"/>
    <x v="2"/>
    <s v="OFF-PA-10001509"/>
    <x v="1"/>
    <x v="10"/>
    <s v="Recycled Desk Saver Line &quot;While You Were Out&quot; Book, 5 1/2&quot; X 4&quot;"/>
    <n v="44.75"/>
    <n v="5"/>
    <n v="0"/>
    <n v="20.584999999999994"/>
    <x v="2"/>
    <x v="0"/>
  </r>
  <r>
    <n v="1010"/>
    <s v="CA-2019-135034"/>
    <x v="378"/>
    <d v="2019-08-03T00:00:00"/>
    <s v="First Class"/>
    <s v="AT-10735"/>
    <s v="Annie Thurman"/>
    <x v="0"/>
    <x v="0"/>
    <s v="Chicago"/>
    <x v="10"/>
    <n v="60653"/>
    <x v="2"/>
    <s v="TEC-PH-10003931"/>
    <x v="2"/>
    <x v="7"/>
    <s v="JBL Micro Wireless Portable Bluetooth Speaker"/>
    <n v="95.984000000000009"/>
    <n v="2"/>
    <n v="0.2"/>
    <n v="5.9990000000000023"/>
    <x v="2"/>
    <x v="0"/>
  </r>
  <r>
    <n v="1011"/>
    <s v="CA-2016-158540"/>
    <x v="156"/>
    <d v="2016-11-26T00:00:00"/>
    <s v="First Class"/>
    <s v="VG-21790"/>
    <s v="Vivek Gonzalez"/>
    <x v="0"/>
    <x v="0"/>
    <s v="San Diego"/>
    <x v="1"/>
    <n v="92037"/>
    <x v="1"/>
    <s v="FUR-FU-10001602"/>
    <x v="0"/>
    <x v="5"/>
    <s v="Eldon Delta Triangular Chair Mat, 52&quot; x 58&quot;, Clear"/>
    <n v="151.72"/>
    <n v="4"/>
    <n v="0"/>
    <n v="27.309599999999989"/>
    <x v="1"/>
    <x v="0"/>
  </r>
  <r>
    <n v="1012"/>
    <s v="CA-2019-118437"/>
    <x v="46"/>
    <d v="2019-06-21T00:00:00"/>
    <s v="Second Class"/>
    <s v="PF-19165"/>
    <s v="Philip Fox"/>
    <x v="0"/>
    <x v="0"/>
    <s v="Olympia"/>
    <x v="4"/>
    <n v="98502"/>
    <x v="1"/>
    <s v="FUR-FU-10004848"/>
    <x v="0"/>
    <x v="5"/>
    <s v="Howard Miller 13-3/4&quot; Diameter Brushed Chrome Round Wall Clock"/>
    <n v="155.25"/>
    <n v="3"/>
    <n v="0"/>
    <n v="46.574999999999996"/>
    <x v="1"/>
    <x v="0"/>
  </r>
  <r>
    <n v="1013"/>
    <s v="CA-2019-118437"/>
    <x v="46"/>
    <d v="2019-06-21T00:00:00"/>
    <s v="Second Class"/>
    <s v="PF-19165"/>
    <s v="Philip Fox"/>
    <x v="0"/>
    <x v="0"/>
    <s v="Olympia"/>
    <x v="4"/>
    <n v="98502"/>
    <x v="1"/>
    <s v="OFF-ST-10003722"/>
    <x v="1"/>
    <x v="4"/>
    <s v="Project Tote Personal File"/>
    <n v="14.03"/>
    <n v="1"/>
    <n v="0"/>
    <n v="4.068699999999998"/>
    <x v="1"/>
    <x v="0"/>
  </r>
  <r>
    <n v="1014"/>
    <s v="US-2017-126214"/>
    <x v="379"/>
    <d v="2017-12-24T00:00:00"/>
    <s v="Second Class"/>
    <s v="JS-15880"/>
    <s v="John Stevenson"/>
    <x v="0"/>
    <x v="0"/>
    <s v="Seattle"/>
    <x v="4"/>
    <n v="98103"/>
    <x v="1"/>
    <s v="FUR-TA-10003748"/>
    <x v="0"/>
    <x v="3"/>
    <s v="Bevis 36 x 72 Conference Tables"/>
    <n v="1618.37"/>
    <n v="13"/>
    <n v="0"/>
    <n v="356.04139999999995"/>
    <x v="1"/>
    <x v="1"/>
  </r>
  <r>
    <n v="1015"/>
    <s v="US-2017-126214"/>
    <x v="379"/>
    <d v="2017-12-24T00:00:00"/>
    <s v="Second Class"/>
    <s v="JS-15880"/>
    <s v="John Stevenson"/>
    <x v="0"/>
    <x v="0"/>
    <s v="Seattle"/>
    <x v="4"/>
    <n v="98103"/>
    <x v="1"/>
    <s v="TEC-AC-10003198"/>
    <x v="2"/>
    <x v="11"/>
    <s v="Enermax Acrylux Wireless Keyboard"/>
    <n v="99.6"/>
    <n v="1"/>
    <n v="0"/>
    <n v="36.851999999999997"/>
    <x v="1"/>
    <x v="1"/>
  </r>
  <r>
    <n v="1016"/>
    <s v="CA-2017-133025"/>
    <x v="14"/>
    <d v="2017-09-19T00:00:00"/>
    <s v="Second Class"/>
    <s v="MO-17800"/>
    <s v="Meg O'Connel"/>
    <x v="2"/>
    <x v="0"/>
    <s v="Los Angeles"/>
    <x v="1"/>
    <n v="90036"/>
    <x v="1"/>
    <s v="OFF-PA-10004100"/>
    <x v="1"/>
    <x v="10"/>
    <s v="Xerox 216"/>
    <n v="32.400000000000006"/>
    <n v="5"/>
    <n v="0"/>
    <n v="15.552000000000001"/>
    <x v="1"/>
    <x v="0"/>
  </r>
  <r>
    <n v="1017"/>
    <s v="CA-2017-108665"/>
    <x v="380"/>
    <d v="2017-07-10T00:00:00"/>
    <s v="Standard Class"/>
    <s v="KM-16225"/>
    <s v="Kalyca Meade"/>
    <x v="1"/>
    <x v="0"/>
    <s v="New York City"/>
    <x v="15"/>
    <n v="10011"/>
    <x v="3"/>
    <s v="FUR-FU-10002191"/>
    <x v="0"/>
    <x v="5"/>
    <s v="G.E. Halogen Desk Lamp Bulbs"/>
    <n v="13.96"/>
    <n v="2"/>
    <n v="0"/>
    <n v="6.7008000000000001"/>
    <x v="3"/>
    <x v="0"/>
  </r>
  <r>
    <n v="1018"/>
    <s v="CA-2017-108665"/>
    <x v="380"/>
    <d v="2017-07-10T00:00:00"/>
    <s v="Standard Class"/>
    <s v="KM-16225"/>
    <s v="Kalyca Meade"/>
    <x v="1"/>
    <x v="0"/>
    <s v="New York City"/>
    <x v="15"/>
    <n v="10011"/>
    <x v="3"/>
    <s v="FUR-FU-10000965"/>
    <x v="0"/>
    <x v="5"/>
    <s v="Howard Miller 11-1/2&quot; Diameter Ridgewood Wall Clock"/>
    <n v="155.82"/>
    <n v="3"/>
    <n v="0"/>
    <n v="63.886200000000002"/>
    <x v="3"/>
    <x v="0"/>
  </r>
  <r>
    <n v="1019"/>
    <s v="CA-2017-108665"/>
    <x v="380"/>
    <d v="2017-07-10T00:00:00"/>
    <s v="Standard Class"/>
    <s v="KM-16225"/>
    <s v="Kalyca Meade"/>
    <x v="1"/>
    <x v="0"/>
    <s v="New York City"/>
    <x v="15"/>
    <n v="10011"/>
    <x v="3"/>
    <s v="TEC-PH-10004188"/>
    <x v="2"/>
    <x v="7"/>
    <s v="OtterBox Commuter Series Case - Samsung Galaxy S4"/>
    <n v="124.94999999999999"/>
    <n v="5"/>
    <n v="0"/>
    <n v="2.4990000000000023"/>
    <x v="3"/>
    <x v="0"/>
  </r>
  <r>
    <n v="1020"/>
    <s v="CA-2017-108665"/>
    <x v="380"/>
    <d v="2017-07-10T00:00:00"/>
    <s v="Standard Class"/>
    <s v="KM-16225"/>
    <s v="Kalyca Meade"/>
    <x v="1"/>
    <x v="0"/>
    <s v="New York City"/>
    <x v="15"/>
    <n v="10011"/>
    <x v="3"/>
    <s v="OFF-ST-10001526"/>
    <x v="1"/>
    <x v="4"/>
    <s v="Iceberg Mobile Mega Data/Printer Cart"/>
    <n v="601.65"/>
    <n v="5"/>
    <n v="0"/>
    <n v="156.42899999999997"/>
    <x v="3"/>
    <x v="0"/>
  </r>
  <r>
    <n v="1021"/>
    <s v="CA-2017-124450"/>
    <x v="381"/>
    <d v="2017-05-03T00:00:00"/>
    <s v="Standard Class"/>
    <s v="GT-14710"/>
    <s v="Greg Tran"/>
    <x v="0"/>
    <x v="0"/>
    <s v="Washington"/>
    <x v="40"/>
    <n v="20016"/>
    <x v="3"/>
    <s v="OFF-AR-10001166"/>
    <x v="1"/>
    <x v="6"/>
    <s v="Staples in misc. colors"/>
    <n v="22.740000000000002"/>
    <n v="3"/>
    <n v="0"/>
    <n v="8.8686000000000007"/>
    <x v="3"/>
    <x v="0"/>
  </r>
  <r>
    <n v="1022"/>
    <s v="CA-2017-124450"/>
    <x v="381"/>
    <d v="2017-05-03T00:00:00"/>
    <s v="Standard Class"/>
    <s v="GT-14710"/>
    <s v="Greg Tran"/>
    <x v="0"/>
    <x v="0"/>
    <s v="Washington"/>
    <x v="40"/>
    <n v="20016"/>
    <x v="3"/>
    <s v="FUR-CH-10000309"/>
    <x v="0"/>
    <x v="1"/>
    <s v="Global Comet Stacking Arm Chair"/>
    <n v="1267.53"/>
    <n v="3"/>
    <n v="0"/>
    <n v="316.88249999999999"/>
    <x v="3"/>
    <x v="0"/>
  </r>
  <r>
    <n v="1023"/>
    <s v="CA-2017-124450"/>
    <x v="381"/>
    <d v="2017-05-03T00:00:00"/>
    <s v="Standard Class"/>
    <s v="GT-14710"/>
    <s v="Greg Tran"/>
    <x v="0"/>
    <x v="0"/>
    <s v="Washington"/>
    <x v="40"/>
    <n v="20016"/>
    <x v="3"/>
    <s v="TEC-MA-10004212"/>
    <x v="2"/>
    <x v="15"/>
    <s v="Cisco SPA525G2 5-Line IP Phone"/>
    <n v="1379.92"/>
    <n v="8"/>
    <n v="0"/>
    <n v="648.56240000000003"/>
    <x v="3"/>
    <x v="0"/>
  </r>
  <r>
    <n v="1024"/>
    <s v="CA-2017-167269"/>
    <x v="382"/>
    <d v="2017-06-20T00:00:00"/>
    <s v="Standard Class"/>
    <s v="PB-19150"/>
    <s v="Philip Brown"/>
    <x v="0"/>
    <x v="0"/>
    <s v="Philadelphia"/>
    <x v="9"/>
    <n v="19134"/>
    <x v="3"/>
    <s v="OFF-EN-10003072"/>
    <x v="1"/>
    <x v="12"/>
    <s v="Peel &amp; Seel Envelopes"/>
    <n v="6.2080000000000002"/>
    <n v="2"/>
    <n v="0.2"/>
    <n v="2.1728000000000001"/>
    <x v="3"/>
    <x v="0"/>
  </r>
  <r>
    <n v="1025"/>
    <s v="CA-2019-106964"/>
    <x v="94"/>
    <d v="2019-12-20T00:00:00"/>
    <s v="First Class"/>
    <s v="HR-14770"/>
    <s v="Hallie Redmond"/>
    <x v="2"/>
    <x v="0"/>
    <s v="Los Angeles"/>
    <x v="1"/>
    <n v="90045"/>
    <x v="1"/>
    <s v="OFF-BI-10000320"/>
    <x v="1"/>
    <x v="8"/>
    <s v="GBC Plastic Binding Combs"/>
    <n v="11.808"/>
    <n v="2"/>
    <n v="0.2"/>
    <n v="4.2804000000000002"/>
    <x v="1"/>
    <x v="0"/>
  </r>
  <r>
    <n v="1026"/>
    <s v="CA-2018-126529"/>
    <x v="383"/>
    <d v="2018-01-13T00:00:00"/>
    <s v="Second Class"/>
    <s v="DE-13255"/>
    <s v="Deanra Eno"/>
    <x v="2"/>
    <x v="0"/>
    <s v="Springfield"/>
    <x v="24"/>
    <n v="45503"/>
    <x v="3"/>
    <s v="OFF-PA-10001166"/>
    <x v="1"/>
    <x v="10"/>
    <s v="Xerox 2"/>
    <n v="15.552000000000003"/>
    <n v="3"/>
    <n v="0.2"/>
    <n v="5.4432"/>
    <x v="3"/>
    <x v="1"/>
  </r>
  <r>
    <n v="1027"/>
    <s v="CA-2018-126529"/>
    <x v="383"/>
    <d v="2018-01-13T00:00:00"/>
    <s v="Second Class"/>
    <s v="DE-13255"/>
    <s v="Deanra Eno"/>
    <x v="2"/>
    <x v="0"/>
    <s v="Springfield"/>
    <x v="24"/>
    <n v="45503"/>
    <x v="3"/>
    <s v="OFF-PA-10003656"/>
    <x v="1"/>
    <x v="10"/>
    <s v="Xerox 1935"/>
    <n v="63.311999999999998"/>
    <n v="3"/>
    <n v="0.2"/>
    <n v="20.576399999999996"/>
    <x v="3"/>
    <x v="1"/>
  </r>
  <r>
    <n v="1028"/>
    <s v="CA-2018-126529"/>
    <x v="383"/>
    <d v="2018-01-13T00:00:00"/>
    <s v="Second Class"/>
    <s v="DE-13255"/>
    <s v="Deanra Eno"/>
    <x v="2"/>
    <x v="0"/>
    <s v="Springfield"/>
    <x v="24"/>
    <n v="45503"/>
    <x v="3"/>
    <s v="TEC-PH-10000148"/>
    <x v="2"/>
    <x v="7"/>
    <s v="Cyber Acoustics AC-202b Speech Recognition Stereo Headset"/>
    <n v="15.587999999999999"/>
    <n v="2"/>
    <n v="0.4"/>
    <n v="-9.8724000000000007"/>
    <x v="3"/>
    <x v="1"/>
  </r>
  <r>
    <n v="1029"/>
    <s v="CA-2016-163552"/>
    <x v="384"/>
    <d v="2016-07-15T00:00:00"/>
    <s v="Standard Class"/>
    <s v="LA-16780"/>
    <s v="Laura Armstrong"/>
    <x v="1"/>
    <x v="0"/>
    <s v="Hackensack"/>
    <x v="30"/>
    <n v="7601"/>
    <x v="3"/>
    <s v="OFF-PA-10000474"/>
    <x v="1"/>
    <x v="10"/>
    <s v="Easy-staple paper"/>
    <n v="177.2"/>
    <n v="5"/>
    <n v="0"/>
    <n v="83.283999999999992"/>
    <x v="3"/>
    <x v="0"/>
  </r>
  <r>
    <n v="1030"/>
    <s v="CA-2016-163552"/>
    <x v="384"/>
    <d v="2016-07-15T00:00:00"/>
    <s v="Standard Class"/>
    <s v="LA-16780"/>
    <s v="Laura Armstrong"/>
    <x v="1"/>
    <x v="0"/>
    <s v="Hackensack"/>
    <x v="30"/>
    <n v="7601"/>
    <x v="3"/>
    <s v="TEC-PH-10003885"/>
    <x v="2"/>
    <x v="7"/>
    <s v="Cisco SPA508G"/>
    <n v="197.96999999999997"/>
    <n v="3"/>
    <n v="0"/>
    <n v="57.41129999999999"/>
    <x v="3"/>
    <x v="0"/>
  </r>
  <r>
    <n v="1031"/>
    <s v="CA-2016-163552"/>
    <x v="384"/>
    <d v="2016-07-15T00:00:00"/>
    <s v="Standard Class"/>
    <s v="LA-16780"/>
    <s v="Laura Armstrong"/>
    <x v="1"/>
    <x v="0"/>
    <s v="Hackensack"/>
    <x v="30"/>
    <n v="7601"/>
    <x v="3"/>
    <s v="FUR-CH-10003379"/>
    <x v="0"/>
    <x v="1"/>
    <s v="Global Commerce Series High-Back Swivel/Tilt Chairs"/>
    <n v="854.94"/>
    <n v="3"/>
    <n v="0"/>
    <n v="213.73500000000001"/>
    <x v="3"/>
    <x v="0"/>
  </r>
  <r>
    <n v="1032"/>
    <s v="CA-2016-163552"/>
    <x v="384"/>
    <d v="2016-07-15T00:00:00"/>
    <s v="Standard Class"/>
    <s v="LA-16780"/>
    <s v="Laura Armstrong"/>
    <x v="1"/>
    <x v="0"/>
    <s v="Hackensack"/>
    <x v="30"/>
    <n v="7601"/>
    <x v="3"/>
    <s v="FUR-FU-10000629"/>
    <x v="0"/>
    <x v="5"/>
    <s v="9-3/4 Diameter Round Wall Clock"/>
    <n v="124.10999999999999"/>
    <n v="9"/>
    <n v="0"/>
    <n v="52.126200000000004"/>
    <x v="3"/>
    <x v="0"/>
  </r>
  <r>
    <n v="1033"/>
    <s v="CA-2016-163552"/>
    <x v="384"/>
    <d v="2016-07-15T00:00:00"/>
    <s v="Standard Class"/>
    <s v="LA-16780"/>
    <s v="Laura Armstrong"/>
    <x v="1"/>
    <x v="0"/>
    <s v="Hackensack"/>
    <x v="30"/>
    <n v="7601"/>
    <x v="3"/>
    <s v="OFF-LA-10001175"/>
    <x v="1"/>
    <x v="2"/>
    <s v="Avery 514"/>
    <n v="14.399999999999999"/>
    <n v="5"/>
    <n v="0"/>
    <n v="7.056"/>
    <x v="3"/>
    <x v="0"/>
  </r>
  <r>
    <n v="1034"/>
    <s v="CA-2018-109820"/>
    <x v="73"/>
    <d v="2018-11-22T00:00:00"/>
    <s v="First Class"/>
    <s v="AG-10390"/>
    <s v="Allen Goldenen"/>
    <x v="0"/>
    <x v="0"/>
    <s v="Cincinnati"/>
    <x v="24"/>
    <n v="45231"/>
    <x v="3"/>
    <s v="OFF-PA-10000955"/>
    <x v="1"/>
    <x v="10"/>
    <s v="Southworth 25% Cotton Granite Paper &amp; Envelopes"/>
    <n v="15.696000000000002"/>
    <n v="3"/>
    <n v="0.2"/>
    <n v="5.1011999999999995"/>
    <x v="3"/>
    <x v="0"/>
  </r>
  <r>
    <n v="1035"/>
    <s v="CA-2018-109820"/>
    <x v="73"/>
    <d v="2018-11-22T00:00:00"/>
    <s v="First Class"/>
    <s v="AG-10390"/>
    <s v="Allen Goldenen"/>
    <x v="0"/>
    <x v="0"/>
    <s v="Cincinnati"/>
    <x v="24"/>
    <n v="45231"/>
    <x v="3"/>
    <s v="OFF-BI-10003460"/>
    <x v="1"/>
    <x v="8"/>
    <s v="Acco 3-Hole Punch"/>
    <n v="2.6280000000000001"/>
    <n v="2"/>
    <n v="0.7"/>
    <n v="-1.9272"/>
    <x v="3"/>
    <x v="0"/>
  </r>
  <r>
    <n v="1036"/>
    <s v="CA-2018-109820"/>
    <x v="73"/>
    <d v="2018-11-22T00:00:00"/>
    <s v="First Class"/>
    <s v="AG-10390"/>
    <s v="Allen Goldenen"/>
    <x v="0"/>
    <x v="0"/>
    <s v="Cincinnati"/>
    <x v="24"/>
    <n v="45231"/>
    <x v="3"/>
    <s v="OFF-BI-10000474"/>
    <x v="1"/>
    <x v="8"/>
    <s v="Avery Recycled Flexi-View Covers for Binding Systems"/>
    <n v="14.427000000000003"/>
    <n v="3"/>
    <n v="0.7"/>
    <n v="-10.579799999999999"/>
    <x v="3"/>
    <x v="0"/>
  </r>
  <r>
    <n v="1037"/>
    <s v="CA-2018-113061"/>
    <x v="183"/>
    <d v="2018-04-26T00:00:00"/>
    <s v="Standard Class"/>
    <s v="EL-13735"/>
    <s v="Ed Ludwig"/>
    <x v="2"/>
    <x v="0"/>
    <s v="Jefferson City"/>
    <x v="25"/>
    <n v="65109"/>
    <x v="2"/>
    <s v="FUR-FU-10003975"/>
    <x v="0"/>
    <x v="5"/>
    <s v="Eldon Advantage Chair Mats for Low to Medium Pile Carpets"/>
    <n v="86.62"/>
    <n v="2"/>
    <n v="0"/>
    <n v="8.6619999999999919"/>
    <x v="2"/>
    <x v="0"/>
  </r>
  <r>
    <n v="1038"/>
    <s v="CA-2017-127418"/>
    <x v="385"/>
    <d v="2017-06-14T00:00:00"/>
    <s v="First Class"/>
    <s v="JJ-15445"/>
    <s v="Jennifer Jackson"/>
    <x v="0"/>
    <x v="0"/>
    <s v="Los Angeles"/>
    <x v="1"/>
    <n v="90004"/>
    <x v="1"/>
    <s v="OFF-BI-10003707"/>
    <x v="1"/>
    <x v="8"/>
    <s v="Aluminum Screw Posts"/>
    <n v="36.624000000000002"/>
    <n v="3"/>
    <n v="0.2"/>
    <n v="13.734"/>
    <x v="1"/>
    <x v="0"/>
  </r>
  <r>
    <n v="1039"/>
    <s v="CA-2019-121818"/>
    <x v="225"/>
    <d v="2019-11-21T00:00:00"/>
    <s v="First Class"/>
    <s v="JH-15430"/>
    <s v="Jennifer Halladay"/>
    <x v="0"/>
    <x v="0"/>
    <s v="Burlington"/>
    <x v="3"/>
    <n v="27217"/>
    <x v="0"/>
    <s v="OFF-AR-10000203"/>
    <x v="1"/>
    <x v="6"/>
    <s v="Newell 336"/>
    <n v="23.968000000000004"/>
    <n v="7"/>
    <n v="0.2"/>
    <n v="2.696399999999997"/>
    <x v="0"/>
    <x v="0"/>
  </r>
  <r>
    <n v="1040"/>
    <s v="CA-2019-121818"/>
    <x v="225"/>
    <d v="2019-11-21T00:00:00"/>
    <s v="First Class"/>
    <s v="JH-15430"/>
    <s v="Jennifer Halladay"/>
    <x v="0"/>
    <x v="0"/>
    <s v="Burlington"/>
    <x v="3"/>
    <n v="27217"/>
    <x v="0"/>
    <s v="OFF-AR-10004790"/>
    <x v="1"/>
    <x v="6"/>
    <s v="Staples in misc. colors"/>
    <n v="28.728000000000002"/>
    <n v="3"/>
    <n v="0.2"/>
    <n v="1.7954999999999988"/>
    <x v="0"/>
    <x v="0"/>
  </r>
  <r>
    <n v="1041"/>
    <s v="CA-2018-127670"/>
    <x v="231"/>
    <d v="2018-03-24T00:00:00"/>
    <s v="Standard Class"/>
    <s v="RD-19660"/>
    <s v="Robert Dilbeck"/>
    <x v="2"/>
    <x v="0"/>
    <s v="Saint Peters"/>
    <x v="25"/>
    <n v="63376"/>
    <x v="2"/>
    <s v="FUR-TA-10001095"/>
    <x v="0"/>
    <x v="3"/>
    <s v="Chromcraft Round Conference Tables"/>
    <n v="697.16"/>
    <n v="4"/>
    <n v="0"/>
    <n v="146.40359999999998"/>
    <x v="2"/>
    <x v="0"/>
  </r>
  <r>
    <n v="1042"/>
    <s v="CA-2018-102981"/>
    <x v="47"/>
    <d v="2018-09-09T00:00:00"/>
    <s v="Second Class"/>
    <s v="MO-17500"/>
    <s v="Mary O'Rourke"/>
    <x v="0"/>
    <x v="0"/>
    <s v="New York City"/>
    <x v="15"/>
    <n v="10035"/>
    <x v="3"/>
    <s v="TEC-AC-10004761"/>
    <x v="2"/>
    <x v="11"/>
    <s v="Maxell 4.7GB DVD+RW 3/Pack"/>
    <n v="31.86"/>
    <n v="2"/>
    <n v="0"/>
    <n v="11.151"/>
    <x v="3"/>
    <x v="0"/>
  </r>
  <r>
    <n v="1043"/>
    <s v="CA-2018-102981"/>
    <x v="47"/>
    <d v="2018-09-09T00:00:00"/>
    <s v="Second Class"/>
    <s v="MO-17500"/>
    <s v="Mary O'Rourke"/>
    <x v="0"/>
    <x v="0"/>
    <s v="New York City"/>
    <x v="15"/>
    <n v="10035"/>
    <x v="3"/>
    <s v="FUR-BO-10001811"/>
    <x v="0"/>
    <x v="0"/>
    <s v="Atlantic Metals Mobile 5-Shelf Bookcases, Custom Colors"/>
    <n v="722.35200000000009"/>
    <n v="3"/>
    <n v="0.2"/>
    <n v="90.293999999999926"/>
    <x v="3"/>
    <x v="0"/>
  </r>
  <r>
    <n v="1044"/>
    <s v="CA-2019-115651"/>
    <x v="362"/>
    <d v="2019-07-12T00:00:00"/>
    <s v="First Class"/>
    <s v="NS-18640"/>
    <s v="Noel Staavos"/>
    <x v="1"/>
    <x v="0"/>
    <s v="Chicago"/>
    <x v="10"/>
    <n v="60610"/>
    <x v="2"/>
    <s v="OFF-AR-10001130"/>
    <x v="1"/>
    <x v="6"/>
    <s v="Quartet Alpha White Chalk, 12/Pack"/>
    <n v="8.84"/>
    <n v="5"/>
    <n v="0.2"/>
    <n v="2.9835000000000003"/>
    <x v="2"/>
    <x v="0"/>
  </r>
  <r>
    <n v="1045"/>
    <s v="CA-2019-115651"/>
    <x v="362"/>
    <d v="2019-07-12T00:00:00"/>
    <s v="First Class"/>
    <s v="NS-18640"/>
    <s v="Noel Staavos"/>
    <x v="1"/>
    <x v="0"/>
    <s v="Chicago"/>
    <x v="10"/>
    <n v="60610"/>
    <x v="2"/>
    <s v="OFF-AP-10000055"/>
    <x v="1"/>
    <x v="9"/>
    <s v="Belkin F9S820V06 8 Outlet Surge"/>
    <n v="58.463999999999977"/>
    <n v="9"/>
    <n v="0.8"/>
    <n v="-146.16000000000003"/>
    <x v="2"/>
    <x v="0"/>
  </r>
  <r>
    <n v="1046"/>
    <s v="CA-2019-152702"/>
    <x v="386"/>
    <d v="2019-10-16T00:00:00"/>
    <s v="Standard Class"/>
    <s v="SN-20710"/>
    <s v="Steve Nguyen"/>
    <x v="2"/>
    <x v="0"/>
    <s v="Rockford"/>
    <x v="10"/>
    <n v="61107"/>
    <x v="2"/>
    <s v="FUR-CH-10002304"/>
    <x v="0"/>
    <x v="1"/>
    <s v="Global Stack Chair without Arms, Black"/>
    <n v="254.60399999999998"/>
    <n v="14"/>
    <n v="0.3"/>
    <n v="-18.185999999999993"/>
    <x v="2"/>
    <x v="0"/>
  </r>
  <r>
    <n v="1047"/>
    <s v="CA-2018-169103"/>
    <x v="387"/>
    <d v="2018-03-13T00:00:00"/>
    <s v="Standard Class"/>
    <s v="ZC-21910"/>
    <s v="Zuschuss Carroll"/>
    <x v="0"/>
    <x v="0"/>
    <s v="Miami"/>
    <x v="2"/>
    <n v="33142"/>
    <x v="0"/>
    <s v="TEC-PH-10001530"/>
    <x v="2"/>
    <x v="7"/>
    <s v="Cisco Unified IP Phone 7945G VoIP phone"/>
    <n v="1363.96"/>
    <n v="5"/>
    <n v="0.2"/>
    <n v="85.247500000000002"/>
    <x v="0"/>
    <x v="0"/>
  </r>
  <r>
    <n v="1048"/>
    <s v="CA-2018-169103"/>
    <x v="387"/>
    <d v="2018-03-13T00:00:00"/>
    <s v="Standard Class"/>
    <s v="ZC-21910"/>
    <s v="Zuschuss Carroll"/>
    <x v="0"/>
    <x v="0"/>
    <s v="Miami"/>
    <x v="2"/>
    <n v="33142"/>
    <x v="0"/>
    <s v="FUR-FU-10004006"/>
    <x v="0"/>
    <x v="5"/>
    <s v="Deflect-o DuraMat Lighweight, Studded, Beveled Mat for Low Pile Carpeting"/>
    <n v="102.35999999999999"/>
    <n v="3"/>
    <n v="0.2"/>
    <n v="-3.8385000000000105"/>
    <x v="0"/>
    <x v="0"/>
  </r>
  <r>
    <n v="1049"/>
    <s v="CA-2016-139192"/>
    <x v="279"/>
    <d v="2016-06-01T00:00:00"/>
    <s v="Second Class"/>
    <s v="LC-16885"/>
    <s v="Lena Creighton"/>
    <x v="0"/>
    <x v="0"/>
    <s v="San Francisco"/>
    <x v="1"/>
    <n v="94109"/>
    <x v="1"/>
    <s v="TEC-PH-10000486"/>
    <x v="2"/>
    <x v="7"/>
    <s v="Plantronics HL10 Handset Lifter"/>
    <n v="1113.5039999999999"/>
    <n v="12"/>
    <n v="0.2"/>
    <n v="125.2691999999999"/>
    <x v="1"/>
    <x v="0"/>
  </r>
  <r>
    <n v="1050"/>
    <s v="CA-2016-139192"/>
    <x v="279"/>
    <d v="2016-06-01T00:00:00"/>
    <s v="Second Class"/>
    <s v="LC-16885"/>
    <s v="Lena Creighton"/>
    <x v="0"/>
    <x v="0"/>
    <s v="San Francisco"/>
    <x v="1"/>
    <n v="94109"/>
    <x v="1"/>
    <s v="TEC-AC-10001606"/>
    <x v="2"/>
    <x v="11"/>
    <s v="Logitech Wireless Performance Mouse MX for PC and Mac"/>
    <n v="99.99"/>
    <n v="1"/>
    <n v="0"/>
    <n v="37.996200000000002"/>
    <x v="1"/>
    <x v="0"/>
  </r>
  <r>
    <n v="1051"/>
    <s v="US-2017-153500"/>
    <x v="230"/>
    <d v="2017-07-05T00:00:00"/>
    <s v="First Class"/>
    <s v="DG-13300"/>
    <s v="Deirdre Greer"/>
    <x v="1"/>
    <x v="0"/>
    <s v="Philadelphia"/>
    <x v="9"/>
    <n v="19134"/>
    <x v="3"/>
    <s v="FUR-FU-10000293"/>
    <x v="0"/>
    <x v="5"/>
    <s v="Eldon Antistatic Chair Mats for Low to Medium Pile Carpets"/>
    <n v="168.46400000000003"/>
    <n v="2"/>
    <n v="0.2"/>
    <n v="-29.481200000000022"/>
    <x v="3"/>
    <x v="0"/>
  </r>
  <r>
    <n v="1052"/>
    <s v="US-2017-153500"/>
    <x v="230"/>
    <d v="2017-07-05T00:00:00"/>
    <s v="First Class"/>
    <s v="DG-13300"/>
    <s v="Deirdre Greer"/>
    <x v="1"/>
    <x v="0"/>
    <s v="Philadelphia"/>
    <x v="9"/>
    <n v="19134"/>
    <x v="3"/>
    <s v="OFF-PA-10001307"/>
    <x v="1"/>
    <x v="10"/>
    <s v="Important Message Pads, 50 4-1/4 x 5-1/2 Forms per Pad"/>
    <n v="6.7200000000000006"/>
    <n v="2"/>
    <n v="0.2"/>
    <n v="2.4359999999999995"/>
    <x v="3"/>
    <x v="0"/>
  </r>
  <r>
    <n v="1053"/>
    <s v="US-2017-153500"/>
    <x v="230"/>
    <d v="2017-07-05T00:00:00"/>
    <s v="First Class"/>
    <s v="DG-13300"/>
    <s v="Deirdre Greer"/>
    <x v="1"/>
    <x v="0"/>
    <s v="Philadelphia"/>
    <x v="9"/>
    <n v="19134"/>
    <x v="3"/>
    <s v="FUR-FU-10004460"/>
    <x v="0"/>
    <x v="5"/>
    <s v="Howard Miller 12&quot; Round Wall Clock"/>
    <n v="282.88800000000003"/>
    <n v="9"/>
    <n v="0.2"/>
    <n v="56.577599999999961"/>
    <x v="3"/>
    <x v="0"/>
  </r>
  <r>
    <n v="1054"/>
    <s v="CA-2017-110667"/>
    <x v="388"/>
    <d v="2017-04-08T00:00:00"/>
    <s v="Standard Class"/>
    <s v="NF-18595"/>
    <s v="Nicole Fjeld"/>
    <x v="2"/>
    <x v="0"/>
    <s v="New York City"/>
    <x v="15"/>
    <n v="10009"/>
    <x v="3"/>
    <s v="OFF-AR-10000716"/>
    <x v="1"/>
    <x v="6"/>
    <s v="DIXON Ticonderoga Erasable Checking Pencils"/>
    <n v="11.16"/>
    <n v="2"/>
    <n v="0"/>
    <n v="4.3524000000000003"/>
    <x v="3"/>
    <x v="0"/>
  </r>
  <r>
    <n v="1055"/>
    <s v="CA-2017-110667"/>
    <x v="388"/>
    <d v="2017-04-08T00:00:00"/>
    <s v="Standard Class"/>
    <s v="NF-18595"/>
    <s v="Nicole Fjeld"/>
    <x v="2"/>
    <x v="0"/>
    <s v="New York City"/>
    <x v="15"/>
    <n v="10009"/>
    <x v="3"/>
    <s v="FUR-FU-10004622"/>
    <x v="0"/>
    <x v="5"/>
    <s v="Eldon Advantage Foldable Chair Mats for Low Pile Carpets"/>
    <n v="108.4"/>
    <n v="2"/>
    <n v="0"/>
    <n v="22.763999999999996"/>
    <x v="3"/>
    <x v="0"/>
  </r>
  <r>
    <n v="1056"/>
    <s v="CA-2017-110667"/>
    <x v="388"/>
    <d v="2017-04-08T00:00:00"/>
    <s v="Standard Class"/>
    <s v="NF-18595"/>
    <s v="Nicole Fjeld"/>
    <x v="2"/>
    <x v="0"/>
    <s v="New York City"/>
    <x v="15"/>
    <n v="10009"/>
    <x v="3"/>
    <s v="OFF-BI-10002735"/>
    <x v="1"/>
    <x v="8"/>
    <s v="GBC Prestige Therm-A-Bind Covers"/>
    <n v="82.344000000000008"/>
    <n v="3"/>
    <n v="0.2"/>
    <n v="27.791100000000004"/>
    <x v="3"/>
    <x v="0"/>
  </r>
  <r>
    <n v="1057"/>
    <s v="CA-2017-110667"/>
    <x v="388"/>
    <d v="2017-04-08T00:00:00"/>
    <s v="Standard Class"/>
    <s v="NF-18595"/>
    <s v="Nicole Fjeld"/>
    <x v="2"/>
    <x v="0"/>
    <s v="New York City"/>
    <x v="15"/>
    <n v="10009"/>
    <x v="3"/>
    <s v="OFF-BI-10003529"/>
    <x v="1"/>
    <x v="8"/>
    <s v="Avery Round Ring Poly Binders"/>
    <n v="9.0879999999999992"/>
    <n v="4"/>
    <n v="0.2"/>
    <n v="3.2944"/>
    <x v="3"/>
    <x v="0"/>
  </r>
  <r>
    <n v="1058"/>
    <s v="CA-2019-167150"/>
    <x v="389"/>
    <d v="2019-12-17T00:00:00"/>
    <s v="Standard Class"/>
    <s v="BP-11185"/>
    <s v="Ben Peterman"/>
    <x v="1"/>
    <x v="0"/>
    <s v="San Diego"/>
    <x v="1"/>
    <n v="92037"/>
    <x v="1"/>
    <s v="OFF-BI-10001097"/>
    <x v="1"/>
    <x v="8"/>
    <s v="Avery Hole Reinforcements"/>
    <n v="19.936000000000003"/>
    <n v="4"/>
    <n v="0.2"/>
    <n v="7.2267999999999999"/>
    <x v="1"/>
    <x v="0"/>
  </r>
  <r>
    <n v="1059"/>
    <s v="CA-2019-167150"/>
    <x v="389"/>
    <d v="2019-12-17T00:00:00"/>
    <s v="Standard Class"/>
    <s v="BP-11185"/>
    <s v="Ben Peterman"/>
    <x v="1"/>
    <x v="0"/>
    <s v="San Diego"/>
    <x v="1"/>
    <n v="92037"/>
    <x v="1"/>
    <s v="OFF-BI-10001597"/>
    <x v="1"/>
    <x v="8"/>
    <s v="Wilson Jones Ledger-Size, Piano-Hinge Binder, 2&quot;, Blue"/>
    <n v="65.567999999999998"/>
    <n v="2"/>
    <n v="0.2"/>
    <n v="22.948799999999995"/>
    <x v="1"/>
    <x v="0"/>
  </r>
  <r>
    <n v="1060"/>
    <s v="CA-2018-105284"/>
    <x v="390"/>
    <d v="2018-12-01T00:00:00"/>
    <s v="Standard Class"/>
    <s v="MG-17650"/>
    <s v="Matthew Grinstein"/>
    <x v="2"/>
    <x v="0"/>
    <s v="Philadelphia"/>
    <x v="9"/>
    <n v="19143"/>
    <x v="3"/>
    <s v="OFF-FA-10001754"/>
    <x v="1"/>
    <x v="13"/>
    <s v="Stockwell Gold Paper Clips"/>
    <n v="4.4160000000000004"/>
    <n v="3"/>
    <n v="0.2"/>
    <n v="1.6008"/>
    <x v="3"/>
    <x v="0"/>
  </r>
  <r>
    <n v="1061"/>
    <s v="US-2017-125374"/>
    <x v="391"/>
    <d v="2017-03-29T00:00:00"/>
    <s v="Standard Class"/>
    <s v="JD-16060"/>
    <s v="Julia Dunbar"/>
    <x v="0"/>
    <x v="0"/>
    <s v="Houston"/>
    <x v="5"/>
    <n v="77095"/>
    <x v="2"/>
    <s v="FUR-CH-10003396"/>
    <x v="0"/>
    <x v="1"/>
    <s v="Global Deluxe Steno Chair"/>
    <n v="107.77200000000001"/>
    <n v="2"/>
    <n v="0.3"/>
    <n v="-29.252400000000009"/>
    <x v="2"/>
    <x v="0"/>
  </r>
  <r>
    <n v="1062"/>
    <s v="CA-2017-161263"/>
    <x v="392"/>
    <d v="2017-04-21T00:00:00"/>
    <s v="Standard Class"/>
    <s v="TS-21160"/>
    <s v="Theresa Swint"/>
    <x v="1"/>
    <x v="0"/>
    <s v="Toledo"/>
    <x v="24"/>
    <n v="43615"/>
    <x v="3"/>
    <s v="OFF-AP-10002350"/>
    <x v="1"/>
    <x v="9"/>
    <s v="Belkin F9H710-06 7 Outlet SurgeMaster Surge Protector"/>
    <n v="45.216000000000001"/>
    <n v="3"/>
    <n v="0.2"/>
    <n v="4.5215999999999994"/>
    <x v="3"/>
    <x v="0"/>
  </r>
  <r>
    <n v="1063"/>
    <s v="CA-2017-161263"/>
    <x v="392"/>
    <d v="2017-04-21T00:00:00"/>
    <s v="Standard Class"/>
    <s v="TS-21160"/>
    <s v="Theresa Swint"/>
    <x v="1"/>
    <x v="0"/>
    <s v="Toledo"/>
    <x v="24"/>
    <n v="43615"/>
    <x v="3"/>
    <s v="OFF-FA-10004838"/>
    <x v="1"/>
    <x v="13"/>
    <s v="Super Bands, 12/Pack"/>
    <n v="10.416000000000002"/>
    <n v="7"/>
    <n v="0.2"/>
    <n v="-2.2134"/>
    <x v="3"/>
    <x v="0"/>
  </r>
  <r>
    <n v="1064"/>
    <s v="CA-2017-161263"/>
    <x v="392"/>
    <d v="2017-04-21T00:00:00"/>
    <s v="Standard Class"/>
    <s v="TS-21160"/>
    <s v="Theresa Swint"/>
    <x v="1"/>
    <x v="0"/>
    <s v="Toledo"/>
    <x v="24"/>
    <n v="43615"/>
    <x v="3"/>
    <s v="OFF-AR-10004757"/>
    <x v="1"/>
    <x v="6"/>
    <s v="Crayola Colored Pencils"/>
    <n v="7.8719999999999999"/>
    <n v="3"/>
    <n v="0.2"/>
    <n v="1.2791999999999994"/>
    <x v="3"/>
    <x v="0"/>
  </r>
  <r>
    <n v="1065"/>
    <s v="CA-2017-161263"/>
    <x v="392"/>
    <d v="2017-04-21T00:00:00"/>
    <s v="Standard Class"/>
    <s v="TS-21160"/>
    <s v="Theresa Swint"/>
    <x v="1"/>
    <x v="0"/>
    <s v="Toledo"/>
    <x v="24"/>
    <n v="43615"/>
    <x v="3"/>
    <s v="TEC-PH-10002115"/>
    <x v="2"/>
    <x v="7"/>
    <s v="Plantronics 81402"/>
    <n v="118.78199999999998"/>
    <n v="3"/>
    <n v="0.4"/>
    <n v="-27.715799999999994"/>
    <x v="3"/>
    <x v="0"/>
  </r>
  <r>
    <n v="1066"/>
    <s v="CA-2017-161263"/>
    <x v="392"/>
    <d v="2017-04-21T00:00:00"/>
    <s v="Standard Class"/>
    <s v="TS-21160"/>
    <s v="Theresa Swint"/>
    <x v="1"/>
    <x v="0"/>
    <s v="Toledo"/>
    <x v="24"/>
    <n v="43615"/>
    <x v="3"/>
    <s v="OFF-FA-10003059"/>
    <x v="1"/>
    <x v="13"/>
    <s v="Assorted Color Push Pins"/>
    <n v="1.4480000000000002"/>
    <n v="1"/>
    <n v="0.2"/>
    <n v="0.2352999999999999"/>
    <x v="3"/>
    <x v="0"/>
  </r>
  <r>
    <n v="1067"/>
    <s v="CA-2017-161263"/>
    <x v="392"/>
    <d v="2017-04-21T00:00:00"/>
    <s v="Standard Class"/>
    <s v="TS-21160"/>
    <s v="Theresa Swint"/>
    <x v="1"/>
    <x v="0"/>
    <s v="Toledo"/>
    <x v="24"/>
    <n v="43615"/>
    <x v="3"/>
    <s v="OFF-BI-10004330"/>
    <x v="1"/>
    <x v="8"/>
    <s v="GBC Velobind Prepunched Cover Sets, Regency Series"/>
    <n v="55.470000000000006"/>
    <n v="5"/>
    <n v="0.7"/>
    <n v="-46.224999999999994"/>
    <x v="3"/>
    <x v="0"/>
  </r>
  <r>
    <n v="1068"/>
    <s v="CA-2018-157686"/>
    <x v="393"/>
    <d v="2018-10-02T00:00:00"/>
    <s v="First Class"/>
    <s v="BD-11620"/>
    <s v="Brian DeCherney"/>
    <x v="0"/>
    <x v="0"/>
    <s v="San Francisco"/>
    <x v="1"/>
    <n v="94122"/>
    <x v="1"/>
    <s v="FUR-CH-10001146"/>
    <x v="0"/>
    <x v="1"/>
    <s v="Global Value Mid-Back Manager's Chair, Gray"/>
    <n v="194.84800000000001"/>
    <n v="4"/>
    <n v="0.2"/>
    <n v="12.177999999999983"/>
    <x v="1"/>
    <x v="0"/>
  </r>
  <r>
    <n v="1069"/>
    <s v="US-2019-139955"/>
    <x v="394"/>
    <d v="2019-09-30T00:00:00"/>
    <s v="Second Class"/>
    <s v="CM-12160"/>
    <s v="Charles McCrossin"/>
    <x v="0"/>
    <x v="0"/>
    <s v="Brownsville"/>
    <x v="5"/>
    <n v="78521"/>
    <x v="2"/>
    <s v="OFF-SU-10001935"/>
    <x v="1"/>
    <x v="14"/>
    <s v="Staple remover"/>
    <n v="1.7440000000000002"/>
    <n v="1"/>
    <n v="0.2"/>
    <n v="-0.34880000000000033"/>
    <x v="2"/>
    <x v="0"/>
  </r>
  <r>
    <n v="1070"/>
    <s v="US-2017-150161"/>
    <x v="395"/>
    <d v="2017-07-29T00:00:00"/>
    <s v="Standard Class"/>
    <s v="RB-19795"/>
    <s v="Ross Baird"/>
    <x v="2"/>
    <x v="0"/>
    <s v="Philadelphia"/>
    <x v="9"/>
    <n v="19143"/>
    <x v="3"/>
    <s v="OFF-BI-10001524"/>
    <x v="1"/>
    <x v="8"/>
    <s v="GBC Premium Transparent Covers with Diagonal Lined Pattern"/>
    <n v="25.176000000000005"/>
    <n v="4"/>
    <n v="0.7"/>
    <n v="-18.462400000000002"/>
    <x v="3"/>
    <x v="0"/>
  </r>
  <r>
    <n v="1071"/>
    <s v="CA-2017-144652"/>
    <x v="312"/>
    <d v="2017-11-26T00:00:00"/>
    <s v="Standard Class"/>
    <s v="SN-20560"/>
    <s v="Skye Norling"/>
    <x v="2"/>
    <x v="0"/>
    <s v="Los Angeles"/>
    <x v="1"/>
    <n v="90008"/>
    <x v="1"/>
    <s v="OFF-AR-10003732"/>
    <x v="1"/>
    <x v="6"/>
    <s v="Newell 333"/>
    <n v="19.459999999999997"/>
    <n v="7"/>
    <n v="0"/>
    <n v="5.0595999999999997"/>
    <x v="1"/>
    <x v="0"/>
  </r>
  <r>
    <n v="1072"/>
    <s v="CA-2018-152814"/>
    <x v="236"/>
    <d v="2018-05-02T00:00:00"/>
    <s v="Standard Class"/>
    <s v="EH-14005"/>
    <s v="Erica Hernandez"/>
    <x v="2"/>
    <x v="0"/>
    <s v="Denver"/>
    <x v="22"/>
    <n v="80219"/>
    <x v="1"/>
    <s v="OFF-PA-10001970"/>
    <x v="1"/>
    <x v="10"/>
    <s v="Xerox 1881"/>
    <n v="29.472000000000001"/>
    <n v="3"/>
    <n v="0.2"/>
    <n v="9.9467999999999979"/>
    <x v="1"/>
    <x v="1"/>
  </r>
  <r>
    <n v="1073"/>
    <s v="CA-2019-106943"/>
    <x v="237"/>
    <d v="2019-11-19T00:00:00"/>
    <s v="Standard Class"/>
    <s v="FO-14305"/>
    <s v="Frank Olsen"/>
    <x v="0"/>
    <x v="0"/>
    <s v="New York City"/>
    <x v="15"/>
    <n v="10035"/>
    <x v="3"/>
    <s v="OFF-BI-10003669"/>
    <x v="1"/>
    <x v="8"/>
    <s v="3M Organizer Strips"/>
    <n v="8.64"/>
    <n v="2"/>
    <n v="0.2"/>
    <n v="3.024"/>
    <x v="3"/>
    <x v="0"/>
  </r>
  <r>
    <n v="1074"/>
    <s v="CA-2018-134348"/>
    <x v="396"/>
    <d v="2018-11-19T00:00:00"/>
    <s v="Standard Class"/>
    <s v="MS-17710"/>
    <s v="Maurice Satty"/>
    <x v="0"/>
    <x v="0"/>
    <s v="Mesa"/>
    <x v="16"/>
    <n v="85204"/>
    <x v="1"/>
    <s v="OFF-BI-10003727"/>
    <x v="1"/>
    <x v="8"/>
    <s v="Avery Durable Slant Ring Binders With Label Holder"/>
    <n v="6.27"/>
    <n v="5"/>
    <n v="0.7"/>
    <n v="-4.5980000000000008"/>
    <x v="1"/>
    <x v="0"/>
  </r>
  <r>
    <n v="1075"/>
    <s v="CA-2018-134348"/>
    <x v="396"/>
    <d v="2018-11-19T00:00:00"/>
    <s v="Standard Class"/>
    <s v="MS-17710"/>
    <s v="Maurice Satty"/>
    <x v="0"/>
    <x v="0"/>
    <s v="Mesa"/>
    <x v="16"/>
    <n v="85204"/>
    <x v="1"/>
    <s v="OFF-BI-10004967"/>
    <x v="1"/>
    <x v="8"/>
    <s v="Round Ring Binders"/>
    <n v="4.3680000000000003"/>
    <n v="7"/>
    <n v="0.7"/>
    <n v="-3.3487999999999998"/>
    <x v="1"/>
    <x v="0"/>
  </r>
  <r>
    <n v="1076"/>
    <s v="CA-2018-134348"/>
    <x v="396"/>
    <d v="2018-11-19T00:00:00"/>
    <s v="Standard Class"/>
    <s v="MS-17710"/>
    <s v="Maurice Satty"/>
    <x v="0"/>
    <x v="0"/>
    <s v="Mesa"/>
    <x v="16"/>
    <n v="85204"/>
    <x v="1"/>
    <s v="TEC-AC-10003447"/>
    <x v="2"/>
    <x v="11"/>
    <s v="Micropad Numeric Keypads"/>
    <n v="31.983999999999998"/>
    <n v="2"/>
    <n v="0.2"/>
    <n v="1.9989999999999979"/>
    <x v="1"/>
    <x v="0"/>
  </r>
  <r>
    <n v="1077"/>
    <s v="CA-2018-161781"/>
    <x v="321"/>
    <d v="2018-09-30T00:00:00"/>
    <s v="First Class"/>
    <s v="CC-12100"/>
    <s v="Chad Cunningham"/>
    <x v="2"/>
    <x v="0"/>
    <s v="Columbus"/>
    <x v="14"/>
    <n v="47201"/>
    <x v="2"/>
    <s v="OFF-AR-10000255"/>
    <x v="1"/>
    <x v="6"/>
    <s v="Newell 328"/>
    <n v="40.879999999999995"/>
    <n v="7"/>
    <n v="0"/>
    <n v="10.628799999999998"/>
    <x v="2"/>
    <x v="0"/>
  </r>
  <r>
    <n v="1078"/>
    <s v="CA-2019-132521"/>
    <x v="397"/>
    <d v="2019-09-25T00:00:00"/>
    <s v="Second Class"/>
    <s v="DW-13540"/>
    <s v="Don Weiss"/>
    <x v="0"/>
    <x v="0"/>
    <s v="Seattle"/>
    <x v="4"/>
    <n v="98105"/>
    <x v="1"/>
    <s v="OFF-AP-10002191"/>
    <x v="1"/>
    <x v="9"/>
    <s v="Belkin 8 Outlet SurgeMaster II Gold Surge Protector"/>
    <n v="119.96"/>
    <n v="2"/>
    <n v="0"/>
    <n v="33.588800000000006"/>
    <x v="1"/>
    <x v="0"/>
  </r>
  <r>
    <n v="1079"/>
    <s v="CA-2019-132521"/>
    <x v="397"/>
    <d v="2019-09-25T00:00:00"/>
    <s v="Second Class"/>
    <s v="DW-13540"/>
    <s v="Don Weiss"/>
    <x v="0"/>
    <x v="0"/>
    <s v="Seattle"/>
    <x v="4"/>
    <n v="98105"/>
    <x v="1"/>
    <s v="OFF-ST-10001325"/>
    <x v="1"/>
    <x v="4"/>
    <s v="Sterilite Officeware Hinged File Box"/>
    <n v="31.44"/>
    <n v="3"/>
    <n v="0"/>
    <n v="8.4888000000000012"/>
    <x v="1"/>
    <x v="0"/>
  </r>
  <r>
    <n v="1080"/>
    <s v="CA-2019-132521"/>
    <x v="397"/>
    <d v="2019-09-25T00:00:00"/>
    <s v="Second Class"/>
    <s v="DW-13540"/>
    <s v="Don Weiss"/>
    <x v="0"/>
    <x v="0"/>
    <s v="Seattle"/>
    <x v="4"/>
    <n v="98105"/>
    <x v="1"/>
    <s v="OFF-BI-10000404"/>
    <x v="1"/>
    <x v="8"/>
    <s v="Avery Printable Repositionable Plastic Tabs"/>
    <n v="6.88"/>
    <n v="1"/>
    <n v="0.2"/>
    <n v="2.3220000000000001"/>
    <x v="1"/>
    <x v="0"/>
  </r>
  <r>
    <n v="1081"/>
    <s v="CA-2017-110016"/>
    <x v="239"/>
    <d v="2017-12-04T00:00:00"/>
    <s v="Standard Class"/>
    <s v="BT-11395"/>
    <s v="Bill Tyler"/>
    <x v="1"/>
    <x v="0"/>
    <s v="Detroit"/>
    <x v="12"/>
    <n v="48227"/>
    <x v="2"/>
    <s v="OFF-PA-10000349"/>
    <x v="1"/>
    <x v="10"/>
    <s v="Easy-staple paper"/>
    <n v="19.920000000000002"/>
    <n v="4"/>
    <n v="0"/>
    <n v="9.3624000000000009"/>
    <x v="2"/>
    <x v="0"/>
  </r>
  <r>
    <n v="1082"/>
    <s v="CA-2017-110016"/>
    <x v="239"/>
    <d v="2017-12-04T00:00:00"/>
    <s v="Standard Class"/>
    <s v="BT-11395"/>
    <s v="Bill Tyler"/>
    <x v="1"/>
    <x v="0"/>
    <s v="Detroit"/>
    <x v="12"/>
    <n v="48227"/>
    <x v="2"/>
    <s v="FUR-CH-10002880"/>
    <x v="0"/>
    <x v="1"/>
    <s v="Global High-Back Leather Tilter, Burgundy"/>
    <n v="1106.9099999999999"/>
    <n v="9"/>
    <n v="0"/>
    <n v="121.76009999999994"/>
    <x v="2"/>
    <x v="0"/>
  </r>
  <r>
    <n v="1083"/>
    <s v="US-2018-143819"/>
    <x v="398"/>
    <d v="2018-03-05T00:00:00"/>
    <s v="Standard Class"/>
    <s v="KD-16270"/>
    <s v="Karen Daniels"/>
    <x v="0"/>
    <x v="0"/>
    <s v="Yonkers"/>
    <x v="15"/>
    <n v="10701"/>
    <x v="3"/>
    <s v="FUR-TA-10001095"/>
    <x v="0"/>
    <x v="3"/>
    <s v="Chromcraft Round Conference Tables"/>
    <n v="836.59199999999998"/>
    <n v="8"/>
    <n v="0.4"/>
    <n v="-264.92079999999999"/>
    <x v="3"/>
    <x v="0"/>
  </r>
  <r>
    <n v="1084"/>
    <s v="US-2018-143819"/>
    <x v="398"/>
    <d v="2018-03-05T00:00:00"/>
    <s v="Standard Class"/>
    <s v="KD-16270"/>
    <s v="Karen Daniels"/>
    <x v="0"/>
    <x v="0"/>
    <s v="Yonkers"/>
    <x v="15"/>
    <n v="10701"/>
    <x v="3"/>
    <s v="OFF-PA-10003127"/>
    <x v="1"/>
    <x v="10"/>
    <s v="Easy-staple paper"/>
    <n v="26.38"/>
    <n v="1"/>
    <n v="0"/>
    <n v="12.134799999999998"/>
    <x v="3"/>
    <x v="0"/>
  </r>
  <r>
    <n v="1085"/>
    <s v="US-2018-143819"/>
    <x v="398"/>
    <d v="2018-03-05T00:00:00"/>
    <s v="Standard Class"/>
    <s v="KD-16270"/>
    <s v="Karen Daniels"/>
    <x v="0"/>
    <x v="0"/>
    <s v="Yonkers"/>
    <x v="15"/>
    <n v="10701"/>
    <x v="3"/>
    <s v="OFF-ST-10003208"/>
    <x v="1"/>
    <x v="4"/>
    <s v="Adjustable Depth Letter/Legal Cart"/>
    <n v="362.92"/>
    <n v="2"/>
    <n v="0"/>
    <n v="105.24679999999995"/>
    <x v="3"/>
    <x v="0"/>
  </r>
  <r>
    <n v="1086"/>
    <s v="US-2018-143819"/>
    <x v="398"/>
    <d v="2018-03-05T00:00:00"/>
    <s v="Standard Class"/>
    <s v="KD-16270"/>
    <s v="Karen Daniels"/>
    <x v="0"/>
    <x v="0"/>
    <s v="Yonkers"/>
    <x v="15"/>
    <n v="10701"/>
    <x v="3"/>
    <s v="TEC-MA-10003979"/>
    <x v="2"/>
    <x v="15"/>
    <s v="Ativa V4110MDD Micro-Cut Shredder"/>
    <n v="4899.93"/>
    <n v="7"/>
    <n v="0"/>
    <n v="2400.9656999999997"/>
    <x v="3"/>
    <x v="0"/>
  </r>
  <r>
    <n v="1087"/>
    <s v="CA-2018-167584"/>
    <x v="399"/>
    <d v="2018-08-12T00:00:00"/>
    <s v="Same Day"/>
    <s v="LC-16870"/>
    <s v="Lena Cacioppo"/>
    <x v="0"/>
    <x v="0"/>
    <s v="Des Moines"/>
    <x v="23"/>
    <n v="50315"/>
    <x v="2"/>
    <s v="OFF-PA-10000029"/>
    <x v="1"/>
    <x v="10"/>
    <s v="Xerox 224"/>
    <n v="6.48"/>
    <n v="1"/>
    <n v="0"/>
    <n v="3.1104000000000003"/>
    <x v="2"/>
    <x v="0"/>
  </r>
  <r>
    <n v="1088"/>
    <s v="CA-2018-166163"/>
    <x v="243"/>
    <d v="2018-08-20T00:00:00"/>
    <s v="Second Class"/>
    <s v="CY-12745"/>
    <s v="Craig Yedwab"/>
    <x v="1"/>
    <x v="0"/>
    <s v="Oakland"/>
    <x v="1"/>
    <n v="94601"/>
    <x v="1"/>
    <s v="TEC-PH-10004896"/>
    <x v="2"/>
    <x v="7"/>
    <s v="Nokia Lumia 521 (T-Mobile)"/>
    <n v="71.975999999999999"/>
    <n v="3"/>
    <n v="0.2"/>
    <n v="7.1976000000000049"/>
    <x v="1"/>
    <x v="0"/>
  </r>
  <r>
    <n v="1089"/>
    <s v="CA-2018-166163"/>
    <x v="243"/>
    <d v="2018-08-20T00:00:00"/>
    <s v="Second Class"/>
    <s v="CY-12745"/>
    <s v="Craig Yedwab"/>
    <x v="1"/>
    <x v="0"/>
    <s v="Oakland"/>
    <x v="1"/>
    <n v="94601"/>
    <x v="1"/>
    <s v="OFF-LA-10000452"/>
    <x v="1"/>
    <x v="2"/>
    <s v="Avery 488"/>
    <n v="3.15"/>
    <n v="1"/>
    <n v="0"/>
    <n v="1.512"/>
    <x v="1"/>
    <x v="0"/>
  </r>
  <r>
    <n v="1090"/>
    <s v="CA-2019-158407"/>
    <x v="400"/>
    <d v="2019-06-10T00:00:00"/>
    <s v="Standard Class"/>
    <s v="LW-16990"/>
    <s v="Lindsay Williams"/>
    <x v="1"/>
    <x v="0"/>
    <s v="Monroe"/>
    <x v="3"/>
    <n v="28110"/>
    <x v="0"/>
    <s v="FUR-FU-10001967"/>
    <x v="0"/>
    <x v="5"/>
    <s v="Telescoping Adjustable Floor Lamp"/>
    <n v="31.983999999999998"/>
    <n v="2"/>
    <n v="0.2"/>
    <n v="1.9989999999999979"/>
    <x v="0"/>
    <x v="0"/>
  </r>
  <r>
    <n v="1091"/>
    <s v="CA-2019-158407"/>
    <x v="400"/>
    <d v="2019-06-10T00:00:00"/>
    <s v="Standard Class"/>
    <s v="LW-16990"/>
    <s v="Lindsay Williams"/>
    <x v="1"/>
    <x v="0"/>
    <s v="Monroe"/>
    <x v="3"/>
    <n v="28110"/>
    <x v="0"/>
    <s v="TEC-PH-10001819"/>
    <x v="2"/>
    <x v="7"/>
    <s v="Innergie mMini Combo Duo USB Travel Charging Kit"/>
    <n v="71.984000000000009"/>
    <n v="2"/>
    <n v="0.2"/>
    <n v="25.194399999999995"/>
    <x v="0"/>
    <x v="0"/>
  </r>
  <r>
    <n v="1092"/>
    <s v="CA-2017-143490"/>
    <x v="401"/>
    <d v="2017-12-13T00:00:00"/>
    <s v="Standard Class"/>
    <s v="NP-18325"/>
    <s v="Naresj Patel"/>
    <x v="0"/>
    <x v="0"/>
    <s v="San Diego"/>
    <x v="1"/>
    <n v="92105"/>
    <x v="1"/>
    <s v="OFF-AR-10002952"/>
    <x v="1"/>
    <x v="6"/>
    <s v="Stanley Contemporary Battery Pencil Sharpeners"/>
    <n v="120.14999999999999"/>
    <n v="9"/>
    <n v="0"/>
    <n v="33.641999999999996"/>
    <x v="1"/>
    <x v="1"/>
  </r>
  <r>
    <n v="1093"/>
    <s v="CA-2017-143490"/>
    <x v="401"/>
    <d v="2017-12-13T00:00:00"/>
    <s v="Standard Class"/>
    <s v="NP-18325"/>
    <s v="Naresj Patel"/>
    <x v="0"/>
    <x v="0"/>
    <s v="San Diego"/>
    <x v="1"/>
    <n v="92105"/>
    <x v="1"/>
    <s v="TEC-PH-10000576"/>
    <x v="2"/>
    <x v="7"/>
    <s v="AT&amp;T 1080 Corded phone"/>
    <n v="219.18400000000003"/>
    <n v="2"/>
    <n v="0.2"/>
    <n v="19.178600000000003"/>
    <x v="1"/>
    <x v="1"/>
  </r>
  <r>
    <n v="1094"/>
    <s v="CA-2017-165085"/>
    <x v="17"/>
    <d v="2017-12-31T00:00:00"/>
    <s v="Standard Class"/>
    <s v="BT-11485"/>
    <s v="Brad Thomas"/>
    <x v="2"/>
    <x v="0"/>
    <s v="Clinton"/>
    <x v="39"/>
    <n v="20735"/>
    <x v="3"/>
    <s v="OFF-PA-10000605"/>
    <x v="1"/>
    <x v="10"/>
    <s v="Xerox 1950"/>
    <n v="28.900000000000002"/>
    <n v="5"/>
    <n v="0"/>
    <n v="14.161000000000001"/>
    <x v="3"/>
    <x v="0"/>
  </r>
  <r>
    <n v="1095"/>
    <s v="CA-2017-165085"/>
    <x v="17"/>
    <d v="2017-12-31T00:00:00"/>
    <s v="Standard Class"/>
    <s v="BT-11485"/>
    <s v="Brad Thomas"/>
    <x v="2"/>
    <x v="0"/>
    <s v="Clinton"/>
    <x v="39"/>
    <n v="20735"/>
    <x v="3"/>
    <s v="OFF-AP-10002518"/>
    <x v="1"/>
    <x v="9"/>
    <s v="Kensington 7 Outlet MasterPiece Power Center"/>
    <n v="355.96"/>
    <n v="2"/>
    <n v="0"/>
    <n v="103.22839999999997"/>
    <x v="3"/>
    <x v="0"/>
  </r>
  <r>
    <n v="1096"/>
    <s v="CA-2019-160423"/>
    <x v="276"/>
    <d v="2019-01-26T00:00:00"/>
    <s v="Standard Class"/>
    <s v="PS-19045"/>
    <s v="Penelope Sewall"/>
    <x v="2"/>
    <x v="0"/>
    <s v="Charlotte"/>
    <x v="3"/>
    <n v="28205"/>
    <x v="0"/>
    <s v="OFF-ST-10004340"/>
    <x v="1"/>
    <x v="4"/>
    <s v="Fellowes Mobile File Cart, Black"/>
    <n v="348.20799999999997"/>
    <n v="7"/>
    <n v="0.2"/>
    <n v="30.468200000000024"/>
    <x v="0"/>
    <x v="0"/>
  </r>
  <r>
    <n v="1097"/>
    <s v="CA-2019-160423"/>
    <x v="276"/>
    <d v="2019-01-26T00:00:00"/>
    <s v="Standard Class"/>
    <s v="PS-19045"/>
    <s v="Penelope Sewall"/>
    <x v="2"/>
    <x v="0"/>
    <s v="Charlotte"/>
    <x v="3"/>
    <n v="28205"/>
    <x v="0"/>
    <s v="OFF-BI-10004001"/>
    <x v="1"/>
    <x v="8"/>
    <s v="GBC Recycled VeloBinder Covers"/>
    <n v="35.783999999999999"/>
    <n v="7"/>
    <n v="0.7"/>
    <n v="-28.627200000000009"/>
    <x v="0"/>
    <x v="0"/>
  </r>
  <r>
    <n v="1098"/>
    <s v="CA-2016-159338"/>
    <x v="402"/>
    <d v="2016-06-28T00:00:00"/>
    <s v="First Class"/>
    <s v="NS-18640"/>
    <s v="Noel Staavos"/>
    <x v="1"/>
    <x v="0"/>
    <s v="Los Angeles"/>
    <x v="1"/>
    <n v="90049"/>
    <x v="1"/>
    <s v="FUR-TA-10004147"/>
    <x v="0"/>
    <x v="3"/>
    <s v="Hon 4060 Series Tables"/>
    <n v="447.84"/>
    <n v="5"/>
    <n v="0.2"/>
    <n v="11.19599999999997"/>
    <x v="1"/>
    <x v="1"/>
  </r>
  <r>
    <n v="1099"/>
    <s v="CA-2018-107216"/>
    <x v="403"/>
    <d v="2018-06-17T00:00:00"/>
    <s v="First Class"/>
    <s v="PV-18985"/>
    <s v="Paul Van Hugh"/>
    <x v="2"/>
    <x v="0"/>
    <s v="San Francisco"/>
    <x v="1"/>
    <n v="94122"/>
    <x v="1"/>
    <s v="OFF-AR-10001545"/>
    <x v="1"/>
    <x v="6"/>
    <s v="Newell 326"/>
    <n v="7.04"/>
    <n v="4"/>
    <n v="0"/>
    <n v="2.0415999999999999"/>
    <x v="1"/>
    <x v="0"/>
  </r>
  <r>
    <n v="1100"/>
    <s v="CA-2018-107216"/>
    <x v="403"/>
    <d v="2018-06-17T00:00:00"/>
    <s v="First Class"/>
    <s v="PV-18985"/>
    <s v="Paul Van Hugh"/>
    <x v="2"/>
    <x v="0"/>
    <s v="San Francisco"/>
    <x v="1"/>
    <n v="94122"/>
    <x v="1"/>
    <s v="FUR-FU-10000206"/>
    <x v="0"/>
    <x v="5"/>
    <s v="GE General Purpose, Extra Long Life, Showcase &amp; Floodlight Incandescent Bulbs"/>
    <n v="8.73"/>
    <n v="3"/>
    <n v="0"/>
    <n v="4.1030999999999995"/>
    <x v="1"/>
    <x v="0"/>
  </r>
  <r>
    <n v="1101"/>
    <s v="CA-2018-107216"/>
    <x v="403"/>
    <d v="2018-06-17T00:00:00"/>
    <s v="First Class"/>
    <s v="PV-18985"/>
    <s v="Paul Van Hugh"/>
    <x v="2"/>
    <x v="0"/>
    <s v="San Francisco"/>
    <x v="1"/>
    <n v="94122"/>
    <x v="1"/>
    <s v="TEC-AC-10001013"/>
    <x v="2"/>
    <x v="11"/>
    <s v="Logitech ClearChat Comfort/USB Headset H390"/>
    <n v="29.29"/>
    <n v="1"/>
    <n v="0"/>
    <n v="9.6656999999999975"/>
    <x v="1"/>
    <x v="0"/>
  </r>
  <r>
    <n v="1102"/>
    <s v="CA-2018-107216"/>
    <x v="403"/>
    <d v="2018-06-17T00:00:00"/>
    <s v="First Class"/>
    <s v="PV-18985"/>
    <s v="Paul Van Hugh"/>
    <x v="2"/>
    <x v="0"/>
    <s v="San Francisco"/>
    <x v="1"/>
    <n v="94122"/>
    <x v="1"/>
    <s v="OFF-AR-10002255"/>
    <x v="1"/>
    <x v="6"/>
    <s v="Newell 346"/>
    <n v="8.64"/>
    <n v="3"/>
    <n v="0"/>
    <n v="2.5055999999999998"/>
    <x v="1"/>
    <x v="0"/>
  </r>
  <r>
    <n v="1103"/>
    <s v="US-2019-145863"/>
    <x v="81"/>
    <d v="2019-04-27T00:00:00"/>
    <s v="Standard Class"/>
    <s v="RP-19390"/>
    <s v="Resi Pölking"/>
    <x v="0"/>
    <x v="0"/>
    <s v="Houston"/>
    <x v="5"/>
    <n v="77041"/>
    <x v="2"/>
    <s v="OFF-BI-10004140"/>
    <x v="1"/>
    <x v="8"/>
    <s v="Avery Non-Stick Binders"/>
    <n v="2.6939999999999995"/>
    <n v="3"/>
    <n v="0.8"/>
    <n v="-4.7145000000000028"/>
    <x v="2"/>
    <x v="0"/>
  </r>
  <r>
    <n v="1104"/>
    <s v="US-2019-145863"/>
    <x v="81"/>
    <d v="2019-04-27T00:00:00"/>
    <s v="Standard Class"/>
    <s v="RP-19390"/>
    <s v="Resi Pölking"/>
    <x v="0"/>
    <x v="0"/>
    <s v="Houston"/>
    <x v="5"/>
    <n v="77041"/>
    <x v="2"/>
    <s v="OFF-BI-10002049"/>
    <x v="1"/>
    <x v="8"/>
    <s v="UniKeep View Case Binders"/>
    <n v="2.9339999999999993"/>
    <n v="3"/>
    <n v="0.8"/>
    <n v="-4.9878000000000018"/>
    <x v="2"/>
    <x v="0"/>
  </r>
  <r>
    <n v="1105"/>
    <s v="CA-2018-112340"/>
    <x v="147"/>
    <d v="2018-10-27T00:00:00"/>
    <s v="Standard Class"/>
    <s v="NM-18520"/>
    <s v="Neoma Murray"/>
    <x v="0"/>
    <x v="0"/>
    <s v="Riverside"/>
    <x v="1"/>
    <n v="92503"/>
    <x v="1"/>
    <s v="OFF-PA-10001892"/>
    <x v="1"/>
    <x v="10"/>
    <s v="Rediform Wirebound &quot;Phone Memo&quot; Message Book, 11 x 5-3/4"/>
    <n v="22.919999999999998"/>
    <n v="3"/>
    <n v="0"/>
    <n v="11.230799999999999"/>
    <x v="1"/>
    <x v="1"/>
  </r>
  <r>
    <n v="1106"/>
    <s v="US-2018-110156"/>
    <x v="258"/>
    <d v="2018-11-24T00:00:00"/>
    <s v="Standard Class"/>
    <s v="EH-13945"/>
    <s v="Eric Hoffmann"/>
    <x v="0"/>
    <x v="0"/>
    <s v="Houston"/>
    <x v="5"/>
    <n v="77041"/>
    <x v="2"/>
    <s v="OFF-ST-10000642"/>
    <x v="1"/>
    <x v="4"/>
    <s v="Tennsco Lockers, Gray"/>
    <n v="100.70400000000001"/>
    <n v="6"/>
    <n v="0.2"/>
    <n v="-16.36440000000001"/>
    <x v="2"/>
    <x v="0"/>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n v="-0.75660000000000016"/>
    <x v="2"/>
    <x v="0"/>
  </r>
  <r>
    <n v="1108"/>
    <s v="US-2018-110156"/>
    <x v="258"/>
    <d v="2018-11-24T00:00:00"/>
    <s v="Standard Class"/>
    <s v="EH-13945"/>
    <s v="Eric Hoffmann"/>
    <x v="0"/>
    <x v="0"/>
    <s v="Houston"/>
    <x v="5"/>
    <n v="77041"/>
    <x v="2"/>
    <s v="OFF-BI-10003676"/>
    <x v="1"/>
    <x v="8"/>
    <s v="GBC Standard Recycled Report Covers, Clear Plastic Sheets"/>
    <n v="10.779999999999996"/>
    <n v="5"/>
    <n v="0.8"/>
    <n v="-17.248000000000008"/>
    <x v="2"/>
    <x v="0"/>
  </r>
  <r>
    <n v="1109"/>
    <s v="US-2018-110156"/>
    <x v="258"/>
    <d v="2018-11-24T00:00:00"/>
    <s v="Standard Class"/>
    <s v="EH-13945"/>
    <s v="Eric Hoffmann"/>
    <x v="0"/>
    <x v="0"/>
    <s v="Houston"/>
    <x v="5"/>
    <n v="77041"/>
    <x v="2"/>
    <s v="OFF-FA-10003495"/>
    <x v="1"/>
    <x v="13"/>
    <s v="Staples"/>
    <n v="58.368000000000009"/>
    <n v="12"/>
    <n v="0.2"/>
    <n v="21.888000000000002"/>
    <x v="2"/>
    <x v="0"/>
  </r>
  <r>
    <n v="1110"/>
    <s v="US-2018-110156"/>
    <x v="258"/>
    <d v="2018-11-24T00:00:00"/>
    <s v="Standard Class"/>
    <s v="EH-13945"/>
    <s v="Eric Hoffmann"/>
    <x v="0"/>
    <x v="0"/>
    <s v="Houston"/>
    <x v="5"/>
    <n v="77041"/>
    <x v="2"/>
    <s v="OFF-EN-10003798"/>
    <x v="1"/>
    <x v="12"/>
    <s v="Recycled Interoffice Envelopes with Re-Use-A-Seal Closure, 10 x 13"/>
    <n v="40.968000000000004"/>
    <n v="3"/>
    <n v="0.2"/>
    <n v="13.826699999999999"/>
    <x v="2"/>
    <x v="0"/>
  </r>
  <r>
    <n v="1111"/>
    <s v="US-2018-110156"/>
    <x v="258"/>
    <d v="2018-11-24T00:00:00"/>
    <s v="Standard Class"/>
    <s v="EH-13945"/>
    <s v="Eric Hoffmann"/>
    <x v="0"/>
    <x v="0"/>
    <s v="Houston"/>
    <x v="5"/>
    <n v="77041"/>
    <x v="2"/>
    <s v="TEC-PH-10003589"/>
    <x v="2"/>
    <x v="7"/>
    <s v="invisibleSHIELD by ZAGG Smudge-Free Screen Protector"/>
    <n v="71.959999999999994"/>
    <n v="5"/>
    <n v="0.2"/>
    <n v="25.185999999999996"/>
    <x v="2"/>
    <x v="0"/>
  </r>
  <r>
    <n v="1112"/>
    <s v="US-2018-110156"/>
    <x v="258"/>
    <d v="2018-11-24T00:00:00"/>
    <s v="Standard Class"/>
    <s v="EH-13945"/>
    <s v="Eric Hoffmann"/>
    <x v="0"/>
    <x v="0"/>
    <s v="Houston"/>
    <x v="5"/>
    <n v="77041"/>
    <x v="2"/>
    <s v="OFF-PA-10004735"/>
    <x v="1"/>
    <x v="10"/>
    <s v="Xerox 1905"/>
    <n v="10.368000000000002"/>
    <n v="2"/>
    <n v="0.2"/>
    <n v="3.6288"/>
    <x v="2"/>
    <x v="0"/>
  </r>
  <r>
    <n v="1113"/>
    <s v="US-2018-110156"/>
    <x v="258"/>
    <d v="2018-11-24T00:00:00"/>
    <s v="Standard Class"/>
    <s v="EH-13945"/>
    <s v="Eric Hoffmann"/>
    <x v="0"/>
    <x v="0"/>
    <s v="Houston"/>
    <x v="5"/>
    <n v="77041"/>
    <x v="2"/>
    <s v="OFF-BI-10002609"/>
    <x v="1"/>
    <x v="8"/>
    <s v="Avery Hidden Tab Dividers for Binding Systems"/>
    <n v="1.1919999999999997"/>
    <n v="2"/>
    <n v="0.8"/>
    <n v="-2.0264000000000002"/>
    <x v="2"/>
    <x v="0"/>
  </r>
  <r>
    <n v="1114"/>
    <s v="CA-2019-140585"/>
    <x v="404"/>
    <d v="2019-12-23T00:00:00"/>
    <s v="Second Class"/>
    <s v="RA-19915"/>
    <s v="Russell Applegate"/>
    <x v="0"/>
    <x v="0"/>
    <s v="Encinitas"/>
    <x v="1"/>
    <n v="92024"/>
    <x v="1"/>
    <s v="OFF-BI-10003364"/>
    <x v="1"/>
    <x v="8"/>
    <s v="Binding Machine Supplies"/>
    <n v="46.672000000000004"/>
    <n v="2"/>
    <n v="0.2"/>
    <n v="16.3352"/>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n v="-12.688200000000002"/>
    <x v="1"/>
    <x v="1"/>
  </r>
  <r>
    <n v="1116"/>
    <s v="CA-2019-140585"/>
    <x v="404"/>
    <d v="2019-12-23T00:00:00"/>
    <s v="Second Class"/>
    <s v="RA-19915"/>
    <s v="Russell Applegate"/>
    <x v="0"/>
    <x v="0"/>
    <s v="Encinitas"/>
    <x v="1"/>
    <n v="92024"/>
    <x v="1"/>
    <s v="TEC-AC-10003610"/>
    <x v="2"/>
    <x v="11"/>
    <s v="Logitech Illuminated - Keyboard"/>
    <n v="119.98"/>
    <n v="2"/>
    <n v="0"/>
    <n v="57.590400000000002"/>
    <x v="1"/>
    <x v="1"/>
  </r>
  <r>
    <n v="1117"/>
    <s v="CA-2018-144855"/>
    <x v="405"/>
    <d v="2018-07-24T00:00:00"/>
    <s v="Second Class"/>
    <s v="DL-13495"/>
    <s v="Dionis Lloyd"/>
    <x v="1"/>
    <x v="0"/>
    <s v="San Francisco"/>
    <x v="1"/>
    <n v="94110"/>
    <x v="1"/>
    <s v="OFF-LA-10003766"/>
    <x v="1"/>
    <x v="2"/>
    <s v="Self-Adhesive Removable Labels"/>
    <n v="6.3"/>
    <n v="2"/>
    <n v="0"/>
    <n v="3.024"/>
    <x v="1"/>
    <x v="0"/>
  </r>
  <r>
    <n v="1118"/>
    <s v="CA-2017-142755"/>
    <x v="406"/>
    <d v="2017-09-08T00:00:00"/>
    <s v="Standard Class"/>
    <s v="CS-12355"/>
    <s v="Christine Sundaresam"/>
    <x v="0"/>
    <x v="0"/>
    <s v="Roswell"/>
    <x v="32"/>
    <n v="30076"/>
    <x v="0"/>
    <s v="OFF-PA-10001970"/>
    <x v="1"/>
    <x v="10"/>
    <s v="Xerox 1908"/>
    <n v="279.89999999999998"/>
    <n v="5"/>
    <n v="0"/>
    <n v="137.15100000000001"/>
    <x v="0"/>
    <x v="0"/>
  </r>
  <r>
    <n v="1119"/>
    <s v="CA-2017-142755"/>
    <x v="406"/>
    <d v="2017-09-08T00:00:00"/>
    <s v="Standard Class"/>
    <s v="CS-12355"/>
    <s v="Christine Sundaresam"/>
    <x v="0"/>
    <x v="0"/>
    <s v="Roswell"/>
    <x v="32"/>
    <n v="30076"/>
    <x v="0"/>
    <s v="TEC-AC-10002049"/>
    <x v="2"/>
    <x v="11"/>
    <s v="Logitech G19 Programmable Gaming Keyboard"/>
    <n v="619.94999999999993"/>
    <n v="5"/>
    <n v="0"/>
    <n v="111.59099999999995"/>
    <x v="0"/>
    <x v="0"/>
  </r>
  <r>
    <n v="1120"/>
    <s v="CA-2017-142755"/>
    <x v="406"/>
    <d v="2017-09-08T00:00:00"/>
    <s v="Standard Class"/>
    <s v="CS-12355"/>
    <s v="Christine Sundaresam"/>
    <x v="0"/>
    <x v="0"/>
    <s v="Roswell"/>
    <x v="32"/>
    <n v="30076"/>
    <x v="0"/>
    <s v="OFF-PA-10000141"/>
    <x v="1"/>
    <x v="10"/>
    <s v="Ampad Evidence Wirebond Steno Books, 6&quot; x 9&quot;"/>
    <n v="4.3600000000000003"/>
    <n v="2"/>
    <n v="0"/>
    <n v="2.0491999999999999"/>
    <x v="0"/>
    <x v="0"/>
  </r>
  <r>
    <n v="1121"/>
    <s v="CA-2017-142755"/>
    <x v="406"/>
    <d v="2017-09-08T00:00:00"/>
    <s v="Standard Class"/>
    <s v="CS-12355"/>
    <s v="Christine Sundaresam"/>
    <x v="0"/>
    <x v="0"/>
    <s v="Roswell"/>
    <x v="32"/>
    <n v="30076"/>
    <x v="0"/>
    <s v="OFF-EN-10004459"/>
    <x v="1"/>
    <x v="12"/>
    <s v="Security-Tint Envelopes"/>
    <n v="15.28"/>
    <n v="2"/>
    <n v="0"/>
    <n v="7.4871999999999996"/>
    <x v="0"/>
    <x v="0"/>
  </r>
  <r>
    <n v="1122"/>
    <s v="US-2016-147627"/>
    <x v="407"/>
    <d v="2016-01-26T00:00:00"/>
    <s v="Standard Class"/>
    <s v="HL-15040"/>
    <s v="Hunter Lopez"/>
    <x v="0"/>
    <x v="0"/>
    <s v="Jonesboro"/>
    <x v="36"/>
    <n v="72401"/>
    <x v="0"/>
    <s v="TEC-PH-10001061"/>
    <x v="2"/>
    <x v="7"/>
    <s v="Apple iPhone 5C"/>
    <n v="699.93"/>
    <n v="7"/>
    <n v="0"/>
    <n v="181.98179999999999"/>
    <x v="0"/>
    <x v="0"/>
  </r>
  <r>
    <n v="1123"/>
    <s v="US-2016-147627"/>
    <x v="407"/>
    <d v="2016-01-26T00:00:00"/>
    <s v="Standard Class"/>
    <s v="HL-15040"/>
    <s v="Hunter Lopez"/>
    <x v="0"/>
    <x v="0"/>
    <s v="Jonesboro"/>
    <x v="36"/>
    <n v="72401"/>
    <x v="0"/>
    <s v="OFF-AR-10002375"/>
    <x v="1"/>
    <x v="6"/>
    <s v="Newell 351"/>
    <n v="22.959999999999997"/>
    <n v="7"/>
    <n v="0"/>
    <n v="6.6583999999999968"/>
    <x v="0"/>
    <x v="0"/>
  </r>
  <r>
    <n v="1124"/>
    <s v="US-2016-147627"/>
    <x v="407"/>
    <d v="2016-01-26T00:00:00"/>
    <s v="Standard Class"/>
    <s v="HL-15040"/>
    <s v="Hunter Lopez"/>
    <x v="0"/>
    <x v="0"/>
    <s v="Jonesboro"/>
    <x v="36"/>
    <n v="72401"/>
    <x v="0"/>
    <s v="FUR-FU-10003194"/>
    <x v="0"/>
    <x v="5"/>
    <s v="Eldon Expressions Desk Accessory, Wood Pencil Holder, Oak"/>
    <n v="38.6"/>
    <n v="4"/>
    <n v="0"/>
    <n v="11.579999999999998"/>
    <x v="0"/>
    <x v="0"/>
  </r>
  <r>
    <n v="1125"/>
    <s v="US-2016-147627"/>
    <x v="407"/>
    <d v="2016-01-26T00:00:00"/>
    <s v="Standard Class"/>
    <s v="HL-15040"/>
    <s v="Hunter Lopez"/>
    <x v="0"/>
    <x v="0"/>
    <s v="Jonesboro"/>
    <x v="36"/>
    <n v="72401"/>
    <x v="0"/>
    <s v="OFF-AR-10003811"/>
    <x v="1"/>
    <x v="6"/>
    <s v="Newell 327"/>
    <n v="6.63"/>
    <n v="3"/>
    <n v="0"/>
    <n v="1.7901"/>
    <x v="0"/>
    <x v="0"/>
  </r>
  <r>
    <n v="1126"/>
    <s v="US-2016-147627"/>
    <x v="407"/>
    <d v="2016-01-26T00:00:00"/>
    <s v="Standard Class"/>
    <s v="HL-15040"/>
    <s v="Hunter Lopez"/>
    <x v="0"/>
    <x v="0"/>
    <s v="Jonesboro"/>
    <x v="36"/>
    <n v="72401"/>
    <x v="0"/>
    <s v="OFF-EN-10001539"/>
    <x v="1"/>
    <x v="12"/>
    <s v="Staple envelope"/>
    <n v="23.34"/>
    <n v="3"/>
    <n v="0"/>
    <n v="10.969799999999999"/>
    <x v="0"/>
    <x v="0"/>
  </r>
  <r>
    <n v="1127"/>
    <s v="US-2016-147627"/>
    <x v="407"/>
    <d v="2016-01-26T00:00:00"/>
    <s v="Standard Class"/>
    <s v="HL-15040"/>
    <s v="Hunter Lopez"/>
    <x v="0"/>
    <x v="0"/>
    <s v="Jonesboro"/>
    <x v="36"/>
    <n v="72401"/>
    <x v="0"/>
    <s v="FUR-CH-10002331"/>
    <x v="0"/>
    <x v="1"/>
    <s v="Hon 4700 Series Mobuis Mid-Back Task Chairs with Adjustable Arms"/>
    <n v="1067.94"/>
    <n v="3"/>
    <n v="0"/>
    <n v="224.2673999999999"/>
    <x v="0"/>
    <x v="0"/>
  </r>
  <r>
    <n v="1128"/>
    <s v="CA-2017-105970"/>
    <x v="56"/>
    <d v="2017-03-07T00:00:00"/>
    <s v="Standard Class"/>
    <s v="PA-19060"/>
    <s v="Pete Armstrong"/>
    <x v="2"/>
    <x v="0"/>
    <s v="Richmond"/>
    <x v="14"/>
    <n v="47374"/>
    <x v="2"/>
    <s v="OFF-AR-10003156"/>
    <x v="1"/>
    <x v="6"/>
    <s v="50 Colored Long Pencils"/>
    <n v="10.16"/>
    <n v="1"/>
    <n v="0"/>
    <n v="2.6416000000000004"/>
    <x v="2"/>
    <x v="0"/>
  </r>
  <r>
    <n v="1129"/>
    <s v="CA-2017-105970"/>
    <x v="56"/>
    <d v="2017-03-07T00:00:00"/>
    <s v="Standard Class"/>
    <s v="PA-19060"/>
    <s v="Pete Armstrong"/>
    <x v="2"/>
    <x v="0"/>
    <s v="Richmond"/>
    <x v="14"/>
    <n v="47374"/>
    <x v="2"/>
    <s v="OFF-EN-10001532"/>
    <x v="1"/>
    <x v="12"/>
    <s v="Brown Kraft Recycled Envelopes"/>
    <n v="101.88"/>
    <n v="6"/>
    <n v="0"/>
    <n v="50.94"/>
    <x v="2"/>
    <x v="0"/>
  </r>
  <r>
    <n v="1130"/>
    <s v="CA-2018-112102"/>
    <x v="408"/>
    <d v="2018-04-16T00:00:00"/>
    <s v="Standard Class"/>
    <s v="BD-11605"/>
    <s v="Brian Dahlen"/>
    <x v="0"/>
    <x v="0"/>
    <s v="Springfield"/>
    <x v="17"/>
    <n v="22153"/>
    <x v="0"/>
    <s v="FUR-TA-10004086"/>
    <x v="0"/>
    <x v="3"/>
    <s v="KI Adjustable-Height Table"/>
    <n v="343.92"/>
    <n v="4"/>
    <n v="0"/>
    <n v="75.662399999999991"/>
    <x v="0"/>
    <x v="0"/>
  </r>
  <r>
    <n v="1131"/>
    <s v="CA-2018-112102"/>
    <x v="408"/>
    <d v="2018-04-16T00:00:00"/>
    <s v="Standard Class"/>
    <s v="BD-11605"/>
    <s v="Brian Dahlen"/>
    <x v="0"/>
    <x v="0"/>
    <s v="Springfield"/>
    <x v="17"/>
    <n v="22153"/>
    <x v="0"/>
    <s v="OFF-PA-10000100"/>
    <x v="1"/>
    <x v="10"/>
    <s v="Xerox 1945"/>
    <n v="40.99"/>
    <n v="1"/>
    <n v="0"/>
    <n v="20.085100000000001"/>
    <x v="0"/>
    <x v="0"/>
  </r>
  <r>
    <n v="1132"/>
    <s v="CA-2018-112102"/>
    <x v="408"/>
    <d v="2018-04-16T00:00:00"/>
    <s v="Standard Class"/>
    <s v="BD-11605"/>
    <s v="Brian Dahlen"/>
    <x v="0"/>
    <x v="0"/>
    <s v="Springfield"/>
    <x v="17"/>
    <n v="22153"/>
    <x v="0"/>
    <s v="OFF-EN-10002500"/>
    <x v="1"/>
    <x v="12"/>
    <s v="Globe Weis Peel &amp; Seel First Class Envelopes"/>
    <n v="63.9"/>
    <n v="5"/>
    <n v="0"/>
    <n v="28.754999999999995"/>
    <x v="0"/>
    <x v="0"/>
  </r>
  <r>
    <n v="1133"/>
    <s v="US-2018-114776"/>
    <x v="409"/>
    <d v="2018-12-07T00:00:00"/>
    <s v="First Class"/>
    <s v="GG-14650"/>
    <s v="Greg Guthrie"/>
    <x v="1"/>
    <x v="0"/>
    <s v="Antioch"/>
    <x v="1"/>
    <n v="94509"/>
    <x v="1"/>
    <s v="OFF-PA-10004100"/>
    <x v="1"/>
    <x v="10"/>
    <s v="Xerox 216"/>
    <n v="19.440000000000001"/>
    <n v="3"/>
    <n v="0"/>
    <n v="9.3312000000000008"/>
    <x v="1"/>
    <x v="0"/>
  </r>
  <r>
    <n v="1134"/>
    <s v="US-2018-134908"/>
    <x v="410"/>
    <d v="2018-06-09T00:00:00"/>
    <s v="Standard Class"/>
    <s v="JS-15940"/>
    <s v="Joni Sundaresam"/>
    <x v="2"/>
    <x v="0"/>
    <s v="Philadelphia"/>
    <x v="9"/>
    <n v="19134"/>
    <x v="3"/>
    <s v="OFF-ST-10003479"/>
    <x v="1"/>
    <x v="4"/>
    <s v="Eldon Base for stackable storage shelf, platinum"/>
    <n v="124.608"/>
    <n v="4"/>
    <n v="0.2"/>
    <n v="-23.364000000000019"/>
    <x v="3"/>
    <x v="0"/>
  </r>
  <r>
    <n v="1135"/>
    <s v="US-2018-134908"/>
    <x v="410"/>
    <d v="2018-06-09T00:00:00"/>
    <s v="Standard Class"/>
    <s v="JS-15940"/>
    <s v="Joni Sundaresam"/>
    <x v="2"/>
    <x v="0"/>
    <s v="Philadelphia"/>
    <x v="9"/>
    <n v="19134"/>
    <x v="3"/>
    <s v="OFF-LA-10000973"/>
    <x v="1"/>
    <x v="2"/>
    <s v="Avery 502"/>
    <n v="7.5600000000000005"/>
    <n v="3"/>
    <n v="0.2"/>
    <n v="2.6459999999999995"/>
    <x v="3"/>
    <x v="0"/>
  </r>
  <r>
    <n v="1136"/>
    <s v="US-2018-148803"/>
    <x v="25"/>
    <d v="2018-12-11T00:00:00"/>
    <s v="Same Day"/>
    <s v="LR-16915"/>
    <s v="Lena Radford"/>
    <x v="0"/>
    <x v="0"/>
    <s v="Homestead"/>
    <x v="2"/>
    <n v="33030"/>
    <x v="0"/>
    <s v="OFF-ST-10001476"/>
    <x v="1"/>
    <x v="4"/>
    <s v="Steel Personal Filing/Posting Tote"/>
    <n v="85.224000000000004"/>
    <n v="3"/>
    <n v="0.2"/>
    <n v="7.4571000000000041"/>
    <x v="0"/>
    <x v="0"/>
  </r>
  <r>
    <n v="1137"/>
    <s v="CA-2018-152170"/>
    <x v="396"/>
    <d v="2018-11-15T00:00:00"/>
    <s v="Second Class"/>
    <s v="FH-14275"/>
    <s v="Frank Hawley"/>
    <x v="1"/>
    <x v="0"/>
    <s v="La Porte"/>
    <x v="14"/>
    <n v="46350"/>
    <x v="2"/>
    <s v="OFF-EN-10002831"/>
    <x v="1"/>
    <x v="12"/>
    <s v="Tyvek  Top-Opening Peel &amp; Seel  Envelopes, Gray"/>
    <n v="287.52"/>
    <n v="8"/>
    <n v="0"/>
    <n v="129.38399999999999"/>
    <x v="2"/>
    <x v="0"/>
  </r>
  <r>
    <n v="1138"/>
    <s v="CA-2018-152170"/>
    <x v="396"/>
    <d v="2018-11-15T00:00:00"/>
    <s v="Second Class"/>
    <s v="FH-14275"/>
    <s v="Frank Hawley"/>
    <x v="1"/>
    <x v="0"/>
    <s v="La Porte"/>
    <x v="14"/>
    <n v="46350"/>
    <x v="2"/>
    <s v="OFF-AP-10002350"/>
    <x v="1"/>
    <x v="9"/>
    <s v="Belkin F9H710-06 7 Outlet SurgeMaster Surge Protector"/>
    <n v="37.68"/>
    <n v="2"/>
    <n v="0"/>
    <n v="10.5504"/>
    <x v="2"/>
    <x v="0"/>
  </r>
  <r>
    <n v="1139"/>
    <s v="CA-2018-152170"/>
    <x v="396"/>
    <d v="2018-11-15T00:00:00"/>
    <s v="Second Class"/>
    <s v="FH-14275"/>
    <s v="Frank Hawley"/>
    <x v="1"/>
    <x v="0"/>
    <s v="La Porte"/>
    <x v="14"/>
    <n v="46350"/>
    <x v="2"/>
    <s v="OFF-PA-10001763"/>
    <x v="1"/>
    <x v="10"/>
    <s v="Xerox 1896"/>
    <n v="19.98"/>
    <n v="2"/>
    <n v="0"/>
    <n v="8.9909999999999997"/>
    <x v="2"/>
    <x v="0"/>
  </r>
  <r>
    <n v="1140"/>
    <s v="CA-2018-152170"/>
    <x v="396"/>
    <d v="2018-11-15T00:00:00"/>
    <s v="Second Class"/>
    <s v="FH-14275"/>
    <s v="Frank Hawley"/>
    <x v="1"/>
    <x v="0"/>
    <s v="La Porte"/>
    <x v="14"/>
    <n v="46350"/>
    <x v="2"/>
    <s v="OFF-AR-10003394"/>
    <x v="1"/>
    <x v="6"/>
    <s v="Newell 332"/>
    <n v="20.58"/>
    <n v="7"/>
    <n v="0"/>
    <n v="5.5566000000000004"/>
    <x v="2"/>
    <x v="0"/>
  </r>
  <r>
    <n v="1141"/>
    <s v="CA-2018-152170"/>
    <x v="396"/>
    <d v="2018-11-15T00:00:00"/>
    <s v="Second Class"/>
    <s v="FH-14275"/>
    <s v="Frank Hawley"/>
    <x v="1"/>
    <x v="0"/>
    <s v="La Porte"/>
    <x v="14"/>
    <n v="46350"/>
    <x v="2"/>
    <s v="OFF-BI-10002072"/>
    <x v="1"/>
    <x v="8"/>
    <s v="Cardinal Slant-D Ring Binders"/>
    <n v="17.38"/>
    <n v="2"/>
    <n v="0"/>
    <n v="8.69"/>
    <x v="2"/>
    <x v="0"/>
  </r>
  <r>
    <n v="1142"/>
    <s v="CA-2016-146969"/>
    <x v="411"/>
    <d v="2016-10-03T00:00:00"/>
    <s v="Standard Class"/>
    <s v="AP-10915"/>
    <s v="Arthur Prichep"/>
    <x v="0"/>
    <x v="0"/>
    <s v="Los Angeles"/>
    <x v="1"/>
    <n v="90045"/>
    <x v="1"/>
    <s v="FUR-FU-10004188"/>
    <x v="0"/>
    <x v="5"/>
    <s v="Luxo Professional Combination Clamp-On Lamps"/>
    <n v="204.6"/>
    <n v="2"/>
    <n v="0"/>
    <n v="53.195999999999998"/>
    <x v="1"/>
    <x v="0"/>
  </r>
  <r>
    <n v="1143"/>
    <s v="CA-2016-146969"/>
    <x v="411"/>
    <d v="2016-10-03T00:00:00"/>
    <s v="Standard Class"/>
    <s v="AP-10915"/>
    <s v="Arthur Prichep"/>
    <x v="0"/>
    <x v="0"/>
    <s v="Los Angeles"/>
    <x v="1"/>
    <n v="90045"/>
    <x v="1"/>
    <s v="OFF-FA-10001561"/>
    <x v="1"/>
    <x v="13"/>
    <s v="Stockwell Push Pins"/>
    <n v="8.7200000000000006"/>
    <n v="4"/>
    <n v="0"/>
    <n v="2.8776000000000002"/>
    <x v="1"/>
    <x v="0"/>
  </r>
  <r>
    <n v="1144"/>
    <s v="CA-2016-146969"/>
    <x v="411"/>
    <d v="2016-10-03T00:00:00"/>
    <s v="Standard Class"/>
    <s v="AP-10915"/>
    <s v="Arthur Prichep"/>
    <x v="0"/>
    <x v="0"/>
    <s v="Los Angeles"/>
    <x v="1"/>
    <n v="90045"/>
    <x v="1"/>
    <s v="OFF-PA-10002105"/>
    <x v="1"/>
    <x v="10"/>
    <s v="Xerox 223"/>
    <n v="6.48"/>
    <n v="1"/>
    <n v="0"/>
    <n v="3.1104000000000003"/>
    <x v="1"/>
    <x v="0"/>
  </r>
  <r>
    <n v="1145"/>
    <s v="CA-2016-146969"/>
    <x v="411"/>
    <d v="2016-10-03T00:00:00"/>
    <s v="Standard Class"/>
    <s v="AP-10915"/>
    <s v="Arthur Prichep"/>
    <x v="0"/>
    <x v="0"/>
    <s v="Los Angeles"/>
    <x v="1"/>
    <n v="90045"/>
    <x v="1"/>
    <s v="TEC-MA-10004241"/>
    <x v="2"/>
    <x v="15"/>
    <s v="Star Micronics TSP800 TSP847IIU Receipt Printer"/>
    <n v="686.32"/>
    <n v="2"/>
    <n v="0.2"/>
    <n v="223.05399999999995"/>
    <x v="1"/>
    <x v="0"/>
  </r>
  <r>
    <n v="1146"/>
    <s v="CA-2016-146969"/>
    <x v="411"/>
    <d v="2016-10-03T00:00:00"/>
    <s v="Standard Class"/>
    <s v="AP-10915"/>
    <s v="Arthur Prichep"/>
    <x v="0"/>
    <x v="0"/>
    <s v="Los Angeles"/>
    <x v="1"/>
    <n v="90045"/>
    <x v="1"/>
    <s v="OFF-ST-10004340"/>
    <x v="1"/>
    <x v="4"/>
    <s v="Fellowes Mobile File Cart, Black"/>
    <n v="62.18"/>
    <n v="1"/>
    <n v="0"/>
    <n v="16.788600000000002"/>
    <x v="1"/>
    <x v="0"/>
  </r>
  <r>
    <n v="1147"/>
    <s v="CA-2017-112452"/>
    <x v="388"/>
    <d v="2017-04-04T00:00:00"/>
    <s v="Same Day"/>
    <s v="NC-18340"/>
    <s v="Nat Carroll"/>
    <x v="0"/>
    <x v="0"/>
    <s v="Lansing"/>
    <x v="12"/>
    <n v="48911"/>
    <x v="2"/>
    <s v="OFF-AP-10003849"/>
    <x v="1"/>
    <x v="9"/>
    <s v="Hoover Shoulder Vac Commercial Portable Vacuum"/>
    <n v="644.07600000000002"/>
    <n v="2"/>
    <n v="0.1"/>
    <n v="107.34599999999996"/>
    <x v="2"/>
    <x v="0"/>
  </r>
  <r>
    <n v="1148"/>
    <s v="CA-2017-112452"/>
    <x v="388"/>
    <d v="2017-04-04T00:00:00"/>
    <s v="Same Day"/>
    <s v="NC-18340"/>
    <s v="Nat Carroll"/>
    <x v="0"/>
    <x v="0"/>
    <s v="Lansing"/>
    <x v="12"/>
    <n v="48911"/>
    <x v="2"/>
    <s v="OFF-FA-10000735"/>
    <x v="1"/>
    <x v="13"/>
    <s v="Staples"/>
    <n v="5.84"/>
    <n v="2"/>
    <n v="0"/>
    <n v="2.6279999999999997"/>
    <x v="2"/>
    <x v="0"/>
  </r>
  <r>
    <n v="1149"/>
    <s v="CA-2017-112452"/>
    <x v="388"/>
    <d v="2017-04-04T00:00:00"/>
    <s v="Same Day"/>
    <s v="NC-18340"/>
    <s v="Nat Carroll"/>
    <x v="0"/>
    <x v="0"/>
    <s v="Lansing"/>
    <x v="12"/>
    <n v="48911"/>
    <x v="2"/>
    <s v="OFF-BI-10003350"/>
    <x v="1"/>
    <x v="8"/>
    <s v="Acco Expandable Hanging Binders"/>
    <n v="12.76"/>
    <n v="2"/>
    <n v="0"/>
    <n v="5.8695999999999993"/>
    <x v="2"/>
    <x v="0"/>
  </r>
  <r>
    <n v="1150"/>
    <s v="CA-2017-112452"/>
    <x v="388"/>
    <d v="2017-04-04T00:00:00"/>
    <s v="Same Day"/>
    <s v="NC-18340"/>
    <s v="Nat Carroll"/>
    <x v="0"/>
    <x v="0"/>
    <s v="Lansing"/>
    <x v="12"/>
    <n v="48911"/>
    <x v="2"/>
    <s v="TEC-PH-10000307"/>
    <x v="2"/>
    <x v="7"/>
    <s v="Shocksock Galaxy S4 Armband"/>
    <n v="10.95"/>
    <n v="1"/>
    <n v="0"/>
    <n v="0.43799999999999883"/>
    <x v="2"/>
    <x v="0"/>
  </r>
  <r>
    <n v="1151"/>
    <s v="CA-2017-112452"/>
    <x v="388"/>
    <d v="2017-04-04T00:00:00"/>
    <s v="Same Day"/>
    <s v="NC-18340"/>
    <s v="Nat Carroll"/>
    <x v="0"/>
    <x v="0"/>
    <s v="Lansing"/>
    <x v="12"/>
    <n v="48911"/>
    <x v="2"/>
    <s v="TEC-CO-10004202"/>
    <x v="2"/>
    <x v="16"/>
    <s v="Brother DCP1000 Digital 3 in 1 Multifunction Machine"/>
    <n v="599.98"/>
    <n v="2"/>
    <n v="0"/>
    <n v="209.99299999999999"/>
    <x v="2"/>
    <x v="0"/>
  </r>
  <r>
    <n v="1152"/>
    <s v="CA-2017-113971"/>
    <x v="412"/>
    <d v="2017-05-14T00:00:00"/>
    <s v="Standard Class"/>
    <s v="CB-12535"/>
    <s v="Claudia Bergmann"/>
    <x v="1"/>
    <x v="0"/>
    <s v="Cuyahoga Falls"/>
    <x v="24"/>
    <n v="44221"/>
    <x v="3"/>
    <s v="FUR-FU-10001852"/>
    <x v="0"/>
    <x v="5"/>
    <s v="Eldon Regeneration Recycled Desk Accessories, Smoke"/>
    <n v="8.3520000000000003"/>
    <n v="6"/>
    <n v="0.2"/>
    <n v="1.2527999999999997"/>
    <x v="3"/>
    <x v="0"/>
  </r>
  <r>
    <n v="1153"/>
    <s v="CA-2018-160395"/>
    <x v="413"/>
    <d v="2019-01-06T00:00:00"/>
    <s v="Standard Class"/>
    <s v="KL-16555"/>
    <s v="Kelly Lampkin"/>
    <x v="1"/>
    <x v="0"/>
    <s v="Reno"/>
    <x v="33"/>
    <n v="89502"/>
    <x v="1"/>
    <s v="OFF-AR-10003759"/>
    <x v="1"/>
    <x v="6"/>
    <s v="Crayola Anti Dust Chalk, 12/Pack"/>
    <n v="3.64"/>
    <n v="2"/>
    <n v="0"/>
    <n v="1.6379999999999999"/>
    <x v="1"/>
    <x v="0"/>
  </r>
  <r>
    <n v="1154"/>
    <s v="CA-2018-160395"/>
    <x v="413"/>
    <d v="2019-01-06T00:00:00"/>
    <s v="Standard Class"/>
    <s v="KL-16555"/>
    <s v="Kelly Lampkin"/>
    <x v="1"/>
    <x v="0"/>
    <s v="Reno"/>
    <x v="33"/>
    <n v="89502"/>
    <x v="1"/>
    <s v="OFF-BI-10003984"/>
    <x v="1"/>
    <x v="8"/>
    <s v="Lock-Up Easel 'Spel-Binder'"/>
    <n v="159.768"/>
    <n v="7"/>
    <n v="0.2"/>
    <n v="53.921700000000008"/>
    <x v="1"/>
    <x v="0"/>
  </r>
  <r>
    <n v="1155"/>
    <s v="CA-2016-136567"/>
    <x v="414"/>
    <d v="2016-12-21T00:00:00"/>
    <s v="First Class"/>
    <s v="PS-19045"/>
    <s v="Penelope Sewall"/>
    <x v="2"/>
    <x v="0"/>
    <s v="Harrisonburg"/>
    <x v="17"/>
    <n v="22801"/>
    <x v="0"/>
    <s v="OFF-ST-10004337"/>
    <x v="1"/>
    <x v="4"/>
    <s v="SAFCO Commercial Wire Shelving, 72h"/>
    <n v="122.48"/>
    <n v="2"/>
    <n v="0"/>
    <n v="0"/>
    <x v="0"/>
    <x v="0"/>
  </r>
  <r>
    <n v="1156"/>
    <s v="CA-2016-136567"/>
    <x v="414"/>
    <d v="2016-12-21T00:00:00"/>
    <s v="First Class"/>
    <s v="PS-19045"/>
    <s v="Penelope Sewall"/>
    <x v="2"/>
    <x v="0"/>
    <s v="Harrisonburg"/>
    <x v="17"/>
    <n v="22801"/>
    <x v="0"/>
    <s v="FUR-TA-10001932"/>
    <x v="0"/>
    <x v="3"/>
    <s v="Chromcraft 48&quot; x 96&quot; Racetrack Double Pedestal Table"/>
    <n v="2244.48"/>
    <n v="7"/>
    <n v="0"/>
    <n v="493.78559999999993"/>
    <x v="0"/>
    <x v="0"/>
  </r>
  <r>
    <n v="1157"/>
    <s v="CA-2016-136567"/>
    <x v="414"/>
    <d v="2016-12-21T00:00:00"/>
    <s v="First Class"/>
    <s v="PS-19045"/>
    <s v="Penelope Sewall"/>
    <x v="2"/>
    <x v="0"/>
    <s v="Harrisonburg"/>
    <x v="17"/>
    <n v="22801"/>
    <x v="0"/>
    <s v="OFF-BI-10003982"/>
    <x v="1"/>
    <x v="8"/>
    <s v="Wilson Jones Century Plastic Molded Ring Binders"/>
    <n v="62.31"/>
    <n v="3"/>
    <n v="0"/>
    <n v="29.285699999999999"/>
    <x v="0"/>
    <x v="0"/>
  </r>
  <r>
    <n v="1158"/>
    <s v="CA-2016-136567"/>
    <x v="414"/>
    <d v="2016-12-21T00:00:00"/>
    <s v="First Class"/>
    <s v="PS-19045"/>
    <s v="Penelope Sewall"/>
    <x v="2"/>
    <x v="0"/>
    <s v="Harrisonburg"/>
    <x v="17"/>
    <n v="22801"/>
    <x v="0"/>
    <s v="FUR-TA-10000617"/>
    <x v="0"/>
    <x v="3"/>
    <s v="Hon Practical Foundations 30 x 60 Training Table, Light Gray/Charcoal"/>
    <n v="455.1"/>
    <n v="2"/>
    <n v="0"/>
    <n v="100.12200000000001"/>
    <x v="0"/>
    <x v="0"/>
  </r>
  <r>
    <n v="1159"/>
    <s v="CA-2018-149314"/>
    <x v="415"/>
    <d v="2018-07-07T00:00:00"/>
    <s v="Second Class"/>
    <s v="GB-14530"/>
    <s v="George Bell"/>
    <x v="1"/>
    <x v="0"/>
    <s v="Los Angeles"/>
    <x v="1"/>
    <n v="90004"/>
    <x v="1"/>
    <s v="FUR-CH-10002126"/>
    <x v="0"/>
    <x v="1"/>
    <s v="Hon Deluxe Fabric Upholstered Stacking Chairs"/>
    <n v="195.184"/>
    <n v="1"/>
    <n v="0.2"/>
    <n v="19.518400000000007"/>
    <x v="1"/>
    <x v="0"/>
  </r>
  <r>
    <n v="1160"/>
    <s v="CA-2019-147039"/>
    <x v="222"/>
    <d v="2019-07-04T00:00:00"/>
    <s v="Standard Class"/>
    <s v="AA-10315"/>
    <s v="Alex Avila"/>
    <x v="0"/>
    <x v="0"/>
    <s v="Minneapolis"/>
    <x v="11"/>
    <n v="55407"/>
    <x v="2"/>
    <s v="OFF-AP-10000576"/>
    <x v="1"/>
    <x v="9"/>
    <s v="Belkin 325VA UPS Surge Protector, 6'"/>
    <n v="362.94"/>
    <n v="3"/>
    <n v="0"/>
    <n v="90.735000000000014"/>
    <x v="2"/>
    <x v="0"/>
  </r>
  <r>
    <n v="1161"/>
    <s v="CA-2019-147039"/>
    <x v="222"/>
    <d v="2019-07-04T00:00:00"/>
    <s v="Standard Class"/>
    <s v="AA-10315"/>
    <s v="Alex Avila"/>
    <x v="0"/>
    <x v="0"/>
    <s v="Minneapolis"/>
    <x v="11"/>
    <n v="55407"/>
    <x v="2"/>
    <s v="OFF-BI-10004654"/>
    <x v="1"/>
    <x v="8"/>
    <s v="Avery Binding System Hidden Tab Executive Style Index Sets"/>
    <n v="11.54"/>
    <n v="2"/>
    <n v="0"/>
    <n v="5.77"/>
    <x v="2"/>
    <x v="0"/>
  </r>
  <r>
    <n v="1162"/>
    <s v="CA-2016-126522"/>
    <x v="416"/>
    <d v="2016-09-05T00:00:00"/>
    <s v="Second Class"/>
    <s v="LT-16765"/>
    <s v="Larry Tron"/>
    <x v="0"/>
    <x v="0"/>
    <s v="Escondido"/>
    <x v="1"/>
    <n v="92025"/>
    <x v="1"/>
    <s v="OFF-AR-10004042"/>
    <x v="1"/>
    <x v="6"/>
    <s v="BOSTON Model 1800 Electric Pencil Sharpeners, Putty/Woodgrain"/>
    <n v="53.94"/>
    <n v="3"/>
    <n v="0"/>
    <n v="15.642599999999995"/>
    <x v="1"/>
    <x v="1"/>
  </r>
  <r>
    <n v="1163"/>
    <s v="CA-2016-127964"/>
    <x v="223"/>
    <d v="2016-03-08T00:00:00"/>
    <s v="Standard Class"/>
    <s v="AP-10720"/>
    <s v="Anne Pryor"/>
    <x v="2"/>
    <x v="0"/>
    <s v="New York City"/>
    <x v="15"/>
    <n v="10035"/>
    <x v="3"/>
    <s v="TEC-PH-10004700"/>
    <x v="2"/>
    <x v="7"/>
    <s v="PowerGen Dual USB Car Charger"/>
    <n v="9.99"/>
    <n v="1"/>
    <n v="0"/>
    <n v="4.5953999999999997"/>
    <x v="3"/>
    <x v="0"/>
  </r>
  <r>
    <n v="1164"/>
    <s v="CA-2016-127964"/>
    <x v="223"/>
    <d v="2016-03-08T00:00:00"/>
    <s v="Standard Class"/>
    <s v="AP-10720"/>
    <s v="Anne Pryor"/>
    <x v="2"/>
    <x v="0"/>
    <s v="New York City"/>
    <x v="15"/>
    <n v="10035"/>
    <x v="3"/>
    <s v="OFF-BI-10004593"/>
    <x v="1"/>
    <x v="8"/>
    <s v="Ibico Laser Imprintable Binding System Covers"/>
    <n v="125.76"/>
    <n v="3"/>
    <n v="0.2"/>
    <n v="40.872"/>
    <x v="3"/>
    <x v="0"/>
  </r>
  <r>
    <n v="1165"/>
    <s v="CA-2016-127964"/>
    <x v="223"/>
    <d v="2016-03-08T00:00:00"/>
    <s v="Standard Class"/>
    <s v="AP-10720"/>
    <s v="Anne Pryor"/>
    <x v="2"/>
    <x v="0"/>
    <s v="New York City"/>
    <x v="15"/>
    <n v="10035"/>
    <x v="3"/>
    <s v="OFF-BI-10003429"/>
    <x v="1"/>
    <x v="8"/>
    <s v="Cardinal HOLDit! Binder Insert Strips,Extra Strips"/>
    <n v="25.32"/>
    <n v="5"/>
    <n v="0.2"/>
    <n v="9.1785000000000014"/>
    <x v="3"/>
    <x v="0"/>
  </r>
  <r>
    <n v="1166"/>
    <s v="CA-2016-117709"/>
    <x v="417"/>
    <d v="2016-05-08T00:00:00"/>
    <s v="Standard Class"/>
    <s v="PM-18940"/>
    <s v="Paul MacIntyre"/>
    <x v="0"/>
    <x v="0"/>
    <s v="Jackson"/>
    <x v="12"/>
    <n v="49201"/>
    <x v="2"/>
    <s v="OFF-BI-10001294"/>
    <x v="1"/>
    <x v="8"/>
    <s v="Fellowes Binding Cases"/>
    <n v="46.8"/>
    <n v="4"/>
    <n v="0"/>
    <n v="21.059999999999995"/>
    <x v="2"/>
    <x v="0"/>
  </r>
  <r>
    <n v="1167"/>
    <s v="CA-2017-125416"/>
    <x v="121"/>
    <d v="2017-11-02T00:00:00"/>
    <s v="Same Day"/>
    <s v="KC-16540"/>
    <s v="Kelly Collister"/>
    <x v="0"/>
    <x v="0"/>
    <s v="Seattle"/>
    <x v="4"/>
    <n v="98115"/>
    <x v="1"/>
    <s v="TEC-AC-10001552"/>
    <x v="2"/>
    <x v="11"/>
    <s v="Logitech K350 2.4Ghz Wireless Keyboard"/>
    <n v="447.93"/>
    <n v="9"/>
    <n v="0"/>
    <n v="49.272299999999987"/>
    <x v="1"/>
    <x v="0"/>
  </r>
  <r>
    <n v="1168"/>
    <s v="CA-2019-145226"/>
    <x v="166"/>
    <d v="2019-12-10T00:00:00"/>
    <s v="Second Class"/>
    <s v="DL-13315"/>
    <s v="Delfina Latchford"/>
    <x v="0"/>
    <x v="0"/>
    <s v="New York City"/>
    <x v="15"/>
    <n v="10035"/>
    <x v="3"/>
    <s v="FUR-FU-10004952"/>
    <x v="0"/>
    <x v="5"/>
    <s v="C-Line Cubicle Keepers Polyproplyene Holder w/Velcro Back, 8-1/2x11, 25/Bx"/>
    <n v="109.48"/>
    <n v="2"/>
    <n v="0"/>
    <n v="33.938800000000001"/>
    <x v="3"/>
    <x v="0"/>
  </r>
  <r>
    <n v="1169"/>
    <s v="CA-2019-145226"/>
    <x v="166"/>
    <d v="2019-12-10T00:00:00"/>
    <s v="Second Class"/>
    <s v="DL-13315"/>
    <s v="Delfina Latchford"/>
    <x v="0"/>
    <x v="0"/>
    <s v="New York City"/>
    <x v="15"/>
    <n v="10035"/>
    <x v="3"/>
    <s v="OFF-ST-10004123"/>
    <x v="1"/>
    <x v="4"/>
    <s v="Safco Industrial Wire Shelving System"/>
    <n v="272.94"/>
    <n v="3"/>
    <n v="0"/>
    <n v="0"/>
    <x v="3"/>
    <x v="0"/>
  </r>
  <r>
    <n v="1170"/>
    <s v="CA-2019-145226"/>
    <x v="166"/>
    <d v="2019-12-10T00:00:00"/>
    <s v="Second Class"/>
    <s v="DL-13315"/>
    <s v="Delfina Latchford"/>
    <x v="0"/>
    <x v="0"/>
    <s v="New York City"/>
    <x v="15"/>
    <n v="10035"/>
    <x v="3"/>
    <s v="OFF-PA-10003172"/>
    <x v="1"/>
    <x v="10"/>
    <s v="Xerox 1996"/>
    <n v="19.440000000000001"/>
    <n v="3"/>
    <n v="0"/>
    <n v="9.3312000000000008"/>
    <x v="3"/>
    <x v="0"/>
  </r>
  <r>
    <n v="1171"/>
    <s v="CA-2019-145226"/>
    <x v="166"/>
    <d v="2019-12-10T00:00:00"/>
    <s v="Second Class"/>
    <s v="DL-13315"/>
    <s v="Delfina Latchford"/>
    <x v="0"/>
    <x v="0"/>
    <s v="New York City"/>
    <x v="15"/>
    <n v="10035"/>
    <x v="3"/>
    <s v="OFF-ST-10002352"/>
    <x v="1"/>
    <x v="4"/>
    <s v="Iris Project Case"/>
    <n v="31.92"/>
    <n v="4"/>
    <n v="0"/>
    <n v="8.299199999999999"/>
    <x v="3"/>
    <x v="0"/>
  </r>
  <r>
    <n v="1172"/>
    <s v="US-2016-100279"/>
    <x v="418"/>
    <d v="2016-03-14T00:00:00"/>
    <s v="Standard Class"/>
    <s v="SW-20275"/>
    <s v="Scott Williamson"/>
    <x v="0"/>
    <x v="0"/>
    <s v="Royal Oak"/>
    <x v="12"/>
    <n v="48073"/>
    <x v="2"/>
    <s v="OFF-PA-10002259"/>
    <x v="1"/>
    <x v="10"/>
    <s v="Geographics Note Cards, Blank, White, 8 1/2&quot; x 11&quot;"/>
    <n v="22.38"/>
    <n v="2"/>
    <n v="0"/>
    <n v="10.7424"/>
    <x v="2"/>
    <x v="0"/>
  </r>
  <r>
    <n v="1173"/>
    <s v="CA-2016-158064"/>
    <x v="419"/>
    <d v="2016-04-25T00:00:00"/>
    <s v="Standard Class"/>
    <s v="AA-10375"/>
    <s v="Allen Armold"/>
    <x v="0"/>
    <x v="0"/>
    <s v="Los Angeles"/>
    <x v="1"/>
    <n v="90008"/>
    <x v="1"/>
    <s v="OFF-BI-10002976"/>
    <x v="1"/>
    <x v="8"/>
    <s v="ACCOHIDE Binder by Acco"/>
    <n v="16.520000000000003"/>
    <n v="5"/>
    <n v="0.2"/>
    <n v="5.5754999999999999"/>
    <x v="1"/>
    <x v="0"/>
  </r>
  <r>
    <n v="1174"/>
    <s v="US-2017-104430"/>
    <x v="420"/>
    <d v="2017-10-26T00:00:00"/>
    <s v="Standard Class"/>
    <s v="LT-17110"/>
    <s v="Liz Thompson"/>
    <x v="0"/>
    <x v="0"/>
    <s v="Bloomington"/>
    <x v="10"/>
    <n v="61701"/>
    <x v="2"/>
    <s v="OFF-BI-10000301"/>
    <x v="1"/>
    <x v="8"/>
    <s v="GBC Instant Report Kit"/>
    <n v="5.1759999999999984"/>
    <n v="4"/>
    <n v="0.8"/>
    <n v="-7.7640000000000011"/>
    <x v="2"/>
    <x v="0"/>
  </r>
  <r>
    <n v="1175"/>
    <s v="CA-2017-132080"/>
    <x v="421"/>
    <d v="2017-08-25T00:00:00"/>
    <s v="First Class"/>
    <s v="DP-13105"/>
    <s v="Dave Poirier"/>
    <x v="1"/>
    <x v="0"/>
    <s v="New York City"/>
    <x v="15"/>
    <n v="10035"/>
    <x v="3"/>
    <s v="OFF-BI-10003694"/>
    <x v="1"/>
    <x v="8"/>
    <s v="Avery 3 1/2&quot; Diskette Storage Pages, 10/Pack"/>
    <n v="50.112000000000002"/>
    <n v="6"/>
    <n v="0.2"/>
    <n v="16.2864"/>
    <x v="3"/>
    <x v="0"/>
  </r>
  <r>
    <n v="1176"/>
    <s v="CA-2018-161207"/>
    <x v="48"/>
    <d v="2018-09-03T00:00:00"/>
    <s v="Standard Class"/>
    <s v="AB-10060"/>
    <s v="Adam Bellavance"/>
    <x v="2"/>
    <x v="0"/>
    <s v="Concord"/>
    <x v="38"/>
    <n v="3301"/>
    <x v="3"/>
    <s v="OFF-SU-10000381"/>
    <x v="1"/>
    <x v="14"/>
    <s v="Acme Forged Steel Scissors with Black Enamel Handles"/>
    <n v="27.93"/>
    <n v="3"/>
    <n v="0"/>
    <n v="8.0996999999999986"/>
    <x v="3"/>
    <x v="0"/>
  </r>
  <r>
    <n v="1177"/>
    <s v="CA-2016-120243"/>
    <x v="422"/>
    <d v="2016-12-30T00:00:00"/>
    <s v="Second Class"/>
    <s v="AT-10435"/>
    <s v="Alyssa Tate"/>
    <x v="2"/>
    <x v="0"/>
    <s v="Los Angeles"/>
    <x v="1"/>
    <n v="90004"/>
    <x v="1"/>
    <s v="OFF-LA-10004425"/>
    <x v="1"/>
    <x v="2"/>
    <s v="Staple-on labels"/>
    <n v="11.56"/>
    <n v="4"/>
    <n v="0"/>
    <n v="5.4332000000000003"/>
    <x v="1"/>
    <x v="0"/>
  </r>
  <r>
    <n v="1178"/>
    <s v="CA-2018-113621"/>
    <x v="49"/>
    <d v="2018-12-05T00:00:00"/>
    <s v="Standard Class"/>
    <s v="JE-15745"/>
    <s v="Joel Eaton"/>
    <x v="0"/>
    <x v="0"/>
    <s v="Rockville"/>
    <x v="39"/>
    <n v="20852"/>
    <x v="3"/>
    <s v="FUR-CH-10001270"/>
    <x v="0"/>
    <x v="1"/>
    <s v="Harbour Creations Steel Folding Chair"/>
    <n v="172.5"/>
    <n v="2"/>
    <n v="0"/>
    <n v="51.749999999999986"/>
    <x v="3"/>
    <x v="0"/>
  </r>
  <r>
    <n v="1179"/>
    <s v="CA-2018-113621"/>
    <x v="49"/>
    <d v="2018-12-05T00:00:00"/>
    <s v="Standard Class"/>
    <s v="JE-15745"/>
    <s v="Joel Eaton"/>
    <x v="0"/>
    <x v="0"/>
    <s v="Rockville"/>
    <x v="39"/>
    <n v="20852"/>
    <x v="3"/>
    <s v="TEC-PH-10003931"/>
    <x v="2"/>
    <x v="7"/>
    <s v="JBL Micro Wireless Portable Bluetooth Speaker"/>
    <n v="179.97"/>
    <n v="3"/>
    <n v="0"/>
    <n v="44.992500000000007"/>
    <x v="3"/>
    <x v="0"/>
  </r>
  <r>
    <n v="1180"/>
    <s v="CA-2018-168081"/>
    <x v="423"/>
    <d v="2018-04-27T00:00:00"/>
    <s v="Second Class"/>
    <s v="CA-12055"/>
    <s v="Cathy Armstrong"/>
    <x v="2"/>
    <x v="0"/>
    <s v="Houston"/>
    <x v="5"/>
    <n v="77070"/>
    <x v="2"/>
    <s v="TEC-AC-10003174"/>
    <x v="2"/>
    <x v="11"/>
    <s v="Plantronics S12 Corded Telephone Headset System"/>
    <n v="258.69600000000003"/>
    <n v="3"/>
    <n v="0.2"/>
    <n v="64.674000000000007"/>
    <x v="2"/>
    <x v="0"/>
  </r>
  <r>
    <n v="1181"/>
    <s v="CA-2016-128146"/>
    <x v="261"/>
    <d v="2016-06-25T00:00:00"/>
    <s v="Standard Class"/>
    <s v="DB-13060"/>
    <s v="Dave Brooks"/>
    <x v="0"/>
    <x v="0"/>
    <s v="Lakewood"/>
    <x v="30"/>
    <n v="8701"/>
    <x v="3"/>
    <s v="TEC-PH-10004539"/>
    <x v="2"/>
    <x v="7"/>
    <s v="Wireless Extenders zBoost YX545 SOHO Signal Booster"/>
    <n v="1322.93"/>
    <n v="7"/>
    <n v="0"/>
    <n v="357.19110000000001"/>
    <x v="3"/>
    <x v="0"/>
  </r>
  <r>
    <n v="1182"/>
    <s v="CA-2016-128146"/>
    <x v="261"/>
    <d v="2016-06-25T00:00:00"/>
    <s v="Standard Class"/>
    <s v="DB-13060"/>
    <s v="Dave Brooks"/>
    <x v="0"/>
    <x v="0"/>
    <s v="Lakewood"/>
    <x v="30"/>
    <n v="8701"/>
    <x v="3"/>
    <s v="OFF-AR-10001919"/>
    <x v="1"/>
    <x v="6"/>
    <s v="OIC #2 Pencils, Medium Soft"/>
    <n v="3.76"/>
    <n v="2"/>
    <n v="0"/>
    <n v="1.0903999999999998"/>
    <x v="3"/>
    <x v="0"/>
  </r>
  <r>
    <n v="1183"/>
    <s v="CA-2019-138779"/>
    <x v="424"/>
    <d v="2019-01-15T00:00:00"/>
    <s v="First Class"/>
    <s v="RB-19570"/>
    <s v="Rob Beeghly"/>
    <x v="0"/>
    <x v="0"/>
    <s v="Jacksonville"/>
    <x v="3"/>
    <n v="28540"/>
    <x v="0"/>
    <s v="OFF-EN-10002504"/>
    <x v="1"/>
    <x v="12"/>
    <s v="Tyvek  Top-Opening Peel &amp; Seel Envelopes, Plain White"/>
    <n v="21.744"/>
    <n v="1"/>
    <n v="0.2"/>
    <n v="7.3385999999999996"/>
    <x v="0"/>
    <x v="0"/>
  </r>
  <r>
    <n v="1184"/>
    <s v="CA-2019-138779"/>
    <x v="424"/>
    <d v="2019-01-15T00:00:00"/>
    <s v="First Class"/>
    <s v="RB-19570"/>
    <s v="Rob Beeghly"/>
    <x v="0"/>
    <x v="0"/>
    <s v="Jacksonville"/>
    <x v="3"/>
    <n v="28540"/>
    <x v="0"/>
    <s v="TEC-PH-10003655"/>
    <x v="2"/>
    <x v="7"/>
    <s v="Sannysis Cute Owl Design Soft Skin Case Cover for Samsung Galaxy S4"/>
    <n v="7.92"/>
    <n v="5"/>
    <n v="0.2"/>
    <n v="0.69300000000000006"/>
    <x v="0"/>
    <x v="0"/>
  </r>
  <r>
    <n v="1185"/>
    <s v="CA-2016-127131"/>
    <x v="156"/>
    <d v="2016-11-30T00:00:00"/>
    <s v="Standard Class"/>
    <s v="HR-14830"/>
    <s v="Harold Ryan"/>
    <x v="1"/>
    <x v="0"/>
    <s v="Seattle"/>
    <x v="4"/>
    <n v="98103"/>
    <x v="1"/>
    <s v="OFF-BI-10004656"/>
    <x v="1"/>
    <x v="8"/>
    <s v="Peel &amp; Stick Add-On Corner Pockets"/>
    <n v="12.096000000000002"/>
    <n v="7"/>
    <n v="0.2"/>
    <n v="4.2335999999999991"/>
    <x v="1"/>
    <x v="1"/>
  </r>
  <r>
    <n v="1186"/>
    <s v="CA-2016-127131"/>
    <x v="156"/>
    <d v="2016-11-30T00:00:00"/>
    <s v="Standard Class"/>
    <s v="HR-14830"/>
    <s v="Harold Ryan"/>
    <x v="1"/>
    <x v="0"/>
    <s v="Seattle"/>
    <x v="4"/>
    <n v="98103"/>
    <x v="1"/>
    <s v="OFF-ST-10002344"/>
    <x v="1"/>
    <x v="4"/>
    <s v="Carina 42&quot;Hx23 3/4&quot;W Media Storage Unit"/>
    <n v="485.88"/>
    <n v="6"/>
    <n v="0"/>
    <n v="9.7176000000000329"/>
    <x v="1"/>
    <x v="1"/>
  </r>
  <r>
    <n v="1187"/>
    <s v="CA-2016-127131"/>
    <x v="156"/>
    <d v="2016-11-30T00:00:00"/>
    <s v="Standard Class"/>
    <s v="HR-14830"/>
    <s v="Harold Ryan"/>
    <x v="1"/>
    <x v="0"/>
    <s v="Seattle"/>
    <x v="4"/>
    <n v="98103"/>
    <x v="1"/>
    <s v="OFF-PA-10001800"/>
    <x v="1"/>
    <x v="10"/>
    <s v="Xerox 220"/>
    <n v="25.92"/>
    <n v="4"/>
    <n v="0"/>
    <n v="12.441600000000001"/>
    <x v="1"/>
    <x v="1"/>
  </r>
  <r>
    <n v="1188"/>
    <s v="CA-2016-127131"/>
    <x v="156"/>
    <d v="2016-11-30T00:00:00"/>
    <s v="Standard Class"/>
    <s v="HR-14830"/>
    <s v="Harold Ryan"/>
    <x v="1"/>
    <x v="0"/>
    <s v="Seattle"/>
    <x v="4"/>
    <n v="98103"/>
    <x v="1"/>
    <s v="OFF-ST-10000036"/>
    <x v="1"/>
    <x v="4"/>
    <s v="Recycled Data-Pak for Archival Bound Computer Printouts, 12-1/2 x 12-1/2 x 16"/>
    <n v="197.58"/>
    <n v="2"/>
    <n v="0"/>
    <n v="53.346599999999995"/>
    <x v="1"/>
    <x v="1"/>
  </r>
  <r>
    <n v="1189"/>
    <s v="CA-2019-117212"/>
    <x v="425"/>
    <d v="2019-02-28T00:00:00"/>
    <s v="Second Class"/>
    <s v="BT-11530"/>
    <s v="Bradley Talbott"/>
    <x v="2"/>
    <x v="0"/>
    <s v="Los Angeles"/>
    <x v="1"/>
    <n v="90036"/>
    <x v="1"/>
    <s v="OFF-AP-10004532"/>
    <x v="1"/>
    <x v="9"/>
    <s v="Kensington 6 Outlet Guardian Standard Surge Protector"/>
    <n v="81.92"/>
    <n v="4"/>
    <n v="0"/>
    <n v="22.118400000000001"/>
    <x v="1"/>
    <x v="1"/>
  </r>
  <r>
    <n v="1190"/>
    <s v="CA-2019-117212"/>
    <x v="425"/>
    <d v="2019-02-28T00:00:00"/>
    <s v="Second Class"/>
    <s v="BT-11530"/>
    <s v="Bradley Talbott"/>
    <x v="2"/>
    <x v="0"/>
    <s v="Los Angeles"/>
    <x v="1"/>
    <n v="90036"/>
    <x v="1"/>
    <s v="TEC-PH-10004447"/>
    <x v="2"/>
    <x v="7"/>
    <s v="Toshiba IPT2010-SD IP Telephone"/>
    <n v="889.53600000000006"/>
    <n v="8"/>
    <n v="0.2"/>
    <n v="66.715199999999982"/>
    <x v="1"/>
    <x v="1"/>
  </r>
  <r>
    <n v="1191"/>
    <s v="CA-2019-117212"/>
    <x v="425"/>
    <d v="2019-02-28T00:00:00"/>
    <s v="Second Class"/>
    <s v="BT-11530"/>
    <s v="Bradley Talbott"/>
    <x v="2"/>
    <x v="0"/>
    <s v="Los Angeles"/>
    <x v="1"/>
    <n v="90036"/>
    <x v="1"/>
    <s v="FUR-CH-10003973"/>
    <x v="0"/>
    <x v="1"/>
    <s v="GuestStacker Chair with Chrome Finish Legs"/>
    <n v="892.22400000000005"/>
    <n v="3"/>
    <n v="0.2"/>
    <n v="89.222400000000022"/>
    <x v="1"/>
    <x v="1"/>
  </r>
  <r>
    <n v="1192"/>
    <s v="CA-2019-117212"/>
    <x v="425"/>
    <d v="2019-02-28T00:00:00"/>
    <s v="Second Class"/>
    <s v="BT-11530"/>
    <s v="Bradley Talbott"/>
    <x v="2"/>
    <x v="0"/>
    <s v="Los Angeles"/>
    <x v="1"/>
    <n v="90036"/>
    <x v="1"/>
    <s v="OFF-PA-10001970"/>
    <x v="1"/>
    <x v="10"/>
    <s v="Xerox 1908"/>
    <n v="223.92"/>
    <n v="4"/>
    <n v="0"/>
    <n v="109.7208"/>
    <x v="1"/>
    <x v="1"/>
  </r>
  <r>
    <n v="1193"/>
    <s v="CA-2019-117212"/>
    <x v="425"/>
    <d v="2019-02-28T00:00:00"/>
    <s v="Second Class"/>
    <s v="BT-11530"/>
    <s v="Bradley Talbott"/>
    <x v="2"/>
    <x v="0"/>
    <s v="Los Angeles"/>
    <x v="1"/>
    <n v="90036"/>
    <x v="1"/>
    <s v="OFF-PA-10000682"/>
    <x v="1"/>
    <x v="10"/>
    <s v="Xerox 1924"/>
    <n v="23.12"/>
    <n v="4"/>
    <n v="0"/>
    <n v="11.328800000000001"/>
    <x v="1"/>
    <x v="1"/>
  </r>
  <r>
    <n v="1194"/>
    <s v="US-2017-130519"/>
    <x v="426"/>
    <d v="2017-09-15T00:00:00"/>
    <s v="Same Day"/>
    <s v="NG-18355"/>
    <s v="Nat Gilpin"/>
    <x v="1"/>
    <x v="0"/>
    <s v="Coral Springs"/>
    <x v="2"/>
    <n v="33065"/>
    <x v="0"/>
    <s v="OFF-PA-10001937"/>
    <x v="1"/>
    <x v="10"/>
    <s v="Xerox 21"/>
    <n v="15.552000000000003"/>
    <n v="3"/>
    <n v="0.2"/>
    <n v="5.4432"/>
    <x v="0"/>
    <x v="0"/>
  </r>
  <r>
    <n v="1195"/>
    <s v="US-2017-130519"/>
    <x v="426"/>
    <d v="2017-09-15T00:00:00"/>
    <s v="Same Day"/>
    <s v="NG-18355"/>
    <s v="Nat Gilpin"/>
    <x v="1"/>
    <x v="0"/>
    <s v="Coral Springs"/>
    <x v="2"/>
    <n v="33065"/>
    <x v="0"/>
    <s v="FUR-FU-10002268"/>
    <x v="0"/>
    <x v="5"/>
    <s v="Ultra Door Push Plate"/>
    <n v="15.712000000000002"/>
    <n v="4"/>
    <n v="0.2"/>
    <n v="2.553199999999999"/>
    <x v="0"/>
    <x v="0"/>
  </r>
  <r>
    <n v="1196"/>
    <s v="US-2017-130519"/>
    <x v="426"/>
    <d v="2017-09-15T00:00:00"/>
    <s v="Same Day"/>
    <s v="NG-18355"/>
    <s v="Nat Gilpin"/>
    <x v="1"/>
    <x v="0"/>
    <s v="Coral Springs"/>
    <x v="2"/>
    <n v="33065"/>
    <x v="0"/>
    <s v="OFF-ST-10001321"/>
    <x v="1"/>
    <x v="4"/>
    <s v="Decoflex Hanging Personal Folder File, Blue"/>
    <n v="24.672000000000001"/>
    <n v="2"/>
    <n v="0.2"/>
    <n v="2.1588000000000021"/>
    <x v="0"/>
    <x v="0"/>
  </r>
  <r>
    <n v="1197"/>
    <s v="US-2017-130519"/>
    <x v="426"/>
    <d v="2017-09-15T00:00:00"/>
    <s v="Same Day"/>
    <s v="NG-18355"/>
    <s v="Nat Gilpin"/>
    <x v="1"/>
    <x v="0"/>
    <s v="Coral Springs"/>
    <x v="2"/>
    <n v="33065"/>
    <x v="0"/>
    <s v="FUR-FU-10003394"/>
    <x v="0"/>
    <x v="5"/>
    <s v="Tenex &quot;The Solids&quot; Textured Chair Mats"/>
    <n v="55.967999999999996"/>
    <n v="1"/>
    <n v="0.2"/>
    <n v="-2.098800000000006"/>
    <x v="0"/>
    <x v="0"/>
  </r>
  <r>
    <n v="1198"/>
    <s v="CA-2018-130946"/>
    <x v="143"/>
    <d v="2018-04-12T00:00:00"/>
    <s v="Standard Class"/>
    <s v="ZC-21910"/>
    <s v="Zuschuss Carroll"/>
    <x v="0"/>
    <x v="0"/>
    <s v="Houston"/>
    <x v="5"/>
    <n v="77041"/>
    <x v="2"/>
    <s v="TEC-AC-10001990"/>
    <x v="2"/>
    <x v="11"/>
    <s v="Kensington Orbit Wireless Mobile Trackball for PC and Mac"/>
    <n v="431.92800000000005"/>
    <n v="9"/>
    <n v="0.2"/>
    <n v="64.789199999999951"/>
    <x v="2"/>
    <x v="0"/>
  </r>
  <r>
    <n v="1199"/>
    <s v="CA-2018-130946"/>
    <x v="143"/>
    <d v="2018-04-12T00:00:00"/>
    <s v="Standard Class"/>
    <s v="ZC-21910"/>
    <s v="Zuschuss Carroll"/>
    <x v="0"/>
    <x v="0"/>
    <s v="Houston"/>
    <x v="5"/>
    <n v="77041"/>
    <x v="2"/>
    <s v="FUR-CH-10004540"/>
    <x v="0"/>
    <x v="1"/>
    <s v="Global Chrome Stack Chair"/>
    <n v="95.983999999999995"/>
    <n v="4"/>
    <n v="0.3"/>
    <n v="-4.1135999999999981"/>
    <x v="2"/>
    <x v="0"/>
  </r>
  <r>
    <n v="1200"/>
    <s v="CA-2018-130946"/>
    <x v="143"/>
    <d v="2018-04-12T00:00:00"/>
    <s v="Standard Class"/>
    <s v="ZC-21910"/>
    <s v="Zuschuss Carroll"/>
    <x v="0"/>
    <x v="0"/>
    <s v="Houston"/>
    <x v="5"/>
    <n v="77041"/>
    <x v="2"/>
    <s v="OFF-BI-10004995"/>
    <x v="1"/>
    <x v="8"/>
    <s v="GBC DocuBind P400 Electric Binding System"/>
    <n v="1088.7919999999997"/>
    <n v="4"/>
    <n v="0.8"/>
    <n v="-1850.9464000000007"/>
    <x v="2"/>
    <x v="0"/>
  </r>
  <r>
    <n v="1201"/>
    <s v="CA-2018-114727"/>
    <x v="427"/>
    <d v="2018-07-24T00:00:00"/>
    <s v="Standard Class"/>
    <s v="LS-16945"/>
    <s v="Linda Southworth"/>
    <x v="1"/>
    <x v="0"/>
    <s v="Denver"/>
    <x v="22"/>
    <n v="80219"/>
    <x v="1"/>
    <s v="FUR-CH-10002335"/>
    <x v="0"/>
    <x v="1"/>
    <s v="Hon GuestStacker Chair"/>
    <n v="544.00800000000004"/>
    <n v="3"/>
    <n v="0.2"/>
    <n v="40.800600000000003"/>
    <x v="1"/>
    <x v="1"/>
  </r>
  <r>
    <n v="1202"/>
    <s v="CA-2018-114727"/>
    <x v="427"/>
    <d v="2018-07-24T00:00:00"/>
    <s v="Standard Class"/>
    <s v="LS-16945"/>
    <s v="Linda Southworth"/>
    <x v="1"/>
    <x v="0"/>
    <s v="Denver"/>
    <x v="22"/>
    <n v="80219"/>
    <x v="1"/>
    <s v="OFF-BI-10004967"/>
    <x v="1"/>
    <x v="8"/>
    <s v="Round Ring Binders"/>
    <n v="1.8720000000000003"/>
    <n v="3"/>
    <n v="0.7"/>
    <n v="-1.4352"/>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n v="10.679399999999873"/>
    <x v="1"/>
    <x v="1"/>
  </r>
  <r>
    <n v="1204"/>
    <s v="CA-2018-114727"/>
    <x v="427"/>
    <d v="2018-07-24T00:00:00"/>
    <s v="Standard Class"/>
    <s v="LS-16945"/>
    <s v="Linda Southworth"/>
    <x v="1"/>
    <x v="0"/>
    <s v="Denver"/>
    <x v="22"/>
    <n v="80219"/>
    <x v="1"/>
    <s v="OFF-ST-10002292"/>
    <x v="1"/>
    <x v="4"/>
    <s v="Sauder Facets Collection Locker/File Cabinet, Sky Alder Finish"/>
    <n v="593.5680000000001"/>
    <n v="2"/>
    <n v="0.2"/>
    <n v="0"/>
    <x v="1"/>
    <x v="1"/>
  </r>
  <r>
    <n v="1205"/>
    <s v="CA-2018-114727"/>
    <x v="427"/>
    <d v="2018-07-24T00:00:00"/>
    <s v="Standard Class"/>
    <s v="LS-16945"/>
    <s v="Linda Southworth"/>
    <x v="1"/>
    <x v="0"/>
    <s v="Denver"/>
    <x v="22"/>
    <n v="80219"/>
    <x v="1"/>
    <s v="OFF-ST-10000689"/>
    <x v="1"/>
    <x v="4"/>
    <s v="Fellowes Strictly Business Drawer File, Letter/Legal Size"/>
    <n v="338.04"/>
    <n v="3"/>
    <n v="0.2"/>
    <n v="-33.804000000000002"/>
    <x v="1"/>
    <x v="1"/>
  </r>
  <r>
    <n v="1206"/>
    <s v="CA-2019-133235"/>
    <x v="378"/>
    <d v="2019-08-04T00:00:00"/>
    <s v="First Class"/>
    <s v="LH-16750"/>
    <s v="Larry Hughes"/>
    <x v="0"/>
    <x v="0"/>
    <s v="Charlotte"/>
    <x v="3"/>
    <n v="28205"/>
    <x v="0"/>
    <s v="TEC-PH-10002660"/>
    <x v="2"/>
    <x v="7"/>
    <s v="Nortel Networks T7316 E Nt8 B27"/>
    <n v="271.95999999999998"/>
    <n v="5"/>
    <n v="0.2"/>
    <n v="16.997500000000016"/>
    <x v="0"/>
    <x v="0"/>
  </r>
  <r>
    <n v="1207"/>
    <s v="CA-2018-137050"/>
    <x v="216"/>
    <d v="2018-07-18T00:00:00"/>
    <s v="Second Class"/>
    <s v="SW-20755"/>
    <s v="Steven Ward"/>
    <x v="1"/>
    <x v="0"/>
    <s v="New York City"/>
    <x v="15"/>
    <n v="10009"/>
    <x v="3"/>
    <s v="OFF-ST-10004634"/>
    <x v="1"/>
    <x v="4"/>
    <s v="Personal Folder Holder, Ebony"/>
    <n v="11.21"/>
    <n v="1"/>
    <n v="0"/>
    <n v="3.3629999999999995"/>
    <x v="3"/>
    <x v="0"/>
  </r>
  <r>
    <n v="1208"/>
    <s v="CA-2018-137050"/>
    <x v="216"/>
    <d v="2018-07-18T00:00:00"/>
    <s v="Second Class"/>
    <s v="SW-20755"/>
    <s v="Steven Ward"/>
    <x v="1"/>
    <x v="0"/>
    <s v="New York City"/>
    <x v="15"/>
    <n v="10009"/>
    <x v="3"/>
    <s v="OFF-BI-10002160"/>
    <x v="1"/>
    <x v="8"/>
    <s v="Acco Hanging Data Binders"/>
    <n v="9.1440000000000001"/>
    <n v="3"/>
    <n v="0.2"/>
    <n v="3.2003999999999997"/>
    <x v="3"/>
    <x v="0"/>
  </r>
  <r>
    <n v="1209"/>
    <s v="CA-2018-137050"/>
    <x v="216"/>
    <d v="2018-07-18T00:00:00"/>
    <s v="Second Class"/>
    <s v="SW-20755"/>
    <s v="Steven Ward"/>
    <x v="1"/>
    <x v="0"/>
    <s v="New York City"/>
    <x v="15"/>
    <n v="10009"/>
    <x v="3"/>
    <s v="OFF-FA-10002988"/>
    <x v="1"/>
    <x v="13"/>
    <s v="Ideal Clamps"/>
    <n v="14.069999999999999"/>
    <n v="7"/>
    <n v="0"/>
    <n v="6.8942999999999994"/>
    <x v="3"/>
    <x v="0"/>
  </r>
  <r>
    <n v="1210"/>
    <s v="CA-2018-137050"/>
    <x v="216"/>
    <d v="2018-07-18T00:00:00"/>
    <s v="Second Class"/>
    <s v="SW-20755"/>
    <s v="Steven Ward"/>
    <x v="1"/>
    <x v="0"/>
    <s v="New York City"/>
    <x v="15"/>
    <n v="10009"/>
    <x v="3"/>
    <s v="OFF-AR-10004999"/>
    <x v="1"/>
    <x v="6"/>
    <s v="Newell 315"/>
    <n v="41.86"/>
    <n v="7"/>
    <n v="0"/>
    <n v="10.465"/>
    <x v="3"/>
    <x v="0"/>
  </r>
  <r>
    <n v="1211"/>
    <s v="CA-2018-137050"/>
    <x v="216"/>
    <d v="2018-07-18T00:00:00"/>
    <s v="Second Class"/>
    <s v="SW-20755"/>
    <s v="Steven Ward"/>
    <x v="1"/>
    <x v="0"/>
    <s v="New York City"/>
    <x v="15"/>
    <n v="10009"/>
    <x v="3"/>
    <s v="OFF-BI-10001031"/>
    <x v="1"/>
    <x v="8"/>
    <s v="Pressboard Data Binders by Wilson Jones"/>
    <n v="8.5440000000000005"/>
    <n v="2"/>
    <n v="0.2"/>
    <n v="2.8835999999999995"/>
    <x v="3"/>
    <x v="0"/>
  </r>
  <r>
    <n v="1212"/>
    <s v="CA-2018-137050"/>
    <x v="216"/>
    <d v="2018-07-18T00:00:00"/>
    <s v="Second Class"/>
    <s v="SW-20755"/>
    <s v="Steven Ward"/>
    <x v="1"/>
    <x v="0"/>
    <s v="New York City"/>
    <x v="15"/>
    <n v="10009"/>
    <x v="3"/>
    <s v="FUR-BO-10004695"/>
    <x v="0"/>
    <x v="0"/>
    <s v="O'Sullivan 2-Door Barrister Bookcase in Odessa Pine"/>
    <n v="579.13599999999997"/>
    <n v="4"/>
    <n v="0.2"/>
    <n v="21.717599999999948"/>
    <x v="3"/>
    <x v="0"/>
  </r>
  <r>
    <n v="1213"/>
    <s v="US-2019-118087"/>
    <x v="428"/>
    <d v="2019-09-13T00:00:00"/>
    <s v="Standard Class"/>
    <s v="SP-20620"/>
    <s v="Stefania Perrino"/>
    <x v="1"/>
    <x v="0"/>
    <s v="Philadelphia"/>
    <x v="9"/>
    <n v="19134"/>
    <x v="3"/>
    <s v="FUR-CH-10004860"/>
    <x v="0"/>
    <x v="1"/>
    <s v="Global Low Back Tilter Chair"/>
    <n v="141.37199999999999"/>
    <n v="2"/>
    <n v="0.3"/>
    <n v="-48.470400000000019"/>
    <x v="3"/>
    <x v="1"/>
  </r>
  <r>
    <n v="1214"/>
    <s v="US-2019-118087"/>
    <x v="428"/>
    <d v="2019-09-13T00:00:00"/>
    <s v="Standard Class"/>
    <s v="SP-20620"/>
    <s v="Stefania Perrino"/>
    <x v="1"/>
    <x v="0"/>
    <s v="Philadelphia"/>
    <x v="9"/>
    <n v="19134"/>
    <x v="3"/>
    <s v="OFF-BI-10002432"/>
    <x v="1"/>
    <x v="8"/>
    <s v="Wilson Jones Standard D-Ring Binders"/>
    <n v="3.036"/>
    <n v="2"/>
    <n v="0.7"/>
    <n v="-2.3275999999999994"/>
    <x v="3"/>
    <x v="1"/>
  </r>
  <r>
    <n v="1215"/>
    <s v="US-2019-118087"/>
    <x v="428"/>
    <d v="2019-09-13T00:00:00"/>
    <s v="Standard Class"/>
    <s v="SP-20620"/>
    <s v="Stefania Perrino"/>
    <x v="1"/>
    <x v="0"/>
    <s v="Philadelphia"/>
    <x v="9"/>
    <n v="19134"/>
    <x v="3"/>
    <s v="OFF-BI-10000069"/>
    <x v="1"/>
    <x v="8"/>
    <s v="GBC Prepunched Paper, 19-Hole, for Binding Systems, 24-lb"/>
    <n v="4.503000000000001"/>
    <n v="1"/>
    <n v="0.7"/>
    <n v="-3.6024000000000012"/>
    <x v="3"/>
    <x v="1"/>
  </r>
  <r>
    <n v="1216"/>
    <s v="US-2019-118087"/>
    <x v="428"/>
    <d v="2019-09-13T00:00:00"/>
    <s v="Standard Class"/>
    <s v="SP-20620"/>
    <s v="Stefania Perrino"/>
    <x v="1"/>
    <x v="0"/>
    <s v="Philadelphia"/>
    <x v="9"/>
    <n v="19134"/>
    <x v="3"/>
    <s v="OFF-AR-10003602"/>
    <x v="1"/>
    <x v="6"/>
    <s v="Quartet Omega Colored Chalk, 12/Pack"/>
    <n v="4.6719999999999997"/>
    <n v="1"/>
    <n v="0.2"/>
    <n v="1.5767999999999998"/>
    <x v="3"/>
    <x v="1"/>
  </r>
  <r>
    <n v="1217"/>
    <s v="US-2019-118087"/>
    <x v="428"/>
    <d v="2019-09-13T00:00:00"/>
    <s v="Standard Class"/>
    <s v="SP-20620"/>
    <s v="Stefania Perrino"/>
    <x v="1"/>
    <x v="0"/>
    <s v="Philadelphia"/>
    <x v="9"/>
    <n v="19134"/>
    <x v="3"/>
    <s v="TEC-AC-10004469"/>
    <x v="2"/>
    <x v="11"/>
    <s v="Microsoft Sculpt Comfort Mouse"/>
    <n v="95.88000000000001"/>
    <n v="3"/>
    <n v="0.2"/>
    <n v="28.764000000000006"/>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n v="1.7024000000000008"/>
    <x v="3"/>
    <x v="1"/>
  </r>
  <r>
    <n v="1219"/>
    <s v="US-2019-118087"/>
    <x v="428"/>
    <d v="2019-09-13T00:00:00"/>
    <s v="Standard Class"/>
    <s v="SP-20620"/>
    <s v="Stefania Perrino"/>
    <x v="1"/>
    <x v="0"/>
    <s v="Philadelphia"/>
    <x v="9"/>
    <n v="19134"/>
    <x v="3"/>
    <s v="TEC-AC-10003174"/>
    <x v="2"/>
    <x v="11"/>
    <s v="Plantronics S12 Corded Telephone Headset System"/>
    <n v="258.69600000000003"/>
    <n v="3"/>
    <n v="0.2"/>
    <n v="64.674000000000007"/>
    <x v="3"/>
    <x v="1"/>
  </r>
  <r>
    <n v="1220"/>
    <s v="US-2019-118087"/>
    <x v="428"/>
    <d v="2019-09-13T00:00:00"/>
    <s v="Standard Class"/>
    <s v="SP-20620"/>
    <s v="Stefania Perrino"/>
    <x v="1"/>
    <x v="0"/>
    <s v="Philadelphia"/>
    <x v="9"/>
    <n v="19134"/>
    <x v="3"/>
    <s v="TEC-PH-10002200"/>
    <x v="2"/>
    <x v="7"/>
    <s v="Samsung Galaxy Note 2"/>
    <n v="1931.9579999999999"/>
    <n v="7"/>
    <n v="0.4"/>
    <n v="-386.3915999999997"/>
    <x v="3"/>
    <x v="1"/>
  </r>
  <r>
    <n v="1221"/>
    <s v="CA-2016-110184"/>
    <x v="136"/>
    <d v="2016-07-16T00:00:00"/>
    <s v="Standard Class"/>
    <s v="BF-11170"/>
    <s v="Ben Ferrer"/>
    <x v="2"/>
    <x v="0"/>
    <s v="Los Angeles"/>
    <x v="1"/>
    <n v="90036"/>
    <x v="1"/>
    <s v="OFF-ST-10000107"/>
    <x v="1"/>
    <x v="4"/>
    <s v="Fellowes Super Stor/Drawer"/>
    <n v="249.75"/>
    <n v="9"/>
    <n v="0"/>
    <n v="44.954999999999977"/>
    <x v="1"/>
    <x v="0"/>
  </r>
  <r>
    <n v="1222"/>
    <s v="CA-2016-110184"/>
    <x v="136"/>
    <d v="2016-07-16T00:00:00"/>
    <s v="Standard Class"/>
    <s v="BF-11170"/>
    <s v="Ben Ferrer"/>
    <x v="2"/>
    <x v="0"/>
    <s v="Los Angeles"/>
    <x v="1"/>
    <n v="90036"/>
    <x v="1"/>
    <s v="TEC-PH-10000439"/>
    <x v="2"/>
    <x v="7"/>
    <s v="GE DSL Phone Line Filter"/>
    <n v="255.93600000000004"/>
    <n v="8"/>
    <n v="0.2"/>
    <n v="28.792799999999971"/>
    <x v="1"/>
    <x v="0"/>
  </r>
  <r>
    <n v="1223"/>
    <s v="CA-2018-126004"/>
    <x v="429"/>
    <d v="2018-12-05T00:00:00"/>
    <s v="First Class"/>
    <s v="BM-11140"/>
    <s v="Becky Martin"/>
    <x v="0"/>
    <x v="0"/>
    <s v="New York City"/>
    <x v="15"/>
    <n v="10024"/>
    <x v="3"/>
    <s v="FUR-FU-10001602"/>
    <x v="0"/>
    <x v="5"/>
    <s v="Eldon Delta Triangular Chair Mat, 52&quot; x 58&quot;, Clear"/>
    <n v="113.78999999999999"/>
    <n v="3"/>
    <n v="0"/>
    <n v="20.482199999999992"/>
    <x v="3"/>
    <x v="0"/>
  </r>
  <r>
    <n v="1224"/>
    <s v="CA-2018-126004"/>
    <x v="429"/>
    <d v="2018-12-05T00:00:00"/>
    <s v="First Class"/>
    <s v="BM-11140"/>
    <s v="Becky Martin"/>
    <x v="0"/>
    <x v="0"/>
    <s v="New York City"/>
    <x v="15"/>
    <n v="10024"/>
    <x v="3"/>
    <s v="TEC-AC-10001432"/>
    <x v="2"/>
    <x v="11"/>
    <s v="Enermax Aurora Lite Keyboard"/>
    <n v="78.150000000000006"/>
    <n v="1"/>
    <n v="0"/>
    <n v="34.38600000000001"/>
    <x v="3"/>
    <x v="0"/>
  </r>
  <r>
    <n v="1225"/>
    <s v="CA-2018-126004"/>
    <x v="429"/>
    <d v="2018-12-05T00:00:00"/>
    <s v="First Class"/>
    <s v="BM-11140"/>
    <s v="Becky Martin"/>
    <x v="0"/>
    <x v="0"/>
    <s v="New York City"/>
    <x v="15"/>
    <n v="10024"/>
    <x v="3"/>
    <s v="OFF-BI-10004656"/>
    <x v="1"/>
    <x v="8"/>
    <s v="Peel &amp; Stick Add-On Corner Pockets"/>
    <n v="1.7280000000000002"/>
    <n v="1"/>
    <n v="0.2"/>
    <n v="0.60479999999999989"/>
    <x v="3"/>
    <x v="0"/>
  </r>
  <r>
    <n v="1226"/>
    <s v="CA-2018-126004"/>
    <x v="429"/>
    <d v="2018-12-05T00:00:00"/>
    <s v="First Class"/>
    <s v="BM-11140"/>
    <s v="Becky Martin"/>
    <x v="0"/>
    <x v="0"/>
    <s v="New York City"/>
    <x v="15"/>
    <n v="10024"/>
    <x v="3"/>
    <s v="OFF-PA-10001685"/>
    <x v="1"/>
    <x v="10"/>
    <s v="Easy-staple paper"/>
    <n v="40.56"/>
    <n v="4"/>
    <n v="0"/>
    <n v="19.874400000000001"/>
    <x v="3"/>
    <x v="0"/>
  </r>
  <r>
    <n v="1227"/>
    <s v="CA-2018-126004"/>
    <x v="429"/>
    <d v="2018-12-05T00:00:00"/>
    <s v="First Class"/>
    <s v="BM-11140"/>
    <s v="Becky Martin"/>
    <x v="0"/>
    <x v="0"/>
    <s v="New York City"/>
    <x v="15"/>
    <n v="10024"/>
    <x v="3"/>
    <s v="OFF-ST-10001418"/>
    <x v="1"/>
    <x v="4"/>
    <s v="Carina Media Storage Towers in Natural &amp; Black"/>
    <n v="182.94"/>
    <n v="3"/>
    <n v="0"/>
    <n v="3.6587999999999994"/>
    <x v="3"/>
    <x v="0"/>
  </r>
  <r>
    <n v="1228"/>
    <s v="CA-2018-126004"/>
    <x v="429"/>
    <d v="2018-12-05T00:00:00"/>
    <s v="First Class"/>
    <s v="BM-11140"/>
    <s v="Becky Martin"/>
    <x v="0"/>
    <x v="0"/>
    <s v="New York City"/>
    <x v="15"/>
    <n v="10024"/>
    <x v="3"/>
    <s v="OFF-ST-10000676"/>
    <x v="1"/>
    <x v="4"/>
    <s v="Fellowes Econo/Stor Drawers"/>
    <n v="193.86"/>
    <n v="2"/>
    <n v="0"/>
    <n v="11.631599999999992"/>
    <x v="3"/>
    <x v="0"/>
  </r>
  <r>
    <n v="1229"/>
    <s v="CA-2019-100013"/>
    <x v="44"/>
    <d v="2019-11-11T00:00:00"/>
    <s v="Standard Class"/>
    <s v="ZC-21910"/>
    <s v="Zuschuss Carroll"/>
    <x v="0"/>
    <x v="0"/>
    <s v="Los Angeles"/>
    <x v="1"/>
    <n v="90045"/>
    <x v="1"/>
    <s v="OFF-EN-10001219"/>
    <x v="1"/>
    <x v="12"/>
    <s v="#10- 4 1/8&quot; x 9 1/2&quot; Security-Tint Envelopes"/>
    <n v="15.28"/>
    <n v="2"/>
    <n v="0"/>
    <n v="7.4871999999999996"/>
    <x v="1"/>
    <x v="0"/>
  </r>
  <r>
    <n v="1230"/>
    <s v="CA-2019-100013"/>
    <x v="44"/>
    <d v="2019-11-11T00:00:00"/>
    <s v="Standard Class"/>
    <s v="ZC-21910"/>
    <s v="Zuschuss Carroll"/>
    <x v="0"/>
    <x v="0"/>
    <s v="Los Angeles"/>
    <x v="1"/>
    <n v="90045"/>
    <x v="1"/>
    <s v="FUR-FU-10001424"/>
    <x v="0"/>
    <x v="5"/>
    <s v="Dax Clear Box Frame"/>
    <n v="8.73"/>
    <n v="1"/>
    <n v="0"/>
    <n v="2.9681999999999995"/>
    <x v="1"/>
    <x v="0"/>
  </r>
  <r>
    <n v="1231"/>
    <s v="CA-2019-100013"/>
    <x v="44"/>
    <d v="2019-11-11T00:00:00"/>
    <s v="Standard Class"/>
    <s v="ZC-21910"/>
    <s v="Zuschuss Carroll"/>
    <x v="0"/>
    <x v="0"/>
    <s v="Los Angeles"/>
    <x v="1"/>
    <n v="90045"/>
    <x v="1"/>
    <s v="OFF-AR-10001022"/>
    <x v="1"/>
    <x v="6"/>
    <s v="SANFORD Liquid Accent Tank-Style Highlighters"/>
    <n v="5.68"/>
    <n v="2"/>
    <n v="0"/>
    <n v="1.7607999999999997"/>
    <x v="1"/>
    <x v="0"/>
  </r>
  <r>
    <n v="1232"/>
    <s v="CA-2017-132570"/>
    <x v="89"/>
    <d v="2017-11-02T00:00:00"/>
    <s v="Second Class"/>
    <s v="KT-16480"/>
    <s v="Kean Thornton"/>
    <x v="0"/>
    <x v="0"/>
    <s v="Buffalo"/>
    <x v="15"/>
    <n v="14215"/>
    <x v="3"/>
    <s v="OFF-AR-10000369"/>
    <x v="1"/>
    <x v="6"/>
    <s v="Design Ebony Sketching Pencil"/>
    <n v="2.78"/>
    <n v="2"/>
    <n v="0"/>
    <n v="0.72279999999999989"/>
    <x v="3"/>
    <x v="0"/>
  </r>
  <r>
    <n v="1233"/>
    <s v="CA-2017-132570"/>
    <x v="89"/>
    <d v="2017-11-02T00:00:00"/>
    <s v="Second Class"/>
    <s v="KT-16480"/>
    <s v="Kean Thornton"/>
    <x v="0"/>
    <x v="0"/>
    <s v="Buffalo"/>
    <x v="15"/>
    <n v="14215"/>
    <x v="3"/>
    <s v="OFF-EN-10003055"/>
    <x v="1"/>
    <x v="12"/>
    <s v="Blue String-Tie &amp; Button Interoffice Envelopes, 10 x 13"/>
    <n v="79.959999999999994"/>
    <n v="2"/>
    <n v="0"/>
    <n v="35.981999999999992"/>
    <x v="3"/>
    <x v="0"/>
  </r>
  <r>
    <n v="1234"/>
    <s v="CA-2018-153682"/>
    <x v="198"/>
    <d v="2018-06-01T00:00:00"/>
    <s v="First Class"/>
    <s v="BG-11695"/>
    <s v="Brooke Gillingham"/>
    <x v="1"/>
    <x v="0"/>
    <s v="Cincinnati"/>
    <x v="24"/>
    <n v="45231"/>
    <x v="3"/>
    <s v="TEC-CO-10001046"/>
    <x v="2"/>
    <x v="16"/>
    <s v="Canon Imageclass D680 Copier / Fax"/>
    <n v="839.98799999999994"/>
    <n v="2"/>
    <n v="0.4"/>
    <n v="69.99899999999991"/>
    <x v="3"/>
    <x v="0"/>
  </r>
  <r>
    <n v="1235"/>
    <s v="CA-2018-144344"/>
    <x v="99"/>
    <d v="2018-10-28T00:00:00"/>
    <s v="Same Day"/>
    <s v="PG-18820"/>
    <s v="Patrick Gardner"/>
    <x v="0"/>
    <x v="0"/>
    <s v="Boynton Beach"/>
    <x v="2"/>
    <n v="33437"/>
    <x v="0"/>
    <s v="FUR-FU-10000076"/>
    <x v="0"/>
    <x v="5"/>
    <s v="24-Hour Round Wall Clock"/>
    <n v="47.952000000000005"/>
    <n v="3"/>
    <n v="0.2"/>
    <n v="13.786200000000006"/>
    <x v="0"/>
    <x v="0"/>
  </r>
  <r>
    <n v="1236"/>
    <s v="CA-2018-144344"/>
    <x v="99"/>
    <d v="2018-10-28T00:00:00"/>
    <s v="Same Day"/>
    <s v="PG-18820"/>
    <s v="Patrick Gardner"/>
    <x v="0"/>
    <x v="0"/>
    <s v="Boynton Beach"/>
    <x v="2"/>
    <n v="33437"/>
    <x v="0"/>
    <s v="OFF-BI-10003719"/>
    <x v="1"/>
    <x v="8"/>
    <s v="Large Capacity Hanging Post Binders"/>
    <n v="37.425000000000004"/>
    <n v="5"/>
    <n v="0.7"/>
    <n v="-29.940000000000012"/>
    <x v="0"/>
    <x v="0"/>
  </r>
  <r>
    <n v="1237"/>
    <s v="CA-2018-144344"/>
    <x v="99"/>
    <d v="2018-10-28T00:00:00"/>
    <s v="Same Day"/>
    <s v="PG-18820"/>
    <s v="Patrick Gardner"/>
    <x v="0"/>
    <x v="0"/>
    <s v="Boynton Beach"/>
    <x v="2"/>
    <n v="33437"/>
    <x v="0"/>
    <s v="FUR-FU-10003268"/>
    <x v="0"/>
    <x v="5"/>
    <s v="Eldon Radial Chair Mat for Low to Medium Pile Carpets"/>
    <n v="63.967999999999996"/>
    <n v="2"/>
    <n v="0.2"/>
    <n v="0"/>
    <x v="0"/>
    <x v="0"/>
  </r>
  <r>
    <n v="1238"/>
    <s v="CA-2018-144344"/>
    <x v="99"/>
    <d v="2018-10-28T00:00:00"/>
    <s v="Same Day"/>
    <s v="PG-18820"/>
    <s v="Patrick Gardner"/>
    <x v="0"/>
    <x v="0"/>
    <s v="Boynton Beach"/>
    <x v="2"/>
    <n v="33437"/>
    <x v="0"/>
    <s v="FUR-FU-10003553"/>
    <x v="0"/>
    <x v="5"/>
    <s v="Howard Miller 13-1/2&quot; Diameter Rosebrook Wall Clock"/>
    <n v="165.048"/>
    <n v="3"/>
    <n v="0.2"/>
    <n v="41.262"/>
    <x v="0"/>
    <x v="0"/>
  </r>
  <r>
    <n v="1239"/>
    <s v="CA-2016-127012"/>
    <x v="430"/>
    <d v="2016-08-15T00:00:00"/>
    <s v="Standard Class"/>
    <s v="GM-14680"/>
    <s v="Greg Matthias"/>
    <x v="0"/>
    <x v="0"/>
    <s v="Seattle"/>
    <x v="4"/>
    <n v="98105"/>
    <x v="1"/>
    <s v="FUR-FU-10003691"/>
    <x v="0"/>
    <x v="5"/>
    <s v="Eldon Image Series Desk Accessories, Ebony"/>
    <n v="12.35"/>
    <n v="1"/>
    <n v="0"/>
    <n v="5.4340000000000002"/>
    <x v="1"/>
    <x v="1"/>
  </r>
  <r>
    <n v="1240"/>
    <s v="CA-2016-127012"/>
    <x v="430"/>
    <d v="2016-08-15T00:00:00"/>
    <s v="Standard Class"/>
    <s v="GM-14680"/>
    <s v="Greg Matthias"/>
    <x v="0"/>
    <x v="0"/>
    <s v="Seattle"/>
    <x v="4"/>
    <n v="98105"/>
    <x v="1"/>
    <s v="OFF-AR-10003903"/>
    <x v="1"/>
    <x v="6"/>
    <s v="Sanford 52201 APSCO Electric Pencil Sharpener"/>
    <n v="40.97"/>
    <n v="1"/>
    <n v="0"/>
    <n v="10.652200000000001"/>
    <x v="1"/>
    <x v="1"/>
  </r>
  <r>
    <n v="1241"/>
    <s v="CA-2016-127012"/>
    <x v="430"/>
    <d v="2016-08-15T00:00:00"/>
    <s v="Standard Class"/>
    <s v="GM-14680"/>
    <s v="Greg Matthias"/>
    <x v="0"/>
    <x v="0"/>
    <s v="Seattle"/>
    <x v="4"/>
    <n v="98105"/>
    <x v="1"/>
    <s v="OFF-FA-10004854"/>
    <x v="1"/>
    <x v="13"/>
    <s v="Vinyl Coated Wire Paper Clips in Organizer Box, 800/Box"/>
    <n v="22.96"/>
    <n v="2"/>
    <n v="0"/>
    <n v="10.7912"/>
    <x v="1"/>
    <x v="1"/>
  </r>
  <r>
    <n v="1242"/>
    <s v="CA-2018-128727"/>
    <x v="48"/>
    <d v="2018-09-04T00:00:00"/>
    <s v="Standard Class"/>
    <s v="MO-17800"/>
    <s v="Meg O'Connel"/>
    <x v="2"/>
    <x v="0"/>
    <s v="New York City"/>
    <x v="15"/>
    <n v="10024"/>
    <x v="3"/>
    <s v="TEC-PH-10003442"/>
    <x v="2"/>
    <x v="7"/>
    <s v="Samsung Replacement EH64AVFWE Premium Headset"/>
    <n v="22"/>
    <n v="4"/>
    <n v="0"/>
    <n v="5.5"/>
    <x v="3"/>
    <x v="0"/>
  </r>
  <r>
    <n v="1243"/>
    <s v="US-2018-162859"/>
    <x v="431"/>
    <d v="2018-02-22T00:00:00"/>
    <s v="Standard Class"/>
    <s v="PG-18820"/>
    <s v="Patrick Gardner"/>
    <x v="0"/>
    <x v="0"/>
    <s v="New York City"/>
    <x v="15"/>
    <n v="10009"/>
    <x v="3"/>
    <s v="OFF-BI-10004519"/>
    <x v="1"/>
    <x v="8"/>
    <s v="GBC DocuBind P100 Manual Binding Machine"/>
    <n v="398.35199999999998"/>
    <n v="3"/>
    <n v="0.2"/>
    <n v="124.48499999999999"/>
    <x v="3"/>
    <x v="0"/>
  </r>
  <r>
    <n v="1244"/>
    <s v="US-2018-162859"/>
    <x v="431"/>
    <d v="2018-02-22T00:00:00"/>
    <s v="Standard Class"/>
    <s v="PG-18820"/>
    <s v="Patrick Gardner"/>
    <x v="0"/>
    <x v="0"/>
    <s v="New York City"/>
    <x v="15"/>
    <n v="10009"/>
    <x v="3"/>
    <s v="OFF-FA-10000304"/>
    <x v="1"/>
    <x v="13"/>
    <s v="Advantus Push Pins"/>
    <n v="8.7200000000000006"/>
    <n v="4"/>
    <n v="0"/>
    <n v="3.5752000000000006"/>
    <x v="3"/>
    <x v="0"/>
  </r>
  <r>
    <n v="1245"/>
    <s v="CA-2019-133641"/>
    <x v="304"/>
    <d v="2019-05-21T00:00:00"/>
    <s v="Standard Class"/>
    <s v="EJ-14155"/>
    <s v="Eva Jacobs"/>
    <x v="0"/>
    <x v="0"/>
    <s v="Gulfport"/>
    <x v="35"/>
    <n v="39503"/>
    <x v="0"/>
    <s v="OFF-EN-10004955"/>
    <x v="1"/>
    <x v="12"/>
    <s v="Fashion Color Clasp Envelopes"/>
    <n v="48.69"/>
    <n v="9"/>
    <n v="0"/>
    <n v="23.8581"/>
    <x v="0"/>
    <x v="0"/>
  </r>
  <r>
    <n v="1246"/>
    <s v="CA-2016-168494"/>
    <x v="432"/>
    <d v="2016-12-14T00:00:00"/>
    <s v="Second Class"/>
    <s v="NP-18700"/>
    <s v="Nora Preis"/>
    <x v="0"/>
    <x v="0"/>
    <s v="Fresno"/>
    <x v="1"/>
    <n v="93727"/>
    <x v="1"/>
    <s v="FUR-TA-10004619"/>
    <x v="0"/>
    <x v="3"/>
    <s v="Hon Non-Folding Utility Tables"/>
    <n v="764.6880000000001"/>
    <n v="6"/>
    <n v="0.2"/>
    <n v="95.585999999999899"/>
    <x v="1"/>
    <x v="0"/>
  </r>
  <r>
    <n v="1247"/>
    <s v="CA-2016-168494"/>
    <x v="432"/>
    <d v="2016-12-14T00:00:00"/>
    <s v="Second Class"/>
    <s v="NP-18700"/>
    <s v="Nora Preis"/>
    <x v="0"/>
    <x v="0"/>
    <s v="Fresno"/>
    <x v="1"/>
    <n v="93727"/>
    <x v="1"/>
    <s v="FUR-TA-10003473"/>
    <x v="0"/>
    <x v="3"/>
    <s v="Bretford Rectangular Conference Table Tops"/>
    <n v="3610.848"/>
    <n v="12"/>
    <n v="0.2"/>
    <n v="135.4068000000002"/>
    <x v="1"/>
    <x v="0"/>
  </r>
  <r>
    <n v="1248"/>
    <s v="CA-2016-168494"/>
    <x v="432"/>
    <d v="2016-12-14T00:00:00"/>
    <s v="Second Class"/>
    <s v="NP-18700"/>
    <s v="Nora Preis"/>
    <x v="0"/>
    <x v="0"/>
    <s v="Fresno"/>
    <x v="1"/>
    <n v="93727"/>
    <x v="1"/>
    <s v="FUR-BO-10004467"/>
    <x v="0"/>
    <x v="0"/>
    <s v="Bestar Classic Bookcase"/>
    <n v="254.97449999999998"/>
    <n v="3"/>
    <n v="0.15"/>
    <n v="11.998799999999989"/>
    <x v="1"/>
    <x v="0"/>
  </r>
  <r>
    <n v="1249"/>
    <s v="CA-2019-115602"/>
    <x v="404"/>
    <d v="2019-12-24T00:00:00"/>
    <s v="Standard Class"/>
    <s v="DJ-13630"/>
    <s v="Doug Jacobs"/>
    <x v="0"/>
    <x v="0"/>
    <s v="New York City"/>
    <x v="15"/>
    <n v="10009"/>
    <x v="3"/>
    <s v="OFF-AR-10002280"/>
    <x v="1"/>
    <x v="6"/>
    <s v="Staples in misc. colors"/>
    <n v="38.82"/>
    <n v="6"/>
    <n v="0"/>
    <n v="17.468999999999998"/>
    <x v="3"/>
    <x v="0"/>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n v="139.57019999999989"/>
    <x v="3"/>
    <x v="0"/>
  </r>
  <r>
    <n v="1251"/>
    <s v="CA-2019-115602"/>
    <x v="404"/>
    <d v="2019-12-24T00:00:00"/>
    <s v="Standard Class"/>
    <s v="DJ-13630"/>
    <s v="Doug Jacobs"/>
    <x v="0"/>
    <x v="0"/>
    <s v="New York City"/>
    <x v="15"/>
    <n v="10009"/>
    <x v="3"/>
    <s v="OFF-AP-10000891"/>
    <x v="1"/>
    <x v="9"/>
    <s v="Kensington 7 Outlet MasterPiece HOMEOFFICE Power Control Center"/>
    <n v="1704.56"/>
    <n v="13"/>
    <n v="0"/>
    <n v="511.36799999999999"/>
    <x v="3"/>
    <x v="0"/>
  </r>
  <r>
    <n v="1252"/>
    <s v="CA-2019-115602"/>
    <x v="404"/>
    <d v="2019-12-24T00:00:00"/>
    <s v="Standard Class"/>
    <s v="DJ-13630"/>
    <s v="Doug Jacobs"/>
    <x v="0"/>
    <x v="0"/>
    <s v="New York City"/>
    <x v="15"/>
    <n v="10009"/>
    <x v="3"/>
    <s v="OFF-AR-10000462"/>
    <x v="1"/>
    <x v="6"/>
    <s v="Sanford Pocket Accent Highlighters"/>
    <n v="3.2"/>
    <n v="2"/>
    <n v="0"/>
    <n v="1.3760000000000003"/>
    <x v="3"/>
    <x v="0"/>
  </r>
  <r>
    <n v="1253"/>
    <s v="CA-2017-154956"/>
    <x v="433"/>
    <d v="2017-07-09T00:00:00"/>
    <s v="Standard Class"/>
    <s v="IM-15070"/>
    <s v="Irene Maddox"/>
    <x v="0"/>
    <x v="0"/>
    <s v="Milwaukee"/>
    <x v="6"/>
    <n v="53209"/>
    <x v="2"/>
    <s v="TEC-PH-10004165"/>
    <x v="2"/>
    <x v="7"/>
    <s v="Mitel MiVoice 5330e IP Phone"/>
    <n v="1099.96"/>
    <n v="4"/>
    <n v="0"/>
    <n v="285.9896"/>
    <x v="2"/>
    <x v="0"/>
  </r>
  <r>
    <n v="1254"/>
    <s v="CA-2019-144638"/>
    <x v="434"/>
    <d v="2019-03-14T00:00:00"/>
    <s v="Standard Class"/>
    <s v="MH-18115"/>
    <s v="Mick Hernandez"/>
    <x v="2"/>
    <x v="0"/>
    <s v="Chester"/>
    <x v="9"/>
    <n v="19013"/>
    <x v="3"/>
    <s v="OFF-AR-10003958"/>
    <x v="1"/>
    <x v="6"/>
    <s v="Newell 337"/>
    <n v="5.2480000000000002"/>
    <n v="2"/>
    <n v="0.2"/>
    <n v="0.59039999999999915"/>
    <x v="3"/>
    <x v="0"/>
  </r>
  <r>
    <n v="1255"/>
    <s v="CA-2019-144638"/>
    <x v="434"/>
    <d v="2019-03-14T00:00:00"/>
    <s v="Standard Class"/>
    <s v="MH-18115"/>
    <s v="Mick Hernandez"/>
    <x v="2"/>
    <x v="0"/>
    <s v="Chester"/>
    <x v="9"/>
    <n v="19013"/>
    <x v="3"/>
    <s v="TEC-PH-10000149"/>
    <x v="2"/>
    <x v="7"/>
    <s v="Cisco SPA525G2 IP Phone - Wireless"/>
    <n v="35.909999999999997"/>
    <n v="3"/>
    <n v="0.4"/>
    <n v="-8.3790000000000031"/>
    <x v="3"/>
    <x v="0"/>
  </r>
  <r>
    <n v="1256"/>
    <s v="CA-2019-144638"/>
    <x v="434"/>
    <d v="2019-03-14T00:00:00"/>
    <s v="Standard Class"/>
    <s v="MH-18115"/>
    <s v="Mick Hernandez"/>
    <x v="2"/>
    <x v="0"/>
    <s v="Chester"/>
    <x v="9"/>
    <n v="19013"/>
    <x v="3"/>
    <s v="FUR-FU-10003724"/>
    <x v="0"/>
    <x v="5"/>
    <s v="Westinghouse Clip-On Gooseneck Lamps"/>
    <n v="6.6959999999999997"/>
    <n v="1"/>
    <n v="0.2"/>
    <n v="0.50219999999999976"/>
    <x v="3"/>
    <x v="0"/>
  </r>
  <r>
    <n v="1257"/>
    <s v="CA-2019-144638"/>
    <x v="434"/>
    <d v="2019-03-14T00:00:00"/>
    <s v="Standard Class"/>
    <s v="MH-18115"/>
    <s v="Mick Hernandez"/>
    <x v="2"/>
    <x v="0"/>
    <s v="Chester"/>
    <x v="9"/>
    <n v="19013"/>
    <x v="3"/>
    <s v="FUR-FU-10003535"/>
    <x v="0"/>
    <x v="5"/>
    <s v="Howard Miller Distant Time Traveler Alarm Clock"/>
    <n v="43.872000000000007"/>
    <n v="2"/>
    <n v="0.2"/>
    <n v="11.516399999999999"/>
    <x v="3"/>
    <x v="0"/>
  </r>
  <r>
    <n v="1258"/>
    <s v="US-2018-168620"/>
    <x v="435"/>
    <d v="2018-12-28T00:00:00"/>
    <s v="Second Class"/>
    <s v="RB-19795"/>
    <s v="Ross Baird"/>
    <x v="2"/>
    <x v="0"/>
    <s v="Charlotte"/>
    <x v="3"/>
    <n v="28205"/>
    <x v="0"/>
    <s v="OFF-BI-10001575"/>
    <x v="1"/>
    <x v="8"/>
    <s v="GBC Linen Binding Covers"/>
    <n v="27.882000000000005"/>
    <n v="3"/>
    <n v="0.7"/>
    <n v="-20.446799999999996"/>
    <x v="0"/>
    <x v="0"/>
  </r>
  <r>
    <n v="1259"/>
    <s v="US-2018-168620"/>
    <x v="435"/>
    <d v="2018-12-28T00:00:00"/>
    <s v="Second Class"/>
    <s v="RB-19795"/>
    <s v="Ross Baird"/>
    <x v="2"/>
    <x v="0"/>
    <s v="Charlotte"/>
    <x v="3"/>
    <n v="28205"/>
    <x v="0"/>
    <s v="OFF-ST-10003716"/>
    <x v="1"/>
    <x v="4"/>
    <s v="Tennsco Double-Tier Lockers"/>
    <n v="540.048"/>
    <n v="3"/>
    <n v="0.2"/>
    <n v="-47.254199999999997"/>
    <x v="0"/>
    <x v="0"/>
  </r>
  <r>
    <n v="1260"/>
    <s v="US-2018-168620"/>
    <x v="435"/>
    <d v="2018-12-28T00:00:00"/>
    <s v="Second Class"/>
    <s v="RB-19795"/>
    <s v="Ross Baird"/>
    <x v="2"/>
    <x v="0"/>
    <s v="Charlotte"/>
    <x v="3"/>
    <n v="28205"/>
    <x v="0"/>
    <s v="TEC-AC-10004469"/>
    <x v="2"/>
    <x v="11"/>
    <s v="Microsoft Sculpt Comfort Mouse"/>
    <n v="255.68000000000004"/>
    <n v="8"/>
    <n v="0.2"/>
    <n v="76.704000000000008"/>
    <x v="0"/>
    <x v="0"/>
  </r>
  <r>
    <n v="1261"/>
    <s v="CA-2019-117079"/>
    <x v="436"/>
    <d v="2019-10-27T00:00:00"/>
    <s v="Standard Class"/>
    <s v="JR-15700"/>
    <s v="Jocasta Rupert"/>
    <x v="0"/>
    <x v="0"/>
    <s v="Jacksonville"/>
    <x v="2"/>
    <n v="32216"/>
    <x v="0"/>
    <s v="TEC-PH-10004586"/>
    <x v="2"/>
    <x v="7"/>
    <s v="Wilson SignalBoost 841262 DB PRO Amplifier Kit"/>
    <n v="863.87999999999988"/>
    <n v="3"/>
    <n v="0.2"/>
    <n v="107.98499999999996"/>
    <x v="0"/>
    <x v="0"/>
  </r>
  <r>
    <n v="1262"/>
    <s v="US-2018-144393"/>
    <x v="99"/>
    <d v="2018-11-04T00:00:00"/>
    <s v="Standard Class"/>
    <s v="SM-20950"/>
    <s v="Suzanne McNair"/>
    <x v="1"/>
    <x v="0"/>
    <s v="Greenville"/>
    <x v="3"/>
    <n v="27834"/>
    <x v="0"/>
    <s v="OFF-BI-10004236"/>
    <x v="1"/>
    <x v="8"/>
    <s v="XtraLife ClearVue Slant-D Ring Binder, White, 3&quot;"/>
    <n v="17.616000000000003"/>
    <n v="4"/>
    <n v="0.7"/>
    <n v="-14.0928"/>
    <x v="0"/>
    <x v="0"/>
  </r>
  <r>
    <n v="1263"/>
    <s v="CA-2019-105053"/>
    <x v="437"/>
    <d v="2019-07-09T00:00:00"/>
    <s v="Second Class"/>
    <s v="CS-12355"/>
    <s v="Christine Sundaresam"/>
    <x v="0"/>
    <x v="0"/>
    <s v="Long Beach"/>
    <x v="15"/>
    <n v="11561"/>
    <x v="3"/>
    <s v="OFF-BI-10001634"/>
    <x v="1"/>
    <x v="8"/>
    <s v="Wilson Jones Active Use Binders"/>
    <n v="17.472000000000001"/>
    <n v="3"/>
    <n v="0.2"/>
    <n v="6.3336000000000006"/>
    <x v="3"/>
    <x v="0"/>
  </r>
  <r>
    <n v="1264"/>
    <s v="CA-2018-155992"/>
    <x v="393"/>
    <d v="2018-10-02T00:00:00"/>
    <s v="First Class"/>
    <s v="CC-12220"/>
    <s v="Chris Cortes"/>
    <x v="0"/>
    <x v="0"/>
    <s v="La Porte"/>
    <x v="14"/>
    <n v="46350"/>
    <x v="2"/>
    <s v="TEC-PH-10000215"/>
    <x v="2"/>
    <x v="7"/>
    <s v="Plantronics Cordless Phone Headset with In-line Volume - M214C"/>
    <n v="69.900000000000006"/>
    <n v="2"/>
    <n v="0"/>
    <n v="18.873000000000005"/>
    <x v="2"/>
    <x v="0"/>
  </r>
  <r>
    <n v="1265"/>
    <s v="CA-2018-155992"/>
    <x v="393"/>
    <d v="2018-10-02T00:00:00"/>
    <s v="First Class"/>
    <s v="CC-12220"/>
    <s v="Chris Cortes"/>
    <x v="0"/>
    <x v="0"/>
    <s v="La Porte"/>
    <x v="14"/>
    <n v="46350"/>
    <x v="2"/>
    <s v="FUR-FU-10003724"/>
    <x v="0"/>
    <x v="5"/>
    <s v="Westinghouse Clip-On Gooseneck Lamps"/>
    <n v="41.849999999999994"/>
    <n v="5"/>
    <n v="0"/>
    <n v="10.880999999999998"/>
    <x v="2"/>
    <x v="0"/>
  </r>
  <r>
    <n v="1266"/>
    <s v="CA-2019-110380"/>
    <x v="264"/>
    <d v="2019-09-07T00:00:00"/>
    <s v="Standard Class"/>
    <s v="PF-19225"/>
    <s v="Phillip Flathmann"/>
    <x v="0"/>
    <x v="0"/>
    <s v="San Francisco"/>
    <x v="1"/>
    <n v="94122"/>
    <x v="1"/>
    <s v="OFF-AR-10000422"/>
    <x v="1"/>
    <x v="6"/>
    <s v="Pencil and Crayon Sharpener"/>
    <n v="6.57"/>
    <n v="3"/>
    <n v="0"/>
    <n v="1.7738999999999998"/>
    <x v="1"/>
    <x v="0"/>
  </r>
  <r>
    <n v="1267"/>
    <s v="US-2016-167738"/>
    <x v="163"/>
    <d v="2016-12-29T00:00:00"/>
    <s v="Standard Class"/>
    <s v="JC-16105"/>
    <s v="Julie Creighton"/>
    <x v="1"/>
    <x v="0"/>
    <s v="Los Angeles"/>
    <x v="1"/>
    <n v="90045"/>
    <x v="1"/>
    <s v="OFF-ST-10003306"/>
    <x v="1"/>
    <x v="4"/>
    <s v="Letter Size Cart"/>
    <n v="142.86000000000001"/>
    <n v="1"/>
    <n v="0"/>
    <n v="41.429399999999987"/>
    <x v="1"/>
    <x v="0"/>
  </r>
  <r>
    <n v="1268"/>
    <s v="US-2016-167738"/>
    <x v="163"/>
    <d v="2016-12-29T00:00:00"/>
    <s v="Standard Class"/>
    <s v="JC-16105"/>
    <s v="Julie Creighton"/>
    <x v="1"/>
    <x v="0"/>
    <s v="Los Angeles"/>
    <x v="1"/>
    <n v="90045"/>
    <x v="1"/>
    <s v="FUR-CH-10001146"/>
    <x v="0"/>
    <x v="1"/>
    <s v="Global Value Mid-Back Manager's Chair, Gray"/>
    <n v="292.27200000000005"/>
    <n v="6"/>
    <n v="0.2"/>
    <n v="18.266999999999967"/>
    <x v="1"/>
    <x v="0"/>
  </r>
  <r>
    <n v="1269"/>
    <s v="CA-2019-121412"/>
    <x v="397"/>
    <d v="2019-09-27T00:00:00"/>
    <s v="Standard Class"/>
    <s v="BG-11695"/>
    <s v="Brooke Gillingham"/>
    <x v="1"/>
    <x v="0"/>
    <s v="Louisville"/>
    <x v="22"/>
    <n v="80027"/>
    <x v="1"/>
    <s v="FUR-FU-10000246"/>
    <x v="0"/>
    <x v="5"/>
    <s v="Aluminum Document Frame"/>
    <n v="29.328000000000003"/>
    <n v="3"/>
    <n v="0.2"/>
    <n v="3.665999999999995"/>
    <x v="1"/>
    <x v="0"/>
  </r>
  <r>
    <n v="1270"/>
    <s v="CA-2019-100426"/>
    <x v="400"/>
    <d v="2019-06-08T00:00:00"/>
    <s v="Standard Class"/>
    <s v="DC-12850"/>
    <s v="Dan Campbell"/>
    <x v="0"/>
    <x v="0"/>
    <s v="Florence"/>
    <x v="19"/>
    <n v="35630"/>
    <x v="0"/>
    <s v="OFF-PA-10002870"/>
    <x v="1"/>
    <x v="10"/>
    <s v="Ampad Phone Message Book, Recycled, 400 Message Capacity, 5 ¾” x 11”"/>
    <n v="12.48"/>
    <n v="2"/>
    <n v="0"/>
    <n v="5.6159999999999997"/>
    <x v="0"/>
    <x v="0"/>
  </r>
  <r>
    <n v="1271"/>
    <s v="US-2018-103646"/>
    <x v="438"/>
    <d v="2018-04-26T00:00:00"/>
    <s v="Standard Class"/>
    <s v="SP-20545"/>
    <s v="Sibella Parks"/>
    <x v="1"/>
    <x v="0"/>
    <s v="Chicago"/>
    <x v="10"/>
    <n v="60623"/>
    <x v="2"/>
    <s v="OFF-ST-10000563"/>
    <x v="1"/>
    <x v="4"/>
    <s v="Fellowes Bankers Box Stor/Drawer Steel Plus"/>
    <n v="102.33600000000001"/>
    <n v="4"/>
    <n v="0.2"/>
    <n v="-12.792000000000002"/>
    <x v="2"/>
    <x v="0"/>
  </r>
  <r>
    <n v="1272"/>
    <s v="US-2018-103646"/>
    <x v="438"/>
    <d v="2018-04-26T00:00:00"/>
    <s v="Standard Class"/>
    <s v="SP-20545"/>
    <s v="Sibella Parks"/>
    <x v="1"/>
    <x v="0"/>
    <s v="Chicago"/>
    <x v="10"/>
    <n v="60623"/>
    <x v="2"/>
    <s v="OFF-AP-10004487"/>
    <x v="1"/>
    <x v="9"/>
    <s v="Kensington 4 Outlet MasterPiece Compact Power Control Center"/>
    <n v="48.791999999999987"/>
    <n v="3"/>
    <n v="0.8"/>
    <n v="-126.85920000000002"/>
    <x v="2"/>
    <x v="0"/>
  </r>
  <r>
    <n v="1273"/>
    <s v="US-2018-103646"/>
    <x v="438"/>
    <d v="2018-04-26T00:00:00"/>
    <s v="Standard Class"/>
    <s v="SP-20545"/>
    <s v="Sibella Parks"/>
    <x v="1"/>
    <x v="0"/>
    <s v="Chicago"/>
    <x v="10"/>
    <n v="60623"/>
    <x v="2"/>
    <s v="OFF-BI-10002854"/>
    <x v="1"/>
    <x v="8"/>
    <s v="Performers Binder/Pad Holder, Black"/>
    <n v="44.847999999999992"/>
    <n v="8"/>
    <n v="0.8"/>
    <n v="-67.27200000000002"/>
    <x v="2"/>
    <x v="0"/>
  </r>
  <r>
    <n v="1274"/>
    <s v="CA-2018-119186"/>
    <x v="439"/>
    <d v="2018-05-26T00:00:00"/>
    <s v="Same Day"/>
    <s v="MS-17710"/>
    <s v="Maurice Satty"/>
    <x v="0"/>
    <x v="0"/>
    <s v="Fort Worth"/>
    <x v="5"/>
    <n v="76106"/>
    <x v="2"/>
    <s v="OFF-PA-10004621"/>
    <x v="1"/>
    <x v="10"/>
    <s v="Xerox 212"/>
    <n v="10.368000000000002"/>
    <n v="2"/>
    <n v="0.2"/>
    <n v="3.6288"/>
    <x v="2"/>
    <x v="0"/>
  </r>
  <r>
    <n v="1275"/>
    <s v="CA-2018-119186"/>
    <x v="439"/>
    <d v="2018-05-26T00:00:00"/>
    <s v="Same Day"/>
    <s v="MS-17710"/>
    <s v="Maurice Satty"/>
    <x v="0"/>
    <x v="0"/>
    <s v="Fort Worth"/>
    <x v="5"/>
    <n v="76106"/>
    <x v="2"/>
    <s v="FUR-CH-10001973"/>
    <x v="0"/>
    <x v="1"/>
    <s v="Office Star Flex Back Scooter Chair with White Frame"/>
    <n v="388.42999999999995"/>
    <n v="5"/>
    <n v="0.3"/>
    <n v="-88.783999999999978"/>
    <x v="2"/>
    <x v="0"/>
  </r>
  <r>
    <n v="1276"/>
    <s v="CA-2018-119186"/>
    <x v="439"/>
    <d v="2018-05-26T00:00:00"/>
    <s v="Same Day"/>
    <s v="MS-17710"/>
    <s v="Maurice Satty"/>
    <x v="0"/>
    <x v="0"/>
    <s v="Fort Worth"/>
    <x v="5"/>
    <n v="76106"/>
    <x v="2"/>
    <s v="OFF-PA-10004040"/>
    <x v="1"/>
    <x v="10"/>
    <s v="Universal Premium White Copier/Laser Paper (20Lb. and 87 Bright)"/>
    <n v="14.352000000000002"/>
    <n v="3"/>
    <n v="0.2"/>
    <n v="5.2026000000000003"/>
    <x v="2"/>
    <x v="0"/>
  </r>
  <r>
    <n v="1277"/>
    <s v="CA-2018-119186"/>
    <x v="439"/>
    <d v="2018-05-26T00:00:00"/>
    <s v="Same Day"/>
    <s v="MS-17710"/>
    <s v="Maurice Satty"/>
    <x v="0"/>
    <x v="0"/>
    <s v="Fort Worth"/>
    <x v="5"/>
    <n v="76106"/>
    <x v="2"/>
    <s v="TEC-AC-10000580"/>
    <x v="2"/>
    <x v="11"/>
    <s v="Logitech G13 Programmable Gameboard with LCD Display"/>
    <n v="63.991999999999997"/>
    <n v="1"/>
    <n v="0.2"/>
    <n v="-7.1990999999999961"/>
    <x v="2"/>
    <x v="0"/>
  </r>
  <r>
    <n v="1278"/>
    <s v="CA-2018-148698"/>
    <x v="440"/>
    <d v="2018-05-07T00:00:00"/>
    <s v="Standard Class"/>
    <s v="BD-11770"/>
    <s v="Bryan Davis"/>
    <x v="0"/>
    <x v="0"/>
    <s v="Houston"/>
    <x v="5"/>
    <n v="77070"/>
    <x v="2"/>
    <s v="OFF-AR-10004022"/>
    <x v="1"/>
    <x v="6"/>
    <s v="Panasonic KP-380BK Classic Electric Pencil Sharpener"/>
    <n v="86.352000000000004"/>
    <n v="3"/>
    <n v="0.2"/>
    <n v="5.3969999999999914"/>
    <x v="2"/>
    <x v="0"/>
  </r>
  <r>
    <n v="1279"/>
    <s v="CA-2016-163293"/>
    <x v="78"/>
    <d v="2016-09-11T00:00:00"/>
    <s v="First Class"/>
    <s v="KC-16255"/>
    <s v="Karen Carlisle"/>
    <x v="1"/>
    <x v="0"/>
    <s v="Macon"/>
    <x v="32"/>
    <n v="31204"/>
    <x v="0"/>
    <s v="TEC-AC-10004209"/>
    <x v="2"/>
    <x v="11"/>
    <s v="Memorex Froggy Flash Drive 4 GB"/>
    <n v="32.97"/>
    <n v="3"/>
    <n v="0"/>
    <n v="12.8583"/>
    <x v="0"/>
    <x v="0"/>
  </r>
  <r>
    <n v="1280"/>
    <s v="CA-2016-163293"/>
    <x v="78"/>
    <d v="2016-09-11T00:00:00"/>
    <s v="First Class"/>
    <s v="KC-16255"/>
    <s v="Karen Carlisle"/>
    <x v="1"/>
    <x v="0"/>
    <s v="Macon"/>
    <x v="32"/>
    <n v="31204"/>
    <x v="0"/>
    <s v="TEC-AC-10000023"/>
    <x v="2"/>
    <x v="11"/>
    <s v="Maxell 74 Minute CD-R Spindle, 50/Pack"/>
    <n v="83.88"/>
    <n v="4"/>
    <n v="0"/>
    <n v="30.196799999999996"/>
    <x v="0"/>
    <x v="0"/>
  </r>
  <r>
    <n v="1281"/>
    <s v="CA-2018-160815"/>
    <x v="64"/>
    <d v="2018-09-06T00:00:00"/>
    <s v="First Class"/>
    <s v="TR-21325"/>
    <s v="Toby Ritter"/>
    <x v="0"/>
    <x v="0"/>
    <s v="Cedar Rapids"/>
    <x v="23"/>
    <n v="52402"/>
    <x v="2"/>
    <s v="TEC-PH-10003505"/>
    <x v="2"/>
    <x v="7"/>
    <s v="Geemarc AmpliPOWER60"/>
    <n v="278.39999999999998"/>
    <n v="3"/>
    <n v="0"/>
    <n v="80.735999999999976"/>
    <x v="2"/>
    <x v="0"/>
  </r>
  <r>
    <n v="1282"/>
    <s v="CA-2019-122154"/>
    <x v="359"/>
    <d v="2019-04-11T00:00:00"/>
    <s v="First Class"/>
    <s v="SA-20830"/>
    <s v="Sue Ann Reed"/>
    <x v="0"/>
    <x v="0"/>
    <s v="Jacksonville"/>
    <x v="2"/>
    <n v="32216"/>
    <x v="0"/>
    <s v="OFF-LA-10000121"/>
    <x v="1"/>
    <x v="2"/>
    <s v="Avery 48"/>
    <n v="15.120000000000001"/>
    <n v="3"/>
    <n v="0.2"/>
    <n v="4.9139999999999988"/>
    <x v="0"/>
    <x v="0"/>
  </r>
  <r>
    <n v="1283"/>
    <s v="CA-2019-122154"/>
    <x v="359"/>
    <d v="2019-04-11T00:00:00"/>
    <s v="First Class"/>
    <s v="SA-20830"/>
    <s v="Sue Ann Reed"/>
    <x v="0"/>
    <x v="0"/>
    <s v="Jacksonville"/>
    <x v="2"/>
    <n v="32216"/>
    <x v="0"/>
    <s v="OFF-BI-10002026"/>
    <x v="1"/>
    <x v="8"/>
    <s v="Avery Arch Ring Binders"/>
    <n v="17.430000000000003"/>
    <n v="1"/>
    <n v="0.7"/>
    <n v="-13.363000000000003"/>
    <x v="0"/>
    <x v="0"/>
  </r>
  <r>
    <n v="1284"/>
    <s v="CA-2019-122154"/>
    <x v="359"/>
    <d v="2019-04-11T00:00:00"/>
    <s v="First Class"/>
    <s v="SA-20830"/>
    <s v="Sue Ann Reed"/>
    <x v="0"/>
    <x v="0"/>
    <s v="Jacksonville"/>
    <x v="2"/>
    <n v="32216"/>
    <x v="0"/>
    <s v="OFF-PA-10000994"/>
    <x v="1"/>
    <x v="10"/>
    <s v="Xerox 1915"/>
    <n v="251.64"/>
    <n v="3"/>
    <n v="0.2"/>
    <n v="88.073999999999984"/>
    <x v="0"/>
    <x v="0"/>
  </r>
  <r>
    <n v="1285"/>
    <s v="US-2017-149692"/>
    <x v="401"/>
    <d v="2017-12-12T00:00:00"/>
    <s v="Standard Class"/>
    <s v="KW-16435"/>
    <s v="Katrina Willman"/>
    <x v="0"/>
    <x v="0"/>
    <s v="Austin"/>
    <x v="5"/>
    <n v="78745"/>
    <x v="2"/>
    <s v="OFF-BI-10002813"/>
    <x v="1"/>
    <x v="8"/>
    <s v="Avery Reinforcements for Hole-Punch Pages"/>
    <n v="2.7719999999999994"/>
    <n v="7"/>
    <n v="0.8"/>
    <n v="-4.8510000000000009"/>
    <x v="2"/>
    <x v="0"/>
  </r>
  <r>
    <n v="1286"/>
    <s v="CA-2018-119445"/>
    <x v="190"/>
    <d v="2018-07-03T00:00:00"/>
    <s v="Standard Class"/>
    <s v="GM-14500"/>
    <s v="Gene McClure"/>
    <x v="0"/>
    <x v="0"/>
    <s v="Providence"/>
    <x v="34"/>
    <n v="2908"/>
    <x v="3"/>
    <s v="OFF-ST-10000617"/>
    <x v="1"/>
    <x v="4"/>
    <s v="Woodgrain Magazine Files by Perma"/>
    <n v="14.9"/>
    <n v="5"/>
    <n v="0"/>
    <n v="1.0429999999999984"/>
    <x v="3"/>
    <x v="0"/>
  </r>
  <r>
    <n v="1287"/>
    <s v="CA-2017-124268"/>
    <x v="433"/>
    <d v="2017-07-08T00:00:00"/>
    <s v="Standard Class"/>
    <s v="AD-10180"/>
    <s v="Alan Dominguez"/>
    <x v="2"/>
    <x v="0"/>
    <s v="New York City"/>
    <x v="15"/>
    <n v="10035"/>
    <x v="3"/>
    <s v="OFF-AR-10004817"/>
    <x v="1"/>
    <x v="6"/>
    <s v="Colorific Watercolor Pencils"/>
    <n v="15.48"/>
    <n v="3"/>
    <n v="0"/>
    <n v="4.4891999999999985"/>
    <x v="3"/>
    <x v="0"/>
  </r>
  <r>
    <n v="1288"/>
    <s v="CA-2018-154711"/>
    <x v="441"/>
    <d v="2018-11-26T00:00:00"/>
    <s v="Standard Class"/>
    <s v="TB-21355"/>
    <s v="Todd Boyes"/>
    <x v="1"/>
    <x v="0"/>
    <s v="New York City"/>
    <x v="15"/>
    <n v="10009"/>
    <x v="3"/>
    <s v="FUR-FU-10000397"/>
    <x v="0"/>
    <x v="5"/>
    <s v="Luxo Economy Swing Arm Lamp"/>
    <n v="39.880000000000003"/>
    <n v="2"/>
    <n v="0"/>
    <n v="11.166400000000003"/>
    <x v="3"/>
    <x v="0"/>
  </r>
  <r>
    <n v="1289"/>
    <s v="CA-2018-154711"/>
    <x v="441"/>
    <d v="2018-11-26T00:00:00"/>
    <s v="Standard Class"/>
    <s v="TB-21355"/>
    <s v="Todd Boyes"/>
    <x v="1"/>
    <x v="0"/>
    <s v="New York City"/>
    <x v="15"/>
    <n v="10009"/>
    <x v="3"/>
    <s v="OFF-BI-10000605"/>
    <x v="1"/>
    <x v="8"/>
    <s v="Acco Pressboard Covers with Storage Hooks, 9 1/2&quot; x 11&quot;, Executive Red"/>
    <n v="12.192"/>
    <n v="4"/>
    <n v="0.2"/>
    <n v="4.1147999999999989"/>
    <x v="3"/>
    <x v="0"/>
  </r>
  <r>
    <n v="1290"/>
    <s v="CA-2018-154711"/>
    <x v="441"/>
    <d v="2018-11-26T00:00:00"/>
    <s v="Standard Class"/>
    <s v="TB-21355"/>
    <s v="Todd Boyes"/>
    <x v="1"/>
    <x v="0"/>
    <s v="New York City"/>
    <x v="15"/>
    <n v="10009"/>
    <x v="3"/>
    <s v="OFF-AR-10001860"/>
    <x v="1"/>
    <x v="6"/>
    <s v="BIC Liqua Brite Liner"/>
    <n v="20.82"/>
    <n v="3"/>
    <n v="0"/>
    <n v="7.4952000000000005"/>
    <x v="3"/>
    <x v="0"/>
  </r>
  <r>
    <n v="1291"/>
    <s v="CA-2018-163384"/>
    <x v="338"/>
    <d v="2018-11-12T00:00:00"/>
    <s v="First Class"/>
    <s v="CC-12430"/>
    <s v="Chuck Clark"/>
    <x v="2"/>
    <x v="0"/>
    <s v="San Francisco"/>
    <x v="1"/>
    <n v="94122"/>
    <x v="1"/>
    <s v="OFF-BI-10004970"/>
    <x v="1"/>
    <x v="8"/>
    <s v="ACCOHIDE 3-Ring Binder, Blue, 1&quot;"/>
    <n v="13.216000000000001"/>
    <n v="4"/>
    <n v="0.2"/>
    <n v="4.4603999999999999"/>
    <x v="1"/>
    <x v="0"/>
  </r>
  <r>
    <n v="1292"/>
    <s v="CA-2018-163384"/>
    <x v="338"/>
    <d v="2018-11-12T00:00:00"/>
    <s v="First Class"/>
    <s v="CC-12430"/>
    <s v="Chuck Clark"/>
    <x v="2"/>
    <x v="0"/>
    <s v="San Francisco"/>
    <x v="1"/>
    <n v="94122"/>
    <x v="1"/>
    <s v="OFF-PA-10003172"/>
    <x v="1"/>
    <x v="10"/>
    <s v="Xerox 1996"/>
    <n v="32.400000000000006"/>
    <n v="5"/>
    <n v="0"/>
    <n v="15.552000000000001"/>
    <x v="1"/>
    <x v="0"/>
  </r>
  <r>
    <n v="1293"/>
    <s v="CA-2017-101707"/>
    <x v="375"/>
    <d v="2017-09-01T00:00:00"/>
    <s v="Standard Class"/>
    <s v="PF-19165"/>
    <s v="Philip Fox"/>
    <x v="0"/>
    <x v="0"/>
    <s v="San Diego"/>
    <x v="1"/>
    <n v="92105"/>
    <x v="1"/>
    <s v="OFF-SU-10001218"/>
    <x v="1"/>
    <x v="14"/>
    <s v="Fiskars Softgrip Scissors"/>
    <n v="32.94"/>
    <n v="3"/>
    <n v="0"/>
    <n v="9.2232000000000021"/>
    <x v="1"/>
    <x v="0"/>
  </r>
  <r>
    <n v="1294"/>
    <s v="CA-2017-101707"/>
    <x v="375"/>
    <d v="2017-09-01T00:00:00"/>
    <s v="Standard Class"/>
    <s v="PF-19165"/>
    <s v="Philip Fox"/>
    <x v="0"/>
    <x v="0"/>
    <s v="San Diego"/>
    <x v="1"/>
    <n v="92105"/>
    <x v="1"/>
    <s v="OFF-PA-10002968"/>
    <x v="1"/>
    <x v="10"/>
    <s v="Xerox 1973"/>
    <n v="114.2"/>
    <n v="5"/>
    <n v="0"/>
    <n v="52.531999999999996"/>
    <x v="1"/>
    <x v="0"/>
  </r>
  <r>
    <n v="1295"/>
    <s v="CA-2017-101707"/>
    <x v="375"/>
    <d v="2017-09-01T00:00:00"/>
    <s v="Standard Class"/>
    <s v="PF-19165"/>
    <s v="Philip Fox"/>
    <x v="0"/>
    <x v="0"/>
    <s v="San Diego"/>
    <x v="1"/>
    <n v="92105"/>
    <x v="1"/>
    <s v="OFF-LA-10000134"/>
    <x v="1"/>
    <x v="2"/>
    <s v="Avery 511"/>
    <n v="3.08"/>
    <n v="1"/>
    <n v="0"/>
    <n v="1.4783999999999999"/>
    <x v="1"/>
    <x v="0"/>
  </r>
  <r>
    <n v="1296"/>
    <s v="CA-2017-138898"/>
    <x v="442"/>
    <d v="2017-05-29T00:00:00"/>
    <s v="Standard Class"/>
    <s v="JH-16180"/>
    <s v="Justin Hirsh"/>
    <x v="0"/>
    <x v="0"/>
    <s v="Pueblo"/>
    <x v="22"/>
    <n v="81001"/>
    <x v="1"/>
    <s v="OFF-AP-10004487"/>
    <x v="1"/>
    <x v="9"/>
    <s v="Kensington 4 Outlet MasterPiece Compact Power Control Center"/>
    <n v="845.72799999999995"/>
    <n v="13"/>
    <n v="0.2"/>
    <n v="84.572799999999944"/>
    <x v="1"/>
    <x v="0"/>
  </r>
  <r>
    <n v="1297"/>
    <s v="CA-2019-115427"/>
    <x v="247"/>
    <d v="2020-01-03T00:00:00"/>
    <s v="Standard Class"/>
    <s v="EB-13975"/>
    <s v="Erica Bern"/>
    <x v="1"/>
    <x v="0"/>
    <s v="Fairfield"/>
    <x v="1"/>
    <n v="94533"/>
    <x v="1"/>
    <s v="OFF-BI-10002103"/>
    <x v="1"/>
    <x v="8"/>
    <s v="Cardinal Slant-D Ring Binder, Heavy Gauge Vinyl"/>
    <n v="13.904"/>
    <n v="2"/>
    <n v="0.2"/>
    <n v="4.5187999999999997"/>
    <x v="1"/>
    <x v="1"/>
  </r>
  <r>
    <n v="1298"/>
    <s v="CA-2019-115427"/>
    <x v="247"/>
    <d v="2020-01-03T00:00:00"/>
    <s v="Standard Class"/>
    <s v="EB-13975"/>
    <s v="Erica Bern"/>
    <x v="1"/>
    <x v="0"/>
    <s v="Fairfield"/>
    <x v="1"/>
    <n v="94533"/>
    <x v="1"/>
    <s v="OFF-BI-10004632"/>
    <x v="1"/>
    <x v="8"/>
    <s v="GBC Binding covers"/>
    <n v="20.72"/>
    <n v="2"/>
    <n v="0.2"/>
    <n v="6.4749999999999979"/>
    <x v="1"/>
    <x v="1"/>
  </r>
  <r>
    <n v="1299"/>
    <s v="CA-2018-134425"/>
    <x v="16"/>
    <d v="2018-12-12T00:00:00"/>
    <s v="Second Class"/>
    <s v="QJ-19255"/>
    <s v="Quincy Jones"/>
    <x v="1"/>
    <x v="0"/>
    <s v="Saint Paul"/>
    <x v="11"/>
    <n v="55106"/>
    <x v="2"/>
    <s v="TEC-PH-10003555"/>
    <x v="2"/>
    <x v="7"/>
    <s v="Motorola HK250 Universal Bluetooth Headset"/>
    <n v="114.94999999999999"/>
    <n v="5"/>
    <n v="0"/>
    <n v="2.2990000000000066"/>
    <x v="2"/>
    <x v="0"/>
  </r>
  <r>
    <n v="1300"/>
    <s v="CA-2017-121391"/>
    <x v="242"/>
    <d v="2017-10-07T00:00:00"/>
    <s v="First Class"/>
    <s v="AA-10315"/>
    <s v="Alex Avila"/>
    <x v="0"/>
    <x v="0"/>
    <s v="San Francisco"/>
    <x v="1"/>
    <n v="94109"/>
    <x v="1"/>
    <s v="OFF-ST-10001590"/>
    <x v="1"/>
    <x v="4"/>
    <s v="Tenex Personal Project File with Scoop Front Design, Black"/>
    <n v="26.96"/>
    <n v="2"/>
    <n v="0"/>
    <n v="7.0095999999999989"/>
    <x v="1"/>
    <x v="0"/>
  </r>
  <r>
    <n v="1301"/>
    <s v="CA-2018-137043"/>
    <x v="443"/>
    <d v="2018-12-25T00:00:00"/>
    <s v="Second Class"/>
    <s v="LC-17140"/>
    <s v="Logan Currie"/>
    <x v="0"/>
    <x v="0"/>
    <s v="Springfield"/>
    <x v="17"/>
    <n v="22153"/>
    <x v="0"/>
    <s v="FUR-FU-10003664"/>
    <x v="0"/>
    <x v="5"/>
    <s v="Electrix Architect's Clamp-On Swing Arm Lamp, Black"/>
    <n v="572.76"/>
    <n v="6"/>
    <n v="0"/>
    <n v="166.10039999999995"/>
    <x v="0"/>
    <x v="0"/>
  </r>
  <r>
    <n v="1302"/>
    <s v="CA-2018-137043"/>
    <x v="443"/>
    <d v="2018-12-25T00:00:00"/>
    <s v="Second Class"/>
    <s v="LC-17140"/>
    <s v="Logan Currie"/>
    <x v="0"/>
    <x v="0"/>
    <s v="Springfield"/>
    <x v="17"/>
    <n v="22153"/>
    <x v="0"/>
    <s v="FUR-FU-10003664"/>
    <x v="0"/>
    <x v="5"/>
    <s v="Electrix Architect's Clamp-On Swing Arm Lamp, Black"/>
    <n v="286.38"/>
    <n v="3"/>
    <n v="0"/>
    <n v="83.050199999999975"/>
    <x v="0"/>
    <x v="0"/>
  </r>
  <r>
    <n v="1303"/>
    <s v="CA-2017-115847"/>
    <x v="444"/>
    <d v="2017-09-24T00:00:00"/>
    <s v="Second Class"/>
    <s v="TC-21535"/>
    <s v="Tracy Collins"/>
    <x v="2"/>
    <x v="0"/>
    <s v="Arlington"/>
    <x v="17"/>
    <n v="22204"/>
    <x v="0"/>
    <s v="FUR-BO-10003433"/>
    <x v="0"/>
    <x v="0"/>
    <s v="Sauder Cornerstone Collection Library"/>
    <n v="61.96"/>
    <n v="2"/>
    <n v="0"/>
    <n v="4.3371999999999957"/>
    <x v="0"/>
    <x v="0"/>
  </r>
  <r>
    <n v="1304"/>
    <s v="US-2019-126179"/>
    <x v="445"/>
    <d v="2019-07-07T00:00:00"/>
    <s v="Standard Class"/>
    <s v="CS-12460"/>
    <s v="Chuck Sachs"/>
    <x v="0"/>
    <x v="0"/>
    <s v="Columbus"/>
    <x v="32"/>
    <n v="31907"/>
    <x v="0"/>
    <s v="FUR-FU-10002554"/>
    <x v="0"/>
    <x v="5"/>
    <s v="Westinghouse Floor Lamp with Metal Mesh Shade, Black"/>
    <n v="23.99"/>
    <n v="1"/>
    <n v="0"/>
    <n v="5.5176999999999978"/>
    <x v="0"/>
    <x v="0"/>
  </r>
  <r>
    <n v="1305"/>
    <s v="US-2019-126179"/>
    <x v="445"/>
    <d v="2019-07-07T00:00:00"/>
    <s v="Standard Class"/>
    <s v="CS-12460"/>
    <s v="Chuck Sachs"/>
    <x v="0"/>
    <x v="0"/>
    <s v="Columbus"/>
    <x v="32"/>
    <n v="31907"/>
    <x v="0"/>
    <s v="TEC-PH-10001557"/>
    <x v="2"/>
    <x v="7"/>
    <s v="Pyle PMP37LED"/>
    <n v="287.96999999999997"/>
    <n v="3"/>
    <n v="0"/>
    <n v="77.751899999999992"/>
    <x v="0"/>
    <x v="0"/>
  </r>
  <r>
    <n v="1306"/>
    <s v="CA-2018-101966"/>
    <x v="216"/>
    <d v="2018-07-16T00:00:00"/>
    <s v="Second Class"/>
    <s v="BM-11785"/>
    <s v="Bryan Mills"/>
    <x v="0"/>
    <x v="0"/>
    <s v="Houston"/>
    <x v="5"/>
    <n v="77036"/>
    <x v="2"/>
    <s v="TEC-PH-10003437"/>
    <x v="2"/>
    <x v="7"/>
    <s v="Blue Parrot B250XT Professional Grade Wireless Bluetooth Headset with"/>
    <n v="419.94399999999996"/>
    <n v="7"/>
    <n v="0.2"/>
    <n v="52.492999999999967"/>
    <x v="2"/>
    <x v="0"/>
  </r>
  <r>
    <n v="1307"/>
    <s v="CA-2018-141397"/>
    <x v="23"/>
    <d v="2018-06-21T00:00:00"/>
    <s v="First Class"/>
    <s v="RC-19825"/>
    <s v="Roy Collins"/>
    <x v="0"/>
    <x v="0"/>
    <s v="Pasadena"/>
    <x v="1"/>
    <n v="91104"/>
    <x v="1"/>
    <s v="OFF-PA-10002986"/>
    <x v="1"/>
    <x v="10"/>
    <s v="Xerox 1898"/>
    <n v="46.76"/>
    <n v="7"/>
    <n v="0"/>
    <n v="22.444800000000001"/>
    <x v="1"/>
    <x v="0"/>
  </r>
  <r>
    <n v="1308"/>
    <s v="CA-2018-141397"/>
    <x v="23"/>
    <d v="2018-06-21T00:00:00"/>
    <s v="First Class"/>
    <s v="RC-19825"/>
    <s v="Roy Collins"/>
    <x v="0"/>
    <x v="0"/>
    <s v="Pasadena"/>
    <x v="1"/>
    <n v="91104"/>
    <x v="1"/>
    <s v="OFF-BI-10000320"/>
    <x v="1"/>
    <x v="8"/>
    <s v="GBC Plastic Binding Combs"/>
    <n v="17.712"/>
    <n v="3"/>
    <n v="0.2"/>
    <n v="6.4206000000000012"/>
    <x v="1"/>
    <x v="0"/>
  </r>
  <r>
    <n v="1309"/>
    <s v="CA-2018-141397"/>
    <x v="23"/>
    <d v="2018-06-21T00:00:00"/>
    <s v="First Class"/>
    <s v="RC-19825"/>
    <s v="Roy Collins"/>
    <x v="0"/>
    <x v="0"/>
    <s v="Pasadena"/>
    <x v="1"/>
    <n v="91104"/>
    <x v="1"/>
    <s v="OFF-AP-10003971"/>
    <x v="1"/>
    <x v="9"/>
    <s v="Belkin 6 Outlet Metallic Surge Strip"/>
    <n v="21.78"/>
    <n v="2"/>
    <n v="0"/>
    <n v="5.6628000000000007"/>
    <x v="1"/>
    <x v="0"/>
  </r>
  <r>
    <n v="1310"/>
    <s v="CA-2018-141397"/>
    <x v="23"/>
    <d v="2018-06-21T00:00:00"/>
    <s v="First Class"/>
    <s v="RC-19825"/>
    <s v="Roy Collins"/>
    <x v="0"/>
    <x v="0"/>
    <s v="Pasadena"/>
    <x v="1"/>
    <n v="91104"/>
    <x v="1"/>
    <s v="OFF-ST-10001469"/>
    <x v="1"/>
    <x v="4"/>
    <s v="Fellowes Bankers Box Recycled Super Stor/Drawer"/>
    <n v="161.94"/>
    <n v="3"/>
    <n v="0"/>
    <n v="9.716399999999993"/>
    <x v="1"/>
    <x v="0"/>
  </r>
  <r>
    <n v="1311"/>
    <s v="CA-2018-141397"/>
    <x v="23"/>
    <d v="2018-06-21T00:00:00"/>
    <s v="First Class"/>
    <s v="RC-19825"/>
    <s v="Roy Collins"/>
    <x v="0"/>
    <x v="0"/>
    <s v="Pasadena"/>
    <x v="1"/>
    <n v="91104"/>
    <x v="1"/>
    <s v="FUR-CH-10003846"/>
    <x v="0"/>
    <x v="1"/>
    <s v="Hon Valutask Swivel Chairs"/>
    <n v="161.56800000000001"/>
    <n v="2"/>
    <n v="0.2"/>
    <n v="-8.0783999999999949"/>
    <x v="1"/>
    <x v="0"/>
  </r>
  <r>
    <n v="1312"/>
    <s v="CA-2018-141082"/>
    <x v="10"/>
    <d v="2018-12-13T00:00:00"/>
    <s v="Standard Class"/>
    <s v="FM-14380"/>
    <s v="Fred McMath"/>
    <x v="0"/>
    <x v="0"/>
    <s v="Lawrence"/>
    <x v="31"/>
    <n v="1841"/>
    <x v="3"/>
    <s v="OFF-LA-10001404"/>
    <x v="1"/>
    <x v="2"/>
    <s v="Avery 517"/>
    <n v="3.69"/>
    <n v="1"/>
    <n v="0"/>
    <n v="1.7343"/>
    <x v="3"/>
    <x v="0"/>
  </r>
  <r>
    <n v="1313"/>
    <s v="CA-2018-141082"/>
    <x v="10"/>
    <d v="2018-12-13T00:00:00"/>
    <s v="Standard Class"/>
    <s v="FM-14380"/>
    <s v="Fred McMath"/>
    <x v="0"/>
    <x v="0"/>
    <s v="Lawrence"/>
    <x v="31"/>
    <n v="1841"/>
    <x v="3"/>
    <s v="OFF-LA-10001474"/>
    <x v="1"/>
    <x v="2"/>
    <s v="Avery 477"/>
    <n v="122.12"/>
    <n v="4"/>
    <n v="0"/>
    <n v="56.175200000000004"/>
    <x v="3"/>
    <x v="0"/>
  </r>
  <r>
    <n v="1314"/>
    <s v="US-2018-134488"/>
    <x v="446"/>
    <d v="2018-10-01T00:00:00"/>
    <s v="Standard Class"/>
    <s v="PK-19075"/>
    <s v="Pete Kriz"/>
    <x v="0"/>
    <x v="0"/>
    <s v="Columbus"/>
    <x v="24"/>
    <n v="43229"/>
    <x v="3"/>
    <s v="FUR-CH-10003199"/>
    <x v="0"/>
    <x v="1"/>
    <s v="Office Star - Contemporary Task Swivel Chair"/>
    <n v="155.37199999999999"/>
    <n v="2"/>
    <n v="0.3"/>
    <n v="-13.317599999999999"/>
    <x v="3"/>
    <x v="0"/>
  </r>
  <r>
    <n v="1315"/>
    <s v="CA-2018-145919"/>
    <x v="122"/>
    <d v="2018-12-23T00:00:00"/>
    <s v="Standard Class"/>
    <s v="HG-14965"/>
    <s v="Henry Goldwyn"/>
    <x v="1"/>
    <x v="0"/>
    <s v="Los Angeles"/>
    <x v="1"/>
    <n v="90032"/>
    <x v="1"/>
    <s v="OFF-PA-10003072"/>
    <x v="1"/>
    <x v="10"/>
    <s v="Eureka Recycled Copy Paper 8 1/2&quot; x 11&quot;, Ream"/>
    <n v="38.880000000000003"/>
    <n v="6"/>
    <n v="0"/>
    <n v="18.662400000000002"/>
    <x v="1"/>
    <x v="1"/>
  </r>
  <r>
    <n v="1316"/>
    <s v="CA-2018-145919"/>
    <x v="122"/>
    <d v="2018-12-23T00:00:00"/>
    <s v="Standard Class"/>
    <s v="HG-14965"/>
    <s v="Henry Goldwyn"/>
    <x v="1"/>
    <x v="0"/>
    <s v="Los Angeles"/>
    <x v="1"/>
    <n v="90032"/>
    <x v="1"/>
    <s v="FUR-FU-10004960"/>
    <x v="0"/>
    <x v="5"/>
    <s v="Seth Thomas 12&quot; Clock w/ Goldtone Case"/>
    <n v="183.84"/>
    <n v="8"/>
    <n v="0"/>
    <n v="62.505600000000001"/>
    <x v="1"/>
    <x v="1"/>
  </r>
  <r>
    <n v="1317"/>
    <s v="CA-2018-145919"/>
    <x v="122"/>
    <d v="2018-12-23T00:00:00"/>
    <s v="Standard Class"/>
    <s v="HG-14965"/>
    <s v="Henry Goldwyn"/>
    <x v="1"/>
    <x v="0"/>
    <s v="Los Angeles"/>
    <x v="1"/>
    <n v="90032"/>
    <x v="1"/>
    <s v="OFF-SU-10003505"/>
    <x v="1"/>
    <x v="14"/>
    <s v="Premier Electric Letter Opener"/>
    <n v="579.29999999999995"/>
    <n v="5"/>
    <n v="0"/>
    <n v="28.964999999999961"/>
    <x v="1"/>
    <x v="1"/>
  </r>
  <r>
    <n v="1318"/>
    <s v="CA-2019-157651"/>
    <x v="389"/>
    <d v="2019-12-14T00:00:00"/>
    <s v="Standard Class"/>
    <s v="HA-14920"/>
    <s v="Helen Andreada"/>
    <x v="0"/>
    <x v="0"/>
    <s v="Philadelphia"/>
    <x v="9"/>
    <n v="19120"/>
    <x v="3"/>
    <s v="TEC-AC-10003116"/>
    <x v="2"/>
    <x v="11"/>
    <s v="Memorex Froggy Flash Drive 8 GB"/>
    <n v="14.200000000000001"/>
    <n v="1"/>
    <n v="0.2"/>
    <n v="3.3724999999999992"/>
    <x v="3"/>
    <x v="0"/>
  </r>
  <r>
    <n v="1319"/>
    <s v="CA-2016-160773"/>
    <x v="268"/>
    <d v="2016-07-05T00:00:00"/>
    <s v="Standard Class"/>
    <s v="LW-16825"/>
    <s v="Laurel Workman"/>
    <x v="1"/>
    <x v="0"/>
    <s v="Deltona"/>
    <x v="2"/>
    <n v="32725"/>
    <x v="0"/>
    <s v="TEC-PH-10004586"/>
    <x v="2"/>
    <x v="7"/>
    <s v="Wilson SignalBoost 841262 DB PRO Amplifier Kit"/>
    <n v="575.91999999999996"/>
    <n v="2"/>
    <n v="0.2"/>
    <n v="71.989999999999981"/>
    <x v="0"/>
    <x v="1"/>
  </r>
  <r>
    <n v="1320"/>
    <s v="CA-2016-160773"/>
    <x v="268"/>
    <d v="2016-07-05T00:00:00"/>
    <s v="Standard Class"/>
    <s v="LW-16825"/>
    <s v="Laurel Workman"/>
    <x v="1"/>
    <x v="0"/>
    <s v="Deltona"/>
    <x v="2"/>
    <n v="32725"/>
    <x v="0"/>
    <s v="OFF-BI-10000546"/>
    <x v="1"/>
    <x v="8"/>
    <s v="Avery Durable Binders"/>
    <n v="5.1840000000000011"/>
    <n v="6"/>
    <n v="0.7"/>
    <n v="-3.6288"/>
    <x v="0"/>
    <x v="1"/>
  </r>
  <r>
    <n v="1321"/>
    <s v="CA-2019-167703"/>
    <x v="447"/>
    <d v="2019-02-08T00:00:00"/>
    <s v="Standard Class"/>
    <s v="MC-17575"/>
    <s v="Matt Collins"/>
    <x v="0"/>
    <x v="0"/>
    <s v="Cincinnati"/>
    <x v="24"/>
    <n v="45231"/>
    <x v="3"/>
    <s v="OFF-BI-10002071"/>
    <x v="1"/>
    <x v="8"/>
    <s v="Fellowes Black Plastic Comb Bindings"/>
    <n v="5.2290000000000001"/>
    <n v="3"/>
    <n v="0.7"/>
    <n v="-4.1831999999999976"/>
    <x v="3"/>
    <x v="0"/>
  </r>
  <r>
    <n v="1322"/>
    <s v="CA-2019-167703"/>
    <x v="447"/>
    <d v="2019-02-08T00:00:00"/>
    <s v="Standard Class"/>
    <s v="MC-17575"/>
    <s v="Matt Collins"/>
    <x v="0"/>
    <x v="0"/>
    <s v="Cincinnati"/>
    <x v="24"/>
    <n v="45231"/>
    <x v="3"/>
    <s v="OFF-ST-10001490"/>
    <x v="1"/>
    <x v="4"/>
    <s v="Hot File 7-Pocket, Floor Stand"/>
    <n v="285.55200000000002"/>
    <n v="2"/>
    <n v="0.2"/>
    <n v="35.69399999999996"/>
    <x v="3"/>
    <x v="0"/>
  </r>
  <r>
    <n v="1323"/>
    <s v="CA-2019-121804"/>
    <x v="448"/>
    <d v="2019-03-08T00:00:00"/>
    <s v="Standard Class"/>
    <s v="LP-17095"/>
    <s v="Liz Preis"/>
    <x v="0"/>
    <x v="0"/>
    <s v="Murray"/>
    <x v="0"/>
    <n v="42071"/>
    <x v="0"/>
    <s v="OFF-AP-10004859"/>
    <x v="1"/>
    <x v="9"/>
    <s v="Acco 6 Outlet Guardian Premium Surge Suppressor"/>
    <n v="72.8"/>
    <n v="5"/>
    <n v="0"/>
    <n v="19.656000000000002"/>
    <x v="0"/>
    <x v="0"/>
  </r>
  <r>
    <n v="1324"/>
    <s v="CA-2019-162635"/>
    <x v="449"/>
    <d v="2019-10-10T00:00:00"/>
    <s v="First Class"/>
    <s v="EB-14170"/>
    <s v="Evan Bailliet"/>
    <x v="0"/>
    <x v="0"/>
    <s v="Wilmington"/>
    <x v="3"/>
    <n v="28403"/>
    <x v="0"/>
    <s v="OFF-PA-10002659"/>
    <x v="1"/>
    <x v="10"/>
    <s v="Avoid Verbal Orders Carbonless Minifold Book"/>
    <n v="10.816000000000001"/>
    <n v="4"/>
    <n v="0.2"/>
    <n v="3.5151999999999988"/>
    <x v="0"/>
    <x v="0"/>
  </r>
  <r>
    <n v="1325"/>
    <s v="CA-2016-107153"/>
    <x v="450"/>
    <d v="2016-10-03T00:00:00"/>
    <s v="Standard Class"/>
    <s v="GZ-14545"/>
    <s v="George Zrebassa"/>
    <x v="1"/>
    <x v="0"/>
    <s v="Lawrence"/>
    <x v="31"/>
    <n v="1841"/>
    <x v="3"/>
    <s v="OFF-ST-10001321"/>
    <x v="1"/>
    <x v="4"/>
    <s v="Decoflex Hanging Personal Folder File, Blue"/>
    <n v="46.26"/>
    <n v="3"/>
    <n v="0"/>
    <n v="12.490200000000003"/>
    <x v="3"/>
    <x v="0"/>
  </r>
  <r>
    <n v="1326"/>
    <s v="US-2016-117058"/>
    <x v="279"/>
    <d v="2016-05-30T00:00:00"/>
    <s v="First Class"/>
    <s v="LE-16810"/>
    <s v="Laurel Elliston"/>
    <x v="0"/>
    <x v="0"/>
    <s v="Chicago"/>
    <x v="10"/>
    <n v="60653"/>
    <x v="2"/>
    <s v="OFF-BI-10004139"/>
    <x v="1"/>
    <x v="8"/>
    <s v="Fellowes Presentation Covers for Comb Binding Machines"/>
    <n v="17.459999999999997"/>
    <n v="6"/>
    <n v="0.8"/>
    <n v="-30.555000000000007"/>
    <x v="2"/>
    <x v="0"/>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n v="5.1072000000000024"/>
    <x v="3"/>
    <x v="0"/>
  </r>
  <r>
    <n v="1328"/>
    <s v="CA-2018-128258"/>
    <x v="452"/>
    <d v="2018-04-01T00:00:00"/>
    <s v="First Class"/>
    <s v="CP-12085"/>
    <s v="Cathy Prescott"/>
    <x v="1"/>
    <x v="0"/>
    <s v="Norwich"/>
    <x v="29"/>
    <n v="6360"/>
    <x v="3"/>
    <s v="OFF-PA-10004156"/>
    <x v="1"/>
    <x v="10"/>
    <s v="Xerox 188"/>
    <n v="11.34"/>
    <n v="1"/>
    <n v="0"/>
    <n v="5.5565999999999995"/>
    <x v="3"/>
    <x v="0"/>
  </r>
  <r>
    <n v="1329"/>
    <s v="CA-2019-106033"/>
    <x v="453"/>
    <d v="2019-10-18T00:00:00"/>
    <s v="Second Class"/>
    <s v="FG-14260"/>
    <s v="Frank Gastineau"/>
    <x v="2"/>
    <x v="0"/>
    <s v="San Francisco"/>
    <x v="1"/>
    <n v="94110"/>
    <x v="1"/>
    <s v="OFF-AR-10002818"/>
    <x v="1"/>
    <x v="6"/>
    <s v="Panasonic KP-310 Heavy-Duty Electric Pencil Sharpener"/>
    <n v="87.92"/>
    <n v="4"/>
    <n v="0"/>
    <n v="26.375999999999998"/>
    <x v="1"/>
    <x v="0"/>
  </r>
  <r>
    <n v="1330"/>
    <s v="CA-2018-142762"/>
    <x v="454"/>
    <d v="2018-05-27T00:00:00"/>
    <s v="Standard Class"/>
    <s v="LD-17005"/>
    <s v="Lisa DeCherney"/>
    <x v="0"/>
    <x v="0"/>
    <s v="San Francisco"/>
    <x v="1"/>
    <n v="94109"/>
    <x v="1"/>
    <s v="FUR-FU-10003691"/>
    <x v="0"/>
    <x v="5"/>
    <s v="Eldon Image Series Desk Accessories, Ebony"/>
    <n v="37.049999999999997"/>
    <n v="3"/>
    <n v="0"/>
    <n v="16.302"/>
    <x v="1"/>
    <x v="0"/>
  </r>
  <r>
    <n v="1331"/>
    <s v="CA-2019-127705"/>
    <x v="455"/>
    <d v="2019-06-06T00:00:00"/>
    <s v="Standard Class"/>
    <s v="AB-10255"/>
    <s v="Alejandro Ballentine"/>
    <x v="2"/>
    <x v="0"/>
    <s v="Lorain"/>
    <x v="24"/>
    <n v="44052"/>
    <x v="3"/>
    <s v="TEC-PH-10000347"/>
    <x v="2"/>
    <x v="7"/>
    <s v="Cush Cases Heavy Duty Rugged Cover Case for Samsung Galaxy S5 - Purple"/>
    <n v="2.97"/>
    <n v="1"/>
    <n v="0.4"/>
    <n v="-0.64350000000000018"/>
    <x v="3"/>
    <x v="0"/>
  </r>
  <r>
    <n v="1332"/>
    <s v="CA-2019-127705"/>
    <x v="455"/>
    <d v="2019-06-06T00:00:00"/>
    <s v="Standard Class"/>
    <s v="AB-10255"/>
    <s v="Alejandro Ballentine"/>
    <x v="2"/>
    <x v="0"/>
    <s v="Lorain"/>
    <x v="24"/>
    <n v="44052"/>
    <x v="3"/>
    <s v="OFF-ST-10004507"/>
    <x v="1"/>
    <x v="4"/>
    <s v="Advantus Rolling Storage Box"/>
    <n v="27.439999999999998"/>
    <n v="2"/>
    <n v="0.2"/>
    <n v="2.4009999999999998"/>
    <x v="3"/>
    <x v="0"/>
  </r>
  <r>
    <n v="1333"/>
    <s v="CA-2016-122567"/>
    <x v="456"/>
    <d v="2016-02-21T00:00:00"/>
    <s v="Standard Class"/>
    <s v="MN-17935"/>
    <s v="Michael Nguyen"/>
    <x v="0"/>
    <x v="0"/>
    <s v="Dallas"/>
    <x v="5"/>
    <n v="75220"/>
    <x v="2"/>
    <s v="OFF-BI-10002012"/>
    <x v="1"/>
    <x v="8"/>
    <s v="Wilson Jones Easy Flow II Sheet Lifters"/>
    <n v="1.0799999999999998"/>
    <n v="3"/>
    <n v="0.8"/>
    <n v="-1.7280000000000002"/>
    <x v="2"/>
    <x v="0"/>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n v="-13.930000000000003"/>
    <x v="2"/>
    <x v="0"/>
  </r>
  <r>
    <n v="1335"/>
    <s v="CA-2016-121664"/>
    <x v="457"/>
    <d v="2016-05-10T00:00:00"/>
    <s v="Standard Class"/>
    <s v="HP-14815"/>
    <s v="Harold Pawlan"/>
    <x v="2"/>
    <x v="0"/>
    <s v="Los Angeles"/>
    <x v="1"/>
    <n v="90049"/>
    <x v="1"/>
    <s v="OFF-BI-10003684"/>
    <x v="1"/>
    <x v="8"/>
    <s v="Wilson Jones Legal Size Ring Binders"/>
    <n v="140.73599999999999"/>
    <n v="8"/>
    <n v="0.2"/>
    <n v="52.775999999999996"/>
    <x v="1"/>
    <x v="0"/>
  </r>
  <r>
    <n v="1336"/>
    <s v="CA-2018-122133"/>
    <x v="458"/>
    <d v="2018-05-23T00:00:00"/>
    <s v="Standard Class"/>
    <s v="JR-15670"/>
    <s v="Jim Radford"/>
    <x v="0"/>
    <x v="0"/>
    <s v="Middletown"/>
    <x v="29"/>
    <n v="6457"/>
    <x v="3"/>
    <s v="OFF-ST-10002574"/>
    <x v="1"/>
    <x v="4"/>
    <s v="SAFCO Commercial Wire Shelving, Black"/>
    <n v="552.55999999999995"/>
    <n v="4"/>
    <n v="0"/>
    <n v="0"/>
    <x v="3"/>
    <x v="0"/>
  </r>
  <r>
    <n v="1337"/>
    <s v="US-2019-123281"/>
    <x v="459"/>
    <d v="2019-04-07T00:00:00"/>
    <s v="Standard Class"/>
    <s v="JF-15190"/>
    <s v="Jamie Frazer"/>
    <x v="0"/>
    <x v="0"/>
    <s v="Los Angeles"/>
    <x v="1"/>
    <n v="90008"/>
    <x v="1"/>
    <s v="FUR-FU-10003724"/>
    <x v="0"/>
    <x v="5"/>
    <s v="Westinghouse Clip-On Gooseneck Lamps"/>
    <n v="25.11"/>
    <n v="3"/>
    <n v="0"/>
    <n v="6.5285999999999991"/>
    <x v="1"/>
    <x v="0"/>
  </r>
  <r>
    <n v="1338"/>
    <s v="CA-2019-100524"/>
    <x v="185"/>
    <d v="2019-04-02T00:00:00"/>
    <s v="Second Class"/>
    <s v="CM-12115"/>
    <s v="Chad McGuire"/>
    <x v="0"/>
    <x v="0"/>
    <s v="New York City"/>
    <x v="15"/>
    <n v="10011"/>
    <x v="3"/>
    <s v="FUR-FU-10004018"/>
    <x v="0"/>
    <x v="5"/>
    <s v="Tensor Computer Mounted Lamp"/>
    <n v="29.78"/>
    <n v="2"/>
    <n v="0"/>
    <n v="8.0406000000000013"/>
    <x v="3"/>
    <x v="0"/>
  </r>
  <r>
    <n v="1339"/>
    <s v="CA-2019-100524"/>
    <x v="185"/>
    <d v="2019-04-02T00:00:00"/>
    <s v="Second Class"/>
    <s v="CM-12115"/>
    <s v="Chad McGuire"/>
    <x v="0"/>
    <x v="0"/>
    <s v="New York City"/>
    <x v="15"/>
    <n v="10011"/>
    <x v="3"/>
    <s v="TEC-PH-10002549"/>
    <x v="2"/>
    <x v="7"/>
    <s v="Polycom SoundPoint IP 450 VoIP phone"/>
    <n v="677.58"/>
    <n v="3"/>
    <n v="0"/>
    <n v="176.17080000000001"/>
    <x v="3"/>
    <x v="0"/>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n v="36.019200000000005"/>
    <x v="3"/>
    <x v="0"/>
  </r>
  <r>
    <n v="1341"/>
    <s v="CA-2019-113481"/>
    <x v="460"/>
    <d v="2019-01-04T00:00:00"/>
    <s v="First Class"/>
    <s v="AS-10045"/>
    <s v="Aaron Smayling"/>
    <x v="1"/>
    <x v="0"/>
    <s v="Jacksonville"/>
    <x v="3"/>
    <n v="28540"/>
    <x v="0"/>
    <s v="TEC-MA-10002178"/>
    <x v="2"/>
    <x v="15"/>
    <s v="Cisco CP-7937G Unified IP Conference Station Phone"/>
    <n v="695.7"/>
    <n v="2"/>
    <n v="0.5"/>
    <n v="-27.827999999999975"/>
    <x v="0"/>
    <x v="0"/>
  </r>
  <r>
    <n v="1342"/>
    <s v="CA-2019-113481"/>
    <x v="460"/>
    <d v="2019-01-04T00:00:00"/>
    <s v="First Class"/>
    <s v="AS-10045"/>
    <s v="Aaron Smayling"/>
    <x v="1"/>
    <x v="0"/>
    <s v="Jacksonville"/>
    <x v="3"/>
    <n v="28540"/>
    <x v="0"/>
    <s v="OFF-BI-10003694"/>
    <x v="1"/>
    <x v="8"/>
    <s v="Avery 3 1/2&quot; Diskette Storage Pages, 10/Pack"/>
    <n v="15.66"/>
    <n v="5"/>
    <n v="0.7"/>
    <n v="-12.527999999999995"/>
    <x v="0"/>
    <x v="0"/>
  </r>
  <r>
    <n v="1343"/>
    <s v="CA-2019-113481"/>
    <x v="460"/>
    <d v="2019-01-04T00:00:00"/>
    <s v="First Class"/>
    <s v="AS-10045"/>
    <s v="Aaron Smayling"/>
    <x v="1"/>
    <x v="0"/>
    <s v="Jacksonville"/>
    <x v="3"/>
    <n v="28540"/>
    <x v="0"/>
    <s v="OFF-BI-10000474"/>
    <x v="1"/>
    <x v="8"/>
    <s v="Avery Recycled Flexi-View Covers for Binding Systems"/>
    <n v="28.854000000000006"/>
    <n v="6"/>
    <n v="0.7"/>
    <n v="-21.159599999999998"/>
    <x v="0"/>
    <x v="0"/>
  </r>
  <r>
    <n v="1344"/>
    <s v="CA-2017-131758"/>
    <x v="71"/>
    <d v="2017-06-01T00:00:00"/>
    <s v="Standard Class"/>
    <s v="KB-16315"/>
    <s v="Karl Braun"/>
    <x v="0"/>
    <x v="0"/>
    <s v="Freeport"/>
    <x v="15"/>
    <n v="11520"/>
    <x v="3"/>
    <s v="OFF-AR-10000411"/>
    <x v="1"/>
    <x v="6"/>
    <s v="Boston 16701 Slimline Battery Pencil Sharpener"/>
    <n v="47.82"/>
    <n v="3"/>
    <n v="0"/>
    <n v="14.345999999999995"/>
    <x v="3"/>
    <x v="0"/>
  </r>
  <r>
    <n v="1345"/>
    <s v="CA-2017-131758"/>
    <x v="71"/>
    <d v="2017-06-01T00:00:00"/>
    <s v="Standard Class"/>
    <s v="KB-16315"/>
    <s v="Karl Braun"/>
    <x v="0"/>
    <x v="0"/>
    <s v="Freeport"/>
    <x v="15"/>
    <n v="11520"/>
    <x v="3"/>
    <s v="OFF-LA-10000262"/>
    <x v="1"/>
    <x v="2"/>
    <s v="Avery 494"/>
    <n v="13.049999999999999"/>
    <n v="5"/>
    <n v="0"/>
    <n v="6.0029999999999992"/>
    <x v="3"/>
    <x v="0"/>
  </r>
  <r>
    <n v="1346"/>
    <s v="CA-2016-118339"/>
    <x v="461"/>
    <d v="2016-03-24T00:00:00"/>
    <s v="Standard Class"/>
    <s v="BN-11515"/>
    <s v="Bradley Nguyen"/>
    <x v="0"/>
    <x v="0"/>
    <s v="Lakeville"/>
    <x v="11"/>
    <n v="55044"/>
    <x v="2"/>
    <s v="OFF-AP-10001154"/>
    <x v="1"/>
    <x v="9"/>
    <s v="Bionaire Personal Warm Mist Humidifier/Vaporizer"/>
    <n v="93.78"/>
    <n v="2"/>
    <n v="0"/>
    <n v="36.574200000000005"/>
    <x v="2"/>
    <x v="0"/>
  </r>
  <r>
    <n v="1347"/>
    <s v="CA-2016-118339"/>
    <x v="461"/>
    <d v="2016-03-24T00:00:00"/>
    <s v="Standard Class"/>
    <s v="BN-11515"/>
    <s v="Bradley Nguyen"/>
    <x v="0"/>
    <x v="0"/>
    <s v="Lakeville"/>
    <x v="11"/>
    <n v="55044"/>
    <x v="2"/>
    <s v="OFF-PA-10000466"/>
    <x v="1"/>
    <x v="10"/>
    <s v="Memo Book, 100 Message Capacity, 5 3/8” x 11”"/>
    <n v="47.18"/>
    <n v="7"/>
    <n v="0"/>
    <n v="23.59"/>
    <x v="2"/>
    <x v="0"/>
  </r>
  <r>
    <n v="1348"/>
    <s v="CA-2016-118339"/>
    <x v="461"/>
    <d v="2016-03-24T00:00:00"/>
    <s v="Standard Class"/>
    <s v="BN-11515"/>
    <s v="Bradley Nguyen"/>
    <x v="0"/>
    <x v="0"/>
    <s v="Lakeville"/>
    <x v="11"/>
    <n v="55044"/>
    <x v="2"/>
    <s v="OFF-AR-10003829"/>
    <x v="1"/>
    <x v="6"/>
    <s v="Newell 35"/>
    <n v="19.68"/>
    <n v="6"/>
    <n v="0"/>
    <n v="5.7071999999999976"/>
    <x v="2"/>
    <x v="0"/>
  </r>
  <r>
    <n v="1349"/>
    <s v="CA-2016-118339"/>
    <x v="461"/>
    <d v="2016-03-24T00:00:00"/>
    <s v="Standard Class"/>
    <s v="BN-11515"/>
    <s v="Bradley Nguyen"/>
    <x v="0"/>
    <x v="0"/>
    <s v="Lakeville"/>
    <x v="11"/>
    <n v="55044"/>
    <x v="2"/>
    <s v="OFF-BI-10001758"/>
    <x v="1"/>
    <x v="8"/>
    <s v="Wilson Jones 14 Line Acrylic Coated Pressboard Data Binders"/>
    <n v="53.4"/>
    <n v="10"/>
    <n v="0"/>
    <n v="25.097999999999999"/>
    <x v="2"/>
    <x v="0"/>
  </r>
  <r>
    <n v="1350"/>
    <s v="CA-2016-118339"/>
    <x v="461"/>
    <d v="2016-03-24T00:00:00"/>
    <s v="Standard Class"/>
    <s v="BN-11515"/>
    <s v="Bradley Nguyen"/>
    <x v="0"/>
    <x v="0"/>
    <s v="Lakeville"/>
    <x v="11"/>
    <n v="55044"/>
    <x v="2"/>
    <s v="OFF-BI-10000136"/>
    <x v="1"/>
    <x v="8"/>
    <s v="Avery Non-Stick Heavy Duty View Round Locking Ring Binders"/>
    <n v="35.880000000000003"/>
    <n v="6"/>
    <n v="0"/>
    <n v="17.2224"/>
    <x v="2"/>
    <x v="0"/>
  </r>
  <r>
    <n v="1351"/>
    <s v="CA-2016-153976"/>
    <x v="462"/>
    <d v="2016-10-08T00:00:00"/>
    <s v="Second Class"/>
    <s v="BP-11290"/>
    <s v="Beth Paige"/>
    <x v="0"/>
    <x v="0"/>
    <s v="Evanston"/>
    <x v="10"/>
    <n v="60201"/>
    <x v="2"/>
    <s v="FUR-CH-10002880"/>
    <x v="0"/>
    <x v="1"/>
    <s v="Global High-Back Leather Tilter, Burgundy"/>
    <n v="258.279"/>
    <n v="3"/>
    <n v="0.3"/>
    <n v="-70.104300000000023"/>
    <x v="2"/>
    <x v="0"/>
  </r>
  <r>
    <n v="1352"/>
    <s v="CA-2018-162901"/>
    <x v="463"/>
    <d v="2018-03-31T00:00:00"/>
    <s v="First Class"/>
    <s v="AS-10045"/>
    <s v="Aaron Smayling"/>
    <x v="1"/>
    <x v="0"/>
    <s v="Arlington"/>
    <x v="17"/>
    <n v="22204"/>
    <x v="0"/>
    <s v="OFF-ST-10000649"/>
    <x v="1"/>
    <x v="4"/>
    <s v="Hanging Personal Folder File"/>
    <n v="31.4"/>
    <n v="2"/>
    <n v="0"/>
    <n v="7.8500000000000014"/>
    <x v="0"/>
    <x v="0"/>
  </r>
  <r>
    <n v="1353"/>
    <s v="CA-2019-162978"/>
    <x v="464"/>
    <d v="2019-05-09T00:00:00"/>
    <s v="Standard Class"/>
    <s v="LW-16990"/>
    <s v="Lindsay Williams"/>
    <x v="1"/>
    <x v="0"/>
    <s v="San Francisco"/>
    <x v="1"/>
    <n v="94109"/>
    <x v="1"/>
    <s v="TEC-PH-10003092"/>
    <x v="2"/>
    <x v="7"/>
    <s v="Motorola L804"/>
    <n v="183.96"/>
    <n v="5"/>
    <n v="0.2"/>
    <n v="20.695499999999988"/>
    <x v="1"/>
    <x v="0"/>
  </r>
  <r>
    <n v="1354"/>
    <s v="CA-2019-162978"/>
    <x v="464"/>
    <d v="2019-05-09T00:00:00"/>
    <s v="Standard Class"/>
    <s v="LW-16990"/>
    <s v="Lindsay Williams"/>
    <x v="1"/>
    <x v="0"/>
    <s v="San Francisco"/>
    <x v="1"/>
    <n v="94109"/>
    <x v="1"/>
    <s v="OFF-PA-10002250"/>
    <x v="1"/>
    <x v="10"/>
    <s v="Things To Do Today Pad"/>
    <n v="17.61"/>
    <n v="3"/>
    <n v="0"/>
    <n v="8.4527999999999999"/>
    <x v="1"/>
    <x v="0"/>
  </r>
  <r>
    <n v="1355"/>
    <s v="CA-2019-162978"/>
    <x v="464"/>
    <d v="2019-05-09T00:00:00"/>
    <s v="Standard Class"/>
    <s v="LW-16990"/>
    <s v="Lindsay Williams"/>
    <x v="1"/>
    <x v="0"/>
    <s v="San Francisco"/>
    <x v="1"/>
    <n v="94109"/>
    <x v="1"/>
    <s v="FUR-TA-10003473"/>
    <x v="0"/>
    <x v="3"/>
    <s v="Bretford Rectangular Conference Table Tops"/>
    <n v="300.904"/>
    <n v="1"/>
    <n v="0.2"/>
    <n v="11.283900000000017"/>
    <x v="1"/>
    <x v="0"/>
  </r>
  <r>
    <n v="1356"/>
    <s v="US-2016-160444"/>
    <x v="260"/>
    <d v="2016-07-05T00:00:00"/>
    <s v="Same Day"/>
    <s v="DC-12850"/>
    <s v="Dan Campbell"/>
    <x v="0"/>
    <x v="0"/>
    <s v="Houston"/>
    <x v="5"/>
    <n v="77036"/>
    <x v="2"/>
    <s v="OFF-ST-10001522"/>
    <x v="1"/>
    <x v="4"/>
    <s v="Gould Plastics 18-Pocket Panel Bin, 34w x 5-1/4d x 20-1/2h"/>
    <n v="220.77600000000001"/>
    <n v="3"/>
    <n v="0.2"/>
    <n v="-44.155200000000022"/>
    <x v="2"/>
    <x v="0"/>
  </r>
  <r>
    <n v="1357"/>
    <s v="US-2016-160444"/>
    <x v="260"/>
    <d v="2016-07-05T00:00:00"/>
    <s v="Same Day"/>
    <s v="DC-12850"/>
    <s v="Dan Campbell"/>
    <x v="0"/>
    <x v="0"/>
    <s v="Houston"/>
    <x v="5"/>
    <n v="77036"/>
    <x v="2"/>
    <s v="OFF-ST-10000563"/>
    <x v="1"/>
    <x v="4"/>
    <s v="Fellowes Bankers Box Stor/Drawer Steel Plus"/>
    <n v="281.42400000000004"/>
    <n v="11"/>
    <n v="0.2"/>
    <n v="-35.178000000000004"/>
    <x v="2"/>
    <x v="0"/>
  </r>
  <r>
    <n v="1358"/>
    <s v="CA-2018-145247"/>
    <x v="465"/>
    <d v="2018-05-07T00:00:00"/>
    <s v="First Class"/>
    <s v="ND-18370"/>
    <s v="Natalie DeCherney"/>
    <x v="0"/>
    <x v="0"/>
    <s v="Louisville"/>
    <x v="0"/>
    <n v="40214"/>
    <x v="0"/>
    <s v="OFF-PA-10003641"/>
    <x v="1"/>
    <x v="10"/>
    <s v="Xerox 1909"/>
    <n v="79.14"/>
    <n v="3"/>
    <n v="0"/>
    <n v="36.404399999999995"/>
    <x v="0"/>
    <x v="0"/>
  </r>
  <r>
    <n v="1359"/>
    <s v="CA-2019-160045"/>
    <x v="466"/>
    <d v="2019-04-27T00:00:00"/>
    <s v="First Class"/>
    <s v="LB-16735"/>
    <s v="Larry Blacks"/>
    <x v="0"/>
    <x v="0"/>
    <s v="Fort Worth"/>
    <x v="5"/>
    <n v="76106"/>
    <x v="2"/>
    <s v="FUR-FU-10000010"/>
    <x v="0"/>
    <x v="5"/>
    <s v="DAX Value U-Channel Document Frames, Easel Back"/>
    <n v="1.988"/>
    <n v="1"/>
    <n v="0.6"/>
    <n v="-1.4413"/>
    <x v="2"/>
    <x v="0"/>
  </r>
  <r>
    <n v="1360"/>
    <s v="US-2016-151925"/>
    <x v="467"/>
    <d v="2016-10-01T00:00:00"/>
    <s v="Second Class"/>
    <s v="KT-16465"/>
    <s v="Kean Takahito"/>
    <x v="0"/>
    <x v="0"/>
    <s v="Los Angeles"/>
    <x v="1"/>
    <n v="90049"/>
    <x v="1"/>
    <s v="FUR-CH-10002961"/>
    <x v="0"/>
    <x v="1"/>
    <s v="Leather Task Chair, Black"/>
    <n v="145.56800000000001"/>
    <n v="2"/>
    <n v="0.2"/>
    <n v="0"/>
    <x v="1"/>
    <x v="0"/>
  </r>
  <r>
    <n v="1361"/>
    <s v="CA-2019-125199"/>
    <x v="15"/>
    <d v="2019-10-25T00:00:00"/>
    <s v="Standard Class"/>
    <s v="HM-14860"/>
    <s v="Harry Marie"/>
    <x v="1"/>
    <x v="0"/>
    <s v="Philadelphia"/>
    <x v="9"/>
    <n v="19120"/>
    <x v="3"/>
    <s v="OFF-AR-10002956"/>
    <x v="1"/>
    <x v="6"/>
    <s v="Boston 16801 Nautilus Battery Pencil Sharpener"/>
    <n v="123.256"/>
    <n v="7"/>
    <n v="0.2"/>
    <n v="9.2441999999999993"/>
    <x v="3"/>
    <x v="0"/>
  </r>
  <r>
    <n v="1362"/>
    <s v="CA-2019-125199"/>
    <x v="15"/>
    <d v="2019-10-25T00:00:00"/>
    <s v="Standard Class"/>
    <s v="HM-14860"/>
    <s v="Harry Marie"/>
    <x v="1"/>
    <x v="0"/>
    <s v="Philadelphia"/>
    <x v="9"/>
    <n v="19120"/>
    <x v="3"/>
    <s v="OFF-PA-10004041"/>
    <x v="1"/>
    <x v="10"/>
    <s v="It's Hot Message Books with Stickers, 2 3/4&quot; x 5&quot;"/>
    <n v="23.680000000000003"/>
    <n v="4"/>
    <n v="0.2"/>
    <n v="7.3999999999999995"/>
    <x v="3"/>
    <x v="0"/>
  </r>
  <r>
    <n v="1363"/>
    <s v="CA-2019-125199"/>
    <x v="15"/>
    <d v="2019-10-25T00:00:00"/>
    <s v="Standard Class"/>
    <s v="HM-14860"/>
    <s v="Harry Marie"/>
    <x v="1"/>
    <x v="0"/>
    <s v="Philadelphia"/>
    <x v="9"/>
    <n v="19120"/>
    <x v="3"/>
    <s v="TEC-PH-10001336"/>
    <x v="2"/>
    <x v="7"/>
    <s v="Digium D40 VoIP phone"/>
    <n v="309.57600000000002"/>
    <n v="4"/>
    <n v="0.4"/>
    <n v="-56.755600000000015"/>
    <x v="3"/>
    <x v="0"/>
  </r>
  <r>
    <n v="1364"/>
    <s v="US-2019-155425"/>
    <x v="468"/>
    <d v="2019-11-11T00:00:00"/>
    <s v="First Class"/>
    <s v="AB-10600"/>
    <s v="Ann Blume"/>
    <x v="1"/>
    <x v="0"/>
    <s v="Tucson"/>
    <x v="16"/>
    <n v="85705"/>
    <x v="1"/>
    <s v="OFF-BI-10001036"/>
    <x v="1"/>
    <x v="8"/>
    <s v="Cardinal EasyOpen D-Ring Binders"/>
    <n v="38.388000000000005"/>
    <n v="14"/>
    <n v="0.7"/>
    <n v="-25.591999999999999"/>
    <x v="1"/>
    <x v="0"/>
  </r>
  <r>
    <n v="1365"/>
    <s v="US-2019-155425"/>
    <x v="468"/>
    <d v="2019-11-11T00:00:00"/>
    <s v="First Class"/>
    <s v="AB-10600"/>
    <s v="Ann Blume"/>
    <x v="1"/>
    <x v="0"/>
    <s v="Tucson"/>
    <x v="16"/>
    <n v="85705"/>
    <x v="1"/>
    <s v="TEC-MA-10003183"/>
    <x v="2"/>
    <x v="15"/>
    <s v="DYMO CardScan Personal V9 Business Card Scanner"/>
    <n v="95.994000000000014"/>
    <n v="2"/>
    <n v="0.7"/>
    <n v="-63.995999999999981"/>
    <x v="1"/>
    <x v="0"/>
  </r>
  <r>
    <n v="1366"/>
    <s v="US-2019-155425"/>
    <x v="468"/>
    <d v="2019-11-11T00:00:00"/>
    <s v="First Class"/>
    <s v="AB-10600"/>
    <s v="Ann Blume"/>
    <x v="1"/>
    <x v="0"/>
    <s v="Tucson"/>
    <x v="16"/>
    <n v="85705"/>
    <x v="1"/>
    <s v="TEC-AC-10001314"/>
    <x v="2"/>
    <x v="11"/>
    <s v="Case Logic 2.4GHz Wireless Keyboard"/>
    <n v="239.95200000000003"/>
    <n v="6"/>
    <n v="0.2"/>
    <n v="-35.992800000000038"/>
    <x v="1"/>
    <x v="0"/>
  </r>
  <r>
    <n v="1367"/>
    <s v="US-2019-155425"/>
    <x v="468"/>
    <d v="2019-11-11T00:00:00"/>
    <s v="First Class"/>
    <s v="AB-10600"/>
    <s v="Ann Blume"/>
    <x v="1"/>
    <x v="0"/>
    <s v="Tucson"/>
    <x v="16"/>
    <n v="85705"/>
    <x v="1"/>
    <s v="TEC-PH-10002563"/>
    <x v="2"/>
    <x v="7"/>
    <s v="Adtran 1202752G1"/>
    <n v="201.584"/>
    <n v="2"/>
    <n v="0.2"/>
    <n v="15.118800000000007"/>
    <x v="1"/>
    <x v="0"/>
  </r>
  <r>
    <n v="1368"/>
    <s v="US-2019-155425"/>
    <x v="468"/>
    <d v="2019-11-11T00:00:00"/>
    <s v="First Class"/>
    <s v="AB-10600"/>
    <s v="Ann Blume"/>
    <x v="1"/>
    <x v="0"/>
    <s v="Tucson"/>
    <x v="16"/>
    <n v="85705"/>
    <x v="1"/>
    <s v="FUR-CH-10003312"/>
    <x v="0"/>
    <x v="1"/>
    <s v="Hon 2090 “Pillow Soft” Series Mid Back Swivel/Tilt Chairs"/>
    <n v="899.13600000000008"/>
    <n v="4"/>
    <n v="0.2"/>
    <n v="-146.10960000000014"/>
    <x v="1"/>
    <x v="0"/>
  </r>
  <r>
    <n v="1369"/>
    <s v="CA-2019-133249"/>
    <x v="141"/>
    <d v="2019-07-11T00:00:00"/>
    <s v="First Class"/>
    <s v="SZ-20035"/>
    <s v="Sam Zeldin"/>
    <x v="2"/>
    <x v="0"/>
    <s v="Pico Rivera"/>
    <x v="1"/>
    <n v="90660"/>
    <x v="1"/>
    <s v="FUR-FU-10001588"/>
    <x v="0"/>
    <x v="5"/>
    <s v="Deflect-o SuperTray Unbreakable Stackable Tray, Letter, Black"/>
    <n v="145.9"/>
    <n v="5"/>
    <n v="0"/>
    <n v="62.736999999999995"/>
    <x v="1"/>
    <x v="0"/>
  </r>
  <r>
    <n v="1370"/>
    <s v="US-2017-103471"/>
    <x v="100"/>
    <d v="2017-12-28T00:00:00"/>
    <s v="Standard Class"/>
    <s v="JR-15670"/>
    <s v="Jim Radford"/>
    <x v="0"/>
    <x v="0"/>
    <s v="Colorado Springs"/>
    <x v="22"/>
    <n v="80906"/>
    <x v="1"/>
    <s v="FUR-BO-10002613"/>
    <x v="0"/>
    <x v="0"/>
    <s v="Atlantic Metals Mobile 4-Shelf Bookcases, Custom Colors"/>
    <n v="590.05800000000011"/>
    <n v="7"/>
    <n v="0.7"/>
    <n v="-786.74400000000026"/>
    <x v="1"/>
    <x v="0"/>
  </r>
  <r>
    <n v="1371"/>
    <s v="US-2017-103471"/>
    <x v="100"/>
    <d v="2017-12-28T00:00:00"/>
    <s v="Standard Class"/>
    <s v="JR-15670"/>
    <s v="Jim Radford"/>
    <x v="0"/>
    <x v="0"/>
    <s v="Colorado Springs"/>
    <x v="22"/>
    <n v="80906"/>
    <x v="1"/>
    <s v="OFF-AR-10003405"/>
    <x v="1"/>
    <x v="6"/>
    <s v="Dixon My First Ticonderoga Pencil, #2"/>
    <n v="14.04"/>
    <n v="3"/>
    <n v="0.2"/>
    <n v="1.5794999999999986"/>
    <x v="1"/>
    <x v="0"/>
  </r>
  <r>
    <n v="1372"/>
    <s v="CA-2019-136672"/>
    <x v="469"/>
    <d v="2019-03-12T00:00:00"/>
    <s v="Standard Class"/>
    <s v="MG-17890"/>
    <s v="Michael Granlund"/>
    <x v="2"/>
    <x v="0"/>
    <s v="Clinton"/>
    <x v="39"/>
    <n v="20735"/>
    <x v="3"/>
    <s v="TEC-AC-10004510"/>
    <x v="2"/>
    <x v="11"/>
    <s v="Logitech Desktop MK120 Mouse and keyboard Combo"/>
    <n v="49.08"/>
    <n v="3"/>
    <n v="0"/>
    <n v="4.9079999999999977"/>
    <x v="3"/>
    <x v="0"/>
  </r>
  <r>
    <n v="1373"/>
    <s v="US-2016-157021"/>
    <x v="470"/>
    <d v="2016-04-06T00:00:00"/>
    <s v="Second Class"/>
    <s v="KM-16720"/>
    <s v="Kunst Miller"/>
    <x v="0"/>
    <x v="0"/>
    <s v="Vallejo"/>
    <x v="1"/>
    <n v="94591"/>
    <x v="1"/>
    <s v="OFF-LA-10002312"/>
    <x v="1"/>
    <x v="2"/>
    <s v="Avery 490"/>
    <n v="29.6"/>
    <n v="2"/>
    <n v="0"/>
    <n v="14.8"/>
    <x v="1"/>
    <x v="0"/>
  </r>
  <r>
    <n v="1374"/>
    <s v="US-2016-157021"/>
    <x v="470"/>
    <d v="2016-04-06T00:00:00"/>
    <s v="Second Class"/>
    <s v="KM-16720"/>
    <s v="Kunst Miller"/>
    <x v="0"/>
    <x v="0"/>
    <s v="Vallejo"/>
    <x v="1"/>
    <n v="94591"/>
    <x v="1"/>
    <s v="OFF-BI-10000042"/>
    <x v="1"/>
    <x v="8"/>
    <s v="Pressboard Data Binder, Crimson, 12&quot; X 8 1/2&quot;"/>
    <n v="17.088000000000001"/>
    <n v="4"/>
    <n v="0.2"/>
    <n v="5.5535999999999994"/>
    <x v="1"/>
    <x v="0"/>
  </r>
  <r>
    <n v="1375"/>
    <s v="CA-2017-120362"/>
    <x v="471"/>
    <d v="2017-09-19T00:00:00"/>
    <s v="Standard Class"/>
    <s v="CA-12265"/>
    <s v="Christina Anderson"/>
    <x v="0"/>
    <x v="0"/>
    <s v="Provo"/>
    <x v="7"/>
    <n v="84604"/>
    <x v="1"/>
    <s v="FUR-TA-10003008"/>
    <x v="0"/>
    <x v="3"/>
    <s v="Lesro Round Back Collection Coffee Table, End Table"/>
    <n v="912.75"/>
    <n v="5"/>
    <n v="0"/>
    <n v="118.65750000000006"/>
    <x v="1"/>
    <x v="0"/>
  </r>
  <r>
    <n v="1376"/>
    <s v="CA-2016-126361"/>
    <x v="472"/>
    <d v="2016-08-09T00:00:00"/>
    <s v="Second Class"/>
    <s v="VD-21670"/>
    <s v="Valerie Dominguez"/>
    <x v="0"/>
    <x v="0"/>
    <s v="Pleasant Grove"/>
    <x v="7"/>
    <n v="84062"/>
    <x v="1"/>
    <s v="OFF-AP-10003590"/>
    <x v="1"/>
    <x v="9"/>
    <s v="Hoover WindTunnel Plus Canister Vacuum"/>
    <n v="1089.75"/>
    <n v="3"/>
    <n v="0"/>
    <n v="305.13000000000011"/>
    <x v="1"/>
    <x v="1"/>
  </r>
  <r>
    <n v="1377"/>
    <s v="CA-2016-126361"/>
    <x v="472"/>
    <d v="2016-08-09T00:00:00"/>
    <s v="Second Class"/>
    <s v="VD-21670"/>
    <s v="Valerie Dominguez"/>
    <x v="0"/>
    <x v="0"/>
    <s v="Pleasant Grove"/>
    <x v="7"/>
    <n v="84062"/>
    <x v="1"/>
    <s v="OFF-PA-10000806"/>
    <x v="1"/>
    <x v="10"/>
    <s v="Xerox 1934"/>
    <n v="447.84"/>
    <n v="8"/>
    <n v="0"/>
    <n v="219.44159999999999"/>
    <x v="1"/>
    <x v="1"/>
  </r>
  <r>
    <n v="1378"/>
    <s v="CA-2016-126361"/>
    <x v="472"/>
    <d v="2016-08-09T00:00:00"/>
    <s v="Second Class"/>
    <s v="VD-21670"/>
    <s v="Valerie Dominguez"/>
    <x v="0"/>
    <x v="0"/>
    <s v="Pleasant Grove"/>
    <x v="7"/>
    <n v="84062"/>
    <x v="1"/>
    <s v="OFF-AR-10000896"/>
    <x v="1"/>
    <x v="6"/>
    <s v="Newell 329"/>
    <n v="16.399999999999999"/>
    <n v="5"/>
    <n v="0"/>
    <n v="4.2639999999999993"/>
    <x v="1"/>
    <x v="1"/>
  </r>
  <r>
    <n v="1379"/>
    <s v="CA-2016-126361"/>
    <x v="472"/>
    <d v="2016-08-09T00:00:00"/>
    <s v="Second Class"/>
    <s v="VD-21670"/>
    <s v="Valerie Dominguez"/>
    <x v="0"/>
    <x v="0"/>
    <s v="Pleasant Grove"/>
    <x v="7"/>
    <n v="84062"/>
    <x v="1"/>
    <s v="TEC-PH-10002310"/>
    <x v="2"/>
    <x v="7"/>
    <s v="Panasonic KX T7731-B Digital phone"/>
    <n v="399.96000000000004"/>
    <n v="5"/>
    <n v="0.2"/>
    <n v="34.996499999999969"/>
    <x v="1"/>
    <x v="1"/>
  </r>
  <r>
    <n v="1380"/>
    <s v="CA-2016-126361"/>
    <x v="472"/>
    <d v="2016-08-09T00:00:00"/>
    <s v="Second Class"/>
    <s v="VD-21670"/>
    <s v="Valerie Dominguez"/>
    <x v="0"/>
    <x v="0"/>
    <s v="Pleasant Grove"/>
    <x v="7"/>
    <n v="84062"/>
    <x v="1"/>
    <s v="OFF-ST-10002289"/>
    <x v="1"/>
    <x v="4"/>
    <s v="Safco Wire Cube Shelving System, For Use as 4 or 5 14&quot; Cubes, Black"/>
    <n v="158.9"/>
    <n v="5"/>
    <n v="0"/>
    <n v="7.9449999999999932"/>
    <x v="1"/>
    <x v="1"/>
  </r>
  <r>
    <n v="1381"/>
    <s v="CA-2016-126361"/>
    <x v="472"/>
    <d v="2016-08-09T00:00:00"/>
    <s v="Second Class"/>
    <s v="VD-21670"/>
    <s v="Valerie Dominguez"/>
    <x v="0"/>
    <x v="0"/>
    <s v="Pleasant Grove"/>
    <x v="7"/>
    <n v="84062"/>
    <x v="1"/>
    <s v="OFF-BI-10002852"/>
    <x v="1"/>
    <x v="8"/>
    <s v="Ibico Standard Transparent Covers"/>
    <n v="13.184000000000001"/>
    <n v="1"/>
    <n v="0.2"/>
    <n v="4.7792000000000003"/>
    <x v="1"/>
    <x v="1"/>
  </r>
  <r>
    <n v="1382"/>
    <s v="US-2018-100566"/>
    <x v="323"/>
    <d v="2018-09-09T00:00:00"/>
    <s v="Standard Class"/>
    <s v="JK-16120"/>
    <s v="Julie Kriz"/>
    <x v="2"/>
    <x v="0"/>
    <s v="Aurora"/>
    <x v="10"/>
    <n v="60505"/>
    <x v="2"/>
    <s v="FUR-FU-10003394"/>
    <x v="0"/>
    <x v="5"/>
    <s v="Tenex &quot;The Solids&quot; Textured Chair Mats"/>
    <n v="83.951999999999998"/>
    <n v="3"/>
    <n v="0.6"/>
    <n v="-90.24839999999999"/>
    <x v="2"/>
    <x v="0"/>
  </r>
  <r>
    <n v="1383"/>
    <s v="US-2018-108504"/>
    <x v="473"/>
    <d v="2018-02-05T00:00:00"/>
    <s v="Same Day"/>
    <s v="PP-18955"/>
    <s v="Paul Prost"/>
    <x v="2"/>
    <x v="0"/>
    <s v="Smyrna"/>
    <x v="32"/>
    <n v="30080"/>
    <x v="0"/>
    <s v="OFF-ST-10002344"/>
    <x v="1"/>
    <x v="4"/>
    <s v="Carina 42&quot;Hx23 3/4&quot;W Media Storage Unit"/>
    <n v="80.98"/>
    <n v="1"/>
    <n v="0"/>
    <n v="1.6196000000000055"/>
    <x v="0"/>
    <x v="0"/>
  </r>
  <r>
    <n v="1384"/>
    <s v="US-2018-108504"/>
    <x v="473"/>
    <d v="2018-02-05T00:00:00"/>
    <s v="Same Day"/>
    <s v="PP-18955"/>
    <s v="Paul Prost"/>
    <x v="2"/>
    <x v="0"/>
    <s v="Smyrna"/>
    <x v="32"/>
    <n v="30080"/>
    <x v="0"/>
    <s v="OFF-PA-10001289"/>
    <x v="1"/>
    <x v="10"/>
    <s v="White Computer Printout Paper by Universal"/>
    <n v="348.84"/>
    <n v="9"/>
    <n v="0"/>
    <n v="170.9316"/>
    <x v="0"/>
    <x v="0"/>
  </r>
  <r>
    <n v="1385"/>
    <s v="US-2018-108504"/>
    <x v="473"/>
    <d v="2018-02-05T00:00:00"/>
    <s v="Same Day"/>
    <s v="PP-18955"/>
    <s v="Paul Prost"/>
    <x v="2"/>
    <x v="0"/>
    <s v="Smyrna"/>
    <x v="32"/>
    <n v="30080"/>
    <x v="0"/>
    <s v="OFF-FA-10000053"/>
    <x v="1"/>
    <x v="13"/>
    <s v="Revere Boxed Rubber Bands by Revere"/>
    <n v="9.4499999999999993"/>
    <n v="5"/>
    <n v="0"/>
    <n v="0.18900000000000028"/>
    <x v="0"/>
    <x v="0"/>
  </r>
  <r>
    <n v="1386"/>
    <s v="US-2018-108504"/>
    <x v="473"/>
    <d v="2018-02-05T00:00:00"/>
    <s v="Same Day"/>
    <s v="PP-18955"/>
    <s v="Paul Prost"/>
    <x v="2"/>
    <x v="0"/>
    <s v="Smyrna"/>
    <x v="32"/>
    <n v="30080"/>
    <x v="0"/>
    <s v="FUR-FU-10004091"/>
    <x v="0"/>
    <x v="5"/>
    <s v="Eldon 200 Class Desk Accessories, Black"/>
    <n v="18.84"/>
    <n v="3"/>
    <n v="0"/>
    <n v="7.1592000000000002"/>
    <x v="0"/>
    <x v="0"/>
  </r>
  <r>
    <n v="1387"/>
    <s v="US-2018-108504"/>
    <x v="473"/>
    <d v="2018-02-05T00:00:00"/>
    <s v="Same Day"/>
    <s v="PP-18955"/>
    <s v="Paul Prost"/>
    <x v="2"/>
    <x v="0"/>
    <s v="Smyrna"/>
    <x v="32"/>
    <n v="30080"/>
    <x v="0"/>
    <s v="FUR-BO-10004015"/>
    <x v="0"/>
    <x v="0"/>
    <s v="Bush Andora Bookcase, Maple/Graphite Gray Finish"/>
    <n v="239.98"/>
    <n v="2"/>
    <n v="0"/>
    <n v="52.795599999999979"/>
    <x v="0"/>
    <x v="0"/>
  </r>
  <r>
    <n v="1388"/>
    <s v="US-2018-108504"/>
    <x v="473"/>
    <d v="2018-02-05T00:00:00"/>
    <s v="Same Day"/>
    <s v="PP-18955"/>
    <s v="Paul Prost"/>
    <x v="2"/>
    <x v="0"/>
    <s v="Smyrna"/>
    <x v="32"/>
    <n v="30080"/>
    <x v="0"/>
    <s v="OFF-EN-10003001"/>
    <x v="1"/>
    <x v="12"/>
    <s v="Ames Color-File Green Diamond Border X-ray Mailers"/>
    <n v="167.96"/>
    <n v="2"/>
    <n v="0"/>
    <n v="78.941199999999995"/>
    <x v="0"/>
    <x v="0"/>
  </r>
  <r>
    <n v="1389"/>
    <s v="US-2018-108504"/>
    <x v="473"/>
    <d v="2018-02-05T00:00:00"/>
    <s v="Same Day"/>
    <s v="PP-18955"/>
    <s v="Paul Prost"/>
    <x v="2"/>
    <x v="0"/>
    <s v="Smyrna"/>
    <x v="32"/>
    <n v="30080"/>
    <x v="0"/>
    <s v="TEC-PH-10000215"/>
    <x v="2"/>
    <x v="7"/>
    <s v="Plantronics Cordless Phone Headset with In-line Volume - M214C"/>
    <n v="104.85000000000001"/>
    <n v="3"/>
    <n v="0"/>
    <n v="28.309500000000007"/>
    <x v="0"/>
    <x v="0"/>
  </r>
  <r>
    <n v="1390"/>
    <s v="US-2018-108504"/>
    <x v="473"/>
    <d v="2018-02-05T00:00:00"/>
    <s v="Same Day"/>
    <s v="PP-18955"/>
    <s v="Paul Prost"/>
    <x v="2"/>
    <x v="0"/>
    <s v="Smyrna"/>
    <x v="32"/>
    <n v="30080"/>
    <x v="0"/>
    <s v="TEC-PH-10003645"/>
    <x v="2"/>
    <x v="7"/>
    <s v="Aastra 57i VoIP phone"/>
    <n v="484.83000000000004"/>
    <n v="3"/>
    <n v="0"/>
    <n v="126.05580000000002"/>
    <x v="0"/>
    <x v="0"/>
  </r>
  <r>
    <n v="1391"/>
    <s v="US-2018-108504"/>
    <x v="473"/>
    <d v="2018-02-05T00:00:00"/>
    <s v="Same Day"/>
    <s v="PP-18955"/>
    <s v="Paul Prost"/>
    <x v="2"/>
    <x v="0"/>
    <s v="Smyrna"/>
    <x v="32"/>
    <n v="30080"/>
    <x v="0"/>
    <s v="OFF-PA-10000357"/>
    <x v="1"/>
    <x v="10"/>
    <s v="White Dual Perf Computer Printout Paper, 2700 Sheets, 1 Part, Heavyweight, 20 lbs., 14 7/8 x 11"/>
    <n v="122.97"/>
    <n v="3"/>
    <n v="0"/>
    <n v="60.255300000000005"/>
    <x v="0"/>
    <x v="0"/>
  </r>
  <r>
    <n v="1392"/>
    <s v="US-2018-108504"/>
    <x v="473"/>
    <d v="2018-02-05T00:00:00"/>
    <s v="Same Day"/>
    <s v="PP-18955"/>
    <s v="Paul Prost"/>
    <x v="2"/>
    <x v="0"/>
    <s v="Smyrna"/>
    <x v="32"/>
    <n v="30080"/>
    <x v="0"/>
    <s v="OFF-ST-10004804"/>
    <x v="1"/>
    <x v="4"/>
    <s v="Belkin 19&quot; Vented Equipment Shelf, Black"/>
    <n v="154.44"/>
    <n v="3"/>
    <n v="0"/>
    <n v="1.5444000000000031"/>
    <x v="0"/>
    <x v="0"/>
  </r>
  <r>
    <n v="1393"/>
    <s v="US-2018-108504"/>
    <x v="473"/>
    <d v="2018-02-05T00:00:00"/>
    <s v="Same Day"/>
    <s v="PP-18955"/>
    <s v="Paul Prost"/>
    <x v="2"/>
    <x v="0"/>
    <s v="Smyrna"/>
    <x v="32"/>
    <n v="30080"/>
    <x v="0"/>
    <s v="OFF-PA-10003892"/>
    <x v="1"/>
    <x v="10"/>
    <s v="Xerox 1943"/>
    <n v="342.37"/>
    <n v="7"/>
    <n v="0"/>
    <n v="160.91389999999998"/>
    <x v="0"/>
    <x v="0"/>
  </r>
  <r>
    <n v="1394"/>
    <s v="CA-2019-124828"/>
    <x v="445"/>
    <d v="2019-07-04T00:00:00"/>
    <s v="First Class"/>
    <s v="YS-21880"/>
    <s v="Yana Sorensen"/>
    <x v="1"/>
    <x v="0"/>
    <s v="Burlington"/>
    <x v="3"/>
    <n v="27217"/>
    <x v="0"/>
    <s v="OFF-AR-10003514"/>
    <x v="1"/>
    <x v="6"/>
    <s v="4009 Highlighters by Sanford"/>
    <n v="9.5519999999999996"/>
    <n v="3"/>
    <n v="0.2"/>
    <n v="1.5521999999999991"/>
    <x v="0"/>
    <x v="0"/>
  </r>
  <r>
    <n v="1395"/>
    <s v="US-2019-117247"/>
    <x v="449"/>
    <d v="2019-10-14T00:00:00"/>
    <s v="Standard Class"/>
    <s v="CK-12760"/>
    <s v="Cyma Kinney"/>
    <x v="1"/>
    <x v="0"/>
    <s v="Aurora"/>
    <x v="10"/>
    <n v="60505"/>
    <x v="2"/>
    <s v="FUR-TA-10002958"/>
    <x v="0"/>
    <x v="3"/>
    <s v="Bevis Oval Conference Table, Walnut"/>
    <n v="652.45000000000005"/>
    <n v="5"/>
    <n v="0.5"/>
    <n v="-430.61700000000019"/>
    <x v="2"/>
    <x v="0"/>
  </r>
  <r>
    <n v="1396"/>
    <s v="US-2019-117247"/>
    <x v="449"/>
    <d v="2019-10-14T00:00:00"/>
    <s v="Standard Class"/>
    <s v="CK-12760"/>
    <s v="Cyma Kinney"/>
    <x v="1"/>
    <x v="0"/>
    <s v="Aurora"/>
    <x v="10"/>
    <n v="60505"/>
    <x v="2"/>
    <s v="FUR-TA-10001676"/>
    <x v="0"/>
    <x v="3"/>
    <s v="Hon 61000 Series Interactive Training Tables"/>
    <n v="66.644999999999996"/>
    <n v="3"/>
    <n v="0.5"/>
    <n v="-42.652799999999999"/>
    <x v="2"/>
    <x v="0"/>
  </r>
  <r>
    <n v="1397"/>
    <s v="CA-2018-124485"/>
    <x v="390"/>
    <d v="2018-11-26T00:00:00"/>
    <s v="First Class"/>
    <s v="NC-18340"/>
    <s v="Nat Carroll"/>
    <x v="0"/>
    <x v="0"/>
    <s v="New York City"/>
    <x v="15"/>
    <n v="10035"/>
    <x v="3"/>
    <s v="OFF-BI-10000822"/>
    <x v="1"/>
    <x v="8"/>
    <s v="Acco PRESSTEX Data Binder with Storage Hooks, Light Blue, 9 1/2&quot; X 11&quot;"/>
    <n v="17.216000000000001"/>
    <n v="4"/>
    <n v="0.2"/>
    <n v="6.025599999999999"/>
    <x v="3"/>
    <x v="0"/>
  </r>
  <r>
    <n v="1398"/>
    <s v="CA-2018-124485"/>
    <x v="390"/>
    <d v="2018-11-26T00:00:00"/>
    <s v="First Class"/>
    <s v="NC-18340"/>
    <s v="Nat Carroll"/>
    <x v="0"/>
    <x v="0"/>
    <s v="New York City"/>
    <x v="15"/>
    <n v="10035"/>
    <x v="3"/>
    <s v="OFF-PA-10004971"/>
    <x v="1"/>
    <x v="10"/>
    <s v="Xerox 196"/>
    <n v="11.56"/>
    <n v="2"/>
    <n v="0"/>
    <n v="5.6644000000000005"/>
    <x v="3"/>
    <x v="0"/>
  </r>
  <r>
    <n v="1399"/>
    <s v="CA-2018-124485"/>
    <x v="390"/>
    <d v="2018-11-26T00:00:00"/>
    <s v="First Class"/>
    <s v="NC-18340"/>
    <s v="Nat Carroll"/>
    <x v="0"/>
    <x v="0"/>
    <s v="New York City"/>
    <x v="15"/>
    <n v="10035"/>
    <x v="3"/>
    <s v="TEC-AC-10002323"/>
    <x v="2"/>
    <x v="11"/>
    <s v="SanDisk Ultra 32 GB MicroSDHC Class 10 Memory Card"/>
    <n v="88.4"/>
    <n v="4"/>
    <n v="0"/>
    <n v="11.492000000000004"/>
    <x v="3"/>
    <x v="0"/>
  </r>
  <r>
    <n v="1400"/>
    <s v="CA-2018-124485"/>
    <x v="390"/>
    <d v="2018-11-26T00:00:00"/>
    <s v="First Class"/>
    <s v="NC-18340"/>
    <s v="Nat Carroll"/>
    <x v="0"/>
    <x v="0"/>
    <s v="New York City"/>
    <x v="15"/>
    <n v="10035"/>
    <x v="3"/>
    <s v="OFF-PA-10004888"/>
    <x v="1"/>
    <x v="10"/>
    <s v="Xerox 217"/>
    <n v="6.48"/>
    <n v="1"/>
    <n v="0"/>
    <n v="3.1104000000000003"/>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n v="6.104000000000001"/>
    <x v="0"/>
    <x v="1"/>
  </r>
  <r>
    <n v="1402"/>
    <s v="CA-2018-159212"/>
    <x v="474"/>
    <d v="2018-11-05T00:00:00"/>
    <s v="Standard Class"/>
    <s v="KM-16375"/>
    <s v="Katherine Murray"/>
    <x v="2"/>
    <x v="0"/>
    <s v="Salem"/>
    <x v="17"/>
    <n v="24153"/>
    <x v="0"/>
    <s v="OFF-EN-10002230"/>
    <x v="1"/>
    <x v="12"/>
    <s v="Airmail Envelopes"/>
    <n v="251.79000000000002"/>
    <n v="3"/>
    <n v="0"/>
    <n v="118.34129999999999"/>
    <x v="0"/>
    <x v="1"/>
  </r>
  <r>
    <n v="1403"/>
    <s v="US-2018-161396"/>
    <x v="475"/>
    <d v="2018-04-25T00:00:00"/>
    <s v="Standard Class"/>
    <s v="GM-14455"/>
    <s v="Gary Mitchum"/>
    <x v="2"/>
    <x v="0"/>
    <s v="Columbus"/>
    <x v="24"/>
    <n v="43229"/>
    <x v="3"/>
    <s v="FUR-TA-10002622"/>
    <x v="0"/>
    <x v="3"/>
    <s v="Bush Andora Conference Table, Maple/Graphite Gray Finish"/>
    <n v="205.17599999999999"/>
    <n v="2"/>
    <n v="0.4"/>
    <n v="-58.133199999999988"/>
    <x v="3"/>
    <x v="0"/>
  </r>
  <r>
    <n v="1404"/>
    <s v="US-2018-161396"/>
    <x v="475"/>
    <d v="2018-04-25T00:00:00"/>
    <s v="Standard Class"/>
    <s v="GM-14455"/>
    <s v="Gary Mitchum"/>
    <x v="2"/>
    <x v="0"/>
    <s v="Columbus"/>
    <x v="24"/>
    <n v="43229"/>
    <x v="3"/>
    <s v="OFF-PA-10000418"/>
    <x v="1"/>
    <x v="10"/>
    <s v="Xerox 189"/>
    <n v="419.4"/>
    <n v="5"/>
    <n v="0.2"/>
    <n v="146.79"/>
    <x v="3"/>
    <x v="0"/>
  </r>
  <r>
    <n v="1405"/>
    <s v="US-2016-118486"/>
    <x v="322"/>
    <d v="2016-04-08T00:00:00"/>
    <s v="First Class"/>
    <s v="SD-20485"/>
    <s v="Shirley Daniels"/>
    <x v="2"/>
    <x v="0"/>
    <s v="Philadelphia"/>
    <x v="9"/>
    <n v="19143"/>
    <x v="3"/>
    <s v="OFF-SU-10004498"/>
    <x v="1"/>
    <x v="14"/>
    <s v="Martin-Yale Premier Letter Opener"/>
    <n v="10.304000000000002"/>
    <n v="1"/>
    <n v="0.2"/>
    <n v="-2.1896000000000004"/>
    <x v="3"/>
    <x v="0"/>
  </r>
  <r>
    <n v="1406"/>
    <s v="US-2016-118486"/>
    <x v="322"/>
    <d v="2016-04-08T00:00:00"/>
    <s v="First Class"/>
    <s v="SD-20485"/>
    <s v="Shirley Daniels"/>
    <x v="2"/>
    <x v="0"/>
    <s v="Philadelphia"/>
    <x v="9"/>
    <n v="19143"/>
    <x v="3"/>
    <s v="FUR-TA-10001039"/>
    <x v="0"/>
    <x v="3"/>
    <s v="KI Adjustable-Height Table"/>
    <n v="154.76400000000001"/>
    <n v="3"/>
    <n v="0.4"/>
    <n v="-36.11160000000001"/>
    <x v="3"/>
    <x v="0"/>
  </r>
  <r>
    <n v="1407"/>
    <s v="US-2016-118486"/>
    <x v="322"/>
    <d v="2016-04-08T00:00:00"/>
    <s v="First Class"/>
    <s v="SD-20485"/>
    <s v="Shirley Daniels"/>
    <x v="2"/>
    <x v="0"/>
    <s v="Philadelphia"/>
    <x v="9"/>
    <n v="19143"/>
    <x v="3"/>
    <s v="TEC-AC-10004659"/>
    <x v="2"/>
    <x v="11"/>
    <s v="Imation Secure+ Hardware Encrypted USB 2.0 Flash Drive; 16GB"/>
    <n v="116.78399999999999"/>
    <n v="2"/>
    <n v="0.2"/>
    <n v="21.896999999999991"/>
    <x v="3"/>
    <x v="0"/>
  </r>
  <r>
    <n v="1408"/>
    <s v="CA-2018-130407"/>
    <x v="476"/>
    <d v="2018-09-06T00:00:00"/>
    <s v="Standard Class"/>
    <s v="KD-16270"/>
    <s v="Karen Daniels"/>
    <x v="0"/>
    <x v="0"/>
    <s v="New York City"/>
    <x v="15"/>
    <n v="10024"/>
    <x v="3"/>
    <s v="OFF-AR-10002240"/>
    <x v="1"/>
    <x v="6"/>
    <s v="Panasonic KP-150 Electric Pencil Sharpener"/>
    <n v="75.48"/>
    <n v="2"/>
    <n v="0"/>
    <n v="19.6248"/>
    <x v="3"/>
    <x v="0"/>
  </r>
  <r>
    <n v="1409"/>
    <s v="CA-2018-130407"/>
    <x v="476"/>
    <d v="2018-09-06T00:00:00"/>
    <s v="Standard Class"/>
    <s v="KD-16270"/>
    <s v="Karen Daniels"/>
    <x v="0"/>
    <x v="0"/>
    <s v="New York City"/>
    <x v="15"/>
    <n v="10024"/>
    <x v="3"/>
    <s v="FUR-FU-10001967"/>
    <x v="0"/>
    <x v="5"/>
    <s v="Telescoping Adjustable Floor Lamp"/>
    <n v="39.979999999999997"/>
    <n v="2"/>
    <n v="0"/>
    <n v="9.9949999999999974"/>
    <x v="3"/>
    <x v="0"/>
  </r>
  <r>
    <n v="1410"/>
    <s v="US-2018-122245"/>
    <x v="477"/>
    <d v="2018-09-30T00:00:00"/>
    <s v="Standard Class"/>
    <s v="AB-10105"/>
    <s v="Adrian Barton"/>
    <x v="0"/>
    <x v="0"/>
    <s v="Phoenix"/>
    <x v="16"/>
    <n v="85023"/>
    <x v="1"/>
    <s v="FUR-TA-10002356"/>
    <x v="0"/>
    <x v="3"/>
    <s v="Bevis Boat-Shaped Conference Table"/>
    <n v="393.16500000000002"/>
    <n v="3"/>
    <n v="0.5"/>
    <n v="-204.44580000000005"/>
    <x v="1"/>
    <x v="0"/>
  </r>
  <r>
    <n v="1411"/>
    <s v="CA-2019-105144"/>
    <x v="259"/>
    <d v="2019-11-11T00:00:00"/>
    <s v="Standard Class"/>
    <s v="SZ-20035"/>
    <s v="Sam Zeldin"/>
    <x v="2"/>
    <x v="0"/>
    <s v="Grand Prairie"/>
    <x v="5"/>
    <n v="75051"/>
    <x v="2"/>
    <s v="OFF-LA-10003923"/>
    <x v="1"/>
    <x v="2"/>
    <s v="Alphabetical Labels for Top Tab Filing"/>
    <n v="23.680000000000003"/>
    <n v="2"/>
    <n v="0.2"/>
    <n v="8.879999999999999"/>
    <x v="2"/>
    <x v="0"/>
  </r>
  <r>
    <n v="1412"/>
    <s v="CA-2018-136329"/>
    <x v="478"/>
    <d v="2018-07-13T00:00:00"/>
    <s v="Standard Class"/>
    <s v="JD-15895"/>
    <s v="Jonathan Doherty"/>
    <x v="1"/>
    <x v="0"/>
    <s v="New York City"/>
    <x v="15"/>
    <n v="10035"/>
    <x v="3"/>
    <s v="FUR-CH-10002335"/>
    <x v="0"/>
    <x v="1"/>
    <s v="Hon GuestStacker Chair"/>
    <n v="408.00599999999997"/>
    <n v="2"/>
    <n v="0.1"/>
    <n v="72.534400000000005"/>
    <x v="3"/>
    <x v="0"/>
  </r>
  <r>
    <n v="1413"/>
    <s v="CA-2018-136329"/>
    <x v="478"/>
    <d v="2018-07-13T00:00:00"/>
    <s v="Standard Class"/>
    <s v="JD-15895"/>
    <s v="Jonathan Doherty"/>
    <x v="1"/>
    <x v="0"/>
    <s v="New York City"/>
    <x v="15"/>
    <n v="10035"/>
    <x v="3"/>
    <s v="FUR-FU-10000723"/>
    <x v="0"/>
    <x v="5"/>
    <s v="Deflect-o EconoMat Studded, No Bevel Mat for Low Pile Carpeting"/>
    <n v="165.28"/>
    <n v="4"/>
    <n v="0"/>
    <n v="14.875200000000007"/>
    <x v="3"/>
    <x v="0"/>
  </r>
  <r>
    <n v="1414"/>
    <s v="CA-2016-146640"/>
    <x v="479"/>
    <d v="2016-07-05T00:00:00"/>
    <s v="Standard Class"/>
    <s v="HA-14905"/>
    <s v="Helen Abelman"/>
    <x v="0"/>
    <x v="0"/>
    <s v="New York City"/>
    <x v="15"/>
    <n v="10024"/>
    <x v="3"/>
    <s v="OFF-BI-10002867"/>
    <x v="1"/>
    <x v="8"/>
    <s v="GBC Recycled Regency Composition Covers"/>
    <n v="334.76800000000003"/>
    <n v="7"/>
    <n v="0.2"/>
    <n v="108.79959999999997"/>
    <x v="3"/>
    <x v="0"/>
  </r>
  <r>
    <n v="1415"/>
    <s v="CA-2019-115994"/>
    <x v="480"/>
    <d v="2019-01-31T00:00:00"/>
    <s v="Second Class"/>
    <s v="BT-11305"/>
    <s v="Beth Thompson"/>
    <x v="2"/>
    <x v="0"/>
    <s v="Costa Mesa"/>
    <x v="1"/>
    <n v="92627"/>
    <x v="1"/>
    <s v="TEC-AC-10000580"/>
    <x v="2"/>
    <x v="11"/>
    <s v="Logitech G13 Programmable Gameboard with LCD Display"/>
    <n v="239.96999999999997"/>
    <n v="3"/>
    <n v="0"/>
    <n v="26.39670000000001"/>
    <x v="1"/>
    <x v="1"/>
  </r>
  <r>
    <n v="1416"/>
    <s v="CA-2019-115994"/>
    <x v="480"/>
    <d v="2019-01-31T00:00:00"/>
    <s v="Second Class"/>
    <s v="BT-11305"/>
    <s v="Beth Thompson"/>
    <x v="2"/>
    <x v="0"/>
    <s v="Costa Mesa"/>
    <x v="1"/>
    <n v="92627"/>
    <x v="1"/>
    <s v="FUR-FU-10003976"/>
    <x v="0"/>
    <x v="5"/>
    <s v="DAX Executive Solid Wood Document Frame, Desktop or Hang, Mahogany, 5 x 7"/>
    <n v="37.74"/>
    <n v="3"/>
    <n v="0"/>
    <n v="12.831599999999996"/>
    <x v="1"/>
    <x v="1"/>
  </r>
  <r>
    <n v="1417"/>
    <s v="CA-2017-126697"/>
    <x v="481"/>
    <d v="2017-09-24T00:00:00"/>
    <s v="First Class"/>
    <s v="SV-20815"/>
    <s v="Stuart Van"/>
    <x v="1"/>
    <x v="0"/>
    <s v="Houston"/>
    <x v="5"/>
    <n v="77041"/>
    <x v="2"/>
    <s v="TEC-PH-10002922"/>
    <x v="2"/>
    <x v="7"/>
    <s v="ShoreTel ShorePhone IP 230 VoIP phone"/>
    <n v="946.34400000000005"/>
    <n v="7"/>
    <n v="0.2"/>
    <n v="118.29299999999989"/>
    <x v="2"/>
    <x v="0"/>
  </r>
  <r>
    <n v="1418"/>
    <s v="CA-2017-126697"/>
    <x v="481"/>
    <d v="2017-09-24T00:00:00"/>
    <s v="First Class"/>
    <s v="SV-20815"/>
    <s v="Stuart Van"/>
    <x v="1"/>
    <x v="0"/>
    <s v="Houston"/>
    <x v="5"/>
    <n v="77041"/>
    <x v="2"/>
    <s v="TEC-AC-10004353"/>
    <x v="2"/>
    <x v="11"/>
    <s v="Hypercom P1300 Pinpad"/>
    <n v="151.20000000000002"/>
    <n v="3"/>
    <n v="0.2"/>
    <n v="32.130000000000003"/>
    <x v="2"/>
    <x v="0"/>
  </r>
  <r>
    <n v="1419"/>
    <s v="CA-2017-126697"/>
    <x v="481"/>
    <d v="2017-09-24T00:00:00"/>
    <s v="First Class"/>
    <s v="SV-20815"/>
    <s v="Stuart Van"/>
    <x v="1"/>
    <x v="0"/>
    <s v="Houston"/>
    <x v="5"/>
    <n v="77041"/>
    <x v="2"/>
    <s v="FUR-FU-10001706"/>
    <x v="0"/>
    <x v="5"/>
    <s v="Longer-Life Soft White Bulbs"/>
    <n v="4.9280000000000008"/>
    <n v="4"/>
    <n v="0.6"/>
    <n v="-1.4783999999999997"/>
    <x v="2"/>
    <x v="0"/>
  </r>
  <r>
    <n v="1420"/>
    <s v="CA-2017-124800"/>
    <x v="120"/>
    <d v="2017-09-30T00:00:00"/>
    <s v="Standard Class"/>
    <s v="RW-19540"/>
    <s v="Rick Wilson"/>
    <x v="1"/>
    <x v="0"/>
    <s v="Mesa"/>
    <x v="16"/>
    <n v="85204"/>
    <x v="1"/>
    <s v="OFF-PA-10000501"/>
    <x v="1"/>
    <x v="10"/>
    <s v="Petty Cash Envelope"/>
    <n v="86.272000000000006"/>
    <n v="4"/>
    <n v="0.2"/>
    <n v="31.273599999999998"/>
    <x v="1"/>
    <x v="0"/>
  </r>
  <r>
    <n v="1421"/>
    <s v="CA-2017-124800"/>
    <x v="120"/>
    <d v="2017-09-30T00:00:00"/>
    <s v="Standard Class"/>
    <s v="RW-19540"/>
    <s v="Rick Wilson"/>
    <x v="1"/>
    <x v="0"/>
    <s v="Mesa"/>
    <x v="16"/>
    <n v="85204"/>
    <x v="1"/>
    <s v="OFF-BI-10000778"/>
    <x v="1"/>
    <x v="8"/>
    <s v="GBC VeloBinder Electric Binding Machine"/>
    <n v="72.588000000000008"/>
    <n v="2"/>
    <n v="0.7"/>
    <n v="-48.391999999999982"/>
    <x v="1"/>
    <x v="0"/>
  </r>
  <r>
    <n v="1422"/>
    <s v="CA-2017-124800"/>
    <x v="120"/>
    <d v="2017-09-30T00:00:00"/>
    <s v="Standard Class"/>
    <s v="RW-19540"/>
    <s v="Rick Wilson"/>
    <x v="1"/>
    <x v="0"/>
    <s v="Mesa"/>
    <x v="16"/>
    <n v="85204"/>
    <x v="1"/>
    <s v="OFF-AP-10004980"/>
    <x v="1"/>
    <x v="9"/>
    <s v="3M Replacement Filter for Office Air Cleaner for 20' x 33' Room"/>
    <n v="60.672000000000004"/>
    <n v="2"/>
    <n v="0.2"/>
    <n v="14.409600000000003"/>
    <x v="1"/>
    <x v="0"/>
  </r>
  <r>
    <n v="1423"/>
    <s v="CA-2017-124800"/>
    <x v="120"/>
    <d v="2017-09-30T00:00:00"/>
    <s v="Standard Class"/>
    <s v="RW-19540"/>
    <s v="Rick Wilson"/>
    <x v="1"/>
    <x v="0"/>
    <s v="Mesa"/>
    <x v="16"/>
    <n v="85204"/>
    <x v="1"/>
    <s v="OFF-BI-10003984"/>
    <x v="1"/>
    <x v="8"/>
    <s v="Lock-Up Easel 'Spel-Binder'"/>
    <n v="77.031000000000006"/>
    <n v="9"/>
    <n v="0.7"/>
    <n v="-59.057100000000005"/>
    <x v="1"/>
    <x v="0"/>
  </r>
  <r>
    <n v="1424"/>
    <s v="CA-2017-124800"/>
    <x v="120"/>
    <d v="2017-09-30T00:00:00"/>
    <s v="Standard Class"/>
    <s v="RW-19540"/>
    <s v="Rick Wilson"/>
    <x v="1"/>
    <x v="0"/>
    <s v="Mesa"/>
    <x v="16"/>
    <n v="85204"/>
    <x v="1"/>
    <s v="OFF-ST-10000798"/>
    <x v="1"/>
    <x v="4"/>
    <s v="2300 Heavy-Duty Transfer File Systems by Perma"/>
    <n v="119.90400000000001"/>
    <n v="6"/>
    <n v="0.2"/>
    <n v="-1.4988000000000135"/>
    <x v="1"/>
    <x v="0"/>
  </r>
  <r>
    <n v="1425"/>
    <s v="CA-2017-124800"/>
    <x v="120"/>
    <d v="2017-09-30T00:00:00"/>
    <s v="Standard Class"/>
    <s v="RW-19540"/>
    <s v="Rick Wilson"/>
    <x v="1"/>
    <x v="0"/>
    <s v="Mesa"/>
    <x v="16"/>
    <n v="85204"/>
    <x v="1"/>
    <s v="TEC-PH-10001750"/>
    <x v="2"/>
    <x v="7"/>
    <s v="Samsung Rugby III"/>
    <n v="263.96000000000004"/>
    <n v="5"/>
    <n v="0.2"/>
    <n v="23.096500000000006"/>
    <x v="1"/>
    <x v="0"/>
  </r>
  <r>
    <n v="1426"/>
    <s v="CA-2017-124800"/>
    <x v="120"/>
    <d v="2017-09-30T00:00:00"/>
    <s v="Standard Class"/>
    <s v="RW-19540"/>
    <s v="Rick Wilson"/>
    <x v="1"/>
    <x v="0"/>
    <s v="Mesa"/>
    <x v="16"/>
    <n v="85204"/>
    <x v="1"/>
    <s v="OFF-ST-10002743"/>
    <x v="1"/>
    <x v="4"/>
    <s v="SAFCO Boltless Steel Shelving"/>
    <n v="363.64800000000002"/>
    <n v="4"/>
    <n v="0.2"/>
    <n v="-86.366400000000027"/>
    <x v="1"/>
    <x v="0"/>
  </r>
  <r>
    <n v="1427"/>
    <s v="US-2017-164448"/>
    <x v="89"/>
    <d v="2017-11-04T00:00:00"/>
    <s v="Second Class"/>
    <s v="DK-12835"/>
    <s v="Damala Kotsonis"/>
    <x v="1"/>
    <x v="0"/>
    <s v="Salinas"/>
    <x v="1"/>
    <n v="93905"/>
    <x v="1"/>
    <s v="OFF-BI-10002949"/>
    <x v="1"/>
    <x v="8"/>
    <s v="Prestige Round Ring Binders"/>
    <n v="9.7280000000000015"/>
    <n v="2"/>
    <n v="0.2"/>
    <n v="3.283199999999999"/>
    <x v="1"/>
    <x v="0"/>
  </r>
  <r>
    <n v="1428"/>
    <s v="US-2017-164448"/>
    <x v="89"/>
    <d v="2017-11-04T00:00:00"/>
    <s v="Second Class"/>
    <s v="DK-12835"/>
    <s v="Damala Kotsonis"/>
    <x v="1"/>
    <x v="0"/>
    <s v="Salinas"/>
    <x v="1"/>
    <n v="93905"/>
    <x v="1"/>
    <s v="OFF-EN-10002600"/>
    <x v="1"/>
    <x v="12"/>
    <s v="Redi-Strip #10 Envelopes, 4 1/8 x 9 1/2"/>
    <n v="14.75"/>
    <n v="5"/>
    <n v="0"/>
    <n v="7.08"/>
    <x v="1"/>
    <x v="0"/>
  </r>
  <r>
    <n v="1429"/>
    <s v="US-2017-164448"/>
    <x v="89"/>
    <d v="2017-11-04T00:00:00"/>
    <s v="Second Class"/>
    <s v="DK-12835"/>
    <s v="Damala Kotsonis"/>
    <x v="1"/>
    <x v="0"/>
    <s v="Salinas"/>
    <x v="1"/>
    <n v="93905"/>
    <x v="1"/>
    <s v="OFF-BI-10003708"/>
    <x v="1"/>
    <x v="8"/>
    <s v="Acco Four Pocket Poly Ring Binder with Label Holder, Smoke, 1&quot;"/>
    <n v="29.800000000000004"/>
    <n v="5"/>
    <n v="0.2"/>
    <n v="9.3124999999999982"/>
    <x v="1"/>
    <x v="0"/>
  </r>
  <r>
    <n v="1430"/>
    <s v="US-2017-164448"/>
    <x v="89"/>
    <d v="2017-11-04T00:00:00"/>
    <s v="Second Class"/>
    <s v="DK-12835"/>
    <s v="Damala Kotsonis"/>
    <x v="1"/>
    <x v="0"/>
    <s v="Salinas"/>
    <x v="1"/>
    <n v="93905"/>
    <x v="1"/>
    <s v="OFF-LA-10003510"/>
    <x v="1"/>
    <x v="2"/>
    <s v="Avery 4027 File Folder Labels for Dot Matrix Printers, 5000 Labels per Box, White"/>
    <n v="427.42"/>
    <n v="14"/>
    <n v="0"/>
    <n v="196.61320000000001"/>
    <x v="1"/>
    <x v="0"/>
  </r>
  <r>
    <n v="1431"/>
    <s v="CA-2019-122700"/>
    <x v="200"/>
    <d v="2019-11-30T00:00:00"/>
    <s v="Standard Class"/>
    <s v="LT-17110"/>
    <s v="Liz Thompson"/>
    <x v="0"/>
    <x v="0"/>
    <s v="Columbus"/>
    <x v="24"/>
    <n v="43229"/>
    <x v="3"/>
    <s v="TEC-PH-10003092"/>
    <x v="2"/>
    <x v="7"/>
    <s v="Motorola L804"/>
    <n v="220.75200000000001"/>
    <n v="8"/>
    <n v="0.4"/>
    <n v="-40.47120000000001"/>
    <x v="3"/>
    <x v="0"/>
  </r>
  <r>
    <n v="1432"/>
    <s v="CA-2016-120768"/>
    <x v="174"/>
    <d v="2016-12-21T00:00:00"/>
    <s v="Second Class"/>
    <s v="IM-15070"/>
    <s v="Irene Maddox"/>
    <x v="0"/>
    <x v="0"/>
    <s v="Florence"/>
    <x v="19"/>
    <n v="35630"/>
    <x v="0"/>
    <s v="OFF-BI-10001191"/>
    <x v="1"/>
    <x v="8"/>
    <s v="Canvas Sectional Post Binders"/>
    <n v="152.76"/>
    <n v="6"/>
    <n v="0"/>
    <n v="74.852400000000003"/>
    <x v="0"/>
    <x v="0"/>
  </r>
  <r>
    <n v="1433"/>
    <s v="CA-2016-120768"/>
    <x v="174"/>
    <d v="2016-12-21T00:00:00"/>
    <s v="Second Class"/>
    <s v="IM-15070"/>
    <s v="Irene Maddox"/>
    <x v="0"/>
    <x v="0"/>
    <s v="Florence"/>
    <x v="19"/>
    <n v="35630"/>
    <x v="0"/>
    <s v="OFF-SU-10004115"/>
    <x v="1"/>
    <x v="14"/>
    <s v="Acme Stainless Steel Office Snips"/>
    <n v="7.27"/>
    <n v="1"/>
    <n v="0"/>
    <n v="1.9629000000000003"/>
    <x v="0"/>
    <x v="0"/>
  </r>
  <r>
    <n v="1434"/>
    <s v="CA-2016-120768"/>
    <x v="174"/>
    <d v="2016-12-21T00:00:00"/>
    <s v="Second Class"/>
    <s v="IM-15070"/>
    <s v="Irene Maddox"/>
    <x v="0"/>
    <x v="0"/>
    <s v="Florence"/>
    <x v="19"/>
    <n v="35630"/>
    <x v="0"/>
    <s v="FUR-CH-10000513"/>
    <x v="0"/>
    <x v="1"/>
    <s v="High-Back Leather Manager's Chair"/>
    <n v="1819.8600000000001"/>
    <n v="14"/>
    <n v="0"/>
    <n v="163.78740000000002"/>
    <x v="0"/>
    <x v="0"/>
  </r>
  <r>
    <n v="1435"/>
    <s v="US-2018-153129"/>
    <x v="482"/>
    <d v="2018-12-30T00:00:00"/>
    <s v="Standard Class"/>
    <s v="FP-14320"/>
    <s v="Frank Preis"/>
    <x v="0"/>
    <x v="0"/>
    <s v="Seattle"/>
    <x v="4"/>
    <n v="98105"/>
    <x v="1"/>
    <s v="OFF-PA-10003673"/>
    <x v="1"/>
    <x v="10"/>
    <s v="Strathmore Photo Mount Cards"/>
    <n v="33.9"/>
    <n v="5"/>
    <n v="0"/>
    <n v="15.593999999999999"/>
    <x v="1"/>
    <x v="0"/>
  </r>
  <r>
    <n v="1436"/>
    <s v="CA-2019-106852"/>
    <x v="308"/>
    <d v="2019-06-27T00:00:00"/>
    <s v="Standard Class"/>
    <s v="ST-20530"/>
    <s v="Shui Tom"/>
    <x v="0"/>
    <x v="0"/>
    <s v="Parma"/>
    <x v="24"/>
    <n v="44134"/>
    <x v="3"/>
    <s v="OFF-PA-10001639"/>
    <x v="1"/>
    <x v="10"/>
    <s v="Xerox 203"/>
    <n v="31.104000000000006"/>
    <n v="6"/>
    <n v="0.2"/>
    <n v="10.8864"/>
    <x v="3"/>
    <x v="0"/>
  </r>
  <r>
    <n v="1437"/>
    <s v="CA-2019-106852"/>
    <x v="308"/>
    <d v="2019-06-27T00:00:00"/>
    <s v="Standard Class"/>
    <s v="ST-20530"/>
    <s v="Shui Tom"/>
    <x v="0"/>
    <x v="0"/>
    <s v="Parma"/>
    <x v="24"/>
    <n v="44134"/>
    <x v="3"/>
    <s v="OFF-AR-10003829"/>
    <x v="1"/>
    <x v="6"/>
    <s v="Newell 35"/>
    <n v="5.2480000000000002"/>
    <n v="2"/>
    <n v="0.2"/>
    <n v="0.59039999999999915"/>
    <x v="3"/>
    <x v="0"/>
  </r>
  <r>
    <n v="1438"/>
    <s v="CA-2017-139731"/>
    <x v="52"/>
    <d v="2017-10-15T00:00:00"/>
    <s v="Same Day"/>
    <s v="JE-15745"/>
    <s v="Joel Eaton"/>
    <x v="0"/>
    <x v="0"/>
    <s v="Amarillo"/>
    <x v="5"/>
    <n v="79109"/>
    <x v="2"/>
    <s v="TEC-AC-10004975"/>
    <x v="2"/>
    <x v="11"/>
    <s v="Plantronics Audio 995 Wireless Stereo Headset"/>
    <n v="263.88"/>
    <n v="3"/>
    <n v="0.2"/>
    <n v="42.880500000000012"/>
    <x v="2"/>
    <x v="1"/>
  </r>
  <r>
    <n v="1439"/>
    <s v="CA-2017-139731"/>
    <x v="52"/>
    <d v="2017-10-15T00:00:00"/>
    <s v="Same Day"/>
    <s v="JE-15745"/>
    <s v="Joel Eaton"/>
    <x v="0"/>
    <x v="0"/>
    <s v="Amarillo"/>
    <x v="5"/>
    <n v="79109"/>
    <x v="2"/>
    <s v="FUR-CH-10002024"/>
    <x v="0"/>
    <x v="1"/>
    <s v="HON 5400 Series Task Chairs for Big and Tall"/>
    <n v="2453.4299999999998"/>
    <n v="5"/>
    <n v="0.3"/>
    <n v="-350.4899999999999"/>
    <x v="2"/>
    <x v="1"/>
  </r>
  <r>
    <n v="1440"/>
    <s v="CA-2019-122735"/>
    <x v="483"/>
    <d v="2019-04-15T00:00:00"/>
    <s v="Second Class"/>
    <s v="BD-11320"/>
    <s v="Bill Donatelli"/>
    <x v="0"/>
    <x v="0"/>
    <s v="Providence"/>
    <x v="34"/>
    <n v="2908"/>
    <x v="3"/>
    <s v="OFF-BI-10004364"/>
    <x v="1"/>
    <x v="8"/>
    <s v="Storex Dura Pro Binders"/>
    <n v="29.700000000000003"/>
    <n v="5"/>
    <n v="0"/>
    <n v="13.365"/>
    <x v="3"/>
    <x v="0"/>
  </r>
  <r>
    <n v="1441"/>
    <s v="CA-2019-122735"/>
    <x v="483"/>
    <d v="2019-04-15T00:00:00"/>
    <s v="Second Class"/>
    <s v="BD-11320"/>
    <s v="Bill Donatelli"/>
    <x v="0"/>
    <x v="0"/>
    <s v="Providence"/>
    <x v="34"/>
    <n v="2908"/>
    <x v="3"/>
    <s v="OFF-PA-10001712"/>
    <x v="1"/>
    <x v="10"/>
    <s v="Xerox 1948"/>
    <n v="39.96"/>
    <n v="4"/>
    <n v="0"/>
    <n v="17.981999999999999"/>
    <x v="3"/>
    <x v="0"/>
  </r>
  <r>
    <n v="1442"/>
    <s v="CA-2019-128160"/>
    <x v="484"/>
    <d v="2019-12-24T00:00:00"/>
    <s v="Second Class"/>
    <s v="MM-17920"/>
    <s v="Michael Moore"/>
    <x v="0"/>
    <x v="0"/>
    <s v="San Francisco"/>
    <x v="1"/>
    <n v="94110"/>
    <x v="1"/>
    <s v="OFF-BI-10001510"/>
    <x v="1"/>
    <x v="8"/>
    <s v="Deluxe Heavy-Duty Vinyl Round Ring Binder"/>
    <n v="36.672000000000004"/>
    <n v="2"/>
    <n v="0.2"/>
    <n v="11.459999999999999"/>
    <x v="1"/>
    <x v="0"/>
  </r>
  <r>
    <n v="1443"/>
    <s v="CA-2019-117695"/>
    <x v="485"/>
    <d v="2019-08-08T00:00:00"/>
    <s v="First Class"/>
    <s v="PW-19030"/>
    <s v="Pauline Webber"/>
    <x v="1"/>
    <x v="0"/>
    <s v="Richmond"/>
    <x v="0"/>
    <n v="40475"/>
    <x v="0"/>
    <s v="OFF-PA-10002713"/>
    <x v="1"/>
    <x v="10"/>
    <s v="Adams Phone Message Book, 200 Message Capacity, 8 1/16” x 11”"/>
    <n v="13.76"/>
    <n v="2"/>
    <n v="0"/>
    <n v="6.3295999999999992"/>
    <x v="0"/>
    <x v="0"/>
  </r>
  <r>
    <n v="1444"/>
    <s v="CA-2017-166135"/>
    <x v="486"/>
    <d v="2017-10-06T00:00:00"/>
    <s v="Standard Class"/>
    <s v="SC-20440"/>
    <s v="Shaun Chance"/>
    <x v="1"/>
    <x v="0"/>
    <s v="Aurora"/>
    <x v="22"/>
    <n v="80013"/>
    <x v="1"/>
    <s v="OFF-ST-10002974"/>
    <x v="1"/>
    <x v="4"/>
    <s v="Trav-L-File Heavy-Duty Shuttle II, Black"/>
    <n v="139.42400000000001"/>
    <n v="4"/>
    <n v="0.2"/>
    <n v="17.42799999999999"/>
    <x v="1"/>
    <x v="0"/>
  </r>
  <r>
    <n v="1445"/>
    <s v="CA-2018-133725"/>
    <x v="454"/>
    <d v="2018-05-28T00:00:00"/>
    <s v="Standard Class"/>
    <s v="KL-16645"/>
    <s v="Ken Lonsdale"/>
    <x v="0"/>
    <x v="0"/>
    <s v="Chicago"/>
    <x v="10"/>
    <n v="60623"/>
    <x v="2"/>
    <s v="TEC-PH-10004165"/>
    <x v="2"/>
    <x v="7"/>
    <s v="Mitel MiVoice 5330e IP Phone"/>
    <n v="1979.9280000000001"/>
    <n v="9"/>
    <n v="0.2"/>
    <n v="148.49459999999993"/>
    <x v="2"/>
    <x v="0"/>
  </r>
  <r>
    <n v="1446"/>
    <s v="CA-2019-102337"/>
    <x v="487"/>
    <d v="2019-06-16T00:00:00"/>
    <s v="First Class"/>
    <s v="SD-20485"/>
    <s v="Shirley Daniels"/>
    <x v="2"/>
    <x v="0"/>
    <s v="Chicago"/>
    <x v="10"/>
    <n v="60653"/>
    <x v="2"/>
    <s v="OFF-ST-10004804"/>
    <x v="1"/>
    <x v="4"/>
    <s v="Belkin 19&quot; Vented Equipment Shelf, Black"/>
    <n v="164.73599999999999"/>
    <n v="4"/>
    <n v="0.2"/>
    <n v="-39.124799999999993"/>
    <x v="2"/>
    <x v="0"/>
  </r>
  <r>
    <n v="1447"/>
    <s v="CA-2019-102337"/>
    <x v="487"/>
    <d v="2019-06-16T00:00:00"/>
    <s v="First Class"/>
    <s v="SD-20485"/>
    <s v="Shirley Daniels"/>
    <x v="2"/>
    <x v="0"/>
    <s v="Chicago"/>
    <x v="10"/>
    <n v="60653"/>
    <x v="2"/>
    <s v="FUR-CH-10004289"/>
    <x v="0"/>
    <x v="1"/>
    <s v="Global Super Steno Chair"/>
    <n v="470.30199999999996"/>
    <n v="7"/>
    <n v="0.3"/>
    <n v="-87.341800000000035"/>
    <x v="2"/>
    <x v="0"/>
  </r>
  <r>
    <n v="1448"/>
    <s v="CA-2019-102337"/>
    <x v="487"/>
    <d v="2019-06-16T00:00:00"/>
    <s v="First Class"/>
    <s v="SD-20485"/>
    <s v="Shirley Daniels"/>
    <x v="2"/>
    <x v="0"/>
    <s v="Chicago"/>
    <x v="10"/>
    <n v="60653"/>
    <x v="2"/>
    <s v="TEC-PH-10002564"/>
    <x v="2"/>
    <x v="7"/>
    <s v="OtterBox Defender Series Case - Samsung Galaxy S4"/>
    <n v="47.984000000000002"/>
    <n v="2"/>
    <n v="0.2"/>
    <n v="5.9979999999999922"/>
    <x v="2"/>
    <x v="0"/>
  </r>
  <r>
    <n v="1449"/>
    <s v="US-2016-112564"/>
    <x v="488"/>
    <d v="2016-04-24T00:00:00"/>
    <s v="First Class"/>
    <s v="TS-21160"/>
    <s v="Theresa Swint"/>
    <x v="1"/>
    <x v="0"/>
    <s v="Philadelphia"/>
    <x v="9"/>
    <n v="19134"/>
    <x v="3"/>
    <s v="OFF-BI-10004876"/>
    <x v="1"/>
    <x v="8"/>
    <s v="Wilson Jones Suede Grain Vinyl Binders"/>
    <n v="2.5020000000000002"/>
    <n v="3"/>
    <n v="0.7"/>
    <n v="-1.7513999999999994"/>
    <x v="3"/>
    <x v="0"/>
  </r>
  <r>
    <n v="1450"/>
    <s v="CA-2017-145821"/>
    <x v="489"/>
    <d v="2017-05-07T00:00:00"/>
    <s v="Standard Class"/>
    <s v="JB-15400"/>
    <s v="Jennifer Braxton"/>
    <x v="1"/>
    <x v="0"/>
    <s v="Los Angeles"/>
    <x v="1"/>
    <n v="90008"/>
    <x v="1"/>
    <s v="TEC-PH-10004348"/>
    <x v="2"/>
    <x v="7"/>
    <s v="OtterBox Defender Series Case - iPhone 5c"/>
    <n v="88.751999999999995"/>
    <n v="3"/>
    <n v="0.2"/>
    <n v="11.093999999999998"/>
    <x v="1"/>
    <x v="0"/>
  </r>
  <r>
    <n v="1451"/>
    <s v="US-2017-160150"/>
    <x v="490"/>
    <d v="2017-07-20T00:00:00"/>
    <s v="First Class"/>
    <s v="TS-21085"/>
    <s v="Thais Sissman"/>
    <x v="0"/>
    <x v="0"/>
    <s v="Phoenix"/>
    <x v="16"/>
    <n v="85023"/>
    <x v="1"/>
    <s v="OFF-BI-10004352"/>
    <x v="1"/>
    <x v="8"/>
    <s v="Wilson Jones DublLock D-Ring Binders"/>
    <n v="2.0250000000000004"/>
    <n v="1"/>
    <n v="0.7"/>
    <n v="-1.3499999999999996"/>
    <x v="1"/>
    <x v="0"/>
  </r>
  <r>
    <n v="1452"/>
    <s v="CA-2018-133711"/>
    <x v="491"/>
    <d v="2018-11-29T00:00:00"/>
    <s v="First Class"/>
    <s v="MC-17425"/>
    <s v="Mark Cousins"/>
    <x v="1"/>
    <x v="0"/>
    <s v="Mobile"/>
    <x v="19"/>
    <n v="36608"/>
    <x v="0"/>
    <s v="OFF-PA-10001685"/>
    <x v="1"/>
    <x v="10"/>
    <s v="Easy-staple paper"/>
    <n v="70.98"/>
    <n v="7"/>
    <n v="0"/>
    <n v="34.780200000000001"/>
    <x v="0"/>
    <x v="0"/>
  </r>
  <r>
    <n v="1453"/>
    <s v="CA-2018-133711"/>
    <x v="491"/>
    <d v="2018-11-29T00:00:00"/>
    <s v="First Class"/>
    <s v="MC-17425"/>
    <s v="Mark Cousins"/>
    <x v="1"/>
    <x v="0"/>
    <s v="Mobile"/>
    <x v="19"/>
    <n v="36608"/>
    <x v="0"/>
    <s v="OFF-BI-10000666"/>
    <x v="1"/>
    <x v="8"/>
    <s v="Surelock Post Binders"/>
    <n v="91.679999999999993"/>
    <n v="3"/>
    <n v="0"/>
    <n v="45.839999999999996"/>
    <x v="0"/>
    <x v="0"/>
  </r>
  <r>
    <n v="1454"/>
    <s v="CA-2018-133711"/>
    <x v="491"/>
    <d v="2018-11-29T00:00:00"/>
    <s v="First Class"/>
    <s v="MC-17425"/>
    <s v="Mark Cousins"/>
    <x v="1"/>
    <x v="0"/>
    <s v="Mobile"/>
    <x v="19"/>
    <n v="36608"/>
    <x v="0"/>
    <s v="OFF-BI-10004352"/>
    <x v="1"/>
    <x v="8"/>
    <s v="Wilson Jones DublLock D-Ring Binders"/>
    <n v="33.75"/>
    <n v="5"/>
    <n v="0"/>
    <n v="16.875"/>
    <x v="0"/>
    <x v="0"/>
  </r>
  <r>
    <n v="1455"/>
    <s v="CA-2018-133711"/>
    <x v="491"/>
    <d v="2018-11-29T00:00:00"/>
    <s v="First Class"/>
    <s v="MC-17425"/>
    <s v="Mark Cousins"/>
    <x v="1"/>
    <x v="0"/>
    <s v="Mobile"/>
    <x v="19"/>
    <n v="36608"/>
    <x v="0"/>
    <s v="TEC-MA-10000010"/>
    <x v="2"/>
    <x v="15"/>
    <s v="Hewlett-Packard Deskjet 3050a All-in-One Color Inkjet Printer"/>
    <n v="3040"/>
    <n v="8"/>
    <n v="0"/>
    <n v="1459.2"/>
    <x v="0"/>
    <x v="0"/>
  </r>
  <r>
    <n v="1456"/>
    <s v="CA-2019-148474"/>
    <x v="492"/>
    <d v="2019-06-19T00:00:00"/>
    <s v="Standard Class"/>
    <s v="ME-17320"/>
    <s v="Maria Etezadi"/>
    <x v="2"/>
    <x v="0"/>
    <s v="Columbus"/>
    <x v="32"/>
    <n v="31907"/>
    <x v="0"/>
    <s v="OFF-BI-10000977"/>
    <x v="1"/>
    <x v="8"/>
    <s v="Ibico Plastic Spiral Binding Combs"/>
    <n v="91.199999999999989"/>
    <n v="3"/>
    <n v="0"/>
    <n v="41.951999999999998"/>
    <x v="0"/>
    <x v="0"/>
  </r>
  <r>
    <n v="1457"/>
    <s v="CA-2019-148474"/>
    <x v="492"/>
    <d v="2019-06-19T00:00:00"/>
    <s v="Standard Class"/>
    <s v="ME-17320"/>
    <s v="Maria Etezadi"/>
    <x v="2"/>
    <x v="0"/>
    <s v="Columbus"/>
    <x v="32"/>
    <n v="31907"/>
    <x v="0"/>
    <s v="FUR-TA-10002530"/>
    <x v="0"/>
    <x v="3"/>
    <s v="Iceberg OfficeWorks 42&quot; Round Tables"/>
    <n v="452.93999999999994"/>
    <n v="3"/>
    <n v="0"/>
    <n v="67.940999999999974"/>
    <x v="0"/>
    <x v="0"/>
  </r>
  <r>
    <n v="1458"/>
    <s v="CA-2017-111297"/>
    <x v="493"/>
    <d v="2017-08-21T00:00:00"/>
    <s v="Standard Class"/>
    <s v="SC-20440"/>
    <s v="Shaun Chance"/>
    <x v="1"/>
    <x v="0"/>
    <s v="New Bedford"/>
    <x v="31"/>
    <n v="2740"/>
    <x v="3"/>
    <s v="OFF-BI-10002412"/>
    <x v="1"/>
    <x v="8"/>
    <s v="Wilson Jones “Snap” Scratch Pad Binder Tool for Ring Binders"/>
    <n v="52.199999999999996"/>
    <n v="9"/>
    <n v="0"/>
    <n v="23.49"/>
    <x v="3"/>
    <x v="0"/>
  </r>
  <r>
    <n v="1459"/>
    <s v="CA-2018-123722"/>
    <x v="477"/>
    <d v="2018-10-01T00:00:00"/>
    <s v="Standard Class"/>
    <s v="NH-18610"/>
    <s v="Nicole Hansen"/>
    <x v="1"/>
    <x v="0"/>
    <s v="Irving"/>
    <x v="5"/>
    <n v="75061"/>
    <x v="2"/>
    <s v="OFF-LA-10001569"/>
    <x v="1"/>
    <x v="2"/>
    <s v="Avery 499"/>
    <n v="15.936000000000002"/>
    <n v="4"/>
    <n v="0.2"/>
    <n v="5.1791999999999998"/>
    <x v="2"/>
    <x v="0"/>
  </r>
  <r>
    <n v="1460"/>
    <s v="CA-2016-155271"/>
    <x v="417"/>
    <d v="2016-05-04T00:00:00"/>
    <s v="Same Day"/>
    <s v="AA-10480"/>
    <s v="Andrew Allen"/>
    <x v="0"/>
    <x v="0"/>
    <s v="Middletown"/>
    <x v="29"/>
    <n v="6457"/>
    <x v="3"/>
    <s v="FUR-FU-10001473"/>
    <x v="0"/>
    <x v="5"/>
    <s v="DAX Wood Document Frame"/>
    <n v="27.46"/>
    <n v="2"/>
    <n v="0"/>
    <n v="9.8856000000000002"/>
    <x v="3"/>
    <x v="0"/>
  </r>
  <r>
    <n v="1461"/>
    <s v="CA-2017-119907"/>
    <x v="494"/>
    <d v="2017-12-08T00:00:00"/>
    <s v="Standard Class"/>
    <s v="LC-17140"/>
    <s v="Logan Currie"/>
    <x v="0"/>
    <x v="0"/>
    <s v="Seattle"/>
    <x v="4"/>
    <n v="98103"/>
    <x v="1"/>
    <s v="OFF-BI-10001765"/>
    <x v="1"/>
    <x v="8"/>
    <s v="Wilson Jones Heavy-Duty Casebound Ring Binders with Metal Hinges"/>
    <n v="55.424000000000007"/>
    <n v="2"/>
    <n v="0.2"/>
    <n v="19.398399999999995"/>
    <x v="1"/>
    <x v="1"/>
  </r>
  <r>
    <n v="1462"/>
    <s v="US-2018-128902"/>
    <x v="21"/>
    <d v="2018-03-15T00:00:00"/>
    <s v="Standard Class"/>
    <s v="MB-18085"/>
    <s v="Mick Brown"/>
    <x v="0"/>
    <x v="0"/>
    <s v="Vineland"/>
    <x v="30"/>
    <n v="8360"/>
    <x v="3"/>
    <s v="FUR-TA-10001095"/>
    <x v="0"/>
    <x v="3"/>
    <s v="Chromcraft Round Conference Tables"/>
    <n v="244.00599999999997"/>
    <n v="2"/>
    <n v="0.3"/>
    <n v="-31.372200000000007"/>
    <x v="3"/>
    <x v="0"/>
  </r>
  <r>
    <n v="1463"/>
    <s v="CA-2018-152289"/>
    <x v="370"/>
    <d v="2018-08-28T00:00:00"/>
    <s v="First Class"/>
    <s v="LC-16930"/>
    <s v="Linda Cazamias"/>
    <x v="1"/>
    <x v="0"/>
    <s v="Pasadena"/>
    <x v="5"/>
    <n v="77506"/>
    <x v="2"/>
    <s v="TEC-AC-10004571"/>
    <x v="2"/>
    <x v="11"/>
    <s v="Logitech G700s Rechargeable Gaming Mouse"/>
    <n v="159.98400000000001"/>
    <n v="2"/>
    <n v="0.2"/>
    <n v="43.995600000000003"/>
    <x v="2"/>
    <x v="0"/>
  </r>
  <r>
    <n v="1464"/>
    <s v="CA-2018-152289"/>
    <x v="370"/>
    <d v="2018-08-28T00:00:00"/>
    <s v="First Class"/>
    <s v="LC-16930"/>
    <s v="Linda Cazamias"/>
    <x v="1"/>
    <x v="0"/>
    <s v="Pasadena"/>
    <x v="5"/>
    <n v="77506"/>
    <x v="2"/>
    <s v="FUR-CH-10002126"/>
    <x v="0"/>
    <x v="1"/>
    <s v="Hon Deluxe Fabric Upholstered Stacking Chairs"/>
    <n v="1024.7159999999999"/>
    <n v="6"/>
    <n v="0.3"/>
    <n v="-29.277599999999893"/>
    <x v="2"/>
    <x v="0"/>
  </r>
  <r>
    <n v="1465"/>
    <s v="US-2018-104794"/>
    <x v="186"/>
    <d v="2018-12-19T00:00:00"/>
    <s v="First Class"/>
    <s v="KD-16495"/>
    <s v="Keith Dawkins"/>
    <x v="1"/>
    <x v="0"/>
    <s v="New York City"/>
    <x v="15"/>
    <n v="10009"/>
    <x v="3"/>
    <s v="OFF-FA-10001754"/>
    <x v="1"/>
    <x v="13"/>
    <s v="Stockwell Gold Paper Clips"/>
    <n v="3.68"/>
    <n v="2"/>
    <n v="0"/>
    <n v="1.8032000000000001"/>
    <x v="3"/>
    <x v="0"/>
  </r>
  <r>
    <n v="1466"/>
    <s v="CA-2016-151708"/>
    <x v="233"/>
    <d v="2016-08-14T00:00:00"/>
    <s v="Standard Class"/>
    <s v="MB-17305"/>
    <s v="Maria Bertelson"/>
    <x v="0"/>
    <x v="0"/>
    <s v="Glendale"/>
    <x v="16"/>
    <n v="85301"/>
    <x v="1"/>
    <s v="FUR-FU-10001602"/>
    <x v="0"/>
    <x v="5"/>
    <s v="Eldon Delta Triangular Chair Mat, 52&quot; x 58&quot;, Clear"/>
    <n v="121.376"/>
    <n v="4"/>
    <n v="0.2"/>
    <n v="-3.0344000000000122"/>
    <x v="1"/>
    <x v="0"/>
  </r>
  <r>
    <n v="1467"/>
    <s v="CA-2016-151708"/>
    <x v="233"/>
    <d v="2016-08-14T00:00:00"/>
    <s v="Standard Class"/>
    <s v="MB-17305"/>
    <s v="Maria Bertelson"/>
    <x v="0"/>
    <x v="0"/>
    <s v="Glendale"/>
    <x v="16"/>
    <n v="85301"/>
    <x v="1"/>
    <s v="TEC-AC-10001767"/>
    <x v="2"/>
    <x v="11"/>
    <s v="SanDisk Ultra 64 GB MicroSDHC Class 10 Memory Card"/>
    <n v="95.976000000000013"/>
    <n v="3"/>
    <n v="0.2"/>
    <n v="-10.797300000000011"/>
    <x v="1"/>
    <x v="0"/>
  </r>
  <r>
    <n v="1468"/>
    <s v="CA-2017-100769"/>
    <x v="495"/>
    <d v="2017-05-16T00:00:00"/>
    <s v="Same Day"/>
    <s v="TH-21550"/>
    <s v="Tracy Hopkins"/>
    <x v="2"/>
    <x v="0"/>
    <s v="Jacksonville"/>
    <x v="2"/>
    <n v="32216"/>
    <x v="0"/>
    <s v="TEC-AC-10002402"/>
    <x v="2"/>
    <x v="11"/>
    <s v="Razer Kraken PRO Over Ear PC and Music Headset"/>
    <n v="255.96799999999999"/>
    <n v="4"/>
    <n v="0.2"/>
    <n v="31.995999999999974"/>
    <x v="0"/>
    <x v="0"/>
  </r>
  <r>
    <n v="1469"/>
    <s v="CA-2019-139199"/>
    <x v="34"/>
    <d v="2019-12-13T00:00:00"/>
    <s v="Standard Class"/>
    <s v="DK-12835"/>
    <s v="Damala Kotsonis"/>
    <x v="1"/>
    <x v="0"/>
    <s v="Detroit"/>
    <x v="12"/>
    <n v="48234"/>
    <x v="2"/>
    <s v="FUR-CH-10000847"/>
    <x v="0"/>
    <x v="1"/>
    <s v="Global Executive Mid-Back Manager's Chair"/>
    <n v="872.94"/>
    <n v="3"/>
    <n v="0"/>
    <n v="226.96439999999998"/>
    <x v="2"/>
    <x v="0"/>
  </r>
  <r>
    <n v="1470"/>
    <s v="CA-2019-139199"/>
    <x v="34"/>
    <d v="2019-12-13T00:00:00"/>
    <s v="Standard Class"/>
    <s v="DK-12835"/>
    <s v="Damala Kotsonis"/>
    <x v="1"/>
    <x v="0"/>
    <s v="Detroit"/>
    <x v="12"/>
    <n v="48234"/>
    <x v="2"/>
    <s v="OFF-BI-10003982"/>
    <x v="1"/>
    <x v="8"/>
    <s v="Wilson Jones Century Plastic Molded Ring Binders"/>
    <n v="41.54"/>
    <n v="2"/>
    <n v="0"/>
    <n v="19.523799999999998"/>
    <x v="2"/>
    <x v="0"/>
  </r>
  <r>
    <n v="1471"/>
    <s v="CA-2019-139199"/>
    <x v="34"/>
    <d v="2019-12-13T00:00:00"/>
    <s v="Standard Class"/>
    <s v="DK-12835"/>
    <s v="Damala Kotsonis"/>
    <x v="1"/>
    <x v="0"/>
    <s v="Detroit"/>
    <x v="12"/>
    <n v="48234"/>
    <x v="2"/>
    <s v="OFF-PA-10001293"/>
    <x v="1"/>
    <x v="10"/>
    <s v="Xerox 1946"/>
    <n v="12.96"/>
    <n v="2"/>
    <n v="0"/>
    <n v="6.2208000000000006"/>
    <x v="2"/>
    <x v="0"/>
  </r>
  <r>
    <n v="1472"/>
    <s v="US-2017-161466"/>
    <x v="496"/>
    <d v="2017-09-27T00:00:00"/>
    <s v="Second Class"/>
    <s v="ON-18715"/>
    <s v="Odella Nelson"/>
    <x v="1"/>
    <x v="0"/>
    <s v="Philadelphia"/>
    <x v="9"/>
    <n v="19120"/>
    <x v="3"/>
    <s v="OFF-AR-10000634"/>
    <x v="1"/>
    <x v="6"/>
    <s v="Newell 320"/>
    <n v="6.8480000000000008"/>
    <n v="2"/>
    <n v="0.2"/>
    <n v="0.59920000000000018"/>
    <x v="3"/>
    <x v="0"/>
  </r>
  <r>
    <n v="1473"/>
    <s v="CA-2019-164959"/>
    <x v="497"/>
    <d v="2019-07-15T00:00:00"/>
    <s v="Standard Class"/>
    <s v="KN-16390"/>
    <s v="Katherine Nockton"/>
    <x v="1"/>
    <x v="0"/>
    <s v="Los Angeles"/>
    <x v="1"/>
    <n v="90004"/>
    <x v="1"/>
    <s v="OFF-LA-10004272"/>
    <x v="1"/>
    <x v="2"/>
    <s v="Avery 482"/>
    <n v="8.67"/>
    <n v="3"/>
    <n v="0"/>
    <n v="4.0749000000000004"/>
    <x v="1"/>
    <x v="0"/>
  </r>
  <r>
    <n v="1474"/>
    <s v="US-2017-105676"/>
    <x v="494"/>
    <d v="2017-12-02T00:00:00"/>
    <s v="Same Day"/>
    <s v="NM-18520"/>
    <s v="Neoma Murray"/>
    <x v="0"/>
    <x v="0"/>
    <s v="Houston"/>
    <x v="5"/>
    <n v="77036"/>
    <x v="2"/>
    <s v="FUR-FU-10004270"/>
    <x v="0"/>
    <x v="5"/>
    <s v="Eldon Image Series Desk Accessories, Burgundy"/>
    <n v="6.6879999999999997"/>
    <n v="4"/>
    <n v="0.6"/>
    <n v="-4.0127999999999986"/>
    <x v="2"/>
    <x v="0"/>
  </r>
  <r>
    <n v="1475"/>
    <s v="CA-2018-113138"/>
    <x v="258"/>
    <d v="2018-11-25T00:00:00"/>
    <s v="Standard Class"/>
    <s v="NP-18685"/>
    <s v="Nora Pelletier"/>
    <x v="2"/>
    <x v="0"/>
    <s v="Niagara Falls"/>
    <x v="15"/>
    <n v="14304"/>
    <x v="3"/>
    <s v="OFF-AR-10003770"/>
    <x v="1"/>
    <x v="6"/>
    <s v="Newell 340"/>
    <n v="17.28"/>
    <n v="6"/>
    <n v="0"/>
    <n v="5.0111999999999997"/>
    <x v="3"/>
    <x v="0"/>
  </r>
  <r>
    <n v="1476"/>
    <s v="CA-2018-113138"/>
    <x v="258"/>
    <d v="2018-11-25T00:00:00"/>
    <s v="Standard Class"/>
    <s v="NP-18685"/>
    <s v="Nora Pelletier"/>
    <x v="2"/>
    <x v="0"/>
    <s v="Niagara Falls"/>
    <x v="15"/>
    <n v="14304"/>
    <x v="3"/>
    <s v="OFF-BI-10000320"/>
    <x v="1"/>
    <x v="8"/>
    <s v="GBC Plastic Binding Combs"/>
    <n v="17.712"/>
    <n v="3"/>
    <n v="0.2"/>
    <n v="6.4206000000000012"/>
    <x v="3"/>
    <x v="0"/>
  </r>
  <r>
    <n v="1477"/>
    <s v="US-2019-104955"/>
    <x v="498"/>
    <d v="2019-03-24T00:00:00"/>
    <s v="Standard Class"/>
    <s v="CG-12040"/>
    <s v="Catherine Glotzbach"/>
    <x v="2"/>
    <x v="0"/>
    <s v="New York City"/>
    <x v="15"/>
    <n v="10024"/>
    <x v="3"/>
    <s v="OFF-LA-10003121"/>
    <x v="1"/>
    <x v="2"/>
    <s v="Avery 506"/>
    <n v="28.91"/>
    <n v="7"/>
    <n v="0"/>
    <n v="13.2986"/>
    <x v="3"/>
    <x v="0"/>
  </r>
  <r>
    <n v="1478"/>
    <s v="CA-2018-121958"/>
    <x v="373"/>
    <d v="2018-11-17T00:00:00"/>
    <s v="Standard Class"/>
    <s v="CS-12505"/>
    <s v="Cindy Stewart"/>
    <x v="0"/>
    <x v="0"/>
    <s v="Thomasville"/>
    <x v="3"/>
    <n v="27360"/>
    <x v="0"/>
    <s v="OFF-SU-10000381"/>
    <x v="1"/>
    <x v="14"/>
    <s v="Acme Forged Steel Scissors with Black Enamel Handles"/>
    <n v="52.136000000000003"/>
    <n v="7"/>
    <n v="0.2"/>
    <n v="5.865299999999996"/>
    <x v="0"/>
    <x v="0"/>
  </r>
  <r>
    <n v="1479"/>
    <s v="CA-2019-121468"/>
    <x v="123"/>
    <d v="2019-11-20T00:00:00"/>
    <s v="First Class"/>
    <s v="KD-16345"/>
    <s v="Katherine Ducich"/>
    <x v="0"/>
    <x v="0"/>
    <s v="Westminster"/>
    <x v="1"/>
    <n v="92683"/>
    <x v="1"/>
    <s v="TEC-PH-10000376"/>
    <x v="2"/>
    <x v="7"/>
    <s v="Square Credit Card Reader"/>
    <n v="31.968000000000004"/>
    <n v="4"/>
    <n v="0.2"/>
    <n v="2.3976000000000006"/>
    <x v="1"/>
    <x v="0"/>
  </r>
  <r>
    <n v="1480"/>
    <s v="US-2018-108455"/>
    <x v="499"/>
    <d v="2018-12-08T00:00:00"/>
    <s v="Standard Class"/>
    <s v="MK-18160"/>
    <s v="Mike Kennedy"/>
    <x v="0"/>
    <x v="0"/>
    <s v="San Francisco"/>
    <x v="1"/>
    <n v="94122"/>
    <x v="1"/>
    <s v="OFF-PA-10002262"/>
    <x v="1"/>
    <x v="10"/>
    <s v="Xerox 192"/>
    <n v="25.92"/>
    <n v="4"/>
    <n v="0"/>
    <n v="12.441600000000001"/>
    <x v="1"/>
    <x v="1"/>
  </r>
  <r>
    <n v="1481"/>
    <s v="US-2018-108455"/>
    <x v="499"/>
    <d v="2018-12-08T00:00:00"/>
    <s v="Standard Class"/>
    <s v="MK-18160"/>
    <s v="Mike Kennedy"/>
    <x v="0"/>
    <x v="0"/>
    <s v="San Francisco"/>
    <x v="1"/>
    <n v="94122"/>
    <x v="1"/>
    <s v="OFF-PA-10002464"/>
    <x v="1"/>
    <x v="10"/>
    <s v="HP Office Recycled Paper (20Lb. and 87 Bright)"/>
    <n v="40.46"/>
    <n v="7"/>
    <n v="0"/>
    <n v="19.825400000000002"/>
    <x v="1"/>
    <x v="1"/>
  </r>
  <r>
    <n v="1482"/>
    <s v="US-2018-108455"/>
    <x v="499"/>
    <d v="2018-12-08T00:00:00"/>
    <s v="Standard Class"/>
    <s v="MK-18160"/>
    <s v="Mike Kennedy"/>
    <x v="0"/>
    <x v="0"/>
    <s v="San Francisco"/>
    <x v="1"/>
    <n v="94122"/>
    <x v="1"/>
    <s v="OFF-ST-10002214"/>
    <x v="1"/>
    <x v="4"/>
    <s v="X-Rack File for Hanging Folders"/>
    <n v="33.869999999999997"/>
    <n v="3"/>
    <n v="0"/>
    <n v="8.8061999999999987"/>
    <x v="1"/>
    <x v="1"/>
  </r>
  <r>
    <n v="1483"/>
    <s v="CA-2019-101210"/>
    <x v="326"/>
    <d v="2019-08-28T00:00:00"/>
    <s v="Second Class"/>
    <s v="DW-13540"/>
    <s v="Don Weiss"/>
    <x v="0"/>
    <x v="0"/>
    <s v="Jackson"/>
    <x v="18"/>
    <n v="38301"/>
    <x v="0"/>
    <s v="OFF-AR-10003560"/>
    <x v="1"/>
    <x v="6"/>
    <s v="Zebra Zazzle Fluorescent Highlighters"/>
    <n v="9.7280000000000015"/>
    <n v="2"/>
    <n v="0.2"/>
    <n v="1.702399999999999"/>
    <x v="0"/>
    <x v="0"/>
  </r>
  <r>
    <n v="1484"/>
    <s v="CA-2019-101210"/>
    <x v="326"/>
    <d v="2019-08-28T00:00:00"/>
    <s v="Second Class"/>
    <s v="DW-13540"/>
    <s v="Don Weiss"/>
    <x v="0"/>
    <x v="0"/>
    <s v="Jackson"/>
    <x v="18"/>
    <n v="38301"/>
    <x v="0"/>
    <s v="OFF-PA-10000130"/>
    <x v="1"/>
    <x v="10"/>
    <s v="Xerox 199"/>
    <n v="3.4240000000000004"/>
    <n v="1"/>
    <n v="0.2"/>
    <n v="1.0699999999999996"/>
    <x v="0"/>
    <x v="0"/>
  </r>
  <r>
    <n v="1485"/>
    <s v="US-2018-108098"/>
    <x v="500"/>
    <d v="2018-10-18T00:00:00"/>
    <s v="Standard Class"/>
    <s v="CP-12340"/>
    <s v="Christine Phan"/>
    <x v="1"/>
    <x v="0"/>
    <s v="Seattle"/>
    <x v="4"/>
    <n v="98115"/>
    <x v="1"/>
    <s v="TEC-AC-10000865"/>
    <x v="2"/>
    <x v="11"/>
    <s v="WD My Passport Ultra 500GB Portable External Hard Drive"/>
    <n v="177"/>
    <n v="3"/>
    <n v="0"/>
    <n v="30.089999999999982"/>
    <x v="1"/>
    <x v="0"/>
  </r>
  <r>
    <n v="1486"/>
    <s v="CA-2016-119032"/>
    <x v="501"/>
    <d v="2016-12-03T00:00:00"/>
    <s v="Standard Class"/>
    <s v="MS-17770"/>
    <s v="Maxwell Schwartz"/>
    <x v="0"/>
    <x v="0"/>
    <s v="New York City"/>
    <x v="15"/>
    <n v="10035"/>
    <x v="3"/>
    <s v="OFF-FA-10003021"/>
    <x v="1"/>
    <x v="13"/>
    <s v="Staples"/>
    <n v="3.76"/>
    <n v="2"/>
    <n v="0"/>
    <n v="1.3159999999999998"/>
    <x v="3"/>
    <x v="0"/>
  </r>
  <r>
    <n v="1487"/>
    <s v="CA-2017-140410"/>
    <x v="502"/>
    <d v="2017-11-07T00:00:00"/>
    <s v="Standard Class"/>
    <s v="CM-12655"/>
    <s v="Corinna Mitchell"/>
    <x v="2"/>
    <x v="0"/>
    <s v="Los Angeles"/>
    <x v="1"/>
    <n v="90008"/>
    <x v="1"/>
    <s v="TEC-PH-10003580"/>
    <x v="2"/>
    <x v="7"/>
    <s v="Cisco IP Phone 7961G-GE VoIP phone"/>
    <n v="1212.848"/>
    <n v="7"/>
    <n v="0.2"/>
    <n v="106.12420000000014"/>
    <x v="1"/>
    <x v="0"/>
  </r>
  <r>
    <n v="1488"/>
    <s v="CA-2017-140410"/>
    <x v="502"/>
    <d v="2017-11-07T00:00:00"/>
    <s v="Standard Class"/>
    <s v="CM-12655"/>
    <s v="Corinna Mitchell"/>
    <x v="2"/>
    <x v="0"/>
    <s v="Los Angeles"/>
    <x v="1"/>
    <n v="90008"/>
    <x v="1"/>
    <s v="TEC-AC-10001109"/>
    <x v="2"/>
    <x v="11"/>
    <s v="Logitech Trackman Marble Mouse"/>
    <n v="89.97"/>
    <n v="3"/>
    <n v="0"/>
    <n v="37.787400000000005"/>
    <x v="1"/>
    <x v="0"/>
  </r>
  <r>
    <n v="1489"/>
    <s v="CA-2017-140410"/>
    <x v="502"/>
    <d v="2017-11-07T00:00:00"/>
    <s v="Standard Class"/>
    <s v="CM-12655"/>
    <s v="Corinna Mitchell"/>
    <x v="2"/>
    <x v="0"/>
    <s v="Los Angeles"/>
    <x v="1"/>
    <n v="90008"/>
    <x v="1"/>
    <s v="FUR-FU-10003347"/>
    <x v="0"/>
    <x v="5"/>
    <s v="Coloredge Poster Frame"/>
    <n v="42.599999999999994"/>
    <n v="3"/>
    <n v="0"/>
    <n v="16.614000000000001"/>
    <x v="1"/>
    <x v="0"/>
  </r>
  <r>
    <n v="1490"/>
    <s v="CA-2016-136280"/>
    <x v="503"/>
    <d v="2016-12-06T00:00:00"/>
    <s v="Standard Class"/>
    <s v="Co-12640"/>
    <s v="Corey-Lock"/>
    <x v="0"/>
    <x v="0"/>
    <s v="Philadelphia"/>
    <x v="9"/>
    <n v="19143"/>
    <x v="3"/>
    <s v="OFF-LA-10000452"/>
    <x v="1"/>
    <x v="2"/>
    <s v="Avery 488"/>
    <n v="5.04"/>
    <n v="2"/>
    <n v="0.2"/>
    <n v="1.764"/>
    <x v="3"/>
    <x v="0"/>
  </r>
  <r>
    <n v="1491"/>
    <s v="CA-2019-151911"/>
    <x v="504"/>
    <d v="2019-05-05T00:00:00"/>
    <s v="Second Class"/>
    <s v="DL-13495"/>
    <s v="Dionis Lloyd"/>
    <x v="1"/>
    <x v="0"/>
    <s v="New York City"/>
    <x v="15"/>
    <n v="10024"/>
    <x v="3"/>
    <s v="OFF-EN-10002986"/>
    <x v="1"/>
    <x v="12"/>
    <s v="#10-4 1/8&quot; x 9 1/2&quot; Premium Diagonal Seam Envelopes"/>
    <n v="62.96"/>
    <n v="4"/>
    <n v="0"/>
    <n v="28.332000000000001"/>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n v="2.8811999999999998"/>
    <x v="3"/>
    <x v="0"/>
  </r>
  <r>
    <n v="1493"/>
    <s v="CA-2019-166436"/>
    <x v="221"/>
    <d v="2019-11-28T00:00:00"/>
    <s v="Standard Class"/>
    <s v="TS-21370"/>
    <s v="Todd Sumrall"/>
    <x v="1"/>
    <x v="0"/>
    <s v="New York City"/>
    <x v="15"/>
    <n v="10035"/>
    <x v="3"/>
    <s v="FUR-CH-10000785"/>
    <x v="0"/>
    <x v="1"/>
    <s v="Global Ergonomic Managers Chair"/>
    <n v="977.29200000000003"/>
    <n v="6"/>
    <n v="0.1"/>
    <n v="173.74080000000001"/>
    <x v="3"/>
    <x v="0"/>
  </r>
  <r>
    <n v="1494"/>
    <s v="CA-2019-139661"/>
    <x v="505"/>
    <d v="2019-11-03T00:00:00"/>
    <s v="Standard Class"/>
    <s v="JW-15220"/>
    <s v="Jane Waco"/>
    <x v="1"/>
    <x v="0"/>
    <s v="Vancouver"/>
    <x v="4"/>
    <n v="98661"/>
    <x v="1"/>
    <s v="FUR-FU-10002885"/>
    <x v="0"/>
    <x v="5"/>
    <s v="Magna Visual Magnetic Picture Hangers"/>
    <n v="9.64"/>
    <n v="2"/>
    <n v="0"/>
    <n v="3.6632000000000007"/>
    <x v="1"/>
    <x v="0"/>
  </r>
  <r>
    <n v="1495"/>
    <s v="CA-2016-123925"/>
    <x v="506"/>
    <d v="2016-12-19T00:00:00"/>
    <s v="Second Class"/>
    <s v="RF-19840"/>
    <s v="Roy Französisch"/>
    <x v="0"/>
    <x v="0"/>
    <s v="Columbus"/>
    <x v="32"/>
    <n v="31907"/>
    <x v="0"/>
    <s v="OFF-AR-10002952"/>
    <x v="1"/>
    <x v="6"/>
    <s v="Stanley Contemporary Battery Pencil Sharpeners"/>
    <n v="40.049999999999997"/>
    <n v="3"/>
    <n v="0"/>
    <n v="11.213999999999999"/>
    <x v="0"/>
    <x v="0"/>
  </r>
  <r>
    <n v="1496"/>
    <s v="CA-2019-152485"/>
    <x v="507"/>
    <d v="2019-09-08T00:00:00"/>
    <s v="Standard Class"/>
    <s v="JD-15790"/>
    <s v="John Dryer"/>
    <x v="0"/>
    <x v="0"/>
    <s v="Coppell"/>
    <x v="5"/>
    <n v="75019"/>
    <x v="2"/>
    <s v="OFF-AR-10003759"/>
    <x v="1"/>
    <x v="6"/>
    <s v="Crayola Anti Dust Chalk, 12/Pack"/>
    <n v="10.192000000000002"/>
    <n v="7"/>
    <n v="0.2"/>
    <n v="3.1849999999999992"/>
    <x v="2"/>
    <x v="0"/>
  </r>
  <r>
    <n v="1497"/>
    <s v="CA-2019-152485"/>
    <x v="507"/>
    <d v="2019-09-08T00:00:00"/>
    <s v="Standard Class"/>
    <s v="JD-15790"/>
    <s v="John Dryer"/>
    <x v="0"/>
    <x v="0"/>
    <s v="Coppell"/>
    <x v="5"/>
    <n v="75019"/>
    <x v="2"/>
    <s v="OFF-ST-10004950"/>
    <x v="1"/>
    <x v="4"/>
    <s v="Acco Perma 3000 Stacking Storage Drawers"/>
    <n v="16.784000000000002"/>
    <n v="1"/>
    <n v="0.2"/>
    <n v="-0.20980000000000043"/>
    <x v="2"/>
    <x v="0"/>
  </r>
  <r>
    <n v="1498"/>
    <s v="CA-2019-152485"/>
    <x v="507"/>
    <d v="2019-09-08T00:00:00"/>
    <s v="Standard Class"/>
    <s v="JD-15790"/>
    <s v="John Dryer"/>
    <x v="0"/>
    <x v="0"/>
    <s v="Coppell"/>
    <x v="5"/>
    <n v="75019"/>
    <x v="2"/>
    <s v="OFF-AR-10001940"/>
    <x v="1"/>
    <x v="6"/>
    <s v="Sanford Colorific Eraseable Coloring Pencils, 12 Count"/>
    <n v="13.120000000000001"/>
    <n v="5"/>
    <n v="0.2"/>
    <n v="3.7720000000000002"/>
    <x v="2"/>
    <x v="0"/>
  </r>
  <r>
    <n v="1499"/>
    <s v="CA-2018-141586"/>
    <x v="508"/>
    <d v="2018-10-20T00:00:00"/>
    <s v="First Class"/>
    <s v="NK-18490"/>
    <s v="Neil Knudson"/>
    <x v="2"/>
    <x v="0"/>
    <s v="San Francisco"/>
    <x v="1"/>
    <n v="94122"/>
    <x v="1"/>
    <s v="OFF-BI-10003981"/>
    <x v="1"/>
    <x v="8"/>
    <s v="Avery Durable Plastic 1&quot; Binders"/>
    <n v="18.16"/>
    <n v="5"/>
    <n v="0.2"/>
    <n v="6.5830000000000011"/>
    <x v="1"/>
    <x v="0"/>
  </r>
  <r>
    <n v="1500"/>
    <s v="CA-2019-130386"/>
    <x v="105"/>
    <d v="2019-11-18T00:00:00"/>
    <s v="Standard Class"/>
    <s v="NG-18430"/>
    <s v="Nathan Gelder"/>
    <x v="0"/>
    <x v="0"/>
    <s v="Austin"/>
    <x v="5"/>
    <n v="78745"/>
    <x v="2"/>
    <s v="OFF-PA-10002749"/>
    <x v="1"/>
    <x v="10"/>
    <s v="Wirebound Message Books, 5-1/2 x 4 Forms, 2 or 4 Forms per Page"/>
    <n v="16.056000000000001"/>
    <n v="3"/>
    <n v="0.2"/>
    <n v="5.8203000000000005"/>
    <x v="2"/>
    <x v="0"/>
  </r>
  <r>
    <n v="1501"/>
    <s v="CA-2019-130386"/>
    <x v="105"/>
    <d v="2019-11-18T00:00:00"/>
    <s v="Standard Class"/>
    <s v="NG-18430"/>
    <s v="Nathan Gelder"/>
    <x v="0"/>
    <x v="0"/>
    <s v="Austin"/>
    <x v="5"/>
    <n v="78745"/>
    <x v="2"/>
    <s v="OFF-PA-10003823"/>
    <x v="1"/>
    <x v="10"/>
    <s v="Xerox 197"/>
    <n v="223.05600000000001"/>
    <n v="9"/>
    <n v="0.2"/>
    <n v="69.704999999999984"/>
    <x v="2"/>
    <x v="0"/>
  </r>
  <r>
    <n v="1502"/>
    <s v="CA-2019-130386"/>
    <x v="105"/>
    <d v="2019-11-18T00:00:00"/>
    <s v="Standard Class"/>
    <s v="NG-18430"/>
    <s v="Nathan Gelder"/>
    <x v="0"/>
    <x v="0"/>
    <s v="Austin"/>
    <x v="5"/>
    <n v="78745"/>
    <x v="2"/>
    <s v="OFF-ST-10003716"/>
    <x v="1"/>
    <x v="4"/>
    <s v="Tennsco Double-Tier Lockers"/>
    <n v="540.048"/>
    <n v="3"/>
    <n v="0.2"/>
    <n v="-47.254199999999997"/>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n v="3.3519999999999985"/>
    <x v="1"/>
    <x v="0"/>
  </r>
  <r>
    <n v="1504"/>
    <s v="CA-2018-100468"/>
    <x v="390"/>
    <d v="2018-12-01T00:00:00"/>
    <s v="Standard Class"/>
    <s v="AT-10435"/>
    <s v="Alyssa Tate"/>
    <x v="2"/>
    <x v="0"/>
    <s v="Los Angeles"/>
    <x v="1"/>
    <n v="90045"/>
    <x v="1"/>
    <s v="FUR-FU-10000010"/>
    <x v="0"/>
    <x v="5"/>
    <s v="DAX Value U-Channel Document Frames, Easel Back"/>
    <n v="9.94"/>
    <n v="2"/>
    <n v="0"/>
    <n v="3.0813999999999995"/>
    <x v="1"/>
    <x v="0"/>
  </r>
  <r>
    <n v="1505"/>
    <s v="CA-2017-153388"/>
    <x v="509"/>
    <d v="2017-08-07T00:00:00"/>
    <s v="Standard Class"/>
    <s v="PC-19000"/>
    <s v="Pauline Chand"/>
    <x v="2"/>
    <x v="0"/>
    <s v="Los Angeles"/>
    <x v="1"/>
    <n v="90004"/>
    <x v="1"/>
    <s v="OFF-AR-10001868"/>
    <x v="1"/>
    <x v="6"/>
    <s v="Prang Dustless Chalk Sticks"/>
    <n v="6.72"/>
    <n v="4"/>
    <n v="0"/>
    <n v="3.36"/>
    <x v="1"/>
    <x v="0"/>
  </r>
  <r>
    <n v="1506"/>
    <s v="CA-2017-153388"/>
    <x v="509"/>
    <d v="2017-08-07T00:00:00"/>
    <s v="Standard Class"/>
    <s v="PC-19000"/>
    <s v="Pauline Chand"/>
    <x v="2"/>
    <x v="0"/>
    <s v="Los Angeles"/>
    <x v="1"/>
    <n v="90004"/>
    <x v="1"/>
    <s v="FUR-TA-10003715"/>
    <x v="0"/>
    <x v="3"/>
    <s v="Hon 2111 Invitation Series Corner Table"/>
    <n v="1004.9760000000001"/>
    <n v="6"/>
    <n v="0.2"/>
    <n v="-175.87080000000009"/>
    <x v="1"/>
    <x v="0"/>
  </r>
  <r>
    <n v="1507"/>
    <s v="CA-2019-154935"/>
    <x v="165"/>
    <d v="2019-12-29T00:00:00"/>
    <s v="Standard Class"/>
    <s v="AR-10540"/>
    <s v="Andy Reiter"/>
    <x v="0"/>
    <x v="0"/>
    <s v="New York City"/>
    <x v="15"/>
    <n v="10024"/>
    <x v="3"/>
    <s v="OFF-BI-10003708"/>
    <x v="1"/>
    <x v="8"/>
    <s v="Acco Four Pocket Poly Ring Binder with Label Holder, Smoke, 1&quot;"/>
    <n v="17.880000000000003"/>
    <n v="3"/>
    <n v="0.2"/>
    <n v="5.5875000000000004"/>
    <x v="3"/>
    <x v="0"/>
  </r>
  <r>
    <n v="1508"/>
    <s v="CA-2018-134208"/>
    <x v="42"/>
    <d v="2018-09-23T00:00:00"/>
    <s v="Standard Class"/>
    <s v="CS-12505"/>
    <s v="Cindy Stewart"/>
    <x v="0"/>
    <x v="0"/>
    <s v="Columbus"/>
    <x v="32"/>
    <n v="31907"/>
    <x v="0"/>
    <s v="TEC-MA-10004458"/>
    <x v="2"/>
    <x v="15"/>
    <s v="Lexmark X 9575 Professional All-in-One Color Printer"/>
    <n v="396"/>
    <n v="4"/>
    <n v="0"/>
    <n v="190.07999999999998"/>
    <x v="0"/>
    <x v="0"/>
  </r>
  <r>
    <n v="1509"/>
    <s v="CA-2019-108294"/>
    <x v="389"/>
    <d v="2019-12-10T00:00:00"/>
    <s v="Same Day"/>
    <s v="LS-16975"/>
    <s v="Lindsay Shagiari"/>
    <x v="2"/>
    <x v="0"/>
    <s v="Omaha"/>
    <x v="8"/>
    <n v="68104"/>
    <x v="2"/>
    <s v="OFF-BI-10004965"/>
    <x v="1"/>
    <x v="8"/>
    <s v="Ibico Covers for Plastic or Wire Binding Elements"/>
    <n v="34.5"/>
    <n v="3"/>
    <n v="0"/>
    <n v="15.524999999999999"/>
    <x v="2"/>
    <x v="1"/>
  </r>
  <r>
    <n v="1510"/>
    <s v="CA-2019-103611"/>
    <x v="510"/>
    <d v="2019-09-15T00:00:00"/>
    <s v="First Class"/>
    <s v="JM-15535"/>
    <s v="Jessica Myrick"/>
    <x v="0"/>
    <x v="0"/>
    <s v="Los Angeles"/>
    <x v="1"/>
    <n v="90036"/>
    <x v="1"/>
    <s v="FUR-FU-10004270"/>
    <x v="0"/>
    <x v="5"/>
    <s v="Eldon Image Series Desk Accessories, Burgundy"/>
    <n v="8.36"/>
    <n v="2"/>
    <n v="0"/>
    <n v="3.0095999999999998"/>
    <x v="1"/>
    <x v="0"/>
  </r>
  <r>
    <n v="1511"/>
    <s v="CA-2019-100384"/>
    <x v="92"/>
    <d v="2019-07-01T00:00:00"/>
    <s v="Standard Class"/>
    <s v="NH-18610"/>
    <s v="Nicole Hansen"/>
    <x v="1"/>
    <x v="0"/>
    <s v="Pomona"/>
    <x v="1"/>
    <n v="91767"/>
    <x v="1"/>
    <s v="OFF-AR-10002135"/>
    <x v="1"/>
    <x v="6"/>
    <s v="Boston Heavy-Duty Trimline Electric Pencil Sharpeners"/>
    <n v="385.6"/>
    <n v="8"/>
    <n v="0"/>
    <n v="111.82399999999996"/>
    <x v="1"/>
    <x v="0"/>
  </r>
  <r>
    <n v="1512"/>
    <s v="CA-2019-100384"/>
    <x v="92"/>
    <d v="2019-07-01T00:00:00"/>
    <s v="Standard Class"/>
    <s v="NH-18610"/>
    <s v="Nicole Hansen"/>
    <x v="1"/>
    <x v="0"/>
    <s v="Pomona"/>
    <x v="1"/>
    <n v="91767"/>
    <x v="1"/>
    <s v="OFF-AR-10003514"/>
    <x v="1"/>
    <x v="6"/>
    <s v="4009 Highlighters by Sanford"/>
    <n v="35.82"/>
    <n v="9"/>
    <n v="0"/>
    <n v="11.820599999999997"/>
    <x v="1"/>
    <x v="0"/>
  </r>
  <r>
    <n v="1513"/>
    <s v="CA-2019-112809"/>
    <x v="238"/>
    <d v="2019-08-22T00:00:00"/>
    <s v="Standard Class"/>
    <s v="RA-19915"/>
    <s v="Russell Applegate"/>
    <x v="0"/>
    <x v="0"/>
    <s v="Dallas"/>
    <x v="5"/>
    <n v="75220"/>
    <x v="2"/>
    <s v="OFF-ST-10002276"/>
    <x v="1"/>
    <x v="4"/>
    <s v="Safco Steel Mobile File Cart"/>
    <n v="200.06400000000002"/>
    <n v="3"/>
    <n v="0.2"/>
    <n v="12.504000000000005"/>
    <x v="2"/>
    <x v="0"/>
  </r>
  <r>
    <n v="1514"/>
    <s v="CA-2019-112809"/>
    <x v="238"/>
    <d v="2019-08-22T00:00:00"/>
    <s v="Standard Class"/>
    <s v="RA-19915"/>
    <s v="Russell Applegate"/>
    <x v="0"/>
    <x v="0"/>
    <s v="Dallas"/>
    <x v="5"/>
    <n v="75220"/>
    <x v="2"/>
    <s v="OFF-BI-10001098"/>
    <x v="1"/>
    <x v="8"/>
    <s v="Acco D-Ring Binder w/DublLock"/>
    <n v="21.379999999999995"/>
    <n v="5"/>
    <n v="0.8"/>
    <n v="-33.139000000000003"/>
    <x v="2"/>
    <x v="0"/>
  </r>
  <r>
    <n v="1515"/>
    <s v="CA-2019-112809"/>
    <x v="238"/>
    <d v="2019-08-22T00:00:00"/>
    <s v="Standard Class"/>
    <s v="RA-19915"/>
    <s v="Russell Applegate"/>
    <x v="0"/>
    <x v="0"/>
    <s v="Dallas"/>
    <x v="5"/>
    <n v="75220"/>
    <x v="2"/>
    <s v="OFF-BI-10001636"/>
    <x v="1"/>
    <x v="8"/>
    <s v="Ibico Plastic and Wire Spiral Binding Combs"/>
    <n v="6.743999999999998"/>
    <n v="4"/>
    <n v="0.8"/>
    <n v="-11.4648"/>
    <x v="2"/>
    <x v="0"/>
  </r>
  <r>
    <n v="1516"/>
    <s v="US-2019-160759"/>
    <x v="157"/>
    <d v="2019-12-17T00:00:00"/>
    <s v="Standard Class"/>
    <s v="AI-10855"/>
    <s v="Arianne Irving"/>
    <x v="0"/>
    <x v="0"/>
    <s v="Philadelphia"/>
    <x v="9"/>
    <n v="19120"/>
    <x v="3"/>
    <s v="FUR-CH-10002961"/>
    <x v="0"/>
    <x v="1"/>
    <s v="Leather Task Chair, Black"/>
    <n v="63.686"/>
    <n v="1"/>
    <n v="0.3"/>
    <n v="-9.0980000000000025"/>
    <x v="3"/>
    <x v="0"/>
  </r>
  <r>
    <n v="1517"/>
    <s v="CA-2019-148446"/>
    <x v="389"/>
    <d v="2019-12-14T00:00:00"/>
    <s v="Second Class"/>
    <s v="MC-17845"/>
    <s v="Michael Chen"/>
    <x v="0"/>
    <x v="0"/>
    <s v="North Las Vegas"/>
    <x v="33"/>
    <n v="89031"/>
    <x v="1"/>
    <s v="FUR-TA-10004256"/>
    <x v="0"/>
    <x v="3"/>
    <s v="Bretford “Just In Time” Height-Adjustable Multi-Task Work Tables"/>
    <n v="1669.6"/>
    <n v="4"/>
    <n v="0"/>
    <n v="116.87199999999984"/>
    <x v="1"/>
    <x v="0"/>
  </r>
  <r>
    <n v="1518"/>
    <s v="CA-2016-111059"/>
    <x v="511"/>
    <d v="2016-02-06T00:00:00"/>
    <s v="Second Class"/>
    <s v="TB-21400"/>
    <s v="Tom Boeckenhauer"/>
    <x v="0"/>
    <x v="0"/>
    <s v="Seattle"/>
    <x v="4"/>
    <n v="98105"/>
    <x v="1"/>
    <s v="OFF-BI-10004593"/>
    <x v="1"/>
    <x v="8"/>
    <s v="Ibico Laser Imprintable Binding System Covers"/>
    <n v="83.84"/>
    <n v="2"/>
    <n v="0.2"/>
    <n v="27.247999999999998"/>
    <x v="1"/>
    <x v="0"/>
  </r>
  <r>
    <n v="1519"/>
    <s v="CA-2016-111059"/>
    <x v="511"/>
    <d v="2016-02-06T00:00:00"/>
    <s v="Second Class"/>
    <s v="TB-21400"/>
    <s v="Tom Boeckenhauer"/>
    <x v="0"/>
    <x v="0"/>
    <s v="Seattle"/>
    <x v="4"/>
    <n v="98105"/>
    <x v="1"/>
    <s v="OFF-BI-10002827"/>
    <x v="1"/>
    <x v="8"/>
    <s v="Avery Durable Poly Binders"/>
    <n v="13.272000000000002"/>
    <n v="3"/>
    <n v="0.2"/>
    <n v="4.3133999999999997"/>
    <x v="1"/>
    <x v="0"/>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n v="7.7343000000000011"/>
    <x v="1"/>
    <x v="0"/>
  </r>
  <r>
    <n v="1521"/>
    <s v="CA-2019-109946"/>
    <x v="513"/>
    <d v="2019-04-21T00:00:00"/>
    <s v="Standard Class"/>
    <s v="PL-18925"/>
    <s v="Paul Lucas"/>
    <x v="2"/>
    <x v="0"/>
    <s v="Chicago"/>
    <x v="10"/>
    <n v="60610"/>
    <x v="2"/>
    <s v="OFF-AR-10001419"/>
    <x v="1"/>
    <x v="6"/>
    <s v="Newell 325"/>
    <n v="16.520000000000003"/>
    <n v="5"/>
    <n v="0.2"/>
    <n v="2.0649999999999986"/>
    <x v="2"/>
    <x v="0"/>
  </r>
  <r>
    <n v="1522"/>
    <s v="CA-2017-144806"/>
    <x v="401"/>
    <d v="2017-12-11T00:00:00"/>
    <s v="Standard Class"/>
    <s v="GH-14425"/>
    <s v="Gary Hwang"/>
    <x v="0"/>
    <x v="0"/>
    <s v="Tucson"/>
    <x v="16"/>
    <n v="85705"/>
    <x v="1"/>
    <s v="FUR-FU-10002253"/>
    <x v="0"/>
    <x v="5"/>
    <s v="Howard Miller 13&quot; Diameter Pewter Finish Round Wall Clock"/>
    <n v="206.11199999999997"/>
    <n v="6"/>
    <n v="0.2"/>
    <n v="48.951600000000013"/>
    <x v="1"/>
    <x v="0"/>
  </r>
  <r>
    <n v="1523"/>
    <s v="CA-2017-144806"/>
    <x v="401"/>
    <d v="2017-12-11T00:00:00"/>
    <s v="Standard Class"/>
    <s v="GH-14425"/>
    <s v="Gary Hwang"/>
    <x v="0"/>
    <x v="0"/>
    <s v="Tucson"/>
    <x v="16"/>
    <n v="85705"/>
    <x v="1"/>
    <s v="OFF-PA-10002586"/>
    <x v="1"/>
    <x v="10"/>
    <s v="Xerox 1970"/>
    <n v="19.920000000000002"/>
    <n v="5"/>
    <n v="0.2"/>
    <n v="6.7230000000000008"/>
    <x v="1"/>
    <x v="0"/>
  </r>
  <r>
    <n v="1524"/>
    <s v="CA-2017-144806"/>
    <x v="401"/>
    <d v="2017-12-11T00:00:00"/>
    <s v="Standard Class"/>
    <s v="GH-14425"/>
    <s v="Gary Hwang"/>
    <x v="0"/>
    <x v="0"/>
    <s v="Tucson"/>
    <x v="16"/>
    <n v="85705"/>
    <x v="1"/>
    <s v="OFF-PA-10003039"/>
    <x v="1"/>
    <x v="10"/>
    <s v="Xerox 1960"/>
    <n v="198.27200000000002"/>
    <n v="8"/>
    <n v="0.2"/>
    <n v="61.959999999999987"/>
    <x v="1"/>
    <x v="0"/>
  </r>
  <r>
    <n v="1525"/>
    <s v="CA-2017-144806"/>
    <x v="401"/>
    <d v="2017-12-11T00:00:00"/>
    <s v="Standard Class"/>
    <s v="GH-14425"/>
    <s v="Gary Hwang"/>
    <x v="0"/>
    <x v="0"/>
    <s v="Tucson"/>
    <x v="16"/>
    <n v="85705"/>
    <x v="1"/>
    <s v="OFF-ST-10004804"/>
    <x v="1"/>
    <x v="4"/>
    <s v="Belkin 19&quot; Vented Equipment Shelf, Black"/>
    <n v="247.10399999999998"/>
    <n v="6"/>
    <n v="0.2"/>
    <n v="-58.68719999999999"/>
    <x v="1"/>
    <x v="0"/>
  </r>
  <r>
    <n v="1526"/>
    <s v="CA-2017-144806"/>
    <x v="401"/>
    <d v="2017-12-11T00:00:00"/>
    <s v="Standard Class"/>
    <s v="GH-14425"/>
    <s v="Gary Hwang"/>
    <x v="0"/>
    <x v="0"/>
    <s v="Tucson"/>
    <x v="16"/>
    <n v="85705"/>
    <x v="1"/>
    <s v="OFF-AR-10004042"/>
    <x v="1"/>
    <x v="6"/>
    <s v="BOSTON Model 1800 Electric Pencil Sharpeners, Putty/Woodgrain"/>
    <n v="86.304000000000002"/>
    <n v="6"/>
    <n v="0.2"/>
    <n v="9.7091999999999885"/>
    <x v="1"/>
    <x v="0"/>
  </r>
  <r>
    <n v="1527"/>
    <s v="CA-2018-122392"/>
    <x v="405"/>
    <d v="2018-07-27T00:00:00"/>
    <s v="Standard Class"/>
    <s v="CJ-12010"/>
    <s v="Caroline Jumper"/>
    <x v="0"/>
    <x v="0"/>
    <s v="Allentown"/>
    <x v="9"/>
    <n v="18103"/>
    <x v="3"/>
    <s v="OFF-AR-10002221"/>
    <x v="1"/>
    <x v="6"/>
    <s v="12 Colored Short Pencils"/>
    <n v="4.16"/>
    <n v="2"/>
    <n v="0.2"/>
    <n v="0.36400000000000032"/>
    <x v="3"/>
    <x v="0"/>
  </r>
  <r>
    <n v="1528"/>
    <s v="CA-2018-122392"/>
    <x v="405"/>
    <d v="2018-07-27T00:00:00"/>
    <s v="Standard Class"/>
    <s v="CJ-12010"/>
    <s v="Caroline Jumper"/>
    <x v="0"/>
    <x v="0"/>
    <s v="Allentown"/>
    <x v="9"/>
    <n v="18103"/>
    <x v="3"/>
    <s v="FUR-FU-10002456"/>
    <x v="0"/>
    <x v="5"/>
    <s v="Master Caster Door Stop, Large Neon Orange"/>
    <n v="11.648000000000001"/>
    <n v="2"/>
    <n v="0.2"/>
    <n v="3.3488000000000011"/>
    <x v="3"/>
    <x v="0"/>
  </r>
  <r>
    <n v="1529"/>
    <s v="CA-2017-148432"/>
    <x v="209"/>
    <d v="2017-11-10T00:00:00"/>
    <s v="Second Class"/>
    <s v="MC-18130"/>
    <s v="Mike Caudle"/>
    <x v="1"/>
    <x v="0"/>
    <s v="Newark"/>
    <x v="13"/>
    <n v="19711"/>
    <x v="3"/>
    <s v="OFF-FA-10004968"/>
    <x v="1"/>
    <x v="13"/>
    <s v="Rubber Band Ball"/>
    <n v="26.18"/>
    <n v="7"/>
    <n v="0"/>
    <n v="0.5236000000000014"/>
    <x v="3"/>
    <x v="0"/>
  </r>
  <r>
    <n v="1530"/>
    <s v="CA-2017-148432"/>
    <x v="209"/>
    <d v="2017-11-10T00:00:00"/>
    <s v="Second Class"/>
    <s v="MC-18130"/>
    <s v="Mike Caudle"/>
    <x v="1"/>
    <x v="0"/>
    <s v="Newark"/>
    <x v="13"/>
    <n v="19711"/>
    <x v="3"/>
    <s v="OFF-PA-10001274"/>
    <x v="1"/>
    <x v="10"/>
    <s v="Loose Memo Sheets"/>
    <n v="7.3"/>
    <n v="2"/>
    <n v="0"/>
    <n v="3.4309999999999996"/>
    <x v="3"/>
    <x v="0"/>
  </r>
  <r>
    <n v="1531"/>
    <s v="CA-2017-103793"/>
    <x v="514"/>
    <d v="2017-03-31T00:00:00"/>
    <s v="Standard Class"/>
    <s v="BV-11245"/>
    <s v="Benjamin Venier"/>
    <x v="1"/>
    <x v="0"/>
    <s v="Miami"/>
    <x v="2"/>
    <n v="33142"/>
    <x v="0"/>
    <s v="OFF-PA-10001125"/>
    <x v="1"/>
    <x v="10"/>
    <s v="Xerox 1988"/>
    <n v="74.352000000000004"/>
    <n v="3"/>
    <n v="0.2"/>
    <n v="23.234999999999992"/>
    <x v="0"/>
    <x v="0"/>
  </r>
  <r>
    <n v="1532"/>
    <s v="CA-2019-159884"/>
    <x v="515"/>
    <d v="2019-09-05T00:00:00"/>
    <s v="Standard Class"/>
    <s v="JF-15490"/>
    <s v="Jeremy Farry"/>
    <x v="0"/>
    <x v="0"/>
    <s v="Tempe"/>
    <x v="16"/>
    <n v="85281"/>
    <x v="1"/>
    <s v="OFF-ST-10000344"/>
    <x v="1"/>
    <x v="4"/>
    <s v="Neat Ideas Personal Hanging Folder Files, Black"/>
    <n v="10.744"/>
    <n v="1"/>
    <n v="0.2"/>
    <n v="0.80579999999999963"/>
    <x v="1"/>
    <x v="0"/>
  </r>
  <r>
    <n v="1533"/>
    <s v="CA-2019-159884"/>
    <x v="515"/>
    <d v="2019-09-05T00:00:00"/>
    <s v="Standard Class"/>
    <s v="JF-15490"/>
    <s v="Jeremy Farry"/>
    <x v="0"/>
    <x v="0"/>
    <s v="Tempe"/>
    <x v="16"/>
    <n v="85281"/>
    <x v="1"/>
    <s v="OFF-FA-10000585"/>
    <x v="1"/>
    <x v="13"/>
    <s v="OIC Bulk Pack Metal Binder Clips"/>
    <n v="8.3760000000000012"/>
    <n v="3"/>
    <n v="0.2"/>
    <n v="2.7222"/>
    <x v="1"/>
    <x v="0"/>
  </r>
  <r>
    <n v="1534"/>
    <s v="CA-2018-139885"/>
    <x v="429"/>
    <d v="2018-12-08T00:00:00"/>
    <s v="Standard Class"/>
    <s v="EB-13840"/>
    <s v="Ellis Ballard"/>
    <x v="1"/>
    <x v="0"/>
    <s v="New York City"/>
    <x v="15"/>
    <n v="10035"/>
    <x v="3"/>
    <s v="OFF-ST-10003324"/>
    <x v="1"/>
    <x v="4"/>
    <s v="Belkin OmniView SE Rackmount Kit"/>
    <n v="212.88"/>
    <n v="6"/>
    <n v="0"/>
    <n v="0"/>
    <x v="3"/>
    <x v="0"/>
  </r>
  <r>
    <n v="1535"/>
    <s v="CA-2019-124086"/>
    <x v="516"/>
    <d v="2019-02-14T00:00:00"/>
    <s v="Standard Class"/>
    <s v="MP-18175"/>
    <s v="Mike Pelletier"/>
    <x v="2"/>
    <x v="0"/>
    <s v="Laguna Niguel"/>
    <x v="1"/>
    <n v="92677"/>
    <x v="1"/>
    <s v="FUR-BO-10004015"/>
    <x v="0"/>
    <x v="0"/>
    <s v="Bush Andora Bookcase, Maple/Graphite Gray Finish"/>
    <n v="203.98299999999998"/>
    <n v="2"/>
    <n v="0.15"/>
    <n v="16.798599999999979"/>
    <x v="1"/>
    <x v="0"/>
  </r>
  <r>
    <n v="1536"/>
    <s v="CA-2018-112389"/>
    <x v="517"/>
    <d v="2018-11-02T00:00:00"/>
    <s v="Standard Class"/>
    <s v="JM-15655"/>
    <s v="Jim Mitchum"/>
    <x v="1"/>
    <x v="0"/>
    <s v="Bridgeton"/>
    <x v="30"/>
    <n v="8302"/>
    <x v="3"/>
    <s v="OFF-ST-10000419"/>
    <x v="1"/>
    <x v="4"/>
    <s v="Rogers Jumbo File, Granite"/>
    <n v="40.74"/>
    <n v="3"/>
    <n v="0"/>
    <n v="0.4073999999999991"/>
    <x v="3"/>
    <x v="0"/>
  </r>
  <r>
    <n v="1537"/>
    <s v="CA-2018-112389"/>
    <x v="517"/>
    <d v="2018-11-02T00:00:00"/>
    <s v="Standard Class"/>
    <s v="JM-15655"/>
    <s v="Jim Mitchum"/>
    <x v="1"/>
    <x v="0"/>
    <s v="Bridgeton"/>
    <x v="30"/>
    <n v="8302"/>
    <x v="3"/>
    <s v="OFF-AP-10001626"/>
    <x v="1"/>
    <x v="9"/>
    <s v="Commercial WindTunnel Clean Air Upright Vacuum, Replacement Belts, Filtration Bags"/>
    <n v="11.67"/>
    <n v="3"/>
    <n v="0"/>
    <n v="3.0342000000000002"/>
    <x v="3"/>
    <x v="0"/>
  </r>
  <r>
    <n v="1538"/>
    <s v="CA-2019-121888"/>
    <x v="175"/>
    <d v="2019-09-17T00:00:00"/>
    <s v="Second Class"/>
    <s v="CL-11890"/>
    <s v="Carl Ludwig"/>
    <x v="0"/>
    <x v="0"/>
    <s v="Everett"/>
    <x v="31"/>
    <n v="2149"/>
    <x v="3"/>
    <s v="TEC-PH-10000439"/>
    <x v="2"/>
    <x v="7"/>
    <s v="GE DSL Phone Line Filter"/>
    <n v="39.99"/>
    <n v="1"/>
    <n v="0"/>
    <n v="11.597099999999998"/>
    <x v="3"/>
    <x v="0"/>
  </r>
  <r>
    <n v="1539"/>
    <s v="CA-2019-121888"/>
    <x v="175"/>
    <d v="2019-09-17T00:00:00"/>
    <s v="Second Class"/>
    <s v="CL-11890"/>
    <s v="Carl Ludwig"/>
    <x v="0"/>
    <x v="0"/>
    <s v="Everett"/>
    <x v="31"/>
    <n v="2149"/>
    <x v="3"/>
    <s v="OFF-AR-10003478"/>
    <x v="1"/>
    <x v="6"/>
    <s v="Avery Hi-Liter EverBold Pen Style Fluorescent Highlighters, 4/Pack"/>
    <n v="16.28"/>
    <n v="2"/>
    <n v="0"/>
    <n v="6.5120000000000005"/>
    <x v="3"/>
    <x v="0"/>
  </r>
  <r>
    <n v="1540"/>
    <s v="CA-2019-121888"/>
    <x v="175"/>
    <d v="2019-09-17T00:00:00"/>
    <s v="Second Class"/>
    <s v="CL-11890"/>
    <s v="Carl Ludwig"/>
    <x v="0"/>
    <x v="0"/>
    <s v="Everett"/>
    <x v="31"/>
    <n v="2149"/>
    <x v="3"/>
    <s v="FUR-BO-10002545"/>
    <x v="0"/>
    <x v="0"/>
    <s v="Atlantic Metals Mobile 3-Shelf Bookcases, Custom Colors"/>
    <n v="782.94"/>
    <n v="3"/>
    <n v="0"/>
    <n v="203.56440000000003"/>
    <x v="3"/>
    <x v="0"/>
  </r>
  <r>
    <n v="1541"/>
    <s v="CA-2019-121888"/>
    <x v="175"/>
    <d v="2019-09-17T00:00:00"/>
    <s v="Second Class"/>
    <s v="CL-11890"/>
    <s v="Carl Ludwig"/>
    <x v="0"/>
    <x v="0"/>
    <s v="Everett"/>
    <x v="31"/>
    <n v="2149"/>
    <x v="3"/>
    <s v="OFF-BI-10001765"/>
    <x v="1"/>
    <x v="8"/>
    <s v="Wilson Jones Heavy-Duty Casebound Ring Binders with Metal Hinges"/>
    <n v="242.48000000000002"/>
    <n v="7"/>
    <n v="0"/>
    <n v="116.39039999999999"/>
    <x v="3"/>
    <x v="0"/>
  </r>
  <r>
    <n v="1542"/>
    <s v="CA-2016-166884"/>
    <x v="518"/>
    <d v="2016-03-16T00:00:00"/>
    <s v="Second Class"/>
    <s v="CK-12205"/>
    <s v="Chloris Kastensmidt"/>
    <x v="0"/>
    <x v="0"/>
    <s v="Columbus"/>
    <x v="24"/>
    <n v="43229"/>
    <x v="3"/>
    <s v="FUR-FU-10003981"/>
    <x v="0"/>
    <x v="5"/>
    <s v="Eldon Wave Desk Accessories"/>
    <n v="8.32"/>
    <n v="5"/>
    <n v="0.2"/>
    <n v="2.2880000000000003"/>
    <x v="3"/>
    <x v="0"/>
  </r>
  <r>
    <n v="1543"/>
    <s v="CA-2016-166884"/>
    <x v="518"/>
    <d v="2016-03-16T00:00:00"/>
    <s v="Second Class"/>
    <s v="CK-12205"/>
    <s v="Chloris Kastensmidt"/>
    <x v="0"/>
    <x v="0"/>
    <s v="Columbus"/>
    <x v="24"/>
    <n v="43229"/>
    <x v="3"/>
    <s v="OFF-FA-10001561"/>
    <x v="1"/>
    <x v="13"/>
    <s v="Stockwell Push Pins"/>
    <n v="10.464000000000002"/>
    <n v="6"/>
    <n v="0.2"/>
    <n v="1.7003999999999992"/>
    <x v="3"/>
    <x v="0"/>
  </r>
  <r>
    <n v="1544"/>
    <s v="CA-2016-107181"/>
    <x v="519"/>
    <d v="2016-02-08T00:00:00"/>
    <s v="Standard Class"/>
    <s v="DB-13270"/>
    <s v="Deborah Brumfield"/>
    <x v="2"/>
    <x v="0"/>
    <s v="San Diego"/>
    <x v="1"/>
    <n v="92024"/>
    <x v="1"/>
    <s v="OFF-BI-10004230"/>
    <x v="1"/>
    <x v="8"/>
    <s v="GBC Recycled Grain Textured Covers"/>
    <n v="82.896000000000001"/>
    <n v="3"/>
    <n v="0.2"/>
    <n v="29.0136"/>
    <x v="1"/>
    <x v="0"/>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n v="16.0928"/>
    <x v="1"/>
    <x v="0"/>
  </r>
  <r>
    <n v="1546"/>
    <s v="CA-2016-150245"/>
    <x v="520"/>
    <d v="2017-01-04T00:00:00"/>
    <s v="Second Class"/>
    <s v="PC-18745"/>
    <s v="Pamela Coakley"/>
    <x v="1"/>
    <x v="0"/>
    <s v="Watertown"/>
    <x v="15"/>
    <n v="13601"/>
    <x v="3"/>
    <s v="FUR-BO-10002613"/>
    <x v="0"/>
    <x v="0"/>
    <s v="Atlantic Metals Mobile 4-Shelf Bookcases, Custom Colors"/>
    <n v="1573.4880000000001"/>
    <n v="7"/>
    <n v="0.2"/>
    <n v="196.68599999999986"/>
    <x v="3"/>
    <x v="0"/>
  </r>
  <r>
    <n v="1547"/>
    <s v="CA-2017-111395"/>
    <x v="521"/>
    <d v="2017-11-27T00:00:00"/>
    <s v="Standard Class"/>
    <s v="VB-21745"/>
    <s v="Victoria Brennan"/>
    <x v="1"/>
    <x v="0"/>
    <s v="San Antonio"/>
    <x v="5"/>
    <n v="78207"/>
    <x v="2"/>
    <s v="OFF-PA-10000994"/>
    <x v="1"/>
    <x v="10"/>
    <s v="Xerox 1915"/>
    <n v="335.52"/>
    <n v="4"/>
    <n v="0.2"/>
    <n v="117.43199999999999"/>
    <x v="2"/>
    <x v="0"/>
  </r>
  <r>
    <n v="1548"/>
    <s v="CA-2017-111395"/>
    <x v="521"/>
    <d v="2017-11-27T00:00:00"/>
    <s v="Standard Class"/>
    <s v="VB-21745"/>
    <s v="Victoria Brennan"/>
    <x v="1"/>
    <x v="0"/>
    <s v="San Antonio"/>
    <x v="5"/>
    <n v="78207"/>
    <x v="2"/>
    <s v="OFF-BI-10002867"/>
    <x v="1"/>
    <x v="8"/>
    <s v="GBC Recycled Regency Composition Covers"/>
    <n v="23.911999999999995"/>
    <n v="2"/>
    <n v="0.8"/>
    <n v="-40.650400000000019"/>
    <x v="2"/>
    <x v="0"/>
  </r>
  <r>
    <n v="1549"/>
    <s v="CA-2017-111395"/>
    <x v="521"/>
    <d v="2017-11-27T00:00:00"/>
    <s v="Standard Class"/>
    <s v="VB-21745"/>
    <s v="Victoria Brennan"/>
    <x v="1"/>
    <x v="0"/>
    <s v="San Antonio"/>
    <x v="5"/>
    <n v="78207"/>
    <x v="2"/>
    <s v="OFF-ST-10001291"/>
    <x v="1"/>
    <x v="4"/>
    <s v="Tenex Personal Self-Stacking Standard File Box, Black/Gray"/>
    <n v="27.056000000000001"/>
    <n v="2"/>
    <n v="0.2"/>
    <n v="2.3673999999999991"/>
    <x v="2"/>
    <x v="0"/>
  </r>
  <r>
    <n v="1550"/>
    <s v="CA-2016-134278"/>
    <x v="522"/>
    <d v="2016-07-08T00:00:00"/>
    <s v="First Class"/>
    <s v="EP-13915"/>
    <s v="Emily Phan"/>
    <x v="0"/>
    <x v="0"/>
    <s v="New York City"/>
    <x v="15"/>
    <n v="10011"/>
    <x v="3"/>
    <s v="TEC-CO-10001046"/>
    <x v="2"/>
    <x v="16"/>
    <s v="Canon Imageclass D680 Copier / Fax"/>
    <n v="559.99200000000008"/>
    <n v="1"/>
    <n v="0.2"/>
    <n v="174.99749999999997"/>
    <x v="3"/>
    <x v="0"/>
  </r>
  <r>
    <n v="1551"/>
    <s v="US-2019-124926"/>
    <x v="38"/>
    <d v="2019-11-18T00:00:00"/>
    <s v="Second Class"/>
    <s v="ME-17320"/>
    <s v="Maria Etezadi"/>
    <x v="2"/>
    <x v="0"/>
    <s v="Houston"/>
    <x v="5"/>
    <n v="77095"/>
    <x v="2"/>
    <s v="OFF-AP-10004868"/>
    <x v="1"/>
    <x v="9"/>
    <s v="Hoover Commercial Soft Guard Upright Vacuum And Disposable Filtration Bags"/>
    <n v="9.3239999999999981"/>
    <n v="6"/>
    <n v="0.8"/>
    <n v="-24.708599999999997"/>
    <x v="2"/>
    <x v="0"/>
  </r>
  <r>
    <n v="1552"/>
    <s v="CA-2018-159345"/>
    <x v="26"/>
    <d v="2018-06-22T00:00:00"/>
    <s v="Standard Class"/>
    <s v="IG-15085"/>
    <s v="Ivan Gibson"/>
    <x v="0"/>
    <x v="0"/>
    <s v="San Diego"/>
    <x v="1"/>
    <n v="92024"/>
    <x v="1"/>
    <s v="OFF-PA-10000806"/>
    <x v="1"/>
    <x v="10"/>
    <s v="Xerox 1934"/>
    <n v="111.96"/>
    <n v="2"/>
    <n v="0"/>
    <n v="54.860399999999998"/>
    <x v="1"/>
    <x v="1"/>
  </r>
  <r>
    <n v="1553"/>
    <s v="CA-2016-130274"/>
    <x v="523"/>
    <d v="2016-05-05T00:00:00"/>
    <s v="First Class"/>
    <s v="JS-15940"/>
    <s v="Joni Sundaresam"/>
    <x v="2"/>
    <x v="0"/>
    <s v="Appleton"/>
    <x v="6"/>
    <n v="54915"/>
    <x v="2"/>
    <s v="OFF-LA-10002195"/>
    <x v="1"/>
    <x v="2"/>
    <s v="Avery 481"/>
    <n v="21.560000000000002"/>
    <n v="7"/>
    <n v="0"/>
    <n v="10.348799999999999"/>
    <x v="2"/>
    <x v="0"/>
  </r>
  <r>
    <n v="1554"/>
    <s v="CA-2019-158386"/>
    <x v="524"/>
    <d v="2019-10-21T00:00:00"/>
    <s v="Standard Class"/>
    <s v="BO-11425"/>
    <s v="Bobby Odegard"/>
    <x v="0"/>
    <x v="0"/>
    <s v="Richmond"/>
    <x v="0"/>
    <n v="40475"/>
    <x v="0"/>
    <s v="OFF-BI-10003719"/>
    <x v="1"/>
    <x v="8"/>
    <s v="Large Capacity Hanging Post Binders"/>
    <n v="124.75"/>
    <n v="5"/>
    <n v="0"/>
    <n v="57.384999999999991"/>
    <x v="0"/>
    <x v="0"/>
  </r>
  <r>
    <n v="1555"/>
    <s v="CA-2017-111507"/>
    <x v="525"/>
    <d v="2017-02-13T00:00:00"/>
    <s v="Standard Class"/>
    <s v="VW-21775"/>
    <s v="Victoria Wilson"/>
    <x v="1"/>
    <x v="0"/>
    <s v="Bellevue"/>
    <x v="4"/>
    <n v="98006"/>
    <x v="1"/>
    <s v="OFF-AR-10001315"/>
    <x v="1"/>
    <x v="6"/>
    <s v="Newell 310"/>
    <n v="5.28"/>
    <n v="3"/>
    <n v="0"/>
    <n v="1.5311999999999999"/>
    <x v="1"/>
    <x v="0"/>
  </r>
  <r>
    <n v="1556"/>
    <s v="CA-2019-120761"/>
    <x v="507"/>
    <d v="2019-09-08T00:00:00"/>
    <s v="Standard Class"/>
    <s v="AB-10150"/>
    <s v="Aimee Bixby"/>
    <x v="0"/>
    <x v="0"/>
    <s v="Long Beach"/>
    <x v="15"/>
    <n v="11561"/>
    <x v="3"/>
    <s v="TEC-AC-10000171"/>
    <x v="2"/>
    <x v="11"/>
    <s v="Verbatim 25 GB 6x Blu-ray Single Layer Recordable Disc, 25/Pack"/>
    <n v="91.96"/>
    <n v="4"/>
    <n v="0"/>
    <n v="39.5428"/>
    <x v="3"/>
    <x v="0"/>
  </r>
  <r>
    <n v="1557"/>
    <s v="CA-2018-109176"/>
    <x v="195"/>
    <d v="2018-05-15T00:00:00"/>
    <s v="Standard Class"/>
    <s v="JW-16075"/>
    <s v="Julia West"/>
    <x v="0"/>
    <x v="0"/>
    <s v="Philadelphia"/>
    <x v="9"/>
    <n v="19140"/>
    <x v="3"/>
    <s v="OFF-EN-10003134"/>
    <x v="1"/>
    <x v="12"/>
    <s v="Staple envelope"/>
    <n v="9.3439999999999994"/>
    <n v="1"/>
    <n v="0.2"/>
    <n v="3.504"/>
    <x v="3"/>
    <x v="0"/>
  </r>
  <r>
    <n v="1558"/>
    <s v="CA-2018-109176"/>
    <x v="195"/>
    <d v="2018-05-15T00:00:00"/>
    <s v="Standard Class"/>
    <s v="JW-16075"/>
    <s v="Julia West"/>
    <x v="0"/>
    <x v="0"/>
    <s v="Philadelphia"/>
    <x v="9"/>
    <n v="19140"/>
    <x v="3"/>
    <s v="OFF-AR-10001955"/>
    <x v="1"/>
    <x v="6"/>
    <s v="Newell 319"/>
    <n v="79.36"/>
    <n v="5"/>
    <n v="0.2"/>
    <n v="9.919999999999991"/>
    <x v="3"/>
    <x v="0"/>
  </r>
  <r>
    <n v="1559"/>
    <s v="CA-2017-112116"/>
    <x v="199"/>
    <d v="2017-03-18T00:00:00"/>
    <s v="Second Class"/>
    <s v="JE-15475"/>
    <s v="Jeremy Ellison"/>
    <x v="0"/>
    <x v="0"/>
    <s v="Seattle"/>
    <x v="4"/>
    <n v="98103"/>
    <x v="1"/>
    <s v="FUR-TA-10001039"/>
    <x v="0"/>
    <x v="3"/>
    <s v="KI Adjustable-Height Table"/>
    <n v="171.96"/>
    <n v="2"/>
    <n v="0"/>
    <n v="44.709600000000009"/>
    <x v="1"/>
    <x v="0"/>
  </r>
  <r>
    <n v="1560"/>
    <s v="CA-2018-126809"/>
    <x v="526"/>
    <d v="2018-04-13T00:00:00"/>
    <s v="Standard Class"/>
    <s v="EB-13750"/>
    <s v="Edward Becker"/>
    <x v="1"/>
    <x v="0"/>
    <s v="Seattle"/>
    <x v="4"/>
    <n v="98103"/>
    <x v="1"/>
    <s v="OFF-BI-10003712"/>
    <x v="1"/>
    <x v="8"/>
    <s v="Acco Pressboard Covers with Storage Hooks, 14 7/8&quot; x 11&quot;, Light Blue"/>
    <n v="35.352000000000004"/>
    <n v="9"/>
    <n v="0.2"/>
    <n v="12.815099999999997"/>
    <x v="1"/>
    <x v="0"/>
  </r>
  <r>
    <n v="1561"/>
    <s v="CA-2016-105172"/>
    <x v="527"/>
    <d v="2016-04-09T00:00:00"/>
    <s v="Standard Class"/>
    <s v="PK-18910"/>
    <s v="Paul Knutson"/>
    <x v="2"/>
    <x v="0"/>
    <s v="San Francisco"/>
    <x v="1"/>
    <n v="94109"/>
    <x v="1"/>
    <s v="OFF-LA-10001641"/>
    <x v="1"/>
    <x v="2"/>
    <s v="Avery 518"/>
    <n v="18.899999999999999"/>
    <n v="6"/>
    <n v="0"/>
    <n v="9.0719999999999992"/>
    <x v="1"/>
    <x v="0"/>
  </r>
  <r>
    <n v="1562"/>
    <s v="CA-2019-107293"/>
    <x v="528"/>
    <d v="2019-09-06T00:00:00"/>
    <s v="First Class"/>
    <s v="CS-12400"/>
    <s v="Christopher Schild"/>
    <x v="2"/>
    <x v="0"/>
    <s v="Seattle"/>
    <x v="4"/>
    <n v="98115"/>
    <x v="1"/>
    <s v="OFF-AR-10003732"/>
    <x v="1"/>
    <x v="6"/>
    <s v="Newell 333"/>
    <n v="2.78"/>
    <n v="1"/>
    <n v="0"/>
    <n v="0.72279999999999989"/>
    <x v="1"/>
    <x v="0"/>
  </r>
  <r>
    <n v="1563"/>
    <s v="US-2019-102890"/>
    <x v="160"/>
    <d v="2019-06-30T00:00:00"/>
    <s v="Same Day"/>
    <s v="SG-20470"/>
    <s v="Sheri Gordon"/>
    <x v="0"/>
    <x v="0"/>
    <s v="New York City"/>
    <x v="15"/>
    <n v="10011"/>
    <x v="3"/>
    <s v="FUR-TA-10000577"/>
    <x v="0"/>
    <x v="3"/>
    <s v="Bretford CR4500 Series Slim Rectangular Table"/>
    <n v="1044.6299999999999"/>
    <n v="5"/>
    <n v="0.4"/>
    <n v="-295.97849999999994"/>
    <x v="3"/>
    <x v="0"/>
  </r>
  <r>
    <n v="1564"/>
    <s v="CA-2017-158554"/>
    <x v="529"/>
    <d v="2017-11-09T00:00:00"/>
    <s v="Same Day"/>
    <s v="CM-12190"/>
    <s v="Charlotte Melton"/>
    <x v="0"/>
    <x v="0"/>
    <s v="Philadelphia"/>
    <x v="9"/>
    <n v="19134"/>
    <x v="3"/>
    <s v="OFF-PA-10004000"/>
    <x v="1"/>
    <x v="10"/>
    <s v="While You Were Out Pads, 50 per Pad, 4 x 5 1/4, Green Cycle"/>
    <n v="11.352000000000002"/>
    <n v="3"/>
    <n v="0.2"/>
    <n v="4.1151"/>
    <x v="3"/>
    <x v="0"/>
  </r>
  <r>
    <n v="1565"/>
    <s v="CA-2016-116239"/>
    <x v="530"/>
    <d v="2016-03-04T00:00:00"/>
    <s v="Same Day"/>
    <s v="CL-12565"/>
    <s v="Clay Ludtke"/>
    <x v="0"/>
    <x v="0"/>
    <s v="Columbia"/>
    <x v="20"/>
    <n v="29203"/>
    <x v="0"/>
    <s v="OFF-ST-10001370"/>
    <x v="1"/>
    <x v="4"/>
    <s v="Sensible Storage WireTech Storage Systems"/>
    <n v="354.90000000000003"/>
    <n v="5"/>
    <n v="0"/>
    <n v="17.744999999999962"/>
    <x v="0"/>
    <x v="0"/>
  </r>
  <r>
    <n v="1566"/>
    <s v="CA-2017-132101"/>
    <x v="531"/>
    <d v="2017-03-25T00:00:00"/>
    <s v="Standard Class"/>
    <s v="JO-15550"/>
    <s v="Jesus Ocampo"/>
    <x v="2"/>
    <x v="0"/>
    <s v="Seattle"/>
    <x v="4"/>
    <n v="98105"/>
    <x v="1"/>
    <s v="TEC-PH-10004539"/>
    <x v="2"/>
    <x v="7"/>
    <s v="Wireless Extenders zBoost YX545 SOHO Signal Booster"/>
    <n v="453.57600000000002"/>
    <n v="3"/>
    <n v="0.2"/>
    <n v="39.687899999999985"/>
    <x v="1"/>
    <x v="0"/>
  </r>
  <r>
    <n v="1567"/>
    <s v="CA-2017-129112"/>
    <x v="239"/>
    <d v="2017-11-30T00:00:00"/>
    <s v="First Class"/>
    <s v="AW-10840"/>
    <s v="Anthony Witt"/>
    <x v="0"/>
    <x v="0"/>
    <s v="Allen"/>
    <x v="5"/>
    <n v="75002"/>
    <x v="2"/>
    <s v="TEC-AC-10003038"/>
    <x v="2"/>
    <x v="11"/>
    <s v="Kingston Digital DataTraveler 16GB USB 2.0"/>
    <n v="21.48"/>
    <n v="3"/>
    <n v="0.2"/>
    <n v="-0.26850000000000307"/>
    <x v="2"/>
    <x v="0"/>
  </r>
  <r>
    <n v="1568"/>
    <s v="CA-2017-129112"/>
    <x v="239"/>
    <d v="2017-11-30T00:00:00"/>
    <s v="First Class"/>
    <s v="AW-10840"/>
    <s v="Anthony Witt"/>
    <x v="0"/>
    <x v="0"/>
    <s v="Allen"/>
    <x v="5"/>
    <n v="75002"/>
    <x v="2"/>
    <s v="OFF-BI-10000088"/>
    <x v="1"/>
    <x v="8"/>
    <s v="GBC Imprintable Covers"/>
    <n v="8.7839999999999989"/>
    <n v="4"/>
    <n v="0.8"/>
    <n v="-13.615200000000002"/>
    <x v="2"/>
    <x v="0"/>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n v="60.255300000000005"/>
    <x v="1"/>
    <x v="0"/>
  </r>
  <r>
    <n v="1570"/>
    <s v="CA-2019-165029"/>
    <x v="200"/>
    <d v="2019-11-30T00:00:00"/>
    <s v="Standard Class"/>
    <s v="AH-10075"/>
    <s v="Adam Hart"/>
    <x v="1"/>
    <x v="0"/>
    <s v="Atlanta"/>
    <x v="32"/>
    <n v="30318"/>
    <x v="0"/>
    <s v="OFF-AR-10003504"/>
    <x v="1"/>
    <x v="6"/>
    <s v="Newell 347"/>
    <n v="12.84"/>
    <n v="3"/>
    <n v="0"/>
    <n v="3.7235999999999989"/>
    <x v="0"/>
    <x v="0"/>
  </r>
  <r>
    <n v="1571"/>
    <s v="US-2016-157385"/>
    <x v="533"/>
    <d v="2016-11-25T00:00:00"/>
    <s v="First Class"/>
    <s v="SC-20095"/>
    <s v="Sanjit Chand"/>
    <x v="0"/>
    <x v="0"/>
    <s v="Los Angeles"/>
    <x v="1"/>
    <n v="90004"/>
    <x v="1"/>
    <s v="FUR-CH-10000863"/>
    <x v="0"/>
    <x v="1"/>
    <s v="Novimex Swivel Fabric Task Chair"/>
    <n v="603.91999999999996"/>
    <n v="5"/>
    <n v="0.2"/>
    <n v="-67.941000000000003"/>
    <x v="1"/>
    <x v="0"/>
  </r>
  <r>
    <n v="1572"/>
    <s v="US-2016-157385"/>
    <x v="533"/>
    <d v="2016-11-25T00:00:00"/>
    <s v="First Class"/>
    <s v="SC-20095"/>
    <s v="Sanjit Chand"/>
    <x v="0"/>
    <x v="0"/>
    <s v="Los Angeles"/>
    <x v="1"/>
    <n v="90004"/>
    <x v="1"/>
    <s v="OFF-EN-10003160"/>
    <x v="1"/>
    <x v="12"/>
    <s v="Pastel Pink Envelopes"/>
    <n v="21.84"/>
    <n v="3"/>
    <n v="0"/>
    <n v="10.4832"/>
    <x v="1"/>
    <x v="0"/>
  </r>
  <r>
    <n v="1573"/>
    <s v="US-2016-157385"/>
    <x v="533"/>
    <d v="2016-11-25T00:00:00"/>
    <s v="First Class"/>
    <s v="SC-20095"/>
    <s v="Sanjit Chand"/>
    <x v="0"/>
    <x v="0"/>
    <s v="Los Angeles"/>
    <x v="1"/>
    <n v="90004"/>
    <x v="1"/>
    <s v="TEC-AC-10003280"/>
    <x v="2"/>
    <x v="11"/>
    <s v="Belkin F8E887 USB Wired Ergonomic Keyboard"/>
    <n v="29.99"/>
    <n v="1"/>
    <n v="0"/>
    <n v="6.2978999999999985"/>
    <x v="1"/>
    <x v="0"/>
  </r>
  <r>
    <n v="1574"/>
    <s v="US-2016-157385"/>
    <x v="533"/>
    <d v="2016-11-25T00:00:00"/>
    <s v="First Class"/>
    <s v="SC-20095"/>
    <s v="Sanjit Chand"/>
    <x v="0"/>
    <x v="0"/>
    <s v="Los Angeles"/>
    <x v="1"/>
    <n v="90004"/>
    <x v="1"/>
    <s v="FUR-CH-10000595"/>
    <x v="0"/>
    <x v="1"/>
    <s v="Safco Contoured Stacking Chairs"/>
    <n v="381.44000000000005"/>
    <n v="2"/>
    <n v="0.2"/>
    <n v="23.839999999999975"/>
    <x v="1"/>
    <x v="0"/>
  </r>
  <r>
    <n v="1575"/>
    <s v="CA-2016-101602"/>
    <x v="534"/>
    <d v="2016-12-18T00:00:00"/>
    <s v="First Class"/>
    <s v="MC-18100"/>
    <s v="Mick Crebagga"/>
    <x v="0"/>
    <x v="0"/>
    <s v="El Paso"/>
    <x v="5"/>
    <n v="79907"/>
    <x v="2"/>
    <s v="TEC-PH-10000169"/>
    <x v="2"/>
    <x v="7"/>
    <s v="ARKON Windshield Dashboard Air Vent Car Mount Holder"/>
    <n v="40.68"/>
    <n v="3"/>
    <n v="0.2"/>
    <n v="-9.153000000000004"/>
    <x v="2"/>
    <x v="0"/>
  </r>
  <r>
    <n v="1576"/>
    <s v="CA-2016-101602"/>
    <x v="534"/>
    <d v="2016-12-18T00:00:00"/>
    <s v="First Class"/>
    <s v="MC-18100"/>
    <s v="Mick Crebagga"/>
    <x v="0"/>
    <x v="0"/>
    <s v="El Paso"/>
    <x v="5"/>
    <n v="79907"/>
    <x v="2"/>
    <s v="FUR-CH-10004675"/>
    <x v="0"/>
    <x v="1"/>
    <s v="Lifetime Advantage Folding Chairs, 4/Carton"/>
    <n v="763.28"/>
    <n v="5"/>
    <n v="0.3"/>
    <n v="-21.807999999999993"/>
    <x v="2"/>
    <x v="0"/>
  </r>
  <r>
    <n v="1577"/>
    <s v="CA-2018-109057"/>
    <x v="183"/>
    <d v="2018-04-27T00:00:00"/>
    <s v="Standard Class"/>
    <s v="TT-21460"/>
    <s v="Tonja Turnell"/>
    <x v="2"/>
    <x v="0"/>
    <s v="Aurora"/>
    <x v="10"/>
    <n v="60505"/>
    <x v="2"/>
    <s v="OFF-ST-10002406"/>
    <x v="1"/>
    <x v="4"/>
    <s v="Pizazz Global Quick File"/>
    <n v="23.952000000000002"/>
    <n v="2"/>
    <n v="0.2"/>
    <n v="2.3952000000000018"/>
    <x v="2"/>
    <x v="0"/>
  </r>
  <r>
    <n v="1578"/>
    <s v="CA-2018-154403"/>
    <x v="454"/>
    <d v="2018-05-27T00:00:00"/>
    <s v="Standard Class"/>
    <s v="AP-10720"/>
    <s v="Anne Pryor"/>
    <x v="2"/>
    <x v="0"/>
    <s v="Florence"/>
    <x v="19"/>
    <n v="35630"/>
    <x v="0"/>
    <s v="OFF-PA-10001526"/>
    <x v="1"/>
    <x v="10"/>
    <s v="Xerox 1949"/>
    <n v="4.9800000000000004"/>
    <n v="1"/>
    <n v="0"/>
    <n v="2.4402000000000004"/>
    <x v="0"/>
    <x v="0"/>
  </r>
  <r>
    <n v="1579"/>
    <s v="CA-2018-102456"/>
    <x v="535"/>
    <d v="2018-03-01T00:00:00"/>
    <s v="First Class"/>
    <s v="DL-12865"/>
    <s v="Dan Lawera"/>
    <x v="0"/>
    <x v="0"/>
    <s v="New York City"/>
    <x v="15"/>
    <n v="10011"/>
    <x v="3"/>
    <s v="OFF-AP-10004336"/>
    <x v="1"/>
    <x v="9"/>
    <s v="Conquest 14 Commercial Heavy-Duty Upright Vacuum, Collection System, Accessory Kit"/>
    <n v="170.88"/>
    <n v="3"/>
    <n v="0"/>
    <n v="49.555199999999978"/>
    <x v="3"/>
    <x v="0"/>
  </r>
  <r>
    <n v="1580"/>
    <s v="CA-2017-131338"/>
    <x v="101"/>
    <d v="2017-08-12T00:00:00"/>
    <s v="First Class"/>
    <s v="NP-18325"/>
    <s v="Naresj Patel"/>
    <x v="0"/>
    <x v="0"/>
    <s v="New York City"/>
    <x v="15"/>
    <n v="10024"/>
    <x v="3"/>
    <s v="TEC-PH-10003012"/>
    <x v="2"/>
    <x v="7"/>
    <s v="Nortel Meridian M3904 Professional Digital phone"/>
    <n v="307.98"/>
    <n v="2"/>
    <n v="0"/>
    <n v="89.314199999999971"/>
    <x v="3"/>
    <x v="0"/>
  </r>
  <r>
    <n v="1581"/>
    <s v="CA-2017-131338"/>
    <x v="101"/>
    <d v="2017-08-12T00:00:00"/>
    <s v="First Class"/>
    <s v="NP-18325"/>
    <s v="Naresj Patel"/>
    <x v="0"/>
    <x v="0"/>
    <s v="New York City"/>
    <x v="15"/>
    <n v="10024"/>
    <x v="3"/>
    <s v="FUR-TA-10002607"/>
    <x v="0"/>
    <x v="3"/>
    <s v="KI Conference Tables"/>
    <n v="382.80599999999998"/>
    <n v="9"/>
    <n v="0.4"/>
    <n v="-153.12239999999997"/>
    <x v="3"/>
    <x v="0"/>
  </r>
  <r>
    <n v="1582"/>
    <s v="CA-2017-131338"/>
    <x v="101"/>
    <d v="2017-08-12T00:00:00"/>
    <s v="First Class"/>
    <s v="NP-18325"/>
    <s v="Naresj Patel"/>
    <x v="0"/>
    <x v="0"/>
    <s v="New York City"/>
    <x v="15"/>
    <n v="10024"/>
    <x v="3"/>
    <s v="OFF-ST-10000642"/>
    <x v="1"/>
    <x v="4"/>
    <s v="Tennsco Lockers, Gray"/>
    <n v="41.96"/>
    <n v="2"/>
    <n v="0"/>
    <n v="2.9371999999999971"/>
    <x v="3"/>
    <x v="0"/>
  </r>
  <r>
    <n v="1583"/>
    <s v="CA-2017-131338"/>
    <x v="101"/>
    <d v="2017-08-12T00:00:00"/>
    <s v="First Class"/>
    <s v="NP-18325"/>
    <s v="Naresj Patel"/>
    <x v="0"/>
    <x v="0"/>
    <s v="New York City"/>
    <x v="15"/>
    <n v="10024"/>
    <x v="3"/>
    <s v="OFF-BI-10000545"/>
    <x v="1"/>
    <x v="8"/>
    <s v="GBC Ibimaster 500 Manual ProClick Binding System"/>
    <n v="1217.568"/>
    <n v="2"/>
    <n v="0.2"/>
    <n v="456.58800000000002"/>
    <x v="3"/>
    <x v="0"/>
  </r>
  <r>
    <n v="1584"/>
    <s v="CA-2017-131338"/>
    <x v="101"/>
    <d v="2017-08-12T00:00:00"/>
    <s v="First Class"/>
    <s v="NP-18325"/>
    <s v="Naresj Patel"/>
    <x v="0"/>
    <x v="0"/>
    <s v="New York City"/>
    <x v="15"/>
    <n v="10024"/>
    <x v="3"/>
    <s v="FUR-FU-10002157"/>
    <x v="0"/>
    <x v="5"/>
    <s v="Artistic Insta-Plaque"/>
    <n v="47.04"/>
    <n v="3"/>
    <n v="0"/>
    <n v="18.345599999999997"/>
    <x v="3"/>
    <x v="0"/>
  </r>
  <r>
    <n v="1585"/>
    <s v="CA-2017-131338"/>
    <x v="101"/>
    <d v="2017-08-12T00:00:00"/>
    <s v="First Class"/>
    <s v="NP-18325"/>
    <s v="Naresj Patel"/>
    <x v="0"/>
    <x v="0"/>
    <s v="New York City"/>
    <x v="15"/>
    <n v="10024"/>
    <x v="3"/>
    <s v="FUR-FU-10001706"/>
    <x v="0"/>
    <x v="5"/>
    <s v="Longer-Life Soft White Bulbs"/>
    <n v="6.16"/>
    <n v="2"/>
    <n v="0"/>
    <n v="2.9567999999999999"/>
    <x v="3"/>
    <x v="0"/>
  </r>
  <r>
    <n v="1586"/>
    <s v="CA-2017-131338"/>
    <x v="101"/>
    <d v="2017-08-12T00:00:00"/>
    <s v="First Class"/>
    <s v="NP-18325"/>
    <s v="Naresj Patel"/>
    <x v="0"/>
    <x v="0"/>
    <s v="New York City"/>
    <x v="15"/>
    <n v="10024"/>
    <x v="3"/>
    <s v="TEC-PH-10000984"/>
    <x v="2"/>
    <x v="7"/>
    <s v="Panasonic KX-TG9471B"/>
    <n v="979.95"/>
    <n v="5"/>
    <n v="0"/>
    <n v="274.38600000000008"/>
    <x v="3"/>
    <x v="0"/>
  </r>
  <r>
    <n v="1587"/>
    <s v="CA-2017-131338"/>
    <x v="101"/>
    <d v="2017-08-12T00:00:00"/>
    <s v="First Class"/>
    <s v="NP-18325"/>
    <s v="Naresj Patel"/>
    <x v="0"/>
    <x v="0"/>
    <s v="New York City"/>
    <x v="15"/>
    <n v="10024"/>
    <x v="3"/>
    <s v="OFF-PA-10001357"/>
    <x v="1"/>
    <x v="10"/>
    <s v="Xerox 1886"/>
    <n v="143.69999999999999"/>
    <n v="3"/>
    <n v="0"/>
    <n v="68.975999999999999"/>
    <x v="3"/>
    <x v="0"/>
  </r>
  <r>
    <n v="1588"/>
    <s v="CA-2017-131338"/>
    <x v="101"/>
    <d v="2017-08-12T00:00:00"/>
    <s v="First Class"/>
    <s v="NP-18325"/>
    <s v="Naresj Patel"/>
    <x v="0"/>
    <x v="0"/>
    <s v="New York City"/>
    <x v="15"/>
    <n v="10024"/>
    <x v="3"/>
    <s v="OFF-FA-10000992"/>
    <x v="1"/>
    <x v="13"/>
    <s v="Acco Clips to Go Binder Clips, 24 Clips in Two Sizes"/>
    <n v="10.649999999999999"/>
    <n v="3"/>
    <n v="0"/>
    <n v="5.0054999999999996"/>
    <x v="3"/>
    <x v="0"/>
  </r>
  <r>
    <n v="1589"/>
    <s v="CA-2017-131338"/>
    <x v="101"/>
    <d v="2017-08-12T00:00:00"/>
    <s v="First Class"/>
    <s v="NP-18325"/>
    <s v="Naresj Patel"/>
    <x v="0"/>
    <x v="0"/>
    <s v="New York City"/>
    <x v="15"/>
    <n v="10024"/>
    <x v="3"/>
    <s v="TEC-AC-10002600"/>
    <x v="2"/>
    <x v="11"/>
    <s v="Belkin QODE FastFit Bluetooth Keyboard"/>
    <n v="247.8"/>
    <n v="4"/>
    <n v="0"/>
    <n v="34.692000000000007"/>
    <x v="3"/>
    <x v="0"/>
  </r>
  <r>
    <n v="1590"/>
    <s v="CA-2018-109911"/>
    <x v="536"/>
    <d v="2018-05-16T00:00:00"/>
    <s v="Standard Class"/>
    <s v="VG-21805"/>
    <s v="Vivek Grady"/>
    <x v="1"/>
    <x v="0"/>
    <s v="Virginia Beach"/>
    <x v="17"/>
    <n v="23464"/>
    <x v="0"/>
    <s v="OFF-AR-10001662"/>
    <x v="1"/>
    <x v="6"/>
    <s v="Rogers Handheld Barrel Pencil Sharpener"/>
    <n v="10.96"/>
    <n v="4"/>
    <n v="0"/>
    <n v="2.9592000000000009"/>
    <x v="0"/>
    <x v="0"/>
  </r>
  <r>
    <n v="1591"/>
    <s v="US-2018-132423"/>
    <x v="173"/>
    <d v="2018-04-19T00:00:00"/>
    <s v="Standard Class"/>
    <s v="MY-18295"/>
    <s v="Muhammed Yedwab"/>
    <x v="1"/>
    <x v="0"/>
    <s v="Grapevine"/>
    <x v="5"/>
    <n v="76051"/>
    <x v="2"/>
    <s v="OFF-AR-10001221"/>
    <x v="1"/>
    <x v="6"/>
    <s v="Dixon Ticonderoga Erasable Colored Pencil Set, 12-Color"/>
    <n v="33.488000000000007"/>
    <n v="7"/>
    <n v="0.2"/>
    <n v="5.8603999999999967"/>
    <x v="2"/>
    <x v="0"/>
  </r>
  <r>
    <n v="1592"/>
    <s v="US-2018-132423"/>
    <x v="173"/>
    <d v="2018-04-19T00:00:00"/>
    <s v="Standard Class"/>
    <s v="MY-18295"/>
    <s v="Muhammed Yedwab"/>
    <x v="1"/>
    <x v="0"/>
    <s v="Grapevine"/>
    <x v="5"/>
    <n v="76051"/>
    <x v="2"/>
    <s v="OFF-FA-10002988"/>
    <x v="1"/>
    <x v="13"/>
    <s v="Ideal Clamps"/>
    <n v="8.0399999999999991"/>
    <n v="5"/>
    <n v="0.2"/>
    <n v="2.9144999999999994"/>
    <x v="2"/>
    <x v="0"/>
  </r>
  <r>
    <n v="1593"/>
    <s v="CA-2017-122826"/>
    <x v="537"/>
    <d v="2017-06-25T00:00:00"/>
    <s v="Second Class"/>
    <s v="RD-19480"/>
    <s v="Rick Duston"/>
    <x v="0"/>
    <x v="0"/>
    <s v="Olympia"/>
    <x v="4"/>
    <n v="98502"/>
    <x v="1"/>
    <s v="TEC-PH-10004830"/>
    <x v="2"/>
    <x v="7"/>
    <s v="Pyle PRT45 Retro Home Telephone"/>
    <n v="201.56800000000001"/>
    <n v="4"/>
    <n v="0.2"/>
    <n v="22.676399999999994"/>
    <x v="1"/>
    <x v="0"/>
  </r>
  <r>
    <n v="1594"/>
    <s v="CA-2016-117317"/>
    <x v="538"/>
    <d v="2016-10-19T00:00:00"/>
    <s v="Same Day"/>
    <s v="JF-15490"/>
    <s v="Jeremy Farry"/>
    <x v="0"/>
    <x v="0"/>
    <s v="Los Angeles"/>
    <x v="1"/>
    <n v="90032"/>
    <x v="1"/>
    <s v="OFF-PA-10004519"/>
    <x v="1"/>
    <x v="10"/>
    <s v="Spiral Phone Message Books with Labels by Adams"/>
    <n v="13.440000000000001"/>
    <n v="3"/>
    <n v="0"/>
    <n v="6.5856000000000012"/>
    <x v="1"/>
    <x v="0"/>
  </r>
  <r>
    <n v="1595"/>
    <s v="CA-2017-118423"/>
    <x v="539"/>
    <d v="2017-03-27T00:00:00"/>
    <s v="First Class"/>
    <s v="DP-13390"/>
    <s v="Dennis Pardue"/>
    <x v="2"/>
    <x v="0"/>
    <s v="Peoria"/>
    <x v="10"/>
    <n v="61604"/>
    <x v="2"/>
    <s v="FUR-BO-10000362"/>
    <x v="0"/>
    <x v="0"/>
    <s v="Sauder Inglewood Library Bookcases"/>
    <n v="359.05799999999994"/>
    <n v="3"/>
    <n v="0.3"/>
    <n v="-35.905799999999999"/>
    <x v="2"/>
    <x v="0"/>
  </r>
  <r>
    <n v="1596"/>
    <s v="CA-2019-149181"/>
    <x v="540"/>
    <d v="2019-05-12T00:00:00"/>
    <s v="Standard Class"/>
    <s v="MD-17350"/>
    <s v="Maribeth Dona"/>
    <x v="0"/>
    <x v="0"/>
    <s v="Columbus"/>
    <x v="24"/>
    <n v="43229"/>
    <x v="3"/>
    <s v="FUR-CH-10004540"/>
    <x v="0"/>
    <x v="1"/>
    <s v="Global Chrome Stack Chair"/>
    <n v="47.991999999999997"/>
    <n v="2"/>
    <n v="0.3"/>
    <n v="-2.0567999999999991"/>
    <x v="3"/>
    <x v="0"/>
  </r>
  <r>
    <n v="1597"/>
    <s v="CA-2019-132234"/>
    <x v="524"/>
    <d v="2019-10-18T00:00:00"/>
    <s v="First Class"/>
    <s v="MY-17380"/>
    <s v="Maribeth Yedwab"/>
    <x v="1"/>
    <x v="0"/>
    <s v="New York City"/>
    <x v="15"/>
    <n v="10011"/>
    <x v="3"/>
    <s v="FUR-FU-10001290"/>
    <x v="0"/>
    <x v="5"/>
    <s v="Executive Impressions Supervisor Wall Clock"/>
    <n v="547.30000000000007"/>
    <n v="13"/>
    <n v="0"/>
    <n v="175.13599999999997"/>
    <x v="3"/>
    <x v="0"/>
  </r>
  <r>
    <n v="1598"/>
    <s v="CA-2019-158876"/>
    <x v="123"/>
    <d v="2019-11-21T00:00:00"/>
    <s v="Second Class"/>
    <s v="AB-10150"/>
    <s v="Aimee Bixby"/>
    <x v="0"/>
    <x v="0"/>
    <s v="Carrollton"/>
    <x v="5"/>
    <n v="75007"/>
    <x v="2"/>
    <s v="OFF-PA-10000308"/>
    <x v="1"/>
    <x v="10"/>
    <s v="Xerox 1901"/>
    <n v="16.896000000000001"/>
    <n v="4"/>
    <n v="0.2"/>
    <n v="5.2799999999999994"/>
    <x v="2"/>
    <x v="0"/>
  </r>
  <r>
    <n v="1599"/>
    <s v="CA-2019-158876"/>
    <x v="123"/>
    <d v="2019-11-21T00:00:00"/>
    <s v="Second Class"/>
    <s v="AB-10150"/>
    <s v="Aimee Bixby"/>
    <x v="0"/>
    <x v="0"/>
    <s v="Carrollton"/>
    <x v="5"/>
    <n v="75007"/>
    <x v="2"/>
    <s v="OFF-SU-10001165"/>
    <x v="1"/>
    <x v="14"/>
    <s v="Acme Elite Stainless Steel Scissors"/>
    <n v="6.6720000000000006"/>
    <n v="1"/>
    <n v="0.2"/>
    <n v="0.50039999999999996"/>
    <x v="2"/>
    <x v="0"/>
  </r>
  <r>
    <n v="1600"/>
    <s v="CA-2019-158876"/>
    <x v="123"/>
    <d v="2019-11-21T00:00:00"/>
    <s v="Second Class"/>
    <s v="AB-10150"/>
    <s v="Aimee Bixby"/>
    <x v="0"/>
    <x v="0"/>
    <s v="Carrollton"/>
    <x v="5"/>
    <n v="75007"/>
    <x v="2"/>
    <s v="OFF-AR-10003373"/>
    <x v="1"/>
    <x v="6"/>
    <s v="Boston School Pro Electric Pencil Sharpener, 1670"/>
    <n v="99.13600000000001"/>
    <n v="4"/>
    <n v="0.2"/>
    <n v="8.674399999999995"/>
    <x v="2"/>
    <x v="0"/>
  </r>
  <r>
    <n v="1601"/>
    <s v="CA-2019-158876"/>
    <x v="123"/>
    <d v="2019-11-21T00:00:00"/>
    <s v="Second Class"/>
    <s v="AB-10150"/>
    <s v="Aimee Bixby"/>
    <x v="0"/>
    <x v="0"/>
    <s v="Carrollton"/>
    <x v="5"/>
    <n v="75007"/>
    <x v="2"/>
    <s v="FUR-FU-10001967"/>
    <x v="0"/>
    <x v="5"/>
    <s v="Telescoping Adjustable Floor Lamp"/>
    <n v="15.991999999999999"/>
    <n v="2"/>
    <n v="0.6"/>
    <n v="-13.992999999999999"/>
    <x v="2"/>
    <x v="0"/>
  </r>
  <r>
    <n v="1602"/>
    <s v="CA-2018-164672"/>
    <x v="541"/>
    <d v="2018-05-13T00:00:00"/>
    <s v="Second Class"/>
    <s v="GB-14530"/>
    <s v="George Bell"/>
    <x v="1"/>
    <x v="0"/>
    <s v="Dover"/>
    <x v="13"/>
    <n v="19901"/>
    <x v="3"/>
    <s v="FUR-FU-10001488"/>
    <x v="0"/>
    <x v="5"/>
    <s v="Tenex 46&quot; x 60&quot; Computer Anti-Static Chairmat, Rectangular Shaped"/>
    <n v="211.96"/>
    <n v="2"/>
    <n v="0"/>
    <n v="42.391999999999996"/>
    <x v="3"/>
    <x v="0"/>
  </r>
  <r>
    <n v="1603"/>
    <s v="US-2018-132857"/>
    <x v="25"/>
    <d v="2018-12-17T00:00:00"/>
    <s v="Standard Class"/>
    <s v="CA-12775"/>
    <s v="Cynthia Arntzen"/>
    <x v="0"/>
    <x v="0"/>
    <s v="Smyrna"/>
    <x v="18"/>
    <n v="37167"/>
    <x v="0"/>
    <s v="OFF-AR-10003251"/>
    <x v="1"/>
    <x v="6"/>
    <s v="Prang Drawing Pencil Set"/>
    <n v="6.6719999999999988"/>
    <n v="3"/>
    <n v="0.2"/>
    <n v="1.6679999999999997"/>
    <x v="0"/>
    <x v="0"/>
  </r>
  <r>
    <n v="1604"/>
    <s v="CA-2019-116645"/>
    <x v="329"/>
    <d v="2019-12-04T00:00:00"/>
    <s v="Standard Class"/>
    <s v="ME-17725"/>
    <s v="Max Engle"/>
    <x v="0"/>
    <x v="0"/>
    <s v="Newark"/>
    <x v="13"/>
    <n v="19711"/>
    <x v="3"/>
    <s v="OFF-AR-10001044"/>
    <x v="1"/>
    <x v="6"/>
    <s v="BOSTON Ranger #55 Pencil Sharpener, Black"/>
    <n v="155.94"/>
    <n v="6"/>
    <n v="0"/>
    <n v="45.222599999999993"/>
    <x v="3"/>
    <x v="0"/>
  </r>
  <r>
    <n v="1605"/>
    <s v="US-2018-115819"/>
    <x v="475"/>
    <d v="2018-04-24T00:00:00"/>
    <s v="Second Class"/>
    <s v="JO-15280"/>
    <s v="Jas O'Carroll"/>
    <x v="0"/>
    <x v="0"/>
    <s v="Los Angeles"/>
    <x v="1"/>
    <n v="90049"/>
    <x v="1"/>
    <s v="TEC-PH-10004700"/>
    <x v="2"/>
    <x v="7"/>
    <s v="PowerGen Dual USB Car Charger"/>
    <n v="39.960000000000008"/>
    <n v="5"/>
    <n v="0.2"/>
    <n v="12.986999999999995"/>
    <x v="1"/>
    <x v="0"/>
  </r>
  <r>
    <n v="1606"/>
    <s v="US-2018-115819"/>
    <x v="475"/>
    <d v="2018-04-24T00:00:00"/>
    <s v="Second Class"/>
    <s v="JO-15280"/>
    <s v="Jas O'Carroll"/>
    <x v="0"/>
    <x v="0"/>
    <s v="Los Angeles"/>
    <x v="1"/>
    <n v="90049"/>
    <x v="1"/>
    <s v="OFF-AR-10000823"/>
    <x v="1"/>
    <x v="6"/>
    <s v="Newell 307"/>
    <n v="5.46"/>
    <n v="3"/>
    <n v="0"/>
    <n v="1.5288000000000002"/>
    <x v="1"/>
    <x v="0"/>
  </r>
  <r>
    <n v="1607"/>
    <s v="US-2018-115819"/>
    <x v="475"/>
    <d v="2018-04-24T00:00:00"/>
    <s v="Second Class"/>
    <s v="JO-15280"/>
    <s v="Jas O'Carroll"/>
    <x v="0"/>
    <x v="0"/>
    <s v="Los Angeles"/>
    <x v="1"/>
    <n v="90049"/>
    <x v="1"/>
    <s v="OFF-AR-10004456"/>
    <x v="1"/>
    <x v="6"/>
    <s v="Panasonic KP-4ABK Battery-Operated Pencil Sharpener"/>
    <n v="73.2"/>
    <n v="5"/>
    <n v="0"/>
    <n v="21.227999999999998"/>
    <x v="1"/>
    <x v="0"/>
  </r>
  <r>
    <n v="1608"/>
    <s v="US-2018-115819"/>
    <x v="475"/>
    <d v="2018-04-24T00:00:00"/>
    <s v="Second Class"/>
    <s v="JO-15280"/>
    <s v="Jas O'Carroll"/>
    <x v="0"/>
    <x v="0"/>
    <s v="Los Angeles"/>
    <x v="1"/>
    <n v="90049"/>
    <x v="1"/>
    <s v="OFF-BI-10000050"/>
    <x v="1"/>
    <x v="8"/>
    <s v="Angle-D Binders with Locking Rings, Label Holders"/>
    <n v="5.84"/>
    <n v="1"/>
    <n v="0.2"/>
    <n v="1.9709999999999996"/>
    <x v="1"/>
    <x v="0"/>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n v="10.223999999999998"/>
    <x v="1"/>
    <x v="0"/>
  </r>
  <r>
    <n v="1610"/>
    <s v="US-2018-115819"/>
    <x v="475"/>
    <d v="2018-04-24T00:00:00"/>
    <s v="Second Class"/>
    <s v="JO-15280"/>
    <s v="Jas O'Carroll"/>
    <x v="0"/>
    <x v="0"/>
    <s v="Los Angeles"/>
    <x v="1"/>
    <n v="90049"/>
    <x v="1"/>
    <s v="OFF-BI-10000591"/>
    <x v="1"/>
    <x v="8"/>
    <s v="Avery Binder Labels"/>
    <n v="9.3360000000000003"/>
    <n v="3"/>
    <n v="0.2"/>
    <n v="3.2675999999999994"/>
    <x v="1"/>
    <x v="0"/>
  </r>
  <r>
    <n v="1611"/>
    <s v="CA-2016-156349"/>
    <x v="542"/>
    <d v="2016-05-30T00:00:00"/>
    <s v="Standard Class"/>
    <s v="ML-17395"/>
    <s v="Marina Lichtenstein"/>
    <x v="1"/>
    <x v="0"/>
    <s v="Los Angeles"/>
    <x v="1"/>
    <n v="90008"/>
    <x v="1"/>
    <s v="FUR-BO-10000362"/>
    <x v="0"/>
    <x v="0"/>
    <s v="Sauder Inglewood Library Bookcases"/>
    <n v="290.666"/>
    <n v="2"/>
    <n v="0.15"/>
    <n v="27.356800000000007"/>
    <x v="1"/>
    <x v="1"/>
  </r>
  <r>
    <n v="1612"/>
    <s v="CA-2016-156349"/>
    <x v="542"/>
    <d v="2016-05-30T00:00:00"/>
    <s v="Standard Class"/>
    <s v="ML-17395"/>
    <s v="Marina Lichtenstein"/>
    <x v="1"/>
    <x v="0"/>
    <s v="Los Angeles"/>
    <x v="1"/>
    <n v="90008"/>
    <x v="1"/>
    <s v="TEC-PH-10000441"/>
    <x v="2"/>
    <x v="7"/>
    <s v="VTech DS6151"/>
    <n v="201.584"/>
    <n v="2"/>
    <n v="0.2"/>
    <n v="20.158400000000015"/>
    <x v="1"/>
    <x v="1"/>
  </r>
  <r>
    <n v="1613"/>
    <s v="CA-2016-156349"/>
    <x v="542"/>
    <d v="2016-05-30T00:00:00"/>
    <s v="Standard Class"/>
    <s v="ML-17395"/>
    <s v="Marina Lichtenstein"/>
    <x v="1"/>
    <x v="0"/>
    <s v="Los Angeles"/>
    <x v="1"/>
    <n v="90008"/>
    <x v="1"/>
    <s v="TEC-PH-10002726"/>
    <x v="2"/>
    <x v="7"/>
    <s v="netTALK DUO VoIP Telephone Service"/>
    <n v="83.984000000000009"/>
    <n v="2"/>
    <n v="0.2"/>
    <n v="31.494"/>
    <x v="1"/>
    <x v="1"/>
  </r>
  <r>
    <n v="1614"/>
    <s v="CA-2019-138380"/>
    <x v="202"/>
    <d v="2019-12-25T00:00:00"/>
    <s v="Standard Class"/>
    <s v="YS-21880"/>
    <s v="Yana Sorensen"/>
    <x v="1"/>
    <x v="0"/>
    <s v="Oakland"/>
    <x v="1"/>
    <n v="94601"/>
    <x v="1"/>
    <s v="OFF-ST-10003306"/>
    <x v="1"/>
    <x v="4"/>
    <s v="Letter Size Cart"/>
    <n v="1000.0200000000001"/>
    <n v="7"/>
    <n v="0"/>
    <n v="290.00579999999991"/>
    <x v="1"/>
    <x v="0"/>
  </r>
  <r>
    <n v="1615"/>
    <s v="US-2018-113509"/>
    <x v="543"/>
    <d v="2018-03-19T00:00:00"/>
    <s v="Standard Class"/>
    <s v="PL-18925"/>
    <s v="Paul Lucas"/>
    <x v="2"/>
    <x v="0"/>
    <s v="Philadelphia"/>
    <x v="9"/>
    <n v="19143"/>
    <x v="3"/>
    <s v="TEC-AC-10004855"/>
    <x v="2"/>
    <x v="11"/>
    <s v="V7 USB Numeric Keypad"/>
    <n v="83.976000000000013"/>
    <n v="3"/>
    <n v="0.2"/>
    <n v="-13.646100000000001"/>
    <x v="3"/>
    <x v="0"/>
  </r>
  <r>
    <n v="1616"/>
    <s v="CA-2017-130022"/>
    <x v="544"/>
    <d v="2017-08-16T00:00:00"/>
    <s v="Standard Class"/>
    <s v="JK-16120"/>
    <s v="Julie Kriz"/>
    <x v="2"/>
    <x v="0"/>
    <s v="Eagan"/>
    <x v="11"/>
    <n v="55122"/>
    <x v="2"/>
    <s v="OFF-LA-10002787"/>
    <x v="1"/>
    <x v="2"/>
    <s v="Avery 480"/>
    <n v="3.75"/>
    <n v="1"/>
    <n v="0"/>
    <n v="1.7999999999999998"/>
    <x v="2"/>
    <x v="0"/>
  </r>
  <r>
    <n v="1617"/>
    <s v="CA-2017-130022"/>
    <x v="544"/>
    <d v="2017-08-16T00:00:00"/>
    <s v="Standard Class"/>
    <s v="JK-16120"/>
    <s v="Julie Kriz"/>
    <x v="2"/>
    <x v="0"/>
    <s v="Eagan"/>
    <x v="11"/>
    <n v="55122"/>
    <x v="2"/>
    <s v="OFF-LA-10002043"/>
    <x v="1"/>
    <x v="2"/>
    <s v="Avery 489"/>
    <n v="41.4"/>
    <n v="4"/>
    <n v="0"/>
    <n v="19.872"/>
    <x v="2"/>
    <x v="0"/>
  </r>
  <r>
    <n v="1618"/>
    <s v="CA-2017-130022"/>
    <x v="544"/>
    <d v="2017-08-16T00:00:00"/>
    <s v="Standard Class"/>
    <s v="JK-16120"/>
    <s v="Julie Kriz"/>
    <x v="2"/>
    <x v="0"/>
    <s v="Eagan"/>
    <x v="11"/>
    <n v="55122"/>
    <x v="2"/>
    <s v="OFF-AR-10001915"/>
    <x v="1"/>
    <x v="6"/>
    <s v="Peel-Off China Markers"/>
    <n v="29.79"/>
    <n v="3"/>
    <n v="0"/>
    <n v="12.511800000000001"/>
    <x v="2"/>
    <x v="0"/>
  </r>
  <r>
    <n v="1619"/>
    <s v="US-2018-118780"/>
    <x v="545"/>
    <d v="2018-09-14T00:00:00"/>
    <s v="Second Class"/>
    <s v="PN-18775"/>
    <s v="Parhena Norris"/>
    <x v="2"/>
    <x v="0"/>
    <s v="New York City"/>
    <x v="15"/>
    <n v="10011"/>
    <x v="3"/>
    <s v="OFF-ST-10000352"/>
    <x v="1"/>
    <x v="4"/>
    <s v="Acco Perma 2700 Stacking Storage Drawers"/>
    <n v="59.48"/>
    <n v="2"/>
    <n v="0"/>
    <n v="8.9220000000000041"/>
    <x v="3"/>
    <x v="0"/>
  </r>
  <r>
    <n v="1620"/>
    <s v="US-2018-118780"/>
    <x v="545"/>
    <d v="2018-09-14T00:00:00"/>
    <s v="Second Class"/>
    <s v="PN-18775"/>
    <s v="Parhena Norris"/>
    <x v="2"/>
    <x v="0"/>
    <s v="New York City"/>
    <x v="15"/>
    <n v="10011"/>
    <x v="3"/>
    <s v="OFF-PA-10000575"/>
    <x v="1"/>
    <x v="10"/>
    <s v="Wirebound Message Books, Four 2 3/4 x 5 White Forms per Page"/>
    <n v="6.69"/>
    <n v="1"/>
    <n v="0"/>
    <n v="3.0773999999999999"/>
    <x v="3"/>
    <x v="0"/>
  </r>
  <r>
    <n v="1621"/>
    <s v="CA-2019-108560"/>
    <x v="141"/>
    <d v="2019-07-15T00:00:00"/>
    <s v="Standard Class"/>
    <s v="JC-15385"/>
    <s v="Jenna Caffey"/>
    <x v="0"/>
    <x v="0"/>
    <s v="Kent"/>
    <x v="4"/>
    <n v="98031"/>
    <x v="1"/>
    <s v="FUR-FU-10002937"/>
    <x v="0"/>
    <x v="5"/>
    <s v="GE 48&quot; Fluorescent Tube, Cool White Energy Saver, 34 Watts, 30/Box"/>
    <n v="198.46"/>
    <n v="2"/>
    <n v="0"/>
    <n v="99.23"/>
    <x v="1"/>
    <x v="0"/>
  </r>
  <r>
    <n v="1622"/>
    <s v="CA-2019-108560"/>
    <x v="141"/>
    <d v="2019-07-15T00:00:00"/>
    <s v="Standard Class"/>
    <s v="JC-15385"/>
    <s v="Jenna Caffey"/>
    <x v="0"/>
    <x v="0"/>
    <s v="Kent"/>
    <x v="4"/>
    <n v="98031"/>
    <x v="1"/>
    <s v="OFF-LA-10003930"/>
    <x v="1"/>
    <x v="2"/>
    <s v="Dot Matrix Printer Tape Reel Labels, White, 5000/Box"/>
    <n v="786.48"/>
    <n v="8"/>
    <n v="0"/>
    <n v="385.37520000000001"/>
    <x v="1"/>
    <x v="0"/>
  </r>
  <r>
    <n v="1623"/>
    <s v="CA-2019-108560"/>
    <x v="141"/>
    <d v="2019-07-15T00:00:00"/>
    <s v="Standard Class"/>
    <s v="JC-15385"/>
    <s v="Jenna Caffey"/>
    <x v="0"/>
    <x v="0"/>
    <s v="Kent"/>
    <x v="4"/>
    <n v="98031"/>
    <x v="1"/>
    <s v="OFF-BI-10001107"/>
    <x v="1"/>
    <x v="8"/>
    <s v="GBC White Gloss Covers, Plain Front"/>
    <n v="23.168000000000003"/>
    <n v="2"/>
    <n v="0.2"/>
    <n v="7.8191999999999995"/>
    <x v="1"/>
    <x v="0"/>
  </r>
  <r>
    <n v="1624"/>
    <s v="CA-2019-108560"/>
    <x v="141"/>
    <d v="2019-07-15T00:00:00"/>
    <s v="Standard Class"/>
    <s v="JC-15385"/>
    <s v="Jenna Caffey"/>
    <x v="0"/>
    <x v="0"/>
    <s v="Kent"/>
    <x v="4"/>
    <n v="98031"/>
    <x v="1"/>
    <s v="TEC-AC-10003063"/>
    <x v="2"/>
    <x v="11"/>
    <s v="Micro Innovations USB RF Wireless Keyboard with Mouse"/>
    <n v="50"/>
    <n v="2"/>
    <n v="0"/>
    <n v="10.5"/>
    <x v="1"/>
    <x v="0"/>
  </r>
  <r>
    <n v="1625"/>
    <s v="CA-2017-157084"/>
    <x v="546"/>
    <d v="2017-12-24T00:00:00"/>
    <s v="Standard Class"/>
    <s v="JG-15160"/>
    <s v="James Galang"/>
    <x v="0"/>
    <x v="0"/>
    <s v="Los Angeles"/>
    <x v="1"/>
    <n v="90049"/>
    <x v="1"/>
    <s v="TEC-PH-10002922"/>
    <x v="2"/>
    <x v="7"/>
    <s v="ShoreTel ShorePhone IP 230 VoIP phone"/>
    <n v="675.96"/>
    <n v="5"/>
    <n v="0.2"/>
    <n v="84.494999999999948"/>
    <x v="1"/>
    <x v="0"/>
  </r>
  <r>
    <n v="1626"/>
    <s v="CA-2017-157084"/>
    <x v="546"/>
    <d v="2017-12-24T00:00:00"/>
    <s v="Standard Class"/>
    <s v="JG-15160"/>
    <s v="James Galang"/>
    <x v="0"/>
    <x v="0"/>
    <s v="Los Angeles"/>
    <x v="1"/>
    <n v="90049"/>
    <x v="1"/>
    <s v="TEC-AC-10002049"/>
    <x v="2"/>
    <x v="11"/>
    <s v="Plantronics Savi W720 Multi-Device Wireless Headset System"/>
    <n v="1265.8499999999999"/>
    <n v="3"/>
    <n v="0"/>
    <n v="556.97400000000005"/>
    <x v="1"/>
    <x v="0"/>
  </r>
  <r>
    <n v="1627"/>
    <s v="CA-2017-164539"/>
    <x v="547"/>
    <d v="2017-11-22T00:00:00"/>
    <s v="Standard Class"/>
    <s v="PO-19180"/>
    <s v="Philisse Overcash"/>
    <x v="2"/>
    <x v="0"/>
    <s v="New York City"/>
    <x v="15"/>
    <n v="10011"/>
    <x v="3"/>
    <s v="OFF-AP-10002457"/>
    <x v="1"/>
    <x v="9"/>
    <s v="Eureka The Boss Plus 12-Amp Hard Box Upright Vacuum, Red"/>
    <n v="523.25"/>
    <n v="5"/>
    <n v="0"/>
    <n v="141.27749999999997"/>
    <x v="3"/>
    <x v="0"/>
  </r>
  <r>
    <n v="1628"/>
    <s v="CA-2017-143119"/>
    <x v="496"/>
    <d v="2017-09-30T00:00:00"/>
    <s v="Standard Class"/>
    <s v="MC-17275"/>
    <s v="Marc Crier"/>
    <x v="0"/>
    <x v="0"/>
    <s v="Lafayette"/>
    <x v="28"/>
    <n v="70506"/>
    <x v="0"/>
    <s v="FUR-CH-10001270"/>
    <x v="0"/>
    <x v="1"/>
    <s v="Harbour Creations Steel Folding Chair"/>
    <n v="517.5"/>
    <n v="6"/>
    <n v="0"/>
    <n v="155.24999999999994"/>
    <x v="0"/>
    <x v="0"/>
  </r>
  <r>
    <n v="1629"/>
    <s v="CA-2019-101049"/>
    <x v="548"/>
    <d v="2019-06-25T00:00:00"/>
    <s v="Second Class"/>
    <s v="AS-10240"/>
    <s v="Alan Shonely"/>
    <x v="0"/>
    <x v="0"/>
    <s v="Cleveland"/>
    <x v="24"/>
    <n v="44105"/>
    <x v="3"/>
    <s v="FUR-FU-10004415"/>
    <x v="0"/>
    <x v="5"/>
    <s v="Stacking Tray, Side-Loading, Legal, Smoke"/>
    <n v="17.920000000000002"/>
    <n v="5"/>
    <n v="0.2"/>
    <n v="2.4639999999999986"/>
    <x v="3"/>
    <x v="0"/>
  </r>
  <r>
    <n v="1630"/>
    <s v="CA-2019-101049"/>
    <x v="548"/>
    <d v="2019-06-25T00:00:00"/>
    <s v="Second Class"/>
    <s v="AS-10240"/>
    <s v="Alan Shonely"/>
    <x v="0"/>
    <x v="0"/>
    <s v="Cleveland"/>
    <x v="24"/>
    <n v="44105"/>
    <x v="3"/>
    <s v="OFF-BI-10001510"/>
    <x v="1"/>
    <x v="8"/>
    <s v="Deluxe Heavy-Duty Vinyl Round Ring Binder"/>
    <n v="41.256000000000007"/>
    <n v="6"/>
    <n v="0.7"/>
    <n v="-34.38000000000001"/>
    <x v="3"/>
    <x v="0"/>
  </r>
  <r>
    <n v="1631"/>
    <s v="CA-2018-106530"/>
    <x v="541"/>
    <d v="2018-05-08T00:00:00"/>
    <s v="Same Day"/>
    <s v="CL-12565"/>
    <s v="Clay Ludtke"/>
    <x v="0"/>
    <x v="0"/>
    <s v="Cleveland"/>
    <x v="24"/>
    <n v="44105"/>
    <x v="3"/>
    <s v="OFF-ST-10002011"/>
    <x v="1"/>
    <x v="4"/>
    <s v="Smead Adjustable Mobile File Trolley with Lockable Top"/>
    <n v="1006.056"/>
    <n v="3"/>
    <n v="0.2"/>
    <n v="88.029900000000055"/>
    <x v="3"/>
    <x v="0"/>
  </r>
  <r>
    <n v="1632"/>
    <s v="CA-2018-106530"/>
    <x v="541"/>
    <d v="2018-05-08T00:00:00"/>
    <s v="Same Day"/>
    <s v="CL-12565"/>
    <s v="Clay Ludtke"/>
    <x v="0"/>
    <x v="0"/>
    <s v="Cleveland"/>
    <x v="24"/>
    <n v="44105"/>
    <x v="3"/>
    <s v="OFF-PA-10002986"/>
    <x v="1"/>
    <x v="10"/>
    <s v="Xerox 1898"/>
    <n v="10.688000000000001"/>
    <n v="2"/>
    <n v="0.2"/>
    <n v="3.7407999999999997"/>
    <x v="3"/>
    <x v="0"/>
  </r>
  <r>
    <n v="1633"/>
    <s v="CA-2018-106530"/>
    <x v="541"/>
    <d v="2018-05-08T00:00:00"/>
    <s v="Same Day"/>
    <s v="CL-12565"/>
    <s v="Clay Ludtke"/>
    <x v="0"/>
    <x v="0"/>
    <s v="Cleveland"/>
    <x v="24"/>
    <n v="44105"/>
    <x v="3"/>
    <s v="OFF-PA-10004451"/>
    <x v="1"/>
    <x v="10"/>
    <s v="Xerox 222"/>
    <n v="10.368000000000002"/>
    <n v="2"/>
    <n v="0.2"/>
    <n v="3.6288"/>
    <x v="3"/>
    <x v="0"/>
  </r>
  <r>
    <n v="1634"/>
    <s v="CA-2018-106530"/>
    <x v="541"/>
    <d v="2018-05-08T00:00:00"/>
    <s v="Same Day"/>
    <s v="CL-12565"/>
    <s v="Clay Ludtke"/>
    <x v="0"/>
    <x v="0"/>
    <s v="Cleveland"/>
    <x v="24"/>
    <n v="44105"/>
    <x v="3"/>
    <s v="OFF-ST-10000649"/>
    <x v="1"/>
    <x v="4"/>
    <s v="Hanging Personal Folder File"/>
    <n v="25.12"/>
    <n v="2"/>
    <n v="0.2"/>
    <n v="1.5700000000000012"/>
    <x v="3"/>
    <x v="0"/>
  </r>
  <r>
    <n v="1635"/>
    <s v="CA-2018-106530"/>
    <x v="541"/>
    <d v="2018-05-08T00:00:00"/>
    <s v="Same Day"/>
    <s v="CL-12565"/>
    <s v="Clay Ludtke"/>
    <x v="0"/>
    <x v="0"/>
    <s v="Cleveland"/>
    <x v="24"/>
    <n v="44105"/>
    <x v="3"/>
    <s v="TEC-AC-10001465"/>
    <x v="2"/>
    <x v="11"/>
    <s v="SanDisk Cruzer 64 GB USB Flash Drive"/>
    <n v="58.112000000000002"/>
    <n v="2"/>
    <n v="0.2"/>
    <n v="7.263999999999994"/>
    <x v="3"/>
    <x v="0"/>
  </r>
  <r>
    <n v="1636"/>
    <s v="CA-2016-168984"/>
    <x v="35"/>
    <d v="2016-12-02T00:00:00"/>
    <s v="Standard Class"/>
    <s v="NW-18400"/>
    <s v="Natalie Webber"/>
    <x v="0"/>
    <x v="0"/>
    <s v="Tigard"/>
    <x v="21"/>
    <n v="97224"/>
    <x v="1"/>
    <s v="OFF-PA-10001166"/>
    <x v="1"/>
    <x v="10"/>
    <s v="Xerox 2"/>
    <n v="15.552000000000003"/>
    <n v="3"/>
    <n v="0.2"/>
    <n v="5.4432"/>
    <x v="1"/>
    <x v="0"/>
  </r>
  <r>
    <n v="1637"/>
    <s v="CA-2016-168984"/>
    <x v="35"/>
    <d v="2016-12-02T00:00:00"/>
    <s v="Standard Class"/>
    <s v="NW-18400"/>
    <s v="Natalie Webber"/>
    <x v="0"/>
    <x v="0"/>
    <s v="Tigard"/>
    <x v="21"/>
    <n v="97224"/>
    <x v="1"/>
    <s v="OFF-ST-10001097"/>
    <x v="1"/>
    <x v="4"/>
    <s v="Office Impressions Heavy Duty Welded Shelving &amp; Multimedia Storage Drawers"/>
    <n v="669.08"/>
    <n v="5"/>
    <n v="0.2"/>
    <n v="-167.27"/>
    <x v="1"/>
    <x v="0"/>
  </r>
  <r>
    <n v="1638"/>
    <s v="CA-2016-168984"/>
    <x v="35"/>
    <d v="2016-12-02T00:00:00"/>
    <s v="Standard Class"/>
    <s v="NW-18400"/>
    <s v="Natalie Webber"/>
    <x v="0"/>
    <x v="0"/>
    <s v="Tigard"/>
    <x v="21"/>
    <n v="97224"/>
    <x v="1"/>
    <s v="TEC-PH-10000038"/>
    <x v="2"/>
    <x v="7"/>
    <s v="Jawbone MINI JAMBOX Wireless Bluetooth Speaker"/>
    <n v="438.33600000000001"/>
    <n v="4"/>
    <n v="0.2"/>
    <n v="-87.667200000000037"/>
    <x v="1"/>
    <x v="0"/>
  </r>
  <r>
    <n v="1639"/>
    <s v="CA-2018-157266"/>
    <x v="439"/>
    <d v="2018-06-01T00:00:00"/>
    <s v="Standard Class"/>
    <s v="TB-21280"/>
    <s v="Toby Braunhardt"/>
    <x v="0"/>
    <x v="0"/>
    <s v="Washington"/>
    <x v="40"/>
    <n v="20016"/>
    <x v="3"/>
    <s v="OFF-PA-10002689"/>
    <x v="1"/>
    <x v="10"/>
    <s v="Weyerhaeuser First Choice Laser/Copy Paper (20Lb. and 88 Bright)"/>
    <n v="19.440000000000001"/>
    <n v="3"/>
    <n v="0"/>
    <n v="9.3312000000000008"/>
    <x v="3"/>
    <x v="0"/>
  </r>
  <r>
    <n v="1640"/>
    <s v="CA-2018-157266"/>
    <x v="439"/>
    <d v="2018-06-01T00:00:00"/>
    <s v="Standard Class"/>
    <s v="TB-21280"/>
    <s v="Toby Braunhardt"/>
    <x v="0"/>
    <x v="0"/>
    <s v="Washington"/>
    <x v="40"/>
    <n v="20016"/>
    <x v="3"/>
    <s v="OFF-BI-10004728"/>
    <x v="1"/>
    <x v="8"/>
    <s v="Wilson Jones Turn Tabs Binder Tool for Ring Binders"/>
    <n v="9.64"/>
    <n v="2"/>
    <n v="0"/>
    <n v="4.4344000000000001"/>
    <x v="3"/>
    <x v="0"/>
  </r>
  <r>
    <n v="1641"/>
    <s v="CA-2018-157266"/>
    <x v="439"/>
    <d v="2018-06-01T00:00:00"/>
    <s v="Standard Class"/>
    <s v="TB-21280"/>
    <s v="Toby Braunhardt"/>
    <x v="0"/>
    <x v="0"/>
    <s v="Washington"/>
    <x v="40"/>
    <n v="20016"/>
    <x v="3"/>
    <s v="OFF-PA-10004675"/>
    <x v="1"/>
    <x v="10"/>
    <s v="Telephone Message Books with Fax/Mobile Section, 5 1/2&quot; x 3 3/16&quot;"/>
    <n v="12.7"/>
    <n v="2"/>
    <n v="0"/>
    <n v="5.8419999999999996"/>
    <x v="3"/>
    <x v="0"/>
  </r>
  <r>
    <n v="1642"/>
    <s v="CA-2018-157266"/>
    <x v="439"/>
    <d v="2018-06-01T00:00:00"/>
    <s v="Standard Class"/>
    <s v="TB-21280"/>
    <s v="Toby Braunhardt"/>
    <x v="0"/>
    <x v="0"/>
    <s v="Washington"/>
    <x v="40"/>
    <n v="20016"/>
    <x v="3"/>
    <s v="FUR-FU-10000629"/>
    <x v="0"/>
    <x v="5"/>
    <s v="9-3/4 Diameter Round Wall Clock"/>
    <n v="41.37"/>
    <n v="3"/>
    <n v="0"/>
    <n v="17.375399999999999"/>
    <x v="3"/>
    <x v="0"/>
  </r>
  <r>
    <n v="1643"/>
    <s v="US-2016-134712"/>
    <x v="503"/>
    <d v="2016-12-04T00:00:00"/>
    <s v="Standard Class"/>
    <s v="BS-11380"/>
    <s v="Bill Stewart"/>
    <x v="1"/>
    <x v="0"/>
    <s v="Skokie"/>
    <x v="10"/>
    <n v="60076"/>
    <x v="2"/>
    <s v="OFF-FA-10003112"/>
    <x v="1"/>
    <x v="13"/>
    <s v="Staples"/>
    <n v="12.624000000000001"/>
    <n v="2"/>
    <n v="0.2"/>
    <n v="3.944999999999999"/>
    <x v="2"/>
    <x v="0"/>
  </r>
  <r>
    <n v="1644"/>
    <s v="CA-2017-111829"/>
    <x v="531"/>
    <d v="2017-03-20T00:00:00"/>
    <s v="First Class"/>
    <s v="FH-14365"/>
    <s v="Fred Hopkins"/>
    <x v="1"/>
    <x v="0"/>
    <s v="Seattle"/>
    <x v="4"/>
    <n v="98115"/>
    <x v="1"/>
    <s v="OFF-ST-10000142"/>
    <x v="1"/>
    <x v="4"/>
    <s v="Deluxe Rollaway Locking File with Drawer"/>
    <n v="1247.6399999999999"/>
    <n v="3"/>
    <n v="0"/>
    <n v="349.33919999999995"/>
    <x v="1"/>
    <x v="0"/>
  </r>
  <r>
    <n v="1645"/>
    <s v="CA-2017-111829"/>
    <x v="531"/>
    <d v="2017-03-20T00:00:00"/>
    <s v="First Class"/>
    <s v="FH-14365"/>
    <s v="Fred Hopkins"/>
    <x v="1"/>
    <x v="0"/>
    <s v="Seattle"/>
    <x v="4"/>
    <n v="98115"/>
    <x v="1"/>
    <s v="TEC-CO-10001766"/>
    <x v="2"/>
    <x v="16"/>
    <s v="Canon PC940 Copier"/>
    <n v="3149.9300000000003"/>
    <n v="7"/>
    <n v="0"/>
    <n v="1480.4670999999998"/>
    <x v="1"/>
    <x v="0"/>
  </r>
  <r>
    <n v="1646"/>
    <s v="CA-2017-111829"/>
    <x v="531"/>
    <d v="2017-03-20T00:00:00"/>
    <s v="First Class"/>
    <s v="FH-14365"/>
    <s v="Fred Hopkins"/>
    <x v="1"/>
    <x v="0"/>
    <s v="Seattle"/>
    <x v="4"/>
    <n v="98115"/>
    <x v="1"/>
    <s v="OFF-PA-10004359"/>
    <x v="1"/>
    <x v="10"/>
    <s v="Multicolor Computer Printout Paper"/>
    <n v="209.7"/>
    <n v="2"/>
    <n v="0"/>
    <n v="100.65599999999999"/>
    <x v="1"/>
    <x v="0"/>
  </r>
  <r>
    <n v="1647"/>
    <s v="CA-2017-105221"/>
    <x v="549"/>
    <d v="2017-11-03T00:00:00"/>
    <s v="First Class"/>
    <s v="VM-21685"/>
    <s v="Valerie Mitchum"/>
    <x v="2"/>
    <x v="0"/>
    <s v="Philadelphia"/>
    <x v="9"/>
    <n v="19140"/>
    <x v="3"/>
    <s v="TEC-AC-10002323"/>
    <x v="2"/>
    <x v="11"/>
    <s v="SanDisk Ultra 32 GB MicroSDHC Class 10 Memory Card"/>
    <n v="35.360000000000007"/>
    <n v="2"/>
    <n v="0.2"/>
    <n v="-3.0939999999999994"/>
    <x v="3"/>
    <x v="0"/>
  </r>
  <r>
    <n v="1648"/>
    <s v="CA-2017-105221"/>
    <x v="549"/>
    <d v="2017-11-03T00:00:00"/>
    <s v="First Class"/>
    <s v="VM-21685"/>
    <s v="Valerie Mitchum"/>
    <x v="2"/>
    <x v="0"/>
    <s v="Philadelphia"/>
    <x v="9"/>
    <n v="19140"/>
    <x v="3"/>
    <s v="OFF-FA-10001135"/>
    <x v="1"/>
    <x v="13"/>
    <s v="Brites Rubber Bands, 1 1/2 oz. Box"/>
    <n v="3.1680000000000001"/>
    <n v="2"/>
    <n v="0.2"/>
    <n v="-0.71279999999999988"/>
    <x v="3"/>
    <x v="0"/>
  </r>
  <r>
    <n v="1649"/>
    <s v="CA-2017-120341"/>
    <x v="120"/>
    <d v="2017-09-29T00:00:00"/>
    <s v="Second Class"/>
    <s v="SF-20200"/>
    <s v="Sarah Foster"/>
    <x v="0"/>
    <x v="0"/>
    <s v="Philadelphia"/>
    <x v="9"/>
    <n v="19143"/>
    <x v="3"/>
    <s v="OFF-BI-10004224"/>
    <x v="1"/>
    <x v="8"/>
    <s v="Catalog Binders with Expanding Posts"/>
    <n v="121.10400000000003"/>
    <n v="6"/>
    <n v="0.7"/>
    <n v="-100.91999999999999"/>
    <x v="3"/>
    <x v="0"/>
  </r>
  <r>
    <n v="1650"/>
    <s v="CA-2017-120341"/>
    <x v="120"/>
    <d v="2017-09-29T00:00:00"/>
    <s v="Second Class"/>
    <s v="SF-20200"/>
    <s v="Sarah Foster"/>
    <x v="0"/>
    <x v="0"/>
    <s v="Philadelphia"/>
    <x v="9"/>
    <n v="19143"/>
    <x v="3"/>
    <s v="TEC-PH-10003357"/>
    <x v="2"/>
    <x v="7"/>
    <s v="Grandstream GXP2100 Mainstream Business Phone"/>
    <n v="45.893999999999998"/>
    <n v="1"/>
    <n v="0.4"/>
    <n v="-9.178799999999999"/>
    <x v="3"/>
    <x v="0"/>
  </r>
  <r>
    <n v="1651"/>
    <s v="CA-2016-135699"/>
    <x v="550"/>
    <d v="2016-08-29T00:00:00"/>
    <s v="Same Day"/>
    <s v="HH-15010"/>
    <s v="Hilary Holden"/>
    <x v="1"/>
    <x v="0"/>
    <s v="San Francisco"/>
    <x v="1"/>
    <n v="94110"/>
    <x v="1"/>
    <s v="OFF-PA-10004475"/>
    <x v="1"/>
    <x v="10"/>
    <s v="Xerox 1940"/>
    <n v="109.92"/>
    <n v="2"/>
    <n v="0"/>
    <n v="53.860799999999998"/>
    <x v="1"/>
    <x v="1"/>
  </r>
  <r>
    <n v="1652"/>
    <s v="CA-2016-135699"/>
    <x v="550"/>
    <d v="2016-08-29T00:00:00"/>
    <s v="Same Day"/>
    <s v="HH-15010"/>
    <s v="Hilary Holden"/>
    <x v="1"/>
    <x v="0"/>
    <s v="San Francisco"/>
    <x v="1"/>
    <n v="94110"/>
    <x v="1"/>
    <s v="OFF-PA-10003001"/>
    <x v="1"/>
    <x v="10"/>
    <s v="Xerox 1986"/>
    <n v="13.36"/>
    <n v="2"/>
    <n v="0"/>
    <n v="6.4127999999999998"/>
    <x v="1"/>
    <x v="1"/>
  </r>
  <r>
    <n v="1653"/>
    <s v="US-2019-132444"/>
    <x v="551"/>
    <d v="2019-11-21T00:00:00"/>
    <s v="First Class"/>
    <s v="CD-12280"/>
    <s v="Christina DeMoss"/>
    <x v="0"/>
    <x v="0"/>
    <s v="Seattle"/>
    <x v="4"/>
    <n v="98105"/>
    <x v="1"/>
    <s v="OFF-ST-10003442"/>
    <x v="1"/>
    <x v="4"/>
    <s v="Eldon Portable Mobile Manager"/>
    <n v="169.68"/>
    <n v="6"/>
    <n v="0"/>
    <n v="45.813600000000001"/>
    <x v="1"/>
    <x v="0"/>
  </r>
  <r>
    <n v="1654"/>
    <s v="US-2019-132444"/>
    <x v="551"/>
    <d v="2019-11-21T00:00:00"/>
    <s v="First Class"/>
    <s v="CD-12280"/>
    <s v="Christina DeMoss"/>
    <x v="0"/>
    <x v="0"/>
    <s v="Seattle"/>
    <x v="4"/>
    <n v="98105"/>
    <x v="1"/>
    <s v="TEC-AC-10003832"/>
    <x v="2"/>
    <x v="11"/>
    <s v="Imation 16GB Mini TravelDrive USB 2.0 Flash Drive"/>
    <n v="132.52000000000001"/>
    <n v="4"/>
    <n v="0"/>
    <n v="54.333200000000005"/>
    <x v="1"/>
    <x v="0"/>
  </r>
  <r>
    <n v="1655"/>
    <s v="US-2019-132444"/>
    <x v="551"/>
    <d v="2019-11-21T00:00:00"/>
    <s v="First Class"/>
    <s v="CD-12280"/>
    <s v="Christina DeMoss"/>
    <x v="0"/>
    <x v="0"/>
    <s v="Seattle"/>
    <x v="4"/>
    <n v="98105"/>
    <x v="1"/>
    <s v="OFF-FA-10000611"/>
    <x v="1"/>
    <x v="13"/>
    <s v="Binder Clips by OIC"/>
    <n v="2.96"/>
    <n v="2"/>
    <n v="0"/>
    <n v="1.4207999999999998"/>
    <x v="1"/>
    <x v="0"/>
  </r>
  <r>
    <n v="1656"/>
    <s v="US-2019-132444"/>
    <x v="551"/>
    <d v="2019-11-21T00:00:00"/>
    <s v="First Class"/>
    <s v="CD-12280"/>
    <s v="Christina DeMoss"/>
    <x v="0"/>
    <x v="0"/>
    <s v="Seattle"/>
    <x v="4"/>
    <n v="98105"/>
    <x v="1"/>
    <s v="OFF-BI-10001116"/>
    <x v="1"/>
    <x v="8"/>
    <s v="Wilson Jones 1&quot; Hanging DublLock Ring Binders"/>
    <n v="8.4480000000000004"/>
    <n v="2"/>
    <n v="0.2"/>
    <n v="2.9568000000000003"/>
    <x v="1"/>
    <x v="0"/>
  </r>
  <r>
    <n v="1657"/>
    <s v="US-2019-132444"/>
    <x v="551"/>
    <d v="2019-11-21T00:00:00"/>
    <s v="First Class"/>
    <s v="CD-12280"/>
    <s v="Christina DeMoss"/>
    <x v="0"/>
    <x v="0"/>
    <s v="Seattle"/>
    <x v="4"/>
    <n v="98105"/>
    <x v="1"/>
    <s v="OFF-ST-10000563"/>
    <x v="1"/>
    <x v="4"/>
    <s v="Fellowes Bankers Box Stor/Drawer Steel Plus"/>
    <n v="95.94"/>
    <n v="3"/>
    <n v="0"/>
    <n v="9.5940000000000012"/>
    <x v="1"/>
    <x v="0"/>
  </r>
  <r>
    <n v="1658"/>
    <s v="CA-2016-127159"/>
    <x v="552"/>
    <d v="2016-05-15T00:00:00"/>
    <s v="First Class"/>
    <s v="HL-15040"/>
    <s v="Hunter Lopez"/>
    <x v="0"/>
    <x v="0"/>
    <s v="Milwaukee"/>
    <x v="6"/>
    <n v="53209"/>
    <x v="2"/>
    <s v="FUR-FU-10000010"/>
    <x v="0"/>
    <x v="5"/>
    <s v="DAX Value U-Channel Document Frames, Easel Back"/>
    <n v="34.79"/>
    <n v="7"/>
    <n v="0"/>
    <n v="10.784899999999999"/>
    <x v="2"/>
    <x v="0"/>
  </r>
  <r>
    <n v="1659"/>
    <s v="CA-2019-161809"/>
    <x v="176"/>
    <d v="2019-01-26T00:00:00"/>
    <s v="Standard Class"/>
    <s v="TH-21100"/>
    <s v="Thea Hendricks"/>
    <x v="0"/>
    <x v="0"/>
    <s v="Los Angeles"/>
    <x v="1"/>
    <n v="90045"/>
    <x v="1"/>
    <s v="TEC-PH-10004922"/>
    <x v="2"/>
    <x v="7"/>
    <s v="RCA Visys Integrated PBX 8-Line Router"/>
    <n v="160.77600000000001"/>
    <n v="3"/>
    <n v="0.2"/>
    <n v="10.048500000000004"/>
    <x v="1"/>
    <x v="0"/>
  </r>
  <r>
    <n v="1660"/>
    <s v="CA-2019-127285"/>
    <x v="505"/>
    <d v="2019-11-06T00:00:00"/>
    <s v="Standard Class"/>
    <s v="MM-18055"/>
    <s v="Michelle Moray"/>
    <x v="0"/>
    <x v="0"/>
    <s v="Seattle"/>
    <x v="4"/>
    <n v="98115"/>
    <x v="1"/>
    <s v="OFF-BI-10004330"/>
    <x v="1"/>
    <x v="8"/>
    <s v="GBC Velobind Prepunched Cover Sets, Regency Series"/>
    <n v="88.751999999999995"/>
    <n v="3"/>
    <n v="0.2"/>
    <n v="27.734999999999996"/>
    <x v="1"/>
    <x v="0"/>
  </r>
  <r>
    <n v="1661"/>
    <s v="CA-2019-127285"/>
    <x v="505"/>
    <d v="2019-11-06T00:00:00"/>
    <s v="Standard Class"/>
    <s v="MM-18055"/>
    <s v="Michelle Moray"/>
    <x v="0"/>
    <x v="0"/>
    <s v="Seattle"/>
    <x v="4"/>
    <n v="98115"/>
    <x v="1"/>
    <s v="OFF-BI-10002072"/>
    <x v="1"/>
    <x v="8"/>
    <s v="Cardinal Slant-D Ring Binders"/>
    <n v="13.904"/>
    <n v="2"/>
    <n v="0.2"/>
    <n v="5.2139999999999995"/>
    <x v="1"/>
    <x v="0"/>
  </r>
  <r>
    <n v="1662"/>
    <s v="CA-2019-144526"/>
    <x v="504"/>
    <d v="2019-05-06T00:00:00"/>
    <s v="Standard Class"/>
    <s v="QJ-19255"/>
    <s v="Quincy Jones"/>
    <x v="1"/>
    <x v="0"/>
    <s v="Philadelphia"/>
    <x v="9"/>
    <n v="19143"/>
    <x v="3"/>
    <s v="TEC-PH-10002549"/>
    <x v="2"/>
    <x v="7"/>
    <s v="Polycom SoundPoint IP 450 VoIP phone"/>
    <n v="677.57999999999993"/>
    <n v="5"/>
    <n v="0.4"/>
    <n v="-158.10199999999998"/>
    <x v="3"/>
    <x v="0"/>
  </r>
  <r>
    <n v="1663"/>
    <s v="CA-2019-144526"/>
    <x v="504"/>
    <d v="2019-05-06T00:00:00"/>
    <s v="Standard Class"/>
    <s v="QJ-19255"/>
    <s v="Quincy Jones"/>
    <x v="1"/>
    <x v="0"/>
    <s v="Philadelphia"/>
    <x v="9"/>
    <n v="19143"/>
    <x v="3"/>
    <s v="OFF-BI-10002353"/>
    <x v="1"/>
    <x v="8"/>
    <s v="GBC VeloBind Cover Sets"/>
    <n v="13.896000000000001"/>
    <n v="3"/>
    <n v="0.7"/>
    <n v="-9.2639999999999993"/>
    <x v="3"/>
    <x v="0"/>
  </r>
  <r>
    <n v="1664"/>
    <s v="CA-2018-128531"/>
    <x v="390"/>
    <d v="2018-11-26T00:00:00"/>
    <s v="Second Class"/>
    <s v="NS-18505"/>
    <s v="Neola Schneider"/>
    <x v="0"/>
    <x v="0"/>
    <s v="Dallas"/>
    <x v="5"/>
    <n v="75217"/>
    <x v="2"/>
    <s v="OFF-ST-10001325"/>
    <x v="1"/>
    <x v="4"/>
    <s v="Sterilite Officeware Hinged File Box"/>
    <n v="41.92"/>
    <n v="5"/>
    <n v="0.2"/>
    <n v="3.6679999999999993"/>
    <x v="2"/>
    <x v="0"/>
  </r>
  <r>
    <n v="1665"/>
    <s v="CA-2018-128531"/>
    <x v="390"/>
    <d v="2018-11-26T00:00:00"/>
    <s v="Second Class"/>
    <s v="NS-18505"/>
    <s v="Neola Schneider"/>
    <x v="0"/>
    <x v="0"/>
    <s v="Dallas"/>
    <x v="5"/>
    <n v="75217"/>
    <x v="2"/>
    <s v="TEC-AC-10002049"/>
    <x v="2"/>
    <x v="11"/>
    <s v="Logitech G19 Programmable Gaming Keyboard"/>
    <n v="297.57600000000002"/>
    <n v="3"/>
    <n v="0.2"/>
    <n v="-7.4394000000000347"/>
    <x v="2"/>
    <x v="0"/>
  </r>
  <r>
    <n v="1666"/>
    <s v="CA-2018-128531"/>
    <x v="390"/>
    <d v="2018-11-26T00:00:00"/>
    <s v="Second Class"/>
    <s v="NS-18505"/>
    <s v="Neola Schneider"/>
    <x v="0"/>
    <x v="0"/>
    <s v="Dallas"/>
    <x v="5"/>
    <n v="75217"/>
    <x v="2"/>
    <s v="OFF-FA-10002676"/>
    <x v="1"/>
    <x v="13"/>
    <s v="Colored Push Pins"/>
    <n v="4.3440000000000003"/>
    <n v="3"/>
    <n v="0.2"/>
    <n v="0.86879999999999979"/>
    <x v="2"/>
    <x v="0"/>
  </r>
  <r>
    <n v="1667"/>
    <s v="CA-2018-128531"/>
    <x v="390"/>
    <d v="2018-11-26T00:00:00"/>
    <s v="Second Class"/>
    <s v="NS-18505"/>
    <s v="Neola Schneider"/>
    <x v="0"/>
    <x v="0"/>
    <s v="Dallas"/>
    <x v="5"/>
    <n v="75217"/>
    <x v="2"/>
    <s v="TEC-AC-10003023"/>
    <x v="2"/>
    <x v="11"/>
    <s v="Logitech G105 Gaming Keyboard"/>
    <n v="94.992000000000004"/>
    <n v="2"/>
    <n v="0.2"/>
    <n v="-2.374800000000004"/>
    <x v="2"/>
    <x v="0"/>
  </r>
  <r>
    <n v="1668"/>
    <s v="CA-2018-128531"/>
    <x v="390"/>
    <d v="2018-11-26T00:00:00"/>
    <s v="Second Class"/>
    <s v="NS-18505"/>
    <s v="Neola Schneider"/>
    <x v="0"/>
    <x v="0"/>
    <s v="Dallas"/>
    <x v="5"/>
    <n v="75217"/>
    <x v="2"/>
    <s v="OFF-PA-10000167"/>
    <x v="1"/>
    <x v="10"/>
    <s v="Xerox 1925"/>
    <n v="74.352000000000004"/>
    <n v="3"/>
    <n v="0.2"/>
    <n v="23.234999999999992"/>
    <x v="2"/>
    <x v="0"/>
  </r>
  <r>
    <n v="1669"/>
    <s v="CA-2018-128531"/>
    <x v="390"/>
    <d v="2018-11-26T00:00:00"/>
    <s v="Second Class"/>
    <s v="NS-18505"/>
    <s v="Neola Schneider"/>
    <x v="0"/>
    <x v="0"/>
    <s v="Dallas"/>
    <x v="5"/>
    <n v="75217"/>
    <x v="2"/>
    <s v="OFF-AR-10003405"/>
    <x v="1"/>
    <x v="6"/>
    <s v="Dixon My First Ticonderoga Pencil, #2"/>
    <n v="14.04"/>
    <n v="3"/>
    <n v="0.2"/>
    <n v="1.5794999999999986"/>
    <x v="2"/>
    <x v="0"/>
  </r>
  <r>
    <n v="1670"/>
    <s v="US-2017-157154"/>
    <x v="553"/>
    <d v="2017-01-15T00:00:00"/>
    <s v="Standard Class"/>
    <s v="MM-17920"/>
    <s v="Michael Moore"/>
    <x v="0"/>
    <x v="0"/>
    <s v="New York City"/>
    <x v="15"/>
    <n v="10011"/>
    <x v="3"/>
    <s v="FUR-TA-10001889"/>
    <x v="0"/>
    <x v="3"/>
    <s v="Bush Advantage Collection Racetrack Conference Table"/>
    <n v="1018.1039999999999"/>
    <n v="4"/>
    <n v="0.4"/>
    <n v="-373.3048"/>
    <x v="3"/>
    <x v="0"/>
  </r>
  <r>
    <n v="1671"/>
    <s v="CA-2019-159457"/>
    <x v="15"/>
    <d v="2019-10-26T00:00:00"/>
    <s v="Standard Class"/>
    <s v="RD-19480"/>
    <s v="Rick Duston"/>
    <x v="0"/>
    <x v="0"/>
    <s v="Houston"/>
    <x v="5"/>
    <n v="77095"/>
    <x v="2"/>
    <s v="TEC-PH-10002185"/>
    <x v="2"/>
    <x v="7"/>
    <s v="QVS USB Car Charger 2-Port 2.1Amp for iPod/iPhone/iPad/iPad 2/iPad 3"/>
    <n v="16.68"/>
    <n v="3"/>
    <n v="0.2"/>
    <n v="5.2125000000000004"/>
    <x v="2"/>
    <x v="0"/>
  </r>
  <r>
    <n v="1672"/>
    <s v="CA-2018-107615"/>
    <x v="554"/>
    <d v="2018-03-25T00:00:00"/>
    <s v="First Class"/>
    <s v="RB-19645"/>
    <s v="Robert Barroso"/>
    <x v="1"/>
    <x v="0"/>
    <s v="North Las Vegas"/>
    <x v="33"/>
    <n v="89031"/>
    <x v="1"/>
    <s v="TEC-AC-10001013"/>
    <x v="2"/>
    <x v="11"/>
    <s v="Logitech ClearChat Comfort/USB Headset H390"/>
    <n v="58.58"/>
    <n v="2"/>
    <n v="0"/>
    <n v="19.331399999999995"/>
    <x v="1"/>
    <x v="0"/>
  </r>
  <r>
    <n v="1673"/>
    <s v="CA-2019-111647"/>
    <x v="445"/>
    <d v="2019-07-07T00:00:00"/>
    <s v="Standard Class"/>
    <s v="RD-19585"/>
    <s v="Rob Dowd"/>
    <x v="0"/>
    <x v="0"/>
    <s v="Plano"/>
    <x v="5"/>
    <n v="75023"/>
    <x v="2"/>
    <s v="TEC-PH-10002726"/>
    <x v="2"/>
    <x v="7"/>
    <s v="netTALK DUO VoIP Telephone Service"/>
    <n v="167.96800000000002"/>
    <n v="4"/>
    <n v="0.2"/>
    <n v="62.988"/>
    <x v="2"/>
    <x v="0"/>
  </r>
  <r>
    <n v="1674"/>
    <s v="CA-2017-150560"/>
    <x v="555"/>
    <d v="2017-12-12T00:00:00"/>
    <s v="First Class"/>
    <s v="SW-20455"/>
    <s v="Shaun Weien"/>
    <x v="0"/>
    <x v="0"/>
    <s v="Suffolk"/>
    <x v="17"/>
    <n v="23434"/>
    <x v="0"/>
    <s v="OFF-LA-10003930"/>
    <x v="1"/>
    <x v="2"/>
    <s v="Dot Matrix Printer Tape Reel Labels, White, 5000/Box"/>
    <n v="196.62"/>
    <n v="2"/>
    <n v="0"/>
    <n v="96.343800000000002"/>
    <x v="0"/>
    <x v="0"/>
  </r>
  <r>
    <n v="1675"/>
    <s v="CA-2017-143077"/>
    <x v="14"/>
    <d v="2017-09-21T00:00:00"/>
    <s v="Standard Class"/>
    <s v="SF-20965"/>
    <s v="Sylvia Foulston"/>
    <x v="1"/>
    <x v="0"/>
    <s v="Houston"/>
    <x v="5"/>
    <n v="77041"/>
    <x v="2"/>
    <s v="FUR-FU-10003535"/>
    <x v="0"/>
    <x v="5"/>
    <s v="Howard Miller Distant Time Traveler Alarm Clock"/>
    <n v="21.936000000000003"/>
    <n v="2"/>
    <n v="0.6"/>
    <n v="-10.419600000000003"/>
    <x v="2"/>
    <x v="0"/>
  </r>
  <r>
    <n v="1676"/>
    <s v="CA-2017-143077"/>
    <x v="14"/>
    <d v="2017-09-21T00:00:00"/>
    <s v="Standard Class"/>
    <s v="SF-20965"/>
    <s v="Sylvia Foulston"/>
    <x v="1"/>
    <x v="0"/>
    <s v="Houston"/>
    <x v="5"/>
    <n v="77041"/>
    <x v="2"/>
    <s v="OFF-BI-10000088"/>
    <x v="1"/>
    <x v="8"/>
    <s v="GBC Imprintable Covers"/>
    <n v="6.5879999999999992"/>
    <n v="3"/>
    <n v="0.8"/>
    <n v="-10.211400000000005"/>
    <x v="2"/>
    <x v="0"/>
  </r>
  <r>
    <n v="1677"/>
    <s v="CA-2018-122728"/>
    <x v="556"/>
    <d v="2018-05-24T00:00:00"/>
    <s v="Standard Class"/>
    <s v="EB-13930"/>
    <s v="Eric Barreto"/>
    <x v="0"/>
    <x v="0"/>
    <s v="San Francisco"/>
    <x v="1"/>
    <n v="94110"/>
    <x v="1"/>
    <s v="OFF-ST-10000604"/>
    <x v="1"/>
    <x v="4"/>
    <s v="Home/Office Personal File Carts"/>
    <n v="104.28"/>
    <n v="3"/>
    <n v="0"/>
    <n v="26.069999999999993"/>
    <x v="1"/>
    <x v="0"/>
  </r>
  <r>
    <n v="1678"/>
    <s v="CA-2018-122728"/>
    <x v="556"/>
    <d v="2018-05-24T00:00:00"/>
    <s v="Standard Class"/>
    <s v="EB-13930"/>
    <s v="Eric Barreto"/>
    <x v="0"/>
    <x v="0"/>
    <s v="San Francisco"/>
    <x v="1"/>
    <n v="94110"/>
    <x v="1"/>
    <s v="OFF-PA-10004040"/>
    <x v="1"/>
    <x v="10"/>
    <s v="Universal Premium White Copier/Laser Paper (20Lb. and 87 Bright)"/>
    <n v="17.940000000000001"/>
    <n v="3"/>
    <n v="0"/>
    <n v="8.7906000000000013"/>
    <x v="1"/>
    <x v="0"/>
  </r>
  <r>
    <n v="1679"/>
    <s v="CA-2016-122882"/>
    <x v="557"/>
    <d v="2016-09-13T00:00:00"/>
    <s v="Standard Class"/>
    <s v="SB-20290"/>
    <s v="Sean Braxton"/>
    <x v="1"/>
    <x v="0"/>
    <s v="Philadelphia"/>
    <x v="9"/>
    <n v="19134"/>
    <x v="3"/>
    <s v="OFF-ST-10002344"/>
    <x v="1"/>
    <x v="4"/>
    <s v="Carina 42&quot;Hx23 3/4&quot;W Media Storage Unit"/>
    <n v="64.784000000000006"/>
    <n v="1"/>
    <n v="0.2"/>
    <n v="-14.576399999999996"/>
    <x v="3"/>
    <x v="0"/>
  </r>
  <r>
    <n v="1680"/>
    <s v="CA-2016-122882"/>
    <x v="557"/>
    <d v="2016-09-13T00:00:00"/>
    <s v="Standard Class"/>
    <s v="SB-20290"/>
    <s v="Sean Braxton"/>
    <x v="1"/>
    <x v="0"/>
    <s v="Philadelphia"/>
    <x v="9"/>
    <n v="19134"/>
    <x v="3"/>
    <s v="TEC-PH-10003589"/>
    <x v="2"/>
    <x v="7"/>
    <s v="invisibleSHIELD by ZAGG Smudge-Free Screen Protector"/>
    <n v="32.381999999999998"/>
    <n v="3"/>
    <n v="0.4"/>
    <n v="4.3175999999999988"/>
    <x v="3"/>
    <x v="0"/>
  </r>
  <r>
    <n v="1681"/>
    <s v="CA-2016-122882"/>
    <x v="557"/>
    <d v="2016-09-13T00:00:00"/>
    <s v="Standard Class"/>
    <s v="SB-20290"/>
    <s v="Sean Braxton"/>
    <x v="1"/>
    <x v="0"/>
    <s v="Philadelphia"/>
    <x v="9"/>
    <n v="19134"/>
    <x v="3"/>
    <s v="FUR-FU-10000758"/>
    <x v="0"/>
    <x v="5"/>
    <s v="DAX Natural Wood-Tone Poster Frame"/>
    <n v="42.368000000000002"/>
    <n v="2"/>
    <n v="0.2"/>
    <n v="8.4735999999999958"/>
    <x v="3"/>
    <x v="0"/>
  </r>
  <r>
    <n v="1682"/>
    <s v="CA-2016-122882"/>
    <x v="557"/>
    <d v="2016-09-13T00:00:00"/>
    <s v="Standard Class"/>
    <s v="SB-20290"/>
    <s v="Sean Braxton"/>
    <x v="1"/>
    <x v="0"/>
    <s v="Philadelphia"/>
    <x v="9"/>
    <n v="19134"/>
    <x v="3"/>
    <s v="TEC-MA-10004679"/>
    <x v="2"/>
    <x v="15"/>
    <s v="StarTech.com 10/100 VDSL2 Ethernet Extender Kit"/>
    <n v="399.54"/>
    <n v="4"/>
    <n v="0.7"/>
    <n v="-559.35599999999988"/>
    <x v="3"/>
    <x v="0"/>
  </r>
  <r>
    <n v="1683"/>
    <s v="US-2018-101497"/>
    <x v="321"/>
    <d v="2018-10-01T00:00:00"/>
    <s v="Second Class"/>
    <s v="PS-18760"/>
    <s v="Pamela Stobb"/>
    <x v="0"/>
    <x v="0"/>
    <s v="Los Angeles"/>
    <x v="1"/>
    <n v="90008"/>
    <x v="1"/>
    <s v="OFF-PA-10000176"/>
    <x v="1"/>
    <x v="10"/>
    <s v="Xerox 1887"/>
    <n v="18.97"/>
    <n v="1"/>
    <n v="0"/>
    <n v="9.105599999999999"/>
    <x v="1"/>
    <x v="0"/>
  </r>
  <r>
    <n v="1684"/>
    <s v="CA-2018-147585"/>
    <x v="77"/>
    <d v="2018-11-12T00:00:00"/>
    <s v="Standard Class"/>
    <s v="CB-12535"/>
    <s v="Claudia Bergmann"/>
    <x v="1"/>
    <x v="0"/>
    <s v="San Francisco"/>
    <x v="1"/>
    <n v="94110"/>
    <x v="1"/>
    <s v="FUR-FU-10002597"/>
    <x v="0"/>
    <x v="5"/>
    <s v="C-Line Magnetic Cubicle Keepers, Clear Polypropylene"/>
    <n v="14.82"/>
    <n v="3"/>
    <n v="0"/>
    <n v="6.224400000000001"/>
    <x v="1"/>
    <x v="0"/>
  </r>
  <r>
    <n v="1685"/>
    <s v="CA-2019-149489"/>
    <x v="558"/>
    <d v="2019-04-27T00:00:00"/>
    <s v="First Class"/>
    <s v="DK-12835"/>
    <s v="Damala Kotsonis"/>
    <x v="1"/>
    <x v="0"/>
    <s v="Philadelphia"/>
    <x v="9"/>
    <n v="19143"/>
    <x v="3"/>
    <s v="OFF-AP-10002495"/>
    <x v="1"/>
    <x v="9"/>
    <s v="Acco Smartsocket Table Surge Protector, 6 Color-Coded Adapter Outlets"/>
    <n v="99.28"/>
    <n v="2"/>
    <n v="0.2"/>
    <n v="12.409999999999989"/>
    <x v="3"/>
    <x v="0"/>
  </r>
  <r>
    <n v="1686"/>
    <s v="CA-2019-149489"/>
    <x v="558"/>
    <d v="2019-04-27T00:00:00"/>
    <s v="First Class"/>
    <s v="DK-12835"/>
    <s v="Damala Kotsonis"/>
    <x v="1"/>
    <x v="0"/>
    <s v="Philadelphia"/>
    <x v="9"/>
    <n v="19143"/>
    <x v="3"/>
    <s v="OFF-BI-10002813"/>
    <x v="1"/>
    <x v="8"/>
    <s v="Avery Reinforcements for Hole-Punch Pages"/>
    <n v="1.1880000000000002"/>
    <n v="2"/>
    <n v="0.7"/>
    <n v="-0.98999999999999977"/>
    <x v="3"/>
    <x v="0"/>
  </r>
  <r>
    <n v="1687"/>
    <s v="CA-2019-149489"/>
    <x v="558"/>
    <d v="2019-04-27T00:00:00"/>
    <s v="First Class"/>
    <s v="DK-12835"/>
    <s v="Damala Kotsonis"/>
    <x v="1"/>
    <x v="0"/>
    <s v="Philadelphia"/>
    <x v="9"/>
    <n v="19143"/>
    <x v="3"/>
    <s v="OFF-BI-10002414"/>
    <x v="1"/>
    <x v="8"/>
    <s v="GBC ProClick Spines for 32-Hole Punch"/>
    <n v="7.5180000000000007"/>
    <n v="2"/>
    <n v="0.7"/>
    <n v="-5.7637999999999998"/>
    <x v="3"/>
    <x v="0"/>
  </r>
  <r>
    <n v="1688"/>
    <s v="CA-2019-143798"/>
    <x v="389"/>
    <d v="2019-12-12T00:00:00"/>
    <s v="First Class"/>
    <s v="AW-10840"/>
    <s v="Anthony Witt"/>
    <x v="0"/>
    <x v="0"/>
    <s v="Philadelphia"/>
    <x v="9"/>
    <n v="19140"/>
    <x v="3"/>
    <s v="OFF-PA-10000788"/>
    <x v="1"/>
    <x v="10"/>
    <s v="Xerox 210"/>
    <n v="10.368000000000002"/>
    <n v="2"/>
    <n v="0.2"/>
    <n v="3.6288"/>
    <x v="3"/>
    <x v="0"/>
  </r>
  <r>
    <n v="1689"/>
    <s v="CA-2019-143798"/>
    <x v="389"/>
    <d v="2019-12-12T00:00:00"/>
    <s v="First Class"/>
    <s v="AW-10840"/>
    <s v="Anthony Witt"/>
    <x v="0"/>
    <x v="0"/>
    <s v="Philadelphia"/>
    <x v="9"/>
    <n v="19140"/>
    <x v="3"/>
    <s v="FUR-FU-10004306"/>
    <x v="0"/>
    <x v="5"/>
    <s v="Electrix Halogen Magnifier Lamp"/>
    <n v="310.88000000000005"/>
    <n v="2"/>
    <n v="0.2"/>
    <n v="23.315999999999988"/>
    <x v="3"/>
    <x v="0"/>
  </r>
  <r>
    <n v="1690"/>
    <s v="CA-2016-142839"/>
    <x v="559"/>
    <d v="2016-08-20T00:00:00"/>
    <s v="Standard Class"/>
    <s v="TS-21610"/>
    <s v="Troy Staebel"/>
    <x v="0"/>
    <x v="0"/>
    <s v="Philadelphia"/>
    <x v="9"/>
    <n v="19143"/>
    <x v="3"/>
    <s v="FUR-TA-10001539"/>
    <x v="0"/>
    <x v="3"/>
    <s v="Chromcraft Rectangular Conference Tables"/>
    <n v="853.09199999999987"/>
    <n v="6"/>
    <n v="0.4"/>
    <n v="-227.49120000000016"/>
    <x v="3"/>
    <x v="0"/>
  </r>
  <r>
    <n v="1691"/>
    <s v="CA-2019-129833"/>
    <x v="34"/>
    <d v="2019-12-15T00:00:00"/>
    <s v="Standard Class"/>
    <s v="HF-14995"/>
    <s v="Herbert Flentye"/>
    <x v="0"/>
    <x v="0"/>
    <s v="Indianapolis"/>
    <x v="14"/>
    <n v="46203"/>
    <x v="2"/>
    <s v="OFF-PA-10000575"/>
    <x v="1"/>
    <x v="10"/>
    <s v="Wirebound Message Books, Four 2 3/4 x 5 White Forms per Page"/>
    <n v="33.450000000000003"/>
    <n v="5"/>
    <n v="0"/>
    <n v="15.387"/>
    <x v="2"/>
    <x v="0"/>
  </r>
  <r>
    <n v="1692"/>
    <s v="CA-2019-129833"/>
    <x v="34"/>
    <d v="2019-12-15T00:00:00"/>
    <s v="Standard Class"/>
    <s v="HF-14995"/>
    <s v="Herbert Flentye"/>
    <x v="0"/>
    <x v="0"/>
    <s v="Indianapolis"/>
    <x v="14"/>
    <n v="46203"/>
    <x v="2"/>
    <s v="OFF-BI-10004182"/>
    <x v="1"/>
    <x v="8"/>
    <s v="Economy Binders"/>
    <n v="10.4"/>
    <n v="5"/>
    <n v="0"/>
    <n v="5.0960000000000001"/>
    <x v="2"/>
    <x v="0"/>
  </r>
  <r>
    <n v="1693"/>
    <s v="US-2018-154361"/>
    <x v="560"/>
    <d v="2018-03-19T00:00:00"/>
    <s v="Standard Class"/>
    <s v="HZ-14950"/>
    <s v="Henia Zydlo"/>
    <x v="0"/>
    <x v="0"/>
    <s v="Columbus"/>
    <x v="24"/>
    <n v="43229"/>
    <x v="3"/>
    <s v="FUR-FU-10004020"/>
    <x v="0"/>
    <x v="5"/>
    <s v="Advantus Panel Wall Acrylic Frame"/>
    <n v="21.880000000000003"/>
    <n v="5"/>
    <n v="0.2"/>
    <n v="6.2904999999999998"/>
    <x v="3"/>
    <x v="0"/>
  </r>
  <r>
    <n v="1694"/>
    <s v="US-2018-158708"/>
    <x v="190"/>
    <d v="2018-06-29T00:00:00"/>
    <s v="Second Class"/>
    <s v="AB-10255"/>
    <s v="Alejandro Ballentine"/>
    <x v="2"/>
    <x v="0"/>
    <s v="Plano"/>
    <x v="5"/>
    <n v="75023"/>
    <x v="2"/>
    <s v="TEC-AC-10003133"/>
    <x v="2"/>
    <x v="11"/>
    <s v="Memorex Mini Travel Drive 4 GB USB 2.0 Flash Drive"/>
    <n v="13.616"/>
    <n v="2"/>
    <n v="0.2"/>
    <n v="3.5742000000000012"/>
    <x v="2"/>
    <x v="0"/>
  </r>
  <r>
    <n v="1695"/>
    <s v="CA-2017-156335"/>
    <x v="12"/>
    <d v="2017-09-28T00:00:00"/>
    <s v="Second Class"/>
    <s v="PO-19195"/>
    <s v="Phillina Ober"/>
    <x v="2"/>
    <x v="0"/>
    <s v="Bayonne"/>
    <x v="30"/>
    <n v="7002"/>
    <x v="3"/>
    <s v="TEC-AC-10002006"/>
    <x v="2"/>
    <x v="11"/>
    <s v="Memorex Micro Travel Drive 16 GB"/>
    <n v="63.96"/>
    <n v="4"/>
    <n v="0"/>
    <n v="19.827599999999997"/>
    <x v="3"/>
    <x v="0"/>
  </r>
  <r>
    <n v="1696"/>
    <s v="CA-2017-156335"/>
    <x v="12"/>
    <d v="2017-09-28T00:00:00"/>
    <s v="Second Class"/>
    <s v="PO-19195"/>
    <s v="Phillina Ober"/>
    <x v="2"/>
    <x v="0"/>
    <s v="Bayonne"/>
    <x v="30"/>
    <n v="7002"/>
    <x v="3"/>
    <s v="OFF-BI-10003314"/>
    <x v="1"/>
    <x v="8"/>
    <s v="Tuff Stuff Recycled Round Ring Binders"/>
    <n v="14.46"/>
    <n v="3"/>
    <n v="0"/>
    <n v="7.0853999999999999"/>
    <x v="3"/>
    <x v="0"/>
  </r>
  <r>
    <n v="1697"/>
    <s v="CA-2017-156335"/>
    <x v="12"/>
    <d v="2017-09-28T00:00:00"/>
    <s v="Second Class"/>
    <s v="PO-19195"/>
    <s v="Phillina Ober"/>
    <x v="2"/>
    <x v="0"/>
    <s v="Bayonne"/>
    <x v="30"/>
    <n v="7002"/>
    <x v="3"/>
    <s v="TEC-PH-10002726"/>
    <x v="2"/>
    <x v="7"/>
    <s v="netTALK DUO VoIP Telephone Service"/>
    <n v="104.98"/>
    <n v="2"/>
    <n v="0"/>
    <n v="52.49"/>
    <x v="3"/>
    <x v="0"/>
  </r>
  <r>
    <n v="1698"/>
    <s v="CA-2017-148376"/>
    <x v="17"/>
    <d v="2017-12-31T00:00:00"/>
    <s v="Standard Class"/>
    <s v="AG-10900"/>
    <s v="Arthur Gainer"/>
    <x v="0"/>
    <x v="0"/>
    <s v="Los Angeles"/>
    <x v="1"/>
    <n v="90008"/>
    <x v="1"/>
    <s v="OFF-AP-10000240"/>
    <x v="1"/>
    <x v="9"/>
    <s v="Belkin F9G930V10-GRY 9 Outlet Surge"/>
    <n v="106.96"/>
    <n v="2"/>
    <n v="0"/>
    <n v="31.018399999999986"/>
    <x v="1"/>
    <x v="0"/>
  </r>
  <r>
    <n v="1699"/>
    <s v="CA-2017-148376"/>
    <x v="17"/>
    <d v="2017-12-31T00:00:00"/>
    <s v="Standard Class"/>
    <s v="AG-10900"/>
    <s v="Arthur Gainer"/>
    <x v="0"/>
    <x v="0"/>
    <s v="Los Angeles"/>
    <x v="1"/>
    <n v="90008"/>
    <x v="1"/>
    <s v="OFF-LA-10002381"/>
    <x v="1"/>
    <x v="2"/>
    <s v="Avery 497"/>
    <n v="21.560000000000002"/>
    <n v="7"/>
    <n v="0"/>
    <n v="10.348799999999999"/>
    <x v="1"/>
    <x v="0"/>
  </r>
  <r>
    <n v="1700"/>
    <s v="CA-2016-135657"/>
    <x v="561"/>
    <d v="2016-06-07T00:00:00"/>
    <s v="Second Class"/>
    <s v="SC-20725"/>
    <s v="Steven Cartwright"/>
    <x v="0"/>
    <x v="0"/>
    <s v="Seattle"/>
    <x v="4"/>
    <n v="98115"/>
    <x v="1"/>
    <s v="FUR-TA-10004086"/>
    <x v="0"/>
    <x v="3"/>
    <s v="KI Adjustable-Height Table"/>
    <n v="515.88"/>
    <n v="6"/>
    <n v="0"/>
    <n v="113.49359999999999"/>
    <x v="1"/>
    <x v="1"/>
  </r>
  <r>
    <n v="1701"/>
    <s v="CA-2017-114069"/>
    <x v="562"/>
    <d v="2017-07-15T00:00:00"/>
    <s v="Second Class"/>
    <s v="ND-18370"/>
    <s v="Natalie DeCherney"/>
    <x v="0"/>
    <x v="0"/>
    <s v="New York City"/>
    <x v="15"/>
    <n v="10035"/>
    <x v="3"/>
    <s v="OFF-BI-10000320"/>
    <x v="1"/>
    <x v="8"/>
    <s v="GBC Plastic Binding Combs"/>
    <n v="11.808"/>
    <n v="2"/>
    <n v="0.2"/>
    <n v="4.2804000000000002"/>
    <x v="3"/>
    <x v="0"/>
  </r>
  <r>
    <n v="1702"/>
    <s v="CA-2017-114069"/>
    <x v="562"/>
    <d v="2017-07-15T00:00:00"/>
    <s v="Second Class"/>
    <s v="ND-18370"/>
    <s v="Natalie DeCherney"/>
    <x v="0"/>
    <x v="0"/>
    <s v="New York City"/>
    <x v="15"/>
    <n v="10035"/>
    <x v="3"/>
    <s v="FUR-CH-10000595"/>
    <x v="0"/>
    <x v="1"/>
    <s v="Safco Contoured Stacking Chairs"/>
    <n v="1931.04"/>
    <n v="9"/>
    <n v="0.1"/>
    <n v="321.83999999999992"/>
    <x v="3"/>
    <x v="0"/>
  </r>
  <r>
    <n v="1703"/>
    <s v="CA-2017-114069"/>
    <x v="562"/>
    <d v="2017-07-15T00:00:00"/>
    <s v="Second Class"/>
    <s v="ND-18370"/>
    <s v="Natalie DeCherney"/>
    <x v="0"/>
    <x v="0"/>
    <s v="New York City"/>
    <x v="15"/>
    <n v="10035"/>
    <x v="3"/>
    <s v="OFF-PA-10000349"/>
    <x v="1"/>
    <x v="10"/>
    <s v="Easy-staple paper"/>
    <n v="9.9600000000000009"/>
    <n v="2"/>
    <n v="0"/>
    <n v="4.6812000000000005"/>
    <x v="3"/>
    <x v="0"/>
  </r>
  <r>
    <n v="1704"/>
    <s v="CA-2016-139857"/>
    <x v="563"/>
    <d v="2016-02-06T00:00:00"/>
    <s v="Standard Class"/>
    <s v="CD-12790"/>
    <s v="Cynthia Delaney"/>
    <x v="2"/>
    <x v="0"/>
    <s v="San Diego"/>
    <x v="1"/>
    <n v="92037"/>
    <x v="1"/>
    <s v="OFF-FA-10001843"/>
    <x v="1"/>
    <x v="13"/>
    <s v="Staples"/>
    <n v="12.350000000000001"/>
    <n v="5"/>
    <n v="0"/>
    <n v="5.8045"/>
    <x v="1"/>
    <x v="0"/>
  </r>
  <r>
    <n v="1705"/>
    <s v="CA-2018-106306"/>
    <x v="387"/>
    <d v="2018-03-08T00:00:00"/>
    <s v="Same Day"/>
    <s v="PG-18820"/>
    <s v="Patrick Gardner"/>
    <x v="0"/>
    <x v="0"/>
    <s v="Glendale"/>
    <x v="16"/>
    <n v="85301"/>
    <x v="1"/>
    <s v="OFF-BI-10003676"/>
    <x v="1"/>
    <x v="8"/>
    <s v="GBC Standard Recycled Report Covers, Clear Plastic Sheets"/>
    <n v="9.7020000000000017"/>
    <n v="3"/>
    <n v="0.7"/>
    <n v="-7.1147999999999989"/>
    <x v="1"/>
    <x v="0"/>
  </r>
  <r>
    <n v="1706"/>
    <s v="CA-2017-100545"/>
    <x v="6"/>
    <d v="2017-11-26T00:00:00"/>
    <s v="Standard Class"/>
    <s v="IM-15070"/>
    <s v="Irene Maddox"/>
    <x v="0"/>
    <x v="0"/>
    <s v="Philadelphia"/>
    <x v="9"/>
    <n v="19120"/>
    <x v="3"/>
    <s v="OFF-BI-10003638"/>
    <x v="1"/>
    <x v="8"/>
    <s v="GBC Durable Plastic Covers"/>
    <n v="11.610000000000003"/>
    <n v="2"/>
    <n v="0.7"/>
    <n v="-9.2880000000000003"/>
    <x v="3"/>
    <x v="0"/>
  </r>
  <r>
    <n v="1707"/>
    <s v="CA-2019-123491"/>
    <x v="505"/>
    <d v="2019-11-05T00:00:00"/>
    <s v="Standard Class"/>
    <s v="JK-15205"/>
    <s v="Jamie Kunitz"/>
    <x v="0"/>
    <x v="0"/>
    <s v="San Francisco"/>
    <x v="1"/>
    <n v="94122"/>
    <x v="1"/>
    <s v="OFF-LA-10003077"/>
    <x v="1"/>
    <x v="2"/>
    <s v="Avery 500"/>
    <n v="43.86"/>
    <n v="6"/>
    <n v="0"/>
    <n v="20.614199999999997"/>
    <x v="1"/>
    <x v="1"/>
  </r>
  <r>
    <n v="1708"/>
    <s v="CA-2019-123491"/>
    <x v="505"/>
    <d v="2019-11-05T00:00:00"/>
    <s v="Standard Class"/>
    <s v="JK-15205"/>
    <s v="Jamie Kunitz"/>
    <x v="0"/>
    <x v="0"/>
    <s v="San Francisco"/>
    <x v="1"/>
    <n v="94122"/>
    <x v="1"/>
    <s v="TEC-PH-10003505"/>
    <x v="2"/>
    <x v="7"/>
    <s v="Geemarc AmpliPOWER60"/>
    <n v="148.47999999999999"/>
    <n v="2"/>
    <n v="0.2"/>
    <n v="16.703999999999986"/>
    <x v="1"/>
    <x v="1"/>
  </r>
  <r>
    <n v="1709"/>
    <s v="CA-2019-123491"/>
    <x v="505"/>
    <d v="2019-11-05T00:00:00"/>
    <s v="Standard Class"/>
    <s v="JK-15205"/>
    <s v="Jamie Kunitz"/>
    <x v="0"/>
    <x v="0"/>
    <s v="San Francisco"/>
    <x v="1"/>
    <n v="94122"/>
    <x v="1"/>
    <s v="OFF-PA-10003424"/>
    <x v="1"/>
    <x v="10"/>
    <s v="&quot;While you Were Out&quot; Message Book, One Form per Page"/>
    <n v="7.42"/>
    <n v="2"/>
    <n v="0"/>
    <n v="3.71"/>
    <x v="1"/>
    <x v="1"/>
  </r>
  <r>
    <n v="1710"/>
    <s v="CA-2019-123491"/>
    <x v="505"/>
    <d v="2019-11-05T00:00:00"/>
    <s v="Standard Class"/>
    <s v="JK-15205"/>
    <s v="Jamie Kunitz"/>
    <x v="0"/>
    <x v="0"/>
    <s v="San Francisco"/>
    <x v="1"/>
    <n v="94122"/>
    <x v="1"/>
    <s v="FUR-CH-10003061"/>
    <x v="0"/>
    <x v="1"/>
    <s v="Global Leather Task Chair, Black"/>
    <n v="71.992000000000004"/>
    <n v="1"/>
    <n v="0.2"/>
    <n v="-0.89990000000001302"/>
    <x v="1"/>
    <x v="1"/>
  </r>
  <r>
    <n v="1711"/>
    <s v="CA-2019-123491"/>
    <x v="505"/>
    <d v="2019-11-05T00:00:00"/>
    <s v="Standard Class"/>
    <s v="JK-15205"/>
    <s v="Jamie Kunitz"/>
    <x v="0"/>
    <x v="0"/>
    <s v="San Francisco"/>
    <x v="1"/>
    <n v="94122"/>
    <x v="1"/>
    <s v="OFF-AR-10003514"/>
    <x v="1"/>
    <x v="6"/>
    <s v="4009 Highlighters by Sanford"/>
    <n v="19.899999999999999"/>
    <n v="5"/>
    <n v="0"/>
    <n v="6.5669999999999984"/>
    <x v="1"/>
    <x v="1"/>
  </r>
  <r>
    <n v="1712"/>
    <s v="CA-2019-123491"/>
    <x v="505"/>
    <d v="2019-11-05T00:00:00"/>
    <s v="Standard Class"/>
    <s v="JK-15205"/>
    <s v="Jamie Kunitz"/>
    <x v="0"/>
    <x v="0"/>
    <s v="San Francisco"/>
    <x v="1"/>
    <n v="94122"/>
    <x v="1"/>
    <s v="OFF-AP-10002684"/>
    <x v="1"/>
    <x v="9"/>
    <s v="Acco 7-Outlet Masterpiece Power Center, Wihtout Fax/Phone Line Protection"/>
    <n v="1702.12"/>
    <n v="14"/>
    <n v="0"/>
    <n v="510.63599999999985"/>
    <x v="1"/>
    <x v="1"/>
  </r>
  <r>
    <n v="1713"/>
    <s v="CA-2017-145401"/>
    <x v="564"/>
    <d v="2017-02-04T00:00:00"/>
    <s v="Standard Class"/>
    <s v="JP-15520"/>
    <s v="Jeremy Pistek"/>
    <x v="0"/>
    <x v="0"/>
    <s v="Houston"/>
    <x v="5"/>
    <n v="77070"/>
    <x v="2"/>
    <s v="OFF-PA-10004405"/>
    <x v="1"/>
    <x v="10"/>
    <s v="Rediform Voice Mail Log Books"/>
    <n v="14.303999999999998"/>
    <n v="6"/>
    <n v="0.2"/>
    <n v="5.0064000000000002"/>
    <x v="2"/>
    <x v="0"/>
  </r>
  <r>
    <n v="1714"/>
    <s v="US-2019-124968"/>
    <x v="565"/>
    <d v="2019-09-13T00:00:00"/>
    <s v="Second Class"/>
    <s v="MM-18055"/>
    <s v="Michelle Moray"/>
    <x v="0"/>
    <x v="0"/>
    <s v="Chicago"/>
    <x v="10"/>
    <n v="60610"/>
    <x v="2"/>
    <s v="FUR-TA-10004289"/>
    <x v="0"/>
    <x v="3"/>
    <s v="BoxOffice By Design Rectangular and Half-Moon Meeting Room Tables"/>
    <n v="765.625"/>
    <n v="7"/>
    <n v="0.5"/>
    <n v="-566.5625"/>
    <x v="2"/>
    <x v="0"/>
  </r>
  <r>
    <n v="1715"/>
    <s v="CA-2019-104003"/>
    <x v="566"/>
    <d v="2019-10-13T00:00:00"/>
    <s v="Standard Class"/>
    <s v="DC-13285"/>
    <s v="Debra Catini"/>
    <x v="0"/>
    <x v="0"/>
    <s v="San Francisco"/>
    <x v="1"/>
    <n v="94110"/>
    <x v="1"/>
    <s v="FUR-BO-10003965"/>
    <x v="0"/>
    <x v="0"/>
    <s v="O'Sullivan Manor Hill 2-Door Library in Brianna Oak"/>
    <n v="307.666"/>
    <n v="2"/>
    <n v="0.15"/>
    <n v="-14.478399999999979"/>
    <x v="1"/>
    <x v="0"/>
  </r>
  <r>
    <n v="1716"/>
    <s v="CA-2018-154788"/>
    <x v="567"/>
    <d v="2018-05-04T00:00:00"/>
    <s v="Standard Class"/>
    <s v="JL-15835"/>
    <s v="John Lee"/>
    <x v="0"/>
    <x v="0"/>
    <s v="New York City"/>
    <x v="15"/>
    <n v="10011"/>
    <x v="3"/>
    <s v="OFF-BI-10003314"/>
    <x v="1"/>
    <x v="8"/>
    <s v="Tuff Stuff Recycled Round Ring Binders"/>
    <n v="7.7120000000000006"/>
    <n v="2"/>
    <n v="0.2"/>
    <n v="2.7956000000000003"/>
    <x v="3"/>
    <x v="0"/>
  </r>
  <r>
    <n v="1717"/>
    <s v="CA-2018-169943"/>
    <x v="288"/>
    <d v="2018-05-24T00:00:00"/>
    <s v="Standard Class"/>
    <s v="BN-11515"/>
    <s v="Bradley Nguyen"/>
    <x v="0"/>
    <x v="0"/>
    <s v="New York City"/>
    <x v="15"/>
    <n v="10011"/>
    <x v="3"/>
    <s v="OFF-AP-10001563"/>
    <x v="1"/>
    <x v="9"/>
    <s v="Belkin Premiere Surge Master II 8-outlet surge protector"/>
    <n v="242.89999999999998"/>
    <n v="5"/>
    <n v="0"/>
    <n v="70.440999999999974"/>
    <x v="3"/>
    <x v="0"/>
  </r>
  <r>
    <n v="1718"/>
    <s v="CA-2018-169943"/>
    <x v="288"/>
    <d v="2018-05-24T00:00:00"/>
    <s v="Standard Class"/>
    <s v="BN-11515"/>
    <s v="Bradley Nguyen"/>
    <x v="0"/>
    <x v="0"/>
    <s v="New York City"/>
    <x v="15"/>
    <n v="10011"/>
    <x v="3"/>
    <s v="OFF-ST-10004123"/>
    <x v="1"/>
    <x v="4"/>
    <s v="Safco Industrial Wire Shelving System"/>
    <n v="454.90000000000003"/>
    <n v="5"/>
    <n v="0"/>
    <n v="0"/>
    <x v="3"/>
    <x v="0"/>
  </r>
  <r>
    <n v="1719"/>
    <s v="CA-2018-169943"/>
    <x v="288"/>
    <d v="2018-05-24T00:00:00"/>
    <s v="Standard Class"/>
    <s v="BN-11515"/>
    <s v="Bradley Nguyen"/>
    <x v="0"/>
    <x v="0"/>
    <s v="New York City"/>
    <x v="15"/>
    <n v="10011"/>
    <x v="3"/>
    <s v="FUR-FU-10002088"/>
    <x v="0"/>
    <x v="5"/>
    <s v="Nu-Dell Float Frame 11 x 14 1/2"/>
    <n v="35.92"/>
    <n v="4"/>
    <n v="0"/>
    <n v="15.086400000000001"/>
    <x v="3"/>
    <x v="0"/>
  </r>
  <r>
    <n v="1720"/>
    <s v="CA-2018-169943"/>
    <x v="288"/>
    <d v="2018-05-24T00:00:00"/>
    <s v="Standard Class"/>
    <s v="BN-11515"/>
    <s v="Bradley Nguyen"/>
    <x v="0"/>
    <x v="0"/>
    <s v="New York City"/>
    <x v="15"/>
    <n v="10011"/>
    <x v="3"/>
    <s v="FUR-FU-10000010"/>
    <x v="0"/>
    <x v="5"/>
    <s v="DAX Value U-Channel Document Frames, Easel Back"/>
    <n v="39.76"/>
    <n v="8"/>
    <n v="0"/>
    <n v="12.325599999999998"/>
    <x v="3"/>
    <x v="0"/>
  </r>
  <r>
    <n v="1721"/>
    <s v="CA-2018-169943"/>
    <x v="288"/>
    <d v="2018-05-24T00:00:00"/>
    <s v="Standard Class"/>
    <s v="BN-11515"/>
    <s v="Bradley Nguyen"/>
    <x v="0"/>
    <x v="0"/>
    <s v="New York City"/>
    <x v="15"/>
    <n v="10011"/>
    <x v="3"/>
    <s v="OFF-BI-10002824"/>
    <x v="1"/>
    <x v="8"/>
    <s v="Recycled Easel Ring Binders"/>
    <n v="47.744"/>
    <n v="4"/>
    <n v="0.2"/>
    <n v="14.919999999999995"/>
    <x v="3"/>
    <x v="0"/>
  </r>
  <r>
    <n v="1722"/>
    <s v="US-2017-123218"/>
    <x v="139"/>
    <d v="2017-12-25T00:00:00"/>
    <s v="Standard Class"/>
    <s v="KD-16345"/>
    <s v="Katherine Ducich"/>
    <x v="0"/>
    <x v="0"/>
    <s v="Chicago"/>
    <x v="10"/>
    <n v="60623"/>
    <x v="2"/>
    <s v="TEC-PH-10001061"/>
    <x v="2"/>
    <x v="7"/>
    <s v="Apple iPhone 5C"/>
    <n v="159.98400000000001"/>
    <n v="2"/>
    <n v="0.2"/>
    <n v="11.998799999999996"/>
    <x v="2"/>
    <x v="0"/>
  </r>
  <r>
    <n v="1723"/>
    <s v="US-2017-123218"/>
    <x v="139"/>
    <d v="2017-12-25T00:00:00"/>
    <s v="Standard Class"/>
    <s v="KD-16345"/>
    <s v="Katherine Ducich"/>
    <x v="0"/>
    <x v="0"/>
    <s v="Chicago"/>
    <x v="10"/>
    <n v="60623"/>
    <x v="2"/>
    <s v="TEC-AC-10000736"/>
    <x v="2"/>
    <x v="11"/>
    <s v="Logitech G600 MMO Gaming Mouse"/>
    <n v="255.96799999999999"/>
    <n v="4"/>
    <n v="0.2"/>
    <n v="51.193599999999996"/>
    <x v="2"/>
    <x v="0"/>
  </r>
  <r>
    <n v="1724"/>
    <s v="US-2017-123218"/>
    <x v="139"/>
    <d v="2017-12-25T00:00:00"/>
    <s v="Standard Class"/>
    <s v="KD-16345"/>
    <s v="Katherine Ducich"/>
    <x v="0"/>
    <x v="0"/>
    <s v="Chicago"/>
    <x v="10"/>
    <n v="60623"/>
    <x v="2"/>
    <s v="FUR-BO-10003966"/>
    <x v="0"/>
    <x v="0"/>
    <s v="Sauder Facets Collection Library, Sky Alder Finish"/>
    <n v="359.05799999999994"/>
    <n v="3"/>
    <n v="0.3"/>
    <n v="-71.811600000000027"/>
    <x v="2"/>
    <x v="0"/>
  </r>
  <r>
    <n v="1725"/>
    <s v="CA-2017-127453"/>
    <x v="546"/>
    <d v="2017-12-20T00:00:00"/>
    <s v="First Class"/>
    <s v="JK-15370"/>
    <s v="Jay Kimmel"/>
    <x v="0"/>
    <x v="0"/>
    <s v="Philadelphia"/>
    <x v="9"/>
    <n v="19143"/>
    <x v="3"/>
    <s v="OFF-AP-10000828"/>
    <x v="1"/>
    <x v="9"/>
    <s v="Avanti 4.4 Cu. Ft. Refrigerator"/>
    <n v="434.35199999999998"/>
    <n v="3"/>
    <n v="0.2"/>
    <n v="43.43519999999998"/>
    <x v="3"/>
    <x v="0"/>
  </r>
  <r>
    <n v="1726"/>
    <s v="CA-2017-127453"/>
    <x v="546"/>
    <d v="2017-12-20T00:00:00"/>
    <s v="First Class"/>
    <s v="JK-15370"/>
    <s v="Jay Kimmel"/>
    <x v="0"/>
    <x v="0"/>
    <s v="Philadelphia"/>
    <x v="9"/>
    <n v="19143"/>
    <x v="3"/>
    <s v="OFF-AP-10002906"/>
    <x v="1"/>
    <x v="9"/>
    <s v="Hoover Replacement Belt for Commercial Guardsman Heavy-Duty Upright Vacuum"/>
    <n v="3.5520000000000005"/>
    <n v="2"/>
    <n v="0.2"/>
    <n v="0.44399999999999973"/>
    <x v="3"/>
    <x v="0"/>
  </r>
  <r>
    <n v="1727"/>
    <s v="CA-2017-127453"/>
    <x v="546"/>
    <d v="2017-12-20T00:00:00"/>
    <s v="First Class"/>
    <s v="JK-15370"/>
    <s v="Jay Kimmel"/>
    <x v="0"/>
    <x v="0"/>
    <s v="Philadelphia"/>
    <x v="9"/>
    <n v="19143"/>
    <x v="3"/>
    <s v="OFF-AP-10003860"/>
    <x v="1"/>
    <x v="9"/>
    <s v="Fellowes Advanced 8 Outlet Surge Suppressor with Phone/Fax Protection"/>
    <n v="88.832000000000008"/>
    <n v="4"/>
    <n v="0.2"/>
    <n v="7.7728000000000002"/>
    <x v="3"/>
    <x v="0"/>
  </r>
  <r>
    <n v="1728"/>
    <s v="US-2019-164056"/>
    <x v="568"/>
    <d v="2019-05-04T00:00:00"/>
    <s v="Second Class"/>
    <s v="FM-14215"/>
    <s v="Filia McAdams"/>
    <x v="1"/>
    <x v="0"/>
    <s v="Dublin"/>
    <x v="24"/>
    <n v="43017"/>
    <x v="3"/>
    <s v="FUR-TA-10001307"/>
    <x v="0"/>
    <x v="3"/>
    <s v="SAFCO PlanMaster Heigh-Adjustable Drafting Table Base, 43w x 30d x 30-37h, Black"/>
    <n v="1048.3499999999999"/>
    <n v="5"/>
    <n v="0.4"/>
    <n v="-69.889999999999986"/>
    <x v="3"/>
    <x v="0"/>
  </r>
  <r>
    <n v="1729"/>
    <s v="CA-2018-106894"/>
    <x v="569"/>
    <d v="2018-02-07T00:00:00"/>
    <s v="Same Day"/>
    <s v="CA-12265"/>
    <s v="Christina Anderson"/>
    <x v="0"/>
    <x v="0"/>
    <s v="Springfield"/>
    <x v="17"/>
    <n v="22153"/>
    <x v="0"/>
    <s v="TEC-AC-10003063"/>
    <x v="2"/>
    <x v="11"/>
    <s v="Micro Innovations USB RF Wireless Keyboard with Mouse"/>
    <n v="100"/>
    <n v="4"/>
    <n v="0"/>
    <n v="21"/>
    <x v="0"/>
    <x v="0"/>
  </r>
  <r>
    <n v="1730"/>
    <s v="CA-2018-106894"/>
    <x v="569"/>
    <d v="2018-02-07T00:00:00"/>
    <s v="Same Day"/>
    <s v="CA-12265"/>
    <s v="Christina Anderson"/>
    <x v="0"/>
    <x v="0"/>
    <s v="Springfield"/>
    <x v="17"/>
    <n v="22153"/>
    <x v="0"/>
    <s v="OFF-LA-10001045"/>
    <x v="1"/>
    <x v="2"/>
    <s v="Permanent Self-Adhesive File Folder Labels for Typewriters by Universal"/>
    <n v="7.83"/>
    <n v="3"/>
    <n v="0"/>
    <n v="3.6017999999999999"/>
    <x v="0"/>
    <x v="0"/>
  </r>
  <r>
    <n v="1731"/>
    <s v="CA-2016-125136"/>
    <x v="450"/>
    <d v="2016-10-03T00:00:00"/>
    <s v="Standard Class"/>
    <s v="KD-16495"/>
    <s v="Keith Dawkins"/>
    <x v="1"/>
    <x v="0"/>
    <s v="Fayetteville"/>
    <x v="3"/>
    <n v="28314"/>
    <x v="0"/>
    <s v="OFF-PA-10001457"/>
    <x v="1"/>
    <x v="10"/>
    <s v="White GlueTop Scratch Pads"/>
    <n v="96.256"/>
    <n v="8"/>
    <n v="0.2"/>
    <n v="31.283199999999987"/>
    <x v="0"/>
    <x v="0"/>
  </r>
  <r>
    <n v="1732"/>
    <s v="CA-2016-125136"/>
    <x v="450"/>
    <d v="2016-10-03T00:00:00"/>
    <s v="Standard Class"/>
    <s v="KD-16495"/>
    <s v="Keith Dawkins"/>
    <x v="1"/>
    <x v="0"/>
    <s v="Fayetteville"/>
    <x v="3"/>
    <n v="28314"/>
    <x v="0"/>
    <s v="OFF-PA-10001804"/>
    <x v="1"/>
    <x v="10"/>
    <s v="Xerox 195"/>
    <n v="10.688000000000001"/>
    <n v="2"/>
    <n v="0.2"/>
    <n v="3.7407999999999997"/>
    <x v="0"/>
    <x v="0"/>
  </r>
  <r>
    <n v="1733"/>
    <s v="US-2018-131149"/>
    <x v="212"/>
    <d v="2018-07-14T00:00:00"/>
    <s v="Standard Class"/>
    <s v="LH-17155"/>
    <s v="Logan Haushalter"/>
    <x v="0"/>
    <x v="0"/>
    <s v="Dallas"/>
    <x v="5"/>
    <n v="75081"/>
    <x v="2"/>
    <s v="OFF-ST-10000689"/>
    <x v="1"/>
    <x v="4"/>
    <s v="Fellowes Strictly Business Drawer File, Letter/Legal Size"/>
    <n v="338.04"/>
    <n v="3"/>
    <n v="0.2"/>
    <n v="-33.804000000000002"/>
    <x v="2"/>
    <x v="1"/>
  </r>
  <r>
    <n v="1734"/>
    <s v="US-2018-131149"/>
    <x v="212"/>
    <d v="2018-07-14T00:00:00"/>
    <s v="Standard Class"/>
    <s v="LH-17155"/>
    <s v="Logan Haushalter"/>
    <x v="0"/>
    <x v="0"/>
    <s v="Dallas"/>
    <x v="5"/>
    <n v="75081"/>
    <x v="2"/>
    <s v="OFF-AR-10002135"/>
    <x v="1"/>
    <x v="6"/>
    <s v="Boston Heavy-Duty Trimline Electric Pencil Sharpeners"/>
    <n v="154.24"/>
    <n v="4"/>
    <n v="0.2"/>
    <n v="17.351999999999975"/>
    <x v="2"/>
    <x v="1"/>
  </r>
  <r>
    <n v="1735"/>
    <s v="CA-2019-101483"/>
    <x v="570"/>
    <d v="2019-08-01T00:00:00"/>
    <s v="Second Class"/>
    <s v="AG-10675"/>
    <s v="Anna Gayman"/>
    <x v="0"/>
    <x v="0"/>
    <s v="Jacksonville"/>
    <x v="3"/>
    <n v="28540"/>
    <x v="0"/>
    <s v="OFF-AP-10002082"/>
    <x v="1"/>
    <x v="9"/>
    <s v="Holmes HEPA Air Purifier"/>
    <n v="34.848000000000006"/>
    <n v="2"/>
    <n v="0.2"/>
    <n v="6.5339999999999971"/>
    <x v="0"/>
    <x v="0"/>
  </r>
  <r>
    <n v="1736"/>
    <s v="CA-2019-101483"/>
    <x v="570"/>
    <d v="2019-08-01T00:00:00"/>
    <s v="Second Class"/>
    <s v="AG-10675"/>
    <s v="Anna Gayman"/>
    <x v="0"/>
    <x v="0"/>
    <s v="Jacksonville"/>
    <x v="3"/>
    <n v="28540"/>
    <x v="0"/>
    <s v="TEC-PH-10003442"/>
    <x v="2"/>
    <x v="7"/>
    <s v="Samsung Replacement EH64AVFWE Premium Headset"/>
    <n v="22"/>
    <n v="5"/>
    <n v="0.2"/>
    <n v="1.375"/>
    <x v="0"/>
    <x v="0"/>
  </r>
  <r>
    <n v="1737"/>
    <s v="CA-2019-101483"/>
    <x v="570"/>
    <d v="2019-08-01T00:00:00"/>
    <s v="Second Class"/>
    <s v="AG-10675"/>
    <s v="Anna Gayman"/>
    <x v="0"/>
    <x v="0"/>
    <s v="Jacksonville"/>
    <x v="3"/>
    <n v="28540"/>
    <x v="0"/>
    <s v="OFF-AR-10002833"/>
    <x v="1"/>
    <x v="6"/>
    <s v="Newell 322"/>
    <n v="4.3680000000000003"/>
    <n v="3"/>
    <n v="0.2"/>
    <n v="0.3822000000000001"/>
    <x v="0"/>
    <x v="0"/>
  </r>
  <r>
    <n v="1738"/>
    <s v="CA-2017-130204"/>
    <x v="37"/>
    <d v="2017-09-09T00:00:00"/>
    <s v="Standard Class"/>
    <s v="DB-13120"/>
    <s v="David Bremer"/>
    <x v="1"/>
    <x v="0"/>
    <s v="San Francisco"/>
    <x v="1"/>
    <n v="94122"/>
    <x v="1"/>
    <s v="OFF-ST-10001325"/>
    <x v="1"/>
    <x v="4"/>
    <s v="Sterilite Officeware Hinged File Box"/>
    <n v="31.44"/>
    <n v="3"/>
    <n v="0"/>
    <n v="8.4888000000000012"/>
    <x v="1"/>
    <x v="0"/>
  </r>
  <r>
    <n v="1739"/>
    <s v="CA-2017-130204"/>
    <x v="37"/>
    <d v="2017-09-09T00:00:00"/>
    <s v="Standard Class"/>
    <s v="DB-13120"/>
    <s v="David Bremer"/>
    <x v="1"/>
    <x v="0"/>
    <s v="San Francisco"/>
    <x v="1"/>
    <n v="94122"/>
    <x v="1"/>
    <s v="TEC-AC-10003038"/>
    <x v="2"/>
    <x v="11"/>
    <s v="Kingston Digital DataTraveler 16GB USB 2.0"/>
    <n v="17.899999999999999"/>
    <n v="2"/>
    <n v="0"/>
    <n v="3.400999999999998"/>
    <x v="1"/>
    <x v="0"/>
  </r>
  <r>
    <n v="1740"/>
    <s v="CA-2017-130204"/>
    <x v="37"/>
    <d v="2017-09-09T00:00:00"/>
    <s v="Standard Class"/>
    <s v="DB-13120"/>
    <s v="David Bremer"/>
    <x v="1"/>
    <x v="0"/>
    <s v="San Francisco"/>
    <x v="1"/>
    <n v="94122"/>
    <x v="1"/>
    <s v="TEC-AC-10003590"/>
    <x v="2"/>
    <x v="11"/>
    <s v="TRENDnet 56K USB 2.0 Phone, Internet and Fax Modem"/>
    <n v="129.44999999999999"/>
    <n v="5"/>
    <n v="0"/>
    <n v="46.601999999999997"/>
    <x v="1"/>
    <x v="0"/>
  </r>
  <r>
    <n v="1741"/>
    <s v="CA-2016-110527"/>
    <x v="128"/>
    <d v="2016-08-16T00:00:00"/>
    <s v="Standard Class"/>
    <s v="ED-13885"/>
    <s v="Emily Ducich"/>
    <x v="2"/>
    <x v="0"/>
    <s v="San Diego"/>
    <x v="1"/>
    <n v="92037"/>
    <x v="1"/>
    <s v="OFF-LA-10000262"/>
    <x v="1"/>
    <x v="2"/>
    <s v="Avery 494"/>
    <n v="20.88"/>
    <n v="8"/>
    <n v="0"/>
    <n v="9.6047999999999991"/>
    <x v="1"/>
    <x v="0"/>
  </r>
  <r>
    <n v="1742"/>
    <s v="CA-2019-152807"/>
    <x v="505"/>
    <d v="2019-11-03T00:00:00"/>
    <s v="Standard Class"/>
    <s v="MC-18100"/>
    <s v="Mick Crebagga"/>
    <x v="0"/>
    <x v="0"/>
    <s v="Philadelphia"/>
    <x v="9"/>
    <n v="19140"/>
    <x v="3"/>
    <s v="OFF-PA-10004355"/>
    <x v="1"/>
    <x v="10"/>
    <s v="Xerox 231"/>
    <n v="20.736000000000004"/>
    <n v="4"/>
    <n v="0.2"/>
    <n v="7.2576000000000001"/>
    <x v="3"/>
    <x v="0"/>
  </r>
  <r>
    <n v="1743"/>
    <s v="CA-2019-152807"/>
    <x v="505"/>
    <d v="2019-11-03T00:00:00"/>
    <s v="Standard Class"/>
    <s v="MC-18100"/>
    <s v="Mick Crebagga"/>
    <x v="0"/>
    <x v="0"/>
    <s v="Philadelphia"/>
    <x v="9"/>
    <n v="19140"/>
    <x v="3"/>
    <s v="FUR-FU-10004415"/>
    <x v="0"/>
    <x v="5"/>
    <s v="Stacking Tray, Side-Loading, Legal, Smoke"/>
    <n v="7.168000000000001"/>
    <n v="2"/>
    <n v="0.2"/>
    <n v="0.98559999999999937"/>
    <x v="3"/>
    <x v="0"/>
  </r>
  <r>
    <n v="1744"/>
    <s v="CA-2019-152807"/>
    <x v="505"/>
    <d v="2019-11-03T00:00:00"/>
    <s v="Standard Class"/>
    <s v="MC-18100"/>
    <s v="Mick Crebagga"/>
    <x v="0"/>
    <x v="0"/>
    <s v="Philadelphia"/>
    <x v="9"/>
    <n v="19140"/>
    <x v="3"/>
    <s v="OFF-ST-10002486"/>
    <x v="1"/>
    <x v="4"/>
    <s v="Eldon Shelf Savers Cubes and Bins"/>
    <n v="11.168000000000001"/>
    <n v="2"/>
    <n v="0.2"/>
    <n v="-2.5128000000000008"/>
    <x v="3"/>
    <x v="0"/>
  </r>
  <r>
    <n v="1745"/>
    <s v="CA-2019-152807"/>
    <x v="505"/>
    <d v="2019-11-03T00:00:00"/>
    <s v="Standard Class"/>
    <s v="MC-18100"/>
    <s v="Mick Crebagga"/>
    <x v="0"/>
    <x v="0"/>
    <s v="Philadelphia"/>
    <x v="9"/>
    <n v="19140"/>
    <x v="3"/>
    <s v="TEC-AC-10001142"/>
    <x v="2"/>
    <x v="11"/>
    <s v="First Data FD10 PIN Pad"/>
    <n v="442.40000000000003"/>
    <n v="7"/>
    <n v="0.2"/>
    <n v="-55.300000000000068"/>
    <x v="3"/>
    <x v="0"/>
  </r>
  <r>
    <n v="1746"/>
    <s v="CA-2016-133270"/>
    <x v="571"/>
    <d v="2016-06-09T00:00:00"/>
    <s v="First Class"/>
    <s v="BM-11785"/>
    <s v="Bryan Mills"/>
    <x v="0"/>
    <x v="0"/>
    <s v="Rochester"/>
    <x v="15"/>
    <n v="14609"/>
    <x v="3"/>
    <s v="OFF-AR-10002656"/>
    <x v="1"/>
    <x v="6"/>
    <s v="Sanford Liquid Accent Highlighters"/>
    <n v="13.36"/>
    <n v="2"/>
    <n v="0"/>
    <n v="4.9431999999999992"/>
    <x v="3"/>
    <x v="0"/>
  </r>
  <r>
    <n v="1747"/>
    <s v="CA-2018-155670"/>
    <x v="572"/>
    <d v="2018-08-17T00:00:00"/>
    <s v="Second Class"/>
    <s v="EM-14065"/>
    <s v="Erin Mull"/>
    <x v="0"/>
    <x v="0"/>
    <s v="Jacksonville"/>
    <x v="3"/>
    <n v="28540"/>
    <x v="0"/>
    <s v="OFF-BI-10000138"/>
    <x v="1"/>
    <x v="8"/>
    <s v="Acco Translucent Poly Ring Binders"/>
    <n v="11.232000000000001"/>
    <n v="8"/>
    <n v="0.7"/>
    <n v="-8.2367999999999988"/>
    <x v="0"/>
    <x v="0"/>
  </r>
  <r>
    <n v="1748"/>
    <s v="CA-2018-155670"/>
    <x v="572"/>
    <d v="2018-08-17T00:00:00"/>
    <s v="Second Class"/>
    <s v="EM-14065"/>
    <s v="Erin Mull"/>
    <x v="0"/>
    <x v="0"/>
    <s v="Jacksonville"/>
    <x v="3"/>
    <n v="28540"/>
    <x v="0"/>
    <s v="OFF-PA-10004947"/>
    <x v="1"/>
    <x v="10"/>
    <s v="Easy-staple paper"/>
    <n v="10.272000000000002"/>
    <n v="3"/>
    <n v="0.2"/>
    <n v="3.2099999999999982"/>
    <x v="0"/>
    <x v="0"/>
  </r>
  <r>
    <n v="1749"/>
    <s v="US-2016-157406"/>
    <x v="573"/>
    <d v="2016-04-29T00:00:00"/>
    <s v="Standard Class"/>
    <s v="DA-13450"/>
    <s v="Dianna Arnett"/>
    <x v="2"/>
    <x v="0"/>
    <s v="Houston"/>
    <x v="5"/>
    <n v="77095"/>
    <x v="2"/>
    <s v="OFF-PA-10003543"/>
    <x v="1"/>
    <x v="10"/>
    <s v="Xerox 1985"/>
    <n v="10.368000000000002"/>
    <n v="2"/>
    <n v="0.2"/>
    <n v="3.6288"/>
    <x v="2"/>
    <x v="0"/>
  </r>
  <r>
    <n v="1750"/>
    <s v="US-2016-157406"/>
    <x v="573"/>
    <d v="2016-04-29T00:00:00"/>
    <s v="Standard Class"/>
    <s v="DA-13450"/>
    <s v="Dianna Arnett"/>
    <x v="2"/>
    <x v="0"/>
    <s v="Houston"/>
    <x v="5"/>
    <n v="77095"/>
    <x v="2"/>
    <s v="OFF-AR-10002221"/>
    <x v="1"/>
    <x v="6"/>
    <s v="12 Colored Short Pencils"/>
    <n v="6.24"/>
    <n v="3"/>
    <n v="0.2"/>
    <n v="0.54600000000000071"/>
    <x v="2"/>
    <x v="0"/>
  </r>
  <r>
    <n v="1751"/>
    <s v="CA-2017-139094"/>
    <x v="6"/>
    <d v="2017-11-27T00:00:00"/>
    <s v="Standard Class"/>
    <s v="MO-17800"/>
    <s v="Meg O'Connel"/>
    <x v="2"/>
    <x v="0"/>
    <s v="San Antonio"/>
    <x v="5"/>
    <n v="78207"/>
    <x v="2"/>
    <s v="FUR-TA-10004607"/>
    <x v="0"/>
    <x v="3"/>
    <s v="Hon 2111 Invitation Series Straight Table"/>
    <n v="206.96200000000002"/>
    <n v="2"/>
    <n v="0.3"/>
    <n v="-32.522600000000011"/>
    <x v="2"/>
    <x v="0"/>
  </r>
  <r>
    <n v="1752"/>
    <s v="CA-2019-168837"/>
    <x v="336"/>
    <d v="2019-10-17T00:00:00"/>
    <s v="First Class"/>
    <s v="JW-15955"/>
    <s v="Joni Wasserman"/>
    <x v="0"/>
    <x v="0"/>
    <s v="Oakland"/>
    <x v="1"/>
    <n v="94601"/>
    <x v="1"/>
    <s v="FUR-FU-10001918"/>
    <x v="0"/>
    <x v="5"/>
    <s v="C-Line Cubicle Keepers Polyproplyene Holder With Velcro Backings"/>
    <n v="9.4600000000000009"/>
    <n v="2"/>
    <n v="0"/>
    <n v="3.6894000000000009"/>
    <x v="1"/>
    <x v="0"/>
  </r>
  <r>
    <n v="1753"/>
    <s v="CA-2019-116715"/>
    <x v="574"/>
    <d v="2019-12-05T00:00:00"/>
    <s v="First Class"/>
    <s v="VW-21775"/>
    <s v="Victoria Wilson"/>
    <x v="1"/>
    <x v="0"/>
    <s v="San Francisco"/>
    <x v="1"/>
    <n v="94122"/>
    <x v="1"/>
    <s v="OFF-ST-10004340"/>
    <x v="1"/>
    <x v="4"/>
    <s v="Fellowes Mobile File Cart, Black"/>
    <n v="559.62"/>
    <n v="9"/>
    <n v="0"/>
    <n v="151.09740000000002"/>
    <x v="1"/>
    <x v="0"/>
  </r>
  <r>
    <n v="1754"/>
    <s v="CA-2019-116715"/>
    <x v="574"/>
    <d v="2019-12-05T00:00:00"/>
    <s v="First Class"/>
    <s v="VW-21775"/>
    <s v="Victoria Wilson"/>
    <x v="1"/>
    <x v="0"/>
    <s v="San Francisco"/>
    <x v="1"/>
    <n v="94122"/>
    <x v="1"/>
    <s v="OFF-PA-10004475"/>
    <x v="1"/>
    <x v="10"/>
    <s v="Xerox 1940"/>
    <n v="109.92"/>
    <n v="2"/>
    <n v="0"/>
    <n v="53.860799999999998"/>
    <x v="1"/>
    <x v="0"/>
  </r>
  <r>
    <n v="1755"/>
    <s v="CA-2019-116715"/>
    <x v="574"/>
    <d v="2019-12-05T00:00:00"/>
    <s v="First Class"/>
    <s v="VW-21775"/>
    <s v="Victoria Wilson"/>
    <x v="1"/>
    <x v="0"/>
    <s v="San Francisco"/>
    <x v="1"/>
    <n v="94122"/>
    <x v="1"/>
    <s v="OFF-PA-10003893"/>
    <x v="1"/>
    <x v="10"/>
    <s v="Xerox 1962"/>
    <n v="8.56"/>
    <n v="2"/>
    <n v="0"/>
    <n v="3.8519999999999994"/>
    <x v="1"/>
    <x v="0"/>
  </r>
  <r>
    <n v="1756"/>
    <s v="CA-2017-135622"/>
    <x v="575"/>
    <d v="2017-12-11T00:00:00"/>
    <s v="Second Class"/>
    <s v="TT-21460"/>
    <s v="Tonja Turnell"/>
    <x v="2"/>
    <x v="0"/>
    <s v="Fort Worth"/>
    <x v="5"/>
    <n v="76106"/>
    <x v="2"/>
    <s v="OFF-PA-10000100"/>
    <x v="1"/>
    <x v="10"/>
    <s v="Xerox 1945"/>
    <n v="360.71199999999999"/>
    <n v="11"/>
    <n v="0.2"/>
    <n v="130.75810000000001"/>
    <x v="2"/>
    <x v="0"/>
  </r>
  <r>
    <n v="1757"/>
    <s v="CA-2017-135622"/>
    <x v="575"/>
    <d v="2017-12-11T00:00:00"/>
    <s v="Second Class"/>
    <s v="TT-21460"/>
    <s v="Tonja Turnell"/>
    <x v="2"/>
    <x v="0"/>
    <s v="Fort Worth"/>
    <x v="5"/>
    <n v="76106"/>
    <x v="2"/>
    <s v="TEC-PH-10001817"/>
    <x v="2"/>
    <x v="7"/>
    <s v="Wilson Electronics DB Pro Signal Booster"/>
    <n v="1718.4"/>
    <n v="6"/>
    <n v="0.2"/>
    <n v="150.36000000000013"/>
    <x v="2"/>
    <x v="0"/>
  </r>
  <r>
    <n v="1758"/>
    <s v="US-2017-107349"/>
    <x v="562"/>
    <d v="2017-07-15T00:00:00"/>
    <s v="First Class"/>
    <s v="SL-20155"/>
    <s v="Sara Luxemburg"/>
    <x v="2"/>
    <x v="0"/>
    <s v="Houston"/>
    <x v="5"/>
    <n v="77095"/>
    <x v="2"/>
    <s v="OFF-BI-10001765"/>
    <x v="1"/>
    <x v="8"/>
    <s v="Wilson Jones Heavy-Duty Casebound Ring Binders with Metal Hinges"/>
    <n v="41.567999999999991"/>
    <n v="6"/>
    <n v="0.8"/>
    <n v="-66.508800000000036"/>
    <x v="2"/>
    <x v="0"/>
  </r>
  <r>
    <n v="1759"/>
    <s v="CA-2016-139017"/>
    <x v="218"/>
    <d v="2016-05-17T00:00:00"/>
    <s v="Standard Class"/>
    <s v="RM-19375"/>
    <s v="Raymond Messe"/>
    <x v="0"/>
    <x v="0"/>
    <s v="Houston"/>
    <x v="5"/>
    <n v="77095"/>
    <x v="2"/>
    <s v="TEC-AC-10001013"/>
    <x v="2"/>
    <x v="11"/>
    <s v="Logitech ClearChat Comfort/USB Headset H390"/>
    <n v="46.864000000000004"/>
    <n v="2"/>
    <n v="0.2"/>
    <n v="7.615399999999994"/>
    <x v="2"/>
    <x v="0"/>
  </r>
  <r>
    <n v="1760"/>
    <s v="CA-2016-141817"/>
    <x v="576"/>
    <d v="2016-01-12T00:00:00"/>
    <s v="Standard Class"/>
    <s v="MB-18085"/>
    <s v="Mick Brown"/>
    <x v="0"/>
    <x v="0"/>
    <s v="Philadelphia"/>
    <x v="9"/>
    <n v="19143"/>
    <x v="3"/>
    <s v="OFF-AR-10003478"/>
    <x v="1"/>
    <x v="6"/>
    <s v="Avery Hi-Liter EverBold Pen Style Fluorescent Highlighters, 4/Pack"/>
    <n v="19.536000000000001"/>
    <n v="3"/>
    <n v="0.2"/>
    <n v="4.8840000000000003"/>
    <x v="3"/>
    <x v="0"/>
  </r>
  <r>
    <n v="1761"/>
    <s v="CA-2017-130785"/>
    <x v="577"/>
    <d v="2017-09-09T00:00:00"/>
    <s v="Standard Class"/>
    <s v="AG-10900"/>
    <s v="Arthur Gainer"/>
    <x v="0"/>
    <x v="0"/>
    <s v="San Diego"/>
    <x v="1"/>
    <n v="92105"/>
    <x v="1"/>
    <s v="FUR-BO-10000330"/>
    <x v="0"/>
    <x v="0"/>
    <s v="Sauder Camden County Barrister Bookcase, Planked Cherry Finish"/>
    <n v="411.33199999999999"/>
    <n v="4"/>
    <n v="0.15"/>
    <n v="-4.8391999999999769"/>
    <x v="1"/>
    <x v="1"/>
  </r>
  <r>
    <n v="1762"/>
    <s v="CA-2017-130785"/>
    <x v="577"/>
    <d v="2017-09-09T00:00:00"/>
    <s v="Standard Class"/>
    <s v="AG-10900"/>
    <s v="Arthur Gainer"/>
    <x v="0"/>
    <x v="0"/>
    <s v="San Diego"/>
    <x v="1"/>
    <n v="92105"/>
    <x v="1"/>
    <s v="OFF-BI-10001900"/>
    <x v="1"/>
    <x v="8"/>
    <s v="DXL Angle-View Binders with Locking Rings, Black"/>
    <n v="28.752000000000002"/>
    <n v="6"/>
    <n v="0.2"/>
    <n v="9.7037999999999993"/>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n v="-20.696400000000025"/>
    <x v="1"/>
    <x v="1"/>
  </r>
  <r>
    <n v="1764"/>
    <s v="CA-2018-110254"/>
    <x v="578"/>
    <d v="2018-08-08T00:00:00"/>
    <s v="Standard Class"/>
    <s v="ML-17755"/>
    <s v="Max Ludwig"/>
    <x v="2"/>
    <x v="0"/>
    <s v="Suffolk"/>
    <x v="17"/>
    <n v="23434"/>
    <x v="0"/>
    <s v="OFF-SU-10002573"/>
    <x v="1"/>
    <x v="14"/>
    <s v="Acme 10&quot; Easy Grip Assistive Scissors"/>
    <n v="35.06"/>
    <n v="2"/>
    <n v="0"/>
    <n v="10.517999999999997"/>
    <x v="0"/>
    <x v="0"/>
  </r>
  <r>
    <n v="1765"/>
    <s v="CA-2018-110254"/>
    <x v="578"/>
    <d v="2018-08-08T00:00:00"/>
    <s v="Standard Class"/>
    <s v="ML-17755"/>
    <s v="Max Ludwig"/>
    <x v="2"/>
    <x v="0"/>
    <s v="Suffolk"/>
    <x v="17"/>
    <n v="23434"/>
    <x v="0"/>
    <s v="OFF-LA-10004484"/>
    <x v="1"/>
    <x v="2"/>
    <s v="Avery 476"/>
    <n v="4.13"/>
    <n v="1"/>
    <n v="0"/>
    <n v="1.8997999999999999"/>
    <x v="0"/>
    <x v="0"/>
  </r>
  <r>
    <n v="1766"/>
    <s v="CA-2018-110254"/>
    <x v="578"/>
    <d v="2018-08-08T00:00:00"/>
    <s v="Standard Class"/>
    <s v="ML-17755"/>
    <s v="Max Ludwig"/>
    <x v="2"/>
    <x v="0"/>
    <s v="Suffolk"/>
    <x v="17"/>
    <n v="23434"/>
    <x v="0"/>
    <s v="FUR-FU-10001591"/>
    <x v="0"/>
    <x v="5"/>
    <s v="Advantus Panel Wall Certificate Holder - 8.5x11"/>
    <n v="109.8"/>
    <n v="9"/>
    <n v="0"/>
    <n v="46.116000000000007"/>
    <x v="0"/>
    <x v="0"/>
  </r>
  <r>
    <n v="1767"/>
    <s v="CA-2018-110254"/>
    <x v="578"/>
    <d v="2018-08-08T00:00:00"/>
    <s v="Standard Class"/>
    <s v="ML-17755"/>
    <s v="Max Ludwig"/>
    <x v="2"/>
    <x v="0"/>
    <s v="Suffolk"/>
    <x v="17"/>
    <n v="23434"/>
    <x v="0"/>
    <s v="OFF-LA-10002034"/>
    <x v="1"/>
    <x v="2"/>
    <s v="Avery 478"/>
    <n v="9.82"/>
    <n v="2"/>
    <n v="0"/>
    <n v="4.8117999999999999"/>
    <x v="0"/>
    <x v="0"/>
  </r>
  <r>
    <n v="1768"/>
    <s v="US-2016-158057"/>
    <x v="579"/>
    <d v="2016-03-26T00:00:00"/>
    <s v="Standard Class"/>
    <s v="CC-12685"/>
    <s v="Craig Carroll"/>
    <x v="0"/>
    <x v="0"/>
    <s v="Greensboro"/>
    <x v="3"/>
    <n v="27405"/>
    <x v="0"/>
    <s v="OFF-BI-10004410"/>
    <x v="1"/>
    <x v="8"/>
    <s v="C-Line Peel &amp; Stick Add-On Filing Pockets, 8-3/4 x 5-1/8, 10/Pack"/>
    <n v="7.644000000000001"/>
    <n v="4"/>
    <n v="0.7"/>
    <n v="-5.8603999999999985"/>
    <x v="0"/>
    <x v="0"/>
  </r>
  <r>
    <n v="1769"/>
    <s v="US-2016-158057"/>
    <x v="579"/>
    <d v="2016-03-26T00:00:00"/>
    <s v="Standard Class"/>
    <s v="CC-12685"/>
    <s v="Craig Carroll"/>
    <x v="0"/>
    <x v="0"/>
    <s v="Greensboro"/>
    <x v="3"/>
    <n v="27405"/>
    <x v="0"/>
    <s v="OFF-BI-10002735"/>
    <x v="1"/>
    <x v="8"/>
    <s v="GBC Prestige Therm-A-Bind Covers"/>
    <n v="51.465000000000018"/>
    <n v="5"/>
    <n v="0.7"/>
    <n v="-39.456499999999991"/>
    <x v="0"/>
    <x v="0"/>
  </r>
  <r>
    <n v="1770"/>
    <s v="CA-2019-146024"/>
    <x v="580"/>
    <d v="2019-03-08T00:00:00"/>
    <s v="Standard Class"/>
    <s v="SC-20770"/>
    <s v="Stewart Carmichael"/>
    <x v="1"/>
    <x v="0"/>
    <s v="Dallas"/>
    <x v="5"/>
    <n v="75081"/>
    <x v="2"/>
    <s v="OFF-SU-10001935"/>
    <x v="1"/>
    <x v="14"/>
    <s v="Staple remover"/>
    <n v="6.9760000000000009"/>
    <n v="4"/>
    <n v="0.2"/>
    <n v="-1.3952000000000013"/>
    <x v="2"/>
    <x v="0"/>
  </r>
  <r>
    <n v="1771"/>
    <s v="CA-2019-146024"/>
    <x v="580"/>
    <d v="2019-03-08T00:00:00"/>
    <s v="Standard Class"/>
    <s v="SC-20770"/>
    <s v="Stewart Carmichael"/>
    <x v="1"/>
    <x v="0"/>
    <s v="Dallas"/>
    <x v="5"/>
    <n v="75081"/>
    <x v="2"/>
    <s v="OFF-BI-10003291"/>
    <x v="1"/>
    <x v="8"/>
    <s v="Wilson Jones Leather-Like Binders with DublLock Round Rings"/>
    <n v="12.221999999999998"/>
    <n v="7"/>
    <n v="0.8"/>
    <n v="-20.166300000000007"/>
    <x v="2"/>
    <x v="0"/>
  </r>
  <r>
    <n v="1772"/>
    <s v="CA-2018-129686"/>
    <x v="581"/>
    <d v="2018-11-29T00:00:00"/>
    <s v="Second Class"/>
    <s v="GG-14650"/>
    <s v="Greg Guthrie"/>
    <x v="1"/>
    <x v="0"/>
    <s v="Chicago"/>
    <x v="10"/>
    <n v="60623"/>
    <x v="2"/>
    <s v="OFF-ST-10004337"/>
    <x v="1"/>
    <x v="4"/>
    <s v="SAFCO Commercial Wire Shelving, 72h"/>
    <n v="97.984000000000009"/>
    <n v="2"/>
    <n v="0.2"/>
    <n v="-24.496000000000002"/>
    <x v="2"/>
    <x v="0"/>
  </r>
  <r>
    <n v="1773"/>
    <s v="CA-2018-129686"/>
    <x v="581"/>
    <d v="2018-11-29T00:00:00"/>
    <s v="Second Class"/>
    <s v="GG-14650"/>
    <s v="Greg Guthrie"/>
    <x v="1"/>
    <x v="0"/>
    <s v="Chicago"/>
    <x v="10"/>
    <n v="60623"/>
    <x v="2"/>
    <s v="TEC-AC-10001266"/>
    <x v="2"/>
    <x v="11"/>
    <s v="Memorex Micro Travel Drive 8 GB"/>
    <n v="62.400000000000006"/>
    <n v="6"/>
    <n v="0.2"/>
    <n v="19.499999999999993"/>
    <x v="2"/>
    <x v="0"/>
  </r>
  <r>
    <n v="1774"/>
    <s v="CA-2016-118976"/>
    <x v="582"/>
    <d v="2016-05-03T00:00:00"/>
    <s v="Standard Class"/>
    <s v="MY-18295"/>
    <s v="Muhammed Yedwab"/>
    <x v="1"/>
    <x v="0"/>
    <s v="Baltimore"/>
    <x v="39"/>
    <n v="21215"/>
    <x v="3"/>
    <s v="OFF-BI-10001628"/>
    <x v="1"/>
    <x v="8"/>
    <s v="Acco Data Flex Cable Posts For Top &amp; Bottom Load Binders, 6&quot; Capacity"/>
    <n v="20.86"/>
    <n v="2"/>
    <n v="0"/>
    <n v="9.3869999999999987"/>
    <x v="3"/>
    <x v="0"/>
  </r>
  <r>
    <n v="1775"/>
    <s v="CA-2016-118976"/>
    <x v="582"/>
    <d v="2016-05-03T00:00:00"/>
    <s v="Standard Class"/>
    <s v="MY-18295"/>
    <s v="Muhammed Yedwab"/>
    <x v="1"/>
    <x v="0"/>
    <s v="Baltimore"/>
    <x v="39"/>
    <n v="21215"/>
    <x v="3"/>
    <s v="OFF-ST-10000877"/>
    <x v="1"/>
    <x v="4"/>
    <s v="Recycled Steel Personal File for Standard File Folders"/>
    <n v="497.61"/>
    <n v="9"/>
    <n v="0"/>
    <n v="129.37860000000001"/>
    <x v="3"/>
    <x v="0"/>
  </r>
  <r>
    <n v="1776"/>
    <s v="CA-2016-118976"/>
    <x v="582"/>
    <d v="2016-05-03T00:00:00"/>
    <s v="Standard Class"/>
    <s v="MY-18295"/>
    <s v="Muhammed Yedwab"/>
    <x v="1"/>
    <x v="0"/>
    <s v="Baltimore"/>
    <x v="39"/>
    <n v="21215"/>
    <x v="3"/>
    <s v="OFF-AR-10004752"/>
    <x v="1"/>
    <x v="6"/>
    <s v="Blackstonian Pencils"/>
    <n v="5.34"/>
    <n v="2"/>
    <n v="0"/>
    <n v="1.4952000000000001"/>
    <x v="3"/>
    <x v="0"/>
  </r>
  <r>
    <n v="1777"/>
    <s v="CA-2016-118976"/>
    <x v="582"/>
    <d v="2016-05-03T00:00:00"/>
    <s v="Standard Class"/>
    <s v="MY-18295"/>
    <s v="Muhammed Yedwab"/>
    <x v="1"/>
    <x v="0"/>
    <s v="Baltimore"/>
    <x v="39"/>
    <n v="21215"/>
    <x v="3"/>
    <s v="OFF-LA-10000452"/>
    <x v="1"/>
    <x v="2"/>
    <s v="Avery 488"/>
    <n v="3.15"/>
    <n v="1"/>
    <n v="0"/>
    <n v="1.512"/>
    <x v="3"/>
    <x v="0"/>
  </r>
  <r>
    <n v="1778"/>
    <s v="CA-2017-105347"/>
    <x v="27"/>
    <d v="2017-11-28T00:00:00"/>
    <s v="Standard Class"/>
    <s v="DP-13000"/>
    <s v="Darren Powers"/>
    <x v="0"/>
    <x v="0"/>
    <s v="Los Angeles"/>
    <x v="1"/>
    <n v="90004"/>
    <x v="1"/>
    <s v="OFF-PA-10000675"/>
    <x v="1"/>
    <x v="10"/>
    <s v="Xerox 1919"/>
    <n v="368.91"/>
    <n v="9"/>
    <n v="0"/>
    <n v="180.76590000000002"/>
    <x v="1"/>
    <x v="0"/>
  </r>
  <r>
    <n v="1779"/>
    <s v="CA-2017-105347"/>
    <x v="27"/>
    <d v="2017-11-28T00:00:00"/>
    <s v="Standard Class"/>
    <s v="DP-13000"/>
    <s v="Darren Powers"/>
    <x v="0"/>
    <x v="0"/>
    <s v="Los Angeles"/>
    <x v="1"/>
    <n v="90004"/>
    <x v="1"/>
    <s v="OFF-AR-10003045"/>
    <x v="1"/>
    <x v="6"/>
    <s v="Prang Colored Pencils"/>
    <n v="14.7"/>
    <n v="5"/>
    <n v="0"/>
    <n v="6.6150000000000002"/>
    <x v="1"/>
    <x v="0"/>
  </r>
  <r>
    <n v="1780"/>
    <s v="CA-2018-124667"/>
    <x v="583"/>
    <d v="2018-11-16T00:00:00"/>
    <s v="Standard Class"/>
    <s v="BD-11770"/>
    <s v="Bryan Davis"/>
    <x v="0"/>
    <x v="0"/>
    <s v="New York City"/>
    <x v="15"/>
    <n v="10011"/>
    <x v="3"/>
    <s v="TEC-AC-10003447"/>
    <x v="2"/>
    <x v="11"/>
    <s v="Micropad Numeric Keypads"/>
    <n v="59.97"/>
    <n v="3"/>
    <n v="0"/>
    <n v="14.992499999999996"/>
    <x v="3"/>
    <x v="0"/>
  </r>
  <r>
    <n v="1781"/>
    <s v="CA-2018-124667"/>
    <x v="583"/>
    <d v="2018-11-16T00:00:00"/>
    <s v="Standard Class"/>
    <s v="BD-11770"/>
    <s v="Bryan Davis"/>
    <x v="0"/>
    <x v="0"/>
    <s v="New York City"/>
    <x v="15"/>
    <n v="10011"/>
    <x v="3"/>
    <s v="OFF-ST-10002276"/>
    <x v="1"/>
    <x v="4"/>
    <s v="Safco Steel Mobile File Cart"/>
    <n v="83.36"/>
    <n v="1"/>
    <n v="0"/>
    <n v="20.840000000000003"/>
    <x v="3"/>
    <x v="0"/>
  </r>
  <r>
    <n v="1782"/>
    <s v="CA-2017-111094"/>
    <x v="584"/>
    <d v="2017-07-13T00:00:00"/>
    <s v="Standard Class"/>
    <s v="CB-12535"/>
    <s v="Claudia Bergmann"/>
    <x v="1"/>
    <x v="0"/>
    <s v="Franklin"/>
    <x v="31"/>
    <n v="2038"/>
    <x v="3"/>
    <s v="OFF-PA-10001609"/>
    <x v="1"/>
    <x v="10"/>
    <s v="Tops Wirebound Message Log Books"/>
    <n v="6.58"/>
    <n v="2"/>
    <n v="0"/>
    <n v="3.0267999999999997"/>
    <x v="3"/>
    <x v="0"/>
  </r>
  <r>
    <n v="1783"/>
    <s v="CA-2017-111094"/>
    <x v="584"/>
    <d v="2017-07-13T00:00:00"/>
    <s v="Standard Class"/>
    <s v="CB-12535"/>
    <s v="Claudia Bergmann"/>
    <x v="1"/>
    <x v="0"/>
    <s v="Franklin"/>
    <x v="31"/>
    <n v="2038"/>
    <x v="3"/>
    <s v="OFF-BI-10001597"/>
    <x v="1"/>
    <x v="8"/>
    <s v="Wilson Jones Ledger-Size, Piano-Hinge Binder, 2&quot;, Blue"/>
    <n v="122.94"/>
    <n v="3"/>
    <n v="0"/>
    <n v="59.011199999999988"/>
    <x v="3"/>
    <x v="0"/>
  </r>
  <r>
    <n v="1784"/>
    <s v="CA-2019-166317"/>
    <x v="585"/>
    <d v="2019-09-26T00:00:00"/>
    <s v="Standard Class"/>
    <s v="JE-15610"/>
    <s v="Jim Epp"/>
    <x v="1"/>
    <x v="0"/>
    <s v="Milwaukee"/>
    <x v="6"/>
    <n v="53209"/>
    <x v="2"/>
    <s v="OFF-PA-10004475"/>
    <x v="1"/>
    <x v="10"/>
    <s v="Xerox 1940"/>
    <n v="219.84"/>
    <n v="4"/>
    <n v="0"/>
    <n v="107.7216"/>
    <x v="2"/>
    <x v="0"/>
  </r>
  <r>
    <n v="1785"/>
    <s v="CA-2019-166317"/>
    <x v="585"/>
    <d v="2019-09-26T00:00:00"/>
    <s v="Standard Class"/>
    <s v="JE-15610"/>
    <s v="Jim Epp"/>
    <x v="1"/>
    <x v="0"/>
    <s v="Milwaukee"/>
    <x v="6"/>
    <n v="53209"/>
    <x v="2"/>
    <s v="TEC-AC-10004510"/>
    <x v="2"/>
    <x v="11"/>
    <s v="Logitech Desktop MK120 Mouse and keyboard Combo"/>
    <n v="98.16"/>
    <n v="6"/>
    <n v="0"/>
    <n v="9.8159999999999954"/>
    <x v="2"/>
    <x v="0"/>
  </r>
  <r>
    <n v="1786"/>
    <s v="CA-2019-166317"/>
    <x v="585"/>
    <d v="2019-09-26T00:00:00"/>
    <s v="Standard Class"/>
    <s v="JE-15610"/>
    <s v="Jim Epp"/>
    <x v="1"/>
    <x v="0"/>
    <s v="Milwaukee"/>
    <x v="6"/>
    <n v="53209"/>
    <x v="2"/>
    <s v="OFF-BI-10002976"/>
    <x v="1"/>
    <x v="8"/>
    <s v="ACCOHIDE Binder by Acco"/>
    <n v="33.04"/>
    <n v="8"/>
    <n v="0"/>
    <n v="15.5288"/>
    <x v="2"/>
    <x v="0"/>
  </r>
  <r>
    <n v="1787"/>
    <s v="CA-2019-166317"/>
    <x v="585"/>
    <d v="2019-09-26T00:00:00"/>
    <s v="Standard Class"/>
    <s v="JE-15610"/>
    <s v="Jim Epp"/>
    <x v="1"/>
    <x v="0"/>
    <s v="Milwaukee"/>
    <x v="6"/>
    <n v="53209"/>
    <x v="2"/>
    <s v="TEC-PH-10001615"/>
    <x v="2"/>
    <x v="7"/>
    <s v="AT&amp;T CL82213"/>
    <n v="86.97"/>
    <n v="3"/>
    <n v="0"/>
    <n v="25.221299999999989"/>
    <x v="2"/>
    <x v="0"/>
  </r>
  <r>
    <n v="1788"/>
    <s v="CA-2017-154326"/>
    <x v="586"/>
    <d v="2017-02-19T00:00:00"/>
    <s v="Standard Class"/>
    <s v="RP-19855"/>
    <s v="Roy Phan"/>
    <x v="1"/>
    <x v="0"/>
    <s v="Kenosha"/>
    <x v="6"/>
    <n v="53142"/>
    <x v="2"/>
    <s v="TEC-PH-10001819"/>
    <x v="2"/>
    <x v="7"/>
    <s v="Innergie mMini Combo Duo USB Travel Charging Kit"/>
    <n v="134.97"/>
    <n v="3"/>
    <n v="0"/>
    <n v="64.785599999999988"/>
    <x v="2"/>
    <x v="0"/>
  </r>
  <r>
    <n v="1789"/>
    <s v="CA-2017-154326"/>
    <x v="586"/>
    <d v="2017-02-19T00:00:00"/>
    <s v="Standard Class"/>
    <s v="RP-19855"/>
    <s v="Roy Phan"/>
    <x v="1"/>
    <x v="0"/>
    <s v="Kenosha"/>
    <x v="6"/>
    <n v="53142"/>
    <x v="2"/>
    <s v="TEC-PH-10000560"/>
    <x v="2"/>
    <x v="7"/>
    <s v="Samsung Galaxy S III - 16GB - pebble blue (T-Mobile)"/>
    <n v="699.98"/>
    <n v="2"/>
    <n v="0"/>
    <n v="195.99440000000004"/>
    <x v="2"/>
    <x v="0"/>
  </r>
  <r>
    <n v="1790"/>
    <s v="CA-2017-154326"/>
    <x v="586"/>
    <d v="2017-02-19T00:00:00"/>
    <s v="Standard Class"/>
    <s v="RP-19855"/>
    <s v="Roy Phan"/>
    <x v="1"/>
    <x v="0"/>
    <s v="Kenosha"/>
    <x v="6"/>
    <n v="53142"/>
    <x v="2"/>
    <s v="TEC-AC-10004568"/>
    <x v="2"/>
    <x v="11"/>
    <s v="Maxell LTO Ultrium - 800 GB"/>
    <n v="139.94999999999999"/>
    <n v="5"/>
    <n v="0"/>
    <n v="26.590499999999988"/>
    <x v="2"/>
    <x v="0"/>
  </r>
  <r>
    <n v="1791"/>
    <s v="CA-2016-102008"/>
    <x v="587"/>
    <d v="2016-10-04T00:00:00"/>
    <s v="Standard Class"/>
    <s v="RA-19915"/>
    <s v="Russell Applegate"/>
    <x v="0"/>
    <x v="0"/>
    <s v="New York City"/>
    <x v="15"/>
    <n v="10011"/>
    <x v="3"/>
    <s v="OFF-PA-10004092"/>
    <x v="1"/>
    <x v="10"/>
    <s v="Tops Green Bar Computer Printout Paper"/>
    <n v="48.94"/>
    <n v="1"/>
    <n v="0"/>
    <n v="24.47"/>
    <x v="3"/>
    <x v="0"/>
  </r>
  <r>
    <n v="1792"/>
    <s v="CA-2016-120474"/>
    <x v="588"/>
    <d v="2016-12-03T00:00:00"/>
    <s v="First Class"/>
    <s v="RP-19390"/>
    <s v="Resi Pölking"/>
    <x v="0"/>
    <x v="0"/>
    <s v="Madison"/>
    <x v="6"/>
    <n v="53711"/>
    <x v="2"/>
    <s v="FUR-CH-10001854"/>
    <x v="0"/>
    <x v="1"/>
    <s v="Office Star - Professional Matrix Back Chair with 2-to-1 Synchro Tilt and Mesh Fabric Seat"/>
    <n v="2807.84"/>
    <n v="8"/>
    <n v="0"/>
    <n v="673.88160000000016"/>
    <x v="2"/>
    <x v="0"/>
  </r>
  <r>
    <n v="1793"/>
    <s v="CA-2016-120474"/>
    <x v="588"/>
    <d v="2016-12-03T00:00:00"/>
    <s v="First Class"/>
    <s v="RP-19390"/>
    <s v="Resi Pölking"/>
    <x v="0"/>
    <x v="0"/>
    <s v="Madison"/>
    <x v="6"/>
    <n v="53711"/>
    <x v="2"/>
    <s v="OFF-AR-10000475"/>
    <x v="1"/>
    <x v="6"/>
    <s v="Hunt BOSTON Vista Battery-Operated Pencil Sharpener, Black"/>
    <n v="46.64"/>
    <n v="4"/>
    <n v="0"/>
    <n v="12.592800000000004"/>
    <x v="2"/>
    <x v="0"/>
  </r>
  <r>
    <n v="1794"/>
    <s v="CA-2016-104773"/>
    <x v="589"/>
    <d v="2016-12-13T00:00:00"/>
    <s v="Standard Class"/>
    <s v="TB-21175"/>
    <s v="Thomas Boland"/>
    <x v="1"/>
    <x v="0"/>
    <s v="Houston"/>
    <x v="5"/>
    <n v="77041"/>
    <x v="2"/>
    <s v="OFF-ST-10000777"/>
    <x v="1"/>
    <x v="4"/>
    <s v="Companion Letter/Legal File, Black"/>
    <n v="60.415999999999997"/>
    <n v="2"/>
    <n v="0.2"/>
    <n v="6.0416000000000025"/>
    <x v="2"/>
    <x v="0"/>
  </r>
  <r>
    <n v="1795"/>
    <s v="CA-2018-140774"/>
    <x v="64"/>
    <d v="2018-09-10T00:00:00"/>
    <s v="Standard Class"/>
    <s v="BE-11455"/>
    <s v="Brad Eason"/>
    <x v="2"/>
    <x v="0"/>
    <s v="Olathe"/>
    <x v="41"/>
    <n v="66062"/>
    <x v="2"/>
    <s v="OFF-AR-10004022"/>
    <x v="1"/>
    <x v="6"/>
    <s v="Panasonic KP-380BK Classic Electric Pencil Sharpener"/>
    <n v="107.94"/>
    <n v="3"/>
    <n v="0"/>
    <n v="26.984999999999992"/>
    <x v="2"/>
    <x v="0"/>
  </r>
  <r>
    <n v="1796"/>
    <s v="US-2019-139465"/>
    <x v="151"/>
    <d v="2019-08-30T00:00:00"/>
    <s v="First Class"/>
    <s v="MR-17545"/>
    <s v="Mathew Reese"/>
    <x v="2"/>
    <x v="0"/>
    <s v="New York City"/>
    <x v="15"/>
    <n v="10024"/>
    <x v="3"/>
    <s v="OFF-ST-10002352"/>
    <x v="1"/>
    <x v="4"/>
    <s v="Iris Project Case"/>
    <n v="63.84"/>
    <n v="8"/>
    <n v="0"/>
    <n v="16.598399999999998"/>
    <x v="3"/>
    <x v="0"/>
  </r>
  <r>
    <n v="1797"/>
    <s v="US-2019-139465"/>
    <x v="151"/>
    <d v="2019-08-30T00:00:00"/>
    <s v="First Class"/>
    <s v="MR-17545"/>
    <s v="Mathew Reese"/>
    <x v="2"/>
    <x v="0"/>
    <s v="New York City"/>
    <x v="15"/>
    <n v="10024"/>
    <x v="3"/>
    <s v="TEC-PH-10000455"/>
    <x v="2"/>
    <x v="7"/>
    <s v="GE 30522EE2"/>
    <n v="347.96999999999997"/>
    <n v="3"/>
    <n v="0"/>
    <n v="100.91129999999997"/>
    <x v="3"/>
    <x v="0"/>
  </r>
  <r>
    <n v="1798"/>
    <s v="US-2019-139465"/>
    <x v="151"/>
    <d v="2019-08-30T00:00:00"/>
    <s v="First Class"/>
    <s v="MR-17545"/>
    <s v="Mathew Reese"/>
    <x v="2"/>
    <x v="0"/>
    <s v="New York City"/>
    <x v="15"/>
    <n v="10024"/>
    <x v="3"/>
    <s v="OFF-BI-10003910"/>
    <x v="1"/>
    <x v="8"/>
    <s v="DXL Angle-View Binders with Locking Rings by Samsill"/>
    <n v="37.008000000000003"/>
    <n v="6"/>
    <n v="0.2"/>
    <n v="11.565"/>
    <x v="3"/>
    <x v="0"/>
  </r>
  <r>
    <n v="1799"/>
    <s v="CA-2018-100965"/>
    <x v="274"/>
    <d v="2018-07-11T00:00:00"/>
    <s v="Standard Class"/>
    <s v="RM-19375"/>
    <s v="Raymond Messe"/>
    <x v="0"/>
    <x v="0"/>
    <s v="San Jose"/>
    <x v="1"/>
    <n v="95123"/>
    <x v="1"/>
    <s v="FUR-FU-10003039"/>
    <x v="0"/>
    <x v="5"/>
    <s v="Howard Miller 11-1/2&quot; Diameter Grantwood Wall Clock"/>
    <n v="215.65"/>
    <n v="5"/>
    <n v="0"/>
    <n v="73.320999999999998"/>
    <x v="1"/>
    <x v="0"/>
  </r>
  <r>
    <n v="1800"/>
    <s v="CA-2018-121034"/>
    <x v="590"/>
    <d v="2018-08-10T00:00:00"/>
    <s v="Second Class"/>
    <s v="JF-15565"/>
    <s v="Jill Fjeld"/>
    <x v="0"/>
    <x v="0"/>
    <s v="Dallas"/>
    <x v="5"/>
    <n v="75081"/>
    <x v="2"/>
    <s v="OFF-FA-10000585"/>
    <x v="1"/>
    <x v="13"/>
    <s v="OIC Bulk Pack Metal Binder Clips"/>
    <n v="11.168000000000001"/>
    <n v="4"/>
    <n v="0.2"/>
    <n v="3.6295999999999995"/>
    <x v="2"/>
    <x v="0"/>
  </r>
  <r>
    <n v="1801"/>
    <s v="CA-2018-121034"/>
    <x v="590"/>
    <d v="2018-08-10T00:00:00"/>
    <s v="Second Class"/>
    <s v="JF-15565"/>
    <s v="Jill Fjeld"/>
    <x v="0"/>
    <x v="0"/>
    <s v="Dallas"/>
    <x v="5"/>
    <n v="75081"/>
    <x v="2"/>
    <s v="OFF-PA-10001994"/>
    <x v="1"/>
    <x v="10"/>
    <s v="Ink Jet Note and Greeting Cards, 8-1/2&quot; x 5-1/2&quot; Card Size"/>
    <n v="53.952000000000005"/>
    <n v="3"/>
    <n v="0.2"/>
    <n v="17.534399999999998"/>
    <x v="2"/>
    <x v="0"/>
  </r>
  <r>
    <n v="1802"/>
    <s v="CA-2018-149461"/>
    <x v="373"/>
    <d v="2018-11-19T00:00:00"/>
    <s v="Standard Class"/>
    <s v="AS-10135"/>
    <s v="Adrian Shami"/>
    <x v="2"/>
    <x v="0"/>
    <s v="Auburn"/>
    <x v="4"/>
    <n v="98002"/>
    <x v="1"/>
    <s v="FUR-FU-10004270"/>
    <x v="0"/>
    <x v="5"/>
    <s v="Eldon Image Series Desk Accessories, Burgundy"/>
    <n v="4.18"/>
    <n v="1"/>
    <n v="0"/>
    <n v="1.5047999999999999"/>
    <x v="1"/>
    <x v="0"/>
  </r>
  <r>
    <n v="1803"/>
    <s v="CA-2019-158379"/>
    <x v="585"/>
    <d v="2019-09-26T00:00:00"/>
    <s v="Second Class"/>
    <s v="JA-15970"/>
    <s v="Joseph Airdo"/>
    <x v="0"/>
    <x v="0"/>
    <s v="Philadelphia"/>
    <x v="9"/>
    <n v="19134"/>
    <x v="3"/>
    <s v="OFF-BI-10002498"/>
    <x v="1"/>
    <x v="8"/>
    <s v="Clear Mylar Reinforcing Strips"/>
    <n v="5.6070000000000011"/>
    <n v="1"/>
    <n v="0.7"/>
    <n v="-4.2987000000000002"/>
    <x v="3"/>
    <x v="0"/>
  </r>
  <r>
    <n v="1804"/>
    <s v="CA-2019-158379"/>
    <x v="585"/>
    <d v="2019-09-26T00:00:00"/>
    <s v="Second Class"/>
    <s v="JA-15970"/>
    <s v="Joseph Airdo"/>
    <x v="0"/>
    <x v="0"/>
    <s v="Philadelphia"/>
    <x v="9"/>
    <n v="19134"/>
    <x v="3"/>
    <s v="OFF-SU-10002881"/>
    <x v="1"/>
    <x v="14"/>
    <s v="Martin Yale Chadless Opener Electric Letter Opener"/>
    <n v="4663.7360000000008"/>
    <n v="7"/>
    <n v="0.2"/>
    <n v="-1049.3406"/>
    <x v="3"/>
    <x v="0"/>
  </r>
  <r>
    <n v="1805"/>
    <s v="CA-2019-158379"/>
    <x v="585"/>
    <d v="2019-09-26T00:00:00"/>
    <s v="Second Class"/>
    <s v="JA-15970"/>
    <s v="Joseph Airdo"/>
    <x v="0"/>
    <x v="0"/>
    <s v="Philadelphia"/>
    <x v="9"/>
    <n v="19134"/>
    <x v="3"/>
    <s v="TEC-AC-10002926"/>
    <x v="2"/>
    <x v="11"/>
    <s v="Logitech Wireless Marathon Mouse M705"/>
    <n v="79.984000000000009"/>
    <n v="2"/>
    <n v="0.2"/>
    <n v="22.995400000000004"/>
    <x v="3"/>
    <x v="0"/>
  </r>
  <r>
    <n v="1806"/>
    <s v="US-2018-116729"/>
    <x v="591"/>
    <d v="2018-12-28T00:00:00"/>
    <s v="First Class"/>
    <s v="GK-14620"/>
    <s v="Grace Kelly"/>
    <x v="1"/>
    <x v="0"/>
    <s v="Los Angeles"/>
    <x v="1"/>
    <n v="90049"/>
    <x v="1"/>
    <s v="TEC-PH-10002200"/>
    <x v="2"/>
    <x v="7"/>
    <s v="Samsung Galaxy Note 2"/>
    <n v="2575.944"/>
    <n v="7"/>
    <n v="0.2"/>
    <n v="257.59440000000029"/>
    <x v="1"/>
    <x v="0"/>
  </r>
  <r>
    <n v="1807"/>
    <s v="US-2018-116729"/>
    <x v="591"/>
    <d v="2018-12-28T00:00:00"/>
    <s v="First Class"/>
    <s v="GK-14620"/>
    <s v="Grace Kelly"/>
    <x v="1"/>
    <x v="0"/>
    <s v="Los Angeles"/>
    <x v="1"/>
    <n v="90049"/>
    <x v="1"/>
    <s v="OFF-PA-10002005"/>
    <x v="1"/>
    <x v="10"/>
    <s v="Xerox 225"/>
    <n v="45.36"/>
    <n v="7"/>
    <n v="0"/>
    <n v="21.772800000000004"/>
    <x v="1"/>
    <x v="0"/>
  </r>
  <r>
    <n v="1808"/>
    <s v="US-2018-116729"/>
    <x v="591"/>
    <d v="2018-12-28T00:00:00"/>
    <s v="First Class"/>
    <s v="GK-14620"/>
    <s v="Grace Kelly"/>
    <x v="1"/>
    <x v="0"/>
    <s v="Los Angeles"/>
    <x v="1"/>
    <n v="90049"/>
    <x v="1"/>
    <s v="TEC-AC-10001465"/>
    <x v="2"/>
    <x v="11"/>
    <s v="SanDisk Cruzer 64 GB USB Flash Drive"/>
    <n v="254.24"/>
    <n v="7"/>
    <n v="0"/>
    <n v="76.271999999999977"/>
    <x v="1"/>
    <x v="0"/>
  </r>
  <r>
    <n v="1809"/>
    <s v="CA-2018-164938"/>
    <x v="592"/>
    <d v="2018-02-13T00:00:00"/>
    <s v="First Class"/>
    <s v="PB-19210"/>
    <s v="Phillip Breyer"/>
    <x v="1"/>
    <x v="0"/>
    <s v="Tulsa"/>
    <x v="26"/>
    <n v="74133"/>
    <x v="2"/>
    <s v="TEC-PH-10004897"/>
    <x v="2"/>
    <x v="7"/>
    <s v="Mediabridge Sport Armband iPhone 5s"/>
    <n v="69.930000000000007"/>
    <n v="7"/>
    <n v="0"/>
    <n v="0.69929999999999914"/>
    <x v="2"/>
    <x v="0"/>
  </r>
  <r>
    <n v="1810"/>
    <s v="CA-2018-165484"/>
    <x v="248"/>
    <d v="2018-10-29T00:00:00"/>
    <s v="Standard Class"/>
    <s v="HK-14890"/>
    <s v="Heather Kirkland"/>
    <x v="1"/>
    <x v="0"/>
    <s v="Chicago"/>
    <x v="10"/>
    <n v="60610"/>
    <x v="2"/>
    <s v="FUR-FU-10001196"/>
    <x v="0"/>
    <x v="5"/>
    <s v="DAX Cubicle Frames - 8x10"/>
    <n v="16.155999999999999"/>
    <n v="7"/>
    <n v="0.6"/>
    <n v="-12.116999999999999"/>
    <x v="2"/>
    <x v="0"/>
  </r>
  <r>
    <n v="1811"/>
    <s v="CA-2018-165484"/>
    <x v="248"/>
    <d v="2018-10-29T00:00:00"/>
    <s v="Standard Class"/>
    <s v="HK-14890"/>
    <s v="Heather Kirkland"/>
    <x v="1"/>
    <x v="0"/>
    <s v="Chicago"/>
    <x v="10"/>
    <n v="60610"/>
    <x v="2"/>
    <s v="OFF-PA-10000595"/>
    <x v="1"/>
    <x v="10"/>
    <s v="Xerox 1929"/>
    <n v="54.816000000000003"/>
    <n v="3"/>
    <n v="0.2"/>
    <n v="17.815199999999997"/>
    <x v="2"/>
    <x v="0"/>
  </r>
  <r>
    <n v="1812"/>
    <s v="CA-2016-132612"/>
    <x v="3"/>
    <d v="2016-06-11T00:00:00"/>
    <s v="Second Class"/>
    <s v="FO-14305"/>
    <s v="Frank Olsen"/>
    <x v="0"/>
    <x v="0"/>
    <s v="Harrisonburg"/>
    <x v="17"/>
    <n v="22801"/>
    <x v="0"/>
    <s v="FUR-TA-10004534"/>
    <x v="0"/>
    <x v="3"/>
    <s v="Bevis 44 x 96 Conference Tables"/>
    <n v="1441.3"/>
    <n v="7"/>
    <n v="0"/>
    <n v="245.0209999999999"/>
    <x v="0"/>
    <x v="0"/>
  </r>
  <r>
    <n v="1813"/>
    <s v="US-2019-161193"/>
    <x v="225"/>
    <d v="2019-11-26T00:00:00"/>
    <s v="Standard Class"/>
    <s v="BT-11680"/>
    <s v="Brian Thompson"/>
    <x v="0"/>
    <x v="0"/>
    <s v="Newark"/>
    <x v="24"/>
    <n v="43055"/>
    <x v="3"/>
    <s v="FUR-FU-10001861"/>
    <x v="0"/>
    <x v="5"/>
    <s v="Floodlight Indoor Halogen Bulbs, 1 Bulb per Pack, 60 Watts"/>
    <n v="77.599999999999994"/>
    <n v="5"/>
    <n v="0.2"/>
    <n v="28.129999999999995"/>
    <x v="3"/>
    <x v="0"/>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n v="1.5713999999999997"/>
    <x v="3"/>
    <x v="0"/>
  </r>
  <r>
    <n v="1815"/>
    <s v="CA-2017-131597"/>
    <x v="471"/>
    <d v="2017-09-18T00:00:00"/>
    <s v="Standard Class"/>
    <s v="SP-20620"/>
    <s v="Stefania Perrino"/>
    <x v="1"/>
    <x v="0"/>
    <s v="Los Angeles"/>
    <x v="1"/>
    <n v="90045"/>
    <x v="1"/>
    <s v="FUR-TA-10002607"/>
    <x v="0"/>
    <x v="3"/>
    <s v="KI Conference Tables"/>
    <n v="170.13600000000002"/>
    <n v="3"/>
    <n v="0.2"/>
    <n v="-8.5067999999999913"/>
    <x v="1"/>
    <x v="0"/>
  </r>
  <r>
    <n v="1816"/>
    <s v="CA-2017-164833"/>
    <x v="593"/>
    <d v="2017-06-04T00:00:00"/>
    <s v="Same Day"/>
    <s v="LL-16840"/>
    <s v="Lauren Leatherbury"/>
    <x v="0"/>
    <x v="0"/>
    <s v="Seattle"/>
    <x v="4"/>
    <n v="98105"/>
    <x v="1"/>
    <s v="OFF-LA-10000443"/>
    <x v="1"/>
    <x v="2"/>
    <s v="Avery 501"/>
    <n v="7.38"/>
    <n v="2"/>
    <n v="0"/>
    <n v="3.4685999999999999"/>
    <x v="1"/>
    <x v="0"/>
  </r>
  <r>
    <n v="1817"/>
    <s v="CA-2017-164833"/>
    <x v="593"/>
    <d v="2017-06-04T00:00:00"/>
    <s v="Same Day"/>
    <s v="LL-16840"/>
    <s v="Lauren Leatherbury"/>
    <x v="0"/>
    <x v="0"/>
    <s v="Seattle"/>
    <x v="4"/>
    <n v="98105"/>
    <x v="1"/>
    <s v="OFF-AR-10004685"/>
    <x v="1"/>
    <x v="6"/>
    <s v="Binney &amp; Smith Crayola Metallic Colored Pencils, 8-Color Set"/>
    <n v="9.26"/>
    <n v="2"/>
    <n v="0"/>
    <n v="3.0557999999999996"/>
    <x v="1"/>
    <x v="0"/>
  </r>
  <r>
    <n v="1818"/>
    <s v="CA-2017-125423"/>
    <x v="350"/>
    <d v="2017-12-15T00:00:00"/>
    <s v="Second Class"/>
    <s v="MC-17575"/>
    <s v="Matt Collins"/>
    <x v="0"/>
    <x v="0"/>
    <s v="Los Angeles"/>
    <x v="1"/>
    <n v="90036"/>
    <x v="1"/>
    <s v="OFF-LA-10001771"/>
    <x v="1"/>
    <x v="2"/>
    <s v="Avery 513"/>
    <n v="9.9600000000000009"/>
    <n v="2"/>
    <n v="0"/>
    <n v="4.5815999999999999"/>
    <x v="1"/>
    <x v="0"/>
  </r>
  <r>
    <n v="1819"/>
    <s v="US-2016-130379"/>
    <x v="594"/>
    <d v="2016-05-29T00:00:00"/>
    <s v="Standard Class"/>
    <s v="JL-15235"/>
    <s v="Janet Lee"/>
    <x v="0"/>
    <x v="0"/>
    <s v="Chicago"/>
    <x v="10"/>
    <n v="60623"/>
    <x v="2"/>
    <s v="OFF-AP-10001394"/>
    <x v="1"/>
    <x v="9"/>
    <s v="Harmony Air Purifier"/>
    <n v="75.59999999999998"/>
    <n v="2"/>
    <n v="0.8"/>
    <n v="-166.32000000000005"/>
    <x v="2"/>
    <x v="0"/>
  </r>
  <r>
    <n v="1820"/>
    <s v="US-2016-130379"/>
    <x v="594"/>
    <d v="2016-05-29T00:00:00"/>
    <s v="Standard Class"/>
    <s v="JL-15235"/>
    <s v="Janet Lee"/>
    <x v="0"/>
    <x v="0"/>
    <s v="Chicago"/>
    <x v="10"/>
    <n v="60623"/>
    <x v="2"/>
    <s v="FUR-FU-10002553"/>
    <x v="0"/>
    <x v="5"/>
    <s v="Electrix Incandescent Magnifying Lamp, Black"/>
    <n v="29.32"/>
    <n v="2"/>
    <n v="0.6"/>
    <n v="-24.188999999999993"/>
    <x v="2"/>
    <x v="0"/>
  </r>
  <r>
    <n v="1821"/>
    <s v="CA-2018-168956"/>
    <x v="595"/>
    <d v="2018-02-20T00:00:00"/>
    <s v="Standard Class"/>
    <s v="EA-14035"/>
    <s v="Erin Ashbrook"/>
    <x v="1"/>
    <x v="0"/>
    <s v="Chicago"/>
    <x v="10"/>
    <n v="60623"/>
    <x v="2"/>
    <s v="OFF-AP-10004233"/>
    <x v="1"/>
    <x v="9"/>
    <s v="Honeywell Enviracaire Portable Air Cleaner for up to 8 x 10 Room"/>
    <n v="92.063999999999979"/>
    <n v="6"/>
    <n v="0.8"/>
    <n v="-225.55680000000007"/>
    <x v="2"/>
    <x v="0"/>
  </r>
  <r>
    <n v="1822"/>
    <s v="CA-2018-168956"/>
    <x v="595"/>
    <d v="2018-02-20T00:00:00"/>
    <s v="Standard Class"/>
    <s v="EA-14035"/>
    <s v="Erin Ashbrook"/>
    <x v="1"/>
    <x v="0"/>
    <s v="Chicago"/>
    <x v="10"/>
    <n v="60623"/>
    <x v="2"/>
    <s v="OFF-FA-10000304"/>
    <x v="1"/>
    <x v="13"/>
    <s v="Advantus Push Pins"/>
    <n v="6.9760000000000009"/>
    <n v="4"/>
    <n v="0.2"/>
    <n v="1.8312000000000004"/>
    <x v="2"/>
    <x v="0"/>
  </r>
  <r>
    <n v="1823"/>
    <s v="CA-2018-168956"/>
    <x v="595"/>
    <d v="2018-02-20T00:00:00"/>
    <s v="Standard Class"/>
    <s v="EA-14035"/>
    <s v="Erin Ashbrook"/>
    <x v="1"/>
    <x v="0"/>
    <s v="Chicago"/>
    <x v="10"/>
    <n v="60623"/>
    <x v="2"/>
    <s v="FUR-CH-10004754"/>
    <x v="0"/>
    <x v="1"/>
    <s v="Global Stack Chair with Arms, Black"/>
    <n v="62.957999999999998"/>
    <n v="3"/>
    <n v="0.3"/>
    <n v="-2.6981999999999999"/>
    <x v="2"/>
    <x v="0"/>
  </r>
  <r>
    <n v="1824"/>
    <s v="CA-2018-168956"/>
    <x v="595"/>
    <d v="2018-02-20T00:00:00"/>
    <s v="Standard Class"/>
    <s v="EA-14035"/>
    <s v="Erin Ashbrook"/>
    <x v="1"/>
    <x v="0"/>
    <s v="Chicago"/>
    <x v="10"/>
    <n v="60623"/>
    <x v="2"/>
    <s v="OFF-PA-10000809"/>
    <x v="1"/>
    <x v="10"/>
    <s v="Xerox 206"/>
    <n v="5.1840000000000011"/>
    <n v="1"/>
    <n v="0.2"/>
    <n v="1.8144"/>
    <x v="2"/>
    <x v="0"/>
  </r>
  <r>
    <n v="1825"/>
    <s v="CA-2018-167507"/>
    <x v="596"/>
    <d v="2018-12-28T00:00:00"/>
    <s v="Standard Class"/>
    <s v="SA-20830"/>
    <s v="Sue Ann Reed"/>
    <x v="0"/>
    <x v="0"/>
    <s v="Redmond"/>
    <x v="21"/>
    <n v="97756"/>
    <x v="1"/>
    <s v="OFF-BI-10003694"/>
    <x v="1"/>
    <x v="8"/>
    <s v="Avery 3 1/2&quot; Diskette Storage Pages, 10/Pack"/>
    <n v="31.32"/>
    <n v="10"/>
    <n v="0.7"/>
    <n v="-25.05599999999999"/>
    <x v="1"/>
    <x v="0"/>
  </r>
  <r>
    <n v="1826"/>
    <s v="CA-2018-167507"/>
    <x v="596"/>
    <d v="2018-12-28T00:00:00"/>
    <s v="Standard Class"/>
    <s v="SA-20830"/>
    <s v="Sue Ann Reed"/>
    <x v="0"/>
    <x v="0"/>
    <s v="Redmond"/>
    <x v="21"/>
    <n v="97756"/>
    <x v="1"/>
    <s v="FUR-FU-10001935"/>
    <x v="0"/>
    <x v="5"/>
    <s v="3M Hangers With Command Adhesive"/>
    <n v="11.840000000000002"/>
    <n v="4"/>
    <n v="0.2"/>
    <n v="3.108000000000001"/>
    <x v="1"/>
    <x v="0"/>
  </r>
  <r>
    <n v="1827"/>
    <s v="CA-2018-167507"/>
    <x v="596"/>
    <d v="2018-12-28T00:00:00"/>
    <s v="Standard Class"/>
    <s v="SA-20830"/>
    <s v="Sue Ann Reed"/>
    <x v="0"/>
    <x v="0"/>
    <s v="Redmond"/>
    <x v="21"/>
    <n v="97756"/>
    <x v="1"/>
    <s v="FUR-FU-10002878"/>
    <x v="0"/>
    <x v="5"/>
    <s v="Seth Thomas 14&quot; Day/Date Wall Clock"/>
    <n v="22.784000000000002"/>
    <n v="1"/>
    <n v="0.2"/>
    <n v="4.8416000000000006"/>
    <x v="1"/>
    <x v="0"/>
  </r>
  <r>
    <n v="1828"/>
    <s v="CA-2018-109344"/>
    <x v="597"/>
    <d v="2018-02-11T00:00:00"/>
    <s v="Second Class"/>
    <s v="CH-12070"/>
    <s v="Cathy Hwang"/>
    <x v="2"/>
    <x v="0"/>
    <s v="Raleigh"/>
    <x v="3"/>
    <n v="27604"/>
    <x v="0"/>
    <s v="TEC-PH-10002624"/>
    <x v="2"/>
    <x v="7"/>
    <s v="Samsung Galaxy S4 Mini"/>
    <n v="1127.9760000000001"/>
    <n v="3"/>
    <n v="0.2"/>
    <n v="126.8972999999998"/>
    <x v="0"/>
    <x v="0"/>
  </r>
  <r>
    <n v="1829"/>
    <s v="US-2017-140851"/>
    <x v="562"/>
    <d v="2017-07-15T00:00:00"/>
    <s v="Second Class"/>
    <s v="ND-18460"/>
    <s v="Neil Ducich"/>
    <x v="1"/>
    <x v="0"/>
    <s v="Macon"/>
    <x v="32"/>
    <n v="31204"/>
    <x v="0"/>
    <s v="OFF-PA-10000019"/>
    <x v="1"/>
    <x v="10"/>
    <s v="Xerox 1931"/>
    <n v="38.880000000000003"/>
    <n v="6"/>
    <n v="0"/>
    <n v="18.662400000000002"/>
    <x v="0"/>
    <x v="0"/>
  </r>
  <r>
    <n v="1830"/>
    <s v="CA-2016-103373"/>
    <x v="598"/>
    <d v="2016-05-24T00:00:00"/>
    <s v="Standard Class"/>
    <s v="BS-11755"/>
    <s v="Bruce Stewart"/>
    <x v="0"/>
    <x v="0"/>
    <s v="Cleveland"/>
    <x v="24"/>
    <n v="44105"/>
    <x v="3"/>
    <s v="TEC-PH-10002885"/>
    <x v="2"/>
    <x v="7"/>
    <s v="Apple iPhone 5"/>
    <n v="779.79600000000005"/>
    <n v="2"/>
    <n v="0.4"/>
    <n v="-168.95579999999995"/>
    <x v="3"/>
    <x v="1"/>
  </r>
  <r>
    <n v="1831"/>
    <s v="CA-2019-145884"/>
    <x v="208"/>
    <d v="2019-10-21T00:00:00"/>
    <s v="Same Day"/>
    <s v="SL-20155"/>
    <s v="Sara Luxemburg"/>
    <x v="2"/>
    <x v="0"/>
    <s v="Muskogee"/>
    <x v="26"/>
    <n v="74403"/>
    <x v="2"/>
    <s v="TEC-PH-10000895"/>
    <x v="2"/>
    <x v="7"/>
    <s v="Polycom VVX 310 VoIP phone"/>
    <n v="1439.92"/>
    <n v="8"/>
    <n v="0"/>
    <n v="374.37920000000008"/>
    <x v="2"/>
    <x v="0"/>
  </r>
  <r>
    <n v="1832"/>
    <s v="CA-2019-145884"/>
    <x v="208"/>
    <d v="2019-10-21T00:00:00"/>
    <s v="Same Day"/>
    <s v="SL-20155"/>
    <s v="Sara Luxemburg"/>
    <x v="2"/>
    <x v="0"/>
    <s v="Muskogee"/>
    <x v="26"/>
    <n v="74403"/>
    <x v="2"/>
    <s v="FUR-TA-10002356"/>
    <x v="0"/>
    <x v="3"/>
    <s v="Bevis Boat-Shaped Conference Table"/>
    <n v="262.11"/>
    <n v="1"/>
    <n v="0"/>
    <n v="62.906399999999991"/>
    <x v="2"/>
    <x v="0"/>
  </r>
  <r>
    <n v="1833"/>
    <s v="CA-2017-131422"/>
    <x v="599"/>
    <d v="2017-11-09T00:00:00"/>
    <s v="Standard Class"/>
    <s v="GB-14530"/>
    <s v="George Bell"/>
    <x v="1"/>
    <x v="0"/>
    <s v="Monroe"/>
    <x v="3"/>
    <n v="28110"/>
    <x v="0"/>
    <s v="FUR-CH-10001270"/>
    <x v="0"/>
    <x v="1"/>
    <s v="Harbour Creations Steel Folding Chair"/>
    <n v="207"/>
    <n v="3"/>
    <n v="0.2"/>
    <n v="25.874999999999972"/>
    <x v="0"/>
    <x v="0"/>
  </r>
  <r>
    <n v="1834"/>
    <s v="CA-2019-162691"/>
    <x v="378"/>
    <d v="2019-08-07T00:00:00"/>
    <s v="Standard Class"/>
    <s v="AS-10045"/>
    <s v="Aaron Smayling"/>
    <x v="1"/>
    <x v="0"/>
    <s v="Austin"/>
    <x v="5"/>
    <n v="78745"/>
    <x v="2"/>
    <s v="TEC-MA-10000488"/>
    <x v="2"/>
    <x v="15"/>
    <s v="Bady BDG101FRU Card Printer"/>
    <n v="1439.982"/>
    <n v="3"/>
    <n v="0.4"/>
    <n v="-263.99670000000026"/>
    <x v="2"/>
    <x v="0"/>
  </r>
  <r>
    <n v="1835"/>
    <s v="CA-2019-162691"/>
    <x v="378"/>
    <d v="2019-08-07T00:00:00"/>
    <s v="Standard Class"/>
    <s v="AS-10045"/>
    <s v="Aaron Smayling"/>
    <x v="1"/>
    <x v="0"/>
    <s v="Austin"/>
    <x v="5"/>
    <n v="78745"/>
    <x v="2"/>
    <s v="OFF-PA-10003729"/>
    <x v="1"/>
    <x v="10"/>
    <s v="Xerox 1998"/>
    <n v="36.288000000000011"/>
    <n v="7"/>
    <n v="0.2"/>
    <n v="12.700800000000001"/>
    <x v="2"/>
    <x v="0"/>
  </r>
  <r>
    <n v="1836"/>
    <s v="CA-2016-141278"/>
    <x v="261"/>
    <d v="2016-06-24T00:00:00"/>
    <s v="First Class"/>
    <s v="RM-19375"/>
    <s v="Raymond Messe"/>
    <x v="0"/>
    <x v="0"/>
    <s v="Meriden"/>
    <x v="29"/>
    <n v="6450"/>
    <x v="3"/>
    <s v="OFF-AR-10003056"/>
    <x v="1"/>
    <x v="6"/>
    <s v="Newell 341"/>
    <n v="21.400000000000002"/>
    <n v="5"/>
    <n v="0"/>
    <n v="6.2059999999999977"/>
    <x v="3"/>
    <x v="0"/>
  </r>
  <r>
    <n v="1837"/>
    <s v="CA-2019-122693"/>
    <x v="600"/>
    <d v="2019-02-21T00:00:00"/>
    <s v="Second Class"/>
    <s v="NH-18610"/>
    <s v="Nicole Hansen"/>
    <x v="1"/>
    <x v="0"/>
    <s v="Roswell"/>
    <x v="32"/>
    <n v="30076"/>
    <x v="0"/>
    <s v="OFF-AP-10002518"/>
    <x v="1"/>
    <x v="9"/>
    <s v="Kensington 7 Outlet MasterPiece Power Center"/>
    <n v="1245.8599999999999"/>
    <n v="7"/>
    <n v="0"/>
    <n v="361.29939999999988"/>
    <x v="0"/>
    <x v="0"/>
  </r>
  <r>
    <n v="1838"/>
    <s v="CA-2016-117345"/>
    <x v="601"/>
    <d v="2016-08-05T00:00:00"/>
    <s v="Standard Class"/>
    <s v="BF-10975"/>
    <s v="Barbara Fisher"/>
    <x v="1"/>
    <x v="0"/>
    <s v="Charlotte"/>
    <x v="3"/>
    <n v="28205"/>
    <x v="0"/>
    <s v="OFF-LA-10000240"/>
    <x v="1"/>
    <x v="2"/>
    <s v="Self-Adhesive Address Labels for Typewriters by Universal"/>
    <n v="17.544"/>
    <n v="3"/>
    <n v="0.2"/>
    <n v="5.9210999999999983"/>
    <x v="0"/>
    <x v="0"/>
  </r>
  <r>
    <n v="1839"/>
    <s v="CA-2016-117345"/>
    <x v="601"/>
    <d v="2016-08-05T00:00:00"/>
    <s v="Standard Class"/>
    <s v="BF-10975"/>
    <s v="Barbara Fisher"/>
    <x v="1"/>
    <x v="0"/>
    <s v="Charlotte"/>
    <x v="3"/>
    <n v="28205"/>
    <x v="0"/>
    <s v="FUR-FU-10000629"/>
    <x v="0"/>
    <x v="5"/>
    <s v="9-3/4 Diameter Round Wall Clock"/>
    <n v="44.128"/>
    <n v="4"/>
    <n v="0.2"/>
    <n v="12.135200000000001"/>
    <x v="0"/>
    <x v="0"/>
  </r>
  <r>
    <n v="1840"/>
    <s v="CA-2016-117345"/>
    <x v="601"/>
    <d v="2016-08-05T00:00:00"/>
    <s v="Standard Class"/>
    <s v="BF-10975"/>
    <s v="Barbara Fisher"/>
    <x v="1"/>
    <x v="0"/>
    <s v="Charlotte"/>
    <x v="3"/>
    <n v="28205"/>
    <x v="0"/>
    <s v="OFF-AP-10001005"/>
    <x v="1"/>
    <x v="9"/>
    <s v="Honeywell Quietcare HEPA Air Cleaner"/>
    <n v="62.920000000000009"/>
    <n v="1"/>
    <n v="0.2"/>
    <n v="10.224499999999994"/>
    <x v="0"/>
    <x v="0"/>
  </r>
  <r>
    <n v="1841"/>
    <s v="CA-2016-117345"/>
    <x v="601"/>
    <d v="2016-08-05T00:00:00"/>
    <s v="Standard Class"/>
    <s v="BF-10975"/>
    <s v="Barbara Fisher"/>
    <x v="1"/>
    <x v="0"/>
    <s v="Charlotte"/>
    <x v="3"/>
    <n v="28205"/>
    <x v="0"/>
    <s v="OFF-PA-10002377"/>
    <x v="1"/>
    <x v="10"/>
    <s v="Xerox 1916"/>
    <n v="78.304000000000002"/>
    <n v="2"/>
    <n v="0.2"/>
    <n v="29.363999999999997"/>
    <x v="0"/>
    <x v="0"/>
  </r>
  <r>
    <n v="1842"/>
    <s v="CA-2018-157763"/>
    <x v="427"/>
    <d v="2018-07-23T00:00:00"/>
    <s v="Standard Class"/>
    <s v="KH-16330"/>
    <s v="Katharine Harms"/>
    <x v="1"/>
    <x v="0"/>
    <s v="Bowling Green"/>
    <x v="0"/>
    <n v="42104"/>
    <x v="0"/>
    <s v="FUR-CH-10000988"/>
    <x v="0"/>
    <x v="1"/>
    <s v="Hon Olson Stacker Stools"/>
    <n v="140.81"/>
    <n v="1"/>
    <n v="0"/>
    <n v="39.4268"/>
    <x v="0"/>
    <x v="0"/>
  </r>
  <r>
    <n v="1843"/>
    <s v="CA-2017-135391"/>
    <x v="97"/>
    <d v="2017-02-11T00:00:00"/>
    <s v="Second Class"/>
    <s v="FA-14230"/>
    <s v="Frank Atkinson"/>
    <x v="1"/>
    <x v="0"/>
    <s v="San Antonio"/>
    <x v="5"/>
    <n v="78207"/>
    <x v="2"/>
    <s v="OFF-LA-10001074"/>
    <x v="1"/>
    <x v="2"/>
    <s v="Round Specialty Laser Printer Labels"/>
    <n v="40.096000000000004"/>
    <n v="4"/>
    <n v="0.2"/>
    <n v="13.532399999999996"/>
    <x v="2"/>
    <x v="0"/>
  </r>
  <r>
    <n v="1844"/>
    <s v="CA-2017-135391"/>
    <x v="97"/>
    <d v="2017-02-11T00:00:00"/>
    <s v="Second Class"/>
    <s v="FA-14230"/>
    <s v="Frank Atkinson"/>
    <x v="1"/>
    <x v="0"/>
    <s v="San Antonio"/>
    <x v="5"/>
    <n v="78207"/>
    <x v="2"/>
    <s v="FUR-FU-10001986"/>
    <x v="0"/>
    <x v="5"/>
    <s v="Dana Fluorescent Magnifying Lamp, White, 36&quot;"/>
    <n v="40.783999999999999"/>
    <n v="2"/>
    <n v="0.6"/>
    <n v="-30.588000000000001"/>
    <x v="2"/>
    <x v="0"/>
  </r>
  <r>
    <n v="1845"/>
    <s v="US-2019-113852"/>
    <x v="570"/>
    <d v="2019-08-02T00:00:00"/>
    <s v="Standard Class"/>
    <s v="GW-14605"/>
    <s v="Giulietta Weimer"/>
    <x v="0"/>
    <x v="0"/>
    <s v="Seattle"/>
    <x v="4"/>
    <n v="98115"/>
    <x v="1"/>
    <s v="TEC-AC-10003027"/>
    <x v="2"/>
    <x v="11"/>
    <s v="Imation 8GB Mini TravelDrive USB 2.0 Flash Drive"/>
    <n v="90.570000000000007"/>
    <n v="3"/>
    <n v="0"/>
    <n v="11.774100000000004"/>
    <x v="1"/>
    <x v="0"/>
  </r>
  <r>
    <n v="1846"/>
    <s v="US-2019-158512"/>
    <x v="602"/>
    <d v="2019-01-17T00:00:00"/>
    <s v="Second Class"/>
    <s v="DA-13450"/>
    <s v="Dianna Arnett"/>
    <x v="2"/>
    <x v="0"/>
    <s v="Washington"/>
    <x v="40"/>
    <n v="20016"/>
    <x v="3"/>
    <s v="OFF-PA-10001804"/>
    <x v="1"/>
    <x v="10"/>
    <s v="Xerox 195"/>
    <n v="40.08"/>
    <n v="6"/>
    <n v="0"/>
    <n v="19.238399999999999"/>
    <x v="3"/>
    <x v="0"/>
  </r>
  <r>
    <n v="1847"/>
    <s v="US-2019-158512"/>
    <x v="602"/>
    <d v="2019-01-17T00:00:00"/>
    <s v="Second Class"/>
    <s v="DA-13450"/>
    <s v="Dianna Arnett"/>
    <x v="2"/>
    <x v="0"/>
    <s v="Washington"/>
    <x v="40"/>
    <n v="20016"/>
    <x v="3"/>
    <s v="FUR-FU-10004973"/>
    <x v="0"/>
    <x v="5"/>
    <s v="Flat Face Poster Frame"/>
    <n v="37.68"/>
    <n v="2"/>
    <n v="0"/>
    <n v="15.825600000000001"/>
    <x v="3"/>
    <x v="0"/>
  </r>
  <r>
    <n v="1848"/>
    <s v="CA-2019-128370"/>
    <x v="18"/>
    <d v="2019-09-10T00:00:00"/>
    <s v="Same Day"/>
    <s v="FH-14275"/>
    <s v="Frank Hawley"/>
    <x v="1"/>
    <x v="0"/>
    <s v="Los Angeles"/>
    <x v="1"/>
    <n v="90004"/>
    <x v="1"/>
    <s v="FUR-CH-10002602"/>
    <x v="0"/>
    <x v="1"/>
    <s v="DMI Arturo Collection Mission-style Design Wood Chair"/>
    <n v="362.35199999999998"/>
    <n v="3"/>
    <n v="0.2"/>
    <n v="27.176400000000015"/>
    <x v="1"/>
    <x v="0"/>
  </r>
  <r>
    <n v="1849"/>
    <s v="CA-2019-128370"/>
    <x v="18"/>
    <d v="2019-09-10T00:00:00"/>
    <s v="Same Day"/>
    <s v="FH-14275"/>
    <s v="Frank Hawley"/>
    <x v="1"/>
    <x v="0"/>
    <s v="Los Angeles"/>
    <x v="1"/>
    <n v="90004"/>
    <x v="1"/>
    <s v="OFF-BI-10004140"/>
    <x v="1"/>
    <x v="8"/>
    <s v="Avery Non-Stick Binders"/>
    <n v="7.1840000000000011"/>
    <n v="2"/>
    <n v="0.2"/>
    <n v="2.2449999999999992"/>
    <x v="1"/>
    <x v="0"/>
  </r>
  <r>
    <n v="1850"/>
    <s v="CA-2017-160472"/>
    <x v="603"/>
    <d v="2017-07-25T00:00:00"/>
    <s v="Second Class"/>
    <s v="RK-19300"/>
    <s v="Ralph Kennedy"/>
    <x v="0"/>
    <x v="0"/>
    <s v="South Bend"/>
    <x v="14"/>
    <n v="46614"/>
    <x v="2"/>
    <s v="OFF-ST-10000464"/>
    <x v="1"/>
    <x v="4"/>
    <s v="Multi-Use Personal File Cart and Caster Set, Three Stacking Bins"/>
    <n v="34.76"/>
    <n v="1"/>
    <n v="0"/>
    <n v="9.732800000000001"/>
    <x v="2"/>
    <x v="0"/>
  </r>
  <r>
    <n v="1851"/>
    <s v="CA-2017-160472"/>
    <x v="603"/>
    <d v="2017-07-25T00:00:00"/>
    <s v="Second Class"/>
    <s v="RK-19300"/>
    <s v="Ralph Kennedy"/>
    <x v="0"/>
    <x v="0"/>
    <s v="South Bend"/>
    <x v="14"/>
    <n v="46614"/>
    <x v="2"/>
    <s v="TEC-AC-10002253"/>
    <x v="2"/>
    <x v="11"/>
    <s v="Imation Bio 8GB USB Flash Drive Imation Corp"/>
    <n v="831.2"/>
    <n v="5"/>
    <n v="0"/>
    <n v="124.68000000000004"/>
    <x v="2"/>
    <x v="0"/>
  </r>
  <r>
    <n v="1852"/>
    <s v="CA-2017-160472"/>
    <x v="603"/>
    <d v="2017-07-25T00:00:00"/>
    <s v="Second Class"/>
    <s v="RK-19300"/>
    <s v="Ralph Kennedy"/>
    <x v="0"/>
    <x v="0"/>
    <s v="South Bend"/>
    <x v="14"/>
    <n v="46614"/>
    <x v="2"/>
    <s v="OFF-PA-10000528"/>
    <x v="1"/>
    <x v="10"/>
    <s v="Xerox 1981"/>
    <n v="26.400000000000002"/>
    <n v="5"/>
    <n v="0"/>
    <n v="11.879999999999999"/>
    <x v="2"/>
    <x v="0"/>
  </r>
  <r>
    <n v="1853"/>
    <s v="CA-2017-160472"/>
    <x v="603"/>
    <d v="2017-07-25T00:00:00"/>
    <s v="Second Class"/>
    <s v="RK-19300"/>
    <s v="Ralph Kennedy"/>
    <x v="0"/>
    <x v="0"/>
    <s v="South Bend"/>
    <x v="14"/>
    <n v="46614"/>
    <x v="2"/>
    <s v="OFF-EN-10000483"/>
    <x v="1"/>
    <x v="12"/>
    <s v="White Envelopes, White Envelopes with Clear Poly Window"/>
    <n v="106.75"/>
    <n v="7"/>
    <n v="0"/>
    <n v="49.10499999999999"/>
    <x v="2"/>
    <x v="0"/>
  </r>
  <r>
    <n v="1854"/>
    <s v="CA-2017-160472"/>
    <x v="603"/>
    <d v="2017-07-25T00:00:00"/>
    <s v="Second Class"/>
    <s v="RK-19300"/>
    <s v="Ralph Kennedy"/>
    <x v="0"/>
    <x v="0"/>
    <s v="South Bend"/>
    <x v="14"/>
    <n v="46614"/>
    <x v="2"/>
    <s v="OFF-PA-10003129"/>
    <x v="1"/>
    <x v="10"/>
    <s v="Tops White Computer Printout Paper"/>
    <n v="97.82"/>
    <n v="2"/>
    <n v="0"/>
    <n v="45.975399999999993"/>
    <x v="2"/>
    <x v="0"/>
  </r>
  <r>
    <n v="1855"/>
    <s v="CA-2017-160472"/>
    <x v="603"/>
    <d v="2017-07-25T00:00:00"/>
    <s v="Second Class"/>
    <s v="RK-19300"/>
    <s v="Ralph Kennedy"/>
    <x v="0"/>
    <x v="0"/>
    <s v="South Bend"/>
    <x v="14"/>
    <n v="46614"/>
    <x v="2"/>
    <s v="OFF-ST-10003442"/>
    <x v="1"/>
    <x v="4"/>
    <s v="Eldon Portable Mobile Manager"/>
    <n v="141.4"/>
    <n v="5"/>
    <n v="0"/>
    <n v="38.177999999999997"/>
    <x v="2"/>
    <x v="0"/>
  </r>
  <r>
    <n v="1856"/>
    <s v="CA-2016-114643"/>
    <x v="604"/>
    <d v="2016-06-17T00:00:00"/>
    <s v="Standard Class"/>
    <s v="FM-14215"/>
    <s v="Filia McAdams"/>
    <x v="1"/>
    <x v="0"/>
    <s v="Los Angeles"/>
    <x v="1"/>
    <n v="90032"/>
    <x v="1"/>
    <s v="OFF-AR-10003631"/>
    <x v="1"/>
    <x v="6"/>
    <s v="Staples in misc. colors"/>
    <n v="14.52"/>
    <n v="3"/>
    <n v="0"/>
    <n v="4.7915999999999999"/>
    <x v="1"/>
    <x v="0"/>
  </r>
  <r>
    <n v="1857"/>
    <s v="US-2019-158218"/>
    <x v="605"/>
    <d v="2019-05-15T00:00:00"/>
    <s v="Second Class"/>
    <s v="AC-10420"/>
    <s v="Alyssa Crouse"/>
    <x v="1"/>
    <x v="0"/>
    <s v="Houston"/>
    <x v="5"/>
    <n v="77041"/>
    <x v="2"/>
    <s v="OFF-ST-10000563"/>
    <x v="1"/>
    <x v="4"/>
    <s v="Fellowes Bankers Box Stor/Drawer Steel Plus"/>
    <n v="127.92000000000002"/>
    <n v="5"/>
    <n v="0.2"/>
    <n v="-15.990000000000002"/>
    <x v="2"/>
    <x v="0"/>
  </r>
  <r>
    <n v="1858"/>
    <s v="US-2019-158218"/>
    <x v="605"/>
    <d v="2019-05-15T00:00:00"/>
    <s v="Second Class"/>
    <s v="AC-10420"/>
    <s v="Alyssa Crouse"/>
    <x v="1"/>
    <x v="0"/>
    <s v="Houston"/>
    <x v="5"/>
    <n v="77041"/>
    <x v="2"/>
    <s v="OFF-BI-10002133"/>
    <x v="1"/>
    <x v="8"/>
    <s v="Wilson Jones Elliptical Ring 3 1/2&quot; Capacity Binders, 800 sheets"/>
    <n v="34.239999999999988"/>
    <n v="4"/>
    <n v="0.8"/>
    <n v="-53.072000000000017"/>
    <x v="2"/>
    <x v="0"/>
  </r>
  <r>
    <n v="1859"/>
    <s v="CA-2017-121608"/>
    <x v="37"/>
    <d v="2017-09-05T00:00:00"/>
    <s v="First Class"/>
    <s v="JB-15400"/>
    <s v="Jennifer Braxton"/>
    <x v="1"/>
    <x v="0"/>
    <s v="Bristol"/>
    <x v="29"/>
    <n v="6010"/>
    <x v="3"/>
    <s v="OFF-AP-10002311"/>
    <x v="1"/>
    <x v="9"/>
    <s v="Holmes Replacement Filter for HEPA Air Cleaner, Very Large Room, HEPA Filter"/>
    <n v="137.62"/>
    <n v="2"/>
    <n v="0"/>
    <n v="60.552800000000005"/>
    <x v="3"/>
    <x v="0"/>
  </r>
  <r>
    <n v="1860"/>
    <s v="CA-2017-121608"/>
    <x v="37"/>
    <d v="2017-09-05T00:00:00"/>
    <s v="First Class"/>
    <s v="JB-15400"/>
    <s v="Jennifer Braxton"/>
    <x v="1"/>
    <x v="0"/>
    <s v="Bristol"/>
    <x v="29"/>
    <n v="6010"/>
    <x v="3"/>
    <s v="TEC-PH-10004959"/>
    <x v="2"/>
    <x v="7"/>
    <s v="Classic Ivory Antique Telephone ZL1810"/>
    <n v="100.49"/>
    <n v="1"/>
    <n v="0"/>
    <n v="25.122500000000002"/>
    <x v="3"/>
    <x v="0"/>
  </r>
  <r>
    <n v="1861"/>
    <s v="US-2019-121251"/>
    <x v="606"/>
    <d v="2019-03-27T00:00:00"/>
    <s v="First Class"/>
    <s v="GM-14440"/>
    <s v="Gary McGarr"/>
    <x v="0"/>
    <x v="0"/>
    <s v="New York City"/>
    <x v="15"/>
    <n v="10009"/>
    <x v="3"/>
    <s v="FUR-BO-10001918"/>
    <x v="0"/>
    <x v="0"/>
    <s v="Sauder Forest Hills Library with Doors, Woodland Oak Finish"/>
    <n v="257.56799999999998"/>
    <n v="2"/>
    <n v="0.2"/>
    <n v="-28.976400000000012"/>
    <x v="3"/>
    <x v="0"/>
  </r>
  <r>
    <n v="1862"/>
    <s v="US-2019-121251"/>
    <x v="606"/>
    <d v="2019-03-27T00:00:00"/>
    <s v="First Class"/>
    <s v="GM-14440"/>
    <s v="Gary McGarr"/>
    <x v="0"/>
    <x v="0"/>
    <s v="New York City"/>
    <x v="15"/>
    <n v="10009"/>
    <x v="3"/>
    <s v="TEC-PH-10004896"/>
    <x v="2"/>
    <x v="7"/>
    <s v="Nokia Lumia 521 (T-Mobile)"/>
    <n v="119.96"/>
    <n v="4"/>
    <n v="0"/>
    <n v="33.588800000000006"/>
    <x v="3"/>
    <x v="0"/>
  </r>
  <r>
    <n v="1863"/>
    <s v="CA-2016-151078"/>
    <x v="607"/>
    <d v="2016-11-12T00:00:00"/>
    <s v="Same Day"/>
    <s v="RF-19840"/>
    <s v="Roy Französisch"/>
    <x v="0"/>
    <x v="0"/>
    <s v="San Antonio"/>
    <x v="5"/>
    <n v="78207"/>
    <x v="2"/>
    <s v="OFF-ST-10001328"/>
    <x v="1"/>
    <x v="4"/>
    <s v="Personal Filing Tote with Lid, Black/Gray"/>
    <n v="49.632000000000005"/>
    <n v="4"/>
    <n v="0.2"/>
    <n v="4.9632000000000005"/>
    <x v="2"/>
    <x v="0"/>
  </r>
  <r>
    <n v="1864"/>
    <s v="US-2018-100839"/>
    <x v="63"/>
    <d v="2018-10-17T00:00:00"/>
    <s v="Standard Class"/>
    <s v="NC-18625"/>
    <s v="Noah Childs"/>
    <x v="1"/>
    <x v="0"/>
    <s v="Aurora"/>
    <x v="22"/>
    <n v="80013"/>
    <x v="1"/>
    <s v="FUR-TA-10004575"/>
    <x v="0"/>
    <x v="3"/>
    <s v="Hon 5100 Series Wood Tables"/>
    <n v="727.45"/>
    <n v="5"/>
    <n v="0.5"/>
    <n v="-465.5680000000001"/>
    <x v="1"/>
    <x v="0"/>
  </r>
  <r>
    <n v="1865"/>
    <s v="US-2018-100839"/>
    <x v="63"/>
    <d v="2018-10-17T00:00:00"/>
    <s v="Standard Class"/>
    <s v="NC-18625"/>
    <s v="Noah Childs"/>
    <x v="1"/>
    <x v="0"/>
    <s v="Aurora"/>
    <x v="22"/>
    <n v="80013"/>
    <x v="1"/>
    <s v="FUR-FU-10001617"/>
    <x v="0"/>
    <x v="5"/>
    <s v="Executive Impressions 8-1/2&quot; Career Panel/Partition Cubicle Clock"/>
    <n v="24.96"/>
    <n v="3"/>
    <n v="0.2"/>
    <n v="4.3679999999999986"/>
    <x v="1"/>
    <x v="0"/>
  </r>
  <r>
    <n v="1866"/>
    <s v="US-2019-116659"/>
    <x v="105"/>
    <d v="2019-11-12T00:00:00"/>
    <s v="Same Day"/>
    <s v="NG-18355"/>
    <s v="Nat Gilpin"/>
    <x v="1"/>
    <x v="0"/>
    <s v="Newark"/>
    <x v="24"/>
    <n v="43055"/>
    <x v="3"/>
    <s v="TEC-PH-10002824"/>
    <x v="2"/>
    <x v="7"/>
    <s v="Jabra SPEAK 410 Multidevice Speakerphone"/>
    <n v="370.78199999999998"/>
    <n v="3"/>
    <n v="0.4"/>
    <n v="-92.695500000000038"/>
    <x v="3"/>
    <x v="0"/>
  </r>
  <r>
    <n v="1867"/>
    <s v="CA-2019-118857"/>
    <x v="4"/>
    <d v="2019-04-18T00:00:00"/>
    <s v="First Class"/>
    <s v="AH-10075"/>
    <s v="Adam Hart"/>
    <x v="1"/>
    <x v="0"/>
    <s v="Henderson"/>
    <x v="33"/>
    <n v="89015"/>
    <x v="1"/>
    <s v="FUR-FU-10004460"/>
    <x v="0"/>
    <x v="5"/>
    <s v="Howard Miller 12&quot; Round Wall Clock"/>
    <n v="196.45"/>
    <n v="5"/>
    <n v="0"/>
    <n v="70.72199999999998"/>
    <x v="1"/>
    <x v="0"/>
  </r>
  <r>
    <n v="1868"/>
    <s v="CA-2017-127110"/>
    <x v="608"/>
    <d v="2017-07-01T00:00:00"/>
    <s v="Standard Class"/>
    <s v="CH-12070"/>
    <s v="Cathy Hwang"/>
    <x v="2"/>
    <x v="0"/>
    <s v="Philadelphia"/>
    <x v="9"/>
    <n v="19143"/>
    <x v="3"/>
    <s v="OFF-PA-10003309"/>
    <x v="1"/>
    <x v="10"/>
    <s v="Xerox 211"/>
    <n v="31.104000000000006"/>
    <n v="6"/>
    <n v="0.2"/>
    <n v="10.8864"/>
    <x v="3"/>
    <x v="0"/>
  </r>
  <r>
    <n v="1869"/>
    <s v="CA-2017-127110"/>
    <x v="608"/>
    <d v="2017-07-01T00:00:00"/>
    <s v="Standard Class"/>
    <s v="CH-12070"/>
    <s v="Cathy Hwang"/>
    <x v="2"/>
    <x v="0"/>
    <s v="Philadelphia"/>
    <x v="9"/>
    <n v="19143"/>
    <x v="3"/>
    <s v="OFF-ST-10002554"/>
    <x v="1"/>
    <x v="4"/>
    <s v="Tennsco Industrial Shelving"/>
    <n v="78.256"/>
    <n v="2"/>
    <n v="0.2"/>
    <n v="-17.607599999999998"/>
    <x v="3"/>
    <x v="0"/>
  </r>
  <r>
    <n v="1870"/>
    <s v="CA-2018-148201"/>
    <x v="370"/>
    <d v="2018-08-29T00:00:00"/>
    <s v="Second Class"/>
    <s v="CC-12145"/>
    <s v="Charles Crestani"/>
    <x v="0"/>
    <x v="0"/>
    <s v="Seattle"/>
    <x v="4"/>
    <n v="98103"/>
    <x v="1"/>
    <s v="OFF-PA-10000019"/>
    <x v="1"/>
    <x v="10"/>
    <s v="Xerox 1931"/>
    <n v="6.48"/>
    <n v="1"/>
    <n v="0"/>
    <n v="3.1104000000000003"/>
    <x v="1"/>
    <x v="0"/>
  </r>
  <r>
    <n v="1871"/>
    <s v="CA-2016-116932"/>
    <x v="609"/>
    <d v="2016-07-25T00:00:00"/>
    <s v="Standard Class"/>
    <s v="ME-18010"/>
    <s v="Michelle Ellison"/>
    <x v="1"/>
    <x v="0"/>
    <s v="San Francisco"/>
    <x v="1"/>
    <n v="94122"/>
    <x v="1"/>
    <s v="OFF-AR-10002067"/>
    <x v="1"/>
    <x v="6"/>
    <s v="Newell 334"/>
    <n v="99.2"/>
    <n v="5"/>
    <n v="0"/>
    <n v="25.792000000000002"/>
    <x v="1"/>
    <x v="0"/>
  </r>
  <r>
    <n v="1872"/>
    <s v="CA-2016-116932"/>
    <x v="609"/>
    <d v="2016-07-25T00:00:00"/>
    <s v="Standard Class"/>
    <s v="ME-18010"/>
    <s v="Michelle Ellison"/>
    <x v="1"/>
    <x v="0"/>
    <s v="San Francisco"/>
    <x v="1"/>
    <n v="94122"/>
    <x v="1"/>
    <s v="FUR-CH-10001215"/>
    <x v="0"/>
    <x v="1"/>
    <s v="Global Troy Executive Leather Low-Back Tilter"/>
    <n v="801.5680000000001"/>
    <n v="2"/>
    <n v="0.2"/>
    <n v="50.097999999999985"/>
    <x v="1"/>
    <x v="0"/>
  </r>
  <r>
    <n v="1873"/>
    <s v="CA-2016-116932"/>
    <x v="609"/>
    <d v="2016-07-25T00:00:00"/>
    <s v="Standard Class"/>
    <s v="ME-18010"/>
    <s v="Michelle Ellison"/>
    <x v="1"/>
    <x v="0"/>
    <s v="San Francisco"/>
    <x v="1"/>
    <n v="94122"/>
    <x v="1"/>
    <s v="FUR-TA-10004175"/>
    <x v="0"/>
    <x v="3"/>
    <s v="Hon 30&quot; x 60&quot; Table with Locking Drawer"/>
    <n v="272.84800000000001"/>
    <n v="1"/>
    <n v="0.2"/>
    <n v="27.284800000000004"/>
    <x v="1"/>
    <x v="0"/>
  </r>
  <r>
    <n v="1874"/>
    <s v="CA-2019-142888"/>
    <x v="610"/>
    <d v="2019-11-25T00:00:00"/>
    <s v="Standard Class"/>
    <s v="BP-11230"/>
    <s v="Benjamin Patterson"/>
    <x v="0"/>
    <x v="0"/>
    <s v="Spokane"/>
    <x v="4"/>
    <n v="99207"/>
    <x v="1"/>
    <s v="FUR-TA-10004767"/>
    <x v="0"/>
    <x v="3"/>
    <s v="Safco Drafting Table"/>
    <n v="70.98"/>
    <n v="1"/>
    <n v="0"/>
    <n v="20.584199999999996"/>
    <x v="1"/>
    <x v="1"/>
  </r>
  <r>
    <n v="1875"/>
    <s v="CA-2016-147914"/>
    <x v="611"/>
    <d v="2016-06-09T00:00:00"/>
    <s v="Standard Class"/>
    <s v="MP-17470"/>
    <s v="Mark Packer"/>
    <x v="2"/>
    <x v="0"/>
    <s v="Columbus"/>
    <x v="24"/>
    <n v="43229"/>
    <x v="3"/>
    <s v="OFF-PA-10001685"/>
    <x v="1"/>
    <x v="10"/>
    <s v="Easy-staple paper"/>
    <n v="16.224"/>
    <n v="2"/>
    <n v="0.2"/>
    <n v="5.8812000000000006"/>
    <x v="3"/>
    <x v="0"/>
  </r>
  <r>
    <n v="1876"/>
    <s v="US-2018-112977"/>
    <x v="612"/>
    <d v="2018-03-16T00:00:00"/>
    <s v="Standard Class"/>
    <s v="CJ-12010"/>
    <s v="Caroline Jumper"/>
    <x v="0"/>
    <x v="0"/>
    <s v="Long Beach"/>
    <x v="15"/>
    <n v="11561"/>
    <x v="3"/>
    <s v="FUR-BO-10003272"/>
    <x v="0"/>
    <x v="0"/>
    <s v="O'Sullivan Living Dimensions 5-Shelf Bookcases"/>
    <n v="176.78399999999999"/>
    <n v="1"/>
    <n v="0.2"/>
    <n v="-22.098000000000013"/>
    <x v="3"/>
    <x v="0"/>
  </r>
  <r>
    <n v="1877"/>
    <s v="CA-2019-112039"/>
    <x v="613"/>
    <d v="2019-03-29T00:00:00"/>
    <s v="Standard Class"/>
    <s v="JC-15775"/>
    <s v="John Castell"/>
    <x v="0"/>
    <x v="0"/>
    <s v="San Antonio"/>
    <x v="5"/>
    <n v="78207"/>
    <x v="2"/>
    <s v="TEC-PH-10000984"/>
    <x v="2"/>
    <x v="7"/>
    <s v="Panasonic KX-TG9471B"/>
    <n v="470.37600000000009"/>
    <n v="3"/>
    <n v="0.2"/>
    <n v="47.037600000000026"/>
    <x v="2"/>
    <x v="0"/>
  </r>
  <r>
    <n v="1878"/>
    <s v="CA-2019-118885"/>
    <x v="614"/>
    <d v="2020-01-02T00:00:00"/>
    <s v="Standard Class"/>
    <s v="JG-15160"/>
    <s v="James Galang"/>
    <x v="0"/>
    <x v="0"/>
    <s v="Los Angeles"/>
    <x v="1"/>
    <n v="90049"/>
    <x v="1"/>
    <s v="FUR-CH-10002880"/>
    <x v="0"/>
    <x v="1"/>
    <s v="Global High-Back Leather Tilter, Burgundy"/>
    <n v="393.56799999999998"/>
    <n v="4"/>
    <n v="0.2"/>
    <n v="-44.276400000000024"/>
    <x v="1"/>
    <x v="0"/>
  </r>
  <r>
    <n v="1879"/>
    <s v="CA-2019-118885"/>
    <x v="614"/>
    <d v="2020-01-02T00:00:00"/>
    <s v="Standard Class"/>
    <s v="JG-15160"/>
    <s v="James Galang"/>
    <x v="0"/>
    <x v="0"/>
    <s v="Los Angeles"/>
    <x v="1"/>
    <n v="90049"/>
    <x v="1"/>
    <s v="TEC-PH-10002563"/>
    <x v="2"/>
    <x v="7"/>
    <s v="Adtran 1202752G1"/>
    <n v="302.37599999999998"/>
    <n v="3"/>
    <n v="0.2"/>
    <n v="22.678200000000018"/>
    <x v="1"/>
    <x v="0"/>
  </r>
  <r>
    <n v="1880"/>
    <s v="US-2019-166611"/>
    <x v="615"/>
    <d v="2019-04-02T00:00:00"/>
    <s v="Standard Class"/>
    <s v="CK-12760"/>
    <s v="Cyma Kinney"/>
    <x v="1"/>
    <x v="0"/>
    <s v="Jacksonville"/>
    <x v="2"/>
    <n v="32216"/>
    <x v="0"/>
    <s v="OFF-BI-10001191"/>
    <x v="1"/>
    <x v="8"/>
    <s v="Canvas Sectional Post Binders"/>
    <n v="68.742000000000019"/>
    <n v="9"/>
    <n v="0.7"/>
    <n v="-48.119399999999985"/>
    <x v="0"/>
    <x v="0"/>
  </r>
  <r>
    <n v="1881"/>
    <s v="CA-2017-109512"/>
    <x v="616"/>
    <d v="2017-03-05T00:00:00"/>
    <s v="Same Day"/>
    <s v="LF-17185"/>
    <s v="Luke Foster"/>
    <x v="0"/>
    <x v="0"/>
    <s v="New York City"/>
    <x v="15"/>
    <n v="10011"/>
    <x v="3"/>
    <s v="OFF-EN-10002621"/>
    <x v="1"/>
    <x v="12"/>
    <s v="Staple envelope"/>
    <n v="29.339999999999996"/>
    <n v="3"/>
    <n v="0"/>
    <n v="14.669999999999998"/>
    <x v="3"/>
    <x v="0"/>
  </r>
  <r>
    <n v="1882"/>
    <s v="CA-2017-109512"/>
    <x v="616"/>
    <d v="2017-03-05T00:00:00"/>
    <s v="Same Day"/>
    <s v="LF-17185"/>
    <s v="Luke Foster"/>
    <x v="0"/>
    <x v="0"/>
    <s v="New York City"/>
    <x v="15"/>
    <n v="10011"/>
    <x v="3"/>
    <s v="FUR-CH-10001146"/>
    <x v="0"/>
    <x v="1"/>
    <s v="Global Value Mid-Back Manager's Chair, Gray"/>
    <n v="383.60700000000003"/>
    <n v="7"/>
    <n v="0.1"/>
    <n v="63.934499999999971"/>
    <x v="3"/>
    <x v="0"/>
  </r>
  <r>
    <n v="1883"/>
    <s v="CA-2017-109512"/>
    <x v="616"/>
    <d v="2017-03-05T00:00:00"/>
    <s v="Same Day"/>
    <s v="LF-17185"/>
    <s v="Luke Foster"/>
    <x v="0"/>
    <x v="0"/>
    <s v="New York City"/>
    <x v="15"/>
    <n v="10011"/>
    <x v="3"/>
    <s v="OFF-ST-10000689"/>
    <x v="1"/>
    <x v="4"/>
    <s v="Fellowes Strictly Business Drawer File, Letter/Legal Size"/>
    <n v="563.4"/>
    <n v="4"/>
    <n v="0"/>
    <n v="67.608000000000004"/>
    <x v="3"/>
    <x v="0"/>
  </r>
  <r>
    <n v="1884"/>
    <s v="CA-2018-118570"/>
    <x v="373"/>
    <d v="2018-11-17T00:00:00"/>
    <s v="Standard Class"/>
    <s v="CC-12430"/>
    <s v="Chuck Clark"/>
    <x v="2"/>
    <x v="0"/>
    <s v="Philadelphia"/>
    <x v="9"/>
    <n v="19143"/>
    <x v="3"/>
    <s v="OFF-PA-10001289"/>
    <x v="1"/>
    <x v="10"/>
    <s v="White Computer Printout Paper by Universal"/>
    <n v="217.05599999999998"/>
    <n v="7"/>
    <n v="0.2"/>
    <n v="78.6828"/>
    <x v="3"/>
    <x v="0"/>
  </r>
  <r>
    <n v="1885"/>
    <s v="CA-2019-154718"/>
    <x v="617"/>
    <d v="2019-01-23T00:00:00"/>
    <s v="Second Class"/>
    <s v="DL-12865"/>
    <s v="Dan Lawera"/>
    <x v="0"/>
    <x v="0"/>
    <s v="Keller"/>
    <x v="5"/>
    <n v="76248"/>
    <x v="2"/>
    <s v="OFF-LA-10003714"/>
    <x v="1"/>
    <x v="2"/>
    <s v="Avery 510"/>
    <n v="6"/>
    <n v="2"/>
    <n v="0.2"/>
    <n v="2.0999999999999996"/>
    <x v="2"/>
    <x v="0"/>
  </r>
  <r>
    <n v="1886"/>
    <s v="CA-2018-147578"/>
    <x v="183"/>
    <d v="2018-04-26T00:00:00"/>
    <s v="Second Class"/>
    <s v="PG-18895"/>
    <s v="Paul Gonzalez"/>
    <x v="0"/>
    <x v="0"/>
    <s v="San Francisco"/>
    <x v="1"/>
    <n v="94122"/>
    <x v="1"/>
    <s v="FUR-FU-10001889"/>
    <x v="0"/>
    <x v="5"/>
    <s v="Ultra Door Pull Handle"/>
    <n v="31.56"/>
    <n v="3"/>
    <n v="0"/>
    <n v="10.4148"/>
    <x v="1"/>
    <x v="0"/>
  </r>
  <r>
    <n v="1887"/>
    <s v="CA-2016-140165"/>
    <x v="8"/>
    <d v="2016-05-15T00:00:00"/>
    <s v="First Class"/>
    <s v="EH-14005"/>
    <s v="Erica Hernandez"/>
    <x v="2"/>
    <x v="0"/>
    <s v="Hialeah"/>
    <x v="2"/>
    <n v="33012"/>
    <x v="0"/>
    <s v="OFF-FA-10002815"/>
    <x v="1"/>
    <x v="13"/>
    <s v="Staples"/>
    <n v="7.104000000000001"/>
    <n v="2"/>
    <n v="0.2"/>
    <n v="2.3976000000000002"/>
    <x v="0"/>
    <x v="0"/>
  </r>
  <r>
    <n v="1888"/>
    <s v="CA-2016-140165"/>
    <x v="8"/>
    <d v="2016-05-15T00:00:00"/>
    <s v="First Class"/>
    <s v="EH-14005"/>
    <s v="Erica Hernandez"/>
    <x v="2"/>
    <x v="0"/>
    <s v="Hialeah"/>
    <x v="2"/>
    <n v="33012"/>
    <x v="0"/>
    <s v="OFF-BI-10004519"/>
    <x v="1"/>
    <x v="8"/>
    <s v="GBC DocuBind P100 Manual Binding Machine"/>
    <n v="398.35200000000003"/>
    <n v="8"/>
    <n v="0.7"/>
    <n v="-331.95999999999992"/>
    <x v="0"/>
    <x v="0"/>
  </r>
  <r>
    <n v="1889"/>
    <s v="CA-2016-142587"/>
    <x v="618"/>
    <d v="2016-10-22T00:00:00"/>
    <s v="First Class"/>
    <s v="TB-21520"/>
    <s v="Tracy Blumstein"/>
    <x v="0"/>
    <x v="0"/>
    <s v="Fairfield"/>
    <x v="24"/>
    <n v="45014"/>
    <x v="3"/>
    <s v="OFF-AP-10004708"/>
    <x v="1"/>
    <x v="9"/>
    <s v="Fellowes Superior 10 Outlet Split Surge Protector"/>
    <n v="121.79200000000002"/>
    <n v="4"/>
    <n v="0.2"/>
    <n v="13.701599999999988"/>
    <x v="3"/>
    <x v="0"/>
  </r>
  <r>
    <n v="1890"/>
    <s v="CA-2016-142587"/>
    <x v="618"/>
    <d v="2016-10-22T00:00:00"/>
    <s v="First Class"/>
    <s v="TB-21520"/>
    <s v="Tracy Blumstein"/>
    <x v="0"/>
    <x v="0"/>
    <s v="Fairfield"/>
    <x v="24"/>
    <n v="45014"/>
    <x v="3"/>
    <s v="FUR-TA-10000617"/>
    <x v="0"/>
    <x v="3"/>
    <s v="Hon Practical Foundations 30 x 60 Training Table, Light Gray/Charcoal"/>
    <n v="409.59000000000003"/>
    <n v="3"/>
    <n v="0.4"/>
    <n v="-122.87700000000004"/>
    <x v="3"/>
    <x v="0"/>
  </r>
  <r>
    <n v="1891"/>
    <s v="CA-2016-157623"/>
    <x v="619"/>
    <d v="2016-03-18T00:00:00"/>
    <s v="Standard Class"/>
    <s v="DK-13225"/>
    <s v="Dean Katz"/>
    <x v="1"/>
    <x v="0"/>
    <s v="Huntington Beach"/>
    <x v="1"/>
    <n v="92646"/>
    <x v="1"/>
    <s v="OFF-PA-10001204"/>
    <x v="1"/>
    <x v="10"/>
    <s v="Xerox 1972"/>
    <n v="10.56"/>
    <n v="2"/>
    <n v="0"/>
    <n v="4.7519999999999998"/>
    <x v="1"/>
    <x v="0"/>
  </r>
  <r>
    <n v="1892"/>
    <s v="CA-2016-157623"/>
    <x v="619"/>
    <d v="2016-03-18T00:00:00"/>
    <s v="Standard Class"/>
    <s v="DK-13225"/>
    <s v="Dean Katz"/>
    <x v="1"/>
    <x v="0"/>
    <s v="Huntington Beach"/>
    <x v="1"/>
    <n v="92646"/>
    <x v="1"/>
    <s v="OFF-AR-10003723"/>
    <x v="1"/>
    <x v="6"/>
    <s v="Avery Hi-Liter Fluorescent Desk Style Markers"/>
    <n v="3.38"/>
    <n v="1"/>
    <n v="0"/>
    <n v="1.2505999999999999"/>
    <x v="1"/>
    <x v="0"/>
  </r>
  <r>
    <n v="1893"/>
    <s v="CA-2019-145310"/>
    <x v="66"/>
    <d v="2019-12-24T00:00:00"/>
    <s v="Second Class"/>
    <s v="JP-15520"/>
    <s v="Jeremy Pistek"/>
    <x v="0"/>
    <x v="0"/>
    <s v="Port Orange"/>
    <x v="2"/>
    <n v="32127"/>
    <x v="0"/>
    <s v="OFF-EN-10002621"/>
    <x v="1"/>
    <x v="12"/>
    <s v="Staple envelope"/>
    <n v="7.8239999999999998"/>
    <n v="1"/>
    <n v="0.2"/>
    <n v="2.9339999999999997"/>
    <x v="0"/>
    <x v="0"/>
  </r>
  <r>
    <n v="1894"/>
    <s v="CA-2018-100083"/>
    <x v="390"/>
    <d v="2018-11-29T00:00:00"/>
    <s v="Standard Class"/>
    <s v="CD-11980"/>
    <s v="Carol Darley"/>
    <x v="0"/>
    <x v="0"/>
    <s v="Medford"/>
    <x v="21"/>
    <n v="97504"/>
    <x v="1"/>
    <s v="OFF-PA-10000241"/>
    <x v="1"/>
    <x v="10"/>
    <s v="IBM Multi-Purpose Copy Paper, 8 1/2 x 11&quot;, Case"/>
    <n v="24.784000000000002"/>
    <n v="1"/>
    <n v="0.2"/>
    <n v="7.7449999999999983"/>
    <x v="1"/>
    <x v="0"/>
  </r>
  <r>
    <n v="1895"/>
    <s v="US-2019-108063"/>
    <x v="574"/>
    <d v="2019-12-05T00:00:00"/>
    <s v="First Class"/>
    <s v="AS-10090"/>
    <s v="Adam Shillingsburg"/>
    <x v="0"/>
    <x v="0"/>
    <s v="Charlottesville"/>
    <x v="17"/>
    <n v="22901"/>
    <x v="0"/>
    <s v="OFF-AR-10001446"/>
    <x v="1"/>
    <x v="6"/>
    <s v="Newell 309"/>
    <n v="34.650000000000006"/>
    <n v="3"/>
    <n v="0"/>
    <n v="10.395"/>
    <x v="0"/>
    <x v="0"/>
  </r>
  <r>
    <n v="1896"/>
    <s v="CA-2017-109197"/>
    <x v="620"/>
    <d v="2018-01-04T00:00:00"/>
    <s v="Standard Class"/>
    <s v="JO-15280"/>
    <s v="Jas O'Carroll"/>
    <x v="0"/>
    <x v="0"/>
    <s v="Missoula"/>
    <x v="37"/>
    <n v="59801"/>
    <x v="1"/>
    <s v="OFF-BI-10004632"/>
    <x v="1"/>
    <x v="8"/>
    <s v="Ibico Hi-Tech Manual Binding System"/>
    <n v="487.98400000000004"/>
    <n v="2"/>
    <n v="0.2"/>
    <n v="152.49499999999998"/>
    <x v="1"/>
    <x v="0"/>
  </r>
  <r>
    <n v="1897"/>
    <s v="CA-2019-141789"/>
    <x v="621"/>
    <d v="2019-10-06T00:00:00"/>
    <s v="First Class"/>
    <s v="AC-10450"/>
    <s v="Amy Cox"/>
    <x v="0"/>
    <x v="0"/>
    <s v="Minneapolis"/>
    <x v="11"/>
    <n v="55407"/>
    <x v="2"/>
    <s v="OFF-BI-10001359"/>
    <x v="1"/>
    <x v="8"/>
    <s v="GBC DocuBind TL300 Electric Binding System"/>
    <n v="1793.98"/>
    <n v="2"/>
    <n v="0"/>
    <n v="843.17059999999992"/>
    <x v="2"/>
    <x v="0"/>
  </r>
  <r>
    <n v="1898"/>
    <s v="CA-2016-169775"/>
    <x v="550"/>
    <d v="2016-09-02T00:00:00"/>
    <s v="Second Class"/>
    <s v="RA-19945"/>
    <s v="Ryan Akin"/>
    <x v="0"/>
    <x v="0"/>
    <s v="Miami"/>
    <x v="2"/>
    <n v="33178"/>
    <x v="0"/>
    <s v="OFF-EN-10001749"/>
    <x v="1"/>
    <x v="12"/>
    <s v="Jiffy Padded Mailers with Self-Seal Closure"/>
    <n v="29.808"/>
    <n v="2"/>
    <n v="0.2"/>
    <n v="10.805399999999997"/>
    <x v="0"/>
    <x v="0"/>
  </r>
  <r>
    <n v="1899"/>
    <s v="CA-2016-169775"/>
    <x v="550"/>
    <d v="2016-09-02T00:00:00"/>
    <s v="Second Class"/>
    <s v="RA-19945"/>
    <s v="Ryan Akin"/>
    <x v="0"/>
    <x v="0"/>
    <s v="Miami"/>
    <x v="2"/>
    <n v="33178"/>
    <x v="0"/>
    <s v="OFF-BI-10004390"/>
    <x v="1"/>
    <x v="8"/>
    <s v="GBC DocuBind 200 Manual Binding Machine"/>
    <n v="505.1760000000001"/>
    <n v="4"/>
    <n v="0.7"/>
    <n v="-336.78399999999988"/>
    <x v="0"/>
    <x v="0"/>
  </r>
  <r>
    <n v="1900"/>
    <s v="CA-2016-169775"/>
    <x v="550"/>
    <d v="2016-09-02T00:00:00"/>
    <s v="Second Class"/>
    <s v="RA-19945"/>
    <s v="Ryan Akin"/>
    <x v="0"/>
    <x v="0"/>
    <s v="Miami"/>
    <x v="2"/>
    <n v="33178"/>
    <x v="0"/>
    <s v="FUR-TA-10001857"/>
    <x v="0"/>
    <x v="3"/>
    <s v="Balt Solid Wood Rectangular Table"/>
    <n v="174.05850000000001"/>
    <n v="3"/>
    <n v="0.45"/>
    <n v="-110.76450000000001"/>
    <x v="0"/>
    <x v="0"/>
  </r>
  <r>
    <n v="1901"/>
    <s v="CA-2018-140543"/>
    <x v="622"/>
    <d v="2018-07-03T00:00:00"/>
    <s v="Second Class"/>
    <s v="Co-12640"/>
    <s v="Corey-Lock"/>
    <x v="0"/>
    <x v="0"/>
    <s v="Florence"/>
    <x v="20"/>
    <n v="29501"/>
    <x v="0"/>
    <s v="OFF-ST-10000563"/>
    <x v="1"/>
    <x v="4"/>
    <s v="Fellowes Bankers Box Stor/Drawer Steel Plus"/>
    <n v="191.88"/>
    <n v="6"/>
    <n v="0"/>
    <n v="19.188000000000002"/>
    <x v="0"/>
    <x v="0"/>
  </r>
  <r>
    <n v="1902"/>
    <s v="CA-2018-151141"/>
    <x v="623"/>
    <d v="2018-08-23T00:00:00"/>
    <s v="First Class"/>
    <s v="DW-13480"/>
    <s v="Dianna Wilson"/>
    <x v="2"/>
    <x v="0"/>
    <s v="Detroit"/>
    <x v="12"/>
    <n v="48205"/>
    <x v="2"/>
    <s v="TEC-PH-10004924"/>
    <x v="2"/>
    <x v="7"/>
    <s v="SKILCRAFT Telephone Shoulder Rest, 2&quot; x 6.5&quot; x 2.5&quot;, Black"/>
    <n v="14.78"/>
    <n v="2"/>
    <n v="0"/>
    <n v="3.9906000000000006"/>
    <x v="2"/>
    <x v="0"/>
  </r>
  <r>
    <n v="1903"/>
    <s v="CA-2019-167094"/>
    <x v="208"/>
    <d v="2019-10-22T00:00:00"/>
    <s v="First Class"/>
    <s v="DK-12835"/>
    <s v="Damala Kotsonis"/>
    <x v="1"/>
    <x v="0"/>
    <s v="Springfield"/>
    <x v="21"/>
    <n v="97477"/>
    <x v="1"/>
    <s v="OFF-PA-10003953"/>
    <x v="1"/>
    <x v="10"/>
    <s v="Xerox 218"/>
    <n v="5.1840000000000011"/>
    <n v="1"/>
    <n v="0.2"/>
    <n v="1.8144"/>
    <x v="1"/>
    <x v="0"/>
  </r>
  <r>
    <n v="1904"/>
    <s v="CA-2019-167094"/>
    <x v="208"/>
    <d v="2019-10-22T00:00:00"/>
    <s v="First Class"/>
    <s v="DK-12835"/>
    <s v="Damala Kotsonis"/>
    <x v="1"/>
    <x v="0"/>
    <s v="Springfield"/>
    <x v="21"/>
    <n v="97477"/>
    <x v="1"/>
    <s v="FUR-CH-10000155"/>
    <x v="0"/>
    <x v="1"/>
    <s v="Global Comet Stacking Armless Chair"/>
    <n v="478.48"/>
    <n v="2"/>
    <n v="0.2"/>
    <n v="47.848000000000013"/>
    <x v="1"/>
    <x v="0"/>
  </r>
  <r>
    <n v="1905"/>
    <s v="CA-2019-167094"/>
    <x v="208"/>
    <d v="2019-10-22T00:00:00"/>
    <s v="First Class"/>
    <s v="DK-12835"/>
    <s v="Damala Kotsonis"/>
    <x v="1"/>
    <x v="0"/>
    <s v="Springfield"/>
    <x v="21"/>
    <n v="97477"/>
    <x v="1"/>
    <s v="TEC-AC-10003116"/>
    <x v="2"/>
    <x v="11"/>
    <s v="Memorex Froggy Flash Drive 8 GB"/>
    <n v="28.400000000000002"/>
    <n v="2"/>
    <n v="0.2"/>
    <n v="6.7449999999999983"/>
    <x v="1"/>
    <x v="0"/>
  </r>
  <r>
    <n v="1906"/>
    <s v="CA-2019-154410"/>
    <x v="208"/>
    <d v="2019-10-24T00:00:00"/>
    <s v="First Class"/>
    <s v="MD-17860"/>
    <s v="Michael Dominguez"/>
    <x v="1"/>
    <x v="0"/>
    <s v="Indianapolis"/>
    <x v="14"/>
    <n v="46203"/>
    <x v="2"/>
    <s v="OFF-ST-10002743"/>
    <x v="1"/>
    <x v="4"/>
    <s v="SAFCO Boltless Steel Shelving"/>
    <n v="909.12"/>
    <n v="8"/>
    <n v="0"/>
    <n v="9.091199999999958"/>
    <x v="2"/>
    <x v="0"/>
  </r>
  <r>
    <n v="1907"/>
    <s v="US-2018-150567"/>
    <x v="624"/>
    <d v="2018-05-21T00:00:00"/>
    <s v="Standard Class"/>
    <s v="RP-19855"/>
    <s v="Roy Phan"/>
    <x v="1"/>
    <x v="0"/>
    <s v="Apopka"/>
    <x v="2"/>
    <n v="32712"/>
    <x v="0"/>
    <s v="OFF-BI-10001757"/>
    <x v="1"/>
    <x v="8"/>
    <s v="Pressboard Hanging Data Binders for Unburst Sheets"/>
    <n v="2.9520000000000004"/>
    <n v="2"/>
    <n v="0.7"/>
    <n v="-2.1648000000000005"/>
    <x v="0"/>
    <x v="0"/>
  </r>
  <r>
    <n v="1908"/>
    <s v="US-2018-150567"/>
    <x v="624"/>
    <d v="2018-05-21T00:00:00"/>
    <s v="Standard Class"/>
    <s v="RP-19855"/>
    <s v="Roy Phan"/>
    <x v="1"/>
    <x v="0"/>
    <s v="Apopka"/>
    <x v="2"/>
    <n v="32712"/>
    <x v="0"/>
    <s v="OFF-BI-10000069"/>
    <x v="1"/>
    <x v="8"/>
    <s v="GBC Prepunched Paper, 19-Hole, for Binding Systems, 24-lb"/>
    <n v="27.018000000000008"/>
    <n v="6"/>
    <n v="0.7"/>
    <n v="-21.61440000000001"/>
    <x v="0"/>
    <x v="0"/>
  </r>
  <r>
    <n v="1909"/>
    <s v="CA-2017-157959"/>
    <x v="302"/>
    <d v="2017-02-04T00:00:00"/>
    <s v="First Class"/>
    <s v="RW-19540"/>
    <s v="Rick Wilson"/>
    <x v="1"/>
    <x v="0"/>
    <s v="Los Angeles"/>
    <x v="1"/>
    <n v="90008"/>
    <x v="1"/>
    <s v="FUR-FU-10004093"/>
    <x v="0"/>
    <x v="5"/>
    <s v="Hand-Finished Solid Wood Document Frame"/>
    <n v="136.91999999999999"/>
    <n v="4"/>
    <n v="0"/>
    <n v="41.075999999999993"/>
    <x v="1"/>
    <x v="0"/>
  </r>
  <r>
    <n v="1910"/>
    <s v="CA-2019-105886"/>
    <x v="404"/>
    <d v="2019-12-23T00:00:00"/>
    <s v="Standard Class"/>
    <s v="DB-13660"/>
    <s v="Duane Benoit"/>
    <x v="0"/>
    <x v="0"/>
    <s v="Oceanside"/>
    <x v="15"/>
    <n v="11572"/>
    <x v="3"/>
    <s v="FUR-FU-10001037"/>
    <x v="0"/>
    <x v="5"/>
    <s v="DAX Charcoal/Nickel-Tone Document Frame, 5 x 7"/>
    <n v="18.96"/>
    <n v="2"/>
    <n v="0"/>
    <n v="8.532"/>
    <x v="3"/>
    <x v="0"/>
  </r>
  <r>
    <n v="1911"/>
    <s v="CA-2018-105963"/>
    <x v="625"/>
    <d v="2018-11-22T00:00:00"/>
    <s v="Standard Class"/>
    <s v="SC-20770"/>
    <s v="Stewart Carmichael"/>
    <x v="1"/>
    <x v="0"/>
    <s v="Los Angeles"/>
    <x v="1"/>
    <n v="90008"/>
    <x v="1"/>
    <s v="TEC-AC-10003832"/>
    <x v="2"/>
    <x v="11"/>
    <s v="Imation 16GB Mini TravelDrive USB 2.0 Flash Drive"/>
    <n v="99.390000000000015"/>
    <n v="3"/>
    <n v="0"/>
    <n v="40.749900000000004"/>
    <x v="1"/>
    <x v="0"/>
  </r>
  <r>
    <n v="1912"/>
    <s v="CA-2019-121503"/>
    <x v="445"/>
    <d v="2019-07-06T00:00:00"/>
    <s v="Second Class"/>
    <s v="FH-14275"/>
    <s v="Frank Hawley"/>
    <x v="1"/>
    <x v="0"/>
    <s v="Houston"/>
    <x v="5"/>
    <n v="77041"/>
    <x v="2"/>
    <s v="OFF-PA-10001878"/>
    <x v="1"/>
    <x v="10"/>
    <s v="Xerox 1891"/>
    <n v="273.89600000000002"/>
    <n v="7"/>
    <n v="0.2"/>
    <n v="92.43989999999998"/>
    <x v="2"/>
    <x v="0"/>
  </r>
  <r>
    <n v="1913"/>
    <s v="CA-2019-121503"/>
    <x v="445"/>
    <d v="2019-07-06T00:00:00"/>
    <s v="Second Class"/>
    <s v="FH-14275"/>
    <s v="Frank Hawley"/>
    <x v="1"/>
    <x v="0"/>
    <s v="Houston"/>
    <x v="5"/>
    <n v="77041"/>
    <x v="2"/>
    <s v="TEC-MA-10003674"/>
    <x v="2"/>
    <x v="15"/>
    <s v="Hewlett-Packard Deskjet 5550 Printer"/>
    <n v="597.13200000000006"/>
    <n v="3"/>
    <n v="0.4"/>
    <n v="49.760999999999967"/>
    <x v="2"/>
    <x v="0"/>
  </r>
  <r>
    <n v="1914"/>
    <s v="CA-2016-103366"/>
    <x v="626"/>
    <d v="2016-01-17T00:00:00"/>
    <s v="First Class"/>
    <s v="EH-13990"/>
    <s v="Erica Hackney"/>
    <x v="0"/>
    <x v="0"/>
    <s v="Roswell"/>
    <x v="32"/>
    <n v="30076"/>
    <x v="0"/>
    <s v="TEC-AC-10003628"/>
    <x v="2"/>
    <x v="11"/>
    <s v="Logitech 910-002974 M325 Wireless Mouse for Web Scrolling"/>
    <n v="149.94999999999999"/>
    <n v="5"/>
    <n v="0"/>
    <n v="65.978000000000009"/>
    <x v="0"/>
    <x v="0"/>
  </r>
  <r>
    <n v="1915"/>
    <s v="CA-2019-124597"/>
    <x v="504"/>
    <d v="2019-05-05T00:00:00"/>
    <s v="Standard Class"/>
    <s v="AS-10630"/>
    <s v="Ann Steele"/>
    <x v="2"/>
    <x v="0"/>
    <s v="Boynton Beach"/>
    <x v="2"/>
    <n v="33437"/>
    <x v="0"/>
    <s v="OFF-LA-10003190"/>
    <x v="1"/>
    <x v="2"/>
    <s v="Avery 474"/>
    <n v="4.6079999999999997"/>
    <n v="2"/>
    <n v="0.2"/>
    <n v="1.6704000000000001"/>
    <x v="0"/>
    <x v="0"/>
  </r>
  <r>
    <n v="1916"/>
    <s v="CA-2019-124597"/>
    <x v="504"/>
    <d v="2019-05-05T00:00:00"/>
    <s v="Standard Class"/>
    <s v="AS-10630"/>
    <s v="Ann Steele"/>
    <x v="2"/>
    <x v="0"/>
    <s v="Boynton Beach"/>
    <x v="2"/>
    <n v="33437"/>
    <x v="0"/>
    <s v="OFF-AR-10002280"/>
    <x v="1"/>
    <x v="6"/>
    <s v="Staples in misc. colors"/>
    <n v="15.528"/>
    <n v="3"/>
    <n v="0.2"/>
    <n v="4.8524999999999991"/>
    <x v="0"/>
    <x v="0"/>
  </r>
  <r>
    <n v="1917"/>
    <s v="CA-2019-124597"/>
    <x v="504"/>
    <d v="2019-05-05T00:00:00"/>
    <s v="Standard Class"/>
    <s v="AS-10630"/>
    <s v="Ann Steele"/>
    <x v="2"/>
    <x v="0"/>
    <s v="Boynton Beach"/>
    <x v="2"/>
    <n v="33437"/>
    <x v="0"/>
    <s v="OFF-LA-10001569"/>
    <x v="1"/>
    <x v="2"/>
    <s v="Avery 499"/>
    <n v="11.952000000000002"/>
    <n v="3"/>
    <n v="0.2"/>
    <n v="3.8843999999999994"/>
    <x v="0"/>
    <x v="0"/>
  </r>
  <r>
    <n v="1918"/>
    <s v="CA-2017-105634"/>
    <x v="627"/>
    <d v="2017-11-14T00:00:00"/>
    <s v="Standard Class"/>
    <s v="HA-14905"/>
    <s v="Helen Abelman"/>
    <x v="0"/>
    <x v="0"/>
    <s v="Franklin"/>
    <x v="31"/>
    <n v="2038"/>
    <x v="3"/>
    <s v="OFF-AR-10001573"/>
    <x v="1"/>
    <x v="6"/>
    <s v="American Pencil"/>
    <n v="11.65"/>
    <n v="5"/>
    <n v="0"/>
    <n v="3.3784999999999989"/>
    <x v="3"/>
    <x v="0"/>
  </r>
  <r>
    <n v="1919"/>
    <s v="CA-2017-123673"/>
    <x v="628"/>
    <d v="2017-11-01T00:00:00"/>
    <s v="Second Class"/>
    <s v="CH-12070"/>
    <s v="Cathy Hwang"/>
    <x v="2"/>
    <x v="0"/>
    <s v="Detroit"/>
    <x v="12"/>
    <n v="48227"/>
    <x v="2"/>
    <s v="TEC-PH-10001809"/>
    <x v="2"/>
    <x v="7"/>
    <s v="Panasonic KX T7736-B Digital phone"/>
    <n v="299.89999999999998"/>
    <n v="2"/>
    <n v="0"/>
    <n v="74.974999999999994"/>
    <x v="2"/>
    <x v="0"/>
  </r>
  <r>
    <n v="1920"/>
    <s v="US-2019-111423"/>
    <x v="629"/>
    <d v="2019-08-19T00:00:00"/>
    <s v="First Class"/>
    <s v="EH-13765"/>
    <s v="Edward Hooks"/>
    <x v="1"/>
    <x v="0"/>
    <s v="Watertown"/>
    <x v="15"/>
    <n v="13601"/>
    <x v="3"/>
    <s v="OFF-BI-10003091"/>
    <x v="1"/>
    <x v="8"/>
    <s v="GBC DocuBind TL200 Manual Binding Machine"/>
    <n v="895.92"/>
    <n v="5"/>
    <n v="0.2"/>
    <n v="302.37299999999993"/>
    <x v="3"/>
    <x v="0"/>
  </r>
  <r>
    <n v="1921"/>
    <s v="US-2019-111423"/>
    <x v="629"/>
    <d v="2019-08-19T00:00:00"/>
    <s v="First Class"/>
    <s v="EH-13765"/>
    <s v="Edward Hooks"/>
    <x v="1"/>
    <x v="0"/>
    <s v="Watertown"/>
    <x v="15"/>
    <n v="13601"/>
    <x v="3"/>
    <s v="FUR-CH-10003981"/>
    <x v="0"/>
    <x v="1"/>
    <s v="Global Commerce Series Low-Back Swivel/Tilt Chairs"/>
    <n v="462.56400000000002"/>
    <n v="2"/>
    <n v="0.1"/>
    <n v="97.652399999999943"/>
    <x v="3"/>
    <x v="0"/>
  </r>
  <r>
    <n v="1922"/>
    <s v="CA-2017-125178"/>
    <x v="292"/>
    <d v="2017-10-09T00:00:00"/>
    <s v="Standard Class"/>
    <s v="MZ-17515"/>
    <s v="Mary Zewe"/>
    <x v="1"/>
    <x v="0"/>
    <s v="Reading"/>
    <x v="9"/>
    <n v="19601"/>
    <x v="3"/>
    <s v="OFF-ST-10002562"/>
    <x v="1"/>
    <x v="4"/>
    <s v="Staple magnet"/>
    <n v="15.008000000000003"/>
    <n v="2"/>
    <n v="0.2"/>
    <n v="1.5007999999999999"/>
    <x v="3"/>
    <x v="0"/>
  </r>
  <r>
    <n v="1923"/>
    <s v="CA-2018-156685"/>
    <x v="630"/>
    <d v="2018-07-10T00:00:00"/>
    <s v="Second Class"/>
    <s v="SC-20230"/>
    <s v="Scot Coram"/>
    <x v="1"/>
    <x v="0"/>
    <s v="Arlington"/>
    <x v="5"/>
    <n v="76017"/>
    <x v="2"/>
    <s v="TEC-PH-10004345"/>
    <x v="2"/>
    <x v="7"/>
    <s v="Cisco SPA 502G IP Phone"/>
    <n v="863.6400000000001"/>
    <n v="9"/>
    <n v="0.2"/>
    <n v="107.95499999999998"/>
    <x v="2"/>
    <x v="0"/>
  </r>
  <r>
    <n v="1924"/>
    <s v="CA-2018-156685"/>
    <x v="630"/>
    <d v="2018-07-10T00:00:00"/>
    <s v="Second Class"/>
    <s v="SC-20230"/>
    <s v="Scot Coram"/>
    <x v="1"/>
    <x v="0"/>
    <s v="Arlington"/>
    <x v="5"/>
    <n v="76017"/>
    <x v="2"/>
    <s v="OFF-AR-10000588"/>
    <x v="1"/>
    <x v="6"/>
    <s v="Newell 345"/>
    <n v="47.616"/>
    <n v="3"/>
    <n v="0.2"/>
    <n v="3.571200000000001"/>
    <x v="2"/>
    <x v="0"/>
  </r>
  <r>
    <n v="1925"/>
    <s v="CA-2019-126865"/>
    <x v="256"/>
    <d v="2019-12-07T00:00:00"/>
    <s v="Second Class"/>
    <s v="NP-18325"/>
    <s v="Naresj Patel"/>
    <x v="0"/>
    <x v="0"/>
    <s v="San Diego"/>
    <x v="1"/>
    <n v="92024"/>
    <x v="1"/>
    <s v="OFF-PA-10003039"/>
    <x v="1"/>
    <x v="10"/>
    <s v="Xerox 1960"/>
    <n v="92.94"/>
    <n v="3"/>
    <n v="0"/>
    <n v="41.822999999999993"/>
    <x v="1"/>
    <x v="0"/>
  </r>
  <r>
    <n v="1926"/>
    <s v="CA-2019-102834"/>
    <x v="631"/>
    <d v="2019-03-13T00:00:00"/>
    <s v="Standard Class"/>
    <s v="LW-16990"/>
    <s v="Lindsay Williams"/>
    <x v="1"/>
    <x v="0"/>
    <s v="San Francisco"/>
    <x v="1"/>
    <n v="94110"/>
    <x v="1"/>
    <s v="TEC-AC-10001908"/>
    <x v="2"/>
    <x v="11"/>
    <s v="Logitech Wireless Headset h800"/>
    <n v="199.98"/>
    <n v="2"/>
    <n v="0"/>
    <n v="69.992999999999995"/>
    <x v="1"/>
    <x v="0"/>
  </r>
  <r>
    <n v="1927"/>
    <s v="US-2018-139710"/>
    <x v="632"/>
    <d v="2018-06-15T00:00:00"/>
    <s v="Standard Class"/>
    <s v="GM-14680"/>
    <s v="Greg Matthias"/>
    <x v="0"/>
    <x v="0"/>
    <s v="Los Angeles"/>
    <x v="1"/>
    <n v="90045"/>
    <x v="1"/>
    <s v="TEC-PH-10001198"/>
    <x v="2"/>
    <x v="7"/>
    <s v="Avaya 4621SW VoIP phone"/>
    <n v="177.48000000000002"/>
    <n v="3"/>
    <n v="0.2"/>
    <n v="19.966499999999982"/>
    <x v="1"/>
    <x v="0"/>
  </r>
  <r>
    <n v="1928"/>
    <s v="CA-2019-121538"/>
    <x v="354"/>
    <d v="2019-12-01T00:00:00"/>
    <s v="First Class"/>
    <s v="RH-19495"/>
    <s v="Rick Hansen"/>
    <x v="0"/>
    <x v="0"/>
    <s v="Denver"/>
    <x v="22"/>
    <n v="80219"/>
    <x v="1"/>
    <s v="OFF-PA-10004071"/>
    <x v="1"/>
    <x v="10"/>
    <s v="Eaton Premium Continuous-Feed Paper, 25% Cotton, Letter Size, White, 1000 Shts/Box"/>
    <n v="88.768000000000001"/>
    <n v="2"/>
    <n v="0.2"/>
    <n v="31.068799999999996"/>
    <x v="1"/>
    <x v="0"/>
  </r>
  <r>
    <n v="1929"/>
    <s v="US-2019-101539"/>
    <x v="633"/>
    <d v="2019-03-18T00:00:00"/>
    <s v="Second Class"/>
    <s v="VM-21685"/>
    <s v="Valerie Mitchum"/>
    <x v="2"/>
    <x v="0"/>
    <s v="Seattle"/>
    <x v="4"/>
    <n v="98105"/>
    <x v="1"/>
    <s v="OFF-PA-10001972"/>
    <x v="1"/>
    <x v="10"/>
    <s v="Xerox 214"/>
    <n v="6.48"/>
    <n v="1"/>
    <n v="0"/>
    <n v="3.1104000000000003"/>
    <x v="1"/>
    <x v="0"/>
  </r>
  <r>
    <n v="1930"/>
    <s v="US-2019-101539"/>
    <x v="633"/>
    <d v="2019-03-18T00:00:00"/>
    <s v="Second Class"/>
    <s v="VM-21685"/>
    <s v="Valerie Mitchum"/>
    <x v="2"/>
    <x v="0"/>
    <s v="Seattle"/>
    <x v="4"/>
    <n v="98105"/>
    <x v="1"/>
    <s v="OFF-ST-10004180"/>
    <x v="1"/>
    <x v="4"/>
    <s v="Safco Commercial Shelving"/>
    <n v="46.51"/>
    <n v="1"/>
    <n v="0"/>
    <n v="1.8603999999999985"/>
    <x v="1"/>
    <x v="0"/>
  </r>
  <r>
    <n v="1931"/>
    <s v="US-2019-101539"/>
    <x v="633"/>
    <d v="2019-03-18T00:00:00"/>
    <s v="Second Class"/>
    <s v="VM-21685"/>
    <s v="Valerie Mitchum"/>
    <x v="2"/>
    <x v="0"/>
    <s v="Seattle"/>
    <x v="4"/>
    <n v="98105"/>
    <x v="1"/>
    <s v="TEC-PH-10004165"/>
    <x v="2"/>
    <x v="7"/>
    <s v="Mitel MiVoice 5330e IP Phone"/>
    <n v="659.97600000000011"/>
    <n v="3"/>
    <n v="0.2"/>
    <n v="49.498199999999969"/>
    <x v="1"/>
    <x v="0"/>
  </r>
  <r>
    <n v="1932"/>
    <s v="CA-2018-152121"/>
    <x v="581"/>
    <d v="2018-11-29T00:00:00"/>
    <s v="Second Class"/>
    <s v="CC-12670"/>
    <s v="Craig Carreira"/>
    <x v="0"/>
    <x v="0"/>
    <s v="Scottsdale"/>
    <x v="16"/>
    <n v="85254"/>
    <x v="1"/>
    <s v="TEC-PH-10002483"/>
    <x v="2"/>
    <x v="7"/>
    <s v="Motorola Moto X"/>
    <n v="271.99200000000002"/>
    <n v="1"/>
    <n v="0.2"/>
    <n v="23.799300000000002"/>
    <x v="1"/>
    <x v="0"/>
  </r>
  <r>
    <n v="1933"/>
    <s v="CA-2019-161200"/>
    <x v="634"/>
    <d v="2019-08-10T00:00:00"/>
    <s v="Second Class"/>
    <s v="SV-20365"/>
    <s v="Seth Vernon"/>
    <x v="0"/>
    <x v="0"/>
    <s v="Lafayette"/>
    <x v="28"/>
    <n v="70506"/>
    <x v="0"/>
    <s v="FUR-BO-10000468"/>
    <x v="0"/>
    <x v="0"/>
    <s v="O'Sullivan 2-Shelf Heavy-Duty Bookcases"/>
    <n v="145.74"/>
    <n v="3"/>
    <n v="0"/>
    <n v="23.318400000000011"/>
    <x v="0"/>
    <x v="0"/>
  </r>
  <r>
    <n v="1934"/>
    <s v="CA-2019-161200"/>
    <x v="634"/>
    <d v="2019-08-10T00:00:00"/>
    <s v="Second Class"/>
    <s v="SV-20365"/>
    <s v="Seth Vernon"/>
    <x v="0"/>
    <x v="0"/>
    <s v="Lafayette"/>
    <x v="28"/>
    <n v="70506"/>
    <x v="0"/>
    <s v="FUR-FU-10001706"/>
    <x v="0"/>
    <x v="5"/>
    <s v="Longer-Life Soft White Bulbs"/>
    <n v="15.4"/>
    <n v="5"/>
    <n v="0"/>
    <n v="7.3919999999999995"/>
    <x v="0"/>
    <x v="0"/>
  </r>
  <r>
    <n v="1935"/>
    <s v="CA-2019-101245"/>
    <x v="344"/>
    <d v="2019-12-03T00:00:00"/>
    <s v="Standard Class"/>
    <s v="LW-16990"/>
    <s v="Lindsay Williams"/>
    <x v="1"/>
    <x v="0"/>
    <s v="San Francisco"/>
    <x v="1"/>
    <n v="94109"/>
    <x v="1"/>
    <s v="OFF-PA-10003129"/>
    <x v="1"/>
    <x v="10"/>
    <s v="Tops White Computer Printout Paper"/>
    <n v="244.54999999999998"/>
    <n v="5"/>
    <n v="0"/>
    <n v="114.93849999999998"/>
    <x v="1"/>
    <x v="0"/>
  </r>
  <r>
    <n v="1936"/>
    <s v="CA-2019-101245"/>
    <x v="344"/>
    <d v="2019-12-03T00:00:00"/>
    <s v="Standard Class"/>
    <s v="LW-16990"/>
    <s v="Lindsay Williams"/>
    <x v="1"/>
    <x v="0"/>
    <s v="San Francisco"/>
    <x v="1"/>
    <n v="94109"/>
    <x v="1"/>
    <s v="TEC-AC-10001284"/>
    <x v="2"/>
    <x v="11"/>
    <s v="Enermax Briskie RF Wireless Keyboard and Mouse Combo"/>
    <n v="166.16"/>
    <n v="8"/>
    <n v="0"/>
    <n v="59.817599999999999"/>
    <x v="1"/>
    <x v="0"/>
  </r>
  <r>
    <n v="1937"/>
    <s v="CA-2017-141768"/>
    <x v="442"/>
    <d v="2017-05-27T00:00:00"/>
    <s v="Second Class"/>
    <s v="NP-18685"/>
    <s v="Nora Pelletier"/>
    <x v="2"/>
    <x v="0"/>
    <s v="San Francisco"/>
    <x v="1"/>
    <n v="94109"/>
    <x v="1"/>
    <s v="FUR-FU-10002268"/>
    <x v="0"/>
    <x v="5"/>
    <s v="Ultra Door Push Plate"/>
    <n v="14.73"/>
    <n v="3"/>
    <n v="0"/>
    <n v="4.8608999999999991"/>
    <x v="1"/>
    <x v="0"/>
  </r>
  <r>
    <n v="1938"/>
    <s v="CA-2018-112109"/>
    <x v="630"/>
    <d v="2018-07-12T00:00:00"/>
    <s v="Standard Class"/>
    <s v="JE-15715"/>
    <s v="Joe Elijah"/>
    <x v="0"/>
    <x v="0"/>
    <s v="Broomfield"/>
    <x v="22"/>
    <n v="80020"/>
    <x v="1"/>
    <s v="OFF-BI-10002082"/>
    <x v="1"/>
    <x v="8"/>
    <s v="GBC Twin Loop Wire Binding Elements"/>
    <n v="19.968000000000004"/>
    <n v="2"/>
    <n v="0.7"/>
    <n v="-13.311999999999998"/>
    <x v="1"/>
    <x v="0"/>
  </r>
  <r>
    <n v="1939"/>
    <s v="CA-2018-112109"/>
    <x v="630"/>
    <d v="2018-07-12T00:00:00"/>
    <s v="Standard Class"/>
    <s v="JE-15715"/>
    <s v="Joe Elijah"/>
    <x v="0"/>
    <x v="0"/>
    <s v="Broomfield"/>
    <x v="22"/>
    <n v="80020"/>
    <x v="1"/>
    <s v="OFF-ST-10001505"/>
    <x v="1"/>
    <x v="4"/>
    <s v="Perma STOR-ALL Hanging File Box, 13 1/8&quot;W x 12 1/4&quot;D x 10 1/2&quot;H"/>
    <n v="33.488000000000007"/>
    <n v="7"/>
    <n v="0.2"/>
    <n v="-1.2558000000000051"/>
    <x v="1"/>
    <x v="0"/>
  </r>
  <r>
    <n v="1940"/>
    <s v="CA-2018-112109"/>
    <x v="630"/>
    <d v="2018-07-12T00:00:00"/>
    <s v="Standard Class"/>
    <s v="JE-15715"/>
    <s v="Joe Elijah"/>
    <x v="0"/>
    <x v="0"/>
    <s v="Broomfield"/>
    <x v="22"/>
    <n v="80020"/>
    <x v="1"/>
    <s v="OFF-BI-10001634"/>
    <x v="1"/>
    <x v="8"/>
    <s v="Wilson Jones Active Use Binders"/>
    <n v="8.7360000000000024"/>
    <n v="4"/>
    <n v="0.7"/>
    <n v="-6.1151999999999997"/>
    <x v="1"/>
    <x v="0"/>
  </r>
  <r>
    <n v="1941"/>
    <s v="CA-2018-112109"/>
    <x v="630"/>
    <d v="2018-07-12T00:00:00"/>
    <s v="Standard Class"/>
    <s v="JE-15715"/>
    <s v="Joe Elijah"/>
    <x v="0"/>
    <x v="0"/>
    <s v="Broomfield"/>
    <x v="22"/>
    <n v="80020"/>
    <x v="1"/>
    <s v="FUR-CH-10004287"/>
    <x v="0"/>
    <x v="1"/>
    <s v="SAFCO Arco Folding Chair"/>
    <n v="662.88"/>
    <n v="3"/>
    <n v="0.2"/>
    <n v="74.573999999999955"/>
    <x v="1"/>
    <x v="0"/>
  </r>
  <r>
    <n v="1942"/>
    <s v="CA-2019-144064"/>
    <x v="635"/>
    <d v="2019-09-01T00:00:00"/>
    <s v="First Class"/>
    <s v="CP-12085"/>
    <s v="Cathy Prescott"/>
    <x v="1"/>
    <x v="0"/>
    <s v="Quincy"/>
    <x v="10"/>
    <n v="62301"/>
    <x v="2"/>
    <s v="OFF-LA-10004544"/>
    <x v="1"/>
    <x v="2"/>
    <s v="Avery 505"/>
    <n v="47.360000000000007"/>
    <n v="4"/>
    <n v="0.2"/>
    <n v="17.759999999999998"/>
    <x v="2"/>
    <x v="1"/>
  </r>
  <r>
    <n v="1943"/>
    <s v="CA-2019-144064"/>
    <x v="635"/>
    <d v="2019-09-01T00:00:00"/>
    <s v="First Class"/>
    <s v="CP-12085"/>
    <s v="Cathy Prescott"/>
    <x v="1"/>
    <x v="0"/>
    <s v="Quincy"/>
    <x v="10"/>
    <n v="62301"/>
    <x v="2"/>
    <s v="OFF-ST-10004507"/>
    <x v="1"/>
    <x v="4"/>
    <s v="Advantus Rolling Storage Box"/>
    <n v="27.439999999999998"/>
    <n v="2"/>
    <n v="0.2"/>
    <n v="2.4009999999999998"/>
    <x v="2"/>
    <x v="1"/>
  </r>
  <r>
    <n v="1944"/>
    <s v="CA-2019-144064"/>
    <x v="635"/>
    <d v="2019-09-01T00:00:00"/>
    <s v="First Class"/>
    <s v="CP-12085"/>
    <s v="Cathy Prescott"/>
    <x v="1"/>
    <x v="0"/>
    <s v="Quincy"/>
    <x v="10"/>
    <n v="62301"/>
    <x v="2"/>
    <s v="OFF-BI-10002012"/>
    <x v="1"/>
    <x v="8"/>
    <s v="Wilson Jones Easy Flow II Sheet Lifters"/>
    <n v="3.2399999999999993"/>
    <n v="9"/>
    <n v="0.8"/>
    <n v="-5.1840000000000011"/>
    <x v="2"/>
    <x v="1"/>
  </r>
  <r>
    <n v="1945"/>
    <s v="CA-2018-108581"/>
    <x v="23"/>
    <d v="2018-06-26T00:00:00"/>
    <s v="Standard Class"/>
    <s v="EA-14035"/>
    <s v="Erin Ashbrook"/>
    <x v="1"/>
    <x v="0"/>
    <s v="Carrollton"/>
    <x v="5"/>
    <n v="75007"/>
    <x v="2"/>
    <s v="TEC-AC-10001109"/>
    <x v="2"/>
    <x v="11"/>
    <s v="Logitech Trackman Marble Mouse"/>
    <n v="95.968000000000004"/>
    <n v="4"/>
    <n v="0.2"/>
    <n v="26.391200000000001"/>
    <x v="2"/>
    <x v="0"/>
  </r>
  <r>
    <n v="1946"/>
    <s v="CA-2018-108581"/>
    <x v="23"/>
    <d v="2018-06-26T00:00:00"/>
    <s v="Standard Class"/>
    <s v="EA-14035"/>
    <s v="Erin Ashbrook"/>
    <x v="1"/>
    <x v="0"/>
    <s v="Carrollton"/>
    <x v="5"/>
    <n v="75007"/>
    <x v="2"/>
    <s v="OFF-PA-10000809"/>
    <x v="1"/>
    <x v="10"/>
    <s v="Xerox 206"/>
    <n v="10.368000000000002"/>
    <n v="2"/>
    <n v="0.2"/>
    <n v="3.6288"/>
    <x v="2"/>
    <x v="0"/>
  </r>
  <r>
    <n v="1947"/>
    <s v="CA-2019-157987"/>
    <x v="264"/>
    <d v="2019-09-06T00:00:00"/>
    <s v="Standard Class"/>
    <s v="AC-10615"/>
    <s v="Ann Chong"/>
    <x v="1"/>
    <x v="0"/>
    <s v="New York City"/>
    <x v="15"/>
    <n v="10009"/>
    <x v="3"/>
    <s v="OFF-AR-10000658"/>
    <x v="1"/>
    <x v="6"/>
    <s v="Newell 324"/>
    <n v="23.1"/>
    <n v="2"/>
    <n v="0"/>
    <n v="6.468"/>
    <x v="3"/>
    <x v="0"/>
  </r>
  <r>
    <n v="1948"/>
    <s v="CA-2019-157987"/>
    <x v="264"/>
    <d v="2019-09-06T00:00:00"/>
    <s v="Standard Class"/>
    <s v="AC-10615"/>
    <s v="Ann Chong"/>
    <x v="1"/>
    <x v="0"/>
    <s v="New York City"/>
    <x v="15"/>
    <n v="10009"/>
    <x v="3"/>
    <s v="FUR-FU-10001196"/>
    <x v="0"/>
    <x v="5"/>
    <s v="DAX Cubicle Frames - 8x10"/>
    <n v="11.54"/>
    <n v="2"/>
    <n v="0"/>
    <n v="3.4619999999999997"/>
    <x v="3"/>
    <x v="0"/>
  </r>
  <r>
    <n v="1949"/>
    <s v="CA-2019-157987"/>
    <x v="264"/>
    <d v="2019-09-06T00:00:00"/>
    <s v="Standard Class"/>
    <s v="AC-10615"/>
    <s v="Ann Chong"/>
    <x v="1"/>
    <x v="0"/>
    <s v="New York City"/>
    <x v="15"/>
    <n v="10009"/>
    <x v="3"/>
    <s v="FUR-TA-10001889"/>
    <x v="0"/>
    <x v="3"/>
    <s v="Bush Advantage Collection Racetrack Conference Table"/>
    <n v="254.52599999999998"/>
    <n v="1"/>
    <n v="0.4"/>
    <n v="-93.3262"/>
    <x v="3"/>
    <x v="0"/>
  </r>
  <r>
    <n v="1950"/>
    <s v="CA-2019-157987"/>
    <x v="264"/>
    <d v="2019-09-06T00:00:00"/>
    <s v="Standard Class"/>
    <s v="AC-10615"/>
    <s v="Ann Chong"/>
    <x v="1"/>
    <x v="0"/>
    <s v="New York City"/>
    <x v="15"/>
    <n v="10009"/>
    <x v="3"/>
    <s v="OFF-AP-10000358"/>
    <x v="1"/>
    <x v="9"/>
    <s v="Fellowes Basic Home/Office Series Surge Protectors"/>
    <n v="12.98"/>
    <n v="1"/>
    <n v="0"/>
    <n v="3.7641999999999989"/>
    <x v="3"/>
    <x v="0"/>
  </r>
  <r>
    <n v="1951"/>
    <s v="CA-2019-157987"/>
    <x v="264"/>
    <d v="2019-09-06T00:00:00"/>
    <s v="Standard Class"/>
    <s v="AC-10615"/>
    <s v="Ann Chong"/>
    <x v="1"/>
    <x v="0"/>
    <s v="New York City"/>
    <x v="15"/>
    <n v="10009"/>
    <x v="3"/>
    <s v="OFF-BI-10004970"/>
    <x v="1"/>
    <x v="8"/>
    <s v="ACCOHIDE 3-Ring Binder, Blue, 1&quot;"/>
    <n v="26.432000000000002"/>
    <n v="8"/>
    <n v="0.2"/>
    <n v="8.9207999999999998"/>
    <x v="3"/>
    <x v="0"/>
  </r>
  <r>
    <n v="1952"/>
    <s v="CA-2019-157987"/>
    <x v="264"/>
    <d v="2019-09-06T00:00:00"/>
    <s v="Standard Class"/>
    <s v="AC-10615"/>
    <s v="Ann Chong"/>
    <x v="1"/>
    <x v="0"/>
    <s v="New York City"/>
    <x v="15"/>
    <n v="10009"/>
    <x v="3"/>
    <s v="TEC-PH-10003885"/>
    <x v="2"/>
    <x v="7"/>
    <s v="Cisco SPA508G"/>
    <n v="197.96999999999997"/>
    <n v="3"/>
    <n v="0"/>
    <n v="57.41129999999999"/>
    <x v="3"/>
    <x v="0"/>
  </r>
  <r>
    <n v="1953"/>
    <s v="CA-2019-157987"/>
    <x v="264"/>
    <d v="2019-09-06T00:00:00"/>
    <s v="Standard Class"/>
    <s v="AC-10615"/>
    <s v="Ann Chong"/>
    <x v="1"/>
    <x v="0"/>
    <s v="New York City"/>
    <x v="15"/>
    <n v="10009"/>
    <x v="3"/>
    <s v="OFF-LA-10001641"/>
    <x v="1"/>
    <x v="2"/>
    <s v="Avery 518"/>
    <n v="18.899999999999999"/>
    <n v="6"/>
    <n v="0"/>
    <n v="9.0719999999999992"/>
    <x v="3"/>
    <x v="0"/>
  </r>
  <r>
    <n v="1954"/>
    <s v="CA-2019-157987"/>
    <x v="264"/>
    <d v="2019-09-06T00:00:00"/>
    <s v="Standard Class"/>
    <s v="AC-10615"/>
    <s v="Ann Chong"/>
    <x v="1"/>
    <x v="0"/>
    <s v="New York City"/>
    <x v="15"/>
    <n v="10009"/>
    <x v="3"/>
    <s v="FUR-CH-10003379"/>
    <x v="0"/>
    <x v="1"/>
    <s v="Global Commerce Series High-Back Swivel/Tilt Chairs"/>
    <n v="1282.4100000000001"/>
    <n v="5"/>
    <n v="0.1"/>
    <n v="213.73500000000001"/>
    <x v="3"/>
    <x v="0"/>
  </r>
  <r>
    <n v="1955"/>
    <s v="CA-2019-157987"/>
    <x v="264"/>
    <d v="2019-09-06T00:00:00"/>
    <s v="Standard Class"/>
    <s v="AC-10615"/>
    <s v="Ann Chong"/>
    <x v="1"/>
    <x v="0"/>
    <s v="New York City"/>
    <x v="15"/>
    <n v="10009"/>
    <x v="3"/>
    <s v="OFF-AR-10004582"/>
    <x v="1"/>
    <x v="6"/>
    <s v="BIC Brite Liner Grip Highlighters"/>
    <n v="4.92"/>
    <n v="3"/>
    <n v="0"/>
    <n v="2.2139999999999995"/>
    <x v="3"/>
    <x v="0"/>
  </r>
  <r>
    <n v="1956"/>
    <s v="CA-2019-157987"/>
    <x v="264"/>
    <d v="2019-09-06T00:00:00"/>
    <s v="Standard Class"/>
    <s v="AC-10615"/>
    <s v="Ann Chong"/>
    <x v="1"/>
    <x v="0"/>
    <s v="New York City"/>
    <x v="15"/>
    <n v="10009"/>
    <x v="3"/>
    <s v="TEC-AC-10002842"/>
    <x v="2"/>
    <x v="11"/>
    <s v="WD My Passport Ultra 2TB Portable External Hard Drive"/>
    <n v="238"/>
    <n v="2"/>
    <n v="0"/>
    <n v="38.080000000000013"/>
    <x v="3"/>
    <x v="0"/>
  </r>
  <r>
    <n v="1957"/>
    <s v="CA-2019-157987"/>
    <x v="264"/>
    <d v="2019-09-06T00:00:00"/>
    <s v="Standard Class"/>
    <s v="AC-10615"/>
    <s v="Ann Chong"/>
    <x v="1"/>
    <x v="0"/>
    <s v="New York City"/>
    <x v="15"/>
    <n v="10009"/>
    <x v="3"/>
    <s v="TEC-AC-10000109"/>
    <x v="2"/>
    <x v="11"/>
    <s v="Sony Micro Vault Click 16 GB USB 2.0 Flash Drive"/>
    <n v="167.97"/>
    <n v="3"/>
    <n v="0"/>
    <n v="40.31280000000001"/>
    <x v="3"/>
    <x v="0"/>
  </r>
  <r>
    <n v="1958"/>
    <s v="CA-2019-157987"/>
    <x v="264"/>
    <d v="2019-09-06T00:00:00"/>
    <s v="Standard Class"/>
    <s v="AC-10615"/>
    <s v="Ann Chong"/>
    <x v="1"/>
    <x v="0"/>
    <s v="New York City"/>
    <x v="15"/>
    <n v="10009"/>
    <x v="3"/>
    <s v="OFF-PA-10003893"/>
    <x v="1"/>
    <x v="10"/>
    <s v="Xerox 1962"/>
    <n v="17.12"/>
    <n v="4"/>
    <n v="0"/>
    <n v="7.7039999999999988"/>
    <x v="3"/>
    <x v="0"/>
  </r>
  <r>
    <n v="1959"/>
    <s v="CA-2019-110905"/>
    <x v="18"/>
    <d v="2019-09-15T00:00:00"/>
    <s v="Second Class"/>
    <s v="RW-19690"/>
    <s v="Robert Waldorf"/>
    <x v="0"/>
    <x v="0"/>
    <s v="Springfield"/>
    <x v="25"/>
    <n v="65807"/>
    <x v="2"/>
    <s v="OFF-BI-10003669"/>
    <x v="1"/>
    <x v="8"/>
    <s v="3M Organizer Strips"/>
    <n v="16.200000000000003"/>
    <n v="3"/>
    <n v="0"/>
    <n v="7.7759999999999998"/>
    <x v="2"/>
    <x v="0"/>
  </r>
  <r>
    <n v="1960"/>
    <s v="CA-2019-110905"/>
    <x v="18"/>
    <d v="2019-09-15T00:00:00"/>
    <s v="Second Class"/>
    <s v="RW-19690"/>
    <s v="Robert Waldorf"/>
    <x v="0"/>
    <x v="0"/>
    <s v="Springfield"/>
    <x v="25"/>
    <n v="65807"/>
    <x v="2"/>
    <s v="OFF-AP-10004785"/>
    <x v="1"/>
    <x v="9"/>
    <s v="Holmes Replacement Filter for HEPA Air Cleaner, Medium Room"/>
    <n v="33.99"/>
    <n v="3"/>
    <n v="0"/>
    <n v="14.615700000000004"/>
    <x v="2"/>
    <x v="0"/>
  </r>
  <r>
    <n v="1961"/>
    <s v="CA-2019-110905"/>
    <x v="18"/>
    <d v="2019-09-15T00:00:00"/>
    <s v="Second Class"/>
    <s v="RW-19690"/>
    <s v="Robert Waldorf"/>
    <x v="0"/>
    <x v="0"/>
    <s v="Springfield"/>
    <x v="25"/>
    <n v="65807"/>
    <x v="2"/>
    <s v="TEC-AC-10003023"/>
    <x v="2"/>
    <x v="11"/>
    <s v="Logitech G105 Gaming Keyboard"/>
    <n v="296.84999999999997"/>
    <n v="5"/>
    <n v="0"/>
    <n v="53.432999999999993"/>
    <x v="2"/>
    <x v="0"/>
  </r>
  <r>
    <n v="1962"/>
    <s v="CA-2019-110905"/>
    <x v="18"/>
    <d v="2019-09-15T00:00:00"/>
    <s v="Second Class"/>
    <s v="RW-19690"/>
    <s v="Robert Waldorf"/>
    <x v="0"/>
    <x v="0"/>
    <s v="Springfield"/>
    <x v="25"/>
    <n v="65807"/>
    <x v="2"/>
    <s v="TEC-AC-10002217"/>
    <x v="2"/>
    <x v="11"/>
    <s v="Imation Clip USB flash drive - 8 GB"/>
    <n v="112.80000000000001"/>
    <n v="6"/>
    <n v="0"/>
    <n v="6.7680000000000007"/>
    <x v="2"/>
    <x v="0"/>
  </r>
  <r>
    <n v="1963"/>
    <s v="CA-2019-110905"/>
    <x v="18"/>
    <d v="2019-09-15T00:00:00"/>
    <s v="Second Class"/>
    <s v="RW-19690"/>
    <s v="Robert Waldorf"/>
    <x v="0"/>
    <x v="0"/>
    <s v="Springfield"/>
    <x v="25"/>
    <n v="65807"/>
    <x v="2"/>
    <s v="OFF-BI-10002954"/>
    <x v="1"/>
    <x v="8"/>
    <s v="Newell 3-Hole Punched Plastic Slotted Magazine Holders for Binders"/>
    <n v="13.71"/>
    <n v="3"/>
    <n v="0"/>
    <n v="6.5808"/>
    <x v="2"/>
    <x v="0"/>
  </r>
  <r>
    <n v="1964"/>
    <s v="CA-2019-110905"/>
    <x v="18"/>
    <d v="2019-09-15T00:00:00"/>
    <s v="Second Class"/>
    <s v="RW-19690"/>
    <s v="Robert Waldorf"/>
    <x v="0"/>
    <x v="0"/>
    <s v="Springfield"/>
    <x v="25"/>
    <n v="65807"/>
    <x v="2"/>
    <s v="OFF-PA-10002586"/>
    <x v="1"/>
    <x v="10"/>
    <s v="Xerox 1970"/>
    <n v="24.900000000000002"/>
    <n v="5"/>
    <n v="0"/>
    <n v="11.703000000000001"/>
    <x v="2"/>
    <x v="0"/>
  </r>
  <r>
    <n v="1965"/>
    <s v="CA-2019-110905"/>
    <x v="18"/>
    <d v="2019-09-15T00:00:00"/>
    <s v="Second Class"/>
    <s v="RW-19690"/>
    <s v="Robert Waldorf"/>
    <x v="0"/>
    <x v="0"/>
    <s v="Springfield"/>
    <x v="25"/>
    <n v="65807"/>
    <x v="2"/>
    <s v="OFF-ST-10000025"/>
    <x v="1"/>
    <x v="4"/>
    <s v="Fellowes Stor/Drawer Steel Plus Storage Drawers"/>
    <n v="286.29000000000002"/>
    <n v="3"/>
    <n v="0"/>
    <n v="17.177399999999977"/>
    <x v="2"/>
    <x v="0"/>
  </r>
  <r>
    <n v="1966"/>
    <s v="CA-2019-110905"/>
    <x v="18"/>
    <d v="2019-09-15T00:00:00"/>
    <s v="Second Class"/>
    <s v="RW-19690"/>
    <s v="Robert Waldorf"/>
    <x v="0"/>
    <x v="0"/>
    <s v="Springfield"/>
    <x v="25"/>
    <n v="65807"/>
    <x v="2"/>
    <s v="OFF-AP-10003281"/>
    <x v="1"/>
    <x v="9"/>
    <s v="Acco 6 Outlet Guardian Standard Surge Suppressor"/>
    <n v="24.18"/>
    <n v="2"/>
    <n v="0"/>
    <n v="7.2539999999999978"/>
    <x v="2"/>
    <x v="0"/>
  </r>
  <r>
    <n v="1967"/>
    <s v="CA-2019-165841"/>
    <x v="202"/>
    <d v="2019-12-28T00:00:00"/>
    <s v="Standard Class"/>
    <s v="DB-13210"/>
    <s v="Dean Braden"/>
    <x v="0"/>
    <x v="0"/>
    <s v="Paterson"/>
    <x v="30"/>
    <n v="7501"/>
    <x v="3"/>
    <s v="TEC-PH-10002103"/>
    <x v="2"/>
    <x v="7"/>
    <s v="Jabra SPEAK 410"/>
    <n v="281.96999999999997"/>
    <n v="3"/>
    <n v="0"/>
    <n v="78.951599999999999"/>
    <x v="3"/>
    <x v="0"/>
  </r>
  <r>
    <n v="1968"/>
    <s v="CA-2019-165841"/>
    <x v="202"/>
    <d v="2019-12-28T00:00:00"/>
    <s v="Standard Class"/>
    <s v="DB-13210"/>
    <s v="Dean Braden"/>
    <x v="0"/>
    <x v="0"/>
    <s v="Paterson"/>
    <x v="30"/>
    <n v="7501"/>
    <x v="3"/>
    <s v="OFF-SU-10000898"/>
    <x v="1"/>
    <x v="14"/>
    <s v="Acme Hot Forged Carbon Steel Scissors with Nickel-Plated Handles, 3 7/8&quot; Cut, 8&quot;L"/>
    <n v="69.5"/>
    <n v="5"/>
    <n v="0"/>
    <n v="20.154999999999994"/>
    <x v="3"/>
    <x v="0"/>
  </r>
  <r>
    <n v="1969"/>
    <s v="CA-2019-165841"/>
    <x v="202"/>
    <d v="2019-12-28T00:00:00"/>
    <s v="Standard Class"/>
    <s v="DB-13210"/>
    <s v="Dean Braden"/>
    <x v="0"/>
    <x v="0"/>
    <s v="Paterson"/>
    <x v="30"/>
    <n v="7501"/>
    <x v="3"/>
    <s v="OFF-PA-10001144"/>
    <x v="1"/>
    <x v="10"/>
    <s v="Xerox 1913"/>
    <n v="166.44"/>
    <n v="3"/>
    <n v="0"/>
    <n v="79.891199999999998"/>
    <x v="3"/>
    <x v="0"/>
  </r>
  <r>
    <n v="1970"/>
    <s v="CA-2019-117485"/>
    <x v="397"/>
    <d v="2019-09-29T00:00:00"/>
    <s v="Standard Class"/>
    <s v="BD-11320"/>
    <s v="Bill Donatelli"/>
    <x v="0"/>
    <x v="0"/>
    <s v="Tulsa"/>
    <x v="26"/>
    <n v="74133"/>
    <x v="2"/>
    <s v="TEC-AC-10004659"/>
    <x v="2"/>
    <x v="11"/>
    <s v="Imation Secure+ Hardware Encrypted USB 2.0 Flash Drive; 16GB"/>
    <n v="291.95999999999998"/>
    <n v="4"/>
    <n v="0"/>
    <n v="102.18599999999998"/>
    <x v="2"/>
    <x v="0"/>
  </r>
  <r>
    <n v="1971"/>
    <s v="CA-2019-140242"/>
    <x v="636"/>
    <d v="2019-05-11T00:00:00"/>
    <s v="Standard Class"/>
    <s v="ML-17755"/>
    <s v="Max Ludwig"/>
    <x v="2"/>
    <x v="0"/>
    <s v="Chicago"/>
    <x v="10"/>
    <n v="60623"/>
    <x v="2"/>
    <s v="OFF-AR-10004752"/>
    <x v="1"/>
    <x v="6"/>
    <s v="Blackstonian Pencils"/>
    <n v="6.4080000000000004"/>
    <n v="3"/>
    <n v="0.2"/>
    <n v="0.64079999999999981"/>
    <x v="2"/>
    <x v="0"/>
  </r>
  <r>
    <n v="1972"/>
    <s v="CA-2019-140242"/>
    <x v="636"/>
    <d v="2019-05-11T00:00:00"/>
    <s v="Standard Class"/>
    <s v="ML-17755"/>
    <s v="Max Ludwig"/>
    <x v="2"/>
    <x v="0"/>
    <s v="Chicago"/>
    <x v="10"/>
    <n v="60623"/>
    <x v="2"/>
    <s v="TEC-AC-10004659"/>
    <x v="2"/>
    <x v="11"/>
    <s v="Imation Secure+ Hardware Encrypted USB 2.0 Flash Drive; 16GB"/>
    <n v="408.74399999999997"/>
    <n v="7"/>
    <n v="0.2"/>
    <n v="76.639499999999984"/>
    <x v="2"/>
    <x v="0"/>
  </r>
  <r>
    <n v="1973"/>
    <s v="CA-2016-148950"/>
    <x v="637"/>
    <d v="2016-12-19T00:00:00"/>
    <s v="Standard Class"/>
    <s v="JD-16015"/>
    <s v="Joy Daniels"/>
    <x v="0"/>
    <x v="0"/>
    <s v="Chicago"/>
    <x v="10"/>
    <n v="60610"/>
    <x v="2"/>
    <s v="OFF-BI-10001249"/>
    <x v="1"/>
    <x v="8"/>
    <s v="Avery Heavy-Duty EZD View Binder with Locking Rings"/>
    <n v="5.1039999999999992"/>
    <n v="4"/>
    <n v="0.8"/>
    <n v="-8.6768000000000018"/>
    <x v="2"/>
    <x v="1"/>
  </r>
  <r>
    <n v="1974"/>
    <s v="CA-2016-148950"/>
    <x v="637"/>
    <d v="2016-12-19T00:00:00"/>
    <s v="Standard Class"/>
    <s v="JD-16015"/>
    <s v="Joy Daniels"/>
    <x v="0"/>
    <x v="0"/>
    <s v="Chicago"/>
    <x v="10"/>
    <n v="60610"/>
    <x v="2"/>
    <s v="OFF-FA-10003059"/>
    <x v="1"/>
    <x v="13"/>
    <s v="Assorted Color Push Pins"/>
    <n v="2.8960000000000004"/>
    <n v="2"/>
    <n v="0.2"/>
    <n v="0.4705999999999998"/>
    <x v="2"/>
    <x v="1"/>
  </r>
  <r>
    <n v="1975"/>
    <s v="CA-2016-148950"/>
    <x v="637"/>
    <d v="2016-12-19T00:00:00"/>
    <s v="Standard Class"/>
    <s v="JD-16015"/>
    <s v="Joy Daniels"/>
    <x v="0"/>
    <x v="0"/>
    <s v="Chicago"/>
    <x v="10"/>
    <n v="60610"/>
    <x v="2"/>
    <s v="TEC-AC-10002718"/>
    <x v="2"/>
    <x v="11"/>
    <s v="Belkin Standard 104 key USB Keyboard"/>
    <n v="35.016000000000005"/>
    <n v="3"/>
    <n v="0.2"/>
    <n v="-2.188500000000003"/>
    <x v="2"/>
    <x v="1"/>
  </r>
  <r>
    <n v="1976"/>
    <s v="CA-2016-110408"/>
    <x v="638"/>
    <d v="2016-10-20T00:00:00"/>
    <s v="Second Class"/>
    <s v="AS-10225"/>
    <s v="Alan Schoenberger"/>
    <x v="1"/>
    <x v="0"/>
    <s v="Montgomery"/>
    <x v="19"/>
    <n v="36116"/>
    <x v="0"/>
    <s v="OFF-ST-10001522"/>
    <x v="1"/>
    <x v="4"/>
    <s v="Gould Plastics 18-Pocket Panel Bin, 34w x 5-1/4d x 20-1/2h"/>
    <n v="275.96999999999997"/>
    <n v="3"/>
    <n v="0"/>
    <n v="11.038799999999981"/>
    <x v="0"/>
    <x v="0"/>
  </r>
  <r>
    <n v="1977"/>
    <s v="CA-2016-110408"/>
    <x v="638"/>
    <d v="2016-10-20T00:00:00"/>
    <s v="Second Class"/>
    <s v="AS-10225"/>
    <s v="Alan Schoenberger"/>
    <x v="1"/>
    <x v="0"/>
    <s v="Montgomery"/>
    <x v="19"/>
    <n v="36116"/>
    <x v="0"/>
    <s v="TEC-PH-10002352"/>
    <x v="2"/>
    <x v="7"/>
    <s v="Avaya IP Phone 1140E VoIP phone"/>
    <n v="1394.95"/>
    <n v="5"/>
    <n v="0"/>
    <n v="362.68699999999995"/>
    <x v="0"/>
    <x v="0"/>
  </r>
  <r>
    <n v="1978"/>
    <s v="CA-2016-110408"/>
    <x v="638"/>
    <d v="2016-10-20T00:00:00"/>
    <s v="Second Class"/>
    <s v="AS-10225"/>
    <s v="Alan Schoenberger"/>
    <x v="1"/>
    <x v="0"/>
    <s v="Montgomery"/>
    <x v="19"/>
    <n v="36116"/>
    <x v="0"/>
    <s v="FUR-CH-10003774"/>
    <x v="0"/>
    <x v="1"/>
    <s v="Global Wood Trimmed Manager's Task Chair, Khaki"/>
    <n v="545.88"/>
    <n v="6"/>
    <n v="0"/>
    <n v="70.964399999999983"/>
    <x v="0"/>
    <x v="0"/>
  </r>
  <r>
    <n v="1979"/>
    <s v="CA-2017-109939"/>
    <x v="412"/>
    <d v="2017-05-12T00:00:00"/>
    <s v="Standard Class"/>
    <s v="AA-10375"/>
    <s v="Allen Armold"/>
    <x v="0"/>
    <x v="0"/>
    <s v="Salem"/>
    <x v="21"/>
    <n v="97301"/>
    <x v="1"/>
    <s v="OFF-AR-10000127"/>
    <x v="1"/>
    <x v="6"/>
    <s v="Newell 321"/>
    <n v="5.2480000000000002"/>
    <n v="2"/>
    <n v="0.2"/>
    <n v="0.59039999999999915"/>
    <x v="1"/>
    <x v="0"/>
  </r>
  <r>
    <n v="1980"/>
    <s v="CA-2018-112669"/>
    <x v="167"/>
    <d v="2018-04-14T00:00:00"/>
    <s v="Same Day"/>
    <s v="KT-16465"/>
    <s v="Kean Takahito"/>
    <x v="0"/>
    <x v="0"/>
    <s v="Glendale"/>
    <x v="16"/>
    <n v="85301"/>
    <x v="1"/>
    <s v="FUR-CH-10004086"/>
    <x v="0"/>
    <x v="1"/>
    <s v="Hon 4070 Series Pagoda Armless Upholstered Stacking Chairs"/>
    <n v="933.53600000000006"/>
    <n v="4"/>
    <n v="0.2"/>
    <n v="105.02279999999996"/>
    <x v="1"/>
    <x v="0"/>
  </r>
  <r>
    <n v="1981"/>
    <s v="CA-2018-112669"/>
    <x v="167"/>
    <d v="2018-04-14T00:00:00"/>
    <s v="Same Day"/>
    <s v="KT-16465"/>
    <s v="Kean Takahito"/>
    <x v="0"/>
    <x v="0"/>
    <s v="Glendale"/>
    <x v="16"/>
    <n v="85301"/>
    <x v="1"/>
    <s v="OFF-ST-10001228"/>
    <x v="1"/>
    <x v="4"/>
    <s v="Fellowes Personal Hanging Folder Files, Navy"/>
    <n v="42.975999999999999"/>
    <n v="4"/>
    <n v="0.2"/>
    <n v="4.2976000000000028"/>
    <x v="1"/>
    <x v="0"/>
  </r>
  <r>
    <n v="1982"/>
    <s v="CA-2017-119592"/>
    <x v="639"/>
    <d v="2017-12-16T00:00:00"/>
    <s v="Second Class"/>
    <s v="MM-18280"/>
    <s v="Muhammed MacIntyre"/>
    <x v="1"/>
    <x v="0"/>
    <s v="Columbus"/>
    <x v="32"/>
    <n v="31907"/>
    <x v="0"/>
    <s v="OFF-BI-10004187"/>
    <x v="1"/>
    <x v="8"/>
    <s v="3-ring staple pack"/>
    <n v="3.76"/>
    <n v="2"/>
    <n v="0"/>
    <n v="1.8047999999999997"/>
    <x v="0"/>
    <x v="0"/>
  </r>
  <r>
    <n v="1983"/>
    <s v="CA-2016-122749"/>
    <x v="640"/>
    <d v="2016-12-09T00:00:00"/>
    <s v="Standard Class"/>
    <s v="NG-18430"/>
    <s v="Nathan Gelder"/>
    <x v="0"/>
    <x v="0"/>
    <s v="Oklahoma City"/>
    <x v="26"/>
    <n v="73120"/>
    <x v="2"/>
    <s v="TEC-PH-10003811"/>
    <x v="2"/>
    <x v="7"/>
    <s v="Jabra Supreme Plus Driver Edition Headset"/>
    <n v="479.96"/>
    <n v="4"/>
    <n v="0"/>
    <n v="134.3888"/>
    <x v="2"/>
    <x v="0"/>
  </r>
  <r>
    <n v="1984"/>
    <s v="CA-2016-164721"/>
    <x v="641"/>
    <d v="2016-11-27T00:00:00"/>
    <s v="Second Class"/>
    <s v="LW-16825"/>
    <s v="Laurel Workman"/>
    <x v="1"/>
    <x v="0"/>
    <s v="Brentwood"/>
    <x v="1"/>
    <n v="94513"/>
    <x v="1"/>
    <s v="OFF-AP-10000240"/>
    <x v="1"/>
    <x v="9"/>
    <s v="Belkin F9G930V10-GRY 9 Outlet Surge"/>
    <n v="320.88"/>
    <n v="6"/>
    <n v="0"/>
    <n v="93.055199999999957"/>
    <x v="1"/>
    <x v="1"/>
  </r>
  <r>
    <n v="1985"/>
    <s v="CA-2016-164721"/>
    <x v="641"/>
    <d v="2016-11-27T00:00:00"/>
    <s v="Second Class"/>
    <s v="LW-16825"/>
    <s v="Laurel Workman"/>
    <x v="1"/>
    <x v="0"/>
    <s v="Brentwood"/>
    <x v="1"/>
    <n v="94513"/>
    <x v="1"/>
    <s v="FUR-FU-10001940"/>
    <x v="0"/>
    <x v="5"/>
    <s v="Staple-based wall hangings"/>
    <n v="23.88"/>
    <n v="3"/>
    <n v="0"/>
    <n v="10.507200000000001"/>
    <x v="1"/>
    <x v="1"/>
  </r>
  <r>
    <n v="1986"/>
    <s v="CA-2016-164721"/>
    <x v="641"/>
    <d v="2016-11-27T00:00:00"/>
    <s v="Second Class"/>
    <s v="LW-16825"/>
    <s v="Laurel Workman"/>
    <x v="1"/>
    <x v="0"/>
    <s v="Brentwood"/>
    <x v="1"/>
    <n v="94513"/>
    <x v="1"/>
    <s v="OFF-PA-10000575"/>
    <x v="1"/>
    <x v="10"/>
    <s v="Wirebound Message Books, Four 2 3/4 x 5 White Forms per Page"/>
    <n v="26.76"/>
    <n v="4"/>
    <n v="0"/>
    <n v="12.3096"/>
    <x v="1"/>
    <x v="1"/>
  </r>
  <r>
    <n v="1987"/>
    <s v="CA-2018-147417"/>
    <x v="197"/>
    <d v="2018-07-27T00:00:00"/>
    <s v="First Class"/>
    <s v="CB-12415"/>
    <s v="Christy Brittain"/>
    <x v="0"/>
    <x v="0"/>
    <s v="Columbus"/>
    <x v="24"/>
    <n v="43229"/>
    <x v="3"/>
    <s v="TEC-CO-10001449"/>
    <x v="2"/>
    <x v="16"/>
    <s v="Hewlett Packard LaserJet 3310 Copier"/>
    <n v="1439.9759999999999"/>
    <n v="4"/>
    <n v="0.4"/>
    <n v="191.99680000000001"/>
    <x v="3"/>
    <x v="0"/>
  </r>
  <r>
    <n v="1988"/>
    <s v="CA-2017-127509"/>
    <x v="529"/>
    <d v="2017-11-13T00:00:00"/>
    <s v="Standard Class"/>
    <s v="AS-10090"/>
    <s v="Adam Shillingsburg"/>
    <x v="0"/>
    <x v="0"/>
    <s v="Springfield"/>
    <x v="25"/>
    <n v="65807"/>
    <x v="2"/>
    <s v="OFF-BI-10002393"/>
    <x v="1"/>
    <x v="8"/>
    <s v="Binder Posts"/>
    <n v="17.22"/>
    <n v="3"/>
    <n v="0"/>
    <n v="7.9212000000000007"/>
    <x v="2"/>
    <x v="0"/>
  </r>
  <r>
    <n v="1989"/>
    <s v="CA-2017-127509"/>
    <x v="529"/>
    <d v="2017-11-13T00:00:00"/>
    <s v="Standard Class"/>
    <s v="AS-10090"/>
    <s v="Adam Shillingsburg"/>
    <x v="0"/>
    <x v="0"/>
    <s v="Springfield"/>
    <x v="25"/>
    <n v="65807"/>
    <x v="2"/>
    <s v="FUR-TA-10002855"/>
    <x v="0"/>
    <x v="3"/>
    <s v="Bevis Round Conference Table Top &amp; Single Column Base"/>
    <n v="1024.3800000000001"/>
    <n v="7"/>
    <n v="0"/>
    <n v="215.11979999999994"/>
    <x v="2"/>
    <x v="0"/>
  </r>
  <r>
    <n v="1990"/>
    <s v="CA-2017-127509"/>
    <x v="529"/>
    <d v="2017-11-13T00:00:00"/>
    <s v="Standard Class"/>
    <s v="AS-10090"/>
    <s v="Adam Shillingsburg"/>
    <x v="0"/>
    <x v="0"/>
    <s v="Springfield"/>
    <x v="25"/>
    <n v="65807"/>
    <x v="2"/>
    <s v="OFF-EN-10000781"/>
    <x v="1"/>
    <x v="12"/>
    <s v="#10- 4 1/8&quot; x 9 1/2&quot; Recycled Envelopes"/>
    <n v="26.22"/>
    <n v="3"/>
    <n v="0"/>
    <n v="12.323399999999999"/>
    <x v="2"/>
    <x v="0"/>
  </r>
  <r>
    <n v="1991"/>
    <s v="CA-2017-127509"/>
    <x v="529"/>
    <d v="2017-11-13T00:00:00"/>
    <s v="Standard Class"/>
    <s v="AS-10090"/>
    <s v="Adam Shillingsburg"/>
    <x v="0"/>
    <x v="0"/>
    <s v="Springfield"/>
    <x v="25"/>
    <n v="65807"/>
    <x v="2"/>
    <s v="OFF-PA-10002160"/>
    <x v="1"/>
    <x v="10"/>
    <s v="Xerox 1978"/>
    <n v="17.34"/>
    <n v="3"/>
    <n v="0"/>
    <n v="8.4966000000000008"/>
    <x v="2"/>
    <x v="0"/>
  </r>
  <r>
    <n v="1992"/>
    <s v="CA-2019-111374"/>
    <x v="642"/>
    <d v="2019-02-28T00:00:00"/>
    <s v="Standard Class"/>
    <s v="CB-12415"/>
    <s v="Christy Brittain"/>
    <x v="0"/>
    <x v="0"/>
    <s v="Philadelphia"/>
    <x v="9"/>
    <n v="19134"/>
    <x v="3"/>
    <s v="OFF-BI-10004970"/>
    <x v="1"/>
    <x v="8"/>
    <s v="ACCOHIDE 3-Ring Binder, Blue, 1&quot;"/>
    <n v="4.9560000000000004"/>
    <n v="4"/>
    <n v="0.7"/>
    <n v="-3.7995999999999981"/>
    <x v="3"/>
    <x v="0"/>
  </r>
  <r>
    <n v="1993"/>
    <s v="CA-2019-133648"/>
    <x v="643"/>
    <d v="2019-07-02T00:00:00"/>
    <s v="Standard Class"/>
    <s v="ML-17755"/>
    <s v="Max Ludwig"/>
    <x v="2"/>
    <x v="0"/>
    <s v="Springfield"/>
    <x v="21"/>
    <n v="97477"/>
    <x v="1"/>
    <s v="OFF-LA-10003923"/>
    <x v="1"/>
    <x v="2"/>
    <s v="Alphabetical Labels for Top Tab Filing"/>
    <n v="71.040000000000006"/>
    <n v="6"/>
    <n v="0.2"/>
    <n v="26.640000000000004"/>
    <x v="1"/>
    <x v="0"/>
  </r>
  <r>
    <n v="1994"/>
    <s v="CA-2019-133648"/>
    <x v="643"/>
    <d v="2019-07-02T00:00:00"/>
    <s v="Standard Class"/>
    <s v="ML-17755"/>
    <s v="Max Ludwig"/>
    <x v="2"/>
    <x v="0"/>
    <s v="Springfield"/>
    <x v="21"/>
    <n v="97477"/>
    <x v="1"/>
    <s v="OFF-AR-10002257"/>
    <x v="1"/>
    <x v="6"/>
    <s v="Eldon Spacemaker Box, Quick-Snap Lid, Clear"/>
    <n v="5.3440000000000003"/>
    <n v="2"/>
    <n v="0.2"/>
    <n v="0.73479999999999923"/>
    <x v="1"/>
    <x v="0"/>
  </r>
  <r>
    <n v="1995"/>
    <s v="CA-2019-133648"/>
    <x v="643"/>
    <d v="2019-07-02T00:00:00"/>
    <s v="Standard Class"/>
    <s v="ML-17755"/>
    <s v="Max Ludwig"/>
    <x v="2"/>
    <x v="0"/>
    <s v="Springfield"/>
    <x v="21"/>
    <n v="97477"/>
    <x v="1"/>
    <s v="OFF-FA-10004395"/>
    <x v="1"/>
    <x v="13"/>
    <s v="Plymouth Boxed Rubber Bands by Plymouth"/>
    <n v="11.304"/>
    <n v="3"/>
    <n v="0.2"/>
    <n v="-2.1194999999999999"/>
    <x v="1"/>
    <x v="0"/>
  </r>
  <r>
    <n v="1996"/>
    <s v="US-2019-147221"/>
    <x v="574"/>
    <d v="2019-12-04T00:00:00"/>
    <s v="Second Class"/>
    <s v="JS-16030"/>
    <s v="Joy Smith"/>
    <x v="0"/>
    <x v="0"/>
    <s v="Houston"/>
    <x v="5"/>
    <n v="77036"/>
    <x v="2"/>
    <s v="OFF-AP-10002534"/>
    <x v="1"/>
    <x v="9"/>
    <s v="3.6 Cubic Foot Counter Height Office Refrigerator"/>
    <n v="294.61999999999995"/>
    <n v="5"/>
    <n v="0.8"/>
    <n v="-766.01199999999994"/>
    <x v="2"/>
    <x v="0"/>
  </r>
  <r>
    <n v="1997"/>
    <s v="US-2019-147221"/>
    <x v="574"/>
    <d v="2019-12-04T00:00:00"/>
    <s v="Second Class"/>
    <s v="JS-16030"/>
    <s v="Joy Smith"/>
    <x v="0"/>
    <x v="0"/>
    <s v="Houston"/>
    <x v="5"/>
    <n v="77036"/>
    <x v="2"/>
    <s v="FUR-FU-10004020"/>
    <x v="0"/>
    <x v="5"/>
    <s v="Advantus Panel Wall Acrylic Frame"/>
    <n v="8.7520000000000007"/>
    <n v="4"/>
    <n v="0.6"/>
    <n v="-3.719599999999998"/>
    <x v="2"/>
    <x v="0"/>
  </r>
  <r>
    <n v="1998"/>
    <s v="CA-2016-131905"/>
    <x v="644"/>
    <d v="2016-02-09T00:00:00"/>
    <s v="First Class"/>
    <s v="ND-18460"/>
    <s v="Neil Ducich"/>
    <x v="1"/>
    <x v="0"/>
    <s v="Chesapeake"/>
    <x v="17"/>
    <n v="23320"/>
    <x v="0"/>
    <s v="OFF-LA-10002787"/>
    <x v="1"/>
    <x v="2"/>
    <s v="Avery 480"/>
    <n v="15"/>
    <n v="4"/>
    <n v="0"/>
    <n v="7.1999999999999993"/>
    <x v="0"/>
    <x v="0"/>
  </r>
  <r>
    <n v="1999"/>
    <s v="CA-2016-131905"/>
    <x v="644"/>
    <d v="2016-02-09T00:00:00"/>
    <s v="First Class"/>
    <s v="ND-18460"/>
    <s v="Neil Ducich"/>
    <x v="1"/>
    <x v="0"/>
    <s v="Chesapeake"/>
    <x v="17"/>
    <n v="23320"/>
    <x v="0"/>
    <s v="TEC-PH-10003645"/>
    <x v="2"/>
    <x v="7"/>
    <s v="Aastra 57i VoIP phone"/>
    <n v="161.61000000000001"/>
    <n v="1"/>
    <n v="0"/>
    <n v="42.018600000000006"/>
    <x v="0"/>
    <x v="0"/>
  </r>
  <r>
    <n v="2000"/>
    <s v="CA-2016-131905"/>
    <x v="644"/>
    <d v="2016-02-09T00:00:00"/>
    <s v="First Class"/>
    <s v="ND-18460"/>
    <s v="Neil Ducich"/>
    <x v="1"/>
    <x v="0"/>
    <s v="Chesapeake"/>
    <x v="17"/>
    <n v="23320"/>
    <x v="0"/>
    <s v="TEC-PH-10001615"/>
    <x v="2"/>
    <x v="7"/>
    <s v="AT&amp;T CL82213"/>
    <n v="144.94999999999999"/>
    <n v="5"/>
    <n v="0"/>
    <n v="42.035499999999985"/>
    <x v="0"/>
    <x v="0"/>
  </r>
  <r>
    <n v="2001"/>
    <s v="CA-2019-166128"/>
    <x v="645"/>
    <d v="2019-04-18T00:00:00"/>
    <s v="Standard Class"/>
    <s v="LW-17215"/>
    <s v="Luke Weiss"/>
    <x v="0"/>
    <x v="0"/>
    <s v="Pasadena"/>
    <x v="1"/>
    <n v="91104"/>
    <x v="1"/>
    <s v="TEC-AC-10001767"/>
    <x v="2"/>
    <x v="11"/>
    <s v="SanDisk Ultra 64 GB MicroSDHC Class 10 Memory Card"/>
    <n v="199.95000000000002"/>
    <n v="5"/>
    <n v="0"/>
    <n v="21.994499999999988"/>
    <x v="1"/>
    <x v="0"/>
  </r>
  <r>
    <n v="2002"/>
    <s v="CA-2019-166128"/>
    <x v="645"/>
    <d v="2019-04-18T00:00:00"/>
    <s v="Standard Class"/>
    <s v="LW-17215"/>
    <s v="Luke Weiss"/>
    <x v="0"/>
    <x v="0"/>
    <s v="Pasadena"/>
    <x v="1"/>
    <n v="91104"/>
    <x v="1"/>
    <s v="OFF-AR-10001221"/>
    <x v="1"/>
    <x v="6"/>
    <s v="Dixon Ticonderoga Erasable Colored Pencil Set, 12-Color"/>
    <n v="41.86"/>
    <n v="7"/>
    <n v="0"/>
    <n v="14.232399999999998"/>
    <x v="1"/>
    <x v="0"/>
  </r>
  <r>
    <n v="2003"/>
    <s v="CA-2019-163510"/>
    <x v="53"/>
    <d v="2019-12-28T00:00:00"/>
    <s v="Second Class"/>
    <s v="JW-15955"/>
    <s v="Joni Wasserman"/>
    <x v="0"/>
    <x v="0"/>
    <s v="Louisville"/>
    <x v="0"/>
    <n v="40214"/>
    <x v="0"/>
    <s v="OFF-ST-10000563"/>
    <x v="1"/>
    <x v="4"/>
    <s v="Fellowes Bankers Box Stor/Drawer Steel Plus"/>
    <n v="95.94"/>
    <n v="3"/>
    <n v="0"/>
    <n v="9.5940000000000012"/>
    <x v="0"/>
    <x v="0"/>
  </r>
  <r>
    <n v="2004"/>
    <s v="CA-2019-163510"/>
    <x v="53"/>
    <d v="2019-12-28T00:00:00"/>
    <s v="Second Class"/>
    <s v="JW-15955"/>
    <s v="Joni Wasserman"/>
    <x v="0"/>
    <x v="0"/>
    <s v="Louisville"/>
    <x v="0"/>
    <n v="40214"/>
    <x v="0"/>
    <s v="FUR-CH-10001146"/>
    <x v="0"/>
    <x v="1"/>
    <s v="Global Value Mid-Back Manager's Chair, Gray"/>
    <n v="304.45"/>
    <n v="5"/>
    <n v="0"/>
    <n v="76.112499999999983"/>
    <x v="0"/>
    <x v="0"/>
  </r>
  <r>
    <n v="2005"/>
    <s v="US-2019-143028"/>
    <x v="645"/>
    <d v="2019-04-18T00:00:00"/>
    <s v="Standard Class"/>
    <s v="SC-20050"/>
    <s v="Sample Company A"/>
    <x v="2"/>
    <x v="0"/>
    <s v="Lubbock"/>
    <x v="5"/>
    <n v="79424"/>
    <x v="2"/>
    <s v="OFF-BI-10004738"/>
    <x v="1"/>
    <x v="8"/>
    <s v="Flexible Leather- Look Classic Collection Ring Binder"/>
    <n v="11.363999999999997"/>
    <n v="3"/>
    <n v="0.8"/>
    <n v="-17.045999999999999"/>
    <x v="2"/>
    <x v="0"/>
  </r>
  <r>
    <n v="2006"/>
    <s v="CA-2016-111150"/>
    <x v="520"/>
    <d v="2017-01-04T00:00:00"/>
    <s v="Standard Class"/>
    <s v="RW-19630"/>
    <s v="Rob Williams"/>
    <x v="1"/>
    <x v="0"/>
    <s v="Columbia"/>
    <x v="25"/>
    <n v="65203"/>
    <x v="2"/>
    <s v="OFF-AR-10000034"/>
    <x v="1"/>
    <x v="6"/>
    <s v="BIC Brite Liner Grip Highlighters, Assorted, 5/Pack"/>
    <n v="29.68"/>
    <n v="7"/>
    <n v="0"/>
    <n v="11.575199999999999"/>
    <x v="2"/>
    <x v="0"/>
  </r>
  <r>
    <n v="2007"/>
    <s v="CA-2016-111150"/>
    <x v="520"/>
    <d v="2017-01-04T00:00:00"/>
    <s v="Standard Class"/>
    <s v="RW-19630"/>
    <s v="Rob Williams"/>
    <x v="1"/>
    <x v="0"/>
    <s v="Columbia"/>
    <x v="25"/>
    <n v="65203"/>
    <x v="2"/>
    <s v="TEC-AC-10000290"/>
    <x v="2"/>
    <x v="11"/>
    <s v="Sabrent 4-Port USB 2.0 Hub"/>
    <n v="47.53"/>
    <n v="7"/>
    <n v="0"/>
    <n v="16.160200000000003"/>
    <x v="2"/>
    <x v="0"/>
  </r>
  <r>
    <n v="2008"/>
    <s v="CA-2019-165386"/>
    <x v="646"/>
    <d v="2019-08-04T00:00:00"/>
    <s v="First Class"/>
    <s v="CM-12190"/>
    <s v="Charlotte Melton"/>
    <x v="0"/>
    <x v="0"/>
    <s v="Chicago"/>
    <x v="10"/>
    <n v="60623"/>
    <x v="2"/>
    <s v="FUR-BO-10003034"/>
    <x v="0"/>
    <x v="0"/>
    <s v="O'Sullivan Elevations Bookcase, Cherry Finish"/>
    <n v="183.37199999999999"/>
    <n v="2"/>
    <n v="0.3"/>
    <n v="-36.674399999999991"/>
    <x v="2"/>
    <x v="0"/>
  </r>
  <r>
    <n v="2009"/>
    <s v="CA-2016-116407"/>
    <x v="647"/>
    <d v="2016-11-21T00:00:00"/>
    <s v="Standard Class"/>
    <s v="JF-15190"/>
    <s v="Jamie Frazer"/>
    <x v="0"/>
    <x v="0"/>
    <s v="Johnson City"/>
    <x v="18"/>
    <n v="37604"/>
    <x v="0"/>
    <s v="OFF-AR-10001315"/>
    <x v="1"/>
    <x v="6"/>
    <s v="Newell 310"/>
    <n v="4.2240000000000002"/>
    <n v="3"/>
    <n v="0.2"/>
    <n v="0.47519999999999984"/>
    <x v="0"/>
    <x v="0"/>
  </r>
  <r>
    <n v="2010"/>
    <s v="CA-2016-116407"/>
    <x v="647"/>
    <d v="2016-11-21T00:00:00"/>
    <s v="Standard Class"/>
    <s v="JF-15190"/>
    <s v="Jamie Frazer"/>
    <x v="0"/>
    <x v="0"/>
    <s v="Johnson City"/>
    <x v="18"/>
    <n v="37604"/>
    <x v="0"/>
    <s v="OFF-AP-10002118"/>
    <x v="1"/>
    <x v="9"/>
    <s v="1.7 Cubic Foot Compact &quot;Cube&quot; Office Refrigerators"/>
    <n v="333.05600000000004"/>
    <n v="2"/>
    <n v="0.2"/>
    <n v="29.142400000000009"/>
    <x v="0"/>
    <x v="0"/>
  </r>
  <r>
    <n v="2011"/>
    <s v="CA-2016-116407"/>
    <x v="647"/>
    <d v="2016-11-21T00:00:00"/>
    <s v="Standard Class"/>
    <s v="JF-15190"/>
    <s v="Jamie Frazer"/>
    <x v="0"/>
    <x v="0"/>
    <s v="Johnson City"/>
    <x v="18"/>
    <n v="37604"/>
    <x v="0"/>
    <s v="OFF-PA-10002137"/>
    <x v="1"/>
    <x v="10"/>
    <s v="Southworth 100% Résumé Paper, 24lb."/>
    <n v="24.896000000000001"/>
    <n v="4"/>
    <n v="0.2"/>
    <n v="7.7799999999999976"/>
    <x v="0"/>
    <x v="0"/>
  </r>
  <r>
    <n v="2012"/>
    <s v="CA-2017-155761"/>
    <x v="555"/>
    <d v="2017-12-11T00:00:00"/>
    <s v="Same Day"/>
    <s v="SC-20800"/>
    <s v="Stuart Calhoun"/>
    <x v="0"/>
    <x v="0"/>
    <s v="Houston"/>
    <x v="5"/>
    <n v="77041"/>
    <x v="2"/>
    <s v="TEC-AC-10001606"/>
    <x v="2"/>
    <x v="11"/>
    <s v="Logitech Wireless Performance Mouse MX for PC and Mac"/>
    <n v="159.98400000000001"/>
    <n v="2"/>
    <n v="0.2"/>
    <n v="35.996400000000001"/>
    <x v="2"/>
    <x v="1"/>
  </r>
  <r>
    <n v="2013"/>
    <s v="CA-2017-155761"/>
    <x v="555"/>
    <d v="2017-12-11T00:00:00"/>
    <s v="Same Day"/>
    <s v="SC-20800"/>
    <s v="Stuart Calhoun"/>
    <x v="0"/>
    <x v="0"/>
    <s v="Houston"/>
    <x v="5"/>
    <n v="77041"/>
    <x v="2"/>
    <s v="OFF-ST-10000943"/>
    <x v="1"/>
    <x v="4"/>
    <s v="Eldon ProFile File 'N Store Portable File Tub Letter/Legal Size Black"/>
    <n v="46.344000000000001"/>
    <n v="3"/>
    <n v="0.2"/>
    <n v="4.6344000000000012"/>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n v="84.23520000000002"/>
    <x v="0"/>
    <x v="0"/>
  </r>
  <r>
    <n v="2015"/>
    <s v="CA-2018-145905"/>
    <x v="31"/>
    <d v="2018-09-23T00:00:00"/>
    <s v="Standard Class"/>
    <s v="AM-10705"/>
    <s v="Anne McFarland"/>
    <x v="0"/>
    <x v="0"/>
    <s v="Auburn"/>
    <x v="19"/>
    <n v="36830"/>
    <x v="0"/>
    <s v="OFF-PA-10000533"/>
    <x v="1"/>
    <x v="10"/>
    <s v="Southworth Parchment Paper &amp; Envelopes"/>
    <n v="13.08"/>
    <n v="2"/>
    <n v="0"/>
    <n v="6.0167999999999999"/>
    <x v="0"/>
    <x v="0"/>
  </r>
  <r>
    <n v="2016"/>
    <s v="CA-2018-145905"/>
    <x v="31"/>
    <d v="2018-09-23T00:00:00"/>
    <s v="Standard Class"/>
    <s v="AM-10705"/>
    <s v="Anne McFarland"/>
    <x v="0"/>
    <x v="0"/>
    <s v="Auburn"/>
    <x v="19"/>
    <n v="36830"/>
    <x v="0"/>
    <s v="OFF-ST-10003716"/>
    <x v="1"/>
    <x v="4"/>
    <s v="Tennsco Double-Tier Lockers"/>
    <n v="900.08"/>
    <n v="4"/>
    <n v="0"/>
    <n v="117.0104"/>
    <x v="0"/>
    <x v="0"/>
  </r>
  <r>
    <n v="2017"/>
    <s v="CA-2017-113110"/>
    <x v="531"/>
    <d v="2017-03-23T00:00:00"/>
    <s v="Standard Class"/>
    <s v="BK-11260"/>
    <s v="Berenike Kampe"/>
    <x v="0"/>
    <x v="0"/>
    <s v="San Bernardino"/>
    <x v="1"/>
    <n v="92404"/>
    <x v="1"/>
    <s v="OFF-BI-10000088"/>
    <x v="1"/>
    <x v="8"/>
    <s v="GBC Imprintable Covers"/>
    <n v="17.568000000000001"/>
    <n v="2"/>
    <n v="0.2"/>
    <n v="6.3684000000000003"/>
    <x v="1"/>
    <x v="0"/>
  </r>
  <r>
    <n v="2018"/>
    <s v="CA-2017-113110"/>
    <x v="531"/>
    <d v="2017-03-23T00:00:00"/>
    <s v="Standard Class"/>
    <s v="BK-11260"/>
    <s v="Berenike Kampe"/>
    <x v="0"/>
    <x v="0"/>
    <s v="San Bernardino"/>
    <x v="1"/>
    <n v="92404"/>
    <x v="1"/>
    <s v="OFF-LA-10000240"/>
    <x v="1"/>
    <x v="2"/>
    <s v="Self-Adhesive Address Labels for Typewriters by Universal"/>
    <n v="14.62"/>
    <n v="2"/>
    <n v="0"/>
    <n v="6.8713999999999995"/>
    <x v="1"/>
    <x v="0"/>
  </r>
  <r>
    <n v="2019"/>
    <s v="CA-2017-113110"/>
    <x v="531"/>
    <d v="2017-03-23T00:00:00"/>
    <s v="Standard Class"/>
    <s v="BK-11260"/>
    <s v="Berenike Kampe"/>
    <x v="0"/>
    <x v="0"/>
    <s v="San Bernardino"/>
    <x v="1"/>
    <n v="92404"/>
    <x v="1"/>
    <s v="OFF-SU-10001165"/>
    <x v="1"/>
    <x v="14"/>
    <s v="Acme Elite Stainless Steel Scissors"/>
    <n v="33.36"/>
    <n v="4"/>
    <n v="0"/>
    <n v="8.6736000000000004"/>
    <x v="1"/>
    <x v="0"/>
  </r>
  <r>
    <n v="2020"/>
    <s v="CA-2017-113110"/>
    <x v="531"/>
    <d v="2017-03-23T00:00:00"/>
    <s v="Standard Class"/>
    <s v="BK-11260"/>
    <s v="Berenike Kampe"/>
    <x v="0"/>
    <x v="0"/>
    <s v="San Bernardino"/>
    <x v="1"/>
    <n v="92404"/>
    <x v="1"/>
    <s v="OFF-PA-10002749"/>
    <x v="1"/>
    <x v="10"/>
    <s v="Wirebound Message Books, 5-1/2 x 4 Forms, 2 or 4 Forms per Page"/>
    <n v="40.14"/>
    <n v="6"/>
    <n v="0"/>
    <n v="19.668600000000001"/>
    <x v="1"/>
    <x v="0"/>
  </r>
  <r>
    <n v="2021"/>
    <s v="CA-2018-168354"/>
    <x v="251"/>
    <d v="2018-09-21T00:00:00"/>
    <s v="First Class"/>
    <s v="RH-19510"/>
    <s v="Rick Huthwaite"/>
    <x v="2"/>
    <x v="0"/>
    <s v="Providence"/>
    <x v="34"/>
    <n v="2908"/>
    <x v="3"/>
    <s v="OFF-ST-10001490"/>
    <x v="1"/>
    <x v="4"/>
    <s v="Hot File 7-Pocket, Floor Stand"/>
    <n v="1606.23"/>
    <n v="9"/>
    <n v="0"/>
    <n v="481.86899999999986"/>
    <x v="3"/>
    <x v="0"/>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n v="7.6679999999999993"/>
    <x v="3"/>
    <x v="0"/>
  </r>
  <r>
    <n v="2023"/>
    <s v="CA-2018-168354"/>
    <x v="251"/>
    <d v="2018-09-21T00:00:00"/>
    <s v="First Class"/>
    <s v="RH-19510"/>
    <s v="Rick Huthwaite"/>
    <x v="2"/>
    <x v="0"/>
    <s v="Providence"/>
    <x v="34"/>
    <n v="2908"/>
    <x v="3"/>
    <s v="OFF-BI-10004826"/>
    <x v="1"/>
    <x v="8"/>
    <s v="JM Magazine Binder"/>
    <n v="49.53"/>
    <n v="3"/>
    <n v="0"/>
    <n v="23.774400000000004"/>
    <x v="3"/>
    <x v="0"/>
  </r>
  <r>
    <n v="2024"/>
    <s v="CA-2018-168354"/>
    <x v="251"/>
    <d v="2018-09-21T00:00:00"/>
    <s v="First Class"/>
    <s v="RH-19510"/>
    <s v="Rick Huthwaite"/>
    <x v="2"/>
    <x v="0"/>
    <s v="Providence"/>
    <x v="34"/>
    <n v="2908"/>
    <x v="3"/>
    <s v="FUR-CH-10004675"/>
    <x v="0"/>
    <x v="1"/>
    <s v="Lifetime Advantage Folding Chairs, 4/Carton"/>
    <n v="872.32"/>
    <n v="4"/>
    <n v="0"/>
    <n v="244.24959999999999"/>
    <x v="3"/>
    <x v="0"/>
  </r>
  <r>
    <n v="2025"/>
    <s v="US-2019-111241"/>
    <x v="648"/>
    <d v="2019-08-22T00:00:00"/>
    <s v="Second Class"/>
    <s v="GM-14500"/>
    <s v="Gene McClure"/>
    <x v="0"/>
    <x v="0"/>
    <s v="Fresno"/>
    <x v="1"/>
    <n v="93727"/>
    <x v="1"/>
    <s v="OFF-BI-10002867"/>
    <x v="1"/>
    <x v="8"/>
    <s v="GBC Recycled Regency Composition Covers"/>
    <n v="239.12000000000003"/>
    <n v="5"/>
    <n v="0.2"/>
    <n v="77.71399999999997"/>
    <x v="1"/>
    <x v="0"/>
  </r>
  <r>
    <n v="2026"/>
    <s v="CA-2017-114237"/>
    <x v="649"/>
    <d v="2017-03-15T00:00:00"/>
    <s v="First Class"/>
    <s v="MC-17275"/>
    <s v="Marc Crier"/>
    <x v="0"/>
    <x v="0"/>
    <s v="Seattle"/>
    <x v="4"/>
    <n v="98103"/>
    <x v="1"/>
    <s v="FUR-BO-10004409"/>
    <x v="0"/>
    <x v="0"/>
    <s v="Safco Value Mate Series Steel Bookcases, Baked Enamel Finish on Steel, Gray"/>
    <n v="141.96"/>
    <n v="2"/>
    <n v="0"/>
    <n v="39.748800000000003"/>
    <x v="1"/>
    <x v="0"/>
  </r>
  <r>
    <n v="2027"/>
    <s v="CA-2018-113516"/>
    <x v="162"/>
    <d v="2018-09-10T00:00:00"/>
    <s v="Second Class"/>
    <s v="VM-21685"/>
    <s v="Valerie Mitchum"/>
    <x v="2"/>
    <x v="0"/>
    <s v="Lancaster"/>
    <x v="1"/>
    <n v="93534"/>
    <x v="1"/>
    <s v="OFF-BI-10002225"/>
    <x v="1"/>
    <x v="8"/>
    <s v="Square Ring Data Binders, Rigid 75 Pt. Covers, 11&quot; x 14-7/8&quot;"/>
    <n v="33.024000000000001"/>
    <n v="2"/>
    <n v="0.2"/>
    <n v="11.558399999999999"/>
    <x v="1"/>
    <x v="0"/>
  </r>
  <r>
    <n v="2028"/>
    <s v="CA-2018-113516"/>
    <x v="162"/>
    <d v="2018-09-10T00:00:00"/>
    <s v="Second Class"/>
    <s v="VM-21685"/>
    <s v="Valerie Mitchum"/>
    <x v="2"/>
    <x v="0"/>
    <s v="Lancaster"/>
    <x v="1"/>
    <n v="93534"/>
    <x v="1"/>
    <s v="OFF-BI-10001989"/>
    <x v="1"/>
    <x v="8"/>
    <s v="Premium Transparent Presentation Covers by GBC"/>
    <n v="67.13600000000001"/>
    <n v="4"/>
    <n v="0.2"/>
    <n v="23.497599999999995"/>
    <x v="1"/>
    <x v="0"/>
  </r>
  <r>
    <n v="2029"/>
    <s v="CA-2017-117961"/>
    <x v="650"/>
    <d v="2017-11-30T00:00:00"/>
    <s v="Standard Class"/>
    <s v="GP-14740"/>
    <s v="Guy Phonely"/>
    <x v="1"/>
    <x v="0"/>
    <s v="Leominster"/>
    <x v="31"/>
    <n v="1453"/>
    <x v="3"/>
    <s v="OFF-BI-10000343"/>
    <x v="1"/>
    <x v="8"/>
    <s v="Pressboard Covers with Storage Hooks, 9 1/2&quot; x 11&quot;, Light Blue"/>
    <n v="14.73"/>
    <n v="3"/>
    <n v="0"/>
    <n v="6.9230999999999998"/>
    <x v="3"/>
    <x v="0"/>
  </r>
  <r>
    <n v="2030"/>
    <s v="CA-2017-117961"/>
    <x v="650"/>
    <d v="2017-11-30T00:00:00"/>
    <s v="Standard Class"/>
    <s v="GP-14740"/>
    <s v="Guy Phonely"/>
    <x v="1"/>
    <x v="0"/>
    <s v="Leominster"/>
    <x v="31"/>
    <n v="1453"/>
    <x v="3"/>
    <s v="OFF-ST-10001172"/>
    <x v="1"/>
    <x v="4"/>
    <s v="Tennsco Lockers, Sand"/>
    <n v="104.9"/>
    <n v="5"/>
    <n v="0"/>
    <n v="25.175999999999998"/>
    <x v="3"/>
    <x v="0"/>
  </r>
  <r>
    <n v="2031"/>
    <s v="CA-2017-117961"/>
    <x v="650"/>
    <d v="2017-11-30T00:00:00"/>
    <s v="Standard Class"/>
    <s v="GP-14740"/>
    <s v="Guy Phonely"/>
    <x v="1"/>
    <x v="0"/>
    <s v="Leominster"/>
    <x v="31"/>
    <n v="1453"/>
    <x v="3"/>
    <s v="OFF-BI-10003707"/>
    <x v="1"/>
    <x v="8"/>
    <s v="Aluminum Screw Posts"/>
    <n v="61.04"/>
    <n v="4"/>
    <n v="0"/>
    <n v="30.52"/>
    <x v="3"/>
    <x v="0"/>
  </r>
  <r>
    <n v="2032"/>
    <s v="CA-2017-117961"/>
    <x v="650"/>
    <d v="2017-11-30T00:00:00"/>
    <s v="Standard Class"/>
    <s v="GP-14740"/>
    <s v="Guy Phonely"/>
    <x v="1"/>
    <x v="0"/>
    <s v="Leominster"/>
    <x v="31"/>
    <n v="1453"/>
    <x v="3"/>
    <s v="OFF-PA-10001274"/>
    <x v="1"/>
    <x v="10"/>
    <s v="Loose Memo Sheets"/>
    <n v="10.95"/>
    <n v="3"/>
    <n v="0"/>
    <n v="5.1464999999999996"/>
    <x v="3"/>
    <x v="0"/>
  </r>
  <r>
    <n v="2033"/>
    <s v="CA-2018-128923"/>
    <x v="10"/>
    <d v="2018-12-13T00:00:00"/>
    <s v="Standard Class"/>
    <s v="GB-14530"/>
    <s v="George Bell"/>
    <x v="1"/>
    <x v="0"/>
    <s v="Fort Worth"/>
    <x v="5"/>
    <n v="76106"/>
    <x v="2"/>
    <s v="OFF-PA-10002250"/>
    <x v="1"/>
    <x v="10"/>
    <s v="Things To Do Today Pad"/>
    <n v="9.3920000000000012"/>
    <n v="2"/>
    <n v="0.2"/>
    <n v="3.2871999999999999"/>
    <x v="2"/>
    <x v="0"/>
  </r>
  <r>
    <n v="2034"/>
    <s v="CA-2018-128923"/>
    <x v="10"/>
    <d v="2018-12-13T00:00:00"/>
    <s v="Standard Class"/>
    <s v="GB-14530"/>
    <s v="George Bell"/>
    <x v="1"/>
    <x v="0"/>
    <s v="Fort Worth"/>
    <x v="5"/>
    <n v="76106"/>
    <x v="2"/>
    <s v="OFF-AR-10000475"/>
    <x v="1"/>
    <x v="6"/>
    <s v="Hunt BOSTON Vista Battery-Operated Pencil Sharpener, Black"/>
    <n v="9.3280000000000012"/>
    <n v="1"/>
    <n v="0.2"/>
    <n v="0.8162000000000007"/>
    <x v="2"/>
    <x v="0"/>
  </r>
  <r>
    <n v="2035"/>
    <s v="CA-2019-162481"/>
    <x v="145"/>
    <d v="2019-09-29T00:00:00"/>
    <s v="Standard Class"/>
    <s v="CT-11995"/>
    <s v="Carol Triggs"/>
    <x v="0"/>
    <x v="0"/>
    <s v="Rochester"/>
    <x v="11"/>
    <n v="55901"/>
    <x v="2"/>
    <s v="OFF-BI-10002976"/>
    <x v="1"/>
    <x v="8"/>
    <s v="ACCOHIDE Binder by Acco"/>
    <n v="8.26"/>
    <n v="2"/>
    <n v="0"/>
    <n v="3.8822000000000001"/>
    <x v="2"/>
    <x v="0"/>
  </r>
  <r>
    <n v="2036"/>
    <s v="CA-2019-162481"/>
    <x v="145"/>
    <d v="2019-09-29T00:00:00"/>
    <s v="Standard Class"/>
    <s v="CT-11995"/>
    <s v="Carol Triggs"/>
    <x v="0"/>
    <x v="0"/>
    <s v="Rochester"/>
    <x v="11"/>
    <n v="55901"/>
    <x v="2"/>
    <s v="FUR-CH-10003061"/>
    <x v="0"/>
    <x v="1"/>
    <s v="Global Leather Task Chair, Black"/>
    <n v="269.96999999999997"/>
    <n v="3"/>
    <n v="0"/>
    <n v="51.294299999999964"/>
    <x v="2"/>
    <x v="0"/>
  </r>
  <r>
    <n v="2037"/>
    <s v="CA-2017-119214"/>
    <x v="651"/>
    <d v="2017-01-27T00:00:00"/>
    <s v="Standard Class"/>
    <s v="CW-11905"/>
    <s v="Carl Weiss"/>
    <x v="2"/>
    <x v="0"/>
    <s v="Bozeman"/>
    <x v="37"/>
    <n v="59715"/>
    <x v="1"/>
    <s v="OFF-PA-10002893"/>
    <x v="1"/>
    <x v="10"/>
    <s v="Wirebound Service Call Books, 5 1/2&quot; x 4&quot;"/>
    <n v="29.04"/>
    <n v="3"/>
    <n v="0"/>
    <n v="13.9392"/>
    <x v="1"/>
    <x v="1"/>
  </r>
  <r>
    <n v="2038"/>
    <s v="CA-2017-119214"/>
    <x v="651"/>
    <d v="2017-01-27T00:00:00"/>
    <s v="Standard Class"/>
    <s v="CW-11905"/>
    <s v="Carl Weiss"/>
    <x v="2"/>
    <x v="0"/>
    <s v="Bozeman"/>
    <x v="37"/>
    <n v="59715"/>
    <x v="1"/>
    <s v="OFF-LA-10003077"/>
    <x v="1"/>
    <x v="2"/>
    <s v="Avery 500"/>
    <n v="14.62"/>
    <n v="2"/>
    <n v="0"/>
    <n v="6.8713999999999995"/>
    <x v="1"/>
    <x v="1"/>
  </r>
  <r>
    <n v="2039"/>
    <s v="CA-2017-122287"/>
    <x v="652"/>
    <d v="2017-06-23T00:00:00"/>
    <s v="Standard Class"/>
    <s v="SN-20560"/>
    <s v="Skye Norling"/>
    <x v="2"/>
    <x v="0"/>
    <s v="Peoria"/>
    <x v="16"/>
    <n v="85345"/>
    <x v="1"/>
    <s v="OFF-PA-10001661"/>
    <x v="1"/>
    <x v="10"/>
    <s v="Xerox 1922"/>
    <n v="11.952000000000002"/>
    <n v="3"/>
    <n v="0.2"/>
    <n v="4.3326000000000002"/>
    <x v="1"/>
    <x v="0"/>
  </r>
  <r>
    <n v="2040"/>
    <s v="CA-2017-122287"/>
    <x v="652"/>
    <d v="2017-06-23T00:00:00"/>
    <s v="Standard Class"/>
    <s v="SN-20560"/>
    <s v="Skye Norling"/>
    <x v="2"/>
    <x v="0"/>
    <s v="Peoria"/>
    <x v="16"/>
    <n v="85345"/>
    <x v="1"/>
    <s v="OFF-BI-10004656"/>
    <x v="1"/>
    <x v="8"/>
    <s v="Peel &amp; Stick Add-On Corner Pockets"/>
    <n v="4.5360000000000014"/>
    <n v="7"/>
    <n v="0.7"/>
    <n v="-3.3263999999999996"/>
    <x v="1"/>
    <x v="0"/>
  </r>
  <r>
    <n v="2041"/>
    <s v="CA-2017-122287"/>
    <x v="652"/>
    <d v="2017-06-23T00:00:00"/>
    <s v="Standard Class"/>
    <s v="SN-20560"/>
    <s v="Skye Norling"/>
    <x v="2"/>
    <x v="0"/>
    <s v="Peoria"/>
    <x v="16"/>
    <n v="85345"/>
    <x v="1"/>
    <s v="OFF-BI-10003707"/>
    <x v="1"/>
    <x v="8"/>
    <s v="Aluminum Screw Posts"/>
    <n v="9.1560000000000006"/>
    <n v="2"/>
    <n v="0.7"/>
    <n v="-6.1039999999999974"/>
    <x v="1"/>
    <x v="0"/>
  </r>
  <r>
    <n v="2042"/>
    <s v="CA-2017-122287"/>
    <x v="652"/>
    <d v="2017-06-23T00:00:00"/>
    <s v="Standard Class"/>
    <s v="SN-20560"/>
    <s v="Skye Norling"/>
    <x v="2"/>
    <x v="0"/>
    <s v="Peoria"/>
    <x v="16"/>
    <n v="85345"/>
    <x v="1"/>
    <s v="FUR-FU-10004973"/>
    <x v="0"/>
    <x v="5"/>
    <s v="Flat Face Poster Frame"/>
    <n v="75.36"/>
    <n v="5"/>
    <n v="0.2"/>
    <n v="20.724000000000007"/>
    <x v="1"/>
    <x v="0"/>
  </r>
  <r>
    <n v="2043"/>
    <s v="CA-2017-104493"/>
    <x v="653"/>
    <d v="2017-10-08T00:00:00"/>
    <s v="Standard Class"/>
    <s v="EB-13705"/>
    <s v="Ed Braxton"/>
    <x v="1"/>
    <x v="0"/>
    <s v="San Diego"/>
    <x v="1"/>
    <n v="92105"/>
    <x v="1"/>
    <s v="OFF-BI-10004817"/>
    <x v="1"/>
    <x v="8"/>
    <s v="GBC Personal VeloBind Strips"/>
    <n v="57.504000000000005"/>
    <n v="6"/>
    <n v="0.2"/>
    <n v="20.1264"/>
    <x v="1"/>
    <x v="0"/>
  </r>
  <r>
    <n v="2044"/>
    <s v="US-2019-158946"/>
    <x v="551"/>
    <d v="2019-11-23T00:00:00"/>
    <s v="Standard Class"/>
    <s v="JW-15220"/>
    <s v="Jane Waco"/>
    <x v="1"/>
    <x v="0"/>
    <s v="Lakewood"/>
    <x v="24"/>
    <n v="44107"/>
    <x v="3"/>
    <s v="OFF-AR-10001860"/>
    <x v="1"/>
    <x v="6"/>
    <s v="BIC Liqua Brite Liner"/>
    <n v="38.864000000000004"/>
    <n v="7"/>
    <n v="0.2"/>
    <n v="7.7728000000000002"/>
    <x v="3"/>
    <x v="0"/>
  </r>
  <r>
    <n v="2045"/>
    <s v="CA-2016-129168"/>
    <x v="654"/>
    <d v="2016-08-23T00:00:00"/>
    <s v="Standard Class"/>
    <s v="KB-16585"/>
    <s v="Ken Black"/>
    <x v="1"/>
    <x v="0"/>
    <s v="Houston"/>
    <x v="5"/>
    <n v="77095"/>
    <x v="2"/>
    <s v="OFF-PA-10001639"/>
    <x v="1"/>
    <x v="10"/>
    <s v="Xerox 203"/>
    <n v="15.552000000000003"/>
    <n v="3"/>
    <n v="0.2"/>
    <n v="5.4432"/>
    <x v="2"/>
    <x v="0"/>
  </r>
  <r>
    <n v="2046"/>
    <s v="CA-2018-131835"/>
    <x v="19"/>
    <d v="2018-07-21T00:00:00"/>
    <s v="Standard Class"/>
    <s v="MC-17590"/>
    <s v="Matt Collister"/>
    <x v="1"/>
    <x v="0"/>
    <s v="Perth Amboy"/>
    <x v="30"/>
    <n v="8861"/>
    <x v="3"/>
    <s v="OFF-AP-10004487"/>
    <x v="1"/>
    <x v="9"/>
    <s v="Kensington 4 Outlet MasterPiece Compact Power Control Center"/>
    <n v="162.63999999999999"/>
    <n v="2"/>
    <n v="0"/>
    <n v="45.539199999999994"/>
    <x v="3"/>
    <x v="0"/>
  </r>
  <r>
    <n v="2047"/>
    <s v="CA-2018-131835"/>
    <x v="19"/>
    <d v="2018-07-21T00:00:00"/>
    <s v="Standard Class"/>
    <s v="MC-17590"/>
    <s v="Matt Collister"/>
    <x v="1"/>
    <x v="0"/>
    <s v="Perth Amboy"/>
    <x v="30"/>
    <n v="8861"/>
    <x v="3"/>
    <s v="TEC-PH-10001760"/>
    <x v="2"/>
    <x v="7"/>
    <s v="Bose SoundLink Bluetooth Speaker"/>
    <n v="597"/>
    <n v="3"/>
    <n v="0"/>
    <n v="280.59000000000003"/>
    <x v="3"/>
    <x v="0"/>
  </r>
  <r>
    <n v="2048"/>
    <s v="CA-2018-131835"/>
    <x v="19"/>
    <d v="2018-07-21T00:00:00"/>
    <s v="Standard Class"/>
    <s v="MC-17590"/>
    <s v="Matt Collister"/>
    <x v="1"/>
    <x v="0"/>
    <s v="Perth Amboy"/>
    <x v="30"/>
    <n v="8861"/>
    <x v="3"/>
    <s v="OFF-PA-10004071"/>
    <x v="1"/>
    <x v="10"/>
    <s v="Eaton Premium Continuous-Feed Paper, 25% Cotton, Letter Size, White, 1000 Shts/Box"/>
    <n v="55.48"/>
    <n v="1"/>
    <n v="0"/>
    <n v="26.630399999999998"/>
    <x v="3"/>
    <x v="0"/>
  </r>
  <r>
    <n v="2049"/>
    <s v="CA-2017-142237"/>
    <x v="655"/>
    <d v="2017-07-13T00:00:00"/>
    <s v="First Class"/>
    <s v="CK-12595"/>
    <s v="Clytie Kelty"/>
    <x v="0"/>
    <x v="0"/>
    <s v="Philadelphia"/>
    <x v="9"/>
    <n v="19134"/>
    <x v="3"/>
    <s v="FUR-FU-10004848"/>
    <x v="0"/>
    <x v="5"/>
    <s v="Howard Miller 13-3/4&quot; Diameter Brushed Chrome Round Wall Clock"/>
    <n v="289.80000000000007"/>
    <n v="7"/>
    <n v="0.2"/>
    <n v="36.224999999999966"/>
    <x v="3"/>
    <x v="0"/>
  </r>
  <r>
    <n v="2050"/>
    <s v="CA-2017-142237"/>
    <x v="655"/>
    <d v="2017-07-13T00:00:00"/>
    <s v="First Class"/>
    <s v="CK-12595"/>
    <s v="Clytie Kelty"/>
    <x v="0"/>
    <x v="0"/>
    <s v="Philadelphia"/>
    <x v="9"/>
    <n v="19134"/>
    <x v="3"/>
    <s v="OFF-BI-10004022"/>
    <x v="1"/>
    <x v="8"/>
    <s v="Acco Suede Grain Vinyl Round Ring Binder"/>
    <n v="2.5020000000000002"/>
    <n v="3"/>
    <n v="0.7"/>
    <n v="-2.0015999999999998"/>
    <x v="3"/>
    <x v="0"/>
  </r>
  <r>
    <n v="2051"/>
    <s v="CA-2017-142237"/>
    <x v="655"/>
    <d v="2017-07-13T00:00:00"/>
    <s v="First Class"/>
    <s v="CK-12595"/>
    <s v="Clytie Kelty"/>
    <x v="0"/>
    <x v="0"/>
    <s v="Philadelphia"/>
    <x v="9"/>
    <n v="19134"/>
    <x v="3"/>
    <s v="OFF-BI-10003669"/>
    <x v="1"/>
    <x v="8"/>
    <s v="3M Organizer Strips"/>
    <n v="6.4800000000000013"/>
    <n v="4"/>
    <n v="0.7"/>
    <n v="-4.7519999999999989"/>
    <x v="3"/>
    <x v="0"/>
  </r>
  <r>
    <n v="2052"/>
    <s v="CA-2017-142237"/>
    <x v="655"/>
    <d v="2017-07-13T00:00:00"/>
    <s v="First Class"/>
    <s v="CK-12595"/>
    <s v="Clytie Kelty"/>
    <x v="0"/>
    <x v="0"/>
    <s v="Philadelphia"/>
    <x v="9"/>
    <n v="19134"/>
    <x v="3"/>
    <s v="FUR-CH-10003833"/>
    <x v="0"/>
    <x v="1"/>
    <s v="Novimex Fabric Task Chair"/>
    <n v="341.48799999999994"/>
    <n v="8"/>
    <n v="0.3"/>
    <n v="-73.175999999999988"/>
    <x v="3"/>
    <x v="0"/>
  </r>
  <r>
    <n v="2053"/>
    <s v="CA-2017-142237"/>
    <x v="655"/>
    <d v="2017-07-13T00:00:00"/>
    <s v="First Class"/>
    <s v="CK-12595"/>
    <s v="Clytie Kelty"/>
    <x v="0"/>
    <x v="0"/>
    <s v="Philadelphia"/>
    <x v="9"/>
    <n v="19134"/>
    <x v="3"/>
    <s v="OFF-AR-10003732"/>
    <x v="1"/>
    <x v="6"/>
    <s v="Newell 333"/>
    <n v="11.12"/>
    <n v="5"/>
    <n v="0.2"/>
    <n v="0.83399999999999963"/>
    <x v="3"/>
    <x v="0"/>
  </r>
  <r>
    <n v="2054"/>
    <s v="CA-2017-142237"/>
    <x v="655"/>
    <d v="2017-07-13T00:00:00"/>
    <s v="First Class"/>
    <s v="CK-12595"/>
    <s v="Clytie Kelty"/>
    <x v="0"/>
    <x v="0"/>
    <s v="Philadelphia"/>
    <x v="9"/>
    <n v="19134"/>
    <x v="3"/>
    <s v="FUR-FU-10003142"/>
    <x v="0"/>
    <x v="5"/>
    <s v="Master Big Foot Doorstop, Beige"/>
    <n v="25.344000000000001"/>
    <n v="6"/>
    <n v="0.2"/>
    <n v="3.4847999999999981"/>
    <x v="3"/>
    <x v="0"/>
  </r>
  <r>
    <n v="2055"/>
    <s v="CA-2018-136434"/>
    <x v="49"/>
    <d v="2018-12-07T00:00:00"/>
    <s v="Standard Class"/>
    <s v="RD-19480"/>
    <s v="Rick Duston"/>
    <x v="0"/>
    <x v="0"/>
    <s v="Richmond"/>
    <x v="14"/>
    <n v="47374"/>
    <x v="2"/>
    <s v="FUR-FU-10001196"/>
    <x v="0"/>
    <x v="5"/>
    <s v="DAX Cubicle Frames - 8x10"/>
    <n v="17.309999999999999"/>
    <n v="3"/>
    <n v="0"/>
    <n v="5.1929999999999996"/>
    <x v="2"/>
    <x v="0"/>
  </r>
  <r>
    <n v="2056"/>
    <s v="CA-2019-120376"/>
    <x v="66"/>
    <d v="2019-12-25T00:00:00"/>
    <s v="First Class"/>
    <s v="TP-21130"/>
    <s v="Theone Pippenger"/>
    <x v="0"/>
    <x v="0"/>
    <s v="Detroit"/>
    <x v="12"/>
    <n v="48227"/>
    <x v="2"/>
    <s v="TEC-AC-10001114"/>
    <x v="2"/>
    <x v="11"/>
    <s v="Microsoft Wireless Mobile Mouse 4000"/>
    <n v="199.95000000000002"/>
    <n v="5"/>
    <n v="0"/>
    <n v="63.983999999999988"/>
    <x v="2"/>
    <x v="0"/>
  </r>
  <r>
    <n v="2057"/>
    <s v="CA-2019-120376"/>
    <x v="66"/>
    <d v="2019-12-25T00:00:00"/>
    <s v="First Class"/>
    <s v="TP-21130"/>
    <s v="Theone Pippenger"/>
    <x v="0"/>
    <x v="0"/>
    <s v="Detroit"/>
    <x v="12"/>
    <n v="48227"/>
    <x v="2"/>
    <s v="FUR-CH-10002335"/>
    <x v="0"/>
    <x v="1"/>
    <s v="Hon GuestStacker Chair"/>
    <n v="1586.6899999999998"/>
    <n v="7"/>
    <n v="0"/>
    <n v="412.5394"/>
    <x v="2"/>
    <x v="0"/>
  </r>
  <r>
    <n v="2058"/>
    <s v="CA-2019-120376"/>
    <x v="66"/>
    <d v="2019-12-25T00:00:00"/>
    <s v="First Class"/>
    <s v="TP-21130"/>
    <s v="Theone Pippenger"/>
    <x v="0"/>
    <x v="0"/>
    <s v="Detroit"/>
    <x v="12"/>
    <n v="48227"/>
    <x v="2"/>
    <s v="TEC-AC-10000844"/>
    <x v="2"/>
    <x v="11"/>
    <s v="Logitech Gaming G510s - Keyboard"/>
    <n v="84.99"/>
    <n v="1"/>
    <n v="0"/>
    <n v="30.596399999999996"/>
    <x v="2"/>
    <x v="0"/>
  </r>
  <r>
    <n v="2059"/>
    <s v="CA-2019-120376"/>
    <x v="66"/>
    <d v="2019-12-25T00:00:00"/>
    <s v="First Class"/>
    <s v="TP-21130"/>
    <s v="Theone Pippenger"/>
    <x v="0"/>
    <x v="0"/>
    <s v="Detroit"/>
    <x v="12"/>
    <n v="48227"/>
    <x v="2"/>
    <s v="FUR-TA-10004534"/>
    <x v="0"/>
    <x v="3"/>
    <s v="Bevis 44 x 96 Conference Tables"/>
    <n v="411.8"/>
    <n v="2"/>
    <n v="0"/>
    <n v="70.005999999999972"/>
    <x v="2"/>
    <x v="0"/>
  </r>
  <r>
    <n v="2060"/>
    <s v="CA-2016-106439"/>
    <x v="656"/>
    <d v="2016-11-04T00:00:00"/>
    <s v="Standard Class"/>
    <s v="GG-14650"/>
    <s v="Greg Guthrie"/>
    <x v="1"/>
    <x v="0"/>
    <s v="Los Angeles"/>
    <x v="1"/>
    <n v="90049"/>
    <x v="1"/>
    <s v="OFF-FA-10002975"/>
    <x v="1"/>
    <x v="13"/>
    <s v="Staples"/>
    <n v="11.34"/>
    <n v="3"/>
    <n v="0"/>
    <n v="5.2164000000000001"/>
    <x v="1"/>
    <x v="0"/>
  </r>
  <r>
    <n v="2061"/>
    <s v="CA-2016-106439"/>
    <x v="656"/>
    <d v="2016-11-04T00:00:00"/>
    <s v="Standard Class"/>
    <s v="GG-14650"/>
    <s v="Greg Guthrie"/>
    <x v="1"/>
    <x v="0"/>
    <s v="Los Angeles"/>
    <x v="1"/>
    <n v="90049"/>
    <x v="1"/>
    <s v="OFF-ST-10003996"/>
    <x v="1"/>
    <x v="4"/>
    <s v="Letter/Legal File Tote with Clear Snap-On Lid, Black Granite"/>
    <n v="80.3"/>
    <n v="5"/>
    <n v="0"/>
    <n v="20.877999999999997"/>
    <x v="1"/>
    <x v="0"/>
  </r>
  <r>
    <n v="2062"/>
    <s v="CA-2016-106439"/>
    <x v="656"/>
    <d v="2016-11-04T00:00:00"/>
    <s v="Standard Class"/>
    <s v="GG-14650"/>
    <s v="Greg Guthrie"/>
    <x v="1"/>
    <x v="0"/>
    <s v="Los Angeles"/>
    <x v="1"/>
    <n v="90049"/>
    <x v="1"/>
    <s v="OFF-BI-10002571"/>
    <x v="1"/>
    <x v="8"/>
    <s v="Avery Framed View Binder, EZD Ring (Locking), Navy, 1 1/2&quot;"/>
    <n v="15.968000000000002"/>
    <n v="2"/>
    <n v="0.2"/>
    <n v="5.3891999999999989"/>
    <x v="1"/>
    <x v="0"/>
  </r>
  <r>
    <n v="2063"/>
    <s v="CA-2016-106439"/>
    <x v="656"/>
    <d v="2016-11-04T00:00:00"/>
    <s v="Standard Class"/>
    <s v="GG-14650"/>
    <s v="Greg Guthrie"/>
    <x v="1"/>
    <x v="0"/>
    <s v="Los Angeles"/>
    <x v="1"/>
    <n v="90049"/>
    <x v="1"/>
    <s v="OFF-PA-10000477"/>
    <x v="1"/>
    <x v="10"/>
    <s v="Xerox 1952"/>
    <n v="64.740000000000009"/>
    <n v="13"/>
    <n v="0"/>
    <n v="30.427800000000005"/>
    <x v="1"/>
    <x v="0"/>
  </r>
  <r>
    <n v="2064"/>
    <s v="CA-2016-106439"/>
    <x v="656"/>
    <d v="2016-11-04T00:00:00"/>
    <s v="Standard Class"/>
    <s v="GG-14650"/>
    <s v="Greg Guthrie"/>
    <x v="1"/>
    <x v="0"/>
    <s v="Los Angeles"/>
    <x v="1"/>
    <n v="90049"/>
    <x v="1"/>
    <s v="OFF-BI-10004209"/>
    <x v="1"/>
    <x v="8"/>
    <s v="Fellowes Twister Kit, Gray/Clear, 3/pkg"/>
    <n v="19.295999999999999"/>
    <n v="3"/>
    <n v="0.2"/>
    <n v="6.0299999999999994"/>
    <x v="1"/>
    <x v="0"/>
  </r>
  <r>
    <n v="2065"/>
    <s v="CA-2016-106439"/>
    <x v="656"/>
    <d v="2016-11-04T00:00:00"/>
    <s v="Standard Class"/>
    <s v="GG-14650"/>
    <s v="Greg Guthrie"/>
    <x v="1"/>
    <x v="0"/>
    <s v="Los Angeles"/>
    <x v="1"/>
    <n v="90049"/>
    <x v="1"/>
    <s v="OFF-ST-10001963"/>
    <x v="1"/>
    <x v="4"/>
    <s v="Tennsco Regal Shelving Units"/>
    <n v="405.64"/>
    <n v="4"/>
    <n v="0"/>
    <n v="12.169199999999989"/>
    <x v="1"/>
    <x v="0"/>
  </r>
  <r>
    <n v="2066"/>
    <s v="CA-2016-106439"/>
    <x v="656"/>
    <d v="2016-11-04T00:00:00"/>
    <s v="Standard Class"/>
    <s v="GG-14650"/>
    <s v="Greg Guthrie"/>
    <x v="1"/>
    <x v="0"/>
    <s v="Los Angeles"/>
    <x v="1"/>
    <n v="90049"/>
    <x v="1"/>
    <s v="FUR-CH-10003833"/>
    <x v="0"/>
    <x v="1"/>
    <s v="Novimex Fabric Task Chair"/>
    <n v="146.352"/>
    <n v="3"/>
    <n v="0.2"/>
    <n v="-9.1470000000000056"/>
    <x v="1"/>
    <x v="0"/>
  </r>
  <r>
    <n v="2067"/>
    <s v="CA-2016-106439"/>
    <x v="656"/>
    <d v="2016-11-04T00:00:00"/>
    <s v="Standard Class"/>
    <s v="GG-14650"/>
    <s v="Greg Guthrie"/>
    <x v="1"/>
    <x v="0"/>
    <s v="Los Angeles"/>
    <x v="1"/>
    <n v="90049"/>
    <x v="1"/>
    <s v="TEC-AC-10004568"/>
    <x v="2"/>
    <x v="11"/>
    <s v="Maxell LTO Ultrium - 800 GB"/>
    <n v="251.91"/>
    <n v="9"/>
    <n v="0"/>
    <n v="47.862899999999982"/>
    <x v="1"/>
    <x v="0"/>
  </r>
  <r>
    <n v="2068"/>
    <s v="CA-2016-106439"/>
    <x v="656"/>
    <d v="2016-11-04T00:00:00"/>
    <s v="Standard Class"/>
    <s v="GG-14650"/>
    <s v="Greg Guthrie"/>
    <x v="1"/>
    <x v="0"/>
    <s v="Los Angeles"/>
    <x v="1"/>
    <n v="90049"/>
    <x v="1"/>
    <s v="OFF-AR-10001419"/>
    <x v="1"/>
    <x v="6"/>
    <s v="Newell 325"/>
    <n v="12.39"/>
    <n v="3"/>
    <n v="0"/>
    <n v="3.7169999999999996"/>
    <x v="1"/>
    <x v="0"/>
  </r>
  <r>
    <n v="2069"/>
    <s v="CA-2017-133452"/>
    <x v="657"/>
    <d v="2017-04-19T00:00:00"/>
    <s v="Standard Class"/>
    <s v="ZC-21910"/>
    <s v="Zuschuss Carroll"/>
    <x v="0"/>
    <x v="0"/>
    <s v="Pomona"/>
    <x v="1"/>
    <n v="91767"/>
    <x v="1"/>
    <s v="TEC-AC-10002800"/>
    <x v="2"/>
    <x v="11"/>
    <s v="Plantronics Audio 478 Stereo USB Headset"/>
    <n v="199.96"/>
    <n v="4"/>
    <n v="0"/>
    <n v="69.98599999999999"/>
    <x v="1"/>
    <x v="0"/>
  </r>
  <r>
    <n v="2070"/>
    <s v="CA-2017-133452"/>
    <x v="657"/>
    <d v="2017-04-19T00:00:00"/>
    <s v="Standard Class"/>
    <s v="ZC-21910"/>
    <s v="Zuschuss Carroll"/>
    <x v="0"/>
    <x v="0"/>
    <s v="Pomona"/>
    <x v="1"/>
    <n v="91767"/>
    <x v="1"/>
    <s v="FUR-TA-10003954"/>
    <x v="0"/>
    <x v="3"/>
    <s v="Hon 94000 Series Round Tables"/>
    <n v="710.83200000000011"/>
    <n v="3"/>
    <n v="0.2"/>
    <n v="-97.739399999999989"/>
    <x v="1"/>
    <x v="0"/>
  </r>
  <r>
    <n v="2071"/>
    <s v="CA-2018-146521"/>
    <x v="658"/>
    <d v="2018-07-23T00:00:00"/>
    <s v="Second Class"/>
    <s v="CC-12610"/>
    <s v="Corey Catlett"/>
    <x v="1"/>
    <x v="0"/>
    <s v="Philadelphia"/>
    <x v="9"/>
    <n v="19134"/>
    <x v="3"/>
    <s v="OFF-BI-10000301"/>
    <x v="1"/>
    <x v="8"/>
    <s v="GBC Instant Report Kit"/>
    <n v="1.9410000000000003"/>
    <n v="1"/>
    <n v="0.7"/>
    <n v="-1.294"/>
    <x v="3"/>
    <x v="0"/>
  </r>
  <r>
    <n v="2072"/>
    <s v="US-2019-110996"/>
    <x v="225"/>
    <d v="2019-11-25T00:00:00"/>
    <s v="Standard Class"/>
    <s v="KA-16525"/>
    <s v="Kelly Andreada"/>
    <x v="0"/>
    <x v="0"/>
    <s v="Ontario"/>
    <x v="1"/>
    <n v="91761"/>
    <x v="1"/>
    <s v="FUR-CH-10003956"/>
    <x v="0"/>
    <x v="1"/>
    <s v="Novimex High-Tech Fabric Mesh Task Chair"/>
    <n v="283.92"/>
    <n v="5"/>
    <n v="0.2"/>
    <n v="-46.137000000000029"/>
    <x v="1"/>
    <x v="0"/>
  </r>
  <r>
    <n v="2073"/>
    <s v="CA-2018-129693"/>
    <x v="491"/>
    <d v="2018-12-02T00:00:00"/>
    <s v="Standard Class"/>
    <s v="TC-20980"/>
    <s v="Tamara Chand"/>
    <x v="1"/>
    <x v="0"/>
    <s v="Seattle"/>
    <x v="4"/>
    <n v="98105"/>
    <x v="1"/>
    <s v="OFF-BI-10002954"/>
    <x v="1"/>
    <x v="8"/>
    <s v="Newell 3-Hole Punched Plastic Slotted Magazine Holders for Binders"/>
    <n v="7.3120000000000012"/>
    <n v="2"/>
    <n v="0.2"/>
    <n v="2.5591999999999997"/>
    <x v="1"/>
    <x v="0"/>
  </r>
  <r>
    <n v="2074"/>
    <s v="CA-2019-122504"/>
    <x v="659"/>
    <d v="2019-11-12T00:00:00"/>
    <s v="Second Class"/>
    <s v="DB-13270"/>
    <s v="Deborah Brumfield"/>
    <x v="2"/>
    <x v="0"/>
    <s v="Brentwood"/>
    <x v="1"/>
    <n v="94513"/>
    <x v="1"/>
    <s v="TEC-AC-10003289"/>
    <x v="2"/>
    <x v="11"/>
    <s v="Anker Ultra-Slim Mini Bluetooth 3.0 Wireless Keyboard"/>
    <n v="59.97"/>
    <n v="3"/>
    <n v="0"/>
    <n v="13.793099999999999"/>
    <x v="1"/>
    <x v="1"/>
  </r>
  <r>
    <n v="2075"/>
    <s v="CA-2019-122504"/>
    <x v="659"/>
    <d v="2019-11-12T00:00:00"/>
    <s v="Second Class"/>
    <s v="DB-13270"/>
    <s v="Deborah Brumfield"/>
    <x v="2"/>
    <x v="0"/>
    <s v="Brentwood"/>
    <x v="1"/>
    <n v="94513"/>
    <x v="1"/>
    <s v="TEC-PH-10002468"/>
    <x v="2"/>
    <x v="7"/>
    <s v="Plantronics CS 50-USB - headset - Convertible, Monaural"/>
    <n v="761.5440000000001"/>
    <n v="7"/>
    <n v="0.2"/>
    <n v="66.635100000000023"/>
    <x v="1"/>
    <x v="1"/>
  </r>
  <r>
    <n v="2076"/>
    <s v="CA-2016-131051"/>
    <x v="588"/>
    <d v="2016-12-05T00:00:00"/>
    <s v="Standard Class"/>
    <s v="TR-21325"/>
    <s v="Toby Ritter"/>
    <x v="0"/>
    <x v="0"/>
    <s v="San Francisco"/>
    <x v="1"/>
    <n v="94122"/>
    <x v="1"/>
    <s v="FUR-FU-10001861"/>
    <x v="0"/>
    <x v="5"/>
    <s v="Floodlight Indoor Halogen Bulbs, 1 Bulb per Pack, 60 Watts"/>
    <n v="58.199999999999996"/>
    <n v="3"/>
    <n v="0"/>
    <n v="28.517999999999994"/>
    <x v="1"/>
    <x v="0"/>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n v="19.950000000000003"/>
    <x v="3"/>
    <x v="0"/>
  </r>
  <r>
    <n v="2078"/>
    <s v="CA-2019-140676"/>
    <x v="510"/>
    <d v="2019-09-15T00:00:00"/>
    <s v="First Class"/>
    <s v="BF-11080"/>
    <s v="Bart Folk"/>
    <x v="0"/>
    <x v="0"/>
    <s v="Baltimore"/>
    <x v="39"/>
    <n v="21215"/>
    <x v="3"/>
    <s v="OFF-AP-10000358"/>
    <x v="1"/>
    <x v="9"/>
    <s v="Fellowes Basic Home/Office Series Surge Protectors"/>
    <n v="90.86"/>
    <n v="7"/>
    <n v="0"/>
    <n v="26.349399999999992"/>
    <x v="3"/>
    <x v="0"/>
  </r>
  <r>
    <n v="2079"/>
    <s v="CA-2019-140676"/>
    <x v="510"/>
    <d v="2019-09-15T00:00:00"/>
    <s v="First Class"/>
    <s v="BF-11080"/>
    <s v="Bart Folk"/>
    <x v="0"/>
    <x v="0"/>
    <s v="Baltimore"/>
    <x v="39"/>
    <n v="21215"/>
    <x v="3"/>
    <s v="OFF-PA-10004243"/>
    <x v="1"/>
    <x v="10"/>
    <s v="Xerox 1939"/>
    <n v="94.85"/>
    <n v="5"/>
    <n v="0"/>
    <n v="45.527999999999992"/>
    <x v="3"/>
    <x v="0"/>
  </r>
  <r>
    <n v="2080"/>
    <s v="CA-2017-120103"/>
    <x v="100"/>
    <d v="2017-12-29T00:00:00"/>
    <s v="Standard Class"/>
    <s v="MS-17365"/>
    <s v="Maribeth Schnelling"/>
    <x v="0"/>
    <x v="0"/>
    <s v="Phoenix"/>
    <x v="16"/>
    <n v="85023"/>
    <x v="1"/>
    <s v="OFF-PA-10001295"/>
    <x v="1"/>
    <x v="10"/>
    <s v="Computer Printout Paper with Letter-Trim Perforations"/>
    <n v="106.232"/>
    <n v="7"/>
    <n v="0.2"/>
    <n v="37.181199999999997"/>
    <x v="1"/>
    <x v="0"/>
  </r>
  <r>
    <n v="2081"/>
    <s v="CA-2017-120103"/>
    <x v="100"/>
    <d v="2017-12-29T00:00:00"/>
    <s v="Standard Class"/>
    <s v="MS-17365"/>
    <s v="Maribeth Schnelling"/>
    <x v="0"/>
    <x v="0"/>
    <s v="Phoenix"/>
    <x v="16"/>
    <n v="85023"/>
    <x v="1"/>
    <s v="TEC-PH-10002170"/>
    <x v="2"/>
    <x v="7"/>
    <s v="ClearSounds CSC500 Amplified Spirit Phone Corded phone"/>
    <n v="111.98399999999999"/>
    <n v="2"/>
    <n v="0.2"/>
    <n v="11.198400000000003"/>
    <x v="1"/>
    <x v="0"/>
  </r>
  <r>
    <n v="2082"/>
    <s v="CA-2017-120103"/>
    <x v="100"/>
    <d v="2017-12-29T00:00:00"/>
    <s v="Standard Class"/>
    <s v="MS-17365"/>
    <s v="Maribeth Schnelling"/>
    <x v="0"/>
    <x v="0"/>
    <s v="Phoenix"/>
    <x v="16"/>
    <n v="85023"/>
    <x v="1"/>
    <s v="FUR-FU-10002885"/>
    <x v="0"/>
    <x v="5"/>
    <s v="Magna Visual Magnetic Picture Hangers"/>
    <n v="7.7120000000000006"/>
    <n v="2"/>
    <n v="0.2"/>
    <n v="1.7352000000000005"/>
    <x v="1"/>
    <x v="0"/>
  </r>
  <r>
    <n v="2083"/>
    <s v="CA-2019-104647"/>
    <x v="660"/>
    <d v="2019-03-01T00:00:00"/>
    <s v="Standard Class"/>
    <s v="CK-12595"/>
    <s v="Clytie Kelty"/>
    <x v="0"/>
    <x v="0"/>
    <s v="Los Angeles"/>
    <x v="1"/>
    <n v="90008"/>
    <x v="1"/>
    <s v="OFF-PA-10002870"/>
    <x v="1"/>
    <x v="10"/>
    <s v="Ampad Phone Message Book, Recycled, 400 Message Capacity, 5 ¾” x 11”"/>
    <n v="37.44"/>
    <n v="6"/>
    <n v="0"/>
    <n v="16.847999999999999"/>
    <x v="1"/>
    <x v="0"/>
  </r>
  <r>
    <n v="2084"/>
    <s v="CA-2016-110352"/>
    <x v="533"/>
    <d v="2016-11-29T00:00:00"/>
    <s v="Standard Class"/>
    <s v="ED-13885"/>
    <s v="Emily Ducich"/>
    <x v="2"/>
    <x v="0"/>
    <s v="Houston"/>
    <x v="5"/>
    <n v="77036"/>
    <x v="2"/>
    <s v="OFF-LA-10003923"/>
    <x v="1"/>
    <x v="2"/>
    <s v="Alphabetical Labels for Top Tab Filing"/>
    <n v="23.680000000000003"/>
    <n v="2"/>
    <n v="0.2"/>
    <n v="8.879999999999999"/>
    <x v="2"/>
    <x v="0"/>
  </r>
  <r>
    <n v="2085"/>
    <s v="CA-2018-140501"/>
    <x v="661"/>
    <d v="2018-06-28T00:00:00"/>
    <s v="Standard Class"/>
    <s v="IM-15070"/>
    <s v="Irene Maddox"/>
    <x v="0"/>
    <x v="0"/>
    <s v="New York City"/>
    <x v="15"/>
    <n v="10009"/>
    <x v="3"/>
    <s v="OFF-LA-10003510"/>
    <x v="1"/>
    <x v="2"/>
    <s v="Avery 4027 File Folder Labels for Dot Matrix Printers, 5000 Labels per Box, White"/>
    <n v="122.12"/>
    <n v="4"/>
    <n v="0"/>
    <n v="56.175200000000004"/>
    <x v="3"/>
    <x v="0"/>
  </r>
  <r>
    <n v="2086"/>
    <s v="CA-2018-140501"/>
    <x v="661"/>
    <d v="2018-06-28T00:00:00"/>
    <s v="Standard Class"/>
    <s v="IM-15070"/>
    <s v="Irene Maddox"/>
    <x v="0"/>
    <x v="0"/>
    <s v="New York City"/>
    <x v="15"/>
    <n v="10009"/>
    <x v="3"/>
    <s v="OFF-LA-10000248"/>
    <x v="1"/>
    <x v="2"/>
    <s v="Avery 52"/>
    <n v="18.45"/>
    <n v="5"/>
    <n v="0"/>
    <n v="8.6715"/>
    <x v="3"/>
    <x v="0"/>
  </r>
  <r>
    <n v="2087"/>
    <s v="CA-2018-140501"/>
    <x v="661"/>
    <d v="2018-06-28T00:00:00"/>
    <s v="Standard Class"/>
    <s v="IM-15070"/>
    <s v="Irene Maddox"/>
    <x v="0"/>
    <x v="0"/>
    <s v="New York City"/>
    <x v="15"/>
    <n v="10009"/>
    <x v="3"/>
    <s v="OFF-ST-10000060"/>
    <x v="1"/>
    <x v="4"/>
    <s v="Fellowes Bankers Box Staxonsteel Drawer File/Stacking System"/>
    <n v="324.90000000000003"/>
    <n v="5"/>
    <n v="0"/>
    <n v="38.988000000000014"/>
    <x v="3"/>
    <x v="0"/>
  </r>
  <r>
    <n v="2088"/>
    <s v="CA-2018-140501"/>
    <x v="661"/>
    <d v="2018-06-28T00:00:00"/>
    <s v="Standard Class"/>
    <s v="IM-15070"/>
    <s v="Irene Maddox"/>
    <x v="0"/>
    <x v="0"/>
    <s v="New York City"/>
    <x v="15"/>
    <n v="10009"/>
    <x v="3"/>
    <s v="OFF-PA-10003129"/>
    <x v="1"/>
    <x v="10"/>
    <s v="Tops White Computer Printout Paper"/>
    <n v="146.72999999999999"/>
    <n v="3"/>
    <n v="0"/>
    <n v="68.963099999999997"/>
    <x v="3"/>
    <x v="0"/>
  </r>
  <r>
    <n v="2089"/>
    <s v="CA-2018-140501"/>
    <x v="661"/>
    <d v="2018-06-28T00:00:00"/>
    <s v="Standard Class"/>
    <s v="IM-15070"/>
    <s v="Irene Maddox"/>
    <x v="0"/>
    <x v="0"/>
    <s v="New York City"/>
    <x v="15"/>
    <n v="10009"/>
    <x v="3"/>
    <s v="OFF-FA-10004076"/>
    <x v="1"/>
    <x v="13"/>
    <s v="Translucent Push Pins by OIC"/>
    <n v="3.96"/>
    <n v="2"/>
    <n v="0"/>
    <n v="1.4651999999999998"/>
    <x v="3"/>
    <x v="0"/>
  </r>
  <r>
    <n v="2090"/>
    <s v="CA-2017-139290"/>
    <x v="662"/>
    <d v="2017-10-30T00:00:00"/>
    <s v="Standard Class"/>
    <s v="MY-17380"/>
    <s v="Maribeth Yedwab"/>
    <x v="1"/>
    <x v="0"/>
    <s v="Rancho Cucamonga"/>
    <x v="1"/>
    <n v="91730"/>
    <x v="1"/>
    <s v="OFF-LA-10004008"/>
    <x v="1"/>
    <x v="2"/>
    <s v="Avery 507"/>
    <n v="5.76"/>
    <n v="2"/>
    <n v="0"/>
    <n v="2.6495999999999995"/>
    <x v="1"/>
    <x v="0"/>
  </r>
  <r>
    <n v="2091"/>
    <s v="CA-2019-166142"/>
    <x v="663"/>
    <d v="2019-07-19T00:00:00"/>
    <s v="Standard Class"/>
    <s v="MM-17260"/>
    <s v="Magdelene Morse"/>
    <x v="0"/>
    <x v="0"/>
    <s v="Wilmington"/>
    <x v="13"/>
    <n v="19805"/>
    <x v="3"/>
    <s v="OFF-BI-10004094"/>
    <x v="1"/>
    <x v="8"/>
    <s v="GBC Standard Plastic Binding Systems Combs"/>
    <n v="26.549999999999997"/>
    <n v="3"/>
    <n v="0"/>
    <n v="13.009499999999999"/>
    <x v="3"/>
    <x v="1"/>
  </r>
  <r>
    <n v="2092"/>
    <s v="CA-2019-166142"/>
    <x v="663"/>
    <d v="2019-07-19T00:00:00"/>
    <s v="Standard Class"/>
    <s v="MM-17260"/>
    <s v="Magdelene Morse"/>
    <x v="0"/>
    <x v="0"/>
    <s v="Wilmington"/>
    <x v="13"/>
    <n v="19805"/>
    <x v="3"/>
    <s v="FUR-TA-10004607"/>
    <x v="0"/>
    <x v="3"/>
    <s v="Hon 2111 Invitation Series Straight Table"/>
    <n v="310.44300000000004"/>
    <n v="3"/>
    <n v="0.3"/>
    <n v="-48.783900000000031"/>
    <x v="3"/>
    <x v="1"/>
  </r>
  <r>
    <n v="2093"/>
    <s v="CA-2016-145926"/>
    <x v="664"/>
    <d v="2016-11-21T00:00:00"/>
    <s v="Standard Class"/>
    <s v="MP-17470"/>
    <s v="Mark Packer"/>
    <x v="2"/>
    <x v="0"/>
    <s v="Moorhead"/>
    <x v="11"/>
    <n v="56560"/>
    <x v="2"/>
    <s v="FUR-CH-10004289"/>
    <x v="0"/>
    <x v="1"/>
    <s v="Global Super Steno Chair"/>
    <n v="479.90000000000003"/>
    <n v="5"/>
    <n v="0"/>
    <n v="81.58299999999997"/>
    <x v="2"/>
    <x v="0"/>
  </r>
  <r>
    <n v="2094"/>
    <s v="CA-2017-149678"/>
    <x v="657"/>
    <d v="2017-04-15T00:00:00"/>
    <s v="Second Class"/>
    <s v="AW-10840"/>
    <s v="Anthony Witt"/>
    <x v="0"/>
    <x v="0"/>
    <s v="Farmington"/>
    <x v="27"/>
    <n v="87401"/>
    <x v="1"/>
    <s v="OFF-SU-10004498"/>
    <x v="1"/>
    <x v="14"/>
    <s v="Martin-Yale Premier Letter Opener"/>
    <n v="12.88"/>
    <n v="1"/>
    <n v="0"/>
    <n v="0.38640000000000008"/>
    <x v="1"/>
    <x v="0"/>
  </r>
  <r>
    <n v="2095"/>
    <s v="US-2017-164357"/>
    <x v="665"/>
    <d v="2017-11-29T00:00:00"/>
    <s v="Standard Class"/>
    <s v="SF-20065"/>
    <s v="Sandra Flanagan"/>
    <x v="0"/>
    <x v="0"/>
    <s v="Wilmington"/>
    <x v="3"/>
    <n v="28403"/>
    <x v="0"/>
    <s v="OFF-AR-10001177"/>
    <x v="1"/>
    <x v="6"/>
    <s v="Newell 349"/>
    <n v="13.120000000000001"/>
    <n v="5"/>
    <n v="0.2"/>
    <n v="1.4759999999999982"/>
    <x v="0"/>
    <x v="0"/>
  </r>
  <r>
    <n v="2096"/>
    <s v="US-2018-146570"/>
    <x v="666"/>
    <d v="2018-05-20T00:00:00"/>
    <s v="Standard Class"/>
    <s v="SN-20710"/>
    <s v="Steve Nguyen"/>
    <x v="2"/>
    <x v="0"/>
    <s v="Jackson"/>
    <x v="35"/>
    <n v="39212"/>
    <x v="0"/>
    <s v="OFF-BI-10001718"/>
    <x v="1"/>
    <x v="8"/>
    <s v="GBC DocuBind P50 Personal Binding Machine"/>
    <n v="511.84"/>
    <n v="8"/>
    <n v="0"/>
    <n v="240.56479999999999"/>
    <x v="0"/>
    <x v="0"/>
  </r>
  <r>
    <n v="2097"/>
    <s v="US-2018-146570"/>
    <x v="666"/>
    <d v="2018-05-20T00:00:00"/>
    <s v="Standard Class"/>
    <s v="SN-20710"/>
    <s v="Steve Nguyen"/>
    <x v="2"/>
    <x v="0"/>
    <s v="Jackson"/>
    <x v="35"/>
    <n v="39212"/>
    <x v="0"/>
    <s v="OFF-AR-10004602"/>
    <x v="1"/>
    <x v="6"/>
    <s v="Boston KS Multi-Size Manual Pencil Sharpener"/>
    <n v="91.96"/>
    <n v="4"/>
    <n v="0"/>
    <n v="25.748800000000003"/>
    <x v="0"/>
    <x v="0"/>
  </r>
  <r>
    <n v="2098"/>
    <s v="US-2018-146570"/>
    <x v="666"/>
    <d v="2018-05-20T00:00:00"/>
    <s v="Standard Class"/>
    <s v="SN-20710"/>
    <s v="Steve Nguyen"/>
    <x v="2"/>
    <x v="0"/>
    <s v="Jackson"/>
    <x v="35"/>
    <n v="39212"/>
    <x v="0"/>
    <s v="OFF-AR-10003856"/>
    <x v="1"/>
    <x v="6"/>
    <s v="Newell 344"/>
    <n v="8.34"/>
    <n v="3"/>
    <n v="0"/>
    <n v="2.1683999999999997"/>
    <x v="0"/>
    <x v="0"/>
  </r>
  <r>
    <n v="2099"/>
    <s v="CA-2019-124401"/>
    <x v="210"/>
    <d v="2019-09-12T00:00:00"/>
    <s v="Standard Class"/>
    <s v="RD-19900"/>
    <s v="Ruben Dartt"/>
    <x v="0"/>
    <x v="0"/>
    <s v="Portland"/>
    <x v="21"/>
    <n v="97206"/>
    <x v="1"/>
    <s v="OFF-ST-10000649"/>
    <x v="1"/>
    <x v="4"/>
    <s v="Hanging Personal Folder File"/>
    <n v="37.68"/>
    <n v="3"/>
    <n v="0.2"/>
    <n v="2.3550000000000022"/>
    <x v="1"/>
    <x v="1"/>
  </r>
  <r>
    <n v="2100"/>
    <s v="CA-2019-124401"/>
    <x v="210"/>
    <d v="2019-09-12T00:00:00"/>
    <s v="Standard Class"/>
    <s v="RD-19900"/>
    <s v="Ruben Dartt"/>
    <x v="0"/>
    <x v="0"/>
    <s v="Portland"/>
    <x v="21"/>
    <n v="97206"/>
    <x v="1"/>
    <s v="TEC-AC-10002926"/>
    <x v="2"/>
    <x v="11"/>
    <s v="Logitech Wireless Marathon Mouse M705"/>
    <n v="279.94400000000002"/>
    <n v="7"/>
    <n v="0.2"/>
    <n v="80.48390000000002"/>
    <x v="1"/>
    <x v="1"/>
  </r>
  <r>
    <n v="2101"/>
    <s v="US-2016-140116"/>
    <x v="418"/>
    <d v="2016-03-17T00:00:00"/>
    <s v="Standard Class"/>
    <s v="KT-16480"/>
    <s v="Kean Thornton"/>
    <x v="0"/>
    <x v="0"/>
    <s v="Denver"/>
    <x v="22"/>
    <n v="80219"/>
    <x v="1"/>
    <s v="OFF-ST-10000078"/>
    <x v="1"/>
    <x v="4"/>
    <s v="Tennsco 6- and 18-Compartment Lockers"/>
    <n v="636.40800000000013"/>
    <n v="3"/>
    <n v="0.2"/>
    <n v="-15.910200000000088"/>
    <x v="1"/>
    <x v="0"/>
  </r>
  <r>
    <n v="2102"/>
    <s v="US-2016-140116"/>
    <x v="418"/>
    <d v="2016-03-17T00:00:00"/>
    <s v="Standard Class"/>
    <s v="KT-16480"/>
    <s v="Kean Thornton"/>
    <x v="0"/>
    <x v="0"/>
    <s v="Denver"/>
    <x v="22"/>
    <n v="80219"/>
    <x v="1"/>
    <s v="OFF-AR-10001044"/>
    <x v="1"/>
    <x v="6"/>
    <s v="BOSTON Ranger #55 Pencil Sharpener, Black"/>
    <n v="83.168000000000006"/>
    <n v="4"/>
    <n v="0.2"/>
    <n v="9.3563999999999936"/>
    <x v="1"/>
    <x v="0"/>
  </r>
  <r>
    <n v="2103"/>
    <s v="CA-2016-123295"/>
    <x v="667"/>
    <d v="2016-07-18T00:00:00"/>
    <s v="Same Day"/>
    <s v="AH-10120"/>
    <s v="Adrian Hane"/>
    <x v="2"/>
    <x v="0"/>
    <s v="Tucson"/>
    <x v="16"/>
    <n v="85705"/>
    <x v="1"/>
    <s v="FUR-CH-10002372"/>
    <x v="0"/>
    <x v="1"/>
    <s v="Office Star - Ergonomically Designed Knee Chair"/>
    <n v="259.13600000000002"/>
    <n v="4"/>
    <n v="0.2"/>
    <n v="-25.913599999999988"/>
    <x v="1"/>
    <x v="0"/>
  </r>
  <r>
    <n v="2104"/>
    <s v="CA-2019-167101"/>
    <x v="668"/>
    <d v="2019-03-28T00:00:00"/>
    <s v="Second Class"/>
    <s v="BM-11650"/>
    <s v="Brian Moss"/>
    <x v="1"/>
    <x v="0"/>
    <s v="New York City"/>
    <x v="15"/>
    <n v="10009"/>
    <x v="3"/>
    <s v="OFF-PA-10000357"/>
    <x v="1"/>
    <x v="10"/>
    <s v="Xerox 1888"/>
    <n v="221.92"/>
    <n v="4"/>
    <n v="0"/>
    <n v="106.52159999999999"/>
    <x v="3"/>
    <x v="0"/>
  </r>
  <r>
    <n v="2105"/>
    <s v="CA-2019-167101"/>
    <x v="668"/>
    <d v="2019-03-28T00:00:00"/>
    <s v="Second Class"/>
    <s v="BM-11650"/>
    <s v="Brian Moss"/>
    <x v="1"/>
    <x v="0"/>
    <s v="New York City"/>
    <x v="15"/>
    <n v="10009"/>
    <x v="3"/>
    <s v="TEC-AC-10001266"/>
    <x v="2"/>
    <x v="11"/>
    <s v="Memorex Micro Travel Drive 8 GB"/>
    <n v="26"/>
    <n v="2"/>
    <n v="0"/>
    <n v="11.7"/>
    <x v="3"/>
    <x v="0"/>
  </r>
  <r>
    <n v="2106"/>
    <s v="US-2016-167633"/>
    <x v="587"/>
    <d v="2016-10-05T00:00:00"/>
    <s v="Standard Class"/>
    <s v="BW-11200"/>
    <s v="Ben Wallace"/>
    <x v="0"/>
    <x v="0"/>
    <s v="Boynton Beach"/>
    <x v="2"/>
    <n v="33437"/>
    <x v="0"/>
    <s v="OFF-PA-10004888"/>
    <x v="1"/>
    <x v="10"/>
    <s v="Xerox 217"/>
    <n v="15.552000000000003"/>
    <n v="3"/>
    <n v="0.2"/>
    <n v="5.4432"/>
    <x v="0"/>
    <x v="0"/>
  </r>
  <r>
    <n v="2107"/>
    <s v="US-2016-152723"/>
    <x v="467"/>
    <d v="2016-09-26T00:00:00"/>
    <s v="Same Day"/>
    <s v="HG-14965"/>
    <s v="Henry Goldwyn"/>
    <x v="1"/>
    <x v="0"/>
    <s v="Mesquite"/>
    <x v="5"/>
    <n v="75150"/>
    <x v="2"/>
    <s v="OFF-BI-10003460"/>
    <x v="1"/>
    <x v="8"/>
    <s v="Acco 3-Hole Punch"/>
    <n v="0.87599999999999978"/>
    <n v="1"/>
    <n v="0.8"/>
    <n v="-1.4016000000000002"/>
    <x v="2"/>
    <x v="0"/>
  </r>
  <r>
    <n v="2108"/>
    <s v="CA-2017-164882"/>
    <x v="89"/>
    <d v="2017-10-31T00:00:00"/>
    <s v="Same Day"/>
    <s v="SG-20080"/>
    <s v="Sandra Glassco"/>
    <x v="0"/>
    <x v="0"/>
    <s v="Redlands"/>
    <x v="1"/>
    <n v="92374"/>
    <x v="1"/>
    <s v="OFF-PA-10000157"/>
    <x v="1"/>
    <x v="10"/>
    <s v="Xerox 191"/>
    <n v="19.98"/>
    <n v="1"/>
    <n v="0"/>
    <n v="9.3905999999999992"/>
    <x v="1"/>
    <x v="1"/>
  </r>
  <r>
    <n v="2109"/>
    <s v="CA-2017-164882"/>
    <x v="89"/>
    <d v="2017-10-31T00:00:00"/>
    <s v="Same Day"/>
    <s v="SG-20080"/>
    <s v="Sandra Glassco"/>
    <x v="0"/>
    <x v="0"/>
    <s v="Redlands"/>
    <x v="1"/>
    <n v="92374"/>
    <x v="1"/>
    <s v="OFF-BI-10004519"/>
    <x v="1"/>
    <x v="8"/>
    <s v="GBC DocuBind P100 Manual Binding Machine"/>
    <n v="398.35199999999998"/>
    <n v="3"/>
    <n v="0.2"/>
    <n v="124.48499999999999"/>
    <x v="1"/>
    <x v="1"/>
  </r>
  <r>
    <n v="2110"/>
    <s v="CA-2017-164882"/>
    <x v="89"/>
    <d v="2017-10-31T00:00:00"/>
    <s v="Same Day"/>
    <s v="SG-20080"/>
    <s v="Sandra Glassco"/>
    <x v="0"/>
    <x v="0"/>
    <s v="Redlands"/>
    <x v="1"/>
    <n v="92374"/>
    <x v="1"/>
    <s v="OFF-AR-10004272"/>
    <x v="1"/>
    <x v="6"/>
    <s v="Newell 308"/>
    <n v="5.04"/>
    <n v="3"/>
    <n v="0"/>
    <n v="1.2599999999999998"/>
    <x v="1"/>
    <x v="1"/>
  </r>
  <r>
    <n v="2111"/>
    <s v="CA-2017-164882"/>
    <x v="89"/>
    <d v="2017-10-31T00:00:00"/>
    <s v="Same Day"/>
    <s v="SG-20080"/>
    <s v="Sandra Glassco"/>
    <x v="0"/>
    <x v="0"/>
    <s v="Redlands"/>
    <x v="1"/>
    <n v="92374"/>
    <x v="1"/>
    <s v="OFF-FA-10000585"/>
    <x v="1"/>
    <x v="13"/>
    <s v="OIC Bulk Pack Metal Binder Clips"/>
    <n v="17.450000000000003"/>
    <n v="5"/>
    <n v="0"/>
    <n v="8.0269999999999992"/>
    <x v="1"/>
    <x v="1"/>
  </r>
  <r>
    <n v="2112"/>
    <s v="CA-2017-164882"/>
    <x v="89"/>
    <d v="2017-10-31T00:00:00"/>
    <s v="Same Day"/>
    <s v="SG-20080"/>
    <s v="Sandra Glassco"/>
    <x v="0"/>
    <x v="0"/>
    <s v="Redlands"/>
    <x v="1"/>
    <n v="92374"/>
    <x v="1"/>
    <s v="FUR-CH-10004218"/>
    <x v="0"/>
    <x v="1"/>
    <s v="Global Fabric Manager's Chair, Dark Gray"/>
    <n v="323.13600000000002"/>
    <n v="4"/>
    <n v="0.2"/>
    <n v="20.196000000000012"/>
    <x v="1"/>
    <x v="1"/>
  </r>
  <r>
    <n v="2113"/>
    <s v="CA-2017-164882"/>
    <x v="89"/>
    <d v="2017-10-31T00:00:00"/>
    <s v="Same Day"/>
    <s v="SG-20080"/>
    <s v="Sandra Glassco"/>
    <x v="0"/>
    <x v="0"/>
    <s v="Redlands"/>
    <x v="1"/>
    <n v="92374"/>
    <x v="1"/>
    <s v="OFF-SU-10004231"/>
    <x v="1"/>
    <x v="14"/>
    <s v="Acme Tagit Stainless Steel Antibacterial Scissors"/>
    <n v="29.700000000000003"/>
    <n v="3"/>
    <n v="0"/>
    <n v="8.0190000000000001"/>
    <x v="1"/>
    <x v="1"/>
  </r>
  <r>
    <n v="2114"/>
    <s v="CA-2017-164882"/>
    <x v="89"/>
    <d v="2017-10-31T00:00:00"/>
    <s v="Same Day"/>
    <s v="SG-20080"/>
    <s v="Sandra Glassco"/>
    <x v="0"/>
    <x v="0"/>
    <s v="Redlands"/>
    <x v="1"/>
    <n v="92374"/>
    <x v="1"/>
    <s v="TEC-PH-10001578"/>
    <x v="2"/>
    <x v="7"/>
    <s v="Polycom SoundStation2 EX Conference phone"/>
    <n v="1295.8400000000001"/>
    <n v="4"/>
    <n v="0.2"/>
    <n v="145.78199999999993"/>
    <x v="1"/>
    <x v="1"/>
  </r>
  <r>
    <n v="2115"/>
    <s v="CA-2017-164882"/>
    <x v="89"/>
    <d v="2017-10-31T00:00:00"/>
    <s v="Same Day"/>
    <s v="SG-20080"/>
    <s v="Sandra Glassco"/>
    <x v="0"/>
    <x v="0"/>
    <s v="Redlands"/>
    <x v="1"/>
    <n v="92374"/>
    <x v="1"/>
    <s v="OFF-ST-10003638"/>
    <x v="1"/>
    <x v="4"/>
    <s v="Mobile Personal File Cube"/>
    <n v="46.84"/>
    <n v="2"/>
    <n v="0"/>
    <n v="12.646799999999999"/>
    <x v="1"/>
    <x v="1"/>
  </r>
  <r>
    <n v="2116"/>
    <s v="CA-2017-164882"/>
    <x v="89"/>
    <d v="2017-10-31T00:00:00"/>
    <s v="Same Day"/>
    <s v="SG-20080"/>
    <s v="Sandra Glassco"/>
    <x v="0"/>
    <x v="0"/>
    <s v="Redlands"/>
    <x v="1"/>
    <n v="92374"/>
    <x v="1"/>
    <s v="FUR-BO-10002213"/>
    <x v="0"/>
    <x v="0"/>
    <s v="DMI Eclipse Executive Suite Bookcases"/>
    <n v="425.83300000000003"/>
    <n v="1"/>
    <n v="0.15"/>
    <n v="20.03919999999998"/>
    <x v="1"/>
    <x v="1"/>
  </r>
  <r>
    <n v="2117"/>
    <s v="CA-2017-159786"/>
    <x v="88"/>
    <d v="2017-10-17T00:00:00"/>
    <s v="Second Class"/>
    <s v="RK-19300"/>
    <s v="Ralph Kennedy"/>
    <x v="0"/>
    <x v="0"/>
    <s v="Rochester"/>
    <x v="15"/>
    <n v="14609"/>
    <x v="3"/>
    <s v="FUR-TA-10001307"/>
    <x v="0"/>
    <x v="3"/>
    <s v="SAFCO PlanMaster Heigh-Adjustable Drafting Table Base, 43w x 30d x 30-37h, Black"/>
    <n v="209.67"/>
    <n v="1"/>
    <n v="0.4"/>
    <n v="-13.978000000000009"/>
    <x v="3"/>
    <x v="0"/>
  </r>
  <r>
    <n v="2118"/>
    <s v="CA-2018-130267"/>
    <x v="251"/>
    <d v="2018-09-23T00:00:00"/>
    <s v="Standard Class"/>
    <s v="SW-20245"/>
    <s v="Scot Wooten"/>
    <x v="0"/>
    <x v="0"/>
    <s v="Stockton"/>
    <x v="1"/>
    <n v="95207"/>
    <x v="1"/>
    <s v="OFF-PA-10002222"/>
    <x v="1"/>
    <x v="10"/>
    <s v="Xerox Color Copier Paper, 11&quot; x 17&quot;, Ream"/>
    <n v="159.88"/>
    <n v="7"/>
    <n v="0"/>
    <n v="73.544799999999995"/>
    <x v="1"/>
    <x v="0"/>
  </r>
  <r>
    <n v="2119"/>
    <s v="CA-2019-155460"/>
    <x v="669"/>
    <d v="2019-04-15T00:00:00"/>
    <s v="First Class"/>
    <s v="RW-19630"/>
    <s v="Rob Williams"/>
    <x v="1"/>
    <x v="0"/>
    <s v="Seattle"/>
    <x v="4"/>
    <n v="98105"/>
    <x v="1"/>
    <s v="OFF-PA-10002479"/>
    <x v="1"/>
    <x v="10"/>
    <s v="Xerox 4200 Series MultiUse Premium Copy Paper (20Lb. and 84 Bright)"/>
    <n v="5.28"/>
    <n v="1"/>
    <n v="0"/>
    <n v="2.3759999999999999"/>
    <x v="1"/>
    <x v="0"/>
  </r>
  <r>
    <n v="2120"/>
    <s v="CA-2019-155460"/>
    <x v="669"/>
    <d v="2019-04-15T00:00:00"/>
    <s v="First Class"/>
    <s v="RW-19630"/>
    <s v="Rob Williams"/>
    <x v="1"/>
    <x v="0"/>
    <s v="Seattle"/>
    <x v="4"/>
    <n v="98105"/>
    <x v="1"/>
    <s v="OFF-BI-10003091"/>
    <x v="1"/>
    <x v="8"/>
    <s v="GBC DocuBind TL200 Manual Binding Machine"/>
    <n v="895.92"/>
    <n v="5"/>
    <n v="0.2"/>
    <n v="302.37299999999993"/>
    <x v="1"/>
    <x v="0"/>
  </r>
  <r>
    <n v="2121"/>
    <s v="US-2019-168690"/>
    <x v="363"/>
    <d v="2019-01-13T00:00:00"/>
    <s v="Standard Class"/>
    <s v="TS-21085"/>
    <s v="Thais Sissman"/>
    <x v="0"/>
    <x v="0"/>
    <s v="Ormond Beach"/>
    <x v="2"/>
    <n v="32174"/>
    <x v="0"/>
    <s v="OFF-BI-10000145"/>
    <x v="1"/>
    <x v="8"/>
    <s v="Zipper Ring Binder Pockets"/>
    <n v="2.8080000000000007"/>
    <n v="3"/>
    <n v="0.7"/>
    <n v="-1.9656000000000002"/>
    <x v="0"/>
    <x v="0"/>
  </r>
  <r>
    <n v="2122"/>
    <s v="CA-2019-158246"/>
    <x v="45"/>
    <d v="2019-11-11T00:00:00"/>
    <s v="First Class"/>
    <s v="JB-15400"/>
    <s v="Jennifer Braxton"/>
    <x v="1"/>
    <x v="0"/>
    <s v="Sunnyvale"/>
    <x v="1"/>
    <n v="94086"/>
    <x v="1"/>
    <s v="FUR-CH-10003061"/>
    <x v="0"/>
    <x v="1"/>
    <s v="Global Leather Task Chair, Black"/>
    <n v="215.976"/>
    <n v="3"/>
    <n v="0.2"/>
    <n v="-2.6997000000000355"/>
    <x v="1"/>
    <x v="0"/>
  </r>
  <r>
    <n v="2123"/>
    <s v="CA-2019-167381"/>
    <x v="585"/>
    <d v="2019-09-24T00:00:00"/>
    <s v="Second Class"/>
    <s v="EH-14005"/>
    <s v="Erica Hernandez"/>
    <x v="2"/>
    <x v="0"/>
    <s v="Lansing"/>
    <x v="12"/>
    <n v="48911"/>
    <x v="2"/>
    <s v="FUR-BO-10001972"/>
    <x v="0"/>
    <x v="0"/>
    <s v="O'Sullivan 4-Shelf Bookcase in Odessa Pine"/>
    <n v="241.96"/>
    <n v="2"/>
    <n v="0"/>
    <n v="41.133199999999988"/>
    <x v="2"/>
    <x v="0"/>
  </r>
  <r>
    <n v="2124"/>
    <s v="CA-2019-167381"/>
    <x v="585"/>
    <d v="2019-09-24T00:00:00"/>
    <s v="Second Class"/>
    <s v="EH-14005"/>
    <s v="Erica Hernandez"/>
    <x v="2"/>
    <x v="0"/>
    <s v="Lansing"/>
    <x v="12"/>
    <n v="48911"/>
    <x v="2"/>
    <s v="OFF-LA-10000134"/>
    <x v="1"/>
    <x v="2"/>
    <s v="Avery 511"/>
    <n v="27.72"/>
    <n v="9"/>
    <n v="0"/>
    <n v="13.3056"/>
    <x v="2"/>
    <x v="0"/>
  </r>
  <r>
    <n v="2125"/>
    <s v="CA-2019-144862"/>
    <x v="96"/>
    <d v="2019-12-05T00:00:00"/>
    <s v="Standard Class"/>
    <s v="EH-14005"/>
    <s v="Erica Hernandez"/>
    <x v="2"/>
    <x v="0"/>
    <s v="Philadelphia"/>
    <x v="9"/>
    <n v="19143"/>
    <x v="3"/>
    <s v="OFF-EN-10003040"/>
    <x v="1"/>
    <x v="12"/>
    <s v="Quality Park Security Envelopes"/>
    <n v="104.68000000000002"/>
    <n v="5"/>
    <n v="0.2"/>
    <n v="35.329499999999996"/>
    <x v="3"/>
    <x v="0"/>
  </r>
  <r>
    <n v="2126"/>
    <s v="CA-2019-144862"/>
    <x v="96"/>
    <d v="2019-12-05T00:00:00"/>
    <s v="Standard Class"/>
    <s v="EH-14005"/>
    <s v="Erica Hernandez"/>
    <x v="2"/>
    <x v="0"/>
    <s v="Philadelphia"/>
    <x v="9"/>
    <n v="19143"/>
    <x v="3"/>
    <s v="TEC-PH-10000923"/>
    <x v="2"/>
    <x v="7"/>
    <s v="Belkin SportFit Armband For iPhone 5s/5c, Fuchsia"/>
    <n v="62.957999999999998"/>
    <n v="7"/>
    <n v="0.4"/>
    <n v="9.4436999999999998"/>
    <x v="3"/>
    <x v="0"/>
  </r>
  <r>
    <n v="2127"/>
    <s v="CA-2016-126032"/>
    <x v="670"/>
    <d v="2016-06-28T00:00:00"/>
    <s v="Standard Class"/>
    <s v="BS-11665"/>
    <s v="Brian Stugart"/>
    <x v="0"/>
    <x v="0"/>
    <s v="Philadelphia"/>
    <x v="9"/>
    <n v="19143"/>
    <x v="3"/>
    <s v="TEC-AC-10000158"/>
    <x v="2"/>
    <x v="11"/>
    <s v="Sony 64GB Class 10 Micro SDHC R40 Memory Card"/>
    <n v="86.376000000000005"/>
    <n v="3"/>
    <n v="0.2"/>
    <n v="1.079699999999999"/>
    <x v="3"/>
    <x v="0"/>
  </r>
  <r>
    <n v="2128"/>
    <s v="CA-2017-134859"/>
    <x v="242"/>
    <d v="2017-10-09T00:00:00"/>
    <s v="Standard Class"/>
    <s v="JK-16120"/>
    <s v="Julie Kriz"/>
    <x v="2"/>
    <x v="0"/>
    <s v="Philadelphia"/>
    <x v="9"/>
    <n v="19134"/>
    <x v="3"/>
    <s v="FUR-FU-10003623"/>
    <x v="0"/>
    <x v="5"/>
    <s v="DataProducts Ampli Magnifier Task Lamp, Black,"/>
    <n v="64.944000000000003"/>
    <n v="3"/>
    <n v="0.2"/>
    <n v="6.4943999999999953"/>
    <x v="3"/>
    <x v="0"/>
  </r>
  <r>
    <n v="2129"/>
    <s v="CA-2017-134859"/>
    <x v="242"/>
    <d v="2017-10-09T00:00:00"/>
    <s v="Standard Class"/>
    <s v="JK-16120"/>
    <s v="Julie Kriz"/>
    <x v="2"/>
    <x v="0"/>
    <s v="Philadelphia"/>
    <x v="9"/>
    <n v="19134"/>
    <x v="3"/>
    <s v="OFF-PA-10001293"/>
    <x v="1"/>
    <x v="10"/>
    <s v="Xerox 1946"/>
    <n v="20.736000000000004"/>
    <n v="4"/>
    <n v="0.2"/>
    <n v="7.2576000000000001"/>
    <x v="3"/>
    <x v="0"/>
  </r>
  <r>
    <n v="2130"/>
    <s v="US-2016-114188"/>
    <x v="671"/>
    <d v="2016-05-22T00:00:00"/>
    <s v="Second Class"/>
    <s v="RF-19345"/>
    <s v="Randy Ferguson"/>
    <x v="1"/>
    <x v="0"/>
    <s v="Dover"/>
    <x v="38"/>
    <n v="3820"/>
    <x v="3"/>
    <s v="OFF-AP-10000124"/>
    <x v="1"/>
    <x v="9"/>
    <s v="Acco 6 Outlet Guardian Basic Surge Suppressor"/>
    <n v="33.28"/>
    <n v="4"/>
    <n v="0"/>
    <n v="9.3184000000000005"/>
    <x v="3"/>
    <x v="0"/>
  </r>
  <r>
    <n v="2131"/>
    <s v="US-2016-114188"/>
    <x v="671"/>
    <d v="2016-05-22T00:00:00"/>
    <s v="Second Class"/>
    <s v="RF-19345"/>
    <s v="Randy Ferguson"/>
    <x v="1"/>
    <x v="0"/>
    <s v="Dover"/>
    <x v="38"/>
    <n v="3820"/>
    <x v="3"/>
    <s v="OFF-AR-10004511"/>
    <x v="1"/>
    <x v="6"/>
    <s v="Sanford Colorific Scented Colored Pencils, 12/Pack"/>
    <n v="38.520000000000003"/>
    <n v="9"/>
    <n v="0"/>
    <n v="11.9412"/>
    <x v="3"/>
    <x v="0"/>
  </r>
  <r>
    <n v="2132"/>
    <s v="US-2016-114188"/>
    <x v="671"/>
    <d v="2016-05-22T00:00:00"/>
    <s v="Second Class"/>
    <s v="RF-19345"/>
    <s v="Randy Ferguson"/>
    <x v="1"/>
    <x v="0"/>
    <s v="Dover"/>
    <x v="38"/>
    <n v="3820"/>
    <x v="3"/>
    <s v="FUR-FU-10000076"/>
    <x v="0"/>
    <x v="5"/>
    <s v="24-Hour Round Wall Clock"/>
    <n v="139.86000000000001"/>
    <n v="7"/>
    <n v="0"/>
    <n v="60.139800000000015"/>
    <x v="3"/>
    <x v="0"/>
  </r>
  <r>
    <n v="2133"/>
    <s v="CA-2017-156524"/>
    <x v="312"/>
    <d v="2017-11-26T00:00:00"/>
    <s v="Standard Class"/>
    <s v="DL-12865"/>
    <s v="Dan Lawera"/>
    <x v="0"/>
    <x v="0"/>
    <s v="New York City"/>
    <x v="15"/>
    <n v="10011"/>
    <x v="3"/>
    <s v="OFF-PA-10003883"/>
    <x v="1"/>
    <x v="10"/>
    <s v="Message Book, Phone, Wirebound Standard Line Memo, 2 3/4&quot; X 5&quot;"/>
    <n v="19.649999999999999"/>
    <n v="3"/>
    <n v="0"/>
    <n v="9.0389999999999997"/>
    <x v="3"/>
    <x v="0"/>
  </r>
  <r>
    <n v="2134"/>
    <s v="CA-2017-122210"/>
    <x v="672"/>
    <d v="2017-12-04T00:00:00"/>
    <s v="Standard Class"/>
    <s v="WB-21850"/>
    <s v="William Brown"/>
    <x v="0"/>
    <x v="0"/>
    <s v="Philadelphia"/>
    <x v="9"/>
    <n v="19134"/>
    <x v="3"/>
    <s v="OFF-BI-10003656"/>
    <x v="1"/>
    <x v="8"/>
    <s v="Fellowes PB200 Plastic Comb Binding Machine"/>
    <n v="152.99100000000001"/>
    <n v="3"/>
    <n v="0.7"/>
    <n v="-122.39280000000002"/>
    <x v="3"/>
    <x v="0"/>
  </r>
  <r>
    <n v="2135"/>
    <s v="CA-2017-122210"/>
    <x v="672"/>
    <d v="2017-12-04T00:00:00"/>
    <s v="Standard Class"/>
    <s v="WB-21850"/>
    <s v="William Brown"/>
    <x v="0"/>
    <x v="0"/>
    <s v="Philadelphia"/>
    <x v="9"/>
    <n v="19134"/>
    <x v="3"/>
    <s v="OFF-FA-10000053"/>
    <x v="1"/>
    <x v="13"/>
    <s v="Revere Boxed Rubber Bands by Revere"/>
    <n v="10.584"/>
    <n v="7"/>
    <n v="0.2"/>
    <n v="-2.3813999999999993"/>
    <x v="3"/>
    <x v="0"/>
  </r>
  <r>
    <n v="2136"/>
    <s v="CA-2017-122210"/>
    <x v="672"/>
    <d v="2017-12-04T00:00:00"/>
    <s v="Standard Class"/>
    <s v="WB-21850"/>
    <s v="William Brown"/>
    <x v="0"/>
    <x v="0"/>
    <s v="Philadelphia"/>
    <x v="9"/>
    <n v="19134"/>
    <x v="3"/>
    <s v="TEC-PH-10002807"/>
    <x v="2"/>
    <x v="7"/>
    <s v="Motorla HX550 Universal Bluetooth Headset"/>
    <n v="94.919999999999987"/>
    <n v="4"/>
    <n v="0.4"/>
    <n v="15.819999999999993"/>
    <x v="3"/>
    <x v="0"/>
  </r>
  <r>
    <n v="2137"/>
    <s v="CA-2017-156377"/>
    <x v="620"/>
    <d v="2018-01-05T00:00:00"/>
    <s v="Standard Class"/>
    <s v="TB-21625"/>
    <s v="Trudy Brown"/>
    <x v="0"/>
    <x v="0"/>
    <s v="Grand Prairie"/>
    <x v="5"/>
    <n v="75051"/>
    <x v="2"/>
    <s v="FUR-FU-10002364"/>
    <x v="0"/>
    <x v="5"/>
    <s v="Eldon Expressions Wood Desk Accessories, Oak"/>
    <n v="14.76"/>
    <n v="5"/>
    <n v="0.6"/>
    <n v="-11.439000000000004"/>
    <x v="2"/>
    <x v="0"/>
  </r>
  <r>
    <n v="2138"/>
    <s v="CA-2017-156377"/>
    <x v="620"/>
    <d v="2018-01-05T00:00:00"/>
    <s v="Standard Class"/>
    <s v="TB-21625"/>
    <s v="Trudy Brown"/>
    <x v="0"/>
    <x v="0"/>
    <s v="Grand Prairie"/>
    <x v="5"/>
    <n v="75051"/>
    <x v="2"/>
    <s v="OFF-BI-10002954"/>
    <x v="1"/>
    <x v="8"/>
    <s v="Newell 3-Hole Punched Plastic Slotted Magazine Holders for Binders"/>
    <n v="3.6559999999999993"/>
    <n v="4"/>
    <n v="0.8"/>
    <n v="-5.8496000000000024"/>
    <x v="2"/>
    <x v="0"/>
  </r>
  <r>
    <n v="2139"/>
    <s v="US-2019-157896"/>
    <x v="673"/>
    <d v="2019-11-16T00:00:00"/>
    <s v="Same Day"/>
    <s v="CB-12415"/>
    <s v="Christy Brittain"/>
    <x v="0"/>
    <x v="0"/>
    <s v="New York City"/>
    <x v="15"/>
    <n v="10009"/>
    <x v="3"/>
    <s v="OFF-PA-10004092"/>
    <x v="1"/>
    <x v="10"/>
    <s v="Tops Green Bar Computer Printout Paper"/>
    <n v="146.82"/>
    <n v="3"/>
    <n v="0"/>
    <n v="73.41"/>
    <x v="3"/>
    <x v="0"/>
  </r>
  <r>
    <n v="2140"/>
    <s v="CA-2016-159520"/>
    <x v="571"/>
    <d v="2016-06-11T00:00:00"/>
    <s v="Standard Class"/>
    <s v="GT-14635"/>
    <s v="Grant Thornton"/>
    <x v="1"/>
    <x v="0"/>
    <s v="Long Beach"/>
    <x v="15"/>
    <n v="11561"/>
    <x v="3"/>
    <s v="OFF-BI-10003982"/>
    <x v="1"/>
    <x v="8"/>
    <s v="Wilson Jones Century Plastic Molded Ring Binders"/>
    <n v="149.54399999999998"/>
    <n v="9"/>
    <n v="0.2"/>
    <n v="50.471099999999993"/>
    <x v="3"/>
    <x v="0"/>
  </r>
  <r>
    <n v="2141"/>
    <s v="CA-2016-159520"/>
    <x v="571"/>
    <d v="2016-06-11T00:00:00"/>
    <s v="Standard Class"/>
    <s v="GT-14635"/>
    <s v="Grant Thornton"/>
    <x v="1"/>
    <x v="0"/>
    <s v="Long Beach"/>
    <x v="15"/>
    <n v="11561"/>
    <x v="3"/>
    <s v="OFF-SU-10001664"/>
    <x v="1"/>
    <x v="14"/>
    <s v="Acme Office Executive Series Stainless Steel Trimmers"/>
    <n v="17.14"/>
    <n v="2"/>
    <n v="0"/>
    <n v="4.4564000000000004"/>
    <x v="3"/>
    <x v="0"/>
  </r>
  <r>
    <n v="2142"/>
    <s v="CA-2016-159520"/>
    <x v="571"/>
    <d v="2016-06-11T00:00:00"/>
    <s v="Standard Class"/>
    <s v="GT-14635"/>
    <s v="Grant Thornton"/>
    <x v="1"/>
    <x v="0"/>
    <s v="Long Beach"/>
    <x v="15"/>
    <n v="11561"/>
    <x v="3"/>
    <s v="FUR-TA-10003238"/>
    <x v="0"/>
    <x v="3"/>
    <s v="Chromcraft Bull-Nose Wood 48&quot; x 96&quot; Rectangular Conference Tables"/>
    <n v="991.76400000000012"/>
    <n v="3"/>
    <n v="0.4"/>
    <n v="-347.11740000000009"/>
    <x v="3"/>
    <x v="0"/>
  </r>
  <r>
    <n v="2143"/>
    <s v="CA-2018-155481"/>
    <x v="142"/>
    <d v="2018-09-05T00:00:00"/>
    <s v="Standard Class"/>
    <s v="DK-13225"/>
    <s v="Dean Katz"/>
    <x v="1"/>
    <x v="0"/>
    <s v="Philadelphia"/>
    <x v="9"/>
    <n v="19140"/>
    <x v="3"/>
    <s v="OFF-PA-10004675"/>
    <x v="1"/>
    <x v="10"/>
    <s v="Telephone Message Books with Fax/Mobile Section, 5 1/2&quot; x 3 3/16&quot;"/>
    <n v="30.48"/>
    <n v="6"/>
    <n v="0.2"/>
    <n v="9.9059999999999988"/>
    <x v="3"/>
    <x v="0"/>
  </r>
  <r>
    <n v="2144"/>
    <s v="CA-2018-155481"/>
    <x v="142"/>
    <d v="2018-09-05T00:00:00"/>
    <s v="Standard Class"/>
    <s v="DK-13225"/>
    <s v="Dean Katz"/>
    <x v="1"/>
    <x v="0"/>
    <s v="Philadelphia"/>
    <x v="9"/>
    <n v="19140"/>
    <x v="3"/>
    <s v="TEC-PH-10002293"/>
    <x v="2"/>
    <x v="7"/>
    <s v="Anker 36W 4-Port USB Wall Charger Travel Power Adapter for iPhone 5s 5c 5"/>
    <n v="23.987999999999996"/>
    <n v="2"/>
    <n v="0.4"/>
    <n v="-4.7975999999999974"/>
    <x v="3"/>
    <x v="0"/>
  </r>
  <r>
    <n v="2145"/>
    <s v="CA-2018-155481"/>
    <x v="142"/>
    <d v="2018-09-05T00:00:00"/>
    <s v="Standard Class"/>
    <s v="DK-13225"/>
    <s v="Dean Katz"/>
    <x v="1"/>
    <x v="0"/>
    <s v="Philadelphia"/>
    <x v="9"/>
    <n v="19140"/>
    <x v="3"/>
    <s v="OFF-FA-10002780"/>
    <x v="1"/>
    <x v="13"/>
    <s v="Staples"/>
    <n v="16.687999999999999"/>
    <n v="7"/>
    <n v="0.2"/>
    <n v="5.4235999999999995"/>
    <x v="3"/>
    <x v="0"/>
  </r>
  <r>
    <n v="2146"/>
    <s v="US-2018-152051"/>
    <x v="674"/>
    <d v="2018-06-29T00:00:00"/>
    <s v="Standard Class"/>
    <s v="TS-21160"/>
    <s v="Theresa Swint"/>
    <x v="1"/>
    <x v="0"/>
    <s v="York"/>
    <x v="9"/>
    <n v="17403"/>
    <x v="3"/>
    <s v="FUR-CH-10002965"/>
    <x v="0"/>
    <x v="1"/>
    <s v="Global Leather Highback Executive Chair with Pneumatic Height Adjustment, Black"/>
    <n v="422.05799999999994"/>
    <n v="3"/>
    <n v="0.3"/>
    <n v="-18.088200000000001"/>
    <x v="3"/>
    <x v="1"/>
  </r>
  <r>
    <n v="2147"/>
    <s v="US-2018-152051"/>
    <x v="674"/>
    <d v="2018-06-29T00:00:00"/>
    <s v="Standard Class"/>
    <s v="TS-21160"/>
    <s v="Theresa Swint"/>
    <x v="1"/>
    <x v="0"/>
    <s v="York"/>
    <x v="9"/>
    <n v="17403"/>
    <x v="3"/>
    <s v="OFF-BI-10004781"/>
    <x v="1"/>
    <x v="8"/>
    <s v="GBC Wire Binding Strips"/>
    <n v="38.088000000000001"/>
    <n v="4"/>
    <n v="0.7"/>
    <n v="-27.93119999999999"/>
    <x v="3"/>
    <x v="1"/>
  </r>
  <r>
    <n v="2148"/>
    <s v="US-2018-152051"/>
    <x v="674"/>
    <d v="2018-06-29T00:00:00"/>
    <s v="Standard Class"/>
    <s v="TS-21160"/>
    <s v="Theresa Swint"/>
    <x v="1"/>
    <x v="0"/>
    <s v="York"/>
    <x v="9"/>
    <n v="17403"/>
    <x v="3"/>
    <s v="OFF-ST-10001713"/>
    <x v="1"/>
    <x v="4"/>
    <s v="Gould Plastics 9-Pocket Panel Bin, 18-3/8w x 5-1/4d x 20-1/2h, Black"/>
    <n v="254.35200000000003"/>
    <n v="6"/>
    <n v="0.2"/>
    <n v="-50.870400000000018"/>
    <x v="3"/>
    <x v="1"/>
  </r>
  <r>
    <n v="2149"/>
    <s v="CA-2016-141607"/>
    <x v="432"/>
    <d v="2016-12-17T00:00:00"/>
    <s v="Standard Class"/>
    <s v="WB-21850"/>
    <s v="William Brown"/>
    <x v="0"/>
    <x v="0"/>
    <s v="Concord"/>
    <x v="1"/>
    <n v="94521"/>
    <x v="1"/>
    <s v="FUR-FU-10003975"/>
    <x v="0"/>
    <x v="5"/>
    <s v="Eldon Advantage Chair Mats for Low to Medium Pile Carpets"/>
    <n v="43.31"/>
    <n v="1"/>
    <n v="0"/>
    <n v="4.330999999999996"/>
    <x v="1"/>
    <x v="0"/>
  </r>
  <r>
    <n v="2150"/>
    <s v="CA-2019-102771"/>
    <x v="185"/>
    <d v="2019-04-05T00:00:00"/>
    <s v="Standard Class"/>
    <s v="DO-13435"/>
    <s v="Denny Ordway"/>
    <x v="0"/>
    <x v="0"/>
    <s v="New York City"/>
    <x v="15"/>
    <n v="10035"/>
    <x v="3"/>
    <s v="TEC-PH-10001536"/>
    <x v="2"/>
    <x v="7"/>
    <s v="Spigen Samsung Galaxy S5 Case Wallet"/>
    <n v="84.949999999999989"/>
    <n v="5"/>
    <n v="0"/>
    <n v="22.086999999999996"/>
    <x v="3"/>
    <x v="0"/>
  </r>
  <r>
    <n v="2151"/>
    <s v="US-2019-139969"/>
    <x v="123"/>
    <d v="2019-11-26T00:00:00"/>
    <s v="Standard Class"/>
    <s v="AF-10870"/>
    <s v="Art Ferguson"/>
    <x v="0"/>
    <x v="0"/>
    <s v="College Station"/>
    <x v="5"/>
    <n v="77840"/>
    <x v="2"/>
    <s v="FUR-CH-10001973"/>
    <x v="0"/>
    <x v="1"/>
    <s v="Office Star Flex Back Scooter Chair with White Frame"/>
    <n v="233.05799999999999"/>
    <n v="3"/>
    <n v="0.3"/>
    <n v="-53.270399999999995"/>
    <x v="2"/>
    <x v="0"/>
  </r>
  <r>
    <n v="2152"/>
    <s v="CA-2016-167360"/>
    <x v="156"/>
    <d v="2016-11-29T00:00:00"/>
    <s v="Second Class"/>
    <s v="RB-19435"/>
    <s v="Richard Bierner"/>
    <x v="0"/>
    <x v="0"/>
    <s v="Saint Louis"/>
    <x v="25"/>
    <n v="63116"/>
    <x v="2"/>
    <s v="TEC-AC-10001772"/>
    <x v="2"/>
    <x v="11"/>
    <s v="Memorex Mini Travel Drive 16 GB USB 2.0 Flash Drive"/>
    <n v="111.79"/>
    <n v="7"/>
    <n v="0"/>
    <n v="43.598100000000002"/>
    <x v="2"/>
    <x v="0"/>
  </r>
  <r>
    <n v="2153"/>
    <s v="CA-2017-123505"/>
    <x v="6"/>
    <d v="2017-11-26T00:00:00"/>
    <s v="Standard Class"/>
    <s v="AR-10540"/>
    <s v="Andy Reiter"/>
    <x v="0"/>
    <x v="0"/>
    <s v="Quincy"/>
    <x v="31"/>
    <n v="2169"/>
    <x v="3"/>
    <s v="OFF-PA-10002586"/>
    <x v="1"/>
    <x v="10"/>
    <s v="Xerox 1970"/>
    <n v="14.940000000000001"/>
    <n v="3"/>
    <n v="0"/>
    <n v="7.0218000000000007"/>
    <x v="3"/>
    <x v="0"/>
  </r>
  <r>
    <n v="2154"/>
    <s v="CA-2018-117282"/>
    <x v="216"/>
    <d v="2018-07-18T00:00:00"/>
    <s v="Standard Class"/>
    <s v="DR-12880"/>
    <s v="Dan Reichenbach"/>
    <x v="1"/>
    <x v="0"/>
    <s v="New York City"/>
    <x v="15"/>
    <n v="10009"/>
    <x v="3"/>
    <s v="OFF-BI-10004094"/>
    <x v="1"/>
    <x v="8"/>
    <s v="GBC Standard Plastic Binding Systems Combs"/>
    <n v="14.16"/>
    <n v="2"/>
    <n v="0.2"/>
    <n v="5.133"/>
    <x v="3"/>
    <x v="0"/>
  </r>
  <r>
    <n v="2155"/>
    <s v="US-2018-120460"/>
    <x v="567"/>
    <d v="2018-05-05T00:00:00"/>
    <s v="Standard Class"/>
    <s v="BF-11170"/>
    <s v="Ben Ferrer"/>
    <x v="2"/>
    <x v="0"/>
    <s v="Dallas"/>
    <x v="5"/>
    <n v="75081"/>
    <x v="2"/>
    <s v="FUR-FU-10004973"/>
    <x v="0"/>
    <x v="5"/>
    <s v="Flat Face Poster Frame"/>
    <n v="22.608000000000001"/>
    <n v="3"/>
    <n v="0.6"/>
    <n v="-10.173599999999997"/>
    <x v="2"/>
    <x v="0"/>
  </r>
  <r>
    <n v="2156"/>
    <s v="CA-2018-111115"/>
    <x v="197"/>
    <d v="2018-07-27T00:00:00"/>
    <s v="Second Class"/>
    <s v="LB-16735"/>
    <s v="Larry Blacks"/>
    <x v="0"/>
    <x v="0"/>
    <s v="Los Angeles"/>
    <x v="1"/>
    <n v="90032"/>
    <x v="1"/>
    <s v="OFF-FA-10000624"/>
    <x v="1"/>
    <x v="13"/>
    <s v="OIC Binder Clips"/>
    <n v="21.48"/>
    <n v="6"/>
    <n v="0"/>
    <n v="10.74"/>
    <x v="1"/>
    <x v="0"/>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n v="0"/>
    <x v="2"/>
    <x v="0"/>
  </r>
  <r>
    <n v="2158"/>
    <s v="CA-2016-124646"/>
    <x v="169"/>
    <d v="2016-06-24T00:00:00"/>
    <s v="First Class"/>
    <s v="DV-13465"/>
    <s v="Dianna Vittorini"/>
    <x v="0"/>
    <x v="0"/>
    <s v="Minneapolis"/>
    <x v="11"/>
    <n v="55407"/>
    <x v="2"/>
    <s v="OFF-ST-10001469"/>
    <x v="1"/>
    <x v="4"/>
    <s v="Fellowes Bankers Box Recycled Super Stor/Drawer"/>
    <n v="161.94"/>
    <n v="3"/>
    <n v="0"/>
    <n v="9.716399999999993"/>
    <x v="2"/>
    <x v="0"/>
  </r>
  <r>
    <n v="2159"/>
    <s v="CA-2019-148166"/>
    <x v="208"/>
    <d v="2019-10-26T00:00:00"/>
    <s v="Standard Class"/>
    <s v="NK-18490"/>
    <s v="Neil Knudson"/>
    <x v="2"/>
    <x v="0"/>
    <s v="Deltona"/>
    <x v="2"/>
    <n v="32725"/>
    <x v="0"/>
    <s v="OFF-AR-10004956"/>
    <x v="1"/>
    <x v="6"/>
    <s v="Newell 33"/>
    <n v="17.856000000000002"/>
    <n v="4"/>
    <n v="0.2"/>
    <n v="2.0087999999999973"/>
    <x v="0"/>
    <x v="0"/>
  </r>
  <r>
    <n v="2160"/>
    <s v="CA-2018-159737"/>
    <x v="323"/>
    <d v="2018-09-09T00:00:00"/>
    <s v="Standard Class"/>
    <s v="CS-11950"/>
    <s v="Carlos Soltero"/>
    <x v="0"/>
    <x v="0"/>
    <s v="Chicago"/>
    <x v="10"/>
    <n v="60610"/>
    <x v="2"/>
    <s v="OFF-BI-10004236"/>
    <x v="1"/>
    <x v="8"/>
    <s v="XtraLife ClearVue Slant-D Ring Binder, White, 3&quot;"/>
    <n v="8.8079999999999981"/>
    <n v="3"/>
    <n v="0.8"/>
    <n v="-14.973600000000001"/>
    <x v="2"/>
    <x v="0"/>
  </r>
  <r>
    <n v="2161"/>
    <s v="CA-2018-141019"/>
    <x v="675"/>
    <d v="2018-05-14T00:00:00"/>
    <s v="Same Day"/>
    <s v="LH-17155"/>
    <s v="Logan Haushalter"/>
    <x v="0"/>
    <x v="0"/>
    <s v="Cincinnati"/>
    <x v="24"/>
    <n v="45231"/>
    <x v="3"/>
    <s v="FUR-FU-10002937"/>
    <x v="0"/>
    <x v="5"/>
    <s v="GE 48&quot; Fluorescent Tube, Cool White Energy Saver, 34 Watts, 30/Box"/>
    <n v="79.384000000000015"/>
    <n v="1"/>
    <n v="0.2"/>
    <n v="29.768999999999998"/>
    <x v="3"/>
    <x v="0"/>
  </r>
  <r>
    <n v="2162"/>
    <s v="CA-2018-101938"/>
    <x v="676"/>
    <d v="2018-01-12T00:00:00"/>
    <s v="Standard Class"/>
    <s v="DW-13480"/>
    <s v="Dianna Wilson"/>
    <x v="2"/>
    <x v="0"/>
    <s v="Oakland"/>
    <x v="1"/>
    <n v="94601"/>
    <x v="1"/>
    <s v="OFF-AR-10003696"/>
    <x v="1"/>
    <x v="6"/>
    <s v="Panasonic KP-350BK Electric Pencil Sharpener with Auto Stop"/>
    <n v="34.58"/>
    <n v="1"/>
    <n v="0"/>
    <n v="10.028199999999998"/>
    <x v="1"/>
    <x v="0"/>
  </r>
  <r>
    <n v="2163"/>
    <s v="CA-2019-166296"/>
    <x v="677"/>
    <d v="2019-03-19T00:00:00"/>
    <s v="Standard Class"/>
    <s v="KF-16285"/>
    <s v="Karen Ferguson"/>
    <x v="2"/>
    <x v="0"/>
    <s v="Manteca"/>
    <x v="1"/>
    <n v="95336"/>
    <x v="1"/>
    <s v="OFF-PA-10004359"/>
    <x v="1"/>
    <x v="10"/>
    <s v="Multicolor Computer Printout Paper"/>
    <n v="314.54999999999995"/>
    <n v="3"/>
    <n v="0"/>
    <n v="150.98399999999998"/>
    <x v="1"/>
    <x v="0"/>
  </r>
  <r>
    <n v="2164"/>
    <s v="CA-2018-154018"/>
    <x v="63"/>
    <d v="2018-10-19T00:00:00"/>
    <s v="Standard Class"/>
    <s v="HA-14920"/>
    <s v="Helen Andreada"/>
    <x v="0"/>
    <x v="0"/>
    <s v="Laredo"/>
    <x v="5"/>
    <n v="78041"/>
    <x v="2"/>
    <s v="TEC-AC-10002402"/>
    <x v="2"/>
    <x v="11"/>
    <s v="Razer Kraken PRO Over Ear PC and Music Headset"/>
    <n v="191.976"/>
    <n v="3"/>
    <n v="0.2"/>
    <n v="23.996999999999986"/>
    <x v="2"/>
    <x v="0"/>
  </r>
  <r>
    <n v="2165"/>
    <s v="CA-2018-154018"/>
    <x v="63"/>
    <d v="2018-10-19T00:00:00"/>
    <s v="Standard Class"/>
    <s v="HA-14920"/>
    <s v="Helen Andreada"/>
    <x v="0"/>
    <x v="0"/>
    <s v="Laredo"/>
    <x v="5"/>
    <n v="78041"/>
    <x v="2"/>
    <s v="OFF-PA-10000551"/>
    <x v="1"/>
    <x v="10"/>
    <s v="Array Memo Cubes"/>
    <n v="8.2880000000000003"/>
    <n v="2"/>
    <n v="0.2"/>
    <n v="3.0043999999999995"/>
    <x v="2"/>
    <x v="0"/>
  </r>
  <r>
    <n v="2166"/>
    <s v="CA-2018-154018"/>
    <x v="63"/>
    <d v="2018-10-19T00:00:00"/>
    <s v="Standard Class"/>
    <s v="HA-14920"/>
    <s v="Helen Andreada"/>
    <x v="0"/>
    <x v="0"/>
    <s v="Laredo"/>
    <x v="5"/>
    <n v="78041"/>
    <x v="2"/>
    <s v="FUR-FU-10003394"/>
    <x v="0"/>
    <x v="5"/>
    <s v="Tenex &quot;The Solids&quot; Textured Chair Mats"/>
    <n v="139.91999999999999"/>
    <n v="5"/>
    <n v="0.6"/>
    <n v="-150.41399999999999"/>
    <x v="2"/>
    <x v="0"/>
  </r>
  <r>
    <n v="2167"/>
    <s v="CA-2018-154018"/>
    <x v="63"/>
    <d v="2018-10-19T00:00:00"/>
    <s v="Standard Class"/>
    <s v="HA-14920"/>
    <s v="Helen Andreada"/>
    <x v="0"/>
    <x v="0"/>
    <s v="Laredo"/>
    <x v="5"/>
    <n v="78041"/>
    <x v="2"/>
    <s v="OFF-AR-10002067"/>
    <x v="1"/>
    <x v="6"/>
    <s v="Newell 334"/>
    <n v="15.872"/>
    <n v="1"/>
    <n v="0.2"/>
    <n v="1.1904000000000003"/>
    <x v="2"/>
    <x v="0"/>
  </r>
  <r>
    <n v="2168"/>
    <s v="CA-2018-154018"/>
    <x v="63"/>
    <d v="2018-10-19T00:00:00"/>
    <s v="Standard Class"/>
    <s v="HA-14920"/>
    <s v="Helen Andreada"/>
    <x v="0"/>
    <x v="0"/>
    <s v="Laredo"/>
    <x v="5"/>
    <n v="78041"/>
    <x v="2"/>
    <s v="OFF-BI-10004140"/>
    <x v="1"/>
    <x v="8"/>
    <s v="Avery Non-Stick Binders"/>
    <n v="6.2859999999999987"/>
    <n v="7"/>
    <n v="0.8"/>
    <n v="-11.000500000000008"/>
    <x v="2"/>
    <x v="0"/>
  </r>
  <r>
    <n v="2169"/>
    <s v="CA-2019-117870"/>
    <x v="678"/>
    <d v="2019-01-30T00:00:00"/>
    <s v="Second Class"/>
    <s v="JH-15820"/>
    <s v="John Huston"/>
    <x v="0"/>
    <x v="0"/>
    <s v="Kent"/>
    <x v="24"/>
    <n v="44240"/>
    <x v="3"/>
    <s v="OFF-AR-10004078"/>
    <x v="1"/>
    <x v="6"/>
    <s v="Newell 312"/>
    <n v="14.015999999999998"/>
    <n v="3"/>
    <n v="0.2"/>
    <n v="1.7519999999999998"/>
    <x v="3"/>
    <x v="0"/>
  </r>
  <r>
    <n v="2170"/>
    <s v="CA-2019-117870"/>
    <x v="678"/>
    <d v="2019-01-30T00:00:00"/>
    <s v="Second Class"/>
    <s v="JH-15820"/>
    <s v="John Huston"/>
    <x v="0"/>
    <x v="0"/>
    <s v="Kent"/>
    <x v="24"/>
    <n v="44240"/>
    <x v="3"/>
    <s v="TEC-AC-10000927"/>
    <x v="2"/>
    <x v="11"/>
    <s v="Anker Ultrathin Bluetooth Wireless Keyboard Aluminum Cover with Stand"/>
    <n v="71.975999999999999"/>
    <n v="3"/>
    <n v="0.2"/>
    <n v="-8.9970000000000034"/>
    <x v="3"/>
    <x v="0"/>
  </r>
  <r>
    <n v="2171"/>
    <s v="CA-2019-117870"/>
    <x v="678"/>
    <d v="2019-01-30T00:00:00"/>
    <s v="Second Class"/>
    <s v="JH-15820"/>
    <s v="John Huston"/>
    <x v="0"/>
    <x v="0"/>
    <s v="Kent"/>
    <x v="24"/>
    <n v="44240"/>
    <x v="3"/>
    <s v="TEC-PH-10003931"/>
    <x v="2"/>
    <x v="7"/>
    <s v="JBL Micro Wireless Portable Bluetooth Speaker"/>
    <n v="107.982"/>
    <n v="3"/>
    <n v="0.4"/>
    <n v="-26.995499999999993"/>
    <x v="3"/>
    <x v="0"/>
  </r>
  <r>
    <n v="2172"/>
    <s v="US-2019-137491"/>
    <x v="123"/>
    <d v="2019-11-25T00:00:00"/>
    <s v="Standard Class"/>
    <s v="LC-16930"/>
    <s v="Linda Cazamias"/>
    <x v="1"/>
    <x v="0"/>
    <s v="San Angelo"/>
    <x v="5"/>
    <n v="76903"/>
    <x v="2"/>
    <s v="FUR-CH-10004675"/>
    <x v="0"/>
    <x v="1"/>
    <s v="Lifetime Advantage Folding Chairs, 4/Carton"/>
    <n v="305.31200000000001"/>
    <n v="2"/>
    <n v="0.3"/>
    <n v="-8.7232000000000198"/>
    <x v="2"/>
    <x v="0"/>
  </r>
  <r>
    <n v="2173"/>
    <s v="CA-2016-152296"/>
    <x v="601"/>
    <d v="2016-08-03T00:00:00"/>
    <s v="First Class"/>
    <s v="IL-15100"/>
    <s v="Ivan Liston"/>
    <x v="0"/>
    <x v="0"/>
    <s v="San Francisco"/>
    <x v="1"/>
    <n v="94122"/>
    <x v="1"/>
    <s v="OFF-BI-10004506"/>
    <x v="1"/>
    <x v="8"/>
    <s v="Wilson Jones data.warehouse D-Ring Binders with DublLock"/>
    <n v="19.752000000000002"/>
    <n v="3"/>
    <n v="0.2"/>
    <n v="6.9131999999999998"/>
    <x v="1"/>
    <x v="0"/>
  </r>
  <r>
    <n v="2174"/>
    <s v="CA-2018-112025"/>
    <x v="679"/>
    <d v="2018-08-04T00:00:00"/>
    <s v="Standard Class"/>
    <s v="LS-16975"/>
    <s v="Lindsay Shagiari"/>
    <x v="2"/>
    <x v="0"/>
    <s v="Houston"/>
    <x v="5"/>
    <n v="77070"/>
    <x v="2"/>
    <s v="OFF-BI-10002353"/>
    <x v="1"/>
    <x v="8"/>
    <s v="GBC VeloBind Cover Sets"/>
    <n v="9.2639999999999976"/>
    <n v="3"/>
    <n v="0.8"/>
    <n v="-13.895999999999997"/>
    <x v="2"/>
    <x v="0"/>
  </r>
  <r>
    <n v="2175"/>
    <s v="CA-2017-132507"/>
    <x v="117"/>
    <d v="2017-08-03T00:00:00"/>
    <s v="Second Class"/>
    <s v="CC-12610"/>
    <s v="Corey Catlett"/>
    <x v="1"/>
    <x v="0"/>
    <s v="Houston"/>
    <x v="5"/>
    <n v="77041"/>
    <x v="2"/>
    <s v="OFF-ST-10000943"/>
    <x v="1"/>
    <x v="4"/>
    <s v="Eldon ProFile File 'N Store Portable File Tub Letter/Legal Size Black"/>
    <n v="61.792000000000002"/>
    <n v="4"/>
    <n v="0.2"/>
    <n v="6.1792000000000016"/>
    <x v="2"/>
    <x v="0"/>
  </r>
  <r>
    <n v="2176"/>
    <s v="CA-2018-125738"/>
    <x v="680"/>
    <d v="2018-10-21T00:00:00"/>
    <s v="Standard Class"/>
    <s v="PB-18805"/>
    <s v="Patrick Bzostek"/>
    <x v="2"/>
    <x v="0"/>
    <s v="Salt Lake City"/>
    <x v="7"/>
    <n v="84106"/>
    <x v="1"/>
    <s v="OFF-PA-10000740"/>
    <x v="1"/>
    <x v="10"/>
    <s v="Xerox 1982"/>
    <n v="45.68"/>
    <n v="2"/>
    <n v="0"/>
    <n v="21.012799999999999"/>
    <x v="1"/>
    <x v="0"/>
  </r>
  <r>
    <n v="2177"/>
    <s v="CA-2018-125738"/>
    <x v="680"/>
    <d v="2018-10-21T00:00:00"/>
    <s v="Standard Class"/>
    <s v="PB-18805"/>
    <s v="Patrick Bzostek"/>
    <x v="2"/>
    <x v="0"/>
    <s v="Salt Lake City"/>
    <x v="7"/>
    <n v="84106"/>
    <x v="1"/>
    <s v="OFF-PA-10003001"/>
    <x v="1"/>
    <x v="10"/>
    <s v="Xerox 1986"/>
    <n v="60.12"/>
    <n v="9"/>
    <n v="0"/>
    <n v="28.857599999999998"/>
    <x v="1"/>
    <x v="0"/>
  </r>
  <r>
    <n v="2178"/>
    <s v="CA-2018-125738"/>
    <x v="680"/>
    <d v="2018-10-21T00:00:00"/>
    <s v="Standard Class"/>
    <s v="PB-18805"/>
    <s v="Patrick Bzostek"/>
    <x v="2"/>
    <x v="0"/>
    <s v="Salt Lake City"/>
    <x v="7"/>
    <n v="84106"/>
    <x v="1"/>
    <s v="OFF-BI-10001628"/>
    <x v="1"/>
    <x v="8"/>
    <s v="Acco Data Flex Cable Posts For Top &amp; Bottom Load Binders, 6&quot; Capacity"/>
    <n v="41.72"/>
    <n v="5"/>
    <n v="0.2"/>
    <n v="13.037499999999998"/>
    <x v="1"/>
    <x v="0"/>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n v="32.935999999999993"/>
    <x v="1"/>
    <x v="0"/>
  </r>
  <r>
    <n v="2180"/>
    <s v="CA-2018-128818"/>
    <x v="681"/>
    <d v="2018-05-11T00:00:00"/>
    <s v="Standard Class"/>
    <s v="CJ-12010"/>
    <s v="Caroline Jumper"/>
    <x v="0"/>
    <x v="0"/>
    <s v="New York City"/>
    <x v="15"/>
    <n v="10009"/>
    <x v="3"/>
    <s v="OFF-BI-10000309"/>
    <x v="1"/>
    <x v="8"/>
    <s v="GBC Twin Loop Wire Binding Elements, 9/16&quot; Spine, Black"/>
    <n v="85.232000000000014"/>
    <n v="7"/>
    <n v="0.2"/>
    <n v="30.896599999999996"/>
    <x v="3"/>
    <x v="0"/>
  </r>
  <r>
    <n v="2181"/>
    <s v="CA-2018-128818"/>
    <x v="681"/>
    <d v="2018-05-11T00:00:00"/>
    <s v="Standard Class"/>
    <s v="CJ-12010"/>
    <s v="Caroline Jumper"/>
    <x v="0"/>
    <x v="0"/>
    <s v="New York City"/>
    <x v="15"/>
    <n v="10009"/>
    <x v="3"/>
    <s v="OFF-LA-10003923"/>
    <x v="1"/>
    <x v="2"/>
    <s v="Alphabetical Labels for Top Tab Filing"/>
    <n v="44.400000000000006"/>
    <n v="3"/>
    <n v="0"/>
    <n v="22.200000000000003"/>
    <x v="3"/>
    <x v="0"/>
  </r>
  <r>
    <n v="2182"/>
    <s v="CA-2018-128818"/>
    <x v="681"/>
    <d v="2018-05-11T00:00:00"/>
    <s v="Standard Class"/>
    <s v="CJ-12010"/>
    <s v="Caroline Jumper"/>
    <x v="0"/>
    <x v="0"/>
    <s v="New York City"/>
    <x v="15"/>
    <n v="10009"/>
    <x v="3"/>
    <s v="FUR-CH-10002084"/>
    <x v="0"/>
    <x v="1"/>
    <s v="Hon Mobius Operator's Chair"/>
    <n v="442.76400000000001"/>
    <n v="4"/>
    <n v="0.1"/>
    <n v="59.035200000000003"/>
    <x v="3"/>
    <x v="0"/>
  </r>
  <r>
    <n v="2183"/>
    <s v="CA-2018-128818"/>
    <x v="681"/>
    <d v="2018-05-11T00:00:00"/>
    <s v="Standard Class"/>
    <s v="CJ-12010"/>
    <s v="Caroline Jumper"/>
    <x v="0"/>
    <x v="0"/>
    <s v="New York City"/>
    <x v="15"/>
    <n v="10009"/>
    <x v="3"/>
    <s v="TEC-MA-10000488"/>
    <x v="2"/>
    <x v="15"/>
    <s v="Bady BDG101FRU Card Printer"/>
    <n v="3999.95"/>
    <n v="5"/>
    <n v="0"/>
    <n v="1159.9854999999998"/>
    <x v="3"/>
    <x v="0"/>
  </r>
  <r>
    <n v="2184"/>
    <s v="CA-2018-128818"/>
    <x v="681"/>
    <d v="2018-05-11T00:00:00"/>
    <s v="Standard Class"/>
    <s v="CJ-12010"/>
    <s v="Caroline Jumper"/>
    <x v="0"/>
    <x v="0"/>
    <s v="New York City"/>
    <x v="15"/>
    <n v="10009"/>
    <x v="3"/>
    <s v="TEC-AC-10001767"/>
    <x v="2"/>
    <x v="11"/>
    <s v="SanDisk Ultra 64 GB MicroSDHC Class 10 Memory Card"/>
    <n v="199.95000000000002"/>
    <n v="5"/>
    <n v="0"/>
    <n v="21.994499999999988"/>
    <x v="3"/>
    <x v="0"/>
  </r>
  <r>
    <n v="2185"/>
    <s v="CA-2018-128818"/>
    <x v="681"/>
    <d v="2018-05-11T00:00:00"/>
    <s v="Standard Class"/>
    <s v="CJ-12010"/>
    <s v="Caroline Jumper"/>
    <x v="0"/>
    <x v="0"/>
    <s v="New York City"/>
    <x v="15"/>
    <n v="10009"/>
    <x v="3"/>
    <s v="FUR-FU-10001940"/>
    <x v="0"/>
    <x v="5"/>
    <s v="Staple-based wall hangings"/>
    <n v="63.68"/>
    <n v="8"/>
    <n v="0"/>
    <n v="28.019200000000005"/>
    <x v="3"/>
    <x v="0"/>
  </r>
  <r>
    <n v="2186"/>
    <s v="CA-2019-124576"/>
    <x v="378"/>
    <d v="2019-08-04T00:00:00"/>
    <s v="Second Class"/>
    <s v="HK-14890"/>
    <s v="Heather Kirkland"/>
    <x v="1"/>
    <x v="0"/>
    <s v="Salinas"/>
    <x v="1"/>
    <n v="93905"/>
    <x v="1"/>
    <s v="OFF-BI-10002735"/>
    <x v="1"/>
    <x v="8"/>
    <s v="GBC Prestige Therm-A-Bind Covers"/>
    <n v="54.896000000000008"/>
    <n v="2"/>
    <n v="0.2"/>
    <n v="18.5274"/>
    <x v="1"/>
    <x v="0"/>
  </r>
  <r>
    <n v="2187"/>
    <s v="CA-2018-101378"/>
    <x v="216"/>
    <d v="2018-07-14T00:00:00"/>
    <s v="Same Day"/>
    <s v="RH-19600"/>
    <s v="Rob Haberlin"/>
    <x v="0"/>
    <x v="0"/>
    <s v="Huntsville"/>
    <x v="19"/>
    <n v="35810"/>
    <x v="0"/>
    <s v="TEC-AC-10002345"/>
    <x v="2"/>
    <x v="11"/>
    <s v="HP Standard 104 key PS/2 Keyboard"/>
    <n v="29"/>
    <n v="2"/>
    <n v="0"/>
    <n v="7.25"/>
    <x v="0"/>
    <x v="0"/>
  </r>
  <r>
    <n v="2188"/>
    <s v="CA-2019-143063"/>
    <x v="682"/>
    <d v="2019-08-15T00:00:00"/>
    <s v="Standard Class"/>
    <s v="IL-15100"/>
    <s v="Ivan Liston"/>
    <x v="0"/>
    <x v="0"/>
    <s v="Columbus"/>
    <x v="14"/>
    <n v="47201"/>
    <x v="2"/>
    <s v="OFF-EN-10003134"/>
    <x v="1"/>
    <x v="12"/>
    <s v="Staple envelope"/>
    <n v="70.08"/>
    <n v="6"/>
    <n v="0"/>
    <n v="35.04"/>
    <x v="2"/>
    <x v="0"/>
  </r>
  <r>
    <n v="2189"/>
    <s v="CA-2019-143063"/>
    <x v="682"/>
    <d v="2019-08-15T00:00:00"/>
    <s v="Standard Class"/>
    <s v="IL-15100"/>
    <s v="Ivan Liston"/>
    <x v="0"/>
    <x v="0"/>
    <s v="Columbus"/>
    <x v="14"/>
    <n v="47201"/>
    <x v="2"/>
    <s v="FUR-FU-10003708"/>
    <x v="0"/>
    <x v="5"/>
    <s v="Tenex Traditional Chairmats for Medium Pile Carpet, Standard Lip, 36&quot; x 48&quot;"/>
    <n v="121.3"/>
    <n v="2"/>
    <n v="0"/>
    <n v="25.472999999999999"/>
    <x v="2"/>
    <x v="0"/>
  </r>
  <r>
    <n v="2190"/>
    <s v="CA-2019-143063"/>
    <x v="682"/>
    <d v="2019-08-15T00:00:00"/>
    <s v="Standard Class"/>
    <s v="IL-15100"/>
    <s v="Ivan Liston"/>
    <x v="0"/>
    <x v="0"/>
    <s v="Columbus"/>
    <x v="14"/>
    <n v="47201"/>
    <x v="2"/>
    <s v="TEC-PH-10003645"/>
    <x v="2"/>
    <x v="7"/>
    <s v="Aastra 57i VoIP phone"/>
    <n v="1454.4900000000002"/>
    <n v="9"/>
    <n v="0"/>
    <n v="378.16740000000004"/>
    <x v="2"/>
    <x v="0"/>
  </r>
  <r>
    <n v="2191"/>
    <s v="CA-2018-118913"/>
    <x v="674"/>
    <d v="2018-06-29T00:00:00"/>
    <s v="Standard Class"/>
    <s v="AS-10240"/>
    <s v="Alan Shonely"/>
    <x v="0"/>
    <x v="0"/>
    <s v="Los Angeles"/>
    <x v="1"/>
    <n v="90049"/>
    <x v="1"/>
    <s v="OFF-AP-10000692"/>
    <x v="1"/>
    <x v="9"/>
    <s v="Fellowes Mighty 8 Compact Surge Protector"/>
    <n v="60.81"/>
    <n v="3"/>
    <n v="0"/>
    <n v="17.026800000000001"/>
    <x v="1"/>
    <x v="0"/>
  </r>
  <r>
    <n v="2192"/>
    <s v="CA-2018-128412"/>
    <x v="107"/>
    <d v="2018-12-17T00:00:00"/>
    <s v="Standard Class"/>
    <s v="AP-10915"/>
    <s v="Arthur Prichep"/>
    <x v="0"/>
    <x v="0"/>
    <s v="Seattle"/>
    <x v="4"/>
    <n v="98105"/>
    <x v="1"/>
    <s v="OFF-BI-10001718"/>
    <x v="1"/>
    <x v="8"/>
    <s v="GBC DocuBind P50 Personal Binding Machine"/>
    <n v="153.55199999999999"/>
    <n v="3"/>
    <n v="0.2"/>
    <n v="51.823799999999999"/>
    <x v="1"/>
    <x v="0"/>
  </r>
  <r>
    <n v="2193"/>
    <s v="CA-2018-128412"/>
    <x v="107"/>
    <d v="2018-12-17T00:00:00"/>
    <s v="Standard Class"/>
    <s v="AP-10915"/>
    <s v="Arthur Prichep"/>
    <x v="0"/>
    <x v="0"/>
    <s v="Seattle"/>
    <x v="4"/>
    <n v="98105"/>
    <x v="1"/>
    <s v="OFF-AP-10002082"/>
    <x v="1"/>
    <x v="9"/>
    <s v="Holmes HEPA Air Purifier"/>
    <n v="65.34"/>
    <n v="3"/>
    <n v="0"/>
    <n v="22.869"/>
    <x v="1"/>
    <x v="0"/>
  </r>
  <r>
    <n v="2194"/>
    <s v="CA-2018-128412"/>
    <x v="107"/>
    <d v="2018-12-17T00:00:00"/>
    <s v="Standard Class"/>
    <s v="AP-10915"/>
    <s v="Arthur Prichep"/>
    <x v="0"/>
    <x v="0"/>
    <s v="Seattle"/>
    <x v="4"/>
    <n v="98105"/>
    <x v="1"/>
    <s v="OFF-PA-10001125"/>
    <x v="1"/>
    <x v="10"/>
    <s v="Xerox 1988"/>
    <n v="123.92"/>
    <n v="4"/>
    <n v="0"/>
    <n v="55.763999999999996"/>
    <x v="1"/>
    <x v="0"/>
  </r>
  <r>
    <n v="2195"/>
    <s v="CA-2018-128412"/>
    <x v="107"/>
    <d v="2018-12-17T00:00:00"/>
    <s v="Standard Class"/>
    <s v="AP-10915"/>
    <s v="Arthur Prichep"/>
    <x v="0"/>
    <x v="0"/>
    <s v="Seattle"/>
    <x v="4"/>
    <n v="98105"/>
    <x v="1"/>
    <s v="OFF-AP-10000252"/>
    <x v="1"/>
    <x v="9"/>
    <s v="Harmony HEPA Quiet Air Purifiers"/>
    <n v="35.099999999999994"/>
    <n v="3"/>
    <n v="0"/>
    <n v="12.285"/>
    <x v="1"/>
    <x v="0"/>
  </r>
  <r>
    <n v="2196"/>
    <s v="CA-2018-128412"/>
    <x v="107"/>
    <d v="2018-12-17T00:00:00"/>
    <s v="Standard Class"/>
    <s v="AP-10915"/>
    <s v="Arthur Prichep"/>
    <x v="0"/>
    <x v="0"/>
    <s v="Seattle"/>
    <x v="4"/>
    <n v="98105"/>
    <x v="1"/>
    <s v="TEC-AC-10003038"/>
    <x v="2"/>
    <x v="11"/>
    <s v="Kingston Digital DataTraveler 16GB USB 2.0"/>
    <n v="44.75"/>
    <n v="5"/>
    <n v="0"/>
    <n v="8.5024999999999942"/>
    <x v="1"/>
    <x v="0"/>
  </r>
  <r>
    <n v="2197"/>
    <s v="CA-2018-136483"/>
    <x v="49"/>
    <d v="2018-12-06T00:00:00"/>
    <s v="Standard Class"/>
    <s v="AG-10390"/>
    <s v="Allen Goldenen"/>
    <x v="0"/>
    <x v="0"/>
    <s v="Knoxville"/>
    <x v="18"/>
    <n v="37918"/>
    <x v="0"/>
    <s v="OFF-AR-10000940"/>
    <x v="1"/>
    <x v="6"/>
    <s v="Newell 343"/>
    <n v="4.7039999999999997"/>
    <n v="2"/>
    <n v="0.2"/>
    <n v="0.41160000000000019"/>
    <x v="0"/>
    <x v="1"/>
  </r>
  <r>
    <n v="2198"/>
    <s v="CA-2016-163013"/>
    <x v="683"/>
    <d v="2016-12-04T00:00:00"/>
    <s v="Standard Class"/>
    <s v="BF-11080"/>
    <s v="Bart Folk"/>
    <x v="0"/>
    <x v="0"/>
    <s v="Montgomery"/>
    <x v="19"/>
    <n v="36116"/>
    <x v="0"/>
    <s v="OFF-AR-10001954"/>
    <x v="1"/>
    <x v="6"/>
    <s v="Newell 331"/>
    <n v="14.669999999999998"/>
    <n v="3"/>
    <n v="0"/>
    <n v="3.9609000000000001"/>
    <x v="0"/>
    <x v="0"/>
  </r>
  <r>
    <n v="2199"/>
    <s v="CA-2017-135363"/>
    <x v="262"/>
    <d v="2017-04-02T00:00:00"/>
    <s v="Standard Class"/>
    <s v="CK-12205"/>
    <s v="Chloris Kastensmidt"/>
    <x v="0"/>
    <x v="0"/>
    <s v="Philadelphia"/>
    <x v="9"/>
    <n v="19120"/>
    <x v="3"/>
    <s v="OFF-PA-10003177"/>
    <x v="1"/>
    <x v="10"/>
    <s v="Xerox 1999"/>
    <n v="15.552000000000003"/>
    <n v="3"/>
    <n v="0.2"/>
    <n v="5.4432"/>
    <x v="3"/>
    <x v="0"/>
  </r>
  <r>
    <n v="2200"/>
    <s v="CA-2017-135363"/>
    <x v="262"/>
    <d v="2017-04-02T00:00:00"/>
    <s v="Standard Class"/>
    <s v="CK-12205"/>
    <s v="Chloris Kastensmidt"/>
    <x v="0"/>
    <x v="0"/>
    <s v="Philadelphia"/>
    <x v="9"/>
    <n v="19120"/>
    <x v="3"/>
    <s v="OFF-PA-10000533"/>
    <x v="1"/>
    <x v="10"/>
    <s v="Southworth Parchment Paper &amp; Envelopes"/>
    <n v="5.2320000000000002"/>
    <n v="1"/>
    <n v="0.2"/>
    <n v="1.7003999999999999"/>
    <x v="3"/>
    <x v="0"/>
  </r>
  <r>
    <n v="2201"/>
    <s v="US-2016-165659"/>
    <x v="106"/>
    <d v="2016-06-06T00:00:00"/>
    <s v="Standard Class"/>
    <s v="LT-17110"/>
    <s v="Liz Thompson"/>
    <x v="0"/>
    <x v="0"/>
    <s v="Little Rock"/>
    <x v="36"/>
    <n v="72209"/>
    <x v="0"/>
    <s v="FUR-FU-10001935"/>
    <x v="0"/>
    <x v="5"/>
    <s v="3M Hangers With Command Adhesive"/>
    <n v="22.200000000000003"/>
    <n v="6"/>
    <n v="0"/>
    <n v="9.1020000000000021"/>
    <x v="0"/>
    <x v="0"/>
  </r>
  <r>
    <n v="2202"/>
    <s v="US-2016-165659"/>
    <x v="106"/>
    <d v="2016-06-06T00:00:00"/>
    <s v="Standard Class"/>
    <s v="LT-17110"/>
    <s v="Liz Thompson"/>
    <x v="0"/>
    <x v="0"/>
    <s v="Little Rock"/>
    <x v="36"/>
    <n v="72209"/>
    <x v="0"/>
    <s v="TEC-PH-10002563"/>
    <x v="2"/>
    <x v="7"/>
    <s v="Adtran 1202752G1"/>
    <n v="881.93"/>
    <n v="7"/>
    <n v="0"/>
    <n v="229.30180000000001"/>
    <x v="0"/>
    <x v="0"/>
  </r>
  <r>
    <n v="2203"/>
    <s v="CA-2017-138002"/>
    <x v="684"/>
    <d v="2017-09-12T00:00:00"/>
    <s v="Standard Class"/>
    <s v="BT-11305"/>
    <s v="Beth Thompson"/>
    <x v="2"/>
    <x v="0"/>
    <s v="Seattle"/>
    <x v="4"/>
    <n v="98103"/>
    <x v="1"/>
    <s v="OFF-BI-10002160"/>
    <x v="1"/>
    <x v="8"/>
    <s v="Acco Hanging Data Binders"/>
    <n v="6.0960000000000001"/>
    <n v="2"/>
    <n v="0.2"/>
    <n v="2.1335999999999999"/>
    <x v="1"/>
    <x v="0"/>
  </r>
  <r>
    <n v="2204"/>
    <s v="CA-2017-138002"/>
    <x v="684"/>
    <d v="2017-09-12T00:00:00"/>
    <s v="Standard Class"/>
    <s v="BT-11305"/>
    <s v="Beth Thompson"/>
    <x v="2"/>
    <x v="0"/>
    <s v="Seattle"/>
    <x v="4"/>
    <n v="98103"/>
    <x v="1"/>
    <s v="FUR-FU-10004748"/>
    <x v="0"/>
    <x v="5"/>
    <s v="Howard Miller 16&quot; Diameter Gallery Wall Clock"/>
    <n v="191.82"/>
    <n v="3"/>
    <n v="0"/>
    <n v="74.809799999999996"/>
    <x v="1"/>
    <x v="0"/>
  </r>
  <r>
    <n v="2205"/>
    <s v="CA-2017-128860"/>
    <x v="685"/>
    <d v="2017-07-05T00:00:00"/>
    <s v="Standard Class"/>
    <s v="SC-20725"/>
    <s v="Steven Cartwright"/>
    <x v="0"/>
    <x v="0"/>
    <s v="Lancaster"/>
    <x v="9"/>
    <n v="17602"/>
    <x v="3"/>
    <s v="FUR-FU-10001473"/>
    <x v="0"/>
    <x v="5"/>
    <s v="Eldon Executive Woodline II Desk Accessories, Mahogany"/>
    <n v="20.103999999999999"/>
    <n v="1"/>
    <n v="0.2"/>
    <n v="1.7591000000000001"/>
    <x v="3"/>
    <x v="0"/>
  </r>
  <r>
    <n v="2206"/>
    <s v="CA-2018-164350"/>
    <x v="545"/>
    <d v="2018-09-12T00:00:00"/>
    <s v="Second Class"/>
    <s v="CG-12040"/>
    <s v="Catherine Glotzbach"/>
    <x v="2"/>
    <x v="0"/>
    <s v="Bristol"/>
    <x v="18"/>
    <n v="37620"/>
    <x v="0"/>
    <s v="OFF-AR-10000538"/>
    <x v="1"/>
    <x v="6"/>
    <s v="Boston Model 1800 Electric Pencil Sharpener, Gray"/>
    <n v="67.56"/>
    <n v="3"/>
    <n v="0.2"/>
    <n v="8.4449999999999896"/>
    <x v="0"/>
    <x v="0"/>
  </r>
  <r>
    <n v="2207"/>
    <s v="US-2016-103905"/>
    <x v="686"/>
    <d v="2016-07-20T00:00:00"/>
    <s v="Standard Class"/>
    <s v="AW-10930"/>
    <s v="Arthur Wiediger"/>
    <x v="2"/>
    <x v="0"/>
    <s v="Aurora"/>
    <x v="10"/>
    <n v="60505"/>
    <x v="2"/>
    <s v="OFF-BI-10001098"/>
    <x v="1"/>
    <x v="8"/>
    <s v="Acco D-Ring Binder w/DublLock"/>
    <n v="29.931999999999992"/>
    <n v="7"/>
    <n v="0.8"/>
    <n v="-46.394600000000011"/>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x v="2"/>
    <x v="0"/>
  </r>
  <r>
    <n v="2209"/>
    <s v="CA-2017-129854"/>
    <x v="421"/>
    <d v="2017-08-26T00:00:00"/>
    <s v="Standard Class"/>
    <s v="RB-19705"/>
    <s v="Roger Barcio"/>
    <x v="2"/>
    <x v="0"/>
    <s v="New York City"/>
    <x v="15"/>
    <n v="10009"/>
    <x v="3"/>
    <s v="OFF-AR-10000390"/>
    <x v="1"/>
    <x v="6"/>
    <s v="Newell Chalk Holder"/>
    <n v="16.52"/>
    <n v="4"/>
    <n v="0"/>
    <n v="7.5991999999999997"/>
    <x v="3"/>
    <x v="0"/>
  </r>
  <r>
    <n v="2210"/>
    <s v="CA-2016-125556"/>
    <x v="687"/>
    <d v="2016-11-16T00:00:00"/>
    <s v="Second Class"/>
    <s v="ML-17410"/>
    <s v="Maris LaWare"/>
    <x v="0"/>
    <x v="0"/>
    <s v="Fairfield"/>
    <x v="29"/>
    <n v="6824"/>
    <x v="3"/>
    <s v="TEC-PH-10001079"/>
    <x v="2"/>
    <x v="7"/>
    <s v="Polycom SoundPoint Pro SE-225 Corded phone"/>
    <n v="832.93"/>
    <n v="7"/>
    <n v="0"/>
    <n v="233.22039999999998"/>
    <x v="3"/>
    <x v="0"/>
  </r>
  <r>
    <n v="2211"/>
    <s v="CA-2016-125556"/>
    <x v="687"/>
    <d v="2016-11-16T00:00:00"/>
    <s v="Second Class"/>
    <s v="ML-17410"/>
    <s v="Maris LaWare"/>
    <x v="0"/>
    <x v="0"/>
    <s v="Fairfield"/>
    <x v="29"/>
    <n v="6824"/>
    <x v="3"/>
    <s v="OFF-BI-10003460"/>
    <x v="1"/>
    <x v="8"/>
    <s v="Acco 3-Hole Punch"/>
    <n v="43.8"/>
    <n v="10"/>
    <n v="0"/>
    <n v="21.023999999999997"/>
    <x v="3"/>
    <x v="0"/>
  </r>
  <r>
    <n v="2212"/>
    <s v="CA-2018-162313"/>
    <x v="581"/>
    <d v="2018-11-30T00:00:00"/>
    <s v="First Class"/>
    <s v="VB-21745"/>
    <s v="Victoria Brennan"/>
    <x v="1"/>
    <x v="0"/>
    <s v="Lincoln Park"/>
    <x v="12"/>
    <n v="48146"/>
    <x v="2"/>
    <s v="OFF-AP-10003842"/>
    <x v="1"/>
    <x v="9"/>
    <s v="Euro-Pro Shark Turbo Vacuum"/>
    <n v="167.292"/>
    <n v="6"/>
    <n v="0.1"/>
    <n v="29.7408"/>
    <x v="2"/>
    <x v="0"/>
  </r>
  <r>
    <n v="2213"/>
    <s v="CA-2019-107874"/>
    <x v="610"/>
    <d v="2019-11-25T00:00:00"/>
    <s v="Standard Class"/>
    <s v="SW-20275"/>
    <s v="Scott Williamson"/>
    <x v="0"/>
    <x v="0"/>
    <s v="New York City"/>
    <x v="15"/>
    <n v="10035"/>
    <x v="3"/>
    <s v="FUR-FU-10003535"/>
    <x v="0"/>
    <x v="5"/>
    <s v="Howard Miller Distant Time Traveler Alarm Clock"/>
    <n v="27.42"/>
    <n v="1"/>
    <n v="0"/>
    <n v="11.2422"/>
    <x v="3"/>
    <x v="0"/>
  </r>
  <r>
    <n v="2214"/>
    <s v="CA-2019-129378"/>
    <x v="172"/>
    <d v="2019-10-02T00:00:00"/>
    <s v="First Class"/>
    <s v="NS-18505"/>
    <s v="Neola Schneider"/>
    <x v="0"/>
    <x v="0"/>
    <s v="San Jose"/>
    <x v="1"/>
    <n v="95123"/>
    <x v="1"/>
    <s v="OFF-BI-10002012"/>
    <x v="1"/>
    <x v="8"/>
    <s v="Wilson Jones Easy Flow II Sheet Lifters"/>
    <n v="1.4400000000000002"/>
    <n v="1"/>
    <n v="0.2"/>
    <n v="0.504"/>
    <x v="1"/>
    <x v="0"/>
  </r>
  <r>
    <n v="2215"/>
    <s v="CA-2019-129378"/>
    <x v="172"/>
    <d v="2019-10-02T00:00:00"/>
    <s v="First Class"/>
    <s v="NS-18505"/>
    <s v="Neola Schneider"/>
    <x v="0"/>
    <x v="0"/>
    <s v="San Jose"/>
    <x v="1"/>
    <n v="95123"/>
    <x v="1"/>
    <s v="OFF-BI-10001922"/>
    <x v="1"/>
    <x v="8"/>
    <s v="Storex Dura Pro Binders"/>
    <n v="61.77600000000001"/>
    <n v="13"/>
    <n v="0.2"/>
    <n v="20.849399999999996"/>
    <x v="1"/>
    <x v="0"/>
  </r>
  <r>
    <n v="2216"/>
    <s v="CA-2019-129378"/>
    <x v="172"/>
    <d v="2019-10-02T00:00:00"/>
    <s v="First Class"/>
    <s v="NS-18505"/>
    <s v="Neola Schneider"/>
    <x v="0"/>
    <x v="0"/>
    <s v="San Jose"/>
    <x v="1"/>
    <n v="95123"/>
    <x v="1"/>
    <s v="OFF-AP-10000576"/>
    <x v="1"/>
    <x v="9"/>
    <s v="Belkin 325VA UPS Surge Protector, 6'"/>
    <n v="241.96"/>
    <n v="2"/>
    <n v="0"/>
    <n v="60.490000000000009"/>
    <x v="1"/>
    <x v="0"/>
  </r>
  <r>
    <n v="2217"/>
    <s v="CA-2019-129378"/>
    <x v="172"/>
    <d v="2019-10-02T00:00:00"/>
    <s v="First Class"/>
    <s v="NS-18505"/>
    <s v="Neola Schneider"/>
    <x v="0"/>
    <x v="0"/>
    <s v="San Jose"/>
    <x v="1"/>
    <n v="95123"/>
    <x v="1"/>
    <s v="FUR-CH-10000553"/>
    <x v="0"/>
    <x v="1"/>
    <s v="Metal Folding Chairs, Beige, 4/Carton"/>
    <n v="108.608"/>
    <n v="4"/>
    <n v="0.2"/>
    <n v="9.5031999999999925"/>
    <x v="1"/>
    <x v="0"/>
  </r>
  <r>
    <n v="2218"/>
    <s v="CA-2016-151953"/>
    <x v="59"/>
    <d v="2016-09-25T00:00:00"/>
    <s v="Standard Class"/>
    <s v="DB-13555"/>
    <s v="Dorothy Badders"/>
    <x v="1"/>
    <x v="0"/>
    <s v="Jacksonville"/>
    <x v="2"/>
    <n v="32216"/>
    <x v="0"/>
    <s v="OFF-AR-10003469"/>
    <x v="1"/>
    <x v="6"/>
    <s v="Nontoxic Chalk"/>
    <n v="2.8160000000000003"/>
    <n v="2"/>
    <n v="0.2"/>
    <n v="0.98559999999999992"/>
    <x v="0"/>
    <x v="0"/>
  </r>
  <r>
    <n v="2219"/>
    <s v="CA-2019-130841"/>
    <x v="688"/>
    <d v="2019-08-01T00:00:00"/>
    <s v="Standard Class"/>
    <s v="MH-17620"/>
    <s v="Matt Hagelstein"/>
    <x v="1"/>
    <x v="0"/>
    <s v="San Francisco"/>
    <x v="1"/>
    <n v="94110"/>
    <x v="1"/>
    <s v="OFF-BI-10000145"/>
    <x v="1"/>
    <x v="8"/>
    <s v="Zipper Ring Binder Pockets"/>
    <n v="9.9840000000000018"/>
    <n v="4"/>
    <n v="0.2"/>
    <n v="3.6191999999999993"/>
    <x v="1"/>
    <x v="0"/>
  </r>
  <r>
    <n v="2220"/>
    <s v="CA-2019-130841"/>
    <x v="688"/>
    <d v="2019-08-01T00:00:00"/>
    <s v="Standard Class"/>
    <s v="MH-17620"/>
    <s v="Matt Hagelstein"/>
    <x v="1"/>
    <x v="0"/>
    <s v="San Francisco"/>
    <x v="1"/>
    <n v="94110"/>
    <x v="1"/>
    <s v="OFF-ST-10001580"/>
    <x v="1"/>
    <x v="4"/>
    <s v="Super Decoflex Portable Personal File"/>
    <n v="14.98"/>
    <n v="1"/>
    <n v="0"/>
    <n v="4.1943999999999999"/>
    <x v="1"/>
    <x v="0"/>
  </r>
  <r>
    <n v="2221"/>
    <s v="CA-2019-130841"/>
    <x v="688"/>
    <d v="2019-08-01T00:00:00"/>
    <s v="Standard Class"/>
    <s v="MH-17620"/>
    <s v="Matt Hagelstein"/>
    <x v="1"/>
    <x v="0"/>
    <s v="San Francisco"/>
    <x v="1"/>
    <n v="94110"/>
    <x v="1"/>
    <s v="TEC-PH-10001817"/>
    <x v="2"/>
    <x v="7"/>
    <s v="Wilson Electronics DB Pro Signal Booster"/>
    <n v="1145.6000000000001"/>
    <n v="4"/>
    <n v="0.2"/>
    <n v="100.24000000000007"/>
    <x v="1"/>
    <x v="0"/>
  </r>
  <r>
    <n v="2222"/>
    <s v="CA-2017-131884"/>
    <x v="401"/>
    <d v="2017-12-06T00:00:00"/>
    <s v="Same Day"/>
    <s v="DK-13375"/>
    <s v="Dennis Kane"/>
    <x v="0"/>
    <x v="0"/>
    <s v="Marion"/>
    <x v="24"/>
    <n v="43302"/>
    <x v="3"/>
    <s v="TEC-PH-10001578"/>
    <x v="2"/>
    <x v="7"/>
    <s v="Polycom SoundStation2 EX Conference phone"/>
    <n v="485.93999999999994"/>
    <n v="2"/>
    <n v="0.4"/>
    <n v="-89.089000000000055"/>
    <x v="3"/>
    <x v="0"/>
  </r>
  <r>
    <n v="2223"/>
    <s v="CA-2017-131884"/>
    <x v="401"/>
    <d v="2017-12-06T00:00:00"/>
    <s v="Same Day"/>
    <s v="DK-13375"/>
    <s v="Dennis Kane"/>
    <x v="0"/>
    <x v="0"/>
    <s v="Marion"/>
    <x v="24"/>
    <n v="43302"/>
    <x v="3"/>
    <s v="OFF-AR-10004078"/>
    <x v="1"/>
    <x v="6"/>
    <s v="Newell 312"/>
    <n v="37.375999999999998"/>
    <n v="8"/>
    <n v="0.2"/>
    <n v="4.6719999999999988"/>
    <x v="3"/>
    <x v="0"/>
  </r>
  <r>
    <n v="2224"/>
    <s v="CA-2017-131884"/>
    <x v="401"/>
    <d v="2017-12-06T00:00:00"/>
    <s v="Same Day"/>
    <s v="DK-13375"/>
    <s v="Dennis Kane"/>
    <x v="0"/>
    <x v="0"/>
    <s v="Marion"/>
    <x v="24"/>
    <n v="43302"/>
    <x v="3"/>
    <s v="FUR-CH-10004860"/>
    <x v="0"/>
    <x v="1"/>
    <s v="Global Low Back Tilter Chair"/>
    <n v="70.685999999999993"/>
    <n v="1"/>
    <n v="0.3"/>
    <n v="-24.23520000000001"/>
    <x v="3"/>
    <x v="0"/>
  </r>
  <r>
    <n v="2225"/>
    <s v="CA-2019-121909"/>
    <x v="689"/>
    <d v="2019-08-05T00:00:00"/>
    <s v="Standard Class"/>
    <s v="EA-14035"/>
    <s v="Erin Ashbrook"/>
    <x v="1"/>
    <x v="0"/>
    <s v="Philadelphia"/>
    <x v="9"/>
    <n v="19134"/>
    <x v="3"/>
    <s v="OFF-PA-10003790"/>
    <x v="1"/>
    <x v="10"/>
    <s v="Xerox 1991"/>
    <n v="54.816000000000003"/>
    <n v="3"/>
    <n v="0.2"/>
    <n v="17.815199999999997"/>
    <x v="3"/>
    <x v="0"/>
  </r>
  <r>
    <n v="2226"/>
    <s v="CA-2018-106383"/>
    <x v="690"/>
    <d v="2018-03-21T00:00:00"/>
    <s v="Second Class"/>
    <s v="BT-11440"/>
    <s v="Bobby Trafton"/>
    <x v="0"/>
    <x v="0"/>
    <s v="Littleton"/>
    <x v="22"/>
    <n v="80122"/>
    <x v="1"/>
    <s v="FUR-BO-10002202"/>
    <x v="0"/>
    <x v="0"/>
    <s v="Atlantic Metals Mobile 2-Shelf Bookcases, Custom Colors"/>
    <n v="72.294000000000011"/>
    <n v="1"/>
    <n v="0.7"/>
    <n v="-98.801799999999986"/>
    <x v="1"/>
    <x v="0"/>
  </r>
  <r>
    <n v="2227"/>
    <s v="CA-2019-130771"/>
    <x v="570"/>
    <d v="2019-08-03T00:00:00"/>
    <s v="Standard Class"/>
    <s v="LA-16780"/>
    <s v="Laura Armstrong"/>
    <x v="1"/>
    <x v="0"/>
    <s v="Austin"/>
    <x v="5"/>
    <n v="78745"/>
    <x v="2"/>
    <s v="OFF-FA-10003059"/>
    <x v="1"/>
    <x v="13"/>
    <s v="Assorted Color Push Pins"/>
    <n v="2.8960000000000004"/>
    <n v="2"/>
    <n v="0.2"/>
    <n v="0.4705999999999998"/>
    <x v="2"/>
    <x v="0"/>
  </r>
  <r>
    <n v="2228"/>
    <s v="CA-2019-130771"/>
    <x v="570"/>
    <d v="2019-08-03T00:00:00"/>
    <s v="Standard Class"/>
    <s v="LA-16780"/>
    <s v="Laura Armstrong"/>
    <x v="1"/>
    <x v="0"/>
    <s v="Austin"/>
    <x v="5"/>
    <n v="78745"/>
    <x v="2"/>
    <s v="TEC-PH-10002496"/>
    <x v="2"/>
    <x v="7"/>
    <s v="Cisco SPA301"/>
    <n v="124.79200000000002"/>
    <n v="1"/>
    <n v="0.2"/>
    <n v="15.598999999999993"/>
    <x v="2"/>
    <x v="0"/>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n v="-115.70580000000004"/>
    <x v="3"/>
    <x v="0"/>
  </r>
  <r>
    <n v="2230"/>
    <s v="CA-2016-128055"/>
    <x v="691"/>
    <d v="2016-04-05T00:00:00"/>
    <s v="Standard Class"/>
    <s v="AA-10315"/>
    <s v="Alex Avila"/>
    <x v="0"/>
    <x v="0"/>
    <s v="San Francisco"/>
    <x v="1"/>
    <n v="94122"/>
    <x v="1"/>
    <s v="OFF-BI-10004390"/>
    <x v="1"/>
    <x v="8"/>
    <s v="GBC DocuBind 200 Manual Binding Machine"/>
    <n v="673.5680000000001"/>
    <n v="2"/>
    <n v="0.2"/>
    <n v="252.58799999999999"/>
    <x v="1"/>
    <x v="0"/>
  </r>
  <r>
    <n v="2231"/>
    <s v="CA-2016-128055"/>
    <x v="691"/>
    <d v="2016-04-05T00:00:00"/>
    <s v="Standard Class"/>
    <s v="AA-10315"/>
    <s v="Alex Avila"/>
    <x v="0"/>
    <x v="0"/>
    <s v="San Francisco"/>
    <x v="1"/>
    <n v="94122"/>
    <x v="1"/>
    <s v="OFF-AP-10002765"/>
    <x v="1"/>
    <x v="9"/>
    <s v="Fellowes Advanced Computer Series Surge Protectors"/>
    <n v="52.98"/>
    <n v="2"/>
    <n v="0"/>
    <n v="14.834400000000002"/>
    <x v="1"/>
    <x v="0"/>
  </r>
  <r>
    <n v="2232"/>
    <s v="CA-2019-157091"/>
    <x v="335"/>
    <d v="2019-07-01T00:00:00"/>
    <s v="Standard Class"/>
    <s v="DB-13405"/>
    <s v="Denny Blanton"/>
    <x v="0"/>
    <x v="0"/>
    <s v="La Porte"/>
    <x v="14"/>
    <n v="46350"/>
    <x v="2"/>
    <s v="FUR-FU-10000293"/>
    <x v="0"/>
    <x v="5"/>
    <s v="Eldon Antistatic Chair Mats for Low to Medium Pile Carpets"/>
    <n v="526.45000000000005"/>
    <n v="5"/>
    <n v="0"/>
    <n v="31.586999999999961"/>
    <x v="2"/>
    <x v="0"/>
  </r>
  <r>
    <n v="2233"/>
    <s v="CA-2019-132122"/>
    <x v="362"/>
    <d v="2019-07-14T00:00:00"/>
    <s v="Standard Class"/>
    <s v="JH-15820"/>
    <s v="John Huston"/>
    <x v="0"/>
    <x v="0"/>
    <s v="Chicago"/>
    <x v="10"/>
    <n v="60610"/>
    <x v="2"/>
    <s v="OFF-ST-10003692"/>
    <x v="1"/>
    <x v="4"/>
    <s v="Recycled Steel Personal File for Hanging File Folders"/>
    <n v="228.92"/>
    <n v="5"/>
    <n v="0.2"/>
    <n v="14.307499999999997"/>
    <x v="2"/>
    <x v="0"/>
  </r>
  <r>
    <n v="2234"/>
    <s v="CA-2017-123232"/>
    <x v="639"/>
    <d v="2017-12-16T00:00:00"/>
    <s v="Second Class"/>
    <s v="DJ-13630"/>
    <s v="Doug Jacobs"/>
    <x v="0"/>
    <x v="0"/>
    <s v="Portland"/>
    <x v="21"/>
    <n v="97206"/>
    <x v="1"/>
    <s v="TEC-PH-10001051"/>
    <x v="2"/>
    <x v="7"/>
    <s v="HTC One"/>
    <n v="319.96800000000002"/>
    <n v="4"/>
    <n v="0.2"/>
    <n v="35.996399999999952"/>
    <x v="1"/>
    <x v="0"/>
  </r>
  <r>
    <n v="2235"/>
    <s v="CA-2019-104066"/>
    <x v="256"/>
    <d v="2019-12-10T00:00:00"/>
    <s v="Standard Class"/>
    <s v="QJ-19255"/>
    <s v="Quincy Jones"/>
    <x v="1"/>
    <x v="0"/>
    <s v="Burlington"/>
    <x v="42"/>
    <m/>
    <x v="3"/>
    <s v="TEC-AC-10001013"/>
    <x v="2"/>
    <x v="11"/>
    <s v="Logitech ClearChat Comfort/USB Headset H390"/>
    <n v="205.03"/>
    <n v="7"/>
    <n v="0"/>
    <n v="67.659899999999979"/>
    <x v="3"/>
    <x v="0"/>
  </r>
  <r>
    <n v="2236"/>
    <s v="CA-2017-145849"/>
    <x v="426"/>
    <d v="2017-09-17T00:00:00"/>
    <s v="Second Class"/>
    <s v="CT-11995"/>
    <s v="Carol Triggs"/>
    <x v="0"/>
    <x v="0"/>
    <s v="Indianapolis"/>
    <x v="14"/>
    <n v="46203"/>
    <x v="2"/>
    <s v="OFF-ST-10000025"/>
    <x v="1"/>
    <x v="4"/>
    <s v="Fellowes Stor/Drawer Steel Plus Storage Drawers"/>
    <n v="190.86"/>
    <n v="2"/>
    <n v="0"/>
    <n v="11.451599999999985"/>
    <x v="2"/>
    <x v="0"/>
  </r>
  <r>
    <n v="2237"/>
    <s v="CA-2017-145849"/>
    <x v="426"/>
    <d v="2017-09-17T00:00:00"/>
    <s v="Second Class"/>
    <s v="CT-11995"/>
    <s v="Carol Triggs"/>
    <x v="0"/>
    <x v="0"/>
    <s v="Indianapolis"/>
    <x v="14"/>
    <n v="46203"/>
    <x v="2"/>
    <s v="OFF-AR-10000817"/>
    <x v="1"/>
    <x v="6"/>
    <s v="Manco Dry-Lighter Erasable Highlighter"/>
    <n v="24.32"/>
    <n v="8"/>
    <n v="0"/>
    <n v="8.2687999999999988"/>
    <x v="2"/>
    <x v="0"/>
  </r>
  <r>
    <n v="2238"/>
    <s v="CA-2018-122322"/>
    <x v="692"/>
    <d v="2018-07-21T00:00:00"/>
    <s v="Standard Class"/>
    <s v="RH-19510"/>
    <s v="Rick Huthwaite"/>
    <x v="2"/>
    <x v="0"/>
    <s v="Provo"/>
    <x v="7"/>
    <n v="84604"/>
    <x v="1"/>
    <s v="OFF-SU-10000952"/>
    <x v="1"/>
    <x v="14"/>
    <s v="Fiskars Home &amp; Office Scissors"/>
    <n v="44.400000000000006"/>
    <n v="5"/>
    <n v="0"/>
    <n v="12.432000000000002"/>
    <x v="1"/>
    <x v="0"/>
  </r>
  <r>
    <n v="2239"/>
    <s v="CA-2019-166849"/>
    <x v="693"/>
    <d v="2019-04-26T00:00:00"/>
    <s v="Standard Class"/>
    <s v="SJ-20125"/>
    <s v="Sanjit Jacobs"/>
    <x v="2"/>
    <x v="0"/>
    <s v="Chicago"/>
    <x v="10"/>
    <n v="60610"/>
    <x v="2"/>
    <s v="FUR-FU-10004597"/>
    <x v="0"/>
    <x v="5"/>
    <s v="Eldon Cleatmat Chair Mats for Medium Pile Carpets"/>
    <n v="44.400000000000006"/>
    <n v="2"/>
    <n v="0.6"/>
    <n v="-52.169999999999987"/>
    <x v="2"/>
    <x v="0"/>
  </r>
  <r>
    <n v="2240"/>
    <s v="CA-2018-146633"/>
    <x v="625"/>
    <d v="2018-11-17T00:00:00"/>
    <s v="Second Class"/>
    <s v="TG-21310"/>
    <s v="Toby Gnade"/>
    <x v="0"/>
    <x v="0"/>
    <s v="Los Angeles"/>
    <x v="1"/>
    <n v="90049"/>
    <x v="1"/>
    <s v="OFF-BI-10003527"/>
    <x v="1"/>
    <x v="8"/>
    <s v="Fellowes PB500 Electric Punch Plastic Comb Binding Machine with Manual Bind"/>
    <n v="1016.792"/>
    <n v="1"/>
    <n v="0.2"/>
    <n v="381.29700000000003"/>
    <x v="1"/>
    <x v="0"/>
  </r>
  <r>
    <n v="2241"/>
    <s v="CA-2018-146633"/>
    <x v="625"/>
    <d v="2018-11-17T00:00:00"/>
    <s v="Second Class"/>
    <s v="TG-21310"/>
    <s v="Toby Gnade"/>
    <x v="0"/>
    <x v="0"/>
    <s v="Los Angeles"/>
    <x v="1"/>
    <n v="90049"/>
    <x v="1"/>
    <s v="OFF-BI-10002982"/>
    <x v="1"/>
    <x v="8"/>
    <s v="Avery Self-Adhesive Photo Pockets for Polaroid Photos"/>
    <n v="38.136000000000003"/>
    <n v="7"/>
    <n v="0.2"/>
    <n v="13.347599999999998"/>
    <x v="1"/>
    <x v="0"/>
  </r>
  <r>
    <n v="2242"/>
    <s v="US-2018-126893"/>
    <x v="491"/>
    <d v="2018-12-01T00:00:00"/>
    <s v="Standard Class"/>
    <s v="CT-11995"/>
    <s v="Carol Triggs"/>
    <x v="0"/>
    <x v="0"/>
    <s v="Philadelphia"/>
    <x v="9"/>
    <n v="19134"/>
    <x v="3"/>
    <s v="TEC-PH-10004165"/>
    <x v="2"/>
    <x v="7"/>
    <s v="Mitel MiVoice 5330e IP Phone"/>
    <n v="494.98199999999997"/>
    <n v="3"/>
    <n v="0.4"/>
    <n v="-115.49580000000006"/>
    <x v="3"/>
    <x v="0"/>
  </r>
  <r>
    <n v="2243"/>
    <s v="CA-2019-103380"/>
    <x v="610"/>
    <d v="2019-11-25T00:00:00"/>
    <s v="Standard Class"/>
    <s v="BF-11005"/>
    <s v="Barry Franz"/>
    <x v="2"/>
    <x v="0"/>
    <s v="Pasadena"/>
    <x v="1"/>
    <n v="91104"/>
    <x v="1"/>
    <s v="OFF-ST-10003442"/>
    <x v="1"/>
    <x v="4"/>
    <s v="Eldon Portable Mobile Manager"/>
    <n v="56.56"/>
    <n v="2"/>
    <n v="0"/>
    <n v="15.2712"/>
    <x v="1"/>
    <x v="1"/>
  </r>
  <r>
    <n v="2244"/>
    <s v="CA-2019-103380"/>
    <x v="610"/>
    <d v="2019-11-25T00:00:00"/>
    <s v="Standard Class"/>
    <s v="BF-11005"/>
    <s v="Barry Franz"/>
    <x v="2"/>
    <x v="0"/>
    <s v="Pasadena"/>
    <x v="1"/>
    <n v="91104"/>
    <x v="1"/>
    <s v="OFF-AR-10003856"/>
    <x v="1"/>
    <x v="6"/>
    <s v="Newell 344"/>
    <n v="5.56"/>
    <n v="2"/>
    <n v="0"/>
    <n v="1.4455999999999998"/>
    <x v="1"/>
    <x v="1"/>
  </r>
  <r>
    <n v="2245"/>
    <s v="CA-2019-103380"/>
    <x v="610"/>
    <d v="2019-11-25T00:00:00"/>
    <s v="Standard Class"/>
    <s v="BF-11005"/>
    <s v="Barry Franz"/>
    <x v="2"/>
    <x v="0"/>
    <s v="Pasadena"/>
    <x v="1"/>
    <n v="91104"/>
    <x v="1"/>
    <s v="OFF-FA-10004248"/>
    <x v="1"/>
    <x v="13"/>
    <s v="Advantus T-Pin Paper Clips"/>
    <n v="9.02"/>
    <n v="2"/>
    <n v="0"/>
    <n v="3.5178000000000003"/>
    <x v="1"/>
    <x v="1"/>
  </r>
  <r>
    <n v="2246"/>
    <s v="CA-2019-103380"/>
    <x v="610"/>
    <d v="2019-11-25T00:00:00"/>
    <s v="Standard Class"/>
    <s v="BF-11005"/>
    <s v="Barry Franz"/>
    <x v="2"/>
    <x v="0"/>
    <s v="Pasadena"/>
    <x v="1"/>
    <n v="91104"/>
    <x v="1"/>
    <s v="OFF-AP-10001492"/>
    <x v="1"/>
    <x v="9"/>
    <s v="Acco Six-Outlet Power Strip, 4' Cord Length"/>
    <n v="8.6199999999999992"/>
    <n v="1"/>
    <n v="0"/>
    <n v="2.2412000000000001"/>
    <x v="1"/>
    <x v="1"/>
  </r>
  <r>
    <n v="2247"/>
    <s v="CA-2019-103380"/>
    <x v="610"/>
    <d v="2019-11-25T00:00:00"/>
    <s v="Standard Class"/>
    <s v="BF-11005"/>
    <s v="Barry Franz"/>
    <x v="2"/>
    <x v="0"/>
    <s v="Pasadena"/>
    <x v="1"/>
    <n v="91104"/>
    <x v="1"/>
    <s v="TEC-PH-10004165"/>
    <x v="2"/>
    <x v="7"/>
    <s v="Mitel MiVoice 5330e IP Phone"/>
    <n v="659.97600000000011"/>
    <n v="3"/>
    <n v="0.2"/>
    <n v="49.498199999999969"/>
    <x v="1"/>
    <x v="1"/>
  </r>
  <r>
    <n v="2248"/>
    <s v="CA-2017-116092"/>
    <x v="586"/>
    <d v="2017-02-18T00:00:00"/>
    <s v="Second Class"/>
    <s v="JM-16195"/>
    <s v="Justin MacKendrick"/>
    <x v="0"/>
    <x v="0"/>
    <s v="Los Angeles"/>
    <x v="1"/>
    <n v="90004"/>
    <x v="1"/>
    <s v="OFF-PA-10004285"/>
    <x v="1"/>
    <x v="10"/>
    <s v="Xerox 1959"/>
    <n v="13.36"/>
    <n v="2"/>
    <n v="0"/>
    <n v="6.4127999999999998"/>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n v="13.037499999999998"/>
    <x v="1"/>
    <x v="1"/>
  </r>
  <r>
    <n v="2250"/>
    <s v="CA-2017-116092"/>
    <x v="586"/>
    <d v="2017-02-18T00:00:00"/>
    <s v="Second Class"/>
    <s v="JM-16195"/>
    <s v="Justin MacKendrick"/>
    <x v="0"/>
    <x v="0"/>
    <s v="Los Angeles"/>
    <x v="1"/>
    <n v="90004"/>
    <x v="1"/>
    <s v="OFF-BI-10000546"/>
    <x v="1"/>
    <x v="8"/>
    <s v="Avery Durable Binders"/>
    <n v="11.52"/>
    <n v="5"/>
    <n v="0.2"/>
    <n v="4.1760000000000002"/>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n v="157.01759999999993"/>
    <x v="1"/>
    <x v="1"/>
  </r>
  <r>
    <n v="2252"/>
    <s v="CA-2017-116092"/>
    <x v="586"/>
    <d v="2017-02-18T00:00:00"/>
    <s v="Second Class"/>
    <s v="JM-16195"/>
    <s v="Justin MacKendrick"/>
    <x v="0"/>
    <x v="0"/>
    <s v="Los Angeles"/>
    <x v="1"/>
    <n v="90004"/>
    <x v="1"/>
    <s v="OFF-PA-10000477"/>
    <x v="1"/>
    <x v="10"/>
    <s v="Xerox 22"/>
    <n v="19.440000000000001"/>
    <n v="3"/>
    <n v="0"/>
    <n v="9.3312000000000008"/>
    <x v="1"/>
    <x v="1"/>
  </r>
  <r>
    <n v="2253"/>
    <s v="CA-2018-117849"/>
    <x v="173"/>
    <d v="2018-04-17T00:00:00"/>
    <s v="Second Class"/>
    <s v="JK-16120"/>
    <s v="Julie Kriz"/>
    <x v="2"/>
    <x v="0"/>
    <s v="San Diego"/>
    <x v="1"/>
    <n v="92105"/>
    <x v="1"/>
    <s v="OFF-PA-10004327"/>
    <x v="1"/>
    <x v="10"/>
    <s v="Xerox 1911"/>
    <n v="143.69999999999999"/>
    <n v="3"/>
    <n v="0"/>
    <n v="68.975999999999999"/>
    <x v="1"/>
    <x v="0"/>
  </r>
  <r>
    <n v="2254"/>
    <s v="CA-2017-169201"/>
    <x v="694"/>
    <d v="2017-10-01T00:00:00"/>
    <s v="First Class"/>
    <s v="HG-14965"/>
    <s v="Henry Goldwyn"/>
    <x v="1"/>
    <x v="0"/>
    <s v="San Francisco"/>
    <x v="1"/>
    <n v="94110"/>
    <x v="1"/>
    <s v="OFF-AP-10000696"/>
    <x v="1"/>
    <x v="9"/>
    <s v="Holmes Odor Grabber"/>
    <n v="43.26"/>
    <n v="3"/>
    <n v="0"/>
    <n v="14.275799999999998"/>
    <x v="1"/>
    <x v="0"/>
  </r>
  <r>
    <n v="2255"/>
    <s v="CA-2017-169201"/>
    <x v="694"/>
    <d v="2017-10-01T00:00:00"/>
    <s v="First Class"/>
    <s v="HG-14965"/>
    <s v="Henry Goldwyn"/>
    <x v="1"/>
    <x v="0"/>
    <s v="San Francisco"/>
    <x v="1"/>
    <n v="94110"/>
    <x v="1"/>
    <s v="OFF-AP-10002082"/>
    <x v="1"/>
    <x v="9"/>
    <s v="Holmes HEPA Air Purifier"/>
    <n v="43.56"/>
    <n v="2"/>
    <n v="0"/>
    <n v="15.245999999999999"/>
    <x v="1"/>
    <x v="0"/>
  </r>
  <r>
    <n v="2256"/>
    <s v="CA-2018-164091"/>
    <x v="42"/>
    <d v="2018-09-22T00:00:00"/>
    <s v="Standard Class"/>
    <s v="LA-16780"/>
    <s v="Laura Armstrong"/>
    <x v="1"/>
    <x v="0"/>
    <s v="Bangor"/>
    <x v="43"/>
    <n v="4401"/>
    <x v="3"/>
    <s v="TEC-PH-10001944"/>
    <x v="2"/>
    <x v="7"/>
    <s v="Wi-Ex zBoost YX540 Cellular Phone Signal Booster"/>
    <n v="437.84999999999997"/>
    <n v="3"/>
    <n v="0"/>
    <n v="131.35499999999996"/>
    <x v="3"/>
    <x v="0"/>
  </r>
  <r>
    <n v="2257"/>
    <s v="CA-2018-164091"/>
    <x v="42"/>
    <d v="2018-09-22T00:00:00"/>
    <s v="Standard Class"/>
    <s v="LA-16780"/>
    <s v="Laura Armstrong"/>
    <x v="1"/>
    <x v="0"/>
    <s v="Bangor"/>
    <x v="43"/>
    <n v="4401"/>
    <x v="3"/>
    <s v="FUR-FU-10004952"/>
    <x v="0"/>
    <x v="5"/>
    <s v="C-Line Cubicle Keepers Polyproplyene Holder w/Velcro Back, 8-1/2x11, 25/Bx"/>
    <n v="109.48"/>
    <n v="2"/>
    <n v="0"/>
    <n v="33.938800000000001"/>
    <x v="3"/>
    <x v="0"/>
  </r>
  <r>
    <n v="2258"/>
    <s v="CA-2019-105214"/>
    <x v="114"/>
    <d v="2019-06-19T00:00:00"/>
    <s v="First Class"/>
    <s v="TS-21610"/>
    <s v="Troy Staebel"/>
    <x v="0"/>
    <x v="0"/>
    <s v="San Francisco"/>
    <x v="1"/>
    <n v="94122"/>
    <x v="1"/>
    <s v="FUR-CH-10000015"/>
    <x v="0"/>
    <x v="1"/>
    <s v="Hon Multipurpose Stacking Arm Chairs"/>
    <n v="1212.96"/>
    <n v="7"/>
    <n v="0.2"/>
    <n v="90.97199999999998"/>
    <x v="1"/>
    <x v="0"/>
  </r>
  <r>
    <n v="2259"/>
    <s v="CA-2019-105214"/>
    <x v="114"/>
    <d v="2019-06-19T00:00:00"/>
    <s v="First Class"/>
    <s v="TS-21610"/>
    <s v="Troy Staebel"/>
    <x v="0"/>
    <x v="0"/>
    <s v="San Francisco"/>
    <x v="1"/>
    <n v="94122"/>
    <x v="1"/>
    <s v="OFF-PA-10001776"/>
    <x v="1"/>
    <x v="10"/>
    <s v="Wirebound Message Books, Four 2 3/4&quot; x 5&quot; Forms per Page, 600 Sets per Book"/>
    <n v="18.54"/>
    <n v="2"/>
    <n v="0"/>
    <n v="8.7137999999999991"/>
    <x v="1"/>
    <x v="0"/>
  </r>
  <r>
    <n v="2260"/>
    <s v="CA-2017-117611"/>
    <x v="627"/>
    <d v="2017-11-10T00:00:00"/>
    <s v="Second Class"/>
    <s v="MZ-17335"/>
    <s v="Maria Zettner"/>
    <x v="2"/>
    <x v="0"/>
    <s v="San Diego"/>
    <x v="1"/>
    <n v="92024"/>
    <x v="1"/>
    <s v="OFF-FA-10002280"/>
    <x v="1"/>
    <x v="13"/>
    <s v="Advantus Plastic Paper Clips"/>
    <n v="5"/>
    <n v="1"/>
    <n v="0"/>
    <n v="2.4"/>
    <x v="1"/>
    <x v="0"/>
  </r>
  <r>
    <n v="2261"/>
    <s v="CA-2017-117611"/>
    <x v="627"/>
    <d v="2017-11-10T00:00:00"/>
    <s v="Second Class"/>
    <s v="MZ-17335"/>
    <s v="Maria Zettner"/>
    <x v="2"/>
    <x v="0"/>
    <s v="San Diego"/>
    <x v="1"/>
    <n v="92024"/>
    <x v="1"/>
    <s v="TEC-AC-10002049"/>
    <x v="2"/>
    <x v="11"/>
    <s v="Logitech G19 Programmable Gaming Keyboard"/>
    <n v="371.96999999999997"/>
    <n v="3"/>
    <n v="0"/>
    <n v="66.954599999999971"/>
    <x v="1"/>
    <x v="0"/>
  </r>
  <r>
    <n v="2262"/>
    <s v="US-2017-137960"/>
    <x v="217"/>
    <d v="2017-12-18T00:00:00"/>
    <s v="Same Day"/>
    <s v="MW-18220"/>
    <s v="Mitch Webber"/>
    <x v="0"/>
    <x v="0"/>
    <s v="New York City"/>
    <x v="15"/>
    <n v="10035"/>
    <x v="3"/>
    <s v="TEC-AC-10002253"/>
    <x v="2"/>
    <x v="11"/>
    <s v="Imation Bio 8GB USB Flash Drive Imation Corp"/>
    <n v="166.24"/>
    <n v="1"/>
    <n v="0"/>
    <n v="24.936000000000007"/>
    <x v="3"/>
    <x v="0"/>
  </r>
  <r>
    <n v="2263"/>
    <s v="CA-2019-122994"/>
    <x v="695"/>
    <d v="2019-02-09T00:00:00"/>
    <s v="First Class"/>
    <s v="MV-17485"/>
    <s v="Mark Van Huff"/>
    <x v="0"/>
    <x v="0"/>
    <s v="Arlington"/>
    <x v="17"/>
    <n v="22204"/>
    <x v="0"/>
    <s v="FUR-BO-10004015"/>
    <x v="0"/>
    <x v="0"/>
    <s v="Bush Andora Bookcase, Maple/Graphite Gray Finish"/>
    <n v="359.96999999999997"/>
    <n v="3"/>
    <n v="0"/>
    <n v="79.193399999999968"/>
    <x v="0"/>
    <x v="0"/>
  </r>
  <r>
    <n v="2264"/>
    <s v="CA-2018-131065"/>
    <x v="696"/>
    <d v="2018-11-16T00:00:00"/>
    <s v="Second Class"/>
    <s v="AA-10375"/>
    <s v="Allen Armold"/>
    <x v="0"/>
    <x v="0"/>
    <s v="Atlanta"/>
    <x v="32"/>
    <n v="30318"/>
    <x v="0"/>
    <s v="TEC-AC-10004145"/>
    <x v="2"/>
    <x v="11"/>
    <s v="Logitech diNovo Edge Keyboard"/>
    <n v="499.98"/>
    <n v="2"/>
    <n v="0"/>
    <n v="114.99540000000002"/>
    <x v="0"/>
    <x v="0"/>
  </r>
  <r>
    <n v="2265"/>
    <s v="CA-2018-131065"/>
    <x v="696"/>
    <d v="2018-11-16T00:00:00"/>
    <s v="Second Class"/>
    <s v="AA-10375"/>
    <s v="Allen Armold"/>
    <x v="0"/>
    <x v="0"/>
    <s v="Atlanta"/>
    <x v="32"/>
    <n v="30318"/>
    <x v="0"/>
    <s v="OFF-PA-10002479"/>
    <x v="1"/>
    <x v="10"/>
    <s v="Xerox 4200 Series MultiUse Premium Copy Paper (20Lb. and 84 Bright)"/>
    <n v="5.28"/>
    <n v="1"/>
    <n v="0"/>
    <n v="2.3759999999999999"/>
    <x v="0"/>
    <x v="0"/>
  </r>
  <r>
    <n v="2266"/>
    <s v="CA-2018-131065"/>
    <x v="696"/>
    <d v="2018-11-16T00:00:00"/>
    <s v="Second Class"/>
    <s v="AA-10375"/>
    <s v="Allen Armold"/>
    <x v="0"/>
    <x v="0"/>
    <s v="Atlanta"/>
    <x v="32"/>
    <n v="30318"/>
    <x v="0"/>
    <s v="OFF-BI-10004970"/>
    <x v="1"/>
    <x v="8"/>
    <s v="ACCOHIDE 3-Ring Binder, Blue, 1&quot;"/>
    <n v="8.26"/>
    <n v="2"/>
    <n v="0"/>
    <n v="3.8822000000000001"/>
    <x v="0"/>
    <x v="0"/>
  </r>
  <r>
    <n v="2267"/>
    <s v="CA-2019-149146"/>
    <x v="386"/>
    <d v="2019-10-12T00:00:00"/>
    <s v="Same Day"/>
    <s v="SM-20320"/>
    <s v="Sean Miller"/>
    <x v="2"/>
    <x v="0"/>
    <s v="Monroe"/>
    <x v="3"/>
    <n v="28110"/>
    <x v="0"/>
    <s v="OFF-PA-10003919"/>
    <x v="1"/>
    <x v="10"/>
    <s v="Xerox 1989"/>
    <n v="7.9680000000000009"/>
    <n v="2"/>
    <n v="0.2"/>
    <n v="2.6892000000000005"/>
    <x v="0"/>
    <x v="0"/>
  </r>
  <r>
    <n v="2268"/>
    <s v="CA-2019-137470"/>
    <x v="697"/>
    <d v="2019-09-17T00:00:00"/>
    <s v="Same Day"/>
    <s v="TP-21415"/>
    <s v="Tom Prescott"/>
    <x v="0"/>
    <x v="0"/>
    <s v="Seattle"/>
    <x v="4"/>
    <n v="98115"/>
    <x v="1"/>
    <s v="OFF-PA-10002001"/>
    <x v="1"/>
    <x v="10"/>
    <s v="Xerox 1984"/>
    <n v="12.96"/>
    <n v="2"/>
    <n v="0"/>
    <n v="6.3504000000000005"/>
    <x v="1"/>
    <x v="0"/>
  </r>
  <r>
    <n v="2269"/>
    <s v="CA-2019-105480"/>
    <x v="698"/>
    <d v="2019-12-26T00:00:00"/>
    <s v="Standard Class"/>
    <s v="DK-13225"/>
    <s v="Dean Katz"/>
    <x v="1"/>
    <x v="0"/>
    <s v="Rochester"/>
    <x v="15"/>
    <n v="14609"/>
    <x v="3"/>
    <s v="OFF-PA-10002787"/>
    <x v="1"/>
    <x v="10"/>
    <s v="Xerox 227"/>
    <n v="6.48"/>
    <n v="1"/>
    <n v="0"/>
    <n v="3.1104000000000003"/>
    <x v="3"/>
    <x v="0"/>
  </r>
  <r>
    <n v="2270"/>
    <s v="CA-2019-105480"/>
    <x v="698"/>
    <d v="2019-12-26T00:00:00"/>
    <s v="Standard Class"/>
    <s v="DK-13225"/>
    <s v="Dean Katz"/>
    <x v="1"/>
    <x v="0"/>
    <s v="Rochester"/>
    <x v="15"/>
    <n v="14609"/>
    <x v="3"/>
    <s v="OFF-BI-10003291"/>
    <x v="1"/>
    <x v="8"/>
    <s v="Wilson Jones Leather-Like Binders with DublLock Round Rings"/>
    <n v="6.9840000000000009"/>
    <n v="1"/>
    <n v="0.2"/>
    <n v="2.3570999999999991"/>
    <x v="3"/>
    <x v="0"/>
  </r>
  <r>
    <n v="2271"/>
    <s v="CA-2019-164917"/>
    <x v="574"/>
    <d v="2019-12-07T00:00:00"/>
    <s v="Standard Class"/>
    <s v="MK-17905"/>
    <s v="Michael Kennedy"/>
    <x v="1"/>
    <x v="0"/>
    <s v="Miami"/>
    <x v="2"/>
    <n v="33180"/>
    <x v="0"/>
    <s v="OFF-AR-10004344"/>
    <x v="1"/>
    <x v="6"/>
    <s v="Bulldog Vacuum Base Pencil Sharpener"/>
    <n v="47.96"/>
    <n v="5"/>
    <n v="0.2"/>
    <n v="4.196499999999995"/>
    <x v="0"/>
    <x v="0"/>
  </r>
  <r>
    <n v="2272"/>
    <s v="CA-2017-102036"/>
    <x v="481"/>
    <d v="2017-09-27T00:00:00"/>
    <s v="Standard Class"/>
    <s v="CS-12130"/>
    <s v="Chad Sievert"/>
    <x v="0"/>
    <x v="0"/>
    <s v="Seattle"/>
    <x v="4"/>
    <n v="98105"/>
    <x v="1"/>
    <s v="OFF-ST-10003123"/>
    <x v="1"/>
    <x v="4"/>
    <s v="Fellowes Bases and Tops For Staxonsteel/High-Stak Systems"/>
    <n v="199.74"/>
    <n v="6"/>
    <n v="0"/>
    <n v="47.937599999999996"/>
    <x v="1"/>
    <x v="0"/>
  </r>
  <r>
    <n v="2273"/>
    <s v="CA-2017-142944"/>
    <x v="699"/>
    <d v="2017-03-11T00:00:00"/>
    <s v="Standard Class"/>
    <s v="JL-15850"/>
    <s v="John Lucas"/>
    <x v="0"/>
    <x v="0"/>
    <s v="San Francisco"/>
    <x v="1"/>
    <n v="94122"/>
    <x v="1"/>
    <s v="FUR-FU-10000308"/>
    <x v="0"/>
    <x v="5"/>
    <s v="Deflect-o Glass Clear Studded Chair Mats"/>
    <n v="435.26"/>
    <n v="7"/>
    <n v="0"/>
    <n v="95.757200000000012"/>
    <x v="1"/>
    <x v="0"/>
  </r>
  <r>
    <n v="2274"/>
    <s v="CA-2017-142944"/>
    <x v="699"/>
    <d v="2017-03-11T00:00:00"/>
    <s v="Standard Class"/>
    <s v="JL-15850"/>
    <s v="John Lucas"/>
    <x v="0"/>
    <x v="0"/>
    <s v="San Francisco"/>
    <x v="1"/>
    <n v="94122"/>
    <x v="1"/>
    <s v="TEC-CO-10003763"/>
    <x v="2"/>
    <x v="16"/>
    <s v="Canon PC1060 Personal Laser Copier"/>
    <n v="1119.9840000000002"/>
    <n v="2"/>
    <n v="0.2"/>
    <n v="377.99459999999993"/>
    <x v="1"/>
    <x v="0"/>
  </r>
  <r>
    <n v="2275"/>
    <s v="CA-2016-157882"/>
    <x v="462"/>
    <d v="2016-10-08T00:00:00"/>
    <s v="Second Class"/>
    <s v="AR-10405"/>
    <s v="Allen Rosenblatt"/>
    <x v="1"/>
    <x v="0"/>
    <s v="Los Angeles"/>
    <x v="1"/>
    <n v="90036"/>
    <x v="1"/>
    <s v="FUR-TA-10001866"/>
    <x v="0"/>
    <x v="3"/>
    <s v="Bevis Round Conference Room Tables and Bases"/>
    <n v="143.43199999999999"/>
    <n v="1"/>
    <n v="0.2"/>
    <n v="3.5857999999999848"/>
    <x v="1"/>
    <x v="0"/>
  </r>
  <r>
    <n v="2276"/>
    <s v="CA-2016-157882"/>
    <x v="462"/>
    <d v="2016-10-08T00:00:00"/>
    <s v="Second Class"/>
    <s v="AR-10405"/>
    <s v="Allen Rosenblatt"/>
    <x v="1"/>
    <x v="0"/>
    <s v="Los Angeles"/>
    <x v="1"/>
    <n v="90036"/>
    <x v="1"/>
    <s v="FUR-CH-10002774"/>
    <x v="0"/>
    <x v="1"/>
    <s v="Global Deluxe Stacking Chair, Gray"/>
    <n v="122.352"/>
    <n v="3"/>
    <n v="0.2"/>
    <n v="13.764599999999994"/>
    <x v="1"/>
    <x v="0"/>
  </r>
  <r>
    <n v="2277"/>
    <s v="CA-2016-104283"/>
    <x v="700"/>
    <d v="2016-07-01T00:00:00"/>
    <s v="Standard Class"/>
    <s v="LM-17065"/>
    <s v="Liz MacKendrick"/>
    <x v="0"/>
    <x v="0"/>
    <s v="Southaven"/>
    <x v="35"/>
    <n v="38671"/>
    <x v="0"/>
    <s v="OFF-ST-10004337"/>
    <x v="1"/>
    <x v="4"/>
    <s v="SAFCO Commercial Wire Shelving, 72h"/>
    <n v="306.2"/>
    <n v="5"/>
    <n v="0"/>
    <n v="0"/>
    <x v="0"/>
    <x v="0"/>
  </r>
  <r>
    <n v="2278"/>
    <s v="CA-2016-104283"/>
    <x v="700"/>
    <d v="2016-07-01T00:00:00"/>
    <s v="Standard Class"/>
    <s v="LM-17065"/>
    <s v="Liz MacKendrick"/>
    <x v="0"/>
    <x v="0"/>
    <s v="Southaven"/>
    <x v="35"/>
    <n v="38671"/>
    <x v="0"/>
    <s v="FUR-TA-10001039"/>
    <x v="0"/>
    <x v="3"/>
    <s v="KI Adjustable-Height Table"/>
    <n v="85.98"/>
    <n v="1"/>
    <n v="0"/>
    <n v="22.354800000000004"/>
    <x v="0"/>
    <x v="0"/>
  </r>
  <r>
    <n v="2279"/>
    <s v="CA-2016-104283"/>
    <x v="700"/>
    <d v="2016-07-01T00:00:00"/>
    <s v="Standard Class"/>
    <s v="LM-17065"/>
    <s v="Liz MacKendrick"/>
    <x v="0"/>
    <x v="0"/>
    <s v="Southaven"/>
    <x v="35"/>
    <n v="38671"/>
    <x v="0"/>
    <s v="TEC-AC-10000109"/>
    <x v="2"/>
    <x v="11"/>
    <s v="Sony Micro Vault Click 16 GB USB 2.0 Flash Drive"/>
    <n v="223.96"/>
    <n v="4"/>
    <n v="0"/>
    <n v="53.750400000000013"/>
    <x v="0"/>
    <x v="0"/>
  </r>
  <r>
    <n v="2280"/>
    <s v="CA-2019-142622"/>
    <x v="505"/>
    <d v="2019-11-02T00:00:00"/>
    <s v="First Class"/>
    <s v="JK-15625"/>
    <s v="Jim Karlsson"/>
    <x v="0"/>
    <x v="0"/>
    <s v="Seattle"/>
    <x v="4"/>
    <n v="98115"/>
    <x v="1"/>
    <s v="FUR-CH-10003833"/>
    <x v="0"/>
    <x v="1"/>
    <s v="Novimex Fabric Task Chair"/>
    <n v="97.567999999999998"/>
    <n v="2"/>
    <n v="0.2"/>
    <n v="-6.0980000000000025"/>
    <x v="1"/>
    <x v="0"/>
  </r>
  <r>
    <n v="2281"/>
    <s v="CA-2019-142622"/>
    <x v="505"/>
    <d v="2019-11-02T00:00:00"/>
    <s v="First Class"/>
    <s v="JK-15625"/>
    <s v="Jim Karlsson"/>
    <x v="0"/>
    <x v="0"/>
    <s v="Seattle"/>
    <x v="4"/>
    <n v="98115"/>
    <x v="1"/>
    <s v="FUR-CH-10004289"/>
    <x v="0"/>
    <x v="1"/>
    <s v="Global Super Steno Chair"/>
    <n v="614.27200000000005"/>
    <n v="8"/>
    <n v="0.2"/>
    <n v="-23.03520000000006"/>
    <x v="1"/>
    <x v="0"/>
  </r>
  <r>
    <n v="2282"/>
    <s v="CA-2019-142622"/>
    <x v="505"/>
    <d v="2019-11-02T00:00:00"/>
    <s v="First Class"/>
    <s v="JK-15625"/>
    <s v="Jim Karlsson"/>
    <x v="0"/>
    <x v="0"/>
    <s v="Seattle"/>
    <x v="4"/>
    <n v="98115"/>
    <x v="1"/>
    <s v="FUR-BO-10004467"/>
    <x v="0"/>
    <x v="0"/>
    <s v="Bestar Classic Bookcase"/>
    <n v="199.98"/>
    <n v="2"/>
    <n v="0"/>
    <n v="37.996199999999988"/>
    <x v="1"/>
    <x v="0"/>
  </r>
  <r>
    <n v="2283"/>
    <s v="CA-2018-132143"/>
    <x v="323"/>
    <d v="2018-09-05T00:00:00"/>
    <s v="First Class"/>
    <s v="FM-14215"/>
    <s v="Filia McAdams"/>
    <x v="1"/>
    <x v="0"/>
    <s v="Middletown"/>
    <x v="29"/>
    <n v="6457"/>
    <x v="3"/>
    <s v="OFF-PA-10002713"/>
    <x v="1"/>
    <x v="10"/>
    <s v="Adams Phone Message Book, 200 Message Capacity, 8 1/16” x 11”"/>
    <n v="48.16"/>
    <n v="7"/>
    <n v="0"/>
    <n v="22.153599999999997"/>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n v="6.6976000000000013"/>
    <x v="2"/>
    <x v="0"/>
  </r>
  <r>
    <n v="2285"/>
    <s v="CA-2017-153108"/>
    <x v="616"/>
    <d v="2017-03-09T00:00:00"/>
    <s v="Standard Class"/>
    <s v="SF-20200"/>
    <s v="Sarah Foster"/>
    <x v="0"/>
    <x v="0"/>
    <s v="New Castle"/>
    <x v="14"/>
    <n v="47362"/>
    <x v="2"/>
    <s v="OFF-AP-10002222"/>
    <x v="1"/>
    <x v="9"/>
    <s v="Staple holder"/>
    <n v="60.69"/>
    <n v="7"/>
    <n v="0"/>
    <n v="16.386300000000002"/>
    <x v="2"/>
    <x v="0"/>
  </r>
  <r>
    <n v="2286"/>
    <s v="CA-2018-112676"/>
    <x v="465"/>
    <d v="2018-05-08T00:00:00"/>
    <s v="First Class"/>
    <s v="PJ-18835"/>
    <s v="Patrick Jones"/>
    <x v="1"/>
    <x v="0"/>
    <s v="Murfreesboro"/>
    <x v="18"/>
    <n v="37130"/>
    <x v="0"/>
    <s v="OFF-PA-10003971"/>
    <x v="1"/>
    <x v="10"/>
    <s v="Xerox 1965"/>
    <n v="14.352000000000002"/>
    <n v="3"/>
    <n v="0.2"/>
    <n v="5.2026000000000003"/>
    <x v="0"/>
    <x v="0"/>
  </r>
  <r>
    <n v="2287"/>
    <s v="CA-2019-165687"/>
    <x v="701"/>
    <d v="2019-11-23T00:00:00"/>
    <s v="Standard Class"/>
    <s v="CS-12355"/>
    <s v="Christine Sundaresam"/>
    <x v="0"/>
    <x v="0"/>
    <s v="Salem"/>
    <x v="17"/>
    <n v="24153"/>
    <x v="0"/>
    <s v="OFF-AP-10004036"/>
    <x v="1"/>
    <x v="9"/>
    <s v="Bionaire 99.97% HEPA Air Cleaner"/>
    <n v="35.04"/>
    <n v="2"/>
    <n v="0"/>
    <n v="12.263999999999999"/>
    <x v="0"/>
    <x v="0"/>
  </r>
  <r>
    <n v="2288"/>
    <s v="US-2019-112928"/>
    <x v="702"/>
    <d v="2019-06-05T00:00:00"/>
    <s v="Second Class"/>
    <s v="BB-10990"/>
    <s v="Barry Blumstein"/>
    <x v="1"/>
    <x v="0"/>
    <s v="Toledo"/>
    <x v="24"/>
    <n v="43615"/>
    <x v="3"/>
    <s v="OFF-AP-10002287"/>
    <x v="1"/>
    <x v="9"/>
    <s v="Eureka Sanitaire  Multi-Pro Heavy-Duty Upright, Disposable Bags"/>
    <n v="17.480000000000004"/>
    <n v="5"/>
    <n v="0.2"/>
    <n v="1.3109999999999999"/>
    <x v="3"/>
    <x v="0"/>
  </r>
  <r>
    <n v="2289"/>
    <s v="CA-2019-143343"/>
    <x v="193"/>
    <d v="2019-06-13T00:00:00"/>
    <s v="First Class"/>
    <s v="BW-11200"/>
    <s v="Ben Wallace"/>
    <x v="0"/>
    <x v="0"/>
    <s v="Los Angeles"/>
    <x v="1"/>
    <n v="90032"/>
    <x v="1"/>
    <s v="OFF-AR-10002375"/>
    <x v="1"/>
    <x v="6"/>
    <s v="Newell 351"/>
    <n v="16.399999999999999"/>
    <n v="5"/>
    <n v="0"/>
    <n v="4.7559999999999985"/>
    <x v="1"/>
    <x v="0"/>
  </r>
  <r>
    <n v="2290"/>
    <s v="CA-2019-115154"/>
    <x v="703"/>
    <d v="2019-01-11T00:00:00"/>
    <s v="First Class"/>
    <s v="RS-19420"/>
    <s v="Ricardo Sperren"/>
    <x v="1"/>
    <x v="0"/>
    <s v="Seattle"/>
    <x v="4"/>
    <n v="98115"/>
    <x v="1"/>
    <s v="FUR-TA-10001950"/>
    <x v="0"/>
    <x v="3"/>
    <s v="Balt Solid Wood Round Tables"/>
    <n v="892.98"/>
    <n v="2"/>
    <n v="0"/>
    <n v="80.368200000000002"/>
    <x v="1"/>
    <x v="0"/>
  </r>
  <r>
    <n v="2291"/>
    <s v="CA-2017-149342"/>
    <x v="704"/>
    <d v="2017-04-25T00:00:00"/>
    <s v="Standard Class"/>
    <s v="TS-21160"/>
    <s v="Theresa Swint"/>
    <x v="1"/>
    <x v="0"/>
    <s v="Columbus"/>
    <x v="32"/>
    <n v="31907"/>
    <x v="0"/>
    <s v="TEC-PH-10001557"/>
    <x v="2"/>
    <x v="7"/>
    <s v="Pyle PMP37LED"/>
    <n v="287.96999999999997"/>
    <n v="3"/>
    <n v="0"/>
    <n v="77.751899999999992"/>
    <x v="0"/>
    <x v="1"/>
  </r>
  <r>
    <n v="2292"/>
    <s v="CA-2017-149342"/>
    <x v="704"/>
    <d v="2017-04-25T00:00:00"/>
    <s v="Standard Class"/>
    <s v="TS-21160"/>
    <s v="Theresa Swint"/>
    <x v="1"/>
    <x v="0"/>
    <s v="Columbus"/>
    <x v="32"/>
    <n v="31907"/>
    <x v="0"/>
    <s v="FUR-FU-10002937"/>
    <x v="0"/>
    <x v="5"/>
    <s v="GE 48&quot; Fluorescent Tube, Cool White Energy Saver, 34 Watts, 30/Box"/>
    <n v="595.38"/>
    <n v="6"/>
    <n v="0"/>
    <n v="297.69"/>
    <x v="0"/>
    <x v="1"/>
  </r>
  <r>
    <n v="2293"/>
    <s v="CA-2017-149342"/>
    <x v="704"/>
    <d v="2017-04-25T00:00:00"/>
    <s v="Standard Class"/>
    <s v="TS-21160"/>
    <s v="Theresa Swint"/>
    <x v="1"/>
    <x v="0"/>
    <s v="Columbus"/>
    <x v="32"/>
    <n v="31907"/>
    <x v="0"/>
    <s v="OFF-PA-10001166"/>
    <x v="1"/>
    <x v="10"/>
    <s v="Xerox 2"/>
    <n v="12.96"/>
    <n v="2"/>
    <n v="0"/>
    <n v="6.2208000000000006"/>
    <x v="0"/>
    <x v="1"/>
  </r>
  <r>
    <n v="2294"/>
    <s v="CA-2017-130995"/>
    <x v="549"/>
    <d v="2017-11-06T00:00:00"/>
    <s v="Standard Class"/>
    <s v="QJ-19255"/>
    <s v="Quincy Jones"/>
    <x v="1"/>
    <x v="0"/>
    <s v="New York City"/>
    <x v="15"/>
    <n v="10009"/>
    <x v="3"/>
    <s v="TEC-PH-10000347"/>
    <x v="2"/>
    <x v="7"/>
    <s v="Cush Cases Heavy Duty Rugged Cover Case for Samsung Galaxy S5 - Purple"/>
    <n v="4.95"/>
    <n v="1"/>
    <n v="0"/>
    <n v="1.3365"/>
    <x v="3"/>
    <x v="0"/>
  </r>
  <r>
    <n v="2295"/>
    <s v="CA-2019-127929"/>
    <x v="331"/>
    <d v="2019-12-27T00:00:00"/>
    <s v="Standard Class"/>
    <s v="FM-14215"/>
    <s v="Filia McAdams"/>
    <x v="1"/>
    <x v="0"/>
    <s v="Middletown"/>
    <x v="29"/>
    <n v="6457"/>
    <x v="3"/>
    <s v="FUR-FU-10003708"/>
    <x v="0"/>
    <x v="5"/>
    <s v="Tenex Traditional Chairmats for Medium Pile Carpet, Standard Lip, 36&quot; x 48&quot;"/>
    <n v="181.95"/>
    <n v="3"/>
    <n v="0"/>
    <n v="38.209499999999998"/>
    <x v="3"/>
    <x v="0"/>
  </r>
  <r>
    <n v="2296"/>
    <s v="CA-2017-113145"/>
    <x v="549"/>
    <d v="2017-11-05T00:00:00"/>
    <s v="Standard Class"/>
    <s v="VD-21670"/>
    <s v="Valerie Dominguez"/>
    <x v="0"/>
    <x v="0"/>
    <s v="New York City"/>
    <x v="15"/>
    <n v="10011"/>
    <x v="3"/>
    <s v="OFF-PA-10002659"/>
    <x v="1"/>
    <x v="10"/>
    <s v="Avoid Verbal Orders Carbonless Minifold Book"/>
    <n v="13.52"/>
    <n v="4"/>
    <n v="0"/>
    <n v="6.219199999999999"/>
    <x v="3"/>
    <x v="0"/>
  </r>
  <r>
    <n v="2297"/>
    <s v="CA-2017-113145"/>
    <x v="549"/>
    <d v="2017-11-05T00:00:00"/>
    <s v="Standard Class"/>
    <s v="VD-21670"/>
    <s v="Valerie Dominguez"/>
    <x v="0"/>
    <x v="0"/>
    <s v="New York City"/>
    <x v="15"/>
    <n v="10011"/>
    <x v="3"/>
    <s v="FUR-FU-10000965"/>
    <x v="0"/>
    <x v="5"/>
    <s v="Howard Miller 11-1/2&quot; Diameter Ridgewood Wall Clock"/>
    <n v="259.7"/>
    <n v="5"/>
    <n v="0"/>
    <n v="106.477"/>
    <x v="3"/>
    <x v="0"/>
  </r>
  <r>
    <n v="2298"/>
    <s v="CA-2017-113145"/>
    <x v="549"/>
    <d v="2017-11-05T00:00:00"/>
    <s v="Standard Class"/>
    <s v="VD-21670"/>
    <s v="Valerie Dominguez"/>
    <x v="0"/>
    <x v="0"/>
    <s v="New York City"/>
    <x v="15"/>
    <n v="10011"/>
    <x v="3"/>
    <s v="TEC-PH-10001527"/>
    <x v="2"/>
    <x v="7"/>
    <s v="Plantronics MX500i Earset"/>
    <n v="42.95"/>
    <n v="1"/>
    <n v="0"/>
    <n v="1.2884999999999991"/>
    <x v="3"/>
    <x v="0"/>
  </r>
  <r>
    <n v="2299"/>
    <s v="CA-2017-113145"/>
    <x v="549"/>
    <d v="2017-11-05T00:00:00"/>
    <s v="Standard Class"/>
    <s v="VD-21670"/>
    <s v="Valerie Dominguez"/>
    <x v="0"/>
    <x v="0"/>
    <s v="New York City"/>
    <x v="15"/>
    <n v="10011"/>
    <x v="3"/>
    <s v="TEC-AC-10001838"/>
    <x v="2"/>
    <x v="11"/>
    <s v="Razer Tiamat Over Ear 7.1 Surround Sound PC Gaming Headset"/>
    <n v="1399.93"/>
    <n v="7"/>
    <n v="0"/>
    <n v="601.96990000000005"/>
    <x v="3"/>
    <x v="0"/>
  </r>
  <r>
    <n v="2300"/>
    <s v="CA-2017-113145"/>
    <x v="549"/>
    <d v="2017-11-05T00:00:00"/>
    <s v="Standard Class"/>
    <s v="VD-21670"/>
    <s v="Valerie Dominguez"/>
    <x v="0"/>
    <x v="0"/>
    <s v="New York City"/>
    <x v="15"/>
    <n v="10011"/>
    <x v="3"/>
    <s v="TEC-PH-10002597"/>
    <x v="2"/>
    <x v="7"/>
    <s v="Xblue XB-1670-86 X16 Small Office Telephone - Titanium"/>
    <n v="503.96"/>
    <n v="4"/>
    <n v="0"/>
    <n v="125.99000000000001"/>
    <x v="3"/>
    <x v="0"/>
  </r>
  <r>
    <n v="2301"/>
    <s v="CA-2016-162362"/>
    <x v="687"/>
    <d v="2016-11-18T00:00:00"/>
    <s v="Standard Class"/>
    <s v="JL-15505"/>
    <s v="Jeremy Lonsdale"/>
    <x v="0"/>
    <x v="0"/>
    <s v="Midland"/>
    <x v="12"/>
    <n v="48640"/>
    <x v="2"/>
    <s v="OFF-BI-10000756"/>
    <x v="1"/>
    <x v="8"/>
    <s v="Storex DuraTech Recycled Plastic Frosted Binders"/>
    <n v="12.72"/>
    <n v="3"/>
    <n v="0"/>
    <n v="6.36"/>
    <x v="2"/>
    <x v="0"/>
  </r>
  <r>
    <n v="2302"/>
    <s v="CA-2016-162362"/>
    <x v="687"/>
    <d v="2016-11-18T00:00:00"/>
    <s v="Standard Class"/>
    <s v="JL-15505"/>
    <s v="Jeremy Lonsdale"/>
    <x v="0"/>
    <x v="0"/>
    <s v="Midland"/>
    <x v="12"/>
    <n v="48640"/>
    <x v="2"/>
    <s v="OFF-BI-10000546"/>
    <x v="1"/>
    <x v="8"/>
    <s v="Avery Durable Binders"/>
    <n v="11.52"/>
    <n v="4"/>
    <n v="0"/>
    <n v="5.6448"/>
    <x v="2"/>
    <x v="0"/>
  </r>
  <r>
    <n v="2303"/>
    <s v="CA-2018-106558"/>
    <x v="327"/>
    <d v="2018-01-21T00:00:00"/>
    <s v="Standard Class"/>
    <s v="DL-13495"/>
    <s v="Dionis Lloyd"/>
    <x v="1"/>
    <x v="0"/>
    <s v="Columbus"/>
    <x v="32"/>
    <n v="31907"/>
    <x v="0"/>
    <s v="TEC-AC-10001142"/>
    <x v="2"/>
    <x v="11"/>
    <s v="First Data FD10 PIN Pad"/>
    <n v="316"/>
    <n v="4"/>
    <n v="0"/>
    <n v="31.599999999999966"/>
    <x v="0"/>
    <x v="0"/>
  </r>
  <r>
    <n v="2304"/>
    <s v="CA-2019-157931"/>
    <x v="697"/>
    <d v="2019-09-22T00:00:00"/>
    <s v="Second Class"/>
    <s v="MO-17800"/>
    <s v="Meg O'Connel"/>
    <x v="2"/>
    <x v="0"/>
    <s v="Roswell"/>
    <x v="32"/>
    <n v="30076"/>
    <x v="0"/>
    <s v="FUR-CH-10000785"/>
    <x v="0"/>
    <x v="1"/>
    <s v="Global Ergonomic Managers Chair"/>
    <n v="723.92"/>
    <n v="4"/>
    <n v="0"/>
    <n v="188.2192"/>
    <x v="0"/>
    <x v="0"/>
  </r>
  <r>
    <n v="2305"/>
    <s v="CA-2019-157931"/>
    <x v="697"/>
    <d v="2019-09-22T00:00:00"/>
    <s v="Second Class"/>
    <s v="MO-17800"/>
    <s v="Meg O'Connel"/>
    <x v="2"/>
    <x v="0"/>
    <s v="Roswell"/>
    <x v="32"/>
    <n v="30076"/>
    <x v="0"/>
    <s v="OFF-PA-10000474"/>
    <x v="1"/>
    <x v="10"/>
    <s v="Easy-staple paper"/>
    <n v="106.32"/>
    <n v="3"/>
    <n v="0"/>
    <n v="49.970399999999991"/>
    <x v="0"/>
    <x v="0"/>
  </r>
  <r>
    <n v="2306"/>
    <s v="CA-2018-115574"/>
    <x v="443"/>
    <d v="2018-12-24T00:00:00"/>
    <s v="First Class"/>
    <s v="BP-11185"/>
    <s v="Ben Peterman"/>
    <x v="1"/>
    <x v="0"/>
    <s v="Chicago"/>
    <x v="10"/>
    <n v="60623"/>
    <x v="2"/>
    <s v="FUR-BO-10003441"/>
    <x v="0"/>
    <x v="0"/>
    <s v="Bush Westfield Collection Bookcases, Fully Assembled"/>
    <n v="141.37199999999999"/>
    <n v="2"/>
    <n v="0.3"/>
    <n v="-14.137200000000014"/>
    <x v="2"/>
    <x v="0"/>
  </r>
  <r>
    <n v="2307"/>
    <s v="CA-2017-160794"/>
    <x v="705"/>
    <d v="2017-08-08T00:00:00"/>
    <s v="First Class"/>
    <s v="MS-17980"/>
    <s v="Michael Stewart"/>
    <x v="1"/>
    <x v="0"/>
    <s v="Houston"/>
    <x v="5"/>
    <n v="77041"/>
    <x v="2"/>
    <s v="OFF-PA-10004156"/>
    <x v="1"/>
    <x v="10"/>
    <s v="Xerox 188"/>
    <n v="27.216000000000001"/>
    <n v="3"/>
    <n v="0.2"/>
    <n v="9.8657999999999983"/>
    <x v="2"/>
    <x v="0"/>
  </r>
  <r>
    <n v="2308"/>
    <s v="CA-2019-116225"/>
    <x v="60"/>
    <d v="2019-11-09T00:00:00"/>
    <s v="Standard Class"/>
    <s v="SV-20935"/>
    <s v="Susan Vittorini"/>
    <x v="0"/>
    <x v="0"/>
    <s v="New York City"/>
    <x v="15"/>
    <n v="10009"/>
    <x v="3"/>
    <s v="TEC-AC-10001432"/>
    <x v="2"/>
    <x v="11"/>
    <s v="Enermax Aurora Lite Keyboard"/>
    <n v="390.75"/>
    <n v="5"/>
    <n v="0"/>
    <n v="171.93000000000006"/>
    <x v="3"/>
    <x v="0"/>
  </r>
  <r>
    <n v="2309"/>
    <s v="US-2019-120418"/>
    <x v="532"/>
    <d v="2019-06-12T00:00:00"/>
    <s v="First Class"/>
    <s v="BC-11125"/>
    <s v="Becky Castell"/>
    <x v="2"/>
    <x v="0"/>
    <s v="Peoria"/>
    <x v="16"/>
    <n v="85345"/>
    <x v="1"/>
    <s v="FUR-CH-10001394"/>
    <x v="0"/>
    <x v="1"/>
    <s v="Global Leather Executive Chair"/>
    <n v="280.79200000000003"/>
    <n v="1"/>
    <n v="0.2"/>
    <n v="35.098999999999961"/>
    <x v="1"/>
    <x v="0"/>
  </r>
  <r>
    <n v="2310"/>
    <s v="US-2019-120418"/>
    <x v="532"/>
    <d v="2019-06-12T00:00:00"/>
    <s v="First Class"/>
    <s v="BC-11125"/>
    <s v="Becky Castell"/>
    <x v="2"/>
    <x v="0"/>
    <s v="Peoria"/>
    <x v="16"/>
    <n v="85345"/>
    <x v="1"/>
    <s v="OFF-ST-10002370"/>
    <x v="1"/>
    <x v="4"/>
    <s v="Sortfiler Multipurpose Personal File Organizer, Black"/>
    <n v="68.448000000000008"/>
    <n v="4"/>
    <n v="0.2"/>
    <n v="7.7003999999999948"/>
    <x v="1"/>
    <x v="0"/>
  </r>
  <r>
    <n v="2311"/>
    <s v="US-2019-120418"/>
    <x v="532"/>
    <d v="2019-06-12T00:00:00"/>
    <s v="First Class"/>
    <s v="BC-11125"/>
    <s v="Becky Castell"/>
    <x v="2"/>
    <x v="0"/>
    <s v="Peoria"/>
    <x v="16"/>
    <n v="85345"/>
    <x v="1"/>
    <s v="OFF-AR-10002956"/>
    <x v="1"/>
    <x v="6"/>
    <s v="Boston 16801 Nautilus Battery Pencil Sharpener"/>
    <n v="88.04"/>
    <n v="5"/>
    <n v="0.2"/>
    <n v="6.602999999999998"/>
    <x v="1"/>
    <x v="0"/>
  </r>
  <r>
    <n v="2312"/>
    <s v="US-2019-120418"/>
    <x v="532"/>
    <d v="2019-06-12T00:00:00"/>
    <s v="First Class"/>
    <s v="BC-11125"/>
    <s v="Becky Castell"/>
    <x v="2"/>
    <x v="0"/>
    <s v="Peoria"/>
    <x v="16"/>
    <n v="85345"/>
    <x v="1"/>
    <s v="OFF-AR-10001955"/>
    <x v="1"/>
    <x v="6"/>
    <s v="Newell 319"/>
    <n v="15.872"/>
    <n v="1"/>
    <n v="0.2"/>
    <n v="1.9839999999999982"/>
    <x v="1"/>
    <x v="0"/>
  </r>
  <r>
    <n v="2313"/>
    <s v="US-2019-120418"/>
    <x v="532"/>
    <d v="2019-06-12T00:00:00"/>
    <s v="First Class"/>
    <s v="BC-11125"/>
    <s v="Becky Castell"/>
    <x v="2"/>
    <x v="0"/>
    <s v="Peoria"/>
    <x v="16"/>
    <n v="85345"/>
    <x v="1"/>
    <s v="OFF-ST-10001809"/>
    <x v="1"/>
    <x v="4"/>
    <s v="Fellowes Officeware Wire Shelving"/>
    <n v="215.59200000000001"/>
    <n v="3"/>
    <n v="0.2"/>
    <n v="-48.508200000000009"/>
    <x v="1"/>
    <x v="0"/>
  </r>
  <r>
    <n v="2314"/>
    <s v="CA-2019-122035"/>
    <x v="228"/>
    <d v="2019-07-25T00:00:00"/>
    <s v="Standard Class"/>
    <s v="EM-13825"/>
    <s v="Elizabeth Moffitt"/>
    <x v="1"/>
    <x v="0"/>
    <s v="Sioux Falls"/>
    <x v="44"/>
    <n v="57103"/>
    <x v="2"/>
    <s v="OFF-LA-10004093"/>
    <x v="1"/>
    <x v="2"/>
    <s v="Avery 486"/>
    <n v="14.62"/>
    <n v="2"/>
    <n v="0"/>
    <n v="6.8713999999999995"/>
    <x v="2"/>
    <x v="0"/>
  </r>
  <r>
    <n v="2315"/>
    <s v="CA-2019-122035"/>
    <x v="228"/>
    <d v="2019-07-25T00:00:00"/>
    <s v="Standard Class"/>
    <s v="EM-13825"/>
    <s v="Elizabeth Moffitt"/>
    <x v="1"/>
    <x v="0"/>
    <s v="Sioux Falls"/>
    <x v="44"/>
    <n v="57103"/>
    <x v="2"/>
    <s v="OFF-AP-10002118"/>
    <x v="1"/>
    <x v="9"/>
    <s v="1.7 Cubic Foot Compact &quot;Cube&quot; Office Refrigerators"/>
    <n v="416.32"/>
    <n v="2"/>
    <n v="0"/>
    <n v="112.40640000000002"/>
    <x v="2"/>
    <x v="0"/>
  </r>
  <r>
    <n v="2316"/>
    <s v="CA-2019-122035"/>
    <x v="228"/>
    <d v="2019-07-25T00:00:00"/>
    <s v="Standard Class"/>
    <s v="EM-13825"/>
    <s v="Elizabeth Moffitt"/>
    <x v="1"/>
    <x v="0"/>
    <s v="Sioux Falls"/>
    <x v="44"/>
    <n v="57103"/>
    <x v="2"/>
    <s v="OFF-BI-10000404"/>
    <x v="1"/>
    <x v="8"/>
    <s v="Avery Printable Repositionable Plastic Tabs"/>
    <n v="43"/>
    <n v="5"/>
    <n v="0"/>
    <n v="20.21"/>
    <x v="2"/>
    <x v="0"/>
  </r>
  <r>
    <n v="2317"/>
    <s v="CA-2019-122035"/>
    <x v="228"/>
    <d v="2019-07-25T00:00:00"/>
    <s v="Standard Class"/>
    <s v="EM-13825"/>
    <s v="Elizabeth Moffitt"/>
    <x v="1"/>
    <x v="0"/>
    <s v="Sioux Falls"/>
    <x v="44"/>
    <n v="57103"/>
    <x v="2"/>
    <s v="FUR-CH-10003833"/>
    <x v="0"/>
    <x v="1"/>
    <s v="Novimex Fabric Task Chair"/>
    <n v="182.94"/>
    <n v="3"/>
    <n v="0"/>
    <n v="27.440999999999995"/>
    <x v="2"/>
    <x v="0"/>
  </r>
  <r>
    <n v="2318"/>
    <s v="CA-2019-122035"/>
    <x v="228"/>
    <d v="2019-07-25T00:00:00"/>
    <s v="Standard Class"/>
    <s v="EM-13825"/>
    <s v="Elizabeth Moffitt"/>
    <x v="1"/>
    <x v="0"/>
    <s v="Sioux Falls"/>
    <x v="44"/>
    <n v="57103"/>
    <x v="2"/>
    <s v="OFF-BI-10002072"/>
    <x v="1"/>
    <x v="8"/>
    <s v="Cardinal Slant-D Ring Binders"/>
    <n v="60.83"/>
    <n v="7"/>
    <n v="0"/>
    <n v="30.414999999999999"/>
    <x v="2"/>
    <x v="0"/>
  </r>
  <r>
    <n v="2319"/>
    <s v="CA-2019-122035"/>
    <x v="228"/>
    <d v="2019-07-25T00:00:00"/>
    <s v="Standard Class"/>
    <s v="EM-13825"/>
    <s v="Elizabeth Moffitt"/>
    <x v="1"/>
    <x v="0"/>
    <s v="Sioux Falls"/>
    <x v="44"/>
    <n v="57103"/>
    <x v="2"/>
    <s v="TEC-AC-10003095"/>
    <x v="2"/>
    <x v="11"/>
    <s v="Logitech G35 7.1-Channel Surround Sound Headset"/>
    <n v="389.97"/>
    <n v="3"/>
    <n v="0"/>
    <n v="132.58980000000003"/>
    <x v="2"/>
    <x v="0"/>
  </r>
  <r>
    <n v="2320"/>
    <s v="CA-2017-117828"/>
    <x v="706"/>
    <d v="2017-12-26T00:00:00"/>
    <s v="First Class"/>
    <s v="BD-11500"/>
    <s v="Bradley Drucker"/>
    <x v="0"/>
    <x v="0"/>
    <s v="Richmond"/>
    <x v="17"/>
    <n v="23223"/>
    <x v="0"/>
    <s v="OFF-AP-10001563"/>
    <x v="1"/>
    <x v="9"/>
    <s v="Belkin Premiere Surge Master II 8-outlet surge protector"/>
    <n v="194.32"/>
    <n v="4"/>
    <n v="0"/>
    <n v="56.352799999999974"/>
    <x v="0"/>
    <x v="0"/>
  </r>
  <r>
    <n v="2321"/>
    <s v="CA-2019-165491"/>
    <x v="177"/>
    <d v="2019-03-24T00:00:00"/>
    <s v="Standard Class"/>
    <s v="HW-14935"/>
    <s v="Helen Wasserman"/>
    <x v="1"/>
    <x v="0"/>
    <s v="Seattle"/>
    <x v="4"/>
    <n v="98115"/>
    <x v="1"/>
    <s v="TEC-AC-10000358"/>
    <x v="2"/>
    <x v="11"/>
    <s v="Imation Secure Drive + Hardware Encrypted USB flash drive - 16 GB"/>
    <n v="265.93"/>
    <n v="7"/>
    <n v="0"/>
    <n v="63.8232"/>
    <x v="1"/>
    <x v="1"/>
  </r>
  <r>
    <n v="2322"/>
    <s v="CA-2017-109470"/>
    <x v="620"/>
    <d v="2018-01-03T00:00:00"/>
    <s v="Second Class"/>
    <s v="KC-16255"/>
    <s v="Karen Carlisle"/>
    <x v="1"/>
    <x v="0"/>
    <s v="Henderson"/>
    <x v="0"/>
    <n v="42420"/>
    <x v="0"/>
    <s v="OFF-BI-10004492"/>
    <x v="1"/>
    <x v="8"/>
    <s v="Tuf-Vin Binders"/>
    <n v="94.74"/>
    <n v="3"/>
    <n v="0"/>
    <n v="44.527799999999992"/>
    <x v="0"/>
    <x v="0"/>
  </r>
  <r>
    <n v="2323"/>
    <s v="CA-2017-109470"/>
    <x v="620"/>
    <d v="2018-01-03T00:00:00"/>
    <s v="Second Class"/>
    <s v="KC-16255"/>
    <s v="Karen Carlisle"/>
    <x v="1"/>
    <x v="0"/>
    <s v="Henderson"/>
    <x v="0"/>
    <n v="42420"/>
    <x v="0"/>
    <s v="OFF-BI-10001072"/>
    <x v="1"/>
    <x v="8"/>
    <s v="GBC Clear Cover, 8-1/2 x 11, unpunched, 25 covers per pack"/>
    <n v="60.64"/>
    <n v="4"/>
    <n v="0"/>
    <n v="27.894399999999997"/>
    <x v="0"/>
    <x v="0"/>
  </r>
  <r>
    <n v="2324"/>
    <s v="CA-2017-109470"/>
    <x v="620"/>
    <d v="2018-01-03T00:00:00"/>
    <s v="Second Class"/>
    <s v="KC-16255"/>
    <s v="Karen Carlisle"/>
    <x v="1"/>
    <x v="0"/>
    <s v="Henderson"/>
    <x v="0"/>
    <n v="42420"/>
    <x v="0"/>
    <s v="OFF-BI-10003707"/>
    <x v="1"/>
    <x v="8"/>
    <s v="Aluminum Screw Posts"/>
    <n v="76.3"/>
    <n v="5"/>
    <n v="0"/>
    <n v="38.15"/>
    <x v="0"/>
    <x v="0"/>
  </r>
  <r>
    <n v="2325"/>
    <s v="CA-2017-109470"/>
    <x v="620"/>
    <d v="2018-01-03T00:00:00"/>
    <s v="Second Class"/>
    <s v="KC-16255"/>
    <s v="Karen Carlisle"/>
    <x v="1"/>
    <x v="0"/>
    <s v="Henderson"/>
    <x v="0"/>
    <n v="42420"/>
    <x v="0"/>
    <s v="OFF-BI-10000977"/>
    <x v="1"/>
    <x v="8"/>
    <s v="Ibico Plastic Spiral Binding Combs"/>
    <n v="364.79999999999995"/>
    <n v="12"/>
    <n v="0"/>
    <n v="167.80799999999999"/>
    <x v="0"/>
    <x v="0"/>
  </r>
  <r>
    <n v="2326"/>
    <s v="CA-2017-105102"/>
    <x v="426"/>
    <d v="2017-09-19T00:00:00"/>
    <s v="Second Class"/>
    <s v="BM-11575"/>
    <s v="Brendan Murry"/>
    <x v="1"/>
    <x v="0"/>
    <s v="New York City"/>
    <x v="15"/>
    <n v="10035"/>
    <x v="3"/>
    <s v="OFF-BI-10002082"/>
    <x v="1"/>
    <x v="8"/>
    <s v="GBC Twin Loop Wire Binding Elements"/>
    <n v="79.872000000000014"/>
    <n v="3"/>
    <n v="0.2"/>
    <n v="29.951999999999998"/>
    <x v="3"/>
    <x v="0"/>
  </r>
  <r>
    <n v="2327"/>
    <s v="CA-2017-105102"/>
    <x v="426"/>
    <d v="2017-09-19T00:00:00"/>
    <s v="Second Class"/>
    <s v="BM-11575"/>
    <s v="Brendan Murry"/>
    <x v="1"/>
    <x v="0"/>
    <s v="New York City"/>
    <x v="15"/>
    <n v="10035"/>
    <x v="3"/>
    <s v="FUR-BO-10004709"/>
    <x v="0"/>
    <x v="0"/>
    <s v="Bush Westfield Collection Bookcases, Medium Cherry Finish"/>
    <n v="46.384"/>
    <n v="1"/>
    <n v="0.2"/>
    <n v="1.1596000000000011"/>
    <x v="3"/>
    <x v="0"/>
  </r>
  <r>
    <n v="2328"/>
    <s v="CA-2017-105102"/>
    <x v="426"/>
    <d v="2017-09-19T00:00:00"/>
    <s v="Second Class"/>
    <s v="BM-11575"/>
    <s v="Brendan Murry"/>
    <x v="1"/>
    <x v="0"/>
    <s v="New York City"/>
    <x v="15"/>
    <n v="10035"/>
    <x v="3"/>
    <s v="OFF-PA-10002365"/>
    <x v="1"/>
    <x v="10"/>
    <s v="Xerox 1967"/>
    <n v="12.96"/>
    <n v="2"/>
    <n v="0"/>
    <n v="6.2208000000000006"/>
    <x v="3"/>
    <x v="0"/>
  </r>
  <r>
    <n v="2329"/>
    <s v="CA-2019-138422"/>
    <x v="397"/>
    <d v="2019-09-26T00:00:00"/>
    <s v="First Class"/>
    <s v="KN-16705"/>
    <s v="Kristina Nunn"/>
    <x v="2"/>
    <x v="0"/>
    <s v="Fort Collins"/>
    <x v="22"/>
    <n v="80525"/>
    <x v="1"/>
    <s v="OFF-EN-10004147"/>
    <x v="1"/>
    <x v="12"/>
    <s v="Wausau Papers Astrobrights Colored Envelopes"/>
    <n v="14.352000000000002"/>
    <n v="3"/>
    <n v="0.2"/>
    <n v="5.2026000000000003"/>
    <x v="1"/>
    <x v="0"/>
  </r>
  <r>
    <n v="2330"/>
    <s v="US-2017-147739"/>
    <x v="707"/>
    <d v="2017-12-29T00:00:00"/>
    <s v="Standard Class"/>
    <s v="JD-16150"/>
    <s v="Justin Deggeller"/>
    <x v="1"/>
    <x v="0"/>
    <s v="Philadelphia"/>
    <x v="9"/>
    <n v="19140"/>
    <x v="3"/>
    <s v="FUR-FU-10001468"/>
    <x v="0"/>
    <x v="5"/>
    <s v="Tenex Antistatic Computer Chair Mats"/>
    <n v="547.13599999999997"/>
    <n v="4"/>
    <n v="0.2"/>
    <n v="-68.392000000000053"/>
    <x v="3"/>
    <x v="0"/>
  </r>
  <r>
    <n v="2331"/>
    <s v="CA-2018-155187"/>
    <x v="446"/>
    <d v="2018-09-26T00:00:00"/>
    <s v="Second Class"/>
    <s v="LA-16780"/>
    <s v="Laura Armstrong"/>
    <x v="1"/>
    <x v="0"/>
    <s v="Los Angeles"/>
    <x v="1"/>
    <n v="90004"/>
    <x v="1"/>
    <s v="OFF-ST-10000642"/>
    <x v="1"/>
    <x v="4"/>
    <s v="Tennsco Lockers, Gray"/>
    <n v="41.96"/>
    <n v="2"/>
    <n v="0"/>
    <n v="2.9371999999999971"/>
    <x v="1"/>
    <x v="0"/>
  </r>
  <r>
    <n v="2332"/>
    <s v="CA-2018-155187"/>
    <x v="446"/>
    <d v="2018-09-26T00:00:00"/>
    <s v="Second Class"/>
    <s v="LA-16780"/>
    <s v="Laura Armstrong"/>
    <x v="1"/>
    <x v="0"/>
    <s v="Los Angeles"/>
    <x v="1"/>
    <n v="90004"/>
    <x v="1"/>
    <s v="OFF-PA-10000380"/>
    <x v="1"/>
    <x v="10"/>
    <s v="REDIFORM Incoming/Outgoing Call Register, 11&quot; X 8 1/2&quot;, 100 Messages"/>
    <n v="41.7"/>
    <n v="5"/>
    <n v="0"/>
    <n v="20.85"/>
    <x v="1"/>
    <x v="0"/>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n v="133.15199999999999"/>
    <x v="2"/>
    <x v="0"/>
  </r>
  <r>
    <n v="2334"/>
    <s v="CA-2019-169285"/>
    <x v="708"/>
    <d v="2019-03-25T00:00:00"/>
    <s v="Standard Class"/>
    <s v="RW-19690"/>
    <s v="Robert Waldorf"/>
    <x v="0"/>
    <x v="0"/>
    <s v="Lafayette"/>
    <x v="14"/>
    <n v="47905"/>
    <x v="2"/>
    <s v="OFF-PA-10004971"/>
    <x v="1"/>
    <x v="10"/>
    <s v="Xerox 196"/>
    <n v="5.78"/>
    <n v="1"/>
    <n v="0"/>
    <n v="2.8322000000000003"/>
    <x v="2"/>
    <x v="0"/>
  </r>
  <r>
    <n v="2335"/>
    <s v="CA-2016-140886"/>
    <x v="587"/>
    <d v="2016-10-04T00:00:00"/>
    <s v="Standard Class"/>
    <s v="KW-16570"/>
    <s v="Kelly Williams"/>
    <x v="0"/>
    <x v="0"/>
    <s v="Clarksville"/>
    <x v="18"/>
    <n v="37042"/>
    <x v="0"/>
    <s v="OFF-AP-10000696"/>
    <x v="1"/>
    <x v="9"/>
    <s v="Holmes Odor Grabber"/>
    <n v="69.216000000000008"/>
    <n v="6"/>
    <n v="0.2"/>
    <n v="11.247599999999995"/>
    <x v="0"/>
    <x v="0"/>
  </r>
  <r>
    <n v="2336"/>
    <s v="CA-2019-152695"/>
    <x v="389"/>
    <d v="2019-12-10T00:00:00"/>
    <s v="Same Day"/>
    <s v="CC-12220"/>
    <s v="Chris Cortes"/>
    <x v="0"/>
    <x v="0"/>
    <s v="Fairfield"/>
    <x v="29"/>
    <n v="6824"/>
    <x v="3"/>
    <s v="OFF-EN-10004030"/>
    <x v="1"/>
    <x v="12"/>
    <s v="Convenience Packs of Business Envelopes"/>
    <n v="10.86"/>
    <n v="3"/>
    <n v="0"/>
    <n v="5.1042000000000005"/>
    <x v="3"/>
    <x v="0"/>
  </r>
  <r>
    <n v="2337"/>
    <s v="CA-2019-152695"/>
    <x v="389"/>
    <d v="2019-12-10T00:00:00"/>
    <s v="Same Day"/>
    <s v="CC-12220"/>
    <s v="Chris Cortes"/>
    <x v="0"/>
    <x v="0"/>
    <s v="Fairfield"/>
    <x v="29"/>
    <n v="6824"/>
    <x v="3"/>
    <s v="OFF-AP-10000026"/>
    <x v="1"/>
    <x v="9"/>
    <s v="Tripp Lite Isotel 6 Outlet Surge Protector with Fax/Modem Protection"/>
    <n v="426.78999999999996"/>
    <n v="7"/>
    <n v="0"/>
    <n v="123.76909999999995"/>
    <x v="3"/>
    <x v="0"/>
  </r>
  <r>
    <n v="2338"/>
    <s v="CA-2016-110639"/>
    <x v="709"/>
    <d v="2016-08-23T00:00:00"/>
    <s v="Same Day"/>
    <s v="RH-19495"/>
    <s v="Rick Hansen"/>
    <x v="0"/>
    <x v="0"/>
    <s v="New York City"/>
    <x v="15"/>
    <n v="10009"/>
    <x v="3"/>
    <s v="OFF-PA-10003936"/>
    <x v="1"/>
    <x v="10"/>
    <s v="Xerox 1994"/>
    <n v="25.92"/>
    <n v="4"/>
    <n v="0"/>
    <n v="12.441600000000001"/>
    <x v="3"/>
    <x v="0"/>
  </r>
  <r>
    <n v="2339"/>
    <s v="CA-2016-110639"/>
    <x v="709"/>
    <d v="2016-08-23T00:00:00"/>
    <s v="Same Day"/>
    <s v="RH-19495"/>
    <s v="Rick Hansen"/>
    <x v="0"/>
    <x v="0"/>
    <s v="New York City"/>
    <x v="15"/>
    <n v="10009"/>
    <x v="3"/>
    <s v="OFF-PA-10004530"/>
    <x v="1"/>
    <x v="10"/>
    <s v="Personal Creations Ink Jet Cards and Labels"/>
    <n v="45.92"/>
    <n v="4"/>
    <n v="0"/>
    <n v="22.500800000000002"/>
    <x v="3"/>
    <x v="0"/>
  </r>
  <r>
    <n v="2340"/>
    <s v="CA-2016-121727"/>
    <x v="710"/>
    <d v="2016-08-24T00:00:00"/>
    <s v="Standard Class"/>
    <s v="JK-15625"/>
    <s v="Jim Karlsson"/>
    <x v="0"/>
    <x v="0"/>
    <s v="Columbus"/>
    <x v="24"/>
    <n v="43229"/>
    <x v="3"/>
    <s v="OFF-AR-10004930"/>
    <x v="1"/>
    <x v="6"/>
    <s v="Turquoise Lead Holder with Pocket Clip"/>
    <n v="10.72"/>
    <n v="2"/>
    <n v="0.2"/>
    <n v="1.7419999999999987"/>
    <x v="3"/>
    <x v="0"/>
  </r>
  <r>
    <n v="2341"/>
    <s v="CA-2018-137736"/>
    <x v="338"/>
    <d v="2018-11-15T00:00:00"/>
    <s v="Standard Class"/>
    <s v="DC-13285"/>
    <s v="Debra Catini"/>
    <x v="0"/>
    <x v="0"/>
    <s v="Warner Robins"/>
    <x v="32"/>
    <n v="31088"/>
    <x v="0"/>
    <s v="OFF-AR-10004999"/>
    <x v="1"/>
    <x v="6"/>
    <s v="Newell 315"/>
    <n v="41.86"/>
    <n v="7"/>
    <n v="0"/>
    <n v="10.465"/>
    <x v="0"/>
    <x v="0"/>
  </r>
  <r>
    <n v="2342"/>
    <s v="US-2016-143231"/>
    <x v="520"/>
    <d v="2017-01-03T00:00:00"/>
    <s v="First Class"/>
    <s v="GM-14455"/>
    <s v="Gary Mitchum"/>
    <x v="2"/>
    <x v="0"/>
    <s v="Franklin"/>
    <x v="31"/>
    <n v="2038"/>
    <x v="3"/>
    <s v="FUR-FU-10002501"/>
    <x v="0"/>
    <x v="5"/>
    <s v="Nu-Dell Executive Frame"/>
    <n v="63.2"/>
    <n v="5"/>
    <n v="0"/>
    <n v="23.384"/>
    <x v="3"/>
    <x v="0"/>
  </r>
  <r>
    <n v="2343"/>
    <s v="US-2016-143231"/>
    <x v="520"/>
    <d v="2017-01-03T00:00:00"/>
    <s v="First Class"/>
    <s v="GM-14455"/>
    <s v="Gary Mitchum"/>
    <x v="2"/>
    <x v="0"/>
    <s v="Franklin"/>
    <x v="31"/>
    <n v="2038"/>
    <x v="3"/>
    <s v="TEC-AC-10000358"/>
    <x v="2"/>
    <x v="11"/>
    <s v="Imation Secure Drive + Hardware Encrypted USB flash drive - 16 GB"/>
    <n v="113.97"/>
    <n v="3"/>
    <n v="0"/>
    <n v="27.352799999999998"/>
    <x v="3"/>
    <x v="0"/>
  </r>
  <r>
    <n v="2344"/>
    <s v="US-2016-155894"/>
    <x v="711"/>
    <d v="2016-07-30T00:00:00"/>
    <s v="Second Class"/>
    <s v="CL-11890"/>
    <s v="Carl Ludwig"/>
    <x v="0"/>
    <x v="0"/>
    <s v="Chicago"/>
    <x v="10"/>
    <n v="60623"/>
    <x v="2"/>
    <s v="OFF-ST-10004804"/>
    <x v="1"/>
    <x v="4"/>
    <s v="Belkin 19&quot; Vented Equipment Shelf, Black"/>
    <n v="123.55199999999999"/>
    <n v="3"/>
    <n v="0.2"/>
    <n v="-29.343599999999995"/>
    <x v="2"/>
    <x v="0"/>
  </r>
  <r>
    <n v="2345"/>
    <s v="CA-2018-119025"/>
    <x v="712"/>
    <d v="2018-02-28T00:00:00"/>
    <s v="Standard Class"/>
    <s v="PV-18985"/>
    <s v="Paul Van Hugh"/>
    <x v="2"/>
    <x v="0"/>
    <s v="Milwaukee"/>
    <x v="6"/>
    <n v="53209"/>
    <x v="2"/>
    <s v="OFF-AP-10001205"/>
    <x v="1"/>
    <x v="9"/>
    <s v="Belkin 5 Outlet SurgeMaster Power Centers"/>
    <n v="490.32"/>
    <n v="9"/>
    <n v="0"/>
    <n v="137.28960000000004"/>
    <x v="2"/>
    <x v="0"/>
  </r>
  <r>
    <n v="2346"/>
    <s v="CA-2018-159373"/>
    <x v="69"/>
    <d v="2018-03-18T00:00:00"/>
    <s v="Standard Class"/>
    <s v="LT-17110"/>
    <s v="Liz Thompson"/>
    <x v="0"/>
    <x v="0"/>
    <s v="San Antonio"/>
    <x v="5"/>
    <n v="78207"/>
    <x v="2"/>
    <s v="OFF-PA-10000659"/>
    <x v="1"/>
    <x v="10"/>
    <s v="TOPS Carbonless Receipt Book, Four 2-3/4 x 7-1/4 Money Receipts per Page"/>
    <n v="70.08"/>
    <n v="5"/>
    <n v="0.2"/>
    <n v="24.527999999999995"/>
    <x v="2"/>
    <x v="0"/>
  </r>
  <r>
    <n v="2347"/>
    <s v="CA-2018-159373"/>
    <x v="69"/>
    <d v="2018-03-18T00:00:00"/>
    <s v="Standard Class"/>
    <s v="LT-17110"/>
    <s v="Liz Thompson"/>
    <x v="0"/>
    <x v="0"/>
    <s v="San Antonio"/>
    <x v="5"/>
    <n v="78207"/>
    <x v="2"/>
    <s v="OFF-BI-10004141"/>
    <x v="1"/>
    <x v="8"/>
    <s v="Insertable Tab Indexes For Data Binders"/>
    <n v="1.2719999999999998"/>
    <n v="2"/>
    <n v="0.8"/>
    <n v="-2.1624000000000012"/>
    <x v="2"/>
    <x v="0"/>
  </r>
  <r>
    <n v="2348"/>
    <s v="CA-2018-159373"/>
    <x v="69"/>
    <d v="2018-03-18T00:00:00"/>
    <s v="Standard Class"/>
    <s v="LT-17110"/>
    <s v="Liz Thompson"/>
    <x v="0"/>
    <x v="0"/>
    <s v="San Antonio"/>
    <x v="5"/>
    <n v="78207"/>
    <x v="2"/>
    <s v="FUR-TA-10004619"/>
    <x v="0"/>
    <x v="3"/>
    <s v="Hon Non-Folding Utility Tables"/>
    <n v="557.58500000000004"/>
    <n v="5"/>
    <n v="0.3"/>
    <n v="0"/>
    <x v="2"/>
    <x v="0"/>
  </r>
  <r>
    <n v="2349"/>
    <s v="CA-2019-109701"/>
    <x v="574"/>
    <d v="2019-12-03T00:00:00"/>
    <s v="Same Day"/>
    <s v="AM-10360"/>
    <s v="Alice McCarthy"/>
    <x v="1"/>
    <x v="0"/>
    <s v="Los Angeles"/>
    <x v="1"/>
    <n v="90032"/>
    <x v="1"/>
    <s v="OFF-BI-10004187"/>
    <x v="1"/>
    <x v="8"/>
    <s v="3-ring staple pack"/>
    <n v="9.0240000000000009"/>
    <n v="6"/>
    <n v="0.2"/>
    <n v="3.1583999999999985"/>
    <x v="1"/>
    <x v="0"/>
  </r>
  <r>
    <n v="2350"/>
    <s v="CA-2019-109701"/>
    <x v="574"/>
    <d v="2019-12-03T00:00:00"/>
    <s v="Same Day"/>
    <s v="AM-10360"/>
    <s v="Alice McCarthy"/>
    <x v="1"/>
    <x v="0"/>
    <s v="Los Angeles"/>
    <x v="1"/>
    <n v="90032"/>
    <x v="1"/>
    <s v="OFF-BI-10000632"/>
    <x v="1"/>
    <x v="8"/>
    <s v="Satellite Sectional Post Binders"/>
    <n v="69.456000000000003"/>
    <n v="2"/>
    <n v="0.2"/>
    <n v="22.573199999999996"/>
    <x v="1"/>
    <x v="0"/>
  </r>
  <r>
    <n v="2351"/>
    <s v="CA-2019-109701"/>
    <x v="574"/>
    <d v="2019-12-03T00:00:00"/>
    <s v="Same Day"/>
    <s v="AM-10360"/>
    <s v="Alice McCarthy"/>
    <x v="1"/>
    <x v="0"/>
    <s v="Los Angeles"/>
    <x v="1"/>
    <n v="90032"/>
    <x v="1"/>
    <s v="OFF-PA-10003724"/>
    <x v="1"/>
    <x v="10"/>
    <s v="Wirebound Message Book, 4 per Page"/>
    <n v="10.86"/>
    <n v="2"/>
    <n v="0"/>
    <n v="5.3213999999999997"/>
    <x v="1"/>
    <x v="0"/>
  </r>
  <r>
    <n v="2352"/>
    <s v="CA-2019-109701"/>
    <x v="574"/>
    <d v="2019-12-03T00:00:00"/>
    <s v="Same Day"/>
    <s v="AM-10360"/>
    <s v="Alice McCarthy"/>
    <x v="1"/>
    <x v="0"/>
    <s v="Los Angeles"/>
    <x v="1"/>
    <n v="90032"/>
    <x v="1"/>
    <s v="OFF-AP-10002765"/>
    <x v="1"/>
    <x v="9"/>
    <s v="Fellowes Advanced Computer Series Surge Protectors"/>
    <n v="79.47"/>
    <n v="3"/>
    <n v="0"/>
    <n v="22.251600000000003"/>
    <x v="1"/>
    <x v="0"/>
  </r>
  <r>
    <n v="2353"/>
    <s v="CA-2019-109701"/>
    <x v="574"/>
    <d v="2019-12-03T00:00:00"/>
    <s v="Same Day"/>
    <s v="AM-10360"/>
    <s v="Alice McCarthy"/>
    <x v="1"/>
    <x v="0"/>
    <s v="Los Angeles"/>
    <x v="1"/>
    <n v="90032"/>
    <x v="1"/>
    <s v="OFF-AR-10001868"/>
    <x v="1"/>
    <x v="6"/>
    <s v="Prang Dustless Chalk Sticks"/>
    <n v="10.08"/>
    <n v="6"/>
    <n v="0"/>
    <n v="5.04"/>
    <x v="1"/>
    <x v="0"/>
  </r>
  <r>
    <n v="2354"/>
    <s v="CA-2017-111514"/>
    <x v="284"/>
    <d v="2017-09-02T00:00:00"/>
    <s v="First Class"/>
    <s v="SC-20260"/>
    <s v="Scott Cohen"/>
    <x v="1"/>
    <x v="0"/>
    <s v="San Francisco"/>
    <x v="1"/>
    <n v="94122"/>
    <x v="1"/>
    <s v="FUR-BO-10002545"/>
    <x v="0"/>
    <x v="0"/>
    <s v="Atlantic Metals Mobile 3-Shelf Bookcases, Custom Colors"/>
    <n v="1552.8309999999999"/>
    <n v="7"/>
    <n v="0.15"/>
    <n v="200.95460000000008"/>
    <x v="1"/>
    <x v="0"/>
  </r>
  <r>
    <n v="2355"/>
    <s v="CA-2017-111514"/>
    <x v="284"/>
    <d v="2017-09-02T00:00:00"/>
    <s v="First Class"/>
    <s v="SC-20260"/>
    <s v="Scott Cohen"/>
    <x v="1"/>
    <x v="0"/>
    <s v="San Francisco"/>
    <x v="1"/>
    <n v="94122"/>
    <x v="1"/>
    <s v="OFF-BI-10002735"/>
    <x v="1"/>
    <x v="8"/>
    <s v="GBC Prestige Therm-A-Bind Covers"/>
    <n v="137.24"/>
    <n v="5"/>
    <n v="0.2"/>
    <n v="46.3185"/>
    <x v="1"/>
    <x v="0"/>
  </r>
  <r>
    <n v="2356"/>
    <s v="CA-2017-111514"/>
    <x v="284"/>
    <d v="2017-09-02T00:00:00"/>
    <s v="First Class"/>
    <s v="SC-20260"/>
    <s v="Scott Cohen"/>
    <x v="1"/>
    <x v="0"/>
    <s v="San Francisco"/>
    <x v="1"/>
    <n v="94122"/>
    <x v="1"/>
    <s v="TEC-AC-10004864"/>
    <x v="2"/>
    <x v="11"/>
    <s v="Memorex Micro Travel Drive 32 GB"/>
    <n v="36.51"/>
    <n v="1"/>
    <n v="0"/>
    <n v="15.699300000000001"/>
    <x v="1"/>
    <x v="0"/>
  </r>
  <r>
    <n v="2357"/>
    <s v="CA-2017-111514"/>
    <x v="284"/>
    <d v="2017-09-02T00:00:00"/>
    <s v="First Class"/>
    <s v="SC-20260"/>
    <s v="Scott Cohen"/>
    <x v="1"/>
    <x v="0"/>
    <s v="San Francisco"/>
    <x v="1"/>
    <n v="94122"/>
    <x v="1"/>
    <s v="TEC-MA-10000597"/>
    <x v="2"/>
    <x v="15"/>
    <s v="Lexmark S315 Color Inkjet Printer"/>
    <n v="239.976"/>
    <n v="3"/>
    <n v="0.2"/>
    <n v="80.991899999999987"/>
    <x v="1"/>
    <x v="0"/>
  </r>
  <r>
    <n v="2358"/>
    <s v="US-2016-148838"/>
    <x v="461"/>
    <d v="2016-03-21T00:00:00"/>
    <s v="Standard Class"/>
    <s v="CP-12340"/>
    <s v="Christine Phan"/>
    <x v="1"/>
    <x v="0"/>
    <s v="New York City"/>
    <x v="15"/>
    <n v="10024"/>
    <x v="3"/>
    <s v="FUR-TA-10003473"/>
    <x v="0"/>
    <x v="3"/>
    <s v="Bretford Rectangular Conference Table Tops"/>
    <n v="1579.7460000000001"/>
    <n v="7"/>
    <n v="0.4"/>
    <n v="-447.59469999999988"/>
    <x v="3"/>
    <x v="0"/>
  </r>
  <r>
    <n v="2359"/>
    <s v="US-2016-148838"/>
    <x v="461"/>
    <d v="2016-03-21T00:00:00"/>
    <s v="Standard Class"/>
    <s v="CP-12340"/>
    <s v="Christine Phan"/>
    <x v="1"/>
    <x v="0"/>
    <s v="New York City"/>
    <x v="15"/>
    <n v="10024"/>
    <x v="3"/>
    <s v="FUR-TA-10001950"/>
    <x v="0"/>
    <x v="3"/>
    <s v="Balt Solid Wood Round Tables"/>
    <n v="1071.576"/>
    <n v="4"/>
    <n v="0.4"/>
    <n v="-553.64760000000001"/>
    <x v="3"/>
    <x v="0"/>
  </r>
  <r>
    <n v="2360"/>
    <s v="US-2016-148838"/>
    <x v="461"/>
    <d v="2016-03-21T00:00:00"/>
    <s v="Standard Class"/>
    <s v="CP-12340"/>
    <s v="Christine Phan"/>
    <x v="1"/>
    <x v="0"/>
    <s v="New York City"/>
    <x v="15"/>
    <n v="10024"/>
    <x v="3"/>
    <s v="FUR-TA-10004175"/>
    <x v="0"/>
    <x v="3"/>
    <s v="Hon 30&quot; x 60&quot; Table with Locking Drawer"/>
    <n v="613.90800000000002"/>
    <n v="3"/>
    <n v="0.4"/>
    <n v="-122.78160000000003"/>
    <x v="3"/>
    <x v="0"/>
  </r>
  <r>
    <n v="2361"/>
    <s v="US-2016-148838"/>
    <x v="461"/>
    <d v="2016-03-21T00:00:00"/>
    <s v="Standard Class"/>
    <s v="CP-12340"/>
    <s v="Christine Phan"/>
    <x v="1"/>
    <x v="0"/>
    <s v="New York City"/>
    <x v="15"/>
    <n v="10024"/>
    <x v="3"/>
    <s v="OFF-PA-10002960"/>
    <x v="1"/>
    <x v="10"/>
    <s v="Xerox 1926"/>
    <n v="34.86"/>
    <n v="7"/>
    <n v="0"/>
    <n v="16.3842"/>
    <x v="3"/>
    <x v="0"/>
  </r>
  <r>
    <n v="2362"/>
    <s v="US-2016-148838"/>
    <x v="461"/>
    <d v="2016-03-21T00:00:00"/>
    <s v="Standard Class"/>
    <s v="CP-12340"/>
    <s v="Christine Phan"/>
    <x v="1"/>
    <x v="0"/>
    <s v="New York City"/>
    <x v="15"/>
    <n v="10024"/>
    <x v="3"/>
    <s v="OFF-PA-10000919"/>
    <x v="1"/>
    <x v="10"/>
    <s v="Xerox 1918"/>
    <n v="155.04"/>
    <n v="4"/>
    <n v="0"/>
    <n v="75.9696"/>
    <x v="3"/>
    <x v="0"/>
  </r>
  <r>
    <n v="2363"/>
    <s v="CA-2019-136497"/>
    <x v="513"/>
    <d v="2019-04-20T00:00:00"/>
    <s v="Standard Class"/>
    <s v="RF-19840"/>
    <s v="Roy Französisch"/>
    <x v="0"/>
    <x v="0"/>
    <s v="Columbus"/>
    <x v="24"/>
    <n v="43229"/>
    <x v="3"/>
    <s v="OFF-BI-10001553"/>
    <x v="1"/>
    <x v="8"/>
    <s v="SpineVue Locking Slant-D Ring Binders by Cardinal"/>
    <n v="13.710000000000003"/>
    <n v="5"/>
    <n v="0.7"/>
    <n v="-10.053999999999998"/>
    <x v="3"/>
    <x v="0"/>
  </r>
  <r>
    <n v="2364"/>
    <s v="US-2018-108637"/>
    <x v="69"/>
    <d v="2018-03-18T00:00:00"/>
    <s v="Standard Class"/>
    <s v="AB-10060"/>
    <s v="Adam Bellavance"/>
    <x v="2"/>
    <x v="0"/>
    <s v="Waynesboro"/>
    <x v="17"/>
    <n v="22980"/>
    <x v="0"/>
    <s v="FUR-FU-10004864"/>
    <x v="0"/>
    <x v="5"/>
    <s v="Howard Miller 14-1/2&quot; Diameter Chrome Round Wall Clock"/>
    <n v="127.88"/>
    <n v="2"/>
    <n v="0"/>
    <n v="40.921599999999998"/>
    <x v="0"/>
    <x v="0"/>
  </r>
  <r>
    <n v="2365"/>
    <s v="US-2018-108637"/>
    <x v="69"/>
    <d v="2018-03-18T00:00:00"/>
    <s v="Standard Class"/>
    <s v="AB-10060"/>
    <s v="Adam Bellavance"/>
    <x v="2"/>
    <x v="0"/>
    <s v="Waynesboro"/>
    <x v="17"/>
    <n v="22980"/>
    <x v="0"/>
    <s v="OFF-AP-10004540"/>
    <x v="1"/>
    <x v="9"/>
    <s v="Eureka The Boss Lite 10-Amp Upright Vacuum, Blue"/>
    <n v="160.32"/>
    <n v="2"/>
    <n v="0"/>
    <n v="44.889600000000002"/>
    <x v="0"/>
    <x v="0"/>
  </r>
  <r>
    <n v="2366"/>
    <s v="US-2018-108637"/>
    <x v="69"/>
    <d v="2018-03-18T00:00:00"/>
    <s v="Standard Class"/>
    <s v="AB-10060"/>
    <s v="Adam Bellavance"/>
    <x v="2"/>
    <x v="0"/>
    <s v="Waynesboro"/>
    <x v="17"/>
    <n v="22980"/>
    <x v="0"/>
    <s v="OFF-BI-10004965"/>
    <x v="1"/>
    <x v="8"/>
    <s v="Ibico Covers for Plastic or Wire Binding Elements"/>
    <n v="46"/>
    <n v="4"/>
    <n v="0"/>
    <n v="20.7"/>
    <x v="0"/>
    <x v="0"/>
  </r>
  <r>
    <n v="2367"/>
    <s v="CA-2016-102295"/>
    <x v="156"/>
    <d v="2016-11-26T00:00:00"/>
    <s v="Second Class"/>
    <s v="EH-13990"/>
    <s v="Erica Hackney"/>
    <x v="0"/>
    <x v="0"/>
    <s v="Sacramento"/>
    <x v="1"/>
    <n v="95823"/>
    <x v="1"/>
    <s v="FUR-CH-10001714"/>
    <x v="0"/>
    <x v="1"/>
    <s v="Global Leather &amp; Oak Executive Chair, Burgundy"/>
    <n v="120.71199999999999"/>
    <n v="1"/>
    <n v="0.2"/>
    <n v="-18.106799999999993"/>
    <x v="1"/>
    <x v="0"/>
  </r>
  <r>
    <n v="2368"/>
    <s v="CA-2019-123659"/>
    <x v="516"/>
    <d v="2019-02-13T00:00:00"/>
    <s v="First Class"/>
    <s v="MN-17935"/>
    <s v="Michael Nguyen"/>
    <x v="0"/>
    <x v="0"/>
    <s v="Clinton"/>
    <x v="39"/>
    <n v="20735"/>
    <x v="3"/>
    <s v="OFF-PA-10002464"/>
    <x v="1"/>
    <x v="10"/>
    <s v="HP Office Recycled Paper (20Lb. and 87 Bright)"/>
    <n v="23.12"/>
    <n v="4"/>
    <n v="0"/>
    <n v="11.328800000000001"/>
    <x v="3"/>
    <x v="0"/>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n v="-26.635200000000026"/>
    <x v="3"/>
    <x v="0"/>
  </r>
  <r>
    <n v="2370"/>
    <s v="US-2018-129469"/>
    <x v="713"/>
    <d v="2018-09-27T00:00:00"/>
    <s v="Standard Class"/>
    <s v="KL-16555"/>
    <s v="Kelly Lampkin"/>
    <x v="1"/>
    <x v="0"/>
    <s v="Fairfield"/>
    <x v="24"/>
    <n v="45014"/>
    <x v="3"/>
    <s v="OFF-AR-10000315"/>
    <x v="1"/>
    <x v="6"/>
    <s v="Dixon Ticonderoga Maple Cedar Pencil, #2"/>
    <n v="4.9119999999999999"/>
    <n v="2"/>
    <n v="0.2"/>
    <n v="0.30700000000000016"/>
    <x v="3"/>
    <x v="0"/>
  </r>
  <r>
    <n v="2371"/>
    <s v="CA-2019-155152"/>
    <x v="437"/>
    <d v="2019-07-09T00:00:00"/>
    <s v="Second Class"/>
    <s v="MP-17965"/>
    <s v="Michael Paige"/>
    <x v="1"/>
    <x v="0"/>
    <s v="Warwick"/>
    <x v="34"/>
    <n v="2886"/>
    <x v="3"/>
    <s v="TEC-AC-10004353"/>
    <x v="2"/>
    <x v="11"/>
    <s v="Hypercom P1300 Pinpad"/>
    <n v="252"/>
    <n v="4"/>
    <n v="0"/>
    <n v="93.240000000000009"/>
    <x v="3"/>
    <x v="0"/>
  </r>
  <r>
    <n v="2372"/>
    <s v="CA-2018-159940"/>
    <x v="274"/>
    <d v="2018-07-11T00:00:00"/>
    <s v="Second Class"/>
    <s v="BF-11020"/>
    <s v="Barry Französisch"/>
    <x v="1"/>
    <x v="0"/>
    <s v="Aurora"/>
    <x v="10"/>
    <n v="60505"/>
    <x v="2"/>
    <s v="FUR-FU-10004973"/>
    <x v="0"/>
    <x v="5"/>
    <s v="Flat Face Poster Frame"/>
    <n v="60.288000000000004"/>
    <n v="8"/>
    <n v="0.6"/>
    <n v="-27.129599999999996"/>
    <x v="2"/>
    <x v="0"/>
  </r>
  <r>
    <n v="2373"/>
    <s v="CA-2018-159940"/>
    <x v="274"/>
    <d v="2018-07-11T00:00:00"/>
    <s v="Second Class"/>
    <s v="BF-11020"/>
    <s v="Barry Französisch"/>
    <x v="1"/>
    <x v="0"/>
    <s v="Aurora"/>
    <x v="10"/>
    <n v="60505"/>
    <x v="2"/>
    <s v="OFF-FA-10000936"/>
    <x v="1"/>
    <x v="13"/>
    <s v="Acco Hot Clips Clips to Go"/>
    <n v="2.6320000000000001"/>
    <n v="1"/>
    <n v="0.2"/>
    <n v="0.8224999999999999"/>
    <x v="2"/>
    <x v="0"/>
  </r>
  <r>
    <n v="2374"/>
    <s v="CA-2018-159940"/>
    <x v="274"/>
    <d v="2018-07-11T00:00:00"/>
    <s v="Second Class"/>
    <s v="BF-11020"/>
    <s v="Barry Französisch"/>
    <x v="1"/>
    <x v="0"/>
    <s v="Aurora"/>
    <x v="10"/>
    <n v="60505"/>
    <x v="2"/>
    <s v="OFF-PA-10001609"/>
    <x v="1"/>
    <x v="10"/>
    <s v="Tops Wirebound Message Log Books"/>
    <n v="23.688000000000002"/>
    <n v="9"/>
    <n v="0.2"/>
    <n v="7.698599999999999"/>
    <x v="2"/>
    <x v="0"/>
  </r>
  <r>
    <n v="2375"/>
    <s v="CA-2018-159940"/>
    <x v="274"/>
    <d v="2018-07-11T00:00:00"/>
    <s v="Second Class"/>
    <s v="BF-11020"/>
    <s v="Barry Französisch"/>
    <x v="1"/>
    <x v="0"/>
    <s v="Aurora"/>
    <x v="10"/>
    <n v="60505"/>
    <x v="2"/>
    <s v="FUR-CH-10000785"/>
    <x v="0"/>
    <x v="1"/>
    <s v="Global Ergonomic Managers Chair"/>
    <n v="253.37199999999996"/>
    <n v="2"/>
    <n v="0.3"/>
    <n v="-14.478399999999993"/>
    <x v="2"/>
    <x v="0"/>
  </r>
  <r>
    <n v="2376"/>
    <s v="CA-2019-119669"/>
    <x v="714"/>
    <d v="2019-01-30T00:00:00"/>
    <s v="Standard Class"/>
    <s v="TP-21130"/>
    <s v="Theone Pippenger"/>
    <x v="0"/>
    <x v="0"/>
    <s v="Smyrna"/>
    <x v="32"/>
    <n v="30080"/>
    <x v="0"/>
    <s v="OFF-FA-10000053"/>
    <x v="1"/>
    <x v="13"/>
    <s v="Revere Boxed Rubber Bands by Revere"/>
    <n v="5.67"/>
    <n v="3"/>
    <n v="0"/>
    <n v="0.11340000000000017"/>
    <x v="0"/>
    <x v="0"/>
  </r>
  <r>
    <n v="2377"/>
    <s v="US-2016-164616"/>
    <x v="710"/>
    <d v="2016-08-21T00:00:00"/>
    <s v="Second Class"/>
    <s v="MS-17770"/>
    <s v="Maxwell Schwartz"/>
    <x v="0"/>
    <x v="0"/>
    <s v="Columbus"/>
    <x v="24"/>
    <n v="43229"/>
    <x v="3"/>
    <s v="OFF-BI-10001718"/>
    <x v="1"/>
    <x v="8"/>
    <s v="GBC DocuBind P50 Personal Binding Machine"/>
    <n v="76.77600000000001"/>
    <n v="4"/>
    <n v="0.7"/>
    <n v="-58.861599999999981"/>
    <x v="3"/>
    <x v="0"/>
  </r>
  <r>
    <n v="2378"/>
    <s v="US-2016-164616"/>
    <x v="710"/>
    <d v="2016-08-21T00:00:00"/>
    <s v="Second Class"/>
    <s v="MS-17770"/>
    <s v="Maxwell Schwartz"/>
    <x v="0"/>
    <x v="0"/>
    <s v="Columbus"/>
    <x v="24"/>
    <n v="43229"/>
    <x v="3"/>
    <s v="OFF-SU-10004768"/>
    <x v="1"/>
    <x v="14"/>
    <s v="Acme Kleencut Forged Steel Scissors"/>
    <n v="9.1840000000000011"/>
    <n v="2"/>
    <n v="0.2"/>
    <n v="1.1479999999999988"/>
    <x v="3"/>
    <x v="0"/>
  </r>
  <r>
    <n v="2379"/>
    <s v="CA-2017-148628"/>
    <x v="401"/>
    <d v="2017-12-11T00:00:00"/>
    <s v="Standard Class"/>
    <s v="KM-16375"/>
    <s v="Katherine Murray"/>
    <x v="2"/>
    <x v="0"/>
    <s v="Thousand Oaks"/>
    <x v="1"/>
    <n v="91360"/>
    <x v="1"/>
    <s v="OFF-PA-10003883"/>
    <x v="1"/>
    <x v="10"/>
    <s v="Message Book, Phone, Wirebound Standard Line Memo, 2 3/4&quot; X 5&quot;"/>
    <n v="32.75"/>
    <n v="5"/>
    <n v="0"/>
    <n v="15.065"/>
    <x v="1"/>
    <x v="0"/>
  </r>
  <r>
    <n v="2380"/>
    <s v="CA-2018-118052"/>
    <x v="715"/>
    <d v="2018-05-10T00:00:00"/>
    <s v="Standard Class"/>
    <s v="BE-11455"/>
    <s v="Brad Eason"/>
    <x v="2"/>
    <x v="0"/>
    <s v="Lorain"/>
    <x v="24"/>
    <n v="44052"/>
    <x v="3"/>
    <s v="OFF-FA-10004248"/>
    <x v="1"/>
    <x v="13"/>
    <s v="Advantus T-Pin Paper Clips"/>
    <n v="7.2160000000000002"/>
    <n v="2"/>
    <n v="0.2"/>
    <n v="1.7138000000000002"/>
    <x v="3"/>
    <x v="0"/>
  </r>
  <r>
    <n v="2381"/>
    <s v="CA-2018-118052"/>
    <x v="715"/>
    <d v="2018-05-10T00:00:00"/>
    <s v="Standard Class"/>
    <s v="BE-11455"/>
    <s v="Brad Eason"/>
    <x v="2"/>
    <x v="0"/>
    <s v="Lorain"/>
    <x v="24"/>
    <n v="44052"/>
    <x v="3"/>
    <s v="OFF-PA-10002581"/>
    <x v="1"/>
    <x v="10"/>
    <s v="Xerox 1951"/>
    <n v="49.568000000000005"/>
    <n v="2"/>
    <n v="0.2"/>
    <n v="15.489999999999997"/>
    <x v="3"/>
    <x v="0"/>
  </r>
  <r>
    <n v="2382"/>
    <s v="CA-2018-118052"/>
    <x v="715"/>
    <d v="2018-05-10T00:00:00"/>
    <s v="Standard Class"/>
    <s v="BE-11455"/>
    <s v="Brad Eason"/>
    <x v="2"/>
    <x v="0"/>
    <s v="Lorain"/>
    <x v="24"/>
    <n v="44052"/>
    <x v="3"/>
    <s v="FUR-FU-10004848"/>
    <x v="0"/>
    <x v="5"/>
    <s v="DAX Solid Wood Frames"/>
    <n v="54.711999999999996"/>
    <n v="7"/>
    <n v="0.2"/>
    <n v="11.626299999999999"/>
    <x v="3"/>
    <x v="0"/>
  </r>
  <r>
    <n v="2383"/>
    <s v="US-2019-117534"/>
    <x v="613"/>
    <d v="2019-03-26T00:00:00"/>
    <s v="First Class"/>
    <s v="CV-12295"/>
    <s v="Christina VanderZanden"/>
    <x v="0"/>
    <x v="0"/>
    <s v="Fresno"/>
    <x v="1"/>
    <n v="93727"/>
    <x v="1"/>
    <s v="OFF-AP-10002403"/>
    <x v="1"/>
    <x v="9"/>
    <s v="Acco Smartsocket Color-Coded Six-Outlet AC Adapter Model Surge Protectors"/>
    <n v="176.04"/>
    <n v="4"/>
    <n v="0"/>
    <n v="45.770399999999995"/>
    <x v="1"/>
    <x v="0"/>
  </r>
  <r>
    <n v="2384"/>
    <s v="US-2019-117534"/>
    <x v="613"/>
    <d v="2019-03-26T00:00:00"/>
    <s v="First Class"/>
    <s v="CV-12295"/>
    <s v="Christina VanderZanden"/>
    <x v="0"/>
    <x v="0"/>
    <s v="Fresno"/>
    <x v="1"/>
    <n v="93727"/>
    <x v="1"/>
    <s v="OFF-AR-10003087"/>
    <x v="1"/>
    <x v="6"/>
    <s v="Staples in misc. colors"/>
    <n v="16.02"/>
    <n v="9"/>
    <n v="0"/>
    <n v="4.4855999999999998"/>
    <x v="1"/>
    <x v="0"/>
  </r>
  <r>
    <n v="2385"/>
    <s v="US-2019-117534"/>
    <x v="613"/>
    <d v="2019-03-26T00:00:00"/>
    <s v="First Class"/>
    <s v="CV-12295"/>
    <s v="Christina VanderZanden"/>
    <x v="0"/>
    <x v="0"/>
    <s v="Fresno"/>
    <x v="1"/>
    <n v="93727"/>
    <x v="1"/>
    <s v="OFF-BI-10002026"/>
    <x v="1"/>
    <x v="8"/>
    <s v="Avery Arch Ring Binders"/>
    <n v="185.92000000000002"/>
    <n v="4"/>
    <n v="0.2"/>
    <n v="62.74799999999999"/>
    <x v="1"/>
    <x v="0"/>
  </r>
  <r>
    <n v="2386"/>
    <s v="US-2019-117534"/>
    <x v="613"/>
    <d v="2019-03-26T00:00:00"/>
    <s v="First Class"/>
    <s v="CV-12295"/>
    <s v="Christina VanderZanden"/>
    <x v="0"/>
    <x v="0"/>
    <s v="Fresno"/>
    <x v="1"/>
    <n v="93727"/>
    <x v="1"/>
    <s v="TEC-PH-10000141"/>
    <x v="2"/>
    <x v="7"/>
    <s v="Clearsounds A400"/>
    <n v="211.16800000000001"/>
    <n v="4"/>
    <n v="0.2"/>
    <n v="15.837600000000009"/>
    <x v="1"/>
    <x v="0"/>
  </r>
  <r>
    <n v="2387"/>
    <s v="US-2019-117534"/>
    <x v="613"/>
    <d v="2019-03-26T00:00:00"/>
    <s v="First Class"/>
    <s v="CV-12295"/>
    <s v="Christina VanderZanden"/>
    <x v="0"/>
    <x v="0"/>
    <s v="Fresno"/>
    <x v="1"/>
    <n v="93727"/>
    <x v="1"/>
    <s v="TEC-CO-10000971"/>
    <x v="2"/>
    <x v="16"/>
    <s v="Hewlett Packard 310 Color Digital Copier"/>
    <n v="479.98400000000004"/>
    <n v="2"/>
    <n v="0.2"/>
    <n v="59.997999999999962"/>
    <x v="1"/>
    <x v="0"/>
  </r>
  <r>
    <n v="2388"/>
    <s v="CA-2017-145065"/>
    <x v="295"/>
    <d v="2017-12-15T00:00:00"/>
    <s v="First Class"/>
    <s v="DK-13375"/>
    <s v="Dennis Kane"/>
    <x v="0"/>
    <x v="0"/>
    <s v="San Diego"/>
    <x v="1"/>
    <n v="92105"/>
    <x v="1"/>
    <s v="OFF-FA-10001229"/>
    <x v="1"/>
    <x v="13"/>
    <s v="Staples"/>
    <n v="7.86"/>
    <n v="2"/>
    <n v="0"/>
    <n v="3.6155999999999997"/>
    <x v="1"/>
    <x v="0"/>
  </r>
  <r>
    <n v="2389"/>
    <s v="CA-2017-145065"/>
    <x v="295"/>
    <d v="2017-12-15T00:00:00"/>
    <s v="First Class"/>
    <s v="DK-13375"/>
    <s v="Dennis Kane"/>
    <x v="0"/>
    <x v="0"/>
    <s v="San Diego"/>
    <x v="1"/>
    <n v="92105"/>
    <x v="1"/>
    <s v="OFF-BI-10002437"/>
    <x v="1"/>
    <x v="8"/>
    <s v="Recycled Premium Regency Composition Covers"/>
    <n v="24.448"/>
    <n v="2"/>
    <n v="0.2"/>
    <n v="8.8623999999999992"/>
    <x v="1"/>
    <x v="0"/>
  </r>
  <r>
    <n v="2390"/>
    <s v="US-2017-127040"/>
    <x v="401"/>
    <d v="2017-12-10T00:00:00"/>
    <s v="Standard Class"/>
    <s v="SG-20605"/>
    <s v="Speros Goranitis"/>
    <x v="0"/>
    <x v="0"/>
    <s v="New York City"/>
    <x v="15"/>
    <n v="10009"/>
    <x v="3"/>
    <s v="OFF-PA-10004255"/>
    <x v="1"/>
    <x v="10"/>
    <s v="Xerox 219"/>
    <n v="6.48"/>
    <n v="1"/>
    <n v="0"/>
    <n v="3.1104000000000003"/>
    <x v="3"/>
    <x v="0"/>
  </r>
  <r>
    <n v="2391"/>
    <s v="US-2017-127040"/>
    <x v="401"/>
    <d v="2017-12-10T00:00:00"/>
    <s v="Standard Class"/>
    <s v="SG-20605"/>
    <s v="Speros Goranitis"/>
    <x v="0"/>
    <x v="0"/>
    <s v="New York City"/>
    <x v="15"/>
    <n v="10009"/>
    <x v="3"/>
    <s v="OFF-PA-10001184"/>
    <x v="1"/>
    <x v="10"/>
    <s v="Xerox 1903"/>
    <n v="41.86"/>
    <n v="7"/>
    <n v="0"/>
    <n v="20.511400000000002"/>
    <x v="3"/>
    <x v="0"/>
  </r>
  <r>
    <n v="2392"/>
    <s v="US-2017-127040"/>
    <x v="401"/>
    <d v="2017-12-10T00:00:00"/>
    <s v="Standard Class"/>
    <s v="SG-20605"/>
    <s v="Speros Goranitis"/>
    <x v="0"/>
    <x v="0"/>
    <s v="New York City"/>
    <x v="15"/>
    <n v="10009"/>
    <x v="3"/>
    <s v="TEC-AC-10002637"/>
    <x v="2"/>
    <x v="11"/>
    <s v="Logitech VX Revolution Cordless Laser Mouse for Notebooks (Black)"/>
    <n v="1619.91"/>
    <n v="9"/>
    <n v="0"/>
    <n v="97.194599999999923"/>
    <x v="3"/>
    <x v="0"/>
  </r>
  <r>
    <n v="2393"/>
    <s v="US-2017-127040"/>
    <x v="401"/>
    <d v="2017-12-10T00:00:00"/>
    <s v="Standard Class"/>
    <s v="SG-20605"/>
    <s v="Speros Goranitis"/>
    <x v="0"/>
    <x v="0"/>
    <s v="New York City"/>
    <x v="15"/>
    <n v="10009"/>
    <x v="3"/>
    <s v="FUR-FU-10002878"/>
    <x v="0"/>
    <x v="5"/>
    <s v="Seth Thomas 14&quot; Day/Date Wall Clock"/>
    <n v="113.92"/>
    <n v="4"/>
    <n v="0"/>
    <n v="42.150400000000005"/>
    <x v="3"/>
    <x v="0"/>
  </r>
  <r>
    <n v="2394"/>
    <s v="CA-2018-128111"/>
    <x v="716"/>
    <d v="2018-03-23T00:00:00"/>
    <s v="Standard Class"/>
    <s v="CS-12355"/>
    <s v="Christine Sundaresam"/>
    <x v="0"/>
    <x v="0"/>
    <s v="Malden"/>
    <x v="31"/>
    <n v="2148"/>
    <x v="3"/>
    <s v="OFF-AR-10000588"/>
    <x v="1"/>
    <x v="6"/>
    <s v="Newell 345"/>
    <n v="39.68"/>
    <n v="2"/>
    <n v="0"/>
    <n v="10.316800000000001"/>
    <x v="3"/>
    <x v="0"/>
  </r>
  <r>
    <n v="2395"/>
    <s v="CA-2017-137897"/>
    <x v="717"/>
    <d v="2017-11-19T00:00:00"/>
    <s v="Standard Class"/>
    <s v="PJ-18835"/>
    <s v="Patrick Jones"/>
    <x v="1"/>
    <x v="0"/>
    <s v="New York City"/>
    <x v="15"/>
    <n v="10035"/>
    <x v="3"/>
    <s v="TEC-AC-10002217"/>
    <x v="2"/>
    <x v="11"/>
    <s v="Imation Clip USB flash drive - 8 GB"/>
    <n v="37.6"/>
    <n v="2"/>
    <n v="0"/>
    <n v="2.2560000000000002"/>
    <x v="3"/>
    <x v="0"/>
  </r>
  <r>
    <n v="2396"/>
    <s v="CA-2017-137897"/>
    <x v="717"/>
    <d v="2017-11-19T00:00:00"/>
    <s v="Standard Class"/>
    <s v="PJ-18835"/>
    <s v="Patrick Jones"/>
    <x v="1"/>
    <x v="0"/>
    <s v="New York City"/>
    <x v="15"/>
    <n v="10035"/>
    <x v="3"/>
    <s v="TEC-AC-10001267"/>
    <x v="2"/>
    <x v="11"/>
    <s v="Imation 32GB Pocket Pro USB 3.0 Flash Drive - 32 GB - Black - 1 P ..."/>
    <n v="59.9"/>
    <n v="2"/>
    <n v="0"/>
    <n v="23.96"/>
    <x v="3"/>
    <x v="0"/>
  </r>
  <r>
    <n v="2397"/>
    <s v="CA-2017-137897"/>
    <x v="717"/>
    <d v="2017-11-19T00:00:00"/>
    <s v="Standard Class"/>
    <s v="PJ-18835"/>
    <s v="Patrick Jones"/>
    <x v="1"/>
    <x v="0"/>
    <s v="New York City"/>
    <x v="15"/>
    <n v="10035"/>
    <x v="3"/>
    <s v="OFF-PA-10004041"/>
    <x v="1"/>
    <x v="10"/>
    <s v="It's Hot Message Books with Stickers, 2 3/4&quot; x 5&quot;"/>
    <n v="37"/>
    <n v="5"/>
    <n v="0"/>
    <n v="16.649999999999999"/>
    <x v="3"/>
    <x v="0"/>
  </r>
  <r>
    <n v="2398"/>
    <s v="CA-2019-169264"/>
    <x v="718"/>
    <d v="2019-08-16T00:00:00"/>
    <s v="Second Class"/>
    <s v="NP-18700"/>
    <s v="Nora Preis"/>
    <x v="0"/>
    <x v="0"/>
    <s v="San Francisco"/>
    <x v="1"/>
    <n v="94109"/>
    <x v="1"/>
    <s v="OFF-LA-10001613"/>
    <x v="1"/>
    <x v="2"/>
    <s v="Avery File Folder Labels"/>
    <n v="5.76"/>
    <n v="2"/>
    <n v="0"/>
    <n v="2.8224"/>
    <x v="1"/>
    <x v="0"/>
  </r>
  <r>
    <n v="2399"/>
    <s v="CA-2019-169264"/>
    <x v="718"/>
    <d v="2019-08-16T00:00:00"/>
    <s v="Second Class"/>
    <s v="NP-18700"/>
    <s v="Nora Preis"/>
    <x v="0"/>
    <x v="0"/>
    <s v="San Francisco"/>
    <x v="1"/>
    <n v="94109"/>
    <x v="1"/>
    <s v="OFF-AR-10000246"/>
    <x v="1"/>
    <x v="6"/>
    <s v="Newell 318"/>
    <n v="16.68"/>
    <n v="6"/>
    <n v="0"/>
    <n v="4.3367999999999993"/>
    <x v="1"/>
    <x v="0"/>
  </r>
  <r>
    <n v="2400"/>
    <s v="CA-2019-147361"/>
    <x v="428"/>
    <d v="2019-09-15T00:00:00"/>
    <s v="Standard Class"/>
    <s v="SB-20290"/>
    <s v="Sean Braxton"/>
    <x v="1"/>
    <x v="0"/>
    <s v="Florence"/>
    <x v="20"/>
    <n v="29501"/>
    <x v="0"/>
    <s v="OFF-ST-10001809"/>
    <x v="1"/>
    <x v="4"/>
    <s v="Fellowes Officeware Wire Shelving"/>
    <n v="628.80999999999995"/>
    <n v="7"/>
    <n v="0"/>
    <n v="12.576199999999986"/>
    <x v="0"/>
    <x v="0"/>
  </r>
  <r>
    <n v="2401"/>
    <s v="CA-2019-147361"/>
    <x v="428"/>
    <d v="2019-09-15T00:00:00"/>
    <s v="Standard Class"/>
    <s v="SB-20290"/>
    <s v="Sean Braxton"/>
    <x v="1"/>
    <x v="0"/>
    <s v="Florence"/>
    <x v="20"/>
    <n v="29501"/>
    <x v="0"/>
    <s v="OFF-ST-10002214"/>
    <x v="1"/>
    <x v="4"/>
    <s v="X-Rack File for Hanging Folders"/>
    <n v="56.449999999999996"/>
    <n v="5"/>
    <n v="0"/>
    <n v="14.676999999999998"/>
    <x v="0"/>
    <x v="0"/>
  </r>
  <r>
    <n v="2402"/>
    <s v="CA-2019-145877"/>
    <x v="719"/>
    <d v="2019-04-04T00:00:00"/>
    <s v="Second Class"/>
    <s v="AS-10090"/>
    <s v="Adam Shillingsburg"/>
    <x v="0"/>
    <x v="0"/>
    <s v="Springfield"/>
    <x v="25"/>
    <n v="65807"/>
    <x v="2"/>
    <s v="OFF-ST-10000649"/>
    <x v="1"/>
    <x v="4"/>
    <s v="Hanging Personal Folder File"/>
    <n v="94.199999999999989"/>
    <n v="6"/>
    <n v="0"/>
    <n v="23.550000000000004"/>
    <x v="2"/>
    <x v="0"/>
  </r>
  <r>
    <n v="2403"/>
    <s v="CA-2019-145877"/>
    <x v="719"/>
    <d v="2019-04-04T00:00:00"/>
    <s v="Second Class"/>
    <s v="AS-10090"/>
    <s v="Adam Shillingsburg"/>
    <x v="0"/>
    <x v="0"/>
    <s v="Springfield"/>
    <x v="25"/>
    <n v="65807"/>
    <x v="2"/>
    <s v="OFF-EN-10001990"/>
    <x v="1"/>
    <x v="12"/>
    <s v="Staple envelope"/>
    <n v="28.4"/>
    <n v="5"/>
    <n v="0"/>
    <n v="13.347999999999997"/>
    <x v="2"/>
    <x v="0"/>
  </r>
  <r>
    <n v="2404"/>
    <s v="US-2018-110170"/>
    <x v="720"/>
    <d v="2018-10-03T00:00:00"/>
    <s v="Standard Class"/>
    <s v="HM-14860"/>
    <s v="Harry Marie"/>
    <x v="1"/>
    <x v="0"/>
    <s v="Huntsville"/>
    <x v="5"/>
    <n v="77340"/>
    <x v="2"/>
    <s v="FUR-BO-10000780"/>
    <x v="0"/>
    <x v="0"/>
    <s v="O'Sullivan Plantations 2-Door Library in Landvery Oak"/>
    <n v="956.6647999999999"/>
    <n v="7"/>
    <n v="0.32"/>
    <n v="-225.09759999999991"/>
    <x v="2"/>
    <x v="0"/>
  </r>
  <r>
    <n v="2405"/>
    <s v="CA-2019-108574"/>
    <x v="566"/>
    <d v="2019-10-11T00:00:00"/>
    <s v="Standard Class"/>
    <s v="MG-18145"/>
    <s v="Mike Gockenbach"/>
    <x v="0"/>
    <x v="0"/>
    <s v="Los Angeles"/>
    <x v="1"/>
    <n v="90045"/>
    <x v="1"/>
    <s v="TEC-AC-10002049"/>
    <x v="2"/>
    <x v="11"/>
    <s v="Logitech G19 Programmable Gaming Keyboard"/>
    <n v="1115.9099999999999"/>
    <n v="9"/>
    <n v="0"/>
    <n v="200.86379999999991"/>
    <x v="1"/>
    <x v="0"/>
  </r>
  <r>
    <n v="2406"/>
    <s v="CA-2019-108574"/>
    <x v="566"/>
    <d v="2019-10-11T00:00:00"/>
    <s v="Standard Class"/>
    <s v="MG-18145"/>
    <s v="Mike Gockenbach"/>
    <x v="0"/>
    <x v="0"/>
    <s v="Los Angeles"/>
    <x v="1"/>
    <n v="90045"/>
    <x v="1"/>
    <s v="TEC-PH-10003555"/>
    <x v="2"/>
    <x v="7"/>
    <s v="Motorola HK250 Universal Bluetooth Headset"/>
    <n v="128.744"/>
    <n v="7"/>
    <n v="0.2"/>
    <n v="-28.967399999999991"/>
    <x v="1"/>
    <x v="0"/>
  </r>
  <r>
    <n v="2407"/>
    <s v="CA-2019-108574"/>
    <x v="566"/>
    <d v="2019-10-11T00:00:00"/>
    <s v="Standard Class"/>
    <s v="MG-18145"/>
    <s v="Mike Gockenbach"/>
    <x v="0"/>
    <x v="0"/>
    <s v="Los Angeles"/>
    <x v="1"/>
    <n v="90045"/>
    <x v="1"/>
    <s v="TEC-PH-10000702"/>
    <x v="2"/>
    <x v="7"/>
    <s v="Square Credit Card Reader, 4 1/2&quot; x 4 1/2&quot; x 1&quot;, White"/>
    <n v="79.920000000000016"/>
    <n v="10"/>
    <n v="0.2"/>
    <n v="26.972999999999992"/>
    <x v="1"/>
    <x v="0"/>
  </r>
  <r>
    <n v="2408"/>
    <s v="CA-2019-144589"/>
    <x v="176"/>
    <d v="2019-01-25T00:00:00"/>
    <s v="Standard Class"/>
    <s v="TM-21010"/>
    <s v="Tamara Manning"/>
    <x v="0"/>
    <x v="0"/>
    <s v="San Francisco"/>
    <x v="1"/>
    <n v="94122"/>
    <x v="1"/>
    <s v="OFF-AR-10003631"/>
    <x v="1"/>
    <x v="6"/>
    <s v="Staples in misc. colors"/>
    <n v="24.2"/>
    <n v="5"/>
    <n v="0"/>
    <n v="7.9859999999999998"/>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x v="1"/>
    <x v="0"/>
  </r>
  <r>
    <n v="2410"/>
    <s v="CA-2019-155985"/>
    <x v="721"/>
    <d v="2019-03-25T00:00:00"/>
    <s v="First Class"/>
    <s v="BE-11335"/>
    <s v="Bill Eplett"/>
    <x v="2"/>
    <x v="0"/>
    <s v="San Francisco"/>
    <x v="1"/>
    <n v="94122"/>
    <x v="1"/>
    <s v="FUR-FU-10000758"/>
    <x v="0"/>
    <x v="5"/>
    <s v="DAX Natural Wood-Tone Poster Frame"/>
    <n v="211.84"/>
    <n v="8"/>
    <n v="0"/>
    <n v="76.262399999999985"/>
    <x v="1"/>
    <x v="0"/>
  </r>
  <r>
    <n v="2411"/>
    <s v="CA-2016-162684"/>
    <x v="601"/>
    <d v="2016-08-06T00:00:00"/>
    <s v="Standard Class"/>
    <s v="AS-10630"/>
    <s v="Ann Steele"/>
    <x v="2"/>
    <x v="0"/>
    <s v="Philadelphia"/>
    <x v="9"/>
    <n v="19120"/>
    <x v="3"/>
    <s v="OFF-FA-10000992"/>
    <x v="1"/>
    <x v="13"/>
    <s v="Acco Clips to Go Binder Clips, 24 Clips in Two Sizes"/>
    <n v="5.68"/>
    <n v="2"/>
    <n v="0.2"/>
    <n v="1.9169999999999998"/>
    <x v="3"/>
    <x v="0"/>
  </r>
  <r>
    <n v="2412"/>
    <s v="CA-2017-142041"/>
    <x v="722"/>
    <d v="2017-06-09T00:00:00"/>
    <s v="Second Class"/>
    <s v="EM-13810"/>
    <s v="Eleni McCrary"/>
    <x v="1"/>
    <x v="0"/>
    <s v="Los Angeles"/>
    <x v="1"/>
    <n v="90036"/>
    <x v="1"/>
    <s v="OFF-BI-10004187"/>
    <x v="1"/>
    <x v="8"/>
    <s v="3-ring staple pack"/>
    <n v="7.52"/>
    <n v="5"/>
    <n v="0.2"/>
    <n v="2.6319999999999997"/>
    <x v="1"/>
    <x v="0"/>
  </r>
  <r>
    <n v="2413"/>
    <s v="CA-2016-151295"/>
    <x v="607"/>
    <d v="2016-11-16T00:00:00"/>
    <s v="Standard Class"/>
    <s v="JA-15970"/>
    <s v="Joseph Airdo"/>
    <x v="0"/>
    <x v="0"/>
    <s v="Los Angeles"/>
    <x v="1"/>
    <n v="90045"/>
    <x v="1"/>
    <s v="OFF-PA-10001947"/>
    <x v="1"/>
    <x v="10"/>
    <s v="Xerox 1974"/>
    <n v="11.96"/>
    <n v="2"/>
    <n v="0"/>
    <n v="5.8604000000000003"/>
    <x v="1"/>
    <x v="0"/>
  </r>
  <r>
    <n v="2414"/>
    <s v="CA-2016-151295"/>
    <x v="607"/>
    <d v="2016-11-16T00:00:00"/>
    <s v="Standard Class"/>
    <s v="JA-15970"/>
    <s v="Joseph Airdo"/>
    <x v="0"/>
    <x v="0"/>
    <s v="Los Angeles"/>
    <x v="1"/>
    <n v="90045"/>
    <x v="1"/>
    <s v="FUR-TA-10002356"/>
    <x v="0"/>
    <x v="3"/>
    <s v="Bevis Boat-Shaped Conference Table"/>
    <n v="629.06400000000008"/>
    <n v="3"/>
    <n v="0.2"/>
    <n v="31.453199999999953"/>
    <x v="1"/>
    <x v="0"/>
  </r>
  <r>
    <n v="2415"/>
    <s v="CA-2018-156300"/>
    <x v="723"/>
    <d v="2019-01-02T00:00:00"/>
    <s v="Standard Class"/>
    <s v="TB-21595"/>
    <s v="Troy Blackwell"/>
    <x v="0"/>
    <x v="0"/>
    <s v="Milwaukee"/>
    <x v="6"/>
    <n v="53209"/>
    <x v="2"/>
    <s v="FUR-CH-10001714"/>
    <x v="0"/>
    <x v="1"/>
    <s v="Global Leather &amp; Oak Executive Chair, Burgundy"/>
    <n v="754.44999999999993"/>
    <n v="5"/>
    <n v="0"/>
    <n v="60.356000000000023"/>
    <x v="2"/>
    <x v="0"/>
  </r>
  <r>
    <n v="2416"/>
    <s v="CA-2017-146087"/>
    <x v="380"/>
    <d v="2017-07-11T00:00:00"/>
    <s v="Standard Class"/>
    <s v="PP-18955"/>
    <s v="Paul Prost"/>
    <x v="2"/>
    <x v="0"/>
    <s v="Holyoke"/>
    <x v="31"/>
    <n v="1040"/>
    <x v="3"/>
    <s v="FUR-BO-10002824"/>
    <x v="0"/>
    <x v="0"/>
    <s v="Bush Mission Pointe Library"/>
    <n v="301.95999999999998"/>
    <n v="2"/>
    <n v="0"/>
    <n v="60.391999999999996"/>
    <x v="3"/>
    <x v="0"/>
  </r>
  <r>
    <n v="2417"/>
    <s v="CA-2019-168655"/>
    <x v="386"/>
    <d v="2019-10-18T00:00:00"/>
    <s v="Standard Class"/>
    <s v="ML-18040"/>
    <s v="Michelle Lonsdale"/>
    <x v="1"/>
    <x v="0"/>
    <s v="Albuquerque"/>
    <x v="27"/>
    <n v="87105"/>
    <x v="1"/>
    <s v="TEC-AC-10002842"/>
    <x v="2"/>
    <x v="11"/>
    <s v="WD My Passport Ultra 2TB Portable External Hard Drive"/>
    <n v="595"/>
    <n v="5"/>
    <n v="0"/>
    <n v="95.200000000000031"/>
    <x v="1"/>
    <x v="0"/>
  </r>
  <r>
    <n v="2418"/>
    <s v="CA-2019-168655"/>
    <x v="386"/>
    <d v="2019-10-18T00:00:00"/>
    <s v="Standard Class"/>
    <s v="ML-18040"/>
    <s v="Michelle Lonsdale"/>
    <x v="1"/>
    <x v="0"/>
    <s v="Albuquerque"/>
    <x v="27"/>
    <n v="87105"/>
    <x v="1"/>
    <s v="OFF-BI-10002082"/>
    <x v="1"/>
    <x v="8"/>
    <s v="GBC Twin Loop Wire Binding Elements"/>
    <n v="79.872000000000014"/>
    <n v="3"/>
    <n v="0.2"/>
    <n v="29.951999999999998"/>
    <x v="1"/>
    <x v="0"/>
  </r>
  <r>
    <n v="2419"/>
    <s v="CA-2018-107202"/>
    <x v="206"/>
    <d v="2018-05-28T00:00:00"/>
    <s v="Standard Class"/>
    <s v="LC-16930"/>
    <s v="Linda Cazamias"/>
    <x v="1"/>
    <x v="0"/>
    <s v="Sparks"/>
    <x v="33"/>
    <n v="89431"/>
    <x v="1"/>
    <s v="TEC-MA-10000112"/>
    <x v="2"/>
    <x v="15"/>
    <s v="Panasonic KX MB2061 Multifunction Printer"/>
    <n v="2396.4"/>
    <n v="10"/>
    <n v="0.2"/>
    <n v="179.73000000000013"/>
    <x v="1"/>
    <x v="0"/>
  </r>
  <r>
    <n v="2420"/>
    <s v="CA-2019-159597"/>
    <x v="45"/>
    <d v="2019-11-14T00:00:00"/>
    <s v="Standard Class"/>
    <s v="MC-17590"/>
    <s v="Matt Collister"/>
    <x v="1"/>
    <x v="0"/>
    <s v="Coachella"/>
    <x v="1"/>
    <n v="92236"/>
    <x v="1"/>
    <s v="OFF-ST-10002289"/>
    <x v="1"/>
    <x v="4"/>
    <s v="Safco Wire Cube Shelving System, For Use as 4 or 5 14&quot; Cubes, Black"/>
    <n v="63.56"/>
    <n v="2"/>
    <n v="0"/>
    <n v="3.1779999999999973"/>
    <x v="1"/>
    <x v="0"/>
  </r>
  <r>
    <n v="2421"/>
    <s v="CA-2019-159597"/>
    <x v="45"/>
    <d v="2019-11-14T00:00:00"/>
    <s v="Standard Class"/>
    <s v="MC-17590"/>
    <s v="Matt Collister"/>
    <x v="1"/>
    <x v="0"/>
    <s v="Coachella"/>
    <x v="1"/>
    <n v="92236"/>
    <x v="1"/>
    <s v="TEC-AC-10004171"/>
    <x v="2"/>
    <x v="11"/>
    <s v="Razer Kraken 7.1 Surround Sound Over Ear USB Gaming Headset"/>
    <n v="99.99"/>
    <n v="1"/>
    <n v="0"/>
    <n v="43.995600000000003"/>
    <x v="1"/>
    <x v="0"/>
  </r>
  <r>
    <n v="2422"/>
    <s v="CA-2018-155551"/>
    <x v="724"/>
    <d v="2018-04-23T00:00:00"/>
    <s v="Standard Class"/>
    <s v="CR-12580"/>
    <s v="Clay Rozendal"/>
    <x v="2"/>
    <x v="0"/>
    <s v="Elmhurst"/>
    <x v="10"/>
    <n v="60126"/>
    <x v="2"/>
    <s v="OFF-ST-10003656"/>
    <x v="1"/>
    <x v="4"/>
    <s v="Safco Industrial Wire Shelving"/>
    <n v="230.376"/>
    <n v="3"/>
    <n v="0.2"/>
    <n v="-48.954900000000002"/>
    <x v="2"/>
    <x v="0"/>
  </r>
  <r>
    <n v="2423"/>
    <s v="CA-2018-155551"/>
    <x v="724"/>
    <d v="2018-04-23T00:00:00"/>
    <s v="Standard Class"/>
    <s v="CR-12580"/>
    <s v="Clay Rozendal"/>
    <x v="2"/>
    <x v="0"/>
    <s v="Elmhurst"/>
    <x v="10"/>
    <n v="60126"/>
    <x v="2"/>
    <s v="OFF-PA-10001560"/>
    <x v="1"/>
    <x v="10"/>
    <s v="Adams Telephone Message Books, 5 1/4” x 11”"/>
    <n v="9.6640000000000015"/>
    <n v="2"/>
    <n v="0.2"/>
    <n v="3.2615999999999996"/>
    <x v="2"/>
    <x v="0"/>
  </r>
  <r>
    <n v="2424"/>
    <s v="US-2019-147669"/>
    <x v="53"/>
    <d v="2019-12-30T00:00:00"/>
    <s v="Standard Class"/>
    <s v="SV-20935"/>
    <s v="Susan Vittorini"/>
    <x v="0"/>
    <x v="0"/>
    <s v="Fairfield"/>
    <x v="24"/>
    <n v="45014"/>
    <x v="3"/>
    <s v="TEC-AC-10002473"/>
    <x v="2"/>
    <x v="11"/>
    <s v="Maxell 4.7GB DVD-R"/>
    <n v="158.928"/>
    <n v="7"/>
    <n v="0.2"/>
    <n v="41.718599999999995"/>
    <x v="3"/>
    <x v="0"/>
  </r>
  <r>
    <n v="2425"/>
    <s v="US-2019-147669"/>
    <x v="53"/>
    <d v="2019-12-30T00:00:00"/>
    <s v="Standard Class"/>
    <s v="SV-20935"/>
    <s v="Susan Vittorini"/>
    <x v="0"/>
    <x v="0"/>
    <s v="Fairfield"/>
    <x v="24"/>
    <n v="45014"/>
    <x v="3"/>
    <s v="OFF-BI-10000632"/>
    <x v="1"/>
    <x v="8"/>
    <s v="Satellite Sectional Post Binders"/>
    <n v="13.023000000000001"/>
    <n v="1"/>
    <n v="0.7"/>
    <n v="-10.418399999999998"/>
    <x v="3"/>
    <x v="0"/>
  </r>
  <r>
    <n v="2426"/>
    <s v="US-2019-147669"/>
    <x v="53"/>
    <d v="2019-12-30T00:00:00"/>
    <s v="Standard Class"/>
    <s v="SV-20935"/>
    <s v="Susan Vittorini"/>
    <x v="0"/>
    <x v="0"/>
    <s v="Fairfield"/>
    <x v="24"/>
    <n v="45014"/>
    <x v="3"/>
    <s v="FUR-TA-10002645"/>
    <x v="0"/>
    <x v="3"/>
    <s v="Hon Rectangular Conference Tables"/>
    <n v="273.06"/>
    <n v="2"/>
    <n v="0.4"/>
    <n v="-104.67300000000006"/>
    <x v="3"/>
    <x v="0"/>
  </r>
  <r>
    <n v="2427"/>
    <s v="US-2019-147669"/>
    <x v="53"/>
    <d v="2019-12-30T00:00:00"/>
    <s v="Standard Class"/>
    <s v="SV-20935"/>
    <s v="Susan Vittorini"/>
    <x v="0"/>
    <x v="0"/>
    <s v="Fairfield"/>
    <x v="24"/>
    <n v="45014"/>
    <x v="3"/>
    <s v="OFF-FA-10002975"/>
    <x v="1"/>
    <x v="13"/>
    <s v="Staples"/>
    <n v="39.311999999999998"/>
    <n v="13"/>
    <n v="0.2"/>
    <n v="12.776399999999999"/>
    <x v="3"/>
    <x v="0"/>
  </r>
  <r>
    <n v="2428"/>
    <s v="CA-2018-169922"/>
    <x v="725"/>
    <d v="2018-06-17T00:00:00"/>
    <s v="Standard Class"/>
    <s v="MZ-17515"/>
    <s v="Mary Zewe"/>
    <x v="1"/>
    <x v="0"/>
    <s v="Arlington"/>
    <x v="5"/>
    <n v="76017"/>
    <x v="2"/>
    <s v="OFF-BI-10003784"/>
    <x v="1"/>
    <x v="8"/>
    <s v="Computer Printout Index Tabs"/>
    <n v="1.3439999999999996"/>
    <n v="4"/>
    <n v="0.8"/>
    <n v="-2.1504000000000008"/>
    <x v="2"/>
    <x v="0"/>
  </r>
  <r>
    <n v="2429"/>
    <s v="CA-2018-169922"/>
    <x v="725"/>
    <d v="2018-06-17T00:00:00"/>
    <s v="Standard Class"/>
    <s v="MZ-17515"/>
    <s v="Mary Zewe"/>
    <x v="1"/>
    <x v="0"/>
    <s v="Arlington"/>
    <x v="5"/>
    <n v="76017"/>
    <x v="2"/>
    <s v="OFF-BI-10001617"/>
    <x v="1"/>
    <x v="8"/>
    <s v="GBC Wire Binding Combs"/>
    <n v="8.2719999999999985"/>
    <n v="4"/>
    <n v="0.8"/>
    <n v="-13.648800000000001"/>
    <x v="2"/>
    <x v="0"/>
  </r>
  <r>
    <n v="2430"/>
    <s v="CA-2018-169922"/>
    <x v="725"/>
    <d v="2018-06-17T00:00:00"/>
    <s v="Standard Class"/>
    <s v="MZ-17515"/>
    <s v="Mary Zewe"/>
    <x v="1"/>
    <x v="0"/>
    <s v="Arlington"/>
    <x v="5"/>
    <n v="76017"/>
    <x v="2"/>
    <s v="FUR-FU-10004415"/>
    <x v="0"/>
    <x v="5"/>
    <s v="Stacking Tray, Side-Loading, Legal, Smoke"/>
    <n v="12.544000000000002"/>
    <n v="7"/>
    <n v="0.6"/>
    <n v="-9.0944000000000038"/>
    <x v="2"/>
    <x v="0"/>
  </r>
  <r>
    <n v="2431"/>
    <s v="CA-2019-100748"/>
    <x v="726"/>
    <d v="2019-05-20T00:00:00"/>
    <s v="Standard Class"/>
    <s v="RB-19795"/>
    <s v="Ross Baird"/>
    <x v="2"/>
    <x v="0"/>
    <s v="San Francisco"/>
    <x v="1"/>
    <n v="94110"/>
    <x v="1"/>
    <s v="OFF-LA-10000240"/>
    <x v="1"/>
    <x v="2"/>
    <s v="Self-Adhesive Address Labels for Typewriters by Universal"/>
    <n v="58.48"/>
    <n v="8"/>
    <n v="0"/>
    <n v="27.485599999999998"/>
    <x v="1"/>
    <x v="0"/>
  </r>
  <r>
    <n v="2432"/>
    <s v="CA-2019-129805"/>
    <x v="116"/>
    <d v="2020-01-02T00:00:00"/>
    <s v="Standard Class"/>
    <s v="HM-14860"/>
    <s v="Harry Marie"/>
    <x v="1"/>
    <x v="0"/>
    <s v="Seattle"/>
    <x v="4"/>
    <n v="98103"/>
    <x v="1"/>
    <s v="FUR-FU-10001935"/>
    <x v="0"/>
    <x v="5"/>
    <s v="3M Hangers With Command Adhesive"/>
    <n v="7.4"/>
    <n v="2"/>
    <n v="0"/>
    <n v="3.0340000000000007"/>
    <x v="1"/>
    <x v="0"/>
  </r>
  <r>
    <n v="2433"/>
    <s v="CA-2016-148586"/>
    <x v="727"/>
    <d v="2016-04-01T00:00:00"/>
    <s v="Standard Class"/>
    <s v="AZ-10750"/>
    <s v="Annie Zypern"/>
    <x v="0"/>
    <x v="0"/>
    <s v="New York City"/>
    <x v="15"/>
    <n v="10009"/>
    <x v="3"/>
    <s v="FUR-CH-10002439"/>
    <x v="0"/>
    <x v="1"/>
    <s v="Iceberg Nesting Folding Chair, 19w x 6d x 43h"/>
    <n v="366.786"/>
    <n v="7"/>
    <n v="0.1"/>
    <n v="65.206400000000002"/>
    <x v="3"/>
    <x v="0"/>
  </r>
  <r>
    <n v="2434"/>
    <s v="US-2019-112613"/>
    <x v="39"/>
    <d v="2019-06-01T00:00:00"/>
    <s v="Standard Class"/>
    <s v="JH-15910"/>
    <s v="Jonathan Howell"/>
    <x v="0"/>
    <x v="0"/>
    <s v="Houston"/>
    <x v="5"/>
    <n v="77070"/>
    <x v="2"/>
    <s v="TEC-PH-10001536"/>
    <x v="2"/>
    <x v="7"/>
    <s v="Spigen Samsung Galaxy S5 Case Wallet"/>
    <n v="54.367999999999995"/>
    <n v="4"/>
    <n v="0.2"/>
    <n v="4.0775999999999968"/>
    <x v="2"/>
    <x v="0"/>
  </r>
  <r>
    <n v="2435"/>
    <s v="CA-2017-154746"/>
    <x v="717"/>
    <d v="2017-11-17T00:00:00"/>
    <s v="First Class"/>
    <s v="PJ-18835"/>
    <s v="Patrick Jones"/>
    <x v="1"/>
    <x v="0"/>
    <s v="Springfield"/>
    <x v="17"/>
    <n v="22153"/>
    <x v="0"/>
    <s v="OFF-EN-10001532"/>
    <x v="1"/>
    <x v="12"/>
    <s v="Brown Kraft Recycled Envelopes"/>
    <n v="33.96"/>
    <n v="2"/>
    <n v="0"/>
    <n v="16.98"/>
    <x v="0"/>
    <x v="0"/>
  </r>
  <r>
    <n v="2436"/>
    <s v="CA-2017-154746"/>
    <x v="717"/>
    <d v="2017-11-17T00:00:00"/>
    <s v="First Class"/>
    <s v="PJ-18835"/>
    <s v="Patrick Jones"/>
    <x v="1"/>
    <x v="0"/>
    <s v="Springfield"/>
    <x v="17"/>
    <n v="22153"/>
    <x v="0"/>
    <s v="OFF-AP-10003057"/>
    <x v="1"/>
    <x v="9"/>
    <s v="Honeywell Enviracaire Portable HEPA Air Cleaner for 16' x 20' Room"/>
    <n v="826.11"/>
    <n v="3"/>
    <n v="0"/>
    <n v="322.18290000000002"/>
    <x v="0"/>
    <x v="0"/>
  </r>
  <r>
    <n v="2437"/>
    <s v="CA-2019-140053"/>
    <x v="445"/>
    <d v="2019-07-10T00:00:00"/>
    <s v="Standard Class"/>
    <s v="CA-12265"/>
    <s v="Christina Anderson"/>
    <x v="0"/>
    <x v="0"/>
    <s v="Farmington"/>
    <x v="27"/>
    <n v="87401"/>
    <x v="1"/>
    <s v="FUR-FU-10003708"/>
    <x v="0"/>
    <x v="5"/>
    <s v="Tenex Traditional Chairmats for Medium Pile Carpet, Standard Lip, 36&quot; x 48&quot;"/>
    <n v="545.85"/>
    <n v="9"/>
    <n v="0"/>
    <n v="114.6285"/>
    <x v="1"/>
    <x v="1"/>
  </r>
  <r>
    <n v="2438"/>
    <s v="CA-2016-164210"/>
    <x v="728"/>
    <d v="2016-11-20T00:00:00"/>
    <s v="Second Class"/>
    <s v="PW-19240"/>
    <s v="Pierre Wener"/>
    <x v="0"/>
    <x v="0"/>
    <s v="Louisville"/>
    <x v="22"/>
    <n v="80027"/>
    <x v="1"/>
    <s v="FUR-TA-10000849"/>
    <x v="0"/>
    <x v="3"/>
    <s v="Bevis Rectangular Conference Tables"/>
    <n v="145.97999999999999"/>
    <n v="2"/>
    <n v="0.5"/>
    <n v="-99.266399999999976"/>
    <x v="1"/>
    <x v="0"/>
  </r>
  <r>
    <n v="2439"/>
    <s v="CA-2016-164210"/>
    <x v="728"/>
    <d v="2016-11-20T00:00:00"/>
    <s v="Second Class"/>
    <s v="PW-19240"/>
    <s v="Pierre Wener"/>
    <x v="0"/>
    <x v="0"/>
    <s v="Louisville"/>
    <x v="22"/>
    <n v="80027"/>
    <x v="1"/>
    <s v="OFF-PA-10002259"/>
    <x v="1"/>
    <x v="10"/>
    <s v="Geographics Note Cards, Blank, White, 8 1/2&quot; x 11&quot;"/>
    <n v="35.808"/>
    <n v="4"/>
    <n v="0.2"/>
    <n v="12.5328"/>
    <x v="1"/>
    <x v="0"/>
  </r>
  <r>
    <n v="2440"/>
    <s v="CA-2019-139948"/>
    <x v="729"/>
    <d v="2019-07-22T00:00:00"/>
    <s v="Standard Class"/>
    <s v="SW-20455"/>
    <s v="Shaun Weien"/>
    <x v="0"/>
    <x v="0"/>
    <s v="Tampa"/>
    <x v="2"/>
    <n v="33614"/>
    <x v="0"/>
    <s v="FUR-FU-10002597"/>
    <x v="0"/>
    <x v="5"/>
    <s v="C-Line Magnetic Cubicle Keepers, Clear Polypropylene"/>
    <n v="7.9040000000000008"/>
    <n v="2"/>
    <n v="0.2"/>
    <n v="2.1736000000000004"/>
    <x v="0"/>
    <x v="0"/>
  </r>
  <r>
    <n v="2441"/>
    <s v="CA-2018-146934"/>
    <x v="730"/>
    <d v="2018-05-27T00:00:00"/>
    <s v="Standard Class"/>
    <s v="AF-10870"/>
    <s v="Art Ferguson"/>
    <x v="0"/>
    <x v="0"/>
    <s v="Passaic"/>
    <x v="30"/>
    <n v="7055"/>
    <x v="3"/>
    <s v="TEC-PH-10004614"/>
    <x v="2"/>
    <x v="7"/>
    <s v="AT&amp;T 841000 Phone"/>
    <n v="345"/>
    <n v="5"/>
    <n v="0"/>
    <n v="86.25"/>
    <x v="3"/>
    <x v="0"/>
  </r>
  <r>
    <n v="2442"/>
    <s v="CA-2018-146934"/>
    <x v="730"/>
    <d v="2018-05-27T00:00:00"/>
    <s v="Standard Class"/>
    <s v="AF-10870"/>
    <s v="Art Ferguson"/>
    <x v="0"/>
    <x v="0"/>
    <s v="Passaic"/>
    <x v="30"/>
    <n v="7055"/>
    <x v="3"/>
    <s v="FUR-TA-10003748"/>
    <x v="0"/>
    <x v="3"/>
    <s v="Bevis 36 x 72 Conference Tables"/>
    <n v="174.28599999999997"/>
    <n v="2"/>
    <n v="0.3"/>
    <n v="-19.918399999999991"/>
    <x v="3"/>
    <x v="0"/>
  </r>
  <r>
    <n v="2443"/>
    <s v="CA-2018-146934"/>
    <x v="730"/>
    <d v="2018-05-27T00:00:00"/>
    <s v="Standard Class"/>
    <s v="AF-10870"/>
    <s v="Art Ferguson"/>
    <x v="0"/>
    <x v="0"/>
    <s v="Passaic"/>
    <x v="30"/>
    <n v="7055"/>
    <x v="3"/>
    <s v="OFF-AP-10003217"/>
    <x v="1"/>
    <x v="9"/>
    <s v="Eureka Sanitaire  Commercial Upright"/>
    <n v="662.84"/>
    <n v="4"/>
    <n v="0"/>
    <n v="172.33840000000004"/>
    <x v="3"/>
    <x v="0"/>
  </r>
  <r>
    <n v="2444"/>
    <s v="CA-2018-146934"/>
    <x v="730"/>
    <d v="2018-05-27T00:00:00"/>
    <s v="Standard Class"/>
    <s v="AF-10870"/>
    <s v="Art Ferguson"/>
    <x v="0"/>
    <x v="0"/>
    <s v="Passaic"/>
    <x v="30"/>
    <n v="7055"/>
    <x v="3"/>
    <s v="TEC-AC-10002399"/>
    <x v="2"/>
    <x v="11"/>
    <s v="SanDisk Cruzer 32 GB USB Flash Drive"/>
    <n v="95.1"/>
    <n v="5"/>
    <n v="0"/>
    <n v="30.431999999999995"/>
    <x v="3"/>
    <x v="0"/>
  </r>
  <r>
    <n v="2445"/>
    <s v="CA-2018-146934"/>
    <x v="730"/>
    <d v="2018-05-27T00:00:00"/>
    <s v="Standard Class"/>
    <s v="AF-10870"/>
    <s v="Art Ferguson"/>
    <x v="0"/>
    <x v="0"/>
    <s v="Passaic"/>
    <x v="30"/>
    <n v="7055"/>
    <x v="3"/>
    <s v="OFF-EN-10002973"/>
    <x v="1"/>
    <x v="12"/>
    <s v="Ampad #10 Peel &amp; Seel Holiday Envelopes"/>
    <n v="26.880000000000003"/>
    <n v="6"/>
    <n v="0"/>
    <n v="12.902400000000002"/>
    <x v="3"/>
    <x v="0"/>
  </r>
  <r>
    <n v="2446"/>
    <s v="CA-2018-146934"/>
    <x v="730"/>
    <d v="2018-05-27T00:00:00"/>
    <s v="Standard Class"/>
    <s v="AF-10870"/>
    <s v="Art Ferguson"/>
    <x v="0"/>
    <x v="0"/>
    <s v="Passaic"/>
    <x v="30"/>
    <n v="7055"/>
    <x v="3"/>
    <s v="TEC-PH-10001336"/>
    <x v="2"/>
    <x v="7"/>
    <s v="Digium D40 VoIP phone"/>
    <n v="257.98"/>
    <n v="2"/>
    <n v="0"/>
    <n v="74.8142"/>
    <x v="3"/>
    <x v="0"/>
  </r>
  <r>
    <n v="2447"/>
    <s v="CA-2017-100573"/>
    <x v="12"/>
    <d v="2017-10-01T00:00:00"/>
    <s v="Standard Class"/>
    <s v="AM-10705"/>
    <s v="Anne McFarland"/>
    <x v="0"/>
    <x v="0"/>
    <s v="Los Angeles"/>
    <x v="1"/>
    <n v="90004"/>
    <x v="1"/>
    <s v="OFF-EN-10000461"/>
    <x v="1"/>
    <x v="12"/>
    <s v="#10- 4 1/8&quot; x 9 1/2&quot; Recycled Envelopes"/>
    <n v="17.48"/>
    <n v="2"/>
    <n v="0"/>
    <n v="8.2156000000000002"/>
    <x v="1"/>
    <x v="0"/>
  </r>
  <r>
    <n v="2448"/>
    <s v="CA-2018-119165"/>
    <x v="731"/>
    <d v="2018-11-06T00:00:00"/>
    <s v="Standard Class"/>
    <s v="BD-11320"/>
    <s v="Bill Donatelli"/>
    <x v="0"/>
    <x v="0"/>
    <s v="Philadelphia"/>
    <x v="9"/>
    <n v="19143"/>
    <x v="3"/>
    <s v="FUR-CH-10000988"/>
    <x v="0"/>
    <x v="1"/>
    <s v="Hon Olson Stacker Stools"/>
    <n v="492.83499999999998"/>
    <n v="5"/>
    <n v="0.3"/>
    <n v="-14.080999999999989"/>
    <x v="3"/>
    <x v="0"/>
  </r>
  <r>
    <n v="2449"/>
    <s v="CA-2017-128027"/>
    <x v="471"/>
    <d v="2017-09-17T00:00:00"/>
    <s v="Second Class"/>
    <s v="CM-12385"/>
    <s v="Christopher Martinez"/>
    <x v="0"/>
    <x v="0"/>
    <s v="North Charleston"/>
    <x v="20"/>
    <n v="29406"/>
    <x v="0"/>
    <s v="OFF-ST-10001809"/>
    <x v="1"/>
    <x v="4"/>
    <s v="Fellowes Officeware Wire Shelving"/>
    <n v="269.49"/>
    <n v="3"/>
    <n v="0"/>
    <n v="5.3897999999999939"/>
    <x v="0"/>
    <x v="0"/>
  </r>
  <r>
    <n v="2450"/>
    <s v="CA-2018-140207"/>
    <x v="732"/>
    <d v="2018-11-10T00:00:00"/>
    <s v="Standard Class"/>
    <s v="CS-12400"/>
    <s v="Christopher Schild"/>
    <x v="2"/>
    <x v="0"/>
    <s v="San Jose"/>
    <x v="1"/>
    <n v="95123"/>
    <x v="1"/>
    <s v="OFF-BI-10003963"/>
    <x v="1"/>
    <x v="8"/>
    <s v="Cardinal Holdit Data Disk Pockets"/>
    <n v="29.120000000000005"/>
    <n v="5"/>
    <n v="0.2"/>
    <n v="9.8279999999999959"/>
    <x v="1"/>
    <x v="0"/>
  </r>
  <r>
    <n v="2451"/>
    <s v="CA-2019-140949"/>
    <x v="294"/>
    <d v="2019-03-22T00:00:00"/>
    <s v="Second Class"/>
    <s v="DB-13405"/>
    <s v="Denny Blanton"/>
    <x v="0"/>
    <x v="0"/>
    <s v="New York City"/>
    <x v="15"/>
    <n v="10011"/>
    <x v="3"/>
    <s v="OFF-LA-10000081"/>
    <x v="1"/>
    <x v="2"/>
    <s v="Avery 496"/>
    <n v="18.75"/>
    <n v="5"/>
    <n v="0"/>
    <n v="9"/>
    <x v="3"/>
    <x v="0"/>
  </r>
  <r>
    <n v="2452"/>
    <s v="CA-2019-140949"/>
    <x v="294"/>
    <d v="2019-03-22T00:00:00"/>
    <s v="Second Class"/>
    <s v="DB-13405"/>
    <s v="Denny Blanton"/>
    <x v="0"/>
    <x v="0"/>
    <s v="New York City"/>
    <x v="15"/>
    <n v="10011"/>
    <x v="3"/>
    <s v="TEC-PH-10000149"/>
    <x v="2"/>
    <x v="7"/>
    <s v="Cisco SPA525G2 IP Phone - Wireless"/>
    <n v="119.69999999999999"/>
    <n v="6"/>
    <n v="0"/>
    <n v="31.121999999999996"/>
    <x v="3"/>
    <x v="0"/>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n v="3.0860999999999996"/>
    <x v="3"/>
    <x v="0"/>
  </r>
  <r>
    <n v="2454"/>
    <s v="CA-2019-140949"/>
    <x v="294"/>
    <d v="2019-03-22T00:00:00"/>
    <s v="Second Class"/>
    <s v="DB-13405"/>
    <s v="Denny Blanton"/>
    <x v="0"/>
    <x v="0"/>
    <s v="New York City"/>
    <x v="15"/>
    <n v="10011"/>
    <x v="3"/>
    <s v="TEC-AC-10002399"/>
    <x v="2"/>
    <x v="11"/>
    <s v="SanDisk Cruzer 32 GB USB Flash Drive"/>
    <n v="57.06"/>
    <n v="3"/>
    <n v="0"/>
    <n v="18.2592"/>
    <x v="3"/>
    <x v="0"/>
  </r>
  <r>
    <n v="2455"/>
    <s v="CA-2019-140949"/>
    <x v="294"/>
    <d v="2019-03-22T00:00:00"/>
    <s v="Second Class"/>
    <s v="DB-13405"/>
    <s v="Denny Blanton"/>
    <x v="0"/>
    <x v="0"/>
    <s v="New York City"/>
    <x v="15"/>
    <n v="10011"/>
    <x v="3"/>
    <s v="TEC-AC-10003038"/>
    <x v="2"/>
    <x v="11"/>
    <s v="Kingston Digital DataTraveler 16GB USB 2.0"/>
    <n v="71.599999999999994"/>
    <n v="8"/>
    <n v="0"/>
    <n v="13.603999999999992"/>
    <x v="3"/>
    <x v="0"/>
  </r>
  <r>
    <n v="2456"/>
    <s v="CA-2019-140949"/>
    <x v="294"/>
    <d v="2019-03-22T00:00:00"/>
    <s v="Second Class"/>
    <s v="DB-13405"/>
    <s v="Denny Blanton"/>
    <x v="0"/>
    <x v="0"/>
    <s v="New York City"/>
    <x v="15"/>
    <n v="10011"/>
    <x v="3"/>
    <s v="OFF-ST-10000344"/>
    <x v="1"/>
    <x v="4"/>
    <s v="Neat Ideas Personal Hanging Folder Files, Black"/>
    <n v="107.44"/>
    <n v="8"/>
    <n v="0"/>
    <n v="27.934399999999997"/>
    <x v="3"/>
    <x v="0"/>
  </r>
  <r>
    <n v="2457"/>
    <s v="CA-2019-140949"/>
    <x v="294"/>
    <d v="2019-03-22T00:00:00"/>
    <s v="Second Class"/>
    <s v="DB-13405"/>
    <s v="Denny Blanton"/>
    <x v="0"/>
    <x v="0"/>
    <s v="New York City"/>
    <x v="15"/>
    <n v="10011"/>
    <x v="3"/>
    <s v="OFF-LA-10004093"/>
    <x v="1"/>
    <x v="2"/>
    <s v="Avery 486"/>
    <n v="7.31"/>
    <n v="1"/>
    <n v="0"/>
    <n v="3.4356999999999998"/>
    <x v="3"/>
    <x v="0"/>
  </r>
  <r>
    <n v="2458"/>
    <s v="CA-2019-140949"/>
    <x v="294"/>
    <d v="2019-03-22T00:00:00"/>
    <s v="Second Class"/>
    <s v="DB-13405"/>
    <s v="Denny Blanton"/>
    <x v="0"/>
    <x v="0"/>
    <s v="New York City"/>
    <x v="15"/>
    <n v="10011"/>
    <x v="3"/>
    <s v="OFF-AR-10001683"/>
    <x v="1"/>
    <x v="6"/>
    <s v="Lumber Crayons"/>
    <n v="59.099999999999994"/>
    <n v="6"/>
    <n v="0"/>
    <n v="22.458000000000002"/>
    <x v="3"/>
    <x v="0"/>
  </r>
  <r>
    <n v="2459"/>
    <s v="CA-2019-140949"/>
    <x v="294"/>
    <d v="2019-03-22T00:00:00"/>
    <s v="Second Class"/>
    <s v="DB-13405"/>
    <s v="Denny Blanton"/>
    <x v="0"/>
    <x v="0"/>
    <s v="New York City"/>
    <x v="15"/>
    <n v="10011"/>
    <x v="3"/>
    <s v="OFF-ST-10003455"/>
    <x v="1"/>
    <x v="4"/>
    <s v="Tenex File Box, Personal Filing Tote with Lid, Black"/>
    <n v="46.53"/>
    <n v="3"/>
    <n v="0"/>
    <n v="12.097800000000001"/>
    <x v="3"/>
    <x v="0"/>
  </r>
  <r>
    <n v="2460"/>
    <s v="CA-2019-138548"/>
    <x v="733"/>
    <d v="2019-08-21T00:00:00"/>
    <s v="Standard Class"/>
    <s v="JG-15160"/>
    <s v="James Galang"/>
    <x v="0"/>
    <x v="0"/>
    <s v="Plainfield"/>
    <x v="30"/>
    <n v="7060"/>
    <x v="3"/>
    <s v="OFF-AP-10002578"/>
    <x v="1"/>
    <x v="9"/>
    <s v="Fellowes Premier Superior Surge Suppressor, 10-Outlet, With Phone and Remote"/>
    <n v="97.84"/>
    <n v="2"/>
    <n v="0"/>
    <n v="25.438400000000001"/>
    <x v="3"/>
    <x v="0"/>
  </r>
  <r>
    <n v="2461"/>
    <s v="CA-2017-142419"/>
    <x v="655"/>
    <d v="2017-07-13T00:00:00"/>
    <s v="Second Class"/>
    <s v="SC-20380"/>
    <s v="Shahid Collister"/>
    <x v="0"/>
    <x v="0"/>
    <s v="Seattle"/>
    <x v="4"/>
    <n v="98115"/>
    <x v="1"/>
    <s v="OFF-PA-10001763"/>
    <x v="1"/>
    <x v="10"/>
    <s v="Xerox 1896"/>
    <n v="29.97"/>
    <n v="3"/>
    <n v="0"/>
    <n v="13.486499999999999"/>
    <x v="1"/>
    <x v="0"/>
  </r>
  <r>
    <n v="2462"/>
    <s v="CA-2017-142419"/>
    <x v="655"/>
    <d v="2017-07-13T00:00:00"/>
    <s v="Second Class"/>
    <s v="SC-20380"/>
    <s v="Shahid Collister"/>
    <x v="0"/>
    <x v="0"/>
    <s v="Seattle"/>
    <x v="4"/>
    <n v="98115"/>
    <x v="1"/>
    <s v="OFF-BI-10001597"/>
    <x v="1"/>
    <x v="8"/>
    <s v="Wilson Jones Ledger-Size, Piano-Hinge Binder, 2&quot;, Blue"/>
    <n v="98.352000000000004"/>
    <n v="3"/>
    <n v="0.2"/>
    <n v="34.423199999999987"/>
    <x v="1"/>
    <x v="0"/>
  </r>
  <r>
    <n v="2463"/>
    <s v="CA-2019-148691"/>
    <x v="734"/>
    <d v="2019-12-09T00:00:00"/>
    <s v="Standard Class"/>
    <s v="CS-12460"/>
    <s v="Chuck Sachs"/>
    <x v="0"/>
    <x v="0"/>
    <s v="New York City"/>
    <x v="15"/>
    <n v="10009"/>
    <x v="3"/>
    <s v="OFF-BI-10001524"/>
    <x v="1"/>
    <x v="8"/>
    <s v="GBC Premium Transparent Covers with Diagonal Lined Pattern"/>
    <n v="83.920000000000016"/>
    <n v="5"/>
    <n v="0.2"/>
    <n v="29.371999999999993"/>
    <x v="3"/>
    <x v="0"/>
  </r>
  <r>
    <n v="2464"/>
    <s v="CA-2019-148691"/>
    <x v="734"/>
    <d v="2019-12-09T00:00:00"/>
    <s v="Standard Class"/>
    <s v="CS-12460"/>
    <s v="Chuck Sachs"/>
    <x v="0"/>
    <x v="0"/>
    <s v="New York City"/>
    <x v="15"/>
    <n v="10009"/>
    <x v="3"/>
    <s v="OFF-BI-10001553"/>
    <x v="1"/>
    <x v="8"/>
    <s v="SpineVue Locking Slant-D Ring Binders by Cardinal"/>
    <n v="14.624000000000002"/>
    <n v="2"/>
    <n v="0.2"/>
    <n v="5.1183999999999994"/>
    <x v="3"/>
    <x v="0"/>
  </r>
  <r>
    <n v="2465"/>
    <s v="CA-2019-148691"/>
    <x v="734"/>
    <d v="2019-12-09T00:00:00"/>
    <s v="Standard Class"/>
    <s v="CS-12460"/>
    <s v="Chuck Sachs"/>
    <x v="0"/>
    <x v="0"/>
    <s v="New York City"/>
    <x v="15"/>
    <n v="10009"/>
    <x v="3"/>
    <s v="TEC-PH-10000576"/>
    <x v="2"/>
    <x v="7"/>
    <s v="AT&amp;T 1080 Corded phone"/>
    <n v="136.99"/>
    <n v="1"/>
    <n v="0"/>
    <n v="36.987300000000005"/>
    <x v="3"/>
    <x v="0"/>
  </r>
  <r>
    <n v="2466"/>
    <s v="CA-2019-148691"/>
    <x v="734"/>
    <d v="2019-12-09T00:00:00"/>
    <s v="Standard Class"/>
    <s v="CS-12460"/>
    <s v="Chuck Sachs"/>
    <x v="0"/>
    <x v="0"/>
    <s v="New York City"/>
    <x v="15"/>
    <n v="10009"/>
    <x v="3"/>
    <s v="OFF-LA-10001317"/>
    <x v="1"/>
    <x v="2"/>
    <s v="Avery 520"/>
    <n v="3.15"/>
    <n v="1"/>
    <n v="0"/>
    <n v="1.512"/>
    <x v="3"/>
    <x v="0"/>
  </r>
  <r>
    <n v="2467"/>
    <s v="CA-2019-128755"/>
    <x v="464"/>
    <d v="2019-05-08T00:00:00"/>
    <s v="Standard Class"/>
    <s v="MK-18160"/>
    <s v="Mike Kennedy"/>
    <x v="0"/>
    <x v="0"/>
    <s v="Newport News"/>
    <x v="17"/>
    <n v="23602"/>
    <x v="0"/>
    <s v="OFF-PA-10000726"/>
    <x v="1"/>
    <x v="10"/>
    <s v="Black Print Carbonless Snap-Off Rapid Letter, 8 1/2&quot; x 7&quot;"/>
    <n v="9.11"/>
    <n v="1"/>
    <n v="0"/>
    <n v="4.099499999999999"/>
    <x v="0"/>
    <x v="0"/>
  </r>
  <r>
    <n v="2468"/>
    <s v="CA-2019-128755"/>
    <x v="464"/>
    <d v="2019-05-08T00:00:00"/>
    <s v="Standard Class"/>
    <s v="MK-18160"/>
    <s v="Mike Kennedy"/>
    <x v="0"/>
    <x v="0"/>
    <s v="Newport News"/>
    <x v="17"/>
    <n v="23602"/>
    <x v="0"/>
    <s v="OFF-ST-10003306"/>
    <x v="1"/>
    <x v="4"/>
    <s v="Letter Size Cart"/>
    <n v="571.44000000000005"/>
    <n v="4"/>
    <n v="0"/>
    <n v="165.71759999999995"/>
    <x v="0"/>
    <x v="0"/>
  </r>
  <r>
    <n v="2469"/>
    <s v="CA-2019-128755"/>
    <x v="464"/>
    <d v="2019-05-08T00:00:00"/>
    <s v="Standard Class"/>
    <s v="MK-18160"/>
    <s v="Mike Kennedy"/>
    <x v="0"/>
    <x v="0"/>
    <s v="Newport News"/>
    <x v="17"/>
    <n v="23602"/>
    <x v="0"/>
    <s v="OFF-PA-10004983"/>
    <x v="1"/>
    <x v="10"/>
    <s v="Xerox 23"/>
    <n v="32.400000000000006"/>
    <n v="5"/>
    <n v="0"/>
    <n v="15.552000000000001"/>
    <x v="0"/>
    <x v="0"/>
  </r>
  <r>
    <n v="2470"/>
    <s v="CA-2019-128755"/>
    <x v="464"/>
    <d v="2019-05-08T00:00:00"/>
    <s v="Standard Class"/>
    <s v="MK-18160"/>
    <s v="Mike Kennedy"/>
    <x v="0"/>
    <x v="0"/>
    <s v="Newport News"/>
    <x v="17"/>
    <n v="23602"/>
    <x v="0"/>
    <s v="OFF-ST-10001291"/>
    <x v="1"/>
    <x v="4"/>
    <s v="Tenex Personal Self-Stacking Standard File Box, Black/Gray"/>
    <n v="16.91"/>
    <n v="1"/>
    <n v="0"/>
    <n v="4.5656999999999996"/>
    <x v="0"/>
    <x v="0"/>
  </r>
  <r>
    <n v="2471"/>
    <s v="US-2018-135923"/>
    <x v="115"/>
    <d v="2018-01-28T00:00:00"/>
    <s v="Standard Class"/>
    <s v="CM-11935"/>
    <s v="Carlos Meador"/>
    <x v="0"/>
    <x v="0"/>
    <s v="Fayetteville"/>
    <x v="3"/>
    <n v="28314"/>
    <x v="0"/>
    <s v="FUR-FU-10002107"/>
    <x v="0"/>
    <x v="5"/>
    <s v="Eldon Pizzaz Desk Accessories"/>
    <n v="14.272"/>
    <n v="8"/>
    <n v="0.2"/>
    <n v="4.281600000000001"/>
    <x v="0"/>
    <x v="0"/>
  </r>
  <r>
    <n v="2472"/>
    <s v="US-2018-135923"/>
    <x v="115"/>
    <d v="2018-01-28T00:00:00"/>
    <s v="Standard Class"/>
    <s v="CM-11935"/>
    <s v="Carlos Meador"/>
    <x v="0"/>
    <x v="0"/>
    <s v="Fayetteville"/>
    <x v="3"/>
    <n v="28314"/>
    <x v="0"/>
    <s v="FUR-BO-10002213"/>
    <x v="0"/>
    <x v="0"/>
    <s v="Sauder Forest Hills Library, Woodland Oak Finish"/>
    <n v="451.13599999999997"/>
    <n v="4"/>
    <n v="0.2"/>
    <n v="-67.670399999999972"/>
    <x v="0"/>
    <x v="0"/>
  </r>
  <r>
    <n v="2473"/>
    <s v="US-2018-135923"/>
    <x v="115"/>
    <d v="2018-01-28T00:00:00"/>
    <s v="Standard Class"/>
    <s v="CM-11935"/>
    <s v="Carlos Meador"/>
    <x v="0"/>
    <x v="0"/>
    <s v="Fayetteville"/>
    <x v="3"/>
    <n v="28314"/>
    <x v="0"/>
    <s v="OFF-AP-10000692"/>
    <x v="1"/>
    <x v="9"/>
    <s v="Fellowes Mighty 8 Compact Surge Protector"/>
    <n v="64.864000000000004"/>
    <n v="4"/>
    <n v="0.2"/>
    <n v="6.4864000000000033"/>
    <x v="0"/>
    <x v="0"/>
  </r>
  <r>
    <n v="2474"/>
    <s v="CA-2018-114972"/>
    <x v="54"/>
    <d v="2018-11-06T00:00:00"/>
    <s v="First Class"/>
    <s v="PF-19225"/>
    <s v="Phillip Flathmann"/>
    <x v="0"/>
    <x v="0"/>
    <s v="Los Angeles"/>
    <x v="1"/>
    <n v="90032"/>
    <x v="1"/>
    <s v="FUR-CH-10001190"/>
    <x v="0"/>
    <x v="1"/>
    <s v="Global Deluxe High-Back Office Chair in Storm"/>
    <n v="217.58400000000003"/>
    <n v="2"/>
    <n v="0.2"/>
    <n v="-29.917800000000021"/>
    <x v="1"/>
    <x v="0"/>
  </r>
  <r>
    <n v="2475"/>
    <s v="CA-2018-114972"/>
    <x v="54"/>
    <d v="2018-11-06T00:00:00"/>
    <s v="First Class"/>
    <s v="PF-19225"/>
    <s v="Phillip Flathmann"/>
    <x v="0"/>
    <x v="0"/>
    <s v="Los Angeles"/>
    <x v="1"/>
    <n v="90032"/>
    <x v="1"/>
    <s v="TEC-AC-10000682"/>
    <x v="2"/>
    <x v="11"/>
    <s v="Kensington K72356US Mouse-in-a-Box USB Desktop Mouse"/>
    <n v="82.95"/>
    <n v="5"/>
    <n v="0"/>
    <n v="29.032499999999999"/>
    <x v="1"/>
    <x v="0"/>
  </r>
  <r>
    <n v="2476"/>
    <s v="CA-2018-114972"/>
    <x v="54"/>
    <d v="2018-11-06T00:00:00"/>
    <s v="First Class"/>
    <s v="PF-19225"/>
    <s v="Phillip Flathmann"/>
    <x v="0"/>
    <x v="0"/>
    <s v="Los Angeles"/>
    <x v="1"/>
    <n v="90032"/>
    <x v="1"/>
    <s v="OFF-LA-10004545"/>
    <x v="1"/>
    <x v="2"/>
    <s v="Avery 50"/>
    <n v="87.71"/>
    <n v="7"/>
    <n v="0"/>
    <n v="41.223699999999994"/>
    <x v="1"/>
    <x v="0"/>
  </r>
  <r>
    <n v="2477"/>
    <s v="CA-2018-114972"/>
    <x v="54"/>
    <d v="2018-11-06T00:00:00"/>
    <s v="First Class"/>
    <s v="PF-19225"/>
    <s v="Phillip Flathmann"/>
    <x v="0"/>
    <x v="0"/>
    <s v="Los Angeles"/>
    <x v="1"/>
    <n v="90032"/>
    <x v="1"/>
    <s v="OFF-AP-10003057"/>
    <x v="1"/>
    <x v="9"/>
    <s v="Honeywell Enviracaire Portable HEPA Air Cleaner for 16' x 20' Room"/>
    <n v="1101.48"/>
    <n v="4"/>
    <n v="0"/>
    <n v="429.57720000000006"/>
    <x v="1"/>
    <x v="0"/>
  </r>
  <r>
    <n v="2478"/>
    <s v="CA-2019-102750"/>
    <x v="507"/>
    <d v="2019-09-08T00:00:00"/>
    <s v="Second Class"/>
    <s v="GM-14695"/>
    <s v="Greg Maxwell"/>
    <x v="1"/>
    <x v="0"/>
    <s v="Los Angeles"/>
    <x v="1"/>
    <n v="90036"/>
    <x v="1"/>
    <s v="FUR-TA-10000198"/>
    <x v="0"/>
    <x v="3"/>
    <s v="Chromcraft Bull-Nose Wood Oval Conference Tables &amp; Bases"/>
    <n v="1322.3520000000001"/>
    <n v="3"/>
    <n v="0.2"/>
    <n v="-99.176400000000001"/>
    <x v="1"/>
    <x v="0"/>
  </r>
  <r>
    <n v="2479"/>
    <s v="CA-2016-145212"/>
    <x v="103"/>
    <d v="2016-09-19T00:00:00"/>
    <s v="Standard Class"/>
    <s v="DC-12850"/>
    <s v="Dan Campbell"/>
    <x v="0"/>
    <x v="0"/>
    <s v="New York City"/>
    <x v="15"/>
    <n v="10011"/>
    <x v="3"/>
    <s v="OFF-AR-10002833"/>
    <x v="1"/>
    <x v="6"/>
    <s v="Newell 322"/>
    <n v="5.46"/>
    <n v="3"/>
    <n v="0"/>
    <n v="1.4742000000000002"/>
    <x v="3"/>
    <x v="0"/>
  </r>
  <r>
    <n v="2480"/>
    <s v="CA-2019-141992"/>
    <x v="249"/>
    <d v="2019-06-25T00:00:00"/>
    <s v="Standard Class"/>
    <s v="FO-14305"/>
    <s v="Frank Olsen"/>
    <x v="0"/>
    <x v="0"/>
    <s v="Dallas"/>
    <x v="5"/>
    <n v="75220"/>
    <x v="2"/>
    <s v="OFF-SU-10002557"/>
    <x v="1"/>
    <x v="14"/>
    <s v="Fiskars Spring-Action Scissors"/>
    <n v="11.184000000000001"/>
    <n v="1"/>
    <n v="0.2"/>
    <n v="0.83879999999999999"/>
    <x v="2"/>
    <x v="0"/>
  </r>
  <r>
    <n v="2481"/>
    <s v="CA-2019-141992"/>
    <x v="249"/>
    <d v="2019-06-25T00:00:00"/>
    <s v="Standard Class"/>
    <s v="FO-14305"/>
    <s v="Frank Olsen"/>
    <x v="0"/>
    <x v="0"/>
    <s v="Dallas"/>
    <x v="5"/>
    <n v="75220"/>
    <x v="2"/>
    <s v="OFF-ST-10003656"/>
    <x v="1"/>
    <x v="4"/>
    <s v="Safco Industrial Wire Shelving"/>
    <n v="153.584"/>
    <n v="2"/>
    <n v="0.2"/>
    <n v="-32.636600000000001"/>
    <x v="2"/>
    <x v="0"/>
  </r>
  <r>
    <n v="2482"/>
    <s v="CA-2019-147956"/>
    <x v="165"/>
    <d v="2019-12-31T00:00:00"/>
    <s v="Standard Class"/>
    <s v="AH-10210"/>
    <s v="Alan Hwang"/>
    <x v="0"/>
    <x v="0"/>
    <s v="Seattle"/>
    <x v="4"/>
    <n v="98105"/>
    <x v="1"/>
    <s v="OFF-ST-10001097"/>
    <x v="1"/>
    <x v="4"/>
    <s v="Office Impressions Heavy Duty Welded Shelving &amp; Multimedia Storage Drawers"/>
    <n v="1003.6200000000001"/>
    <n v="6"/>
    <n v="0"/>
    <n v="0"/>
    <x v="1"/>
    <x v="0"/>
  </r>
  <r>
    <n v="2483"/>
    <s v="CA-2019-126067"/>
    <x v="735"/>
    <d v="2019-09-03T00:00:00"/>
    <s v="Standard Class"/>
    <s v="KN-16705"/>
    <s v="Kristina Nunn"/>
    <x v="2"/>
    <x v="0"/>
    <s v="Seattle"/>
    <x v="4"/>
    <n v="98105"/>
    <x v="1"/>
    <s v="TEC-PH-10000912"/>
    <x v="2"/>
    <x v="7"/>
    <s v="Anker 24W Portable Micro USB Car Charger"/>
    <n v="35.167999999999999"/>
    <n v="4"/>
    <n v="0.2"/>
    <n v="11.429599999999999"/>
    <x v="1"/>
    <x v="0"/>
  </r>
  <r>
    <n v="2484"/>
    <s v="CA-2019-126067"/>
    <x v="735"/>
    <d v="2019-09-03T00:00:00"/>
    <s v="Standard Class"/>
    <s v="KN-16705"/>
    <s v="Kristina Nunn"/>
    <x v="2"/>
    <x v="0"/>
    <s v="Seattle"/>
    <x v="4"/>
    <n v="98105"/>
    <x v="1"/>
    <s v="FUR-TA-10000617"/>
    <x v="0"/>
    <x v="3"/>
    <s v="Hon Practical Foundations 30 x 60 Training Table, Light Gray/Charcoal"/>
    <n v="1137.75"/>
    <n v="5"/>
    <n v="0"/>
    <n v="250.30500000000004"/>
    <x v="1"/>
    <x v="0"/>
  </r>
  <r>
    <n v="2485"/>
    <s v="CA-2019-126067"/>
    <x v="735"/>
    <d v="2019-09-03T00:00:00"/>
    <s v="Standard Class"/>
    <s v="KN-16705"/>
    <s v="Kristina Nunn"/>
    <x v="2"/>
    <x v="0"/>
    <s v="Seattle"/>
    <x v="4"/>
    <n v="98105"/>
    <x v="1"/>
    <s v="OFF-BI-10001658"/>
    <x v="1"/>
    <x v="8"/>
    <s v="GBC Standard Therm-A-Bind Covers"/>
    <n v="99.680000000000021"/>
    <n v="5"/>
    <n v="0.2"/>
    <n v="32.396000000000001"/>
    <x v="1"/>
    <x v="0"/>
  </r>
  <r>
    <n v="2486"/>
    <s v="CA-2019-126067"/>
    <x v="735"/>
    <d v="2019-09-03T00:00:00"/>
    <s v="Standard Class"/>
    <s v="KN-16705"/>
    <s v="Kristina Nunn"/>
    <x v="2"/>
    <x v="0"/>
    <s v="Seattle"/>
    <x v="4"/>
    <n v="98105"/>
    <x v="1"/>
    <s v="OFF-AR-10003856"/>
    <x v="1"/>
    <x v="6"/>
    <s v="Newell 344"/>
    <n v="5.56"/>
    <n v="2"/>
    <n v="0"/>
    <n v="1.4455999999999998"/>
    <x v="1"/>
    <x v="0"/>
  </r>
  <r>
    <n v="2487"/>
    <s v="CA-2017-104514"/>
    <x v="98"/>
    <d v="2017-01-04T00:00:00"/>
    <s v="Second Class"/>
    <s v="CB-12535"/>
    <s v="Claudia Bergmann"/>
    <x v="1"/>
    <x v="0"/>
    <s v="Newark"/>
    <x v="13"/>
    <n v="19711"/>
    <x v="3"/>
    <s v="OFF-ST-10001837"/>
    <x v="1"/>
    <x v="4"/>
    <s v="SAFCO Mobile Desk Side File, Wire Frame"/>
    <n v="85.52"/>
    <n v="2"/>
    <n v="0"/>
    <n v="22.235199999999999"/>
    <x v="3"/>
    <x v="0"/>
  </r>
  <r>
    <n v="2488"/>
    <s v="CA-2017-104514"/>
    <x v="98"/>
    <d v="2017-01-04T00:00:00"/>
    <s v="Second Class"/>
    <s v="CB-12535"/>
    <s v="Claudia Bergmann"/>
    <x v="1"/>
    <x v="0"/>
    <s v="Newark"/>
    <x v="13"/>
    <n v="19711"/>
    <x v="3"/>
    <s v="OFF-AR-10001473"/>
    <x v="1"/>
    <x v="6"/>
    <s v="Newell 313"/>
    <n v="9.84"/>
    <n v="3"/>
    <n v="0"/>
    <n v="2.6568000000000005"/>
    <x v="3"/>
    <x v="0"/>
  </r>
  <r>
    <n v="2489"/>
    <s v="CA-2017-104514"/>
    <x v="98"/>
    <d v="2017-01-04T00:00:00"/>
    <s v="Second Class"/>
    <s v="CB-12535"/>
    <s v="Claudia Bergmann"/>
    <x v="1"/>
    <x v="0"/>
    <s v="Newark"/>
    <x v="13"/>
    <n v="19711"/>
    <x v="3"/>
    <s v="OFF-PA-10004285"/>
    <x v="1"/>
    <x v="10"/>
    <s v="Xerox 1959"/>
    <n v="20.04"/>
    <n v="3"/>
    <n v="0"/>
    <n v="9.6191999999999993"/>
    <x v="3"/>
    <x v="0"/>
  </r>
  <r>
    <n v="2490"/>
    <s v="CA-2017-141040"/>
    <x v="330"/>
    <d v="2017-10-13T00:00:00"/>
    <s v="Second Class"/>
    <s v="TB-21250"/>
    <s v="Tim Brockman"/>
    <x v="0"/>
    <x v="0"/>
    <s v="New York City"/>
    <x v="15"/>
    <n v="10024"/>
    <x v="3"/>
    <s v="TEC-PH-10001835"/>
    <x v="2"/>
    <x v="7"/>
    <s v="Jawbone JAMBOX Wireless Bluetooth Speaker"/>
    <n v="631.96"/>
    <n v="4"/>
    <n v="0"/>
    <n v="303.3408"/>
    <x v="3"/>
    <x v="0"/>
  </r>
  <r>
    <n v="2491"/>
    <s v="CA-2017-141040"/>
    <x v="330"/>
    <d v="2017-10-13T00:00:00"/>
    <s v="Second Class"/>
    <s v="TB-21250"/>
    <s v="Tim Brockman"/>
    <x v="0"/>
    <x v="0"/>
    <s v="New York City"/>
    <x v="15"/>
    <n v="10024"/>
    <x v="3"/>
    <s v="OFF-PA-10002245"/>
    <x v="1"/>
    <x v="10"/>
    <s v="Xerox 1895"/>
    <n v="23.92"/>
    <n v="4"/>
    <n v="0"/>
    <n v="10.763999999999999"/>
    <x v="3"/>
    <x v="0"/>
  </r>
  <r>
    <n v="2492"/>
    <s v="CA-2016-113579"/>
    <x v="736"/>
    <d v="2016-12-15T00:00:00"/>
    <s v="Second Class"/>
    <s v="KD-16345"/>
    <s v="Katherine Ducich"/>
    <x v="0"/>
    <x v="0"/>
    <s v="Los Angeles"/>
    <x v="1"/>
    <n v="90049"/>
    <x v="1"/>
    <s v="OFF-PA-10001457"/>
    <x v="1"/>
    <x v="10"/>
    <s v="White GlueTop Scratch Pads"/>
    <n v="90.24"/>
    <n v="6"/>
    <n v="0"/>
    <n v="41.51039999999999"/>
    <x v="1"/>
    <x v="0"/>
  </r>
  <r>
    <n v="2493"/>
    <s v="CA-2016-144624"/>
    <x v="84"/>
    <d v="2016-11-23T00:00:00"/>
    <s v="Standard Class"/>
    <s v="JM-15865"/>
    <s v="John Murray"/>
    <x v="0"/>
    <x v="0"/>
    <s v="Jamestown"/>
    <x v="15"/>
    <n v="14701"/>
    <x v="3"/>
    <s v="TEC-PH-10002885"/>
    <x v="2"/>
    <x v="7"/>
    <s v="Apple iPhone 5"/>
    <n v="4548.8100000000004"/>
    <n v="7"/>
    <n v="0"/>
    <n v="1228.1787000000004"/>
    <x v="3"/>
    <x v="0"/>
  </r>
  <r>
    <n v="2494"/>
    <s v="CA-2018-146206"/>
    <x v="545"/>
    <d v="2018-09-14T00:00:00"/>
    <s v="Second Class"/>
    <s v="KT-16480"/>
    <s v="Kean Thornton"/>
    <x v="0"/>
    <x v="0"/>
    <s v="Houston"/>
    <x v="5"/>
    <n v="77095"/>
    <x v="2"/>
    <s v="FUR-TA-10004086"/>
    <x v="0"/>
    <x v="3"/>
    <s v="KI Adjustable-Height Table"/>
    <n v="300.93"/>
    <n v="5"/>
    <n v="0.3"/>
    <n v="-34.39200000000001"/>
    <x v="2"/>
    <x v="0"/>
  </r>
  <r>
    <n v="2495"/>
    <s v="CA-2018-146206"/>
    <x v="545"/>
    <d v="2018-09-14T00:00:00"/>
    <s v="Second Class"/>
    <s v="KT-16480"/>
    <s v="Kean Thornton"/>
    <x v="0"/>
    <x v="0"/>
    <s v="Houston"/>
    <x v="5"/>
    <n v="77095"/>
    <x v="2"/>
    <s v="TEC-PH-10000895"/>
    <x v="2"/>
    <x v="7"/>
    <s v="Polycom VVX 310 VoIP phone"/>
    <n v="719.96"/>
    <n v="5"/>
    <n v="0.2"/>
    <n v="53.997000000000043"/>
    <x v="2"/>
    <x v="0"/>
  </r>
  <r>
    <n v="2496"/>
    <s v="CA-2016-136644"/>
    <x v="737"/>
    <d v="2016-06-22T00:00:00"/>
    <s v="Standard Class"/>
    <s v="SC-20575"/>
    <s v="Sonia Cooley"/>
    <x v="0"/>
    <x v="0"/>
    <s v="Mishawaka"/>
    <x v="14"/>
    <n v="46544"/>
    <x v="2"/>
    <s v="FUR-CH-10000225"/>
    <x v="0"/>
    <x v="1"/>
    <s v="Global Geo Office Task Chair, Gray"/>
    <n v="647.84"/>
    <n v="8"/>
    <n v="0"/>
    <n v="32.391999999999939"/>
    <x v="2"/>
    <x v="0"/>
  </r>
  <r>
    <n v="2497"/>
    <s v="CA-2017-122371"/>
    <x v="120"/>
    <d v="2017-10-01T00:00:00"/>
    <s v="Standard Class"/>
    <s v="BS-11800"/>
    <s v="Bryan Spruell"/>
    <x v="2"/>
    <x v="0"/>
    <s v="San Diego"/>
    <x v="1"/>
    <n v="92037"/>
    <x v="1"/>
    <s v="OFF-ST-10002370"/>
    <x v="1"/>
    <x v="4"/>
    <s v="Sortfiler Multipurpose Personal File Organizer, Black"/>
    <n v="64.17"/>
    <n v="3"/>
    <n v="0"/>
    <n v="18.609299999999998"/>
    <x v="1"/>
    <x v="0"/>
  </r>
  <r>
    <n v="2498"/>
    <s v="CA-2017-122371"/>
    <x v="120"/>
    <d v="2017-10-01T00:00:00"/>
    <s v="Standard Class"/>
    <s v="BS-11800"/>
    <s v="Bryan Spruell"/>
    <x v="2"/>
    <x v="0"/>
    <s v="San Diego"/>
    <x v="1"/>
    <n v="92037"/>
    <x v="1"/>
    <s v="OFF-EN-10000056"/>
    <x v="1"/>
    <x v="12"/>
    <s v="Cameo Buff Policy Envelopes"/>
    <n v="124.46"/>
    <n v="2"/>
    <n v="0"/>
    <n v="58.496199999999988"/>
    <x v="1"/>
    <x v="0"/>
  </r>
  <r>
    <n v="2499"/>
    <s v="CA-2018-126935"/>
    <x v="288"/>
    <d v="2018-05-24T00:00:00"/>
    <s v="Standard Class"/>
    <s v="BT-11395"/>
    <s v="Bill Tyler"/>
    <x v="1"/>
    <x v="0"/>
    <s v="San Francisco"/>
    <x v="1"/>
    <n v="94109"/>
    <x v="1"/>
    <s v="OFF-BI-10004817"/>
    <x v="1"/>
    <x v="8"/>
    <s v="GBC Personal VeloBind Strips"/>
    <n v="9.5840000000000014"/>
    <n v="1"/>
    <n v="0.2"/>
    <n v="3.3543999999999996"/>
    <x v="1"/>
    <x v="0"/>
  </r>
  <r>
    <n v="2500"/>
    <s v="US-2019-133781"/>
    <x v="738"/>
    <d v="2019-06-23T00:00:00"/>
    <s v="First Class"/>
    <s v="DC-12850"/>
    <s v="Dan Campbell"/>
    <x v="0"/>
    <x v="0"/>
    <s v="Miami"/>
    <x v="2"/>
    <n v="33178"/>
    <x v="0"/>
    <s v="OFF-EN-10004483"/>
    <x v="1"/>
    <x v="12"/>
    <s v="#10 White Business Envelopes,4 1/8 x 9 1/2"/>
    <n v="37.608000000000004"/>
    <n v="3"/>
    <n v="0.2"/>
    <n v="12.692699999999995"/>
    <x v="0"/>
    <x v="0"/>
  </r>
  <r>
    <n v="2501"/>
    <s v="CA-2019-131618"/>
    <x v="46"/>
    <d v="2019-06-20T00:00:00"/>
    <s v="First Class"/>
    <s v="LS-17200"/>
    <s v="Luke Schmidt"/>
    <x v="1"/>
    <x v="0"/>
    <s v="Skokie"/>
    <x v="10"/>
    <n v="60076"/>
    <x v="2"/>
    <s v="OFF-PA-10001892"/>
    <x v="1"/>
    <x v="10"/>
    <s v="Rediform Wirebound &quot;Phone Memo&quot; Message Book, 11 x 5-3/4"/>
    <n v="12.224"/>
    <n v="2"/>
    <n v="0.2"/>
    <n v="4.4311999999999996"/>
    <x v="2"/>
    <x v="1"/>
  </r>
  <r>
    <n v="2502"/>
    <s v="CA-2019-131618"/>
    <x v="46"/>
    <d v="2019-06-20T00:00:00"/>
    <s v="First Class"/>
    <s v="LS-17200"/>
    <s v="Luke Schmidt"/>
    <x v="1"/>
    <x v="0"/>
    <s v="Skokie"/>
    <x v="10"/>
    <n v="60076"/>
    <x v="2"/>
    <s v="OFF-BI-10000546"/>
    <x v="1"/>
    <x v="8"/>
    <s v="Avery Durable Binders"/>
    <n v="2.3039999999999994"/>
    <n v="4"/>
    <n v="0.8"/>
    <n v="-3.5711999999999993"/>
    <x v="2"/>
    <x v="1"/>
  </r>
  <r>
    <n v="2503"/>
    <s v="CA-2019-131618"/>
    <x v="46"/>
    <d v="2019-06-20T00:00:00"/>
    <s v="First Class"/>
    <s v="LS-17200"/>
    <s v="Luke Schmidt"/>
    <x v="1"/>
    <x v="0"/>
    <s v="Skokie"/>
    <x v="10"/>
    <n v="60076"/>
    <x v="2"/>
    <s v="OFF-BI-10001294"/>
    <x v="1"/>
    <x v="8"/>
    <s v="Fellowes Binding Cases"/>
    <n v="9.3599999999999977"/>
    <n v="4"/>
    <n v="0.8"/>
    <n v="-16.380000000000003"/>
    <x v="2"/>
    <x v="1"/>
  </r>
  <r>
    <n v="2504"/>
    <s v="CA-2018-149482"/>
    <x v="696"/>
    <d v="2018-11-19T00:00:00"/>
    <s v="Standard Class"/>
    <s v="RR-19315"/>
    <s v="Ralph Ritter"/>
    <x v="0"/>
    <x v="0"/>
    <s v="San Francisco"/>
    <x v="1"/>
    <n v="94110"/>
    <x v="1"/>
    <s v="OFF-LA-10000248"/>
    <x v="1"/>
    <x v="2"/>
    <s v="Avery 52"/>
    <n v="7.38"/>
    <n v="2"/>
    <n v="0"/>
    <n v="3.4685999999999999"/>
    <x v="1"/>
    <x v="0"/>
  </r>
  <r>
    <n v="2505"/>
    <s v="CA-2016-143917"/>
    <x v="739"/>
    <d v="2016-07-27T00:00:00"/>
    <s v="Second Class"/>
    <s v="KL-16645"/>
    <s v="Ken Lonsdale"/>
    <x v="0"/>
    <x v="0"/>
    <s v="San Francisco"/>
    <x v="1"/>
    <n v="94122"/>
    <x v="1"/>
    <s v="OFF-ST-10001228"/>
    <x v="1"/>
    <x v="4"/>
    <s v="Fellowes Personal Hanging Folder Files, Navy"/>
    <n v="53.72"/>
    <n v="4"/>
    <n v="0"/>
    <n v="15.041600000000003"/>
    <x v="1"/>
    <x v="0"/>
  </r>
  <r>
    <n v="2506"/>
    <s v="CA-2016-143917"/>
    <x v="739"/>
    <d v="2016-07-27T00:00:00"/>
    <s v="Second Class"/>
    <s v="KL-16645"/>
    <s v="Ken Lonsdale"/>
    <x v="0"/>
    <x v="0"/>
    <s v="San Francisco"/>
    <x v="1"/>
    <n v="94122"/>
    <x v="1"/>
    <s v="OFF-SU-10000151"/>
    <x v="1"/>
    <x v="14"/>
    <s v="High Speed Automatic Electric Letter Opener"/>
    <n v="8187.65"/>
    <n v="5"/>
    <n v="0"/>
    <n v="327.50599999999963"/>
    <x v="1"/>
    <x v="0"/>
  </r>
  <r>
    <n v="2507"/>
    <s v="CA-2016-143917"/>
    <x v="739"/>
    <d v="2016-07-27T00:00:00"/>
    <s v="Second Class"/>
    <s v="KL-16645"/>
    <s v="Ken Lonsdale"/>
    <x v="0"/>
    <x v="0"/>
    <s v="San Francisco"/>
    <x v="1"/>
    <n v="94122"/>
    <x v="1"/>
    <s v="FUR-FU-10004351"/>
    <x v="0"/>
    <x v="5"/>
    <s v="Staple-based wall hangings"/>
    <n v="77.92"/>
    <n v="8"/>
    <n v="0"/>
    <n v="34.284800000000004"/>
    <x v="1"/>
    <x v="0"/>
  </r>
  <r>
    <n v="2508"/>
    <s v="CA-2017-120397"/>
    <x v="740"/>
    <d v="2017-07-02T00:00:00"/>
    <s v="Same Day"/>
    <s v="RB-19435"/>
    <s v="Richard Bierner"/>
    <x v="0"/>
    <x v="0"/>
    <s v="Houston"/>
    <x v="5"/>
    <n v="77070"/>
    <x v="2"/>
    <s v="OFF-AP-10001293"/>
    <x v="1"/>
    <x v="9"/>
    <s v="Belkin 8 Outlet Surge Protector"/>
    <n v="32.783999999999992"/>
    <n v="4"/>
    <n v="0.8"/>
    <n v="-85.238399999999999"/>
    <x v="2"/>
    <x v="0"/>
  </r>
  <r>
    <n v="2509"/>
    <s v="CA-2019-163902"/>
    <x v="580"/>
    <d v="2019-03-08T00:00:00"/>
    <s v="Standard Class"/>
    <s v="MY-17380"/>
    <s v="Maribeth Yedwab"/>
    <x v="1"/>
    <x v="0"/>
    <s v="Los Angeles"/>
    <x v="1"/>
    <n v="90045"/>
    <x v="1"/>
    <s v="TEC-PH-10000675"/>
    <x v="2"/>
    <x v="7"/>
    <s v="Panasonic KX TS3282B Corded phone"/>
    <n v="196.77600000000001"/>
    <n v="3"/>
    <n v="0.2"/>
    <n v="14.758199999999995"/>
    <x v="1"/>
    <x v="0"/>
  </r>
  <r>
    <n v="2510"/>
    <s v="CA-2019-163902"/>
    <x v="580"/>
    <d v="2019-03-08T00:00:00"/>
    <s v="Standard Class"/>
    <s v="MY-17380"/>
    <s v="Maribeth Yedwab"/>
    <x v="1"/>
    <x v="0"/>
    <s v="Los Angeles"/>
    <x v="1"/>
    <n v="90045"/>
    <x v="1"/>
    <s v="TEC-AC-10000580"/>
    <x v="2"/>
    <x v="11"/>
    <s v="Logitech G13 Programmable Gameboard with LCD Display"/>
    <n v="479.93999999999994"/>
    <n v="6"/>
    <n v="0"/>
    <n v="52.79340000000002"/>
    <x v="1"/>
    <x v="0"/>
  </r>
  <r>
    <n v="2511"/>
    <s v="CA-2018-136812"/>
    <x v="741"/>
    <d v="2018-11-23T00:00:00"/>
    <s v="Standard Class"/>
    <s v="AW-10930"/>
    <s v="Arthur Wiediger"/>
    <x v="2"/>
    <x v="0"/>
    <s v="Oklahoma City"/>
    <x v="26"/>
    <n v="73120"/>
    <x v="2"/>
    <s v="OFF-ST-10003470"/>
    <x v="1"/>
    <x v="4"/>
    <s v="Tennsco Snap-Together Open Shelving Units, Starter Sets and Add-On Units"/>
    <n v="1117.92"/>
    <n v="4"/>
    <n v="0"/>
    <n v="55.895999999999958"/>
    <x v="2"/>
    <x v="0"/>
  </r>
  <r>
    <n v="2512"/>
    <s v="CA-2017-102722"/>
    <x v="24"/>
    <d v="2017-04-19T00:00:00"/>
    <s v="First Class"/>
    <s v="KW-16570"/>
    <s v="Kelly Williams"/>
    <x v="0"/>
    <x v="0"/>
    <s v="Monroe"/>
    <x v="28"/>
    <n v="71203"/>
    <x v="0"/>
    <s v="TEC-AC-10003116"/>
    <x v="2"/>
    <x v="11"/>
    <s v="Memorex Froggy Flash Drive 8 GB"/>
    <n v="106.5"/>
    <n v="6"/>
    <n v="0"/>
    <n v="41.534999999999997"/>
    <x v="0"/>
    <x v="0"/>
  </r>
  <r>
    <n v="2513"/>
    <s v="CA-2019-155089"/>
    <x v="574"/>
    <d v="2019-12-06T00:00:00"/>
    <s v="Standard Class"/>
    <s v="DB-12910"/>
    <s v="Daniel Byrd"/>
    <x v="2"/>
    <x v="0"/>
    <s v="Tampa"/>
    <x v="2"/>
    <n v="33614"/>
    <x v="0"/>
    <s v="OFF-BI-10002429"/>
    <x v="1"/>
    <x v="8"/>
    <s v="Premier Elliptical Ring Binder, Black"/>
    <n v="45.660000000000011"/>
    <n v="5"/>
    <n v="0.7"/>
    <n v="-33.483999999999995"/>
    <x v="0"/>
    <x v="0"/>
  </r>
  <r>
    <n v="2514"/>
    <s v="CA-2018-124506"/>
    <x v="583"/>
    <d v="2018-11-17T00:00:00"/>
    <s v="Standard Class"/>
    <s v="BB-11545"/>
    <s v="Brenda Bowman"/>
    <x v="1"/>
    <x v="0"/>
    <s v="Chicago"/>
    <x v="10"/>
    <n v="60623"/>
    <x v="2"/>
    <s v="TEC-AC-10003280"/>
    <x v="2"/>
    <x v="11"/>
    <s v="Belkin F8E887 USB Wired Ergonomic Keyboard"/>
    <n v="95.968000000000004"/>
    <n v="4"/>
    <n v="0.2"/>
    <n v="1.1995999999999931"/>
    <x v="2"/>
    <x v="0"/>
  </r>
  <r>
    <n v="2515"/>
    <s v="CA-2018-124506"/>
    <x v="583"/>
    <d v="2018-11-17T00:00:00"/>
    <s v="Standard Class"/>
    <s v="BB-11545"/>
    <s v="Brenda Bowman"/>
    <x v="1"/>
    <x v="0"/>
    <s v="Chicago"/>
    <x v="10"/>
    <n v="60623"/>
    <x v="2"/>
    <s v="FUR-CH-10004540"/>
    <x v="0"/>
    <x v="1"/>
    <s v="Global Chrome Stack Chair"/>
    <n v="47.991999999999997"/>
    <n v="2"/>
    <n v="0.3"/>
    <n v="-2.0567999999999991"/>
    <x v="2"/>
    <x v="0"/>
  </r>
  <r>
    <n v="2516"/>
    <s v="CA-2016-106572"/>
    <x v="742"/>
    <d v="2016-09-10T00:00:00"/>
    <s v="Standard Class"/>
    <s v="NP-18700"/>
    <s v="Nora Preis"/>
    <x v="0"/>
    <x v="0"/>
    <s v="Bowling Green"/>
    <x v="24"/>
    <n v="43402"/>
    <x v="3"/>
    <s v="OFF-ST-10000585"/>
    <x v="1"/>
    <x v="4"/>
    <s v="Economy Rollaway Files"/>
    <n v="264.32"/>
    <n v="2"/>
    <n v="0.2"/>
    <n v="19.823999999999998"/>
    <x v="3"/>
    <x v="0"/>
  </r>
  <r>
    <n v="2517"/>
    <s v="CA-2016-128888"/>
    <x v="647"/>
    <d v="2016-11-22T00:00:00"/>
    <s v="Standard Class"/>
    <s v="PB-19105"/>
    <s v="Peter Bühler"/>
    <x v="0"/>
    <x v="0"/>
    <s v="Houston"/>
    <x v="5"/>
    <n v="77095"/>
    <x v="2"/>
    <s v="OFF-EN-10003001"/>
    <x v="1"/>
    <x v="12"/>
    <s v="Ames Color-File Green Diamond Border X-ray Mailers"/>
    <n v="604.65600000000006"/>
    <n v="9"/>
    <n v="0.2"/>
    <n v="204.07139999999995"/>
    <x v="2"/>
    <x v="0"/>
  </r>
  <r>
    <n v="2518"/>
    <s v="CA-2019-123134"/>
    <x v="743"/>
    <d v="2019-05-07T00:00:00"/>
    <s v="Standard Class"/>
    <s v="DW-13585"/>
    <s v="Dorothy Wardle"/>
    <x v="1"/>
    <x v="0"/>
    <s v="Westfield"/>
    <x v="30"/>
    <n v="7090"/>
    <x v="3"/>
    <s v="FUR-FU-10003975"/>
    <x v="0"/>
    <x v="5"/>
    <s v="Eldon Advantage Chair Mats for Low to Medium Pile Carpets"/>
    <n v="129.93"/>
    <n v="3"/>
    <n v="0"/>
    <n v="12.992999999999988"/>
    <x v="3"/>
    <x v="0"/>
  </r>
  <r>
    <n v="2519"/>
    <s v="CA-2018-124352"/>
    <x v="680"/>
    <d v="2018-10-21T00:00:00"/>
    <s v="Standard Class"/>
    <s v="CD-12790"/>
    <s v="Cynthia Delaney"/>
    <x v="2"/>
    <x v="0"/>
    <s v="Oklahoma City"/>
    <x v="26"/>
    <n v="73120"/>
    <x v="2"/>
    <s v="OFF-LA-10004559"/>
    <x v="1"/>
    <x v="2"/>
    <s v="Avery 49"/>
    <n v="20.16"/>
    <n v="7"/>
    <n v="0"/>
    <n v="9.8783999999999992"/>
    <x v="2"/>
    <x v="0"/>
  </r>
  <r>
    <n v="2520"/>
    <s v="CA-2018-124352"/>
    <x v="680"/>
    <d v="2018-10-21T00:00:00"/>
    <s v="Standard Class"/>
    <s v="CD-12790"/>
    <s v="Cynthia Delaney"/>
    <x v="2"/>
    <x v="0"/>
    <s v="Oklahoma City"/>
    <x v="26"/>
    <n v="73120"/>
    <x v="2"/>
    <s v="OFF-LA-10003223"/>
    <x v="1"/>
    <x v="2"/>
    <s v="Avery 508"/>
    <n v="29.46"/>
    <n v="6"/>
    <n v="0"/>
    <n v="14.4354"/>
    <x v="2"/>
    <x v="0"/>
  </r>
  <r>
    <n v="2521"/>
    <s v="CA-2018-124352"/>
    <x v="680"/>
    <d v="2018-10-21T00:00:00"/>
    <s v="Standard Class"/>
    <s v="CD-12790"/>
    <s v="Cynthia Delaney"/>
    <x v="2"/>
    <x v="0"/>
    <s v="Oklahoma City"/>
    <x v="26"/>
    <n v="73120"/>
    <x v="2"/>
    <s v="OFF-AP-10002651"/>
    <x v="1"/>
    <x v="9"/>
    <s v="Hoover Upright Vacuum With Dirt Cup"/>
    <n v="868.58999999999992"/>
    <n v="3"/>
    <n v="0"/>
    <n v="251.89109999999988"/>
    <x v="2"/>
    <x v="0"/>
  </r>
  <r>
    <n v="2522"/>
    <s v="CA-2018-124352"/>
    <x v="680"/>
    <d v="2018-10-21T00:00:00"/>
    <s v="Standard Class"/>
    <s v="CD-12790"/>
    <s v="Cynthia Delaney"/>
    <x v="2"/>
    <x v="0"/>
    <s v="Oklahoma City"/>
    <x v="26"/>
    <n v="73120"/>
    <x v="2"/>
    <s v="OFF-PA-10003177"/>
    <x v="1"/>
    <x v="10"/>
    <s v="Xerox 1999"/>
    <n v="12.96"/>
    <n v="2"/>
    <n v="0"/>
    <n v="6.2208000000000006"/>
    <x v="2"/>
    <x v="0"/>
  </r>
  <r>
    <n v="2523"/>
    <s v="CA-2018-124352"/>
    <x v="680"/>
    <d v="2018-10-21T00:00:00"/>
    <s v="Standard Class"/>
    <s v="CD-12790"/>
    <s v="Cynthia Delaney"/>
    <x v="2"/>
    <x v="0"/>
    <s v="Oklahoma City"/>
    <x v="26"/>
    <n v="73120"/>
    <x v="2"/>
    <s v="TEC-PH-10003442"/>
    <x v="2"/>
    <x v="7"/>
    <s v="Samsung Replacement EH64AVFWE Premium Headset"/>
    <n v="5.5"/>
    <n v="1"/>
    <n v="0"/>
    <n v="1.375"/>
    <x v="2"/>
    <x v="0"/>
  </r>
  <r>
    <n v="2524"/>
    <s v="CA-2018-124352"/>
    <x v="680"/>
    <d v="2018-10-21T00:00:00"/>
    <s v="Standard Class"/>
    <s v="CD-12790"/>
    <s v="Cynthia Delaney"/>
    <x v="2"/>
    <x v="0"/>
    <s v="Oklahoma City"/>
    <x v="26"/>
    <n v="73120"/>
    <x v="2"/>
    <s v="OFF-BI-10000977"/>
    <x v="1"/>
    <x v="8"/>
    <s v="Ibico Plastic Spiral Binding Combs"/>
    <n v="121.6"/>
    <n v="4"/>
    <n v="0"/>
    <n v="55.935999999999993"/>
    <x v="2"/>
    <x v="0"/>
  </r>
  <r>
    <n v="2525"/>
    <s v="CA-2017-124541"/>
    <x v="744"/>
    <d v="2017-04-10T00:00:00"/>
    <s v="Standard Class"/>
    <s v="TT-21220"/>
    <s v="Thomas Thornton"/>
    <x v="0"/>
    <x v="0"/>
    <s v="Houston"/>
    <x v="5"/>
    <n v="77041"/>
    <x v="2"/>
    <s v="OFF-AR-10004078"/>
    <x v="1"/>
    <x v="6"/>
    <s v="Newell 312"/>
    <n v="42.047999999999995"/>
    <n v="9"/>
    <n v="0.2"/>
    <n v="5.2559999999999985"/>
    <x v="2"/>
    <x v="0"/>
  </r>
  <r>
    <n v="2526"/>
    <s v="CA-2017-124541"/>
    <x v="744"/>
    <d v="2017-04-10T00:00:00"/>
    <s v="Standard Class"/>
    <s v="TT-21220"/>
    <s v="Thomas Thornton"/>
    <x v="0"/>
    <x v="0"/>
    <s v="Houston"/>
    <x v="5"/>
    <n v="77041"/>
    <x v="2"/>
    <s v="TEC-AC-10002550"/>
    <x v="2"/>
    <x v="11"/>
    <s v="Maxell 4.7GB DVD-RW 3/Pack"/>
    <n v="25.488"/>
    <n v="2"/>
    <n v="0.2"/>
    <n v="4.4603999999999999"/>
    <x v="2"/>
    <x v="0"/>
  </r>
  <r>
    <n v="2527"/>
    <s v="CA-2017-124541"/>
    <x v="744"/>
    <d v="2017-04-10T00:00:00"/>
    <s v="Standard Class"/>
    <s v="TT-21220"/>
    <s v="Thomas Thornton"/>
    <x v="0"/>
    <x v="0"/>
    <s v="Houston"/>
    <x v="5"/>
    <n v="77041"/>
    <x v="2"/>
    <s v="OFF-BI-10004965"/>
    <x v="1"/>
    <x v="8"/>
    <s v="Ibico Covers for Plastic or Wire Binding Elements"/>
    <n v="6.8999999999999986"/>
    <n v="3"/>
    <n v="0.8"/>
    <n v="-12.075000000000003"/>
    <x v="2"/>
    <x v="0"/>
  </r>
  <r>
    <n v="2528"/>
    <s v="CA-2017-124541"/>
    <x v="744"/>
    <d v="2017-04-10T00:00:00"/>
    <s v="Standard Class"/>
    <s v="TT-21220"/>
    <s v="Thomas Thornton"/>
    <x v="0"/>
    <x v="0"/>
    <s v="Houston"/>
    <x v="5"/>
    <n v="77041"/>
    <x v="2"/>
    <s v="OFF-BI-10004209"/>
    <x v="1"/>
    <x v="8"/>
    <s v="Fellowes Twister Kit, Gray/Clear, 3/pkg"/>
    <n v="9.6479999999999961"/>
    <n v="6"/>
    <n v="0.8"/>
    <n v="-16.884"/>
    <x v="2"/>
    <x v="0"/>
  </r>
  <r>
    <n v="2529"/>
    <s v="CA-2017-124541"/>
    <x v="744"/>
    <d v="2017-04-10T00:00:00"/>
    <s v="Standard Class"/>
    <s v="TT-21220"/>
    <s v="Thomas Thornton"/>
    <x v="0"/>
    <x v="0"/>
    <s v="Houston"/>
    <x v="5"/>
    <n v="77041"/>
    <x v="2"/>
    <s v="OFF-PA-10001526"/>
    <x v="1"/>
    <x v="10"/>
    <s v="Xerox 1949"/>
    <n v="7.9680000000000009"/>
    <n v="2"/>
    <n v="0.2"/>
    <n v="2.8884000000000007"/>
    <x v="2"/>
    <x v="0"/>
  </r>
  <r>
    <n v="2530"/>
    <s v="CA-2016-108707"/>
    <x v="745"/>
    <d v="2016-10-29T00:00:00"/>
    <s v="Standard Class"/>
    <s v="DB-12910"/>
    <s v="Daniel Byrd"/>
    <x v="2"/>
    <x v="0"/>
    <s v="Fort Lauderdale"/>
    <x v="2"/>
    <n v="33311"/>
    <x v="0"/>
    <s v="OFF-PA-10000788"/>
    <x v="1"/>
    <x v="10"/>
    <s v="Xerox 210"/>
    <n v="10.368000000000002"/>
    <n v="2"/>
    <n v="0.2"/>
    <n v="3.6288"/>
    <x v="0"/>
    <x v="0"/>
  </r>
  <r>
    <n v="2531"/>
    <s v="CA-2016-111500"/>
    <x v="654"/>
    <d v="2016-08-21T00:00:00"/>
    <s v="Standard Class"/>
    <s v="DJ-13510"/>
    <s v="Don Jones"/>
    <x v="1"/>
    <x v="0"/>
    <s v="Little Rock"/>
    <x v="36"/>
    <n v="72209"/>
    <x v="0"/>
    <s v="OFF-PA-10000595"/>
    <x v="1"/>
    <x v="10"/>
    <s v="Xerox 1929"/>
    <n v="114.2"/>
    <n v="5"/>
    <n v="0"/>
    <n v="52.531999999999996"/>
    <x v="0"/>
    <x v="0"/>
  </r>
  <r>
    <n v="2532"/>
    <s v="CA-2016-111500"/>
    <x v="654"/>
    <d v="2016-08-21T00:00:00"/>
    <s v="Standard Class"/>
    <s v="DJ-13510"/>
    <s v="Don Jones"/>
    <x v="1"/>
    <x v="0"/>
    <s v="Little Rock"/>
    <x v="36"/>
    <n v="72209"/>
    <x v="0"/>
    <s v="OFF-BI-10000829"/>
    <x v="1"/>
    <x v="8"/>
    <s v="Avery Non-Stick Binders"/>
    <n v="17.96"/>
    <n v="4"/>
    <n v="0"/>
    <n v="8.2615999999999996"/>
    <x v="0"/>
    <x v="0"/>
  </r>
  <r>
    <n v="2533"/>
    <s v="CA-2016-111500"/>
    <x v="654"/>
    <d v="2016-08-21T00:00:00"/>
    <s v="Standard Class"/>
    <s v="DJ-13510"/>
    <s v="Don Jones"/>
    <x v="1"/>
    <x v="0"/>
    <s v="Little Rock"/>
    <x v="36"/>
    <n v="72209"/>
    <x v="0"/>
    <s v="OFF-FA-10002676"/>
    <x v="1"/>
    <x v="13"/>
    <s v="Colored Push Pins"/>
    <n v="12.67"/>
    <n v="7"/>
    <n v="0"/>
    <n v="4.5611999999999995"/>
    <x v="0"/>
    <x v="0"/>
  </r>
  <r>
    <n v="2534"/>
    <s v="CA-2016-111500"/>
    <x v="654"/>
    <d v="2016-08-21T00:00:00"/>
    <s v="Standard Class"/>
    <s v="DJ-13510"/>
    <s v="Don Jones"/>
    <x v="1"/>
    <x v="0"/>
    <s v="Little Rock"/>
    <x v="36"/>
    <n v="72209"/>
    <x v="0"/>
    <s v="TEC-AC-10000844"/>
    <x v="2"/>
    <x v="11"/>
    <s v="Logitech Gaming G510s - Keyboard"/>
    <n v="339.96"/>
    <n v="4"/>
    <n v="0"/>
    <n v="122.38559999999998"/>
    <x v="0"/>
    <x v="0"/>
  </r>
  <r>
    <n v="2535"/>
    <s v="US-2019-117723"/>
    <x v="733"/>
    <d v="2019-08-18T00:00:00"/>
    <s v="Second Class"/>
    <s v="DL-13495"/>
    <s v="Dionis Lloyd"/>
    <x v="1"/>
    <x v="0"/>
    <s v="Philadelphia"/>
    <x v="9"/>
    <n v="19120"/>
    <x v="3"/>
    <s v="OFF-ST-10004459"/>
    <x v="1"/>
    <x v="4"/>
    <s v="Tennsco Single-Tier Lockers"/>
    <n v="1801.6320000000001"/>
    <n v="6"/>
    <n v="0.2"/>
    <n v="-337.80600000000004"/>
    <x v="3"/>
    <x v="0"/>
  </r>
  <r>
    <n v="2536"/>
    <s v="CA-2017-143238"/>
    <x v="684"/>
    <d v="2017-09-08T00:00:00"/>
    <s v="First Class"/>
    <s v="LO-17170"/>
    <s v="Lori Olson"/>
    <x v="1"/>
    <x v="0"/>
    <s v="La Quinta"/>
    <x v="1"/>
    <n v="92253"/>
    <x v="1"/>
    <s v="TEC-AC-10003499"/>
    <x v="2"/>
    <x v="11"/>
    <s v="Memorex Mini Travel Drive 8 GB USB 2.0 Flash Drive"/>
    <n v="46.32"/>
    <n v="4"/>
    <n v="0"/>
    <n v="18.064800000000002"/>
    <x v="1"/>
    <x v="1"/>
  </r>
  <r>
    <n v="2537"/>
    <s v="CA-2017-168746"/>
    <x v="746"/>
    <d v="2017-01-29T00:00:00"/>
    <s v="Second Class"/>
    <s v="SV-20365"/>
    <s v="Seth Vernon"/>
    <x v="0"/>
    <x v="0"/>
    <s v="Cleveland"/>
    <x v="24"/>
    <n v="44105"/>
    <x v="3"/>
    <s v="FUR-CH-10000513"/>
    <x v="0"/>
    <x v="1"/>
    <s v="High-Back Leather Manager's Chair"/>
    <n v="181.98599999999999"/>
    <n v="2"/>
    <n v="0.3"/>
    <n v="-54.595799999999997"/>
    <x v="3"/>
    <x v="0"/>
  </r>
  <r>
    <n v="2538"/>
    <s v="CA-2017-168746"/>
    <x v="746"/>
    <d v="2017-01-29T00:00:00"/>
    <s v="Second Class"/>
    <s v="SV-20365"/>
    <s v="Seth Vernon"/>
    <x v="0"/>
    <x v="0"/>
    <s v="Cleveland"/>
    <x v="24"/>
    <n v="44105"/>
    <x v="3"/>
    <s v="TEC-PH-10000895"/>
    <x v="2"/>
    <x v="7"/>
    <s v="Polycom VVX 310 VoIP phone"/>
    <n v="431.976"/>
    <n v="4"/>
    <n v="0.4"/>
    <n v="-100.7944"/>
    <x v="3"/>
    <x v="0"/>
  </r>
  <r>
    <n v="2539"/>
    <s v="CA-2017-168746"/>
    <x v="746"/>
    <d v="2017-01-29T00:00:00"/>
    <s v="Second Class"/>
    <s v="SV-20365"/>
    <s v="Seth Vernon"/>
    <x v="0"/>
    <x v="0"/>
    <s v="Cleveland"/>
    <x v="24"/>
    <n v="44105"/>
    <x v="3"/>
    <s v="TEC-PH-10002555"/>
    <x v="2"/>
    <x v="7"/>
    <s v="Nortel Meridian M5316 Digital phone"/>
    <n v="155.36999999999998"/>
    <n v="1"/>
    <n v="0.4"/>
    <n v="-36.253"/>
    <x v="3"/>
    <x v="0"/>
  </r>
  <r>
    <n v="2540"/>
    <s v="CA-2017-113404"/>
    <x v="747"/>
    <d v="2017-07-16T00:00:00"/>
    <s v="Same Day"/>
    <s v="EM-13810"/>
    <s v="Eleni McCrary"/>
    <x v="1"/>
    <x v="0"/>
    <s v="San Francisco"/>
    <x v="1"/>
    <n v="94122"/>
    <x v="1"/>
    <s v="FUR-CH-10003312"/>
    <x v="0"/>
    <x v="1"/>
    <s v="Hon 2090 “Pillow Soft” Series Mid Back Swivel/Tilt Chairs"/>
    <n v="1348.7040000000002"/>
    <n v="6"/>
    <n v="0.2"/>
    <n v="-219.16440000000023"/>
    <x v="1"/>
    <x v="0"/>
  </r>
  <r>
    <n v="2541"/>
    <s v="CA-2017-113404"/>
    <x v="747"/>
    <d v="2017-07-16T00:00:00"/>
    <s v="Same Day"/>
    <s v="EM-13810"/>
    <s v="Eleni McCrary"/>
    <x v="1"/>
    <x v="0"/>
    <s v="San Francisco"/>
    <x v="1"/>
    <n v="94122"/>
    <x v="1"/>
    <s v="FUR-CH-10004086"/>
    <x v="0"/>
    <x v="1"/>
    <s v="Hon 4070 Series Pagoda Armless Upholstered Stacking Chairs"/>
    <n v="700.15200000000004"/>
    <n v="3"/>
    <n v="0.2"/>
    <n v="78.767099999999971"/>
    <x v="1"/>
    <x v="0"/>
  </r>
  <r>
    <n v="2542"/>
    <s v="CA-2018-144792"/>
    <x v="567"/>
    <d v="2018-05-04T00:00:00"/>
    <s v="Standard Class"/>
    <s v="KD-16615"/>
    <s v="Ken Dana"/>
    <x v="1"/>
    <x v="0"/>
    <s v="Scottsdale"/>
    <x v="16"/>
    <n v="85254"/>
    <x v="1"/>
    <s v="FUR-FU-10002759"/>
    <x v="0"/>
    <x v="5"/>
    <s v="12-1/2 Diameter Round Wall Clock"/>
    <n v="111.88800000000001"/>
    <n v="7"/>
    <n v="0.2"/>
    <n v="22.377600000000001"/>
    <x v="1"/>
    <x v="0"/>
  </r>
  <r>
    <n v="2543"/>
    <s v="CA-2016-164385"/>
    <x v="467"/>
    <d v="2016-10-01T00:00:00"/>
    <s v="Second Class"/>
    <s v="NB-18580"/>
    <s v="Nicole Brennan"/>
    <x v="1"/>
    <x v="0"/>
    <s v="Philadelphia"/>
    <x v="9"/>
    <n v="19134"/>
    <x v="3"/>
    <s v="OFF-AP-10002191"/>
    <x v="1"/>
    <x v="9"/>
    <s v="Belkin 8 Outlet SurgeMaster II Gold Surge Protector"/>
    <n v="143.952"/>
    <n v="3"/>
    <n v="0.2"/>
    <n v="14.39520000000001"/>
    <x v="3"/>
    <x v="0"/>
  </r>
  <r>
    <n v="2544"/>
    <s v="US-2018-114174"/>
    <x v="162"/>
    <d v="2018-09-14T00:00:00"/>
    <s v="Standard Class"/>
    <s v="AP-10720"/>
    <s v="Anne Pryor"/>
    <x v="2"/>
    <x v="0"/>
    <s v="Malden"/>
    <x v="31"/>
    <n v="2148"/>
    <x v="3"/>
    <s v="FUR-BO-10003450"/>
    <x v="0"/>
    <x v="0"/>
    <s v="Bush Westfield Collection Bookcases, Dark Cherry Finish"/>
    <n v="173.94"/>
    <n v="3"/>
    <n v="0"/>
    <n v="13.915199999999992"/>
    <x v="3"/>
    <x v="0"/>
  </r>
  <r>
    <n v="2545"/>
    <s v="US-2018-114174"/>
    <x v="162"/>
    <d v="2018-09-14T00:00:00"/>
    <s v="Standard Class"/>
    <s v="AP-10720"/>
    <s v="Anne Pryor"/>
    <x v="2"/>
    <x v="0"/>
    <s v="Malden"/>
    <x v="31"/>
    <n v="2148"/>
    <x v="3"/>
    <s v="OFF-LA-10000248"/>
    <x v="1"/>
    <x v="2"/>
    <s v="Avery 52"/>
    <n v="14.76"/>
    <n v="4"/>
    <n v="0"/>
    <n v="6.9371999999999998"/>
    <x v="3"/>
    <x v="0"/>
  </r>
  <r>
    <n v="2546"/>
    <s v="CA-2019-108070"/>
    <x v="513"/>
    <d v="2019-04-20T00:00:00"/>
    <s v="Standard Class"/>
    <s v="JE-15745"/>
    <s v="Joel Eaton"/>
    <x v="0"/>
    <x v="0"/>
    <s v="San Jose"/>
    <x v="1"/>
    <n v="95123"/>
    <x v="1"/>
    <s v="OFF-ST-10004804"/>
    <x v="1"/>
    <x v="4"/>
    <s v="Belkin 19&quot; Vented Equipment Shelf, Black"/>
    <n v="205.92"/>
    <n v="4"/>
    <n v="0"/>
    <n v="2.0592000000000041"/>
    <x v="1"/>
    <x v="0"/>
  </r>
  <r>
    <n v="2547"/>
    <s v="CA-2019-108070"/>
    <x v="513"/>
    <d v="2019-04-20T00:00:00"/>
    <s v="Standard Class"/>
    <s v="JE-15745"/>
    <s v="Joel Eaton"/>
    <x v="0"/>
    <x v="0"/>
    <s v="San Jose"/>
    <x v="1"/>
    <n v="95123"/>
    <x v="1"/>
    <s v="FUR-BO-10001337"/>
    <x v="0"/>
    <x v="0"/>
    <s v="O'Sullivan Living Dimensions 2-Shelf Bookcases"/>
    <n v="102.833"/>
    <n v="1"/>
    <n v="0.15"/>
    <n v="-6.0489999999999995"/>
    <x v="1"/>
    <x v="0"/>
  </r>
  <r>
    <n v="2548"/>
    <s v="US-2017-128090"/>
    <x v="748"/>
    <d v="2017-08-22T00:00:00"/>
    <s v="Standard Class"/>
    <s v="JM-15865"/>
    <s v="John Murray"/>
    <x v="0"/>
    <x v="0"/>
    <s v="Phoenix"/>
    <x v="16"/>
    <n v="85023"/>
    <x v="1"/>
    <s v="OFF-AR-10002255"/>
    <x v="1"/>
    <x v="6"/>
    <s v="Newell 346"/>
    <n v="2.3039999999999998"/>
    <n v="1"/>
    <n v="0.2"/>
    <n v="0.25919999999999999"/>
    <x v="1"/>
    <x v="1"/>
  </r>
  <r>
    <n v="2549"/>
    <s v="US-2017-128090"/>
    <x v="748"/>
    <d v="2017-08-22T00:00:00"/>
    <s v="Standard Class"/>
    <s v="JM-15865"/>
    <s v="John Murray"/>
    <x v="0"/>
    <x v="0"/>
    <s v="Phoenix"/>
    <x v="16"/>
    <n v="85023"/>
    <x v="1"/>
    <s v="TEC-PH-10002624"/>
    <x v="2"/>
    <x v="7"/>
    <s v="Samsung Galaxy S4 Mini"/>
    <n v="1879.96"/>
    <n v="5"/>
    <n v="0.2"/>
    <n v="211.49549999999977"/>
    <x v="1"/>
    <x v="1"/>
  </r>
  <r>
    <n v="2550"/>
    <s v="US-2017-128090"/>
    <x v="748"/>
    <d v="2017-08-22T00:00:00"/>
    <s v="Standard Class"/>
    <s v="JM-15865"/>
    <s v="John Murray"/>
    <x v="0"/>
    <x v="0"/>
    <s v="Phoenix"/>
    <x v="16"/>
    <n v="85023"/>
    <x v="1"/>
    <s v="OFF-PA-10001878"/>
    <x v="1"/>
    <x v="10"/>
    <s v="Xerox 1891"/>
    <n v="313.024"/>
    <n v="8"/>
    <n v="0.2"/>
    <n v="105.64559999999997"/>
    <x v="1"/>
    <x v="1"/>
  </r>
  <r>
    <n v="2551"/>
    <s v="US-2017-128090"/>
    <x v="748"/>
    <d v="2017-08-22T00:00:00"/>
    <s v="Standard Class"/>
    <s v="JM-15865"/>
    <s v="John Murray"/>
    <x v="0"/>
    <x v="0"/>
    <s v="Phoenix"/>
    <x v="16"/>
    <n v="85023"/>
    <x v="1"/>
    <s v="OFF-LA-10000452"/>
    <x v="1"/>
    <x v="2"/>
    <s v="Avery 488"/>
    <n v="5.04"/>
    <n v="2"/>
    <n v="0.2"/>
    <n v="1.764"/>
    <x v="1"/>
    <x v="1"/>
  </r>
  <r>
    <n v="2552"/>
    <s v="CA-2019-101042"/>
    <x v="123"/>
    <d v="2019-11-23T00:00:00"/>
    <s v="Standard Class"/>
    <s v="AB-10105"/>
    <s v="Adrian Barton"/>
    <x v="0"/>
    <x v="0"/>
    <s v="Henderson"/>
    <x v="0"/>
    <n v="42420"/>
    <x v="0"/>
    <s v="FUR-FU-10004665"/>
    <x v="0"/>
    <x v="5"/>
    <s v="3M Polarizing Task Lamp with Clamp Arm, Light Gray"/>
    <n v="821.87999999999988"/>
    <n v="6"/>
    <n v="0"/>
    <n v="213.68880000000001"/>
    <x v="0"/>
    <x v="0"/>
  </r>
  <r>
    <n v="2553"/>
    <s v="CA-2019-101042"/>
    <x v="123"/>
    <d v="2019-11-23T00:00:00"/>
    <s v="Standard Class"/>
    <s v="AB-10105"/>
    <s v="Adrian Barton"/>
    <x v="0"/>
    <x v="0"/>
    <s v="Henderson"/>
    <x v="0"/>
    <n v="42420"/>
    <x v="0"/>
    <s v="OFF-BI-10000088"/>
    <x v="1"/>
    <x v="8"/>
    <s v="GBC Imprintable Covers"/>
    <n v="21.96"/>
    <n v="2"/>
    <n v="0"/>
    <n v="10.760400000000001"/>
    <x v="0"/>
    <x v="0"/>
  </r>
  <r>
    <n v="2554"/>
    <s v="CA-2018-155439"/>
    <x v="749"/>
    <d v="2018-09-18T00:00:00"/>
    <s v="Standard Class"/>
    <s v="PN-18775"/>
    <s v="Parhena Norris"/>
    <x v="2"/>
    <x v="0"/>
    <s v="Columbia"/>
    <x v="20"/>
    <n v="29203"/>
    <x v="0"/>
    <s v="OFF-PA-10000029"/>
    <x v="1"/>
    <x v="10"/>
    <s v="Xerox 224"/>
    <n v="25.92"/>
    <n v="4"/>
    <n v="0"/>
    <n v="12.441600000000001"/>
    <x v="0"/>
    <x v="0"/>
  </r>
  <r>
    <n v="2555"/>
    <s v="CA-2018-118626"/>
    <x v="243"/>
    <d v="2018-08-20T00:00:00"/>
    <s v="Standard Class"/>
    <s v="JC-15775"/>
    <s v="John Castell"/>
    <x v="0"/>
    <x v="0"/>
    <s v="Tallahassee"/>
    <x v="2"/>
    <n v="32303"/>
    <x v="0"/>
    <s v="TEC-PH-10000369"/>
    <x v="2"/>
    <x v="7"/>
    <s v="HTC One Mini"/>
    <n v="705.54399999999998"/>
    <n v="7"/>
    <n v="0.2"/>
    <n v="70.554400000000072"/>
    <x v="0"/>
    <x v="0"/>
  </r>
  <r>
    <n v="2556"/>
    <s v="CA-2017-111458"/>
    <x v="120"/>
    <d v="2017-09-30T00:00:00"/>
    <s v="Standard Class"/>
    <s v="PF-19165"/>
    <s v="Philip Fox"/>
    <x v="0"/>
    <x v="0"/>
    <s v="New York City"/>
    <x v="15"/>
    <n v="10035"/>
    <x v="3"/>
    <s v="TEC-AC-10001590"/>
    <x v="2"/>
    <x v="11"/>
    <s v="Dell Slim USB Multimedia Keyboard"/>
    <n v="50"/>
    <n v="2"/>
    <n v="0"/>
    <n v="12"/>
    <x v="3"/>
    <x v="0"/>
  </r>
  <r>
    <n v="2557"/>
    <s v="US-2018-126844"/>
    <x v="750"/>
    <d v="2018-10-14T00:00:00"/>
    <s v="Standard Class"/>
    <s v="BW-11110"/>
    <s v="Bart Watters"/>
    <x v="1"/>
    <x v="0"/>
    <s v="Houston"/>
    <x v="5"/>
    <n v="77070"/>
    <x v="2"/>
    <s v="FUR-FU-10004909"/>
    <x v="0"/>
    <x v="5"/>
    <s v="Contemporary Wood/Metal Frame"/>
    <n v="51.712000000000003"/>
    <n v="8"/>
    <n v="0.6"/>
    <n v="-32.320000000000007"/>
    <x v="2"/>
    <x v="0"/>
  </r>
  <r>
    <n v="2558"/>
    <s v="US-2017-112508"/>
    <x v="539"/>
    <d v="2017-03-30T00:00:00"/>
    <s v="Standard Class"/>
    <s v="BP-11185"/>
    <s v="Ben Peterman"/>
    <x v="1"/>
    <x v="0"/>
    <s v="Coral Springs"/>
    <x v="2"/>
    <n v="33065"/>
    <x v="0"/>
    <s v="OFF-AP-10002287"/>
    <x v="1"/>
    <x v="9"/>
    <s v="Eureka Sanitaire  Multi-Pro Heavy-Duty Upright, Disposable Bags"/>
    <n v="6.9920000000000009"/>
    <n v="2"/>
    <n v="0.2"/>
    <n v="0.52439999999999998"/>
    <x v="0"/>
    <x v="0"/>
  </r>
  <r>
    <n v="2559"/>
    <s v="CA-2017-147788"/>
    <x v="70"/>
    <d v="2017-06-04T00:00:00"/>
    <s v="Standard Class"/>
    <s v="TM-21010"/>
    <s v="Tamara Manning"/>
    <x v="0"/>
    <x v="0"/>
    <s v="Orem"/>
    <x v="7"/>
    <n v="84057"/>
    <x v="1"/>
    <s v="FUR-BO-10004357"/>
    <x v="0"/>
    <x v="0"/>
    <s v="O'Sullivan Living Dimensions 3-Shelf Bookcases"/>
    <n v="1406.86"/>
    <n v="7"/>
    <n v="0"/>
    <n v="140.68599999999989"/>
    <x v="1"/>
    <x v="0"/>
  </r>
  <r>
    <n v="2560"/>
    <s v="CA-2017-147788"/>
    <x v="70"/>
    <d v="2017-06-04T00:00:00"/>
    <s v="Standard Class"/>
    <s v="TM-21010"/>
    <s v="Tamara Manning"/>
    <x v="0"/>
    <x v="0"/>
    <s v="Orem"/>
    <x v="7"/>
    <n v="84057"/>
    <x v="1"/>
    <s v="OFF-LA-10003766"/>
    <x v="1"/>
    <x v="2"/>
    <s v="Self-Adhesive Removable Labels"/>
    <n v="15.75"/>
    <n v="5"/>
    <n v="0"/>
    <n v="7.5600000000000005"/>
    <x v="1"/>
    <x v="0"/>
  </r>
  <r>
    <n v="2561"/>
    <s v="CA-2017-147788"/>
    <x v="70"/>
    <d v="2017-06-04T00:00:00"/>
    <s v="Standard Class"/>
    <s v="TM-21010"/>
    <s v="Tamara Manning"/>
    <x v="0"/>
    <x v="0"/>
    <s v="Orem"/>
    <x v="7"/>
    <n v="84057"/>
    <x v="1"/>
    <s v="OFF-ST-10000046"/>
    <x v="1"/>
    <x v="4"/>
    <s v="Fellowes Super Stor/Drawer Files"/>
    <n v="323.10000000000002"/>
    <n v="2"/>
    <n v="0"/>
    <n v="61.38900000000001"/>
    <x v="1"/>
    <x v="0"/>
  </r>
  <r>
    <n v="2562"/>
    <s v="CA-2017-144288"/>
    <x v="707"/>
    <d v="2017-12-31T00:00:00"/>
    <s v="Standard Class"/>
    <s v="MB-17305"/>
    <s v="Maria Bertelson"/>
    <x v="0"/>
    <x v="0"/>
    <s v="Nashville"/>
    <x v="18"/>
    <n v="37211"/>
    <x v="0"/>
    <s v="OFF-LA-10003190"/>
    <x v="1"/>
    <x v="2"/>
    <s v="Avery 474"/>
    <n v="9.2159999999999993"/>
    <n v="4"/>
    <n v="0.2"/>
    <n v="3.3408000000000002"/>
    <x v="0"/>
    <x v="0"/>
  </r>
  <r>
    <n v="2563"/>
    <s v="CA-2017-144288"/>
    <x v="707"/>
    <d v="2017-12-31T00:00:00"/>
    <s v="Standard Class"/>
    <s v="MB-17305"/>
    <s v="Maria Bertelson"/>
    <x v="0"/>
    <x v="0"/>
    <s v="Nashville"/>
    <x v="18"/>
    <n v="37211"/>
    <x v="0"/>
    <s v="OFF-PA-10002787"/>
    <x v="1"/>
    <x v="10"/>
    <s v="Xerox 227"/>
    <n v="10.368000000000002"/>
    <n v="2"/>
    <n v="0.2"/>
    <n v="3.6288"/>
    <x v="0"/>
    <x v="0"/>
  </r>
  <r>
    <n v="2564"/>
    <s v="CA-2017-110632"/>
    <x v="751"/>
    <d v="2017-03-22T00:00:00"/>
    <s v="Second Class"/>
    <s v="HR-14830"/>
    <s v="Harold Ryan"/>
    <x v="1"/>
    <x v="0"/>
    <s v="New York City"/>
    <x v="15"/>
    <n v="10009"/>
    <x v="3"/>
    <s v="TEC-AC-10000387"/>
    <x v="2"/>
    <x v="11"/>
    <s v="KeyTronic KT800P2 - Keyboard - Black"/>
    <n v="15.02"/>
    <n v="1"/>
    <n v="0"/>
    <n v="2.7035999999999998"/>
    <x v="3"/>
    <x v="0"/>
  </r>
  <r>
    <n v="2565"/>
    <s v="CA-2017-110632"/>
    <x v="751"/>
    <d v="2017-03-22T00:00:00"/>
    <s v="Second Class"/>
    <s v="HR-14830"/>
    <s v="Harold Ryan"/>
    <x v="1"/>
    <x v="0"/>
    <s v="New York City"/>
    <x v="15"/>
    <n v="10009"/>
    <x v="3"/>
    <s v="OFF-ST-10001291"/>
    <x v="1"/>
    <x v="4"/>
    <s v="Tenex Personal Self-Stacking Standard File Box, Black/Gray"/>
    <n v="33.82"/>
    <n v="2"/>
    <n v="0"/>
    <n v="9.1313999999999993"/>
    <x v="3"/>
    <x v="0"/>
  </r>
  <r>
    <n v="2566"/>
    <s v="CA-2019-109589"/>
    <x v="202"/>
    <d v="2019-12-24T00:00:00"/>
    <s v="First Class"/>
    <s v="BD-11635"/>
    <s v="Brian Derr"/>
    <x v="0"/>
    <x v="0"/>
    <s v="Bowling Green"/>
    <x v="0"/>
    <n v="42104"/>
    <x v="0"/>
    <s v="TEC-AC-10003116"/>
    <x v="2"/>
    <x v="11"/>
    <s v="Memorex Froggy Flash Drive 8 GB"/>
    <n v="71"/>
    <n v="4"/>
    <n v="0"/>
    <n v="27.689999999999998"/>
    <x v="0"/>
    <x v="0"/>
  </r>
  <r>
    <n v="2567"/>
    <s v="CA-2019-123967"/>
    <x v="752"/>
    <d v="2019-11-03T00:00:00"/>
    <s v="Second Class"/>
    <s v="SF-20200"/>
    <s v="Sarah Foster"/>
    <x v="0"/>
    <x v="0"/>
    <s v="Bellingham"/>
    <x v="4"/>
    <n v="98226"/>
    <x v="1"/>
    <s v="OFF-BI-10001308"/>
    <x v="1"/>
    <x v="8"/>
    <s v="GBC Standard Plastic Binding Systems' Combs"/>
    <n v="25.120000000000005"/>
    <n v="5"/>
    <n v="0.2"/>
    <n v="7.8499999999999979"/>
    <x v="1"/>
    <x v="0"/>
  </r>
  <r>
    <n v="2568"/>
    <s v="CA-2019-123967"/>
    <x v="752"/>
    <d v="2019-11-03T00:00:00"/>
    <s v="Second Class"/>
    <s v="SF-20200"/>
    <s v="Sarah Foster"/>
    <x v="0"/>
    <x v="0"/>
    <s v="Bellingham"/>
    <x v="4"/>
    <n v="98226"/>
    <x v="1"/>
    <s v="FUR-TA-10003954"/>
    <x v="0"/>
    <x v="3"/>
    <s v="Hon 94000 Series Round Tables"/>
    <n v="2665.62"/>
    <n v="9"/>
    <n v="0"/>
    <n v="239.90580000000011"/>
    <x v="1"/>
    <x v="0"/>
  </r>
  <r>
    <n v="2569"/>
    <s v="CA-2019-148929"/>
    <x v="210"/>
    <d v="2019-09-11T00:00:00"/>
    <s v="Standard Class"/>
    <s v="SP-20620"/>
    <s v="Stefania Perrino"/>
    <x v="1"/>
    <x v="0"/>
    <s v="New York City"/>
    <x v="15"/>
    <n v="10011"/>
    <x v="3"/>
    <s v="OFF-ST-10003282"/>
    <x v="1"/>
    <x v="4"/>
    <s v="Advantus 10-Drawer Portable Organizer, Chrome Metal Frame, Smoke Drawers"/>
    <n v="478.08"/>
    <n v="8"/>
    <n v="0"/>
    <n v="133.86240000000004"/>
    <x v="3"/>
    <x v="0"/>
  </r>
  <r>
    <n v="2570"/>
    <s v="CA-2019-134404"/>
    <x v="753"/>
    <d v="2019-12-27T00:00:00"/>
    <s v="Same Day"/>
    <s v="DR-12880"/>
    <s v="Dan Reichenbach"/>
    <x v="1"/>
    <x v="0"/>
    <s v="Newark"/>
    <x v="24"/>
    <n v="43055"/>
    <x v="3"/>
    <s v="TEC-PH-10000576"/>
    <x v="2"/>
    <x v="7"/>
    <s v="AT&amp;T 1080 Corded phone"/>
    <n v="164.38800000000001"/>
    <n v="2"/>
    <n v="0.4"/>
    <n v="-35.617400000000004"/>
    <x v="3"/>
    <x v="0"/>
  </r>
  <r>
    <n v="2571"/>
    <s v="CA-2019-134404"/>
    <x v="753"/>
    <d v="2019-12-27T00:00:00"/>
    <s v="Same Day"/>
    <s v="DR-12880"/>
    <s v="Dan Reichenbach"/>
    <x v="1"/>
    <x v="0"/>
    <s v="Newark"/>
    <x v="24"/>
    <n v="43055"/>
    <x v="3"/>
    <s v="OFF-AR-10004441"/>
    <x v="1"/>
    <x v="6"/>
    <s v="BIC Brite Liner Highlighters"/>
    <n v="13.247999999999999"/>
    <n v="4"/>
    <n v="0.2"/>
    <n v="3.6431999999999998"/>
    <x v="3"/>
    <x v="0"/>
  </r>
  <r>
    <n v="2572"/>
    <s v="CA-2019-109778"/>
    <x v="11"/>
    <d v="2019-07-21T00:00:00"/>
    <s v="Standard Class"/>
    <s v="VM-21685"/>
    <s v="Valerie Mitchum"/>
    <x v="2"/>
    <x v="0"/>
    <s v="Woodstock"/>
    <x v="10"/>
    <n v="60098"/>
    <x v="2"/>
    <s v="OFF-AR-10003759"/>
    <x v="1"/>
    <x v="6"/>
    <s v="Crayola Anti Dust Chalk, 12/Pack"/>
    <n v="2.9120000000000004"/>
    <n v="2"/>
    <n v="0.2"/>
    <n v="0.90999999999999981"/>
    <x v="2"/>
    <x v="0"/>
  </r>
  <r>
    <n v="2573"/>
    <s v="CA-2018-155845"/>
    <x v="399"/>
    <d v="2018-08-15T00:00:00"/>
    <s v="Second Class"/>
    <s v="CM-12235"/>
    <s v="Chris McAfee"/>
    <x v="0"/>
    <x v="0"/>
    <s v="Carrollton"/>
    <x v="5"/>
    <n v="75007"/>
    <x v="2"/>
    <s v="TEC-AC-10004145"/>
    <x v="2"/>
    <x v="11"/>
    <s v="Logitech diNovo Edge Keyboard"/>
    <n v="1399.9440000000002"/>
    <n v="7"/>
    <n v="0.2"/>
    <n v="52.497900000000016"/>
    <x v="2"/>
    <x v="0"/>
  </r>
  <r>
    <n v="2574"/>
    <s v="CA-2019-145128"/>
    <x v="362"/>
    <d v="2019-07-14T00:00:00"/>
    <s v="Standard Class"/>
    <s v="SM-20320"/>
    <s v="Sean Miller"/>
    <x v="2"/>
    <x v="0"/>
    <s v="Lafayette"/>
    <x v="14"/>
    <n v="47905"/>
    <x v="2"/>
    <s v="FUR-FU-10000293"/>
    <x v="0"/>
    <x v="5"/>
    <s v="Eldon Antistatic Chair Mats for Low to Medium Pile Carpets"/>
    <n v="526.45000000000005"/>
    <n v="5"/>
    <n v="0"/>
    <n v="31.586999999999961"/>
    <x v="2"/>
    <x v="1"/>
  </r>
  <r>
    <n v="2575"/>
    <s v="CA-2016-129091"/>
    <x v="754"/>
    <d v="2016-11-27T00:00:00"/>
    <s v="Standard Class"/>
    <s v="RA-19885"/>
    <s v="Ruben Ausman"/>
    <x v="1"/>
    <x v="0"/>
    <s v="Columbus"/>
    <x v="32"/>
    <n v="31907"/>
    <x v="0"/>
    <s v="OFF-EN-10004955"/>
    <x v="1"/>
    <x v="12"/>
    <s v="Fashion Color Clasp Envelopes"/>
    <n v="16.23"/>
    <n v="3"/>
    <n v="0"/>
    <n v="7.9527000000000001"/>
    <x v="0"/>
    <x v="0"/>
  </r>
  <r>
    <n v="2576"/>
    <s v="CA-2016-129091"/>
    <x v="754"/>
    <d v="2016-11-27T00:00:00"/>
    <s v="Standard Class"/>
    <s v="RA-19885"/>
    <s v="Ruben Ausman"/>
    <x v="1"/>
    <x v="0"/>
    <s v="Columbus"/>
    <x v="32"/>
    <n v="31907"/>
    <x v="0"/>
    <s v="OFF-BI-10001071"/>
    <x v="1"/>
    <x v="8"/>
    <s v="GBC ProClick Punch Binding System"/>
    <n v="319.89999999999998"/>
    <n v="5"/>
    <n v="0"/>
    <n v="156.751"/>
    <x v="0"/>
    <x v="0"/>
  </r>
  <r>
    <n v="2577"/>
    <s v="CA-2016-129091"/>
    <x v="754"/>
    <d v="2016-11-27T00:00:00"/>
    <s v="Standard Class"/>
    <s v="RA-19885"/>
    <s v="Ruben Ausman"/>
    <x v="1"/>
    <x v="0"/>
    <s v="Columbus"/>
    <x v="32"/>
    <n v="31907"/>
    <x v="0"/>
    <s v="OFF-EN-10001990"/>
    <x v="1"/>
    <x v="12"/>
    <s v="Staple envelope"/>
    <n v="11.36"/>
    <n v="2"/>
    <n v="0"/>
    <n v="5.3391999999999991"/>
    <x v="0"/>
    <x v="0"/>
  </r>
  <r>
    <n v="2578"/>
    <s v="CA-2016-129091"/>
    <x v="754"/>
    <d v="2016-11-27T00:00:00"/>
    <s v="Standard Class"/>
    <s v="RA-19885"/>
    <s v="Ruben Ausman"/>
    <x v="1"/>
    <x v="0"/>
    <s v="Columbus"/>
    <x v="32"/>
    <n v="31907"/>
    <x v="0"/>
    <s v="OFF-AP-10002734"/>
    <x v="1"/>
    <x v="9"/>
    <s v="Holmes Harmony HEPA Air Purifier for 17 x 20 Room"/>
    <n v="675.12"/>
    <n v="3"/>
    <n v="0"/>
    <n v="290.30160000000001"/>
    <x v="0"/>
    <x v="0"/>
  </r>
  <r>
    <n v="2579"/>
    <s v="US-2016-155502"/>
    <x v="755"/>
    <d v="2016-01-31T00:00:00"/>
    <s v="Standard Class"/>
    <s v="SD-20485"/>
    <s v="Shirley Daniels"/>
    <x v="2"/>
    <x v="0"/>
    <s v="Alexandria"/>
    <x v="17"/>
    <n v="22304"/>
    <x v="0"/>
    <s v="FUR-FU-10004587"/>
    <x v="0"/>
    <x v="5"/>
    <s v="GE General Use Halogen Bulbs, 100 Watts, 1 Bulb per Pack"/>
    <n v="62.820000000000007"/>
    <n v="3"/>
    <n v="0"/>
    <n v="30.7818"/>
    <x v="0"/>
    <x v="0"/>
  </r>
  <r>
    <n v="2580"/>
    <s v="US-2016-155502"/>
    <x v="755"/>
    <d v="2016-01-31T00:00:00"/>
    <s v="Standard Class"/>
    <s v="SD-20485"/>
    <s v="Shirley Daniels"/>
    <x v="2"/>
    <x v="0"/>
    <s v="Alexandria"/>
    <x v="17"/>
    <n v="22304"/>
    <x v="0"/>
    <s v="OFF-ST-10004337"/>
    <x v="1"/>
    <x v="4"/>
    <s v="SAFCO Commercial Wire Shelving, 72h"/>
    <n v="489.92"/>
    <n v="8"/>
    <n v="0"/>
    <n v="0"/>
    <x v="0"/>
    <x v="0"/>
  </r>
  <r>
    <n v="2581"/>
    <s v="US-2016-155502"/>
    <x v="755"/>
    <d v="2016-01-31T00:00:00"/>
    <s v="Standard Class"/>
    <s v="SD-20485"/>
    <s v="Shirley Daniels"/>
    <x v="2"/>
    <x v="0"/>
    <s v="Alexandria"/>
    <x v="17"/>
    <n v="22304"/>
    <x v="0"/>
    <s v="OFF-PA-10003072"/>
    <x v="1"/>
    <x v="10"/>
    <s v="Eureka Recycled Copy Paper 8 1/2&quot; x 11&quot;, Ream"/>
    <n v="19.440000000000001"/>
    <n v="3"/>
    <n v="0"/>
    <n v="9.3312000000000008"/>
    <x v="0"/>
    <x v="0"/>
  </r>
  <r>
    <n v="2582"/>
    <s v="US-2016-155502"/>
    <x v="755"/>
    <d v="2016-01-31T00:00:00"/>
    <s v="Standard Class"/>
    <s v="SD-20485"/>
    <s v="Shirley Daniels"/>
    <x v="2"/>
    <x v="0"/>
    <s v="Alexandria"/>
    <x v="17"/>
    <n v="22304"/>
    <x v="0"/>
    <s v="OFF-PA-10000380"/>
    <x v="1"/>
    <x v="10"/>
    <s v="REDIFORM Incoming/Outgoing Call Register, 11&quot; X 8 1/2&quot;, 100 Messages"/>
    <n v="16.68"/>
    <n v="2"/>
    <n v="0"/>
    <n v="8.34"/>
    <x v="0"/>
    <x v="0"/>
  </r>
  <r>
    <n v="2583"/>
    <s v="US-2016-155502"/>
    <x v="755"/>
    <d v="2016-01-31T00:00:00"/>
    <s v="Standard Class"/>
    <s v="SD-20485"/>
    <s v="Shirley Daniels"/>
    <x v="2"/>
    <x v="0"/>
    <s v="Alexandria"/>
    <x v="17"/>
    <n v="22304"/>
    <x v="0"/>
    <s v="TEC-PH-10004833"/>
    <x v="2"/>
    <x v="7"/>
    <s v="Macally Suction Cup Mount"/>
    <n v="155.35"/>
    <n v="13"/>
    <n v="0"/>
    <n v="0"/>
    <x v="0"/>
    <x v="0"/>
  </r>
  <r>
    <n v="2584"/>
    <s v="US-2016-155502"/>
    <x v="755"/>
    <d v="2016-01-31T00:00:00"/>
    <s v="Standard Class"/>
    <s v="SD-20485"/>
    <s v="Shirley Daniels"/>
    <x v="2"/>
    <x v="0"/>
    <s v="Alexandria"/>
    <x v="17"/>
    <n v="22304"/>
    <x v="0"/>
    <s v="FUR-FU-10001847"/>
    <x v="0"/>
    <x v="5"/>
    <s v="Eldon Image Series Black Desk Accessories"/>
    <n v="12.419999999999998"/>
    <n v="3"/>
    <n v="0"/>
    <n v="4.4711999999999996"/>
    <x v="0"/>
    <x v="0"/>
  </r>
  <r>
    <n v="2585"/>
    <s v="US-2016-155502"/>
    <x v="755"/>
    <d v="2016-01-31T00:00:00"/>
    <s v="Standard Class"/>
    <s v="SD-20485"/>
    <s v="Shirley Daniels"/>
    <x v="2"/>
    <x v="0"/>
    <s v="Alexandria"/>
    <x v="17"/>
    <n v="22304"/>
    <x v="0"/>
    <s v="TEC-PH-10002103"/>
    <x v="2"/>
    <x v="7"/>
    <s v="Jabra SPEAK 410"/>
    <n v="187.98"/>
    <n v="2"/>
    <n v="0"/>
    <n v="52.634399999999999"/>
    <x v="0"/>
    <x v="0"/>
  </r>
  <r>
    <n v="2586"/>
    <s v="CA-2017-121041"/>
    <x v="502"/>
    <d v="2017-11-10T00:00:00"/>
    <s v="Standard Class"/>
    <s v="CS-12250"/>
    <s v="Chris Selesnick"/>
    <x v="1"/>
    <x v="0"/>
    <s v="Haltom City"/>
    <x v="5"/>
    <n v="76117"/>
    <x v="2"/>
    <s v="OFF-EN-10001137"/>
    <x v="1"/>
    <x v="12"/>
    <s v="#10 Gummed Flap White Envelopes, 100/Box"/>
    <n v="6.6080000000000005"/>
    <n v="2"/>
    <n v="0.2"/>
    <n v="2.1475999999999997"/>
    <x v="2"/>
    <x v="0"/>
  </r>
  <r>
    <n v="2587"/>
    <s v="CA-2019-131695"/>
    <x v="160"/>
    <d v="2019-07-06T00:00:00"/>
    <s v="Standard Class"/>
    <s v="RA-19285"/>
    <s v="Ralph Arnett"/>
    <x v="0"/>
    <x v="0"/>
    <s v="New York City"/>
    <x v="15"/>
    <n v="10024"/>
    <x v="3"/>
    <s v="OFF-ST-10001476"/>
    <x v="1"/>
    <x v="4"/>
    <s v="Steel Personal Filing/Posting Tote"/>
    <n v="248.57"/>
    <n v="7"/>
    <n v="0"/>
    <n v="67.113900000000015"/>
    <x v="3"/>
    <x v="0"/>
  </r>
  <r>
    <n v="2588"/>
    <s v="CA-2019-131695"/>
    <x v="160"/>
    <d v="2019-07-06T00:00:00"/>
    <s v="Standard Class"/>
    <s v="RA-19285"/>
    <s v="Ralph Arnett"/>
    <x v="0"/>
    <x v="0"/>
    <s v="New York City"/>
    <x v="15"/>
    <n v="10024"/>
    <x v="3"/>
    <s v="FUR-FU-10002045"/>
    <x v="0"/>
    <x v="5"/>
    <s v="Executive Impressions 14&quot;"/>
    <n v="22.23"/>
    <n v="1"/>
    <n v="0"/>
    <n v="9.7812000000000019"/>
    <x v="3"/>
    <x v="0"/>
  </r>
  <r>
    <n v="2589"/>
    <s v="CA-2018-137729"/>
    <x v="465"/>
    <d v="2018-05-09T00:00:00"/>
    <s v="Standard Class"/>
    <s v="BF-11005"/>
    <s v="Barry Franz"/>
    <x v="2"/>
    <x v="0"/>
    <s v="Los Angeles"/>
    <x v="1"/>
    <n v="90004"/>
    <x v="1"/>
    <s v="OFF-ST-10001505"/>
    <x v="1"/>
    <x v="4"/>
    <s v="Perma STOR-ALL Hanging File Box, 13 1/8&quot;W x 12 1/4&quot;D x 10 1/2&quot;H"/>
    <n v="5.98"/>
    <n v="1"/>
    <n v="0"/>
    <n v="1.0165999999999995"/>
    <x v="1"/>
    <x v="0"/>
  </r>
  <r>
    <n v="2590"/>
    <s v="CA-2018-137729"/>
    <x v="465"/>
    <d v="2018-05-09T00:00:00"/>
    <s v="Standard Class"/>
    <s v="BF-11005"/>
    <s v="Barry Franz"/>
    <x v="2"/>
    <x v="0"/>
    <s v="Los Angeles"/>
    <x v="1"/>
    <n v="90004"/>
    <x v="1"/>
    <s v="TEC-PH-10001433"/>
    <x v="2"/>
    <x v="7"/>
    <s v="Cisco Small Business SPA 502G VoIP phone"/>
    <n v="246.16800000000001"/>
    <n v="3"/>
    <n v="0.2"/>
    <n v="21.539699999999996"/>
    <x v="1"/>
    <x v="0"/>
  </r>
  <r>
    <n v="2591"/>
    <s v="US-2018-115455"/>
    <x v="162"/>
    <d v="2018-09-14T00:00:00"/>
    <s v="Standard Class"/>
    <s v="SE-20110"/>
    <s v="Sanjit Engle"/>
    <x v="0"/>
    <x v="0"/>
    <s v="Wheeling"/>
    <x v="10"/>
    <n v="60090"/>
    <x v="2"/>
    <s v="FUR-FU-10004671"/>
    <x v="0"/>
    <x v="5"/>
    <s v="Executive Impressions 12&quot; Wall Clock"/>
    <n v="14.136000000000003"/>
    <n v="2"/>
    <n v="0.6"/>
    <n v="-7.774799999999999"/>
    <x v="2"/>
    <x v="0"/>
  </r>
  <r>
    <n v="2592"/>
    <s v="US-2018-115455"/>
    <x v="162"/>
    <d v="2018-09-14T00:00:00"/>
    <s v="Standard Class"/>
    <s v="SE-20110"/>
    <s v="Sanjit Engle"/>
    <x v="0"/>
    <x v="0"/>
    <s v="Wheeling"/>
    <x v="10"/>
    <n v="60090"/>
    <x v="2"/>
    <s v="FUR-TA-10003569"/>
    <x v="0"/>
    <x v="3"/>
    <s v="Bretford CR8500 Series Meeting Room Furniture"/>
    <n v="601.47"/>
    <n v="3"/>
    <n v="0.5"/>
    <n v="-300.73500000000001"/>
    <x v="2"/>
    <x v="0"/>
  </r>
  <r>
    <n v="2593"/>
    <s v="CA-2019-128300"/>
    <x v="221"/>
    <d v="2019-11-26T00:00:00"/>
    <s v="Second Class"/>
    <s v="RS-19765"/>
    <s v="Roland Schwarz"/>
    <x v="1"/>
    <x v="0"/>
    <s v="Summerville"/>
    <x v="20"/>
    <n v="29483"/>
    <x v="0"/>
    <s v="TEC-PH-10002807"/>
    <x v="2"/>
    <x v="7"/>
    <s v="Motorla HX550 Universal Bluetooth Headset"/>
    <n v="79.099999999999994"/>
    <n v="2"/>
    <n v="0"/>
    <n v="39.549999999999997"/>
    <x v="0"/>
    <x v="0"/>
  </r>
  <r>
    <n v="2594"/>
    <s v="CA-2019-128300"/>
    <x v="221"/>
    <d v="2019-11-26T00:00:00"/>
    <s v="Second Class"/>
    <s v="RS-19765"/>
    <s v="Roland Schwarz"/>
    <x v="1"/>
    <x v="0"/>
    <s v="Summerville"/>
    <x v="20"/>
    <n v="29483"/>
    <x v="0"/>
    <s v="OFF-BI-10001597"/>
    <x v="1"/>
    <x v="8"/>
    <s v="Wilson Jones Ledger-Size, Piano-Hinge Binder, 2&quot;, Blue"/>
    <n v="327.84"/>
    <n v="8"/>
    <n v="0"/>
    <n v="157.36319999999998"/>
    <x v="0"/>
    <x v="0"/>
  </r>
  <r>
    <n v="2595"/>
    <s v="CA-2019-149048"/>
    <x v="726"/>
    <d v="2019-05-17T00:00:00"/>
    <s v="Standard Class"/>
    <s v="BM-11650"/>
    <s v="Brian Moss"/>
    <x v="1"/>
    <x v="0"/>
    <s v="Columbus"/>
    <x v="14"/>
    <n v="47201"/>
    <x v="2"/>
    <s v="OFF-EN-10003296"/>
    <x v="1"/>
    <x v="12"/>
    <s v="Tyvek Side-Opening Peel &amp; Seel Expanding Envelopes"/>
    <n v="180.96"/>
    <n v="2"/>
    <n v="0"/>
    <n v="81.432000000000002"/>
    <x v="2"/>
    <x v="0"/>
  </r>
  <r>
    <n v="2596"/>
    <s v="CA-2019-149048"/>
    <x v="726"/>
    <d v="2019-05-17T00:00:00"/>
    <s v="Standard Class"/>
    <s v="BM-11650"/>
    <s v="Brian Moss"/>
    <x v="1"/>
    <x v="0"/>
    <s v="Columbus"/>
    <x v="14"/>
    <n v="47201"/>
    <x v="2"/>
    <s v="OFF-BI-10004632"/>
    <x v="1"/>
    <x v="8"/>
    <s v="Ibico Hi-Tech Manual Binding System"/>
    <n v="914.97"/>
    <n v="3"/>
    <n v="0"/>
    <n v="411.73649999999998"/>
    <x v="2"/>
    <x v="0"/>
  </r>
  <r>
    <n v="2597"/>
    <s v="CA-2019-149048"/>
    <x v="726"/>
    <d v="2019-05-17T00:00:00"/>
    <s v="Standard Class"/>
    <s v="BM-11650"/>
    <s v="Brian Moss"/>
    <x v="1"/>
    <x v="0"/>
    <s v="Columbus"/>
    <x v="14"/>
    <n v="47201"/>
    <x v="2"/>
    <s v="TEC-PH-10002310"/>
    <x v="2"/>
    <x v="7"/>
    <s v="Plantronics Calisto P620-M USB Wireless Speakerphone System"/>
    <n v="587.97"/>
    <n v="3"/>
    <n v="0"/>
    <n v="158.75190000000003"/>
    <x v="2"/>
    <x v="0"/>
  </r>
  <r>
    <n v="2598"/>
    <s v="CA-2019-149048"/>
    <x v="726"/>
    <d v="2019-05-17T00:00:00"/>
    <s v="Standard Class"/>
    <s v="BM-11650"/>
    <s v="Brian Moss"/>
    <x v="1"/>
    <x v="0"/>
    <s v="Columbus"/>
    <x v="14"/>
    <n v="47201"/>
    <x v="2"/>
    <s v="OFF-ST-10000078"/>
    <x v="1"/>
    <x v="4"/>
    <s v="Tennsco 6- and 18-Compartment Lockers"/>
    <n v="530.34"/>
    <n v="2"/>
    <n v="0"/>
    <n v="95.461199999999963"/>
    <x v="2"/>
    <x v="0"/>
  </r>
  <r>
    <n v="2599"/>
    <s v="CA-2019-149048"/>
    <x v="726"/>
    <d v="2019-05-17T00:00:00"/>
    <s v="Standard Class"/>
    <s v="BM-11650"/>
    <s v="Brian Moss"/>
    <x v="1"/>
    <x v="0"/>
    <s v="Columbus"/>
    <x v="14"/>
    <n v="47201"/>
    <x v="2"/>
    <s v="OFF-PA-10001752"/>
    <x v="1"/>
    <x v="10"/>
    <s v="Hammermill CopyPlus Copy Paper (20Lb. and 84 Bright)"/>
    <n v="14.940000000000001"/>
    <n v="3"/>
    <n v="0"/>
    <n v="7.3206000000000007"/>
    <x v="2"/>
    <x v="0"/>
  </r>
  <r>
    <n v="2600"/>
    <s v="CA-2019-108553"/>
    <x v="756"/>
    <d v="2019-04-29T00:00:00"/>
    <s v="Standard Class"/>
    <s v="SK-19990"/>
    <s v="Sally Knutson"/>
    <x v="0"/>
    <x v="0"/>
    <s v="New York City"/>
    <x v="15"/>
    <n v="10024"/>
    <x v="3"/>
    <s v="OFF-AP-10000026"/>
    <x v="1"/>
    <x v="9"/>
    <s v="Tripp Lite Isotel 6 Outlet Surge Protector with Fax/Modem Protection"/>
    <n v="121.94"/>
    <n v="2"/>
    <n v="0"/>
    <n v="35.362599999999986"/>
    <x v="3"/>
    <x v="0"/>
  </r>
  <r>
    <n v="2601"/>
    <s v="CA-2019-108553"/>
    <x v="756"/>
    <d v="2019-04-29T00:00:00"/>
    <s v="Standard Class"/>
    <s v="SK-19990"/>
    <s v="Sally Knutson"/>
    <x v="0"/>
    <x v="0"/>
    <s v="New York City"/>
    <x v="15"/>
    <n v="10024"/>
    <x v="3"/>
    <s v="OFF-SU-10002573"/>
    <x v="1"/>
    <x v="14"/>
    <s v="Acme 10&quot; Easy Grip Assistive Scissors"/>
    <n v="122.71000000000001"/>
    <n v="7"/>
    <n v="0"/>
    <n v="36.812999999999988"/>
    <x v="3"/>
    <x v="0"/>
  </r>
  <r>
    <n v="2602"/>
    <s v="CA-2018-165848"/>
    <x v="30"/>
    <d v="2018-06-04T00:00:00"/>
    <s v="Same Day"/>
    <s v="EN-13780"/>
    <s v="Edward Nazzal"/>
    <x v="0"/>
    <x v="0"/>
    <s v="New York City"/>
    <x v="15"/>
    <n v="10035"/>
    <x v="3"/>
    <s v="OFF-PA-10000349"/>
    <x v="1"/>
    <x v="10"/>
    <s v="Easy-staple paper"/>
    <n v="14.940000000000001"/>
    <n v="3"/>
    <n v="0"/>
    <n v="7.0218000000000007"/>
    <x v="3"/>
    <x v="0"/>
  </r>
  <r>
    <n v="2603"/>
    <s v="CA-2018-165848"/>
    <x v="30"/>
    <d v="2018-06-04T00:00:00"/>
    <s v="Same Day"/>
    <s v="EN-13780"/>
    <s v="Edward Nazzal"/>
    <x v="0"/>
    <x v="0"/>
    <s v="New York City"/>
    <x v="15"/>
    <n v="10035"/>
    <x v="3"/>
    <s v="TEC-MA-10003356"/>
    <x v="2"/>
    <x v="15"/>
    <s v="Panasonic KX MC6040 Color Laser Multifunction Printer"/>
    <n v="1349.85"/>
    <n v="3"/>
    <n v="0"/>
    <n v="364.45949999999993"/>
    <x v="3"/>
    <x v="0"/>
  </r>
  <r>
    <n v="2604"/>
    <s v="CA-2018-165848"/>
    <x v="30"/>
    <d v="2018-06-04T00:00:00"/>
    <s v="Same Day"/>
    <s v="EN-13780"/>
    <s v="Edward Nazzal"/>
    <x v="0"/>
    <x v="0"/>
    <s v="New York City"/>
    <x v="15"/>
    <n v="10035"/>
    <x v="3"/>
    <s v="FUR-BO-10000362"/>
    <x v="0"/>
    <x v="0"/>
    <s v="Sauder Inglewood Library Bookcases"/>
    <n v="136.78399999999999"/>
    <n v="1"/>
    <n v="0.2"/>
    <n v="5.129400000000004"/>
    <x v="3"/>
    <x v="0"/>
  </r>
  <r>
    <n v="2605"/>
    <s v="CA-2018-165848"/>
    <x v="30"/>
    <d v="2018-06-04T00:00:00"/>
    <s v="Same Day"/>
    <s v="EN-13780"/>
    <s v="Edward Nazzal"/>
    <x v="0"/>
    <x v="0"/>
    <s v="New York City"/>
    <x v="15"/>
    <n v="10035"/>
    <x v="3"/>
    <s v="FUR-FU-10003878"/>
    <x v="0"/>
    <x v="5"/>
    <s v="Linden 10&quot; Round Wall Clock, Black"/>
    <n v="61.12"/>
    <n v="4"/>
    <n v="0"/>
    <n v="20.780799999999999"/>
    <x v="3"/>
    <x v="0"/>
  </r>
  <r>
    <n v="2606"/>
    <s v="CA-2016-112718"/>
    <x v="757"/>
    <d v="2016-12-21T00:00:00"/>
    <s v="Standard Class"/>
    <s v="KN-16450"/>
    <s v="Kean Nguyen"/>
    <x v="1"/>
    <x v="0"/>
    <s v="Jacksonville"/>
    <x v="2"/>
    <n v="32216"/>
    <x v="0"/>
    <s v="OFF-BI-10000591"/>
    <x v="1"/>
    <x v="8"/>
    <s v="Avery Binder Labels"/>
    <n v="1.1670000000000003"/>
    <n v="1"/>
    <n v="0.7"/>
    <n v="-0.85579999999999989"/>
    <x v="0"/>
    <x v="0"/>
  </r>
  <r>
    <n v="2607"/>
    <s v="CA-2018-154053"/>
    <x v="758"/>
    <d v="2018-03-10T00:00:00"/>
    <s v="Standard Class"/>
    <s v="MG-17890"/>
    <s v="Michael Granlund"/>
    <x v="2"/>
    <x v="0"/>
    <s v="San Diego"/>
    <x v="1"/>
    <n v="92024"/>
    <x v="1"/>
    <s v="OFF-AR-10003727"/>
    <x v="1"/>
    <x v="6"/>
    <s v="Berol Giant Pencil Sharpener"/>
    <n v="16.989999999999998"/>
    <n v="1"/>
    <n v="0"/>
    <n v="4.9270999999999976"/>
    <x v="1"/>
    <x v="0"/>
  </r>
  <r>
    <n v="2608"/>
    <s v="CA-2016-127446"/>
    <x v="641"/>
    <d v="2016-11-30T00:00:00"/>
    <s v="Standard Class"/>
    <s v="MC-17590"/>
    <s v="Matt Collister"/>
    <x v="1"/>
    <x v="0"/>
    <s v="Arlington"/>
    <x v="5"/>
    <n v="76017"/>
    <x v="2"/>
    <s v="TEC-AC-10001635"/>
    <x v="2"/>
    <x v="11"/>
    <s v="KeyTronic KT400U2 - Keyboard - Black"/>
    <n v="24.672000000000001"/>
    <n v="3"/>
    <n v="0.2"/>
    <n v="0"/>
    <x v="2"/>
    <x v="0"/>
  </r>
  <r>
    <n v="2609"/>
    <s v="CA-2016-127446"/>
    <x v="641"/>
    <d v="2016-11-30T00:00:00"/>
    <s v="Standard Class"/>
    <s v="MC-17590"/>
    <s v="Matt Collister"/>
    <x v="1"/>
    <x v="0"/>
    <s v="Arlington"/>
    <x v="5"/>
    <n v="76017"/>
    <x v="2"/>
    <s v="OFF-LA-10001317"/>
    <x v="1"/>
    <x v="2"/>
    <s v="Avery 520"/>
    <n v="2.52"/>
    <n v="1"/>
    <n v="0.2"/>
    <n v="0.88200000000000001"/>
    <x v="2"/>
    <x v="0"/>
  </r>
  <r>
    <n v="2610"/>
    <s v="CA-2016-127446"/>
    <x v="641"/>
    <d v="2016-11-30T00:00:00"/>
    <s v="Standard Class"/>
    <s v="MC-17590"/>
    <s v="Matt Collister"/>
    <x v="1"/>
    <x v="0"/>
    <s v="Arlington"/>
    <x v="5"/>
    <n v="76017"/>
    <x v="2"/>
    <s v="FUR-TA-10000577"/>
    <x v="0"/>
    <x v="3"/>
    <s v="Bretford CR4500 Series Slim Rectangular Table"/>
    <n v="1218.7349999999997"/>
    <n v="5"/>
    <n v="0.3"/>
    <n v="-121.87349999999992"/>
    <x v="2"/>
    <x v="0"/>
  </r>
  <r>
    <n v="2611"/>
    <s v="CA-2016-127446"/>
    <x v="641"/>
    <d v="2016-11-30T00:00:00"/>
    <s v="Standard Class"/>
    <s v="MC-17590"/>
    <s v="Matt Collister"/>
    <x v="1"/>
    <x v="0"/>
    <s v="Arlington"/>
    <x v="5"/>
    <n v="76017"/>
    <x v="2"/>
    <s v="OFF-LA-10000248"/>
    <x v="1"/>
    <x v="2"/>
    <s v="Avery 52"/>
    <n v="5.9039999999999999"/>
    <n v="2"/>
    <n v="0.2"/>
    <n v="1.9925999999999999"/>
    <x v="2"/>
    <x v="0"/>
  </r>
  <r>
    <n v="2612"/>
    <s v="CA-2016-127446"/>
    <x v="641"/>
    <d v="2016-11-30T00:00:00"/>
    <s v="Standard Class"/>
    <s v="MC-17590"/>
    <s v="Matt Collister"/>
    <x v="1"/>
    <x v="0"/>
    <s v="Arlington"/>
    <x v="5"/>
    <n v="76017"/>
    <x v="2"/>
    <s v="OFF-PA-10000955"/>
    <x v="1"/>
    <x v="10"/>
    <s v="Southworth 25% Cotton Granite Paper &amp; Envelopes"/>
    <n v="15.696000000000002"/>
    <n v="3"/>
    <n v="0.2"/>
    <n v="5.1011999999999995"/>
    <x v="2"/>
    <x v="0"/>
  </r>
  <r>
    <n v="2613"/>
    <s v="CA-2016-127446"/>
    <x v="641"/>
    <d v="2016-11-30T00:00:00"/>
    <s v="Standard Class"/>
    <s v="MC-17590"/>
    <s v="Matt Collister"/>
    <x v="1"/>
    <x v="0"/>
    <s v="Arlington"/>
    <x v="5"/>
    <n v="76017"/>
    <x v="2"/>
    <s v="FUR-FU-10000221"/>
    <x v="0"/>
    <x v="5"/>
    <s v="Master Caster Door Stop, Brown"/>
    <n v="6.0960000000000001"/>
    <n v="3"/>
    <n v="0.6"/>
    <n v="-3.9624000000000006"/>
    <x v="2"/>
    <x v="0"/>
  </r>
  <r>
    <n v="2614"/>
    <s v="CA-2018-137204"/>
    <x v="236"/>
    <d v="2018-05-05T00:00:00"/>
    <s v="Standard Class"/>
    <s v="BO-11350"/>
    <s v="Bill Overfelt"/>
    <x v="1"/>
    <x v="0"/>
    <s v="Los Angeles"/>
    <x v="1"/>
    <n v="90045"/>
    <x v="1"/>
    <s v="FUR-CH-10002304"/>
    <x v="0"/>
    <x v="1"/>
    <s v="Global Stack Chair without Arms, Black"/>
    <n v="41.568000000000005"/>
    <n v="2"/>
    <n v="0.2"/>
    <n v="2.5980000000000008"/>
    <x v="1"/>
    <x v="0"/>
  </r>
  <r>
    <n v="2615"/>
    <s v="CA-2016-147298"/>
    <x v="759"/>
    <d v="2016-05-03T00:00:00"/>
    <s v="Standard Class"/>
    <s v="AG-10300"/>
    <s v="Aleksandra Gannaway"/>
    <x v="1"/>
    <x v="0"/>
    <s v="Los Angeles"/>
    <x v="1"/>
    <n v="90049"/>
    <x v="1"/>
    <s v="FUR-CH-10004886"/>
    <x v="0"/>
    <x v="1"/>
    <s v="Bevis Steel Folding Chairs"/>
    <n v="230.28000000000003"/>
    <n v="3"/>
    <n v="0.2"/>
    <n v="23.027999999999992"/>
    <x v="1"/>
    <x v="0"/>
  </r>
  <r>
    <n v="2616"/>
    <s v="CA-2016-147298"/>
    <x v="759"/>
    <d v="2016-05-03T00:00:00"/>
    <s v="Standard Class"/>
    <s v="AG-10300"/>
    <s v="Aleksandra Gannaway"/>
    <x v="1"/>
    <x v="0"/>
    <s v="Los Angeles"/>
    <x v="1"/>
    <n v="90049"/>
    <x v="1"/>
    <s v="OFF-BI-10001525"/>
    <x v="1"/>
    <x v="8"/>
    <s v="Acco Pressboard Covers with Storage Hooks, 14 7/8&quot; x 11&quot;, Executive Red"/>
    <n v="18.288"/>
    <n v="6"/>
    <n v="0.2"/>
    <n v="5.714999999999999"/>
    <x v="1"/>
    <x v="0"/>
  </r>
  <r>
    <n v="2617"/>
    <s v="CA-2019-147942"/>
    <x v="719"/>
    <d v="2019-04-05T00:00:00"/>
    <s v="Standard Class"/>
    <s v="MS-17365"/>
    <s v="Maribeth Schnelling"/>
    <x v="0"/>
    <x v="0"/>
    <s v="San Francisco"/>
    <x v="1"/>
    <n v="94110"/>
    <x v="1"/>
    <s v="OFF-LA-10003663"/>
    <x v="1"/>
    <x v="2"/>
    <s v="Avery 498"/>
    <n v="5.78"/>
    <n v="2"/>
    <n v="0"/>
    <n v="2.7166000000000001"/>
    <x v="1"/>
    <x v="0"/>
  </r>
  <r>
    <n v="2618"/>
    <s v="CA-2019-147942"/>
    <x v="719"/>
    <d v="2019-04-05T00:00:00"/>
    <s v="Standard Class"/>
    <s v="MS-17365"/>
    <s v="Maribeth Schnelling"/>
    <x v="0"/>
    <x v="0"/>
    <s v="San Francisco"/>
    <x v="1"/>
    <n v="94110"/>
    <x v="1"/>
    <s v="OFF-BI-10001294"/>
    <x v="1"/>
    <x v="8"/>
    <s v="Fellowes Binding Cases"/>
    <n v="121.67999999999999"/>
    <n v="13"/>
    <n v="0.2"/>
    <n v="38.024999999999977"/>
    <x v="1"/>
    <x v="0"/>
  </r>
  <r>
    <n v="2619"/>
    <s v="CA-2019-115931"/>
    <x v="66"/>
    <d v="2019-12-26T00:00:00"/>
    <s v="Standard Class"/>
    <s v="JM-15655"/>
    <s v="Jim Mitchum"/>
    <x v="1"/>
    <x v="0"/>
    <s v="Carlsbad"/>
    <x v="27"/>
    <n v="88220"/>
    <x v="1"/>
    <s v="OFF-AR-10000369"/>
    <x v="1"/>
    <x v="6"/>
    <s v="Design Ebony Sketching Pencil"/>
    <n v="4.17"/>
    <n v="3"/>
    <n v="0"/>
    <n v="1.0841999999999998"/>
    <x v="1"/>
    <x v="0"/>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n v="6.7039999999999971"/>
    <x v="1"/>
    <x v="0"/>
  </r>
  <r>
    <n v="2621"/>
    <s v="CA-2019-115931"/>
    <x v="66"/>
    <d v="2019-12-26T00:00:00"/>
    <s v="Standard Class"/>
    <s v="JM-15655"/>
    <s v="Jim Mitchum"/>
    <x v="1"/>
    <x v="0"/>
    <s v="Carlsbad"/>
    <x v="27"/>
    <n v="88220"/>
    <x v="1"/>
    <s v="OFF-ST-10000876"/>
    <x v="1"/>
    <x v="4"/>
    <s v="Eldon Simplefile Box Office"/>
    <n v="37.32"/>
    <n v="3"/>
    <n v="0"/>
    <n v="10.4496"/>
    <x v="1"/>
    <x v="0"/>
  </r>
  <r>
    <n v="2622"/>
    <s v="CA-2019-115931"/>
    <x v="66"/>
    <d v="2019-12-26T00:00:00"/>
    <s v="Standard Class"/>
    <s v="JM-15655"/>
    <s v="Jim Mitchum"/>
    <x v="1"/>
    <x v="0"/>
    <s v="Carlsbad"/>
    <x v="27"/>
    <n v="88220"/>
    <x v="1"/>
    <s v="OFF-LA-10001404"/>
    <x v="1"/>
    <x v="2"/>
    <s v="Avery 517"/>
    <n v="18.45"/>
    <n v="5"/>
    <n v="0"/>
    <n v="8.6715"/>
    <x v="1"/>
    <x v="0"/>
  </r>
  <r>
    <n v="2623"/>
    <s v="CA-2016-164861"/>
    <x v="640"/>
    <d v="2016-12-06T00:00:00"/>
    <s v="Second Class"/>
    <s v="MC-17635"/>
    <s v="Matthew Clasen"/>
    <x v="1"/>
    <x v="0"/>
    <s v="Saint Louis"/>
    <x v="25"/>
    <n v="63116"/>
    <x v="2"/>
    <s v="OFF-PA-10001972"/>
    <x v="1"/>
    <x v="10"/>
    <s v="Xerox 214"/>
    <n v="25.92"/>
    <n v="4"/>
    <n v="0"/>
    <n v="12.441600000000001"/>
    <x v="2"/>
    <x v="1"/>
  </r>
  <r>
    <n v="2624"/>
    <s v="CA-2019-127180"/>
    <x v="760"/>
    <d v="2019-10-24T00:00:00"/>
    <s v="First Class"/>
    <s v="TA-21385"/>
    <s v="Tom Ashbrook"/>
    <x v="2"/>
    <x v="0"/>
    <s v="New York City"/>
    <x v="15"/>
    <n v="10024"/>
    <x v="3"/>
    <s v="TEC-CO-10004722"/>
    <x v="2"/>
    <x v="16"/>
    <s v="Canon imageCLASS 2200 Advanced Copier"/>
    <n v="11199.968000000001"/>
    <n v="4"/>
    <n v="0.2"/>
    <n v="3919.9887999999992"/>
    <x v="3"/>
    <x v="0"/>
  </r>
  <r>
    <n v="2625"/>
    <s v="CA-2019-127180"/>
    <x v="760"/>
    <d v="2019-10-24T00:00:00"/>
    <s v="First Class"/>
    <s v="TA-21385"/>
    <s v="Tom Ashbrook"/>
    <x v="2"/>
    <x v="0"/>
    <s v="New York City"/>
    <x v="15"/>
    <n v="10024"/>
    <x v="3"/>
    <s v="TEC-PH-10001494"/>
    <x v="2"/>
    <x v="7"/>
    <s v="Polycom CX600 IP Phone VoIP phone"/>
    <n v="2399.6"/>
    <n v="8"/>
    <n v="0"/>
    <n v="647.89200000000005"/>
    <x v="3"/>
    <x v="0"/>
  </r>
  <r>
    <n v="2626"/>
    <s v="CA-2019-127180"/>
    <x v="760"/>
    <d v="2019-10-24T00:00:00"/>
    <s v="First Class"/>
    <s v="TA-21385"/>
    <s v="Tom Ashbrook"/>
    <x v="2"/>
    <x v="0"/>
    <s v="New York City"/>
    <x v="15"/>
    <n v="10024"/>
    <x v="3"/>
    <s v="OFF-EN-10002500"/>
    <x v="1"/>
    <x v="12"/>
    <s v="Globe Weis Peel &amp; Seel First Class Envelopes"/>
    <n v="63.9"/>
    <n v="5"/>
    <n v="0"/>
    <n v="28.754999999999995"/>
    <x v="3"/>
    <x v="0"/>
  </r>
  <r>
    <n v="2627"/>
    <s v="CA-2019-127180"/>
    <x v="760"/>
    <d v="2019-10-24T00:00:00"/>
    <s v="First Class"/>
    <s v="TA-21385"/>
    <s v="Tom Ashbrook"/>
    <x v="2"/>
    <x v="0"/>
    <s v="New York City"/>
    <x v="15"/>
    <n v="10024"/>
    <x v="3"/>
    <s v="TEC-PH-10003800"/>
    <x v="2"/>
    <x v="7"/>
    <s v="i.Sound Portable Power - 8000 mAh"/>
    <n v="52.99"/>
    <n v="1"/>
    <n v="0"/>
    <n v="0.52989999999999782"/>
    <x v="3"/>
    <x v="0"/>
  </r>
  <r>
    <n v="2628"/>
    <s v="US-2019-165344"/>
    <x v="38"/>
    <d v="2019-11-15T00:00:00"/>
    <s v="First Class"/>
    <s v="SB-20290"/>
    <s v="Sean Braxton"/>
    <x v="1"/>
    <x v="0"/>
    <s v="Springfield"/>
    <x v="24"/>
    <n v="45503"/>
    <x v="3"/>
    <s v="TEC-AC-10002399"/>
    <x v="2"/>
    <x v="11"/>
    <s v="SanDisk Cruzer 32 GB USB Flash Drive"/>
    <n v="60.864000000000004"/>
    <n v="4"/>
    <n v="0.2"/>
    <n v="9.1295999999999964"/>
    <x v="3"/>
    <x v="0"/>
  </r>
  <r>
    <n v="2629"/>
    <s v="US-2019-165344"/>
    <x v="38"/>
    <d v="2019-11-15T00:00:00"/>
    <s v="First Class"/>
    <s v="SB-20290"/>
    <s v="Sean Braxton"/>
    <x v="1"/>
    <x v="0"/>
    <s v="Springfield"/>
    <x v="24"/>
    <n v="45503"/>
    <x v="3"/>
    <s v="TEC-MA-10002210"/>
    <x v="2"/>
    <x v="15"/>
    <s v="Epson TM-T88V Direct Thermal Printer - Monochrome - Desktop"/>
    <n v="652.99500000000012"/>
    <n v="7"/>
    <n v="0.7"/>
    <n v="-935.95949999999993"/>
    <x v="3"/>
    <x v="0"/>
  </r>
  <r>
    <n v="2630"/>
    <s v="US-2019-165344"/>
    <x v="38"/>
    <d v="2019-11-15T00:00:00"/>
    <s v="First Class"/>
    <s v="SB-20290"/>
    <s v="Sean Braxton"/>
    <x v="1"/>
    <x v="0"/>
    <s v="Springfield"/>
    <x v="24"/>
    <n v="45503"/>
    <x v="3"/>
    <s v="OFF-BI-10003196"/>
    <x v="1"/>
    <x v="8"/>
    <s v="Accohide Poly Flexible Ring Binders"/>
    <n v="11.220000000000002"/>
    <n v="10"/>
    <n v="0.7"/>
    <n v="-7.4799999999999969"/>
    <x v="3"/>
    <x v="0"/>
  </r>
  <r>
    <n v="2631"/>
    <s v="CA-2017-168186"/>
    <x v="229"/>
    <d v="2017-09-15T00:00:00"/>
    <s v="Standard Class"/>
    <s v="AB-10150"/>
    <s v="Aimee Bixby"/>
    <x v="0"/>
    <x v="0"/>
    <s v="Tulsa"/>
    <x v="26"/>
    <n v="74133"/>
    <x v="2"/>
    <s v="OFF-PA-10000477"/>
    <x v="1"/>
    <x v="10"/>
    <s v="Xerox 1952"/>
    <n v="14.940000000000001"/>
    <n v="3"/>
    <n v="0"/>
    <n v="7.0218000000000007"/>
    <x v="2"/>
    <x v="0"/>
  </r>
  <r>
    <n v="2632"/>
    <s v="US-2019-110604"/>
    <x v="356"/>
    <d v="2019-05-20T00:00:00"/>
    <s v="Standard Class"/>
    <s v="JF-15295"/>
    <s v="Jason Fortune-"/>
    <x v="0"/>
    <x v="0"/>
    <s v="Seattle"/>
    <x v="4"/>
    <n v="98103"/>
    <x v="1"/>
    <s v="FUR-FU-10000076"/>
    <x v="0"/>
    <x v="5"/>
    <s v="24-Hour Round Wall Clock"/>
    <n v="39.96"/>
    <n v="2"/>
    <n v="0"/>
    <n v="17.182800000000004"/>
    <x v="1"/>
    <x v="0"/>
  </r>
  <r>
    <n v="2633"/>
    <s v="US-2019-110604"/>
    <x v="356"/>
    <d v="2019-05-20T00:00:00"/>
    <s v="Standard Class"/>
    <s v="JF-15295"/>
    <s v="Jason Fortune-"/>
    <x v="0"/>
    <x v="0"/>
    <s v="Seattle"/>
    <x v="4"/>
    <n v="98103"/>
    <x v="1"/>
    <s v="FUR-CH-10002017"/>
    <x v="0"/>
    <x v="1"/>
    <s v="SAFCO Optional Arm Kit for Workspace Cribbage Stacking Chair"/>
    <n v="42.624000000000002"/>
    <n v="2"/>
    <n v="0.2"/>
    <n v="4.2623999999999977"/>
    <x v="1"/>
    <x v="0"/>
  </r>
  <r>
    <n v="2634"/>
    <s v="US-2019-110604"/>
    <x v="356"/>
    <d v="2019-05-20T00:00:00"/>
    <s v="Standard Class"/>
    <s v="JF-15295"/>
    <s v="Jason Fortune-"/>
    <x v="0"/>
    <x v="0"/>
    <s v="Seattle"/>
    <x v="4"/>
    <n v="98103"/>
    <x v="1"/>
    <s v="FUR-CH-10004287"/>
    <x v="0"/>
    <x v="1"/>
    <s v="SAFCO Arco Folding Chair"/>
    <n v="220.96"/>
    <n v="1"/>
    <n v="0.2"/>
    <n v="24.857999999999983"/>
    <x v="1"/>
    <x v="0"/>
  </r>
  <r>
    <n v="2635"/>
    <s v="CA-2017-116750"/>
    <x v="761"/>
    <d v="2017-07-10T00:00:00"/>
    <s v="Second Class"/>
    <s v="BF-10975"/>
    <s v="Barbara Fisher"/>
    <x v="1"/>
    <x v="0"/>
    <s v="Fayetteville"/>
    <x v="3"/>
    <n v="28314"/>
    <x v="0"/>
    <s v="FUR-FU-10003829"/>
    <x v="0"/>
    <x v="5"/>
    <s v="Stackable Trays"/>
    <n v="4.9280000000000008"/>
    <n v="2"/>
    <n v="0.2"/>
    <n v="0.73919999999999941"/>
    <x v="0"/>
    <x v="0"/>
  </r>
  <r>
    <n v="2636"/>
    <s v="CA-2017-116750"/>
    <x v="761"/>
    <d v="2017-07-10T00:00:00"/>
    <s v="Second Class"/>
    <s v="BF-10975"/>
    <s v="Barbara Fisher"/>
    <x v="1"/>
    <x v="0"/>
    <s v="Fayetteville"/>
    <x v="3"/>
    <n v="28314"/>
    <x v="0"/>
    <s v="OFF-BI-10004728"/>
    <x v="1"/>
    <x v="8"/>
    <s v="Wilson Jones Turn Tabs Binder Tool for Ring Binders"/>
    <n v="7.2300000000000022"/>
    <n v="5"/>
    <n v="0.7"/>
    <n v="-5.7840000000000007"/>
    <x v="0"/>
    <x v="0"/>
  </r>
  <r>
    <n v="2637"/>
    <s v="CA-2017-162369"/>
    <x v="762"/>
    <d v="2017-08-19T00:00:00"/>
    <s v="Standard Class"/>
    <s v="TT-21265"/>
    <s v="Tim Taslimi"/>
    <x v="1"/>
    <x v="0"/>
    <s v="Los Angeles"/>
    <x v="1"/>
    <n v="90045"/>
    <x v="1"/>
    <s v="OFF-ST-10000046"/>
    <x v="1"/>
    <x v="4"/>
    <s v="Fellowes Super Stor/Drawer Files"/>
    <n v="323.10000000000002"/>
    <n v="2"/>
    <n v="0"/>
    <n v="61.38900000000001"/>
    <x v="1"/>
    <x v="0"/>
  </r>
  <r>
    <n v="2638"/>
    <s v="CA-2019-108441"/>
    <x v="492"/>
    <d v="2019-06-18T00:00:00"/>
    <s v="Standard Class"/>
    <s v="SB-20170"/>
    <s v="Sarah Bern"/>
    <x v="0"/>
    <x v="0"/>
    <s v="New York City"/>
    <x v="15"/>
    <n v="10035"/>
    <x v="3"/>
    <s v="OFF-PA-10000697"/>
    <x v="1"/>
    <x v="10"/>
    <s v="TOPS Voice Message Log Book, Flash Format"/>
    <n v="19.04"/>
    <n v="4"/>
    <n v="0"/>
    <n v="9.3295999999999992"/>
    <x v="3"/>
    <x v="0"/>
  </r>
  <r>
    <n v="2639"/>
    <s v="CA-2019-108441"/>
    <x v="492"/>
    <d v="2019-06-18T00:00:00"/>
    <s v="Standard Class"/>
    <s v="SB-20170"/>
    <s v="Sarah Bern"/>
    <x v="0"/>
    <x v="0"/>
    <s v="New York City"/>
    <x v="15"/>
    <n v="10035"/>
    <x v="3"/>
    <s v="OFF-BI-10000848"/>
    <x v="1"/>
    <x v="8"/>
    <s v="Angle-D Ring Binders"/>
    <n v="13.128"/>
    <n v="3"/>
    <n v="0.2"/>
    <n v="4.2665999999999986"/>
    <x v="3"/>
    <x v="0"/>
  </r>
  <r>
    <n v="2640"/>
    <s v="CA-2019-108441"/>
    <x v="492"/>
    <d v="2019-06-18T00:00:00"/>
    <s v="Standard Class"/>
    <s v="SB-20170"/>
    <s v="Sarah Bern"/>
    <x v="0"/>
    <x v="0"/>
    <s v="New York City"/>
    <x v="15"/>
    <n v="10035"/>
    <x v="3"/>
    <s v="OFF-AR-10004691"/>
    <x v="1"/>
    <x v="6"/>
    <s v="Boston 1730 StandUp Electric Pencil Sharpener"/>
    <n v="64.14"/>
    <n v="3"/>
    <n v="0"/>
    <n v="16.676400000000001"/>
    <x v="3"/>
    <x v="0"/>
  </r>
  <r>
    <n v="2641"/>
    <s v="CA-2019-108441"/>
    <x v="492"/>
    <d v="2019-06-18T00:00:00"/>
    <s v="Standard Class"/>
    <s v="SB-20170"/>
    <s v="Sarah Bern"/>
    <x v="0"/>
    <x v="0"/>
    <s v="New York City"/>
    <x v="15"/>
    <n v="10035"/>
    <x v="3"/>
    <s v="FUR-CH-10000595"/>
    <x v="0"/>
    <x v="1"/>
    <s v="Safco Contoured Stacking Chairs"/>
    <n v="858.24"/>
    <n v="4"/>
    <n v="0.1"/>
    <n v="143.03999999999996"/>
    <x v="3"/>
    <x v="0"/>
  </r>
  <r>
    <n v="2642"/>
    <s v="CA-2017-169740"/>
    <x v="763"/>
    <d v="2017-02-25T00:00:00"/>
    <s v="Standard Class"/>
    <s v="LM-17065"/>
    <s v="Liz MacKendrick"/>
    <x v="0"/>
    <x v="0"/>
    <s v="Hot Springs"/>
    <x v="36"/>
    <n v="71901"/>
    <x v="0"/>
    <s v="TEC-AC-10000927"/>
    <x v="2"/>
    <x v="11"/>
    <s v="Anker Ultrathin Bluetooth Wireless Keyboard Aluminum Cover with Stand"/>
    <n v="29.99"/>
    <n v="1"/>
    <n v="0"/>
    <n v="2.9989999999999988"/>
    <x v="0"/>
    <x v="0"/>
  </r>
  <r>
    <n v="2643"/>
    <s v="CA-2018-124051"/>
    <x v="723"/>
    <d v="2018-12-30T00:00:00"/>
    <s v="First Class"/>
    <s v="KA-16525"/>
    <s v="Kelly Andreada"/>
    <x v="0"/>
    <x v="0"/>
    <s v="Aurora"/>
    <x v="10"/>
    <n v="60505"/>
    <x v="2"/>
    <s v="OFF-PA-10001289"/>
    <x v="1"/>
    <x v="10"/>
    <s v="White Computer Printout Paper by Universal"/>
    <n v="186.048"/>
    <n v="6"/>
    <n v="0.2"/>
    <n v="67.442399999999992"/>
    <x v="2"/>
    <x v="0"/>
  </r>
  <r>
    <n v="2644"/>
    <s v="CA-2018-149111"/>
    <x v="764"/>
    <d v="2018-04-21T00:00:00"/>
    <s v="Second Class"/>
    <s v="BF-11170"/>
    <s v="Ben Ferrer"/>
    <x v="2"/>
    <x v="0"/>
    <s v="Raleigh"/>
    <x v="3"/>
    <n v="27604"/>
    <x v="0"/>
    <s v="TEC-PH-10003092"/>
    <x v="2"/>
    <x v="7"/>
    <s v="Motorola L804"/>
    <n v="36.792000000000002"/>
    <n v="1"/>
    <n v="0.2"/>
    <n v="4.1390999999999991"/>
    <x v="0"/>
    <x v="0"/>
  </r>
  <r>
    <n v="2645"/>
    <s v="CA-2018-149111"/>
    <x v="764"/>
    <d v="2018-04-21T00:00:00"/>
    <s v="Second Class"/>
    <s v="BF-11170"/>
    <s v="Ben Ferrer"/>
    <x v="2"/>
    <x v="0"/>
    <s v="Raleigh"/>
    <x v="3"/>
    <n v="27604"/>
    <x v="0"/>
    <s v="FUR-FU-10000206"/>
    <x v="0"/>
    <x v="5"/>
    <s v="GE General Purpose, Extra Long Life, Showcase &amp; Floodlight Incandescent Bulbs"/>
    <n v="18.624000000000002"/>
    <n v="8"/>
    <n v="0.2"/>
    <n v="6.2855999999999987"/>
    <x v="0"/>
    <x v="0"/>
  </r>
  <r>
    <n v="2646"/>
    <s v="CA-2016-131002"/>
    <x v="557"/>
    <d v="2016-09-12T00:00:00"/>
    <s v="Second Class"/>
    <s v="TB-21400"/>
    <s v="Tom Boeckenhauer"/>
    <x v="0"/>
    <x v="0"/>
    <s v="Tulsa"/>
    <x v="26"/>
    <n v="74133"/>
    <x v="2"/>
    <s v="FUR-FU-10004270"/>
    <x v="0"/>
    <x v="5"/>
    <s v="Executive Impressions 13&quot; Clairmont Wall Clock"/>
    <n v="57.69"/>
    <n v="3"/>
    <n v="0"/>
    <n v="23.652900000000002"/>
    <x v="2"/>
    <x v="0"/>
  </r>
  <r>
    <n v="2647"/>
    <s v="CA-2016-131002"/>
    <x v="557"/>
    <d v="2016-09-12T00:00:00"/>
    <s v="Second Class"/>
    <s v="TB-21400"/>
    <s v="Tom Boeckenhauer"/>
    <x v="0"/>
    <x v="0"/>
    <s v="Tulsa"/>
    <x v="26"/>
    <n v="74133"/>
    <x v="2"/>
    <s v="OFF-BI-10000948"/>
    <x v="1"/>
    <x v="8"/>
    <s v="GBC Laser Imprintable Binding System Covers, Desert Sand"/>
    <n v="42.81"/>
    <n v="3"/>
    <n v="0"/>
    <n v="20.120699999999999"/>
    <x v="2"/>
    <x v="0"/>
  </r>
  <r>
    <n v="2648"/>
    <s v="CA-2016-131002"/>
    <x v="557"/>
    <d v="2016-09-12T00:00:00"/>
    <s v="Second Class"/>
    <s v="TB-21400"/>
    <s v="Tom Boeckenhauer"/>
    <x v="0"/>
    <x v="0"/>
    <s v="Tulsa"/>
    <x v="26"/>
    <n v="74133"/>
    <x v="2"/>
    <s v="OFF-PA-10000223"/>
    <x v="1"/>
    <x v="10"/>
    <s v="Xerox 2000"/>
    <n v="12.96"/>
    <n v="2"/>
    <n v="0"/>
    <n v="6.2208000000000006"/>
    <x v="2"/>
    <x v="0"/>
  </r>
  <r>
    <n v="2649"/>
    <s v="CA-2016-131002"/>
    <x v="557"/>
    <d v="2016-09-12T00:00:00"/>
    <s v="Second Class"/>
    <s v="TB-21400"/>
    <s v="Tom Boeckenhauer"/>
    <x v="0"/>
    <x v="0"/>
    <s v="Tulsa"/>
    <x v="26"/>
    <n v="74133"/>
    <x v="2"/>
    <s v="FUR-FU-10004665"/>
    <x v="0"/>
    <x v="5"/>
    <s v="3M Polarizing Task Lamp with Clamp Arm, Light Gray"/>
    <n v="821.87999999999988"/>
    <n v="6"/>
    <n v="0"/>
    <n v="213.68880000000001"/>
    <x v="2"/>
    <x v="0"/>
  </r>
  <r>
    <n v="2650"/>
    <s v="CA-2016-131002"/>
    <x v="557"/>
    <d v="2016-09-12T00:00:00"/>
    <s v="Second Class"/>
    <s v="TB-21400"/>
    <s v="Tom Boeckenhauer"/>
    <x v="0"/>
    <x v="0"/>
    <s v="Tulsa"/>
    <x v="26"/>
    <n v="74133"/>
    <x v="2"/>
    <s v="TEC-PH-10000215"/>
    <x v="2"/>
    <x v="7"/>
    <s v="Plantronics Cordless Phone Headset with In-line Volume - M214C"/>
    <n v="104.85000000000001"/>
    <n v="3"/>
    <n v="0"/>
    <n v="28.309500000000007"/>
    <x v="2"/>
    <x v="0"/>
  </r>
  <r>
    <n v="2651"/>
    <s v="US-2018-146794"/>
    <x v="182"/>
    <d v="2018-10-01T00:00:00"/>
    <s v="Standard Class"/>
    <s v="SH-19975"/>
    <s v="Sally Hughsby"/>
    <x v="1"/>
    <x v="0"/>
    <s v="Hesperia"/>
    <x v="1"/>
    <n v="92345"/>
    <x v="1"/>
    <s v="FUR-BO-10004467"/>
    <x v="0"/>
    <x v="0"/>
    <s v="Bestar Classic Bookcase"/>
    <n v="424.95749999999992"/>
    <n v="5"/>
    <n v="0.15"/>
    <n v="19.997999999999976"/>
    <x v="1"/>
    <x v="0"/>
  </r>
  <r>
    <n v="2652"/>
    <s v="CA-2019-112515"/>
    <x v="697"/>
    <d v="2019-09-21T00:00:00"/>
    <s v="Second Class"/>
    <s v="AS-10225"/>
    <s v="Alan Schoenberger"/>
    <x v="1"/>
    <x v="0"/>
    <s v="Provo"/>
    <x v="7"/>
    <n v="84604"/>
    <x v="1"/>
    <s v="OFF-BI-10000829"/>
    <x v="1"/>
    <x v="8"/>
    <s v="Avery Non-Stick Binders"/>
    <n v="10.776000000000002"/>
    <n v="3"/>
    <n v="0.2"/>
    <n v="3.5021999999999989"/>
    <x v="1"/>
    <x v="0"/>
  </r>
  <r>
    <n v="2653"/>
    <s v="CA-2019-112515"/>
    <x v="697"/>
    <d v="2019-09-21T00:00:00"/>
    <s v="Second Class"/>
    <s v="AS-10225"/>
    <s v="Alan Schoenberger"/>
    <x v="1"/>
    <x v="0"/>
    <s v="Provo"/>
    <x v="7"/>
    <n v="84604"/>
    <x v="1"/>
    <s v="OFF-BI-10003712"/>
    <x v="1"/>
    <x v="8"/>
    <s v="Acco Pressboard Covers with Storage Hooks, 14 7/8&quot; x 11&quot;, Light Blue"/>
    <n v="11.784000000000001"/>
    <n v="3"/>
    <n v="0.2"/>
    <n v="4.2716999999999992"/>
    <x v="1"/>
    <x v="0"/>
  </r>
  <r>
    <n v="2654"/>
    <s v="CA-2019-112515"/>
    <x v="697"/>
    <d v="2019-09-21T00:00:00"/>
    <s v="Second Class"/>
    <s v="AS-10225"/>
    <s v="Alan Schoenberger"/>
    <x v="1"/>
    <x v="0"/>
    <s v="Provo"/>
    <x v="7"/>
    <n v="84604"/>
    <x v="1"/>
    <s v="OFF-PA-10000062"/>
    <x v="1"/>
    <x v="10"/>
    <s v="Green Bar Computer Printout Paper"/>
    <n v="164.88"/>
    <n v="3"/>
    <n v="0"/>
    <n v="80.791200000000003"/>
    <x v="1"/>
    <x v="0"/>
  </r>
  <r>
    <n v="2655"/>
    <s v="CA-2019-112515"/>
    <x v="697"/>
    <d v="2019-09-21T00:00:00"/>
    <s v="Second Class"/>
    <s v="AS-10225"/>
    <s v="Alan Schoenberger"/>
    <x v="1"/>
    <x v="0"/>
    <s v="Provo"/>
    <x v="7"/>
    <n v="84604"/>
    <x v="1"/>
    <s v="FUR-BO-10003404"/>
    <x v="0"/>
    <x v="0"/>
    <s v="Global Adaptabilites Bookcase, Cherry/Storm Gray Finish"/>
    <n v="1292.94"/>
    <n v="3"/>
    <n v="0"/>
    <n v="77.576399999999921"/>
    <x v="1"/>
    <x v="0"/>
  </r>
  <r>
    <n v="2656"/>
    <s v="CA-2019-112515"/>
    <x v="697"/>
    <d v="2019-09-21T00:00:00"/>
    <s v="Second Class"/>
    <s v="AS-10225"/>
    <s v="Alan Schoenberger"/>
    <x v="1"/>
    <x v="0"/>
    <s v="Provo"/>
    <x v="7"/>
    <n v="84604"/>
    <x v="1"/>
    <s v="OFF-BI-10004233"/>
    <x v="1"/>
    <x v="8"/>
    <s v="GBC Pre-Punched Binding Paper, Plastic, White, 8-1/2&quot; x 11&quot;"/>
    <n v="25.584000000000003"/>
    <n v="2"/>
    <n v="0.2"/>
    <n v="8.9543999999999997"/>
    <x v="1"/>
    <x v="0"/>
  </r>
  <r>
    <n v="2657"/>
    <s v="CA-2019-112515"/>
    <x v="697"/>
    <d v="2019-09-21T00:00:00"/>
    <s v="Second Class"/>
    <s v="AS-10225"/>
    <s v="Alan Schoenberger"/>
    <x v="1"/>
    <x v="0"/>
    <s v="Provo"/>
    <x v="7"/>
    <n v="84604"/>
    <x v="1"/>
    <s v="OFF-ST-10001272"/>
    <x v="1"/>
    <x v="4"/>
    <s v="Mini 13-1/2 Capacity Data Binder Rack, Pearl"/>
    <n v="261.74"/>
    <n v="2"/>
    <n v="0"/>
    <n v="65.435000000000002"/>
    <x v="1"/>
    <x v="0"/>
  </r>
  <r>
    <n v="2658"/>
    <s v="CA-2019-112515"/>
    <x v="697"/>
    <d v="2019-09-21T00:00:00"/>
    <s v="Second Class"/>
    <s v="AS-10225"/>
    <s v="Alan Schoenberger"/>
    <x v="1"/>
    <x v="0"/>
    <s v="Provo"/>
    <x v="7"/>
    <n v="84604"/>
    <x v="1"/>
    <s v="OFF-LA-10001175"/>
    <x v="1"/>
    <x v="2"/>
    <s v="Avery 514"/>
    <n v="14.399999999999999"/>
    <n v="5"/>
    <n v="0"/>
    <n v="7.056"/>
    <x v="1"/>
    <x v="0"/>
  </r>
  <r>
    <n v="2659"/>
    <s v="CA-2018-150343"/>
    <x v="765"/>
    <d v="2018-08-20T00:00:00"/>
    <s v="Standard Class"/>
    <s v="PK-19075"/>
    <s v="Pete Kriz"/>
    <x v="0"/>
    <x v="0"/>
    <s v="San Francisco"/>
    <x v="1"/>
    <n v="94110"/>
    <x v="1"/>
    <s v="OFF-EN-10004030"/>
    <x v="1"/>
    <x v="12"/>
    <s v="Convenience Packs of Business Envelopes"/>
    <n v="10.86"/>
    <n v="3"/>
    <n v="0"/>
    <n v="5.1042000000000005"/>
    <x v="1"/>
    <x v="0"/>
  </r>
  <r>
    <n v="2660"/>
    <s v="CA-2017-135538"/>
    <x v="100"/>
    <d v="2017-12-28T00:00:00"/>
    <s v="Standard Class"/>
    <s v="HR-14830"/>
    <s v="Harold Ryan"/>
    <x v="1"/>
    <x v="0"/>
    <s v="Gilbert"/>
    <x v="16"/>
    <n v="85234"/>
    <x v="1"/>
    <s v="FUR-CH-10004287"/>
    <x v="0"/>
    <x v="1"/>
    <s v="SAFCO Arco Folding Chair"/>
    <n v="883.84"/>
    <n v="4"/>
    <n v="0.2"/>
    <n v="99.431999999999931"/>
    <x v="1"/>
    <x v="0"/>
  </r>
  <r>
    <n v="2661"/>
    <s v="CA-2019-123372"/>
    <x v="354"/>
    <d v="2019-12-02T00:00:00"/>
    <s v="Standard Class"/>
    <s v="DG-13300"/>
    <s v="Deirdre Greer"/>
    <x v="1"/>
    <x v="0"/>
    <s v="New York City"/>
    <x v="15"/>
    <n v="10035"/>
    <x v="3"/>
    <s v="TEC-PH-10002834"/>
    <x v="2"/>
    <x v="7"/>
    <s v="Google Nexus 5"/>
    <n v="1979.89"/>
    <n v="11"/>
    <n v="0"/>
    <n v="494.97250000000003"/>
    <x v="3"/>
    <x v="0"/>
  </r>
  <r>
    <n v="2662"/>
    <s v="CA-2019-123372"/>
    <x v="354"/>
    <d v="2019-12-02T00:00:00"/>
    <s v="Standard Class"/>
    <s v="DG-13300"/>
    <s v="Deirdre Greer"/>
    <x v="1"/>
    <x v="0"/>
    <s v="New York City"/>
    <x v="15"/>
    <n v="10035"/>
    <x v="3"/>
    <s v="OFF-EN-10003055"/>
    <x v="1"/>
    <x v="12"/>
    <s v="Blue String-Tie &amp; Button Interoffice Envelopes, 10 x 13"/>
    <n v="79.959999999999994"/>
    <n v="2"/>
    <n v="0"/>
    <n v="35.981999999999992"/>
    <x v="3"/>
    <x v="0"/>
  </r>
  <r>
    <n v="2663"/>
    <s v="CA-2019-159604"/>
    <x v="349"/>
    <d v="2019-04-15T00:00:00"/>
    <s v="First Class"/>
    <s v="CL-12700"/>
    <s v="Craig Leslie"/>
    <x v="2"/>
    <x v="0"/>
    <s v="Springfield"/>
    <x v="25"/>
    <n v="65807"/>
    <x v="2"/>
    <s v="OFF-BI-10003460"/>
    <x v="1"/>
    <x v="8"/>
    <s v="Acco 3-Hole Punch"/>
    <n v="8.76"/>
    <n v="2"/>
    <n v="0"/>
    <n v="4.2047999999999996"/>
    <x v="2"/>
    <x v="0"/>
  </r>
  <r>
    <n v="2664"/>
    <s v="CA-2018-164784"/>
    <x v="766"/>
    <d v="2018-05-04T00:00:00"/>
    <s v="First Class"/>
    <s v="HF-14995"/>
    <s v="Herbert Flentye"/>
    <x v="0"/>
    <x v="0"/>
    <s v="Memphis"/>
    <x v="18"/>
    <n v="38109"/>
    <x v="0"/>
    <s v="OFF-LA-10001569"/>
    <x v="1"/>
    <x v="2"/>
    <s v="Avery 499"/>
    <n v="3.9840000000000004"/>
    <n v="1"/>
    <n v="0.2"/>
    <n v="1.2948"/>
    <x v="0"/>
    <x v="0"/>
  </r>
  <r>
    <n v="2665"/>
    <s v="CA-2018-164784"/>
    <x v="766"/>
    <d v="2018-05-04T00:00:00"/>
    <s v="First Class"/>
    <s v="HF-14995"/>
    <s v="Herbert Flentye"/>
    <x v="0"/>
    <x v="0"/>
    <s v="Memphis"/>
    <x v="18"/>
    <n v="38109"/>
    <x v="0"/>
    <s v="FUR-TA-10004534"/>
    <x v="0"/>
    <x v="3"/>
    <s v="Bevis 44 x 96 Conference Tables"/>
    <n v="370.62"/>
    <n v="3"/>
    <n v="0.4"/>
    <n v="-142.07100000000008"/>
    <x v="0"/>
    <x v="0"/>
  </r>
  <r>
    <n v="2666"/>
    <s v="CA-2018-164784"/>
    <x v="766"/>
    <d v="2018-05-04T00:00:00"/>
    <s v="First Class"/>
    <s v="HF-14995"/>
    <s v="Herbert Flentye"/>
    <x v="0"/>
    <x v="0"/>
    <s v="Memphis"/>
    <x v="18"/>
    <n v="38109"/>
    <x v="0"/>
    <s v="OFF-BI-10002954"/>
    <x v="1"/>
    <x v="8"/>
    <s v="Newell 3-Hole Punched Plastic Slotted Magazine Holders for Binders"/>
    <n v="2.7420000000000004"/>
    <n v="2"/>
    <n v="0.7"/>
    <n v="-2.0107999999999997"/>
    <x v="0"/>
    <x v="0"/>
  </r>
  <r>
    <n v="2667"/>
    <s v="CA-2018-111794"/>
    <x v="393"/>
    <d v="2018-10-01T00:00:00"/>
    <s v="Same Day"/>
    <s v="HG-15025"/>
    <s v="Hunter Glantz"/>
    <x v="0"/>
    <x v="0"/>
    <s v="Amarillo"/>
    <x v="5"/>
    <n v="79109"/>
    <x v="2"/>
    <s v="TEC-AC-10003832"/>
    <x v="2"/>
    <x v="11"/>
    <s v="Imation 16GB Mini TravelDrive USB 2.0 Flash Drive"/>
    <n v="79.512000000000015"/>
    <n v="3"/>
    <n v="0.2"/>
    <n v="20.8719"/>
    <x v="2"/>
    <x v="0"/>
  </r>
  <r>
    <n v="2668"/>
    <s v="CA-2018-111794"/>
    <x v="393"/>
    <d v="2018-10-01T00:00:00"/>
    <s v="Same Day"/>
    <s v="HG-15025"/>
    <s v="Hunter Glantz"/>
    <x v="0"/>
    <x v="0"/>
    <s v="Amarillo"/>
    <x v="5"/>
    <n v="79109"/>
    <x v="2"/>
    <s v="OFF-PA-10000474"/>
    <x v="1"/>
    <x v="10"/>
    <s v="Easy-staple paper"/>
    <n v="28.352"/>
    <n v="1"/>
    <n v="0.2"/>
    <n v="9.568799999999996"/>
    <x v="2"/>
    <x v="0"/>
  </r>
  <r>
    <n v="2669"/>
    <s v="US-2017-139759"/>
    <x v="767"/>
    <d v="2017-08-30T00:00:00"/>
    <s v="Standard Class"/>
    <s v="NL-18310"/>
    <s v="Nancy Lomonaco"/>
    <x v="2"/>
    <x v="0"/>
    <s v="Los Angeles"/>
    <x v="1"/>
    <n v="90045"/>
    <x v="1"/>
    <s v="FUR-CH-10002774"/>
    <x v="0"/>
    <x v="1"/>
    <s v="Global Deluxe Stacking Chair, Gray"/>
    <n v="40.783999999999999"/>
    <n v="1"/>
    <n v="0.2"/>
    <n v="4.5881999999999987"/>
    <x v="1"/>
    <x v="0"/>
  </r>
  <r>
    <n v="2670"/>
    <s v="US-2017-139759"/>
    <x v="767"/>
    <d v="2017-08-30T00:00:00"/>
    <s v="Standard Class"/>
    <s v="NL-18310"/>
    <s v="Nancy Lomonaco"/>
    <x v="2"/>
    <x v="0"/>
    <s v="Los Angeles"/>
    <x v="1"/>
    <n v="90045"/>
    <x v="1"/>
    <s v="OFF-AP-10002765"/>
    <x v="1"/>
    <x v="9"/>
    <s v="Fellowes Advanced Computer Series Surge Protectors"/>
    <n v="105.96"/>
    <n v="4"/>
    <n v="0"/>
    <n v="29.668800000000005"/>
    <x v="1"/>
    <x v="0"/>
  </r>
  <r>
    <n v="2671"/>
    <s v="CA-2016-126403"/>
    <x v="340"/>
    <d v="2016-09-12T00:00:00"/>
    <s v="Second Class"/>
    <s v="RR-19525"/>
    <s v="Rick Reed"/>
    <x v="1"/>
    <x v="0"/>
    <s v="Lowell"/>
    <x v="31"/>
    <n v="1852"/>
    <x v="3"/>
    <s v="OFF-PA-10001144"/>
    <x v="1"/>
    <x v="10"/>
    <s v="Xerox 1913"/>
    <n v="166.44"/>
    <n v="3"/>
    <n v="0"/>
    <n v="79.891199999999998"/>
    <x v="3"/>
    <x v="1"/>
  </r>
  <r>
    <n v="2672"/>
    <s v="CA-2016-126403"/>
    <x v="340"/>
    <d v="2016-09-12T00:00:00"/>
    <s v="Second Class"/>
    <s v="RR-19525"/>
    <s v="Rick Reed"/>
    <x v="1"/>
    <x v="0"/>
    <s v="Lowell"/>
    <x v="31"/>
    <n v="1852"/>
    <x v="3"/>
    <s v="FUR-CH-10003761"/>
    <x v="0"/>
    <x v="1"/>
    <s v="Global Italian Leather Office Chair"/>
    <n v="785.87999999999988"/>
    <n v="6"/>
    <n v="0"/>
    <n v="212.18759999999997"/>
    <x v="3"/>
    <x v="1"/>
  </r>
  <r>
    <n v="2673"/>
    <s v="CA-2016-126403"/>
    <x v="340"/>
    <d v="2016-09-12T00:00:00"/>
    <s v="Second Class"/>
    <s v="RR-19525"/>
    <s v="Rick Reed"/>
    <x v="1"/>
    <x v="0"/>
    <s v="Lowell"/>
    <x v="31"/>
    <n v="1852"/>
    <x v="3"/>
    <s v="OFF-PA-10004665"/>
    <x v="1"/>
    <x v="10"/>
    <s v="Advantus Motivational Note Cards"/>
    <n v="26.2"/>
    <n v="2"/>
    <n v="0"/>
    <n v="12.837999999999999"/>
    <x v="3"/>
    <x v="1"/>
  </r>
  <r>
    <n v="2674"/>
    <s v="CA-2016-126403"/>
    <x v="340"/>
    <d v="2016-09-12T00:00:00"/>
    <s v="Second Class"/>
    <s v="RR-19525"/>
    <s v="Rick Reed"/>
    <x v="1"/>
    <x v="0"/>
    <s v="Lowell"/>
    <x v="31"/>
    <n v="1852"/>
    <x v="3"/>
    <s v="OFF-ST-10000078"/>
    <x v="1"/>
    <x v="4"/>
    <s v="Tennsco 6- and 18-Compartment Lockers"/>
    <n v="1325.8500000000001"/>
    <n v="5"/>
    <n v="0"/>
    <n v="238.65299999999991"/>
    <x v="3"/>
    <x v="1"/>
  </r>
  <r>
    <n v="2675"/>
    <s v="CA-2019-136875"/>
    <x v="734"/>
    <d v="2019-12-03T00:00:00"/>
    <s v="Same Day"/>
    <s v="TC-21295"/>
    <s v="Toby Carlisle"/>
    <x v="0"/>
    <x v="0"/>
    <s v="San Diego"/>
    <x v="1"/>
    <n v="92024"/>
    <x v="1"/>
    <s v="OFF-PA-10000357"/>
    <x v="1"/>
    <x v="10"/>
    <s v="Xerox 1888"/>
    <n v="166.44"/>
    <n v="3"/>
    <n v="0"/>
    <n v="79.891199999999998"/>
    <x v="1"/>
    <x v="0"/>
  </r>
  <r>
    <n v="2676"/>
    <s v="CA-2019-132185"/>
    <x v="344"/>
    <d v="2019-12-02T00:00:00"/>
    <s v="Standard Class"/>
    <s v="DB-13615"/>
    <s v="Doug Bickford"/>
    <x v="0"/>
    <x v="0"/>
    <s v="Asheville"/>
    <x v="3"/>
    <n v="28806"/>
    <x v="0"/>
    <s v="OFF-AR-10000422"/>
    <x v="1"/>
    <x v="6"/>
    <s v="Pencil and Crayon Sharpener"/>
    <n v="8.76"/>
    <n v="5"/>
    <n v="0.2"/>
    <n v="0.76649999999999974"/>
    <x v="0"/>
    <x v="0"/>
  </r>
  <r>
    <n v="2677"/>
    <s v="CA-2019-132185"/>
    <x v="344"/>
    <d v="2019-12-02T00:00:00"/>
    <s v="Standard Class"/>
    <s v="DB-13615"/>
    <s v="Doug Bickford"/>
    <x v="0"/>
    <x v="0"/>
    <s v="Asheville"/>
    <x v="3"/>
    <n v="28806"/>
    <x v="0"/>
    <s v="OFF-AP-10001205"/>
    <x v="1"/>
    <x v="9"/>
    <s v="Belkin 5 Outlet SurgeMaster Power Centers"/>
    <n v="43.584000000000003"/>
    <n v="1"/>
    <n v="0.2"/>
    <n v="4.3584000000000032"/>
    <x v="0"/>
    <x v="0"/>
  </r>
  <r>
    <n v="2678"/>
    <s v="US-2016-160780"/>
    <x v="261"/>
    <d v="2016-06-21T00:00:00"/>
    <s v="Same Day"/>
    <s v="SV-20785"/>
    <s v="Stewart Visinsky"/>
    <x v="0"/>
    <x v="0"/>
    <s v="Pueblo"/>
    <x v="22"/>
    <n v="81001"/>
    <x v="1"/>
    <s v="OFF-BI-10001116"/>
    <x v="1"/>
    <x v="8"/>
    <s v="Wilson Jones 1&quot; Hanging DublLock Ring Binders"/>
    <n v="11.088000000000003"/>
    <n v="7"/>
    <n v="0.7"/>
    <n v="-8.1311999999999998"/>
    <x v="1"/>
    <x v="0"/>
  </r>
  <r>
    <n v="2679"/>
    <s v="US-2016-160780"/>
    <x v="261"/>
    <d v="2016-06-21T00:00:00"/>
    <s v="Same Day"/>
    <s v="SV-20785"/>
    <s v="Stewart Visinsky"/>
    <x v="0"/>
    <x v="0"/>
    <s v="Pueblo"/>
    <x v="22"/>
    <n v="81001"/>
    <x v="1"/>
    <s v="OFF-BI-10002931"/>
    <x v="1"/>
    <x v="8"/>
    <s v="Avery Trapezoid Extra Heavy Duty 4&quot; Binders"/>
    <n v="25.164000000000001"/>
    <n v="2"/>
    <n v="0.7"/>
    <n v="-16.775999999999996"/>
    <x v="1"/>
    <x v="0"/>
  </r>
  <r>
    <n v="2680"/>
    <s v="CA-2019-127026"/>
    <x v="276"/>
    <d v="2019-01-27T00:00:00"/>
    <s v="Standard Class"/>
    <s v="MH-18115"/>
    <s v="Mick Hernandez"/>
    <x v="2"/>
    <x v="0"/>
    <s v="Jackson"/>
    <x v="12"/>
    <n v="49201"/>
    <x v="2"/>
    <s v="OFF-BI-10000546"/>
    <x v="1"/>
    <x v="8"/>
    <s v="Avery Durable Binders"/>
    <n v="14.399999999999999"/>
    <n v="5"/>
    <n v="0"/>
    <n v="7.056"/>
    <x v="2"/>
    <x v="0"/>
  </r>
  <r>
    <n v="2681"/>
    <s v="CA-2019-127026"/>
    <x v="276"/>
    <d v="2019-01-27T00:00:00"/>
    <s v="Standard Class"/>
    <s v="MH-18115"/>
    <s v="Mick Hernandez"/>
    <x v="2"/>
    <x v="0"/>
    <s v="Jackson"/>
    <x v="12"/>
    <n v="49201"/>
    <x v="2"/>
    <s v="TEC-AC-10002049"/>
    <x v="2"/>
    <x v="11"/>
    <s v="Logitech G19 Programmable Gaming Keyboard"/>
    <n v="619.94999999999993"/>
    <n v="5"/>
    <n v="0"/>
    <n v="111.59099999999995"/>
    <x v="2"/>
    <x v="0"/>
  </r>
  <r>
    <n v="2682"/>
    <s v="CA-2019-127026"/>
    <x v="276"/>
    <d v="2019-01-27T00:00:00"/>
    <s v="Standard Class"/>
    <s v="MH-18115"/>
    <s v="Mick Hernandez"/>
    <x v="2"/>
    <x v="0"/>
    <s v="Jackson"/>
    <x v="12"/>
    <n v="49201"/>
    <x v="2"/>
    <s v="OFF-BI-10001196"/>
    <x v="1"/>
    <x v="8"/>
    <s v="Avery Flip-Chart Easel Binder, Black"/>
    <n v="89.52"/>
    <n v="4"/>
    <n v="0"/>
    <n v="42.074399999999997"/>
    <x v="2"/>
    <x v="0"/>
  </r>
  <r>
    <n v="2683"/>
    <s v="CA-2019-127026"/>
    <x v="276"/>
    <d v="2019-01-27T00:00:00"/>
    <s v="Standard Class"/>
    <s v="MH-18115"/>
    <s v="Mick Hernandez"/>
    <x v="2"/>
    <x v="0"/>
    <s v="Jackson"/>
    <x v="12"/>
    <n v="49201"/>
    <x v="2"/>
    <s v="TEC-MA-10002981"/>
    <x v="2"/>
    <x v="15"/>
    <s v="I.R.I.S IRISCard Anywhere 5 Card Scanner"/>
    <n v="350.97300000000007"/>
    <n v="3"/>
    <n v="0.1"/>
    <n v="152.08829999999998"/>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x v="2"/>
    <x v="0"/>
  </r>
  <r>
    <n v="2685"/>
    <s v="CA-2019-137085"/>
    <x v="222"/>
    <d v="2019-07-06T00:00:00"/>
    <s v="Standard Class"/>
    <s v="CT-11995"/>
    <s v="Carol Triggs"/>
    <x v="0"/>
    <x v="0"/>
    <s v="Los Angeles"/>
    <x v="1"/>
    <n v="90004"/>
    <x v="1"/>
    <s v="OFF-BI-10000632"/>
    <x v="1"/>
    <x v="8"/>
    <s v="Satellite Sectional Post Binders"/>
    <n v="312.55200000000002"/>
    <n v="9"/>
    <n v="0.2"/>
    <n v="101.57939999999999"/>
    <x v="1"/>
    <x v="1"/>
  </r>
  <r>
    <n v="2686"/>
    <s v="CA-2018-133123"/>
    <x v="47"/>
    <d v="2018-09-11T00:00:00"/>
    <s v="Standard Class"/>
    <s v="KB-16315"/>
    <s v="Karl Braun"/>
    <x v="0"/>
    <x v="0"/>
    <s v="Thomasville"/>
    <x v="3"/>
    <n v="27360"/>
    <x v="0"/>
    <s v="OFF-EN-10003055"/>
    <x v="1"/>
    <x v="12"/>
    <s v="Blue String-Tie &amp; Button Interoffice Envelopes, 10 x 13"/>
    <n v="95.951999999999998"/>
    <n v="3"/>
    <n v="0.2"/>
    <n v="29.984999999999985"/>
    <x v="0"/>
    <x v="0"/>
  </r>
  <r>
    <n v="2687"/>
    <s v="CA-2018-133123"/>
    <x v="47"/>
    <d v="2018-09-11T00:00:00"/>
    <s v="Standard Class"/>
    <s v="KB-16315"/>
    <s v="Karl Braun"/>
    <x v="0"/>
    <x v="0"/>
    <s v="Thomasville"/>
    <x v="3"/>
    <n v="27360"/>
    <x v="0"/>
    <s v="OFF-BI-10001031"/>
    <x v="1"/>
    <x v="8"/>
    <s v="Pressboard Data Binders by Wilson Jones"/>
    <n v="3.2040000000000002"/>
    <n v="2"/>
    <n v="0.7"/>
    <n v="-2.4563999999999995"/>
    <x v="0"/>
    <x v="0"/>
  </r>
  <r>
    <n v="2688"/>
    <s v="US-2018-128195"/>
    <x v="578"/>
    <d v="2018-08-05T00:00:00"/>
    <s v="First Class"/>
    <s v="RA-19285"/>
    <s v="Ralph Arnett"/>
    <x v="0"/>
    <x v="0"/>
    <s v="Peoria"/>
    <x v="10"/>
    <n v="61604"/>
    <x v="2"/>
    <s v="OFF-BI-10002003"/>
    <x v="1"/>
    <x v="8"/>
    <s v="Ibico Presentation Index for Binding Systems"/>
    <n v="3.9799999999999991"/>
    <n v="5"/>
    <n v="0.8"/>
    <n v="-6.5670000000000019"/>
    <x v="2"/>
    <x v="0"/>
  </r>
  <r>
    <n v="2689"/>
    <s v="CA-2017-153220"/>
    <x v="768"/>
    <d v="2017-11-14T00:00:00"/>
    <s v="First Class"/>
    <s v="YC-21895"/>
    <s v="Yoseph Carroll"/>
    <x v="1"/>
    <x v="0"/>
    <s v="Los Angeles"/>
    <x v="1"/>
    <n v="90032"/>
    <x v="1"/>
    <s v="OFF-PA-10003016"/>
    <x v="1"/>
    <x v="10"/>
    <s v="Adams &quot;While You Were Out&quot; Message Pads"/>
    <n v="15.700000000000001"/>
    <n v="5"/>
    <n v="0"/>
    <n v="7.0649999999999995"/>
    <x v="1"/>
    <x v="1"/>
  </r>
  <r>
    <n v="2690"/>
    <s v="CA-2016-123064"/>
    <x v="479"/>
    <d v="2016-07-02T00:00:00"/>
    <s v="First Class"/>
    <s v="RA-19915"/>
    <s v="Russell Applegate"/>
    <x v="0"/>
    <x v="0"/>
    <s v="Chicago"/>
    <x v="10"/>
    <n v="60653"/>
    <x v="2"/>
    <s v="OFF-AR-10004582"/>
    <x v="1"/>
    <x v="6"/>
    <s v="BIC Brite Liner Grip Highlighters"/>
    <n v="5.2480000000000002"/>
    <n v="4"/>
    <n v="0.2"/>
    <n v="1.6399999999999995"/>
    <x v="2"/>
    <x v="0"/>
  </r>
  <r>
    <n v="2691"/>
    <s v="CA-2019-156412"/>
    <x v="769"/>
    <d v="2019-12-08T00:00:00"/>
    <s v="Standard Class"/>
    <s v="CM-12160"/>
    <s v="Charles McCrossin"/>
    <x v="0"/>
    <x v="0"/>
    <s v="Philadelphia"/>
    <x v="9"/>
    <n v="19134"/>
    <x v="3"/>
    <s v="OFF-BI-10004364"/>
    <x v="1"/>
    <x v="8"/>
    <s v="Storex Dura Pro Binders"/>
    <n v="5.3460000000000019"/>
    <n v="3"/>
    <n v="0.7"/>
    <n v="-4.4550000000000001"/>
    <x v="3"/>
    <x v="0"/>
  </r>
  <r>
    <n v="2692"/>
    <s v="US-2018-144211"/>
    <x v="770"/>
    <d v="2018-09-02T00:00:00"/>
    <s v="Standard Class"/>
    <s v="CS-12130"/>
    <s v="Chad Sievert"/>
    <x v="0"/>
    <x v="0"/>
    <s v="Englewood"/>
    <x v="22"/>
    <n v="80112"/>
    <x v="1"/>
    <s v="OFF-PA-10002246"/>
    <x v="1"/>
    <x v="10"/>
    <s v="Wirebound Four 2-3/4 x 5 Forms per Page, 400 Sets per Book"/>
    <n v="15.48"/>
    <n v="3"/>
    <n v="0.2"/>
    <n v="5.6115000000000004"/>
    <x v="1"/>
    <x v="0"/>
  </r>
  <r>
    <n v="2693"/>
    <s v="US-2018-144211"/>
    <x v="770"/>
    <d v="2018-09-02T00:00:00"/>
    <s v="Standard Class"/>
    <s v="CS-12130"/>
    <s v="Chad Sievert"/>
    <x v="0"/>
    <x v="0"/>
    <s v="Englewood"/>
    <x v="22"/>
    <n v="80112"/>
    <x v="1"/>
    <s v="TEC-PH-10002890"/>
    <x v="2"/>
    <x v="7"/>
    <s v="AT&amp;T 17929 Lendline Telephone"/>
    <n v="108.57599999999999"/>
    <n v="3"/>
    <n v="0.2"/>
    <n v="8.1432000000000002"/>
    <x v="1"/>
    <x v="0"/>
  </r>
  <r>
    <n v="2694"/>
    <s v="CA-2018-138079"/>
    <x v="115"/>
    <d v="2018-01-28T00:00:00"/>
    <s v="Standard Class"/>
    <s v="AJ-10795"/>
    <s v="Anthony Johnson"/>
    <x v="1"/>
    <x v="0"/>
    <s v="Seattle"/>
    <x v="4"/>
    <n v="98115"/>
    <x v="1"/>
    <s v="FUR-FU-10001475"/>
    <x v="0"/>
    <x v="5"/>
    <s v="Contract Clock, 14&quot;, Brown"/>
    <n v="109.9"/>
    <n v="5"/>
    <n v="0"/>
    <n v="37.366"/>
    <x v="1"/>
    <x v="0"/>
  </r>
  <r>
    <n v="2695"/>
    <s v="CA-2016-143182"/>
    <x v="771"/>
    <d v="2016-10-20T00:00:00"/>
    <s v="Standard Class"/>
    <s v="DL-12865"/>
    <s v="Dan Lawera"/>
    <x v="0"/>
    <x v="0"/>
    <s v="Hialeah"/>
    <x v="2"/>
    <n v="33012"/>
    <x v="0"/>
    <s v="FUR-FU-10004270"/>
    <x v="0"/>
    <x v="5"/>
    <s v="Executive Impressions 13&quot; Clairmont Wall Clock"/>
    <n v="15.384"/>
    <n v="1"/>
    <n v="0.2"/>
    <n v="4.0383000000000013"/>
    <x v="0"/>
    <x v="0"/>
  </r>
  <r>
    <n v="2696"/>
    <s v="CA-2018-161662"/>
    <x v="569"/>
    <d v="2018-02-09T00:00:00"/>
    <s v="First Class"/>
    <s v="BE-11410"/>
    <s v="Bobby Elias"/>
    <x v="0"/>
    <x v="0"/>
    <s v="Lancaster"/>
    <x v="24"/>
    <n v="43130"/>
    <x v="3"/>
    <s v="OFF-PA-10003465"/>
    <x v="1"/>
    <x v="10"/>
    <s v="Xerox 1912"/>
    <n v="30.352"/>
    <n v="2"/>
    <n v="0.2"/>
    <n v="10.623199999999997"/>
    <x v="3"/>
    <x v="0"/>
  </r>
  <r>
    <n v="2697"/>
    <s v="CA-2016-145317"/>
    <x v="772"/>
    <d v="2016-03-23T00:00:00"/>
    <s v="Standard Class"/>
    <s v="SM-20320"/>
    <s v="Sean Miller"/>
    <x v="2"/>
    <x v="0"/>
    <s v="Jacksonville"/>
    <x v="2"/>
    <n v="32216"/>
    <x v="0"/>
    <s v="TEC-MA-10003626"/>
    <x v="2"/>
    <x v="15"/>
    <s v="Hewlett-Packard Deskjet 6540 Color Inkjet Printer"/>
    <n v="821.3"/>
    <n v="4"/>
    <n v="0.5"/>
    <n v="-16.426000000000045"/>
    <x v="0"/>
    <x v="0"/>
  </r>
  <r>
    <n v="2698"/>
    <s v="CA-2016-145317"/>
    <x v="772"/>
    <d v="2016-03-23T00:00:00"/>
    <s v="Standard Class"/>
    <s v="SM-20320"/>
    <s v="Sean Miller"/>
    <x v="2"/>
    <x v="0"/>
    <s v="Jacksonville"/>
    <x v="2"/>
    <n v="32216"/>
    <x v="0"/>
    <s v="TEC-MA-10002412"/>
    <x v="2"/>
    <x v="15"/>
    <s v="Cisco TelePresence System EX90 Videoconferencing Unit"/>
    <n v="22638.48"/>
    <n v="6"/>
    <n v="0.5"/>
    <n v="-1811.0784000000021"/>
    <x v="0"/>
    <x v="0"/>
  </r>
  <r>
    <n v="2699"/>
    <s v="CA-2016-145317"/>
    <x v="772"/>
    <d v="2016-03-23T00:00:00"/>
    <s v="Standard Class"/>
    <s v="SM-20320"/>
    <s v="Sean Miller"/>
    <x v="2"/>
    <x v="0"/>
    <s v="Jacksonville"/>
    <x v="2"/>
    <n v="32216"/>
    <x v="0"/>
    <s v="OFF-PA-10001804"/>
    <x v="1"/>
    <x v="10"/>
    <s v="Xerox 195"/>
    <n v="21.376000000000001"/>
    <n v="4"/>
    <n v="0.2"/>
    <n v="7.4815999999999994"/>
    <x v="0"/>
    <x v="0"/>
  </r>
  <r>
    <n v="2700"/>
    <s v="CA-2016-145317"/>
    <x v="772"/>
    <d v="2016-03-23T00:00:00"/>
    <s v="Standard Class"/>
    <s v="SM-20320"/>
    <s v="Sean Miller"/>
    <x v="2"/>
    <x v="0"/>
    <s v="Jacksonville"/>
    <x v="2"/>
    <n v="32216"/>
    <x v="0"/>
    <s v="OFF-AR-10003183"/>
    <x v="1"/>
    <x v="6"/>
    <s v="Avery Fluorescent Highlighter Four-Color Set"/>
    <n v="8.016"/>
    <n v="3"/>
    <n v="0.2"/>
    <n v="1.0019999999999993"/>
    <x v="0"/>
    <x v="0"/>
  </r>
  <r>
    <n v="2701"/>
    <s v="CA-2016-145317"/>
    <x v="772"/>
    <d v="2016-03-23T00:00:00"/>
    <s v="Standard Class"/>
    <s v="SM-20320"/>
    <s v="Sean Miller"/>
    <x v="2"/>
    <x v="0"/>
    <s v="Jacksonville"/>
    <x v="2"/>
    <n v="32216"/>
    <x v="0"/>
    <s v="FUR-FU-10004270"/>
    <x v="0"/>
    <x v="5"/>
    <s v="Executive Impressions 13&quot; Clairmont Wall Clock"/>
    <n v="30.768000000000001"/>
    <n v="2"/>
    <n v="0.2"/>
    <n v="8.0766000000000027"/>
    <x v="0"/>
    <x v="0"/>
  </r>
  <r>
    <n v="2702"/>
    <s v="CA-2016-145317"/>
    <x v="772"/>
    <d v="2016-03-23T00:00:00"/>
    <s v="Standard Class"/>
    <s v="SM-20320"/>
    <s v="Sean Miller"/>
    <x v="2"/>
    <x v="0"/>
    <s v="Jacksonville"/>
    <x v="2"/>
    <n v="32216"/>
    <x v="0"/>
    <s v="OFF-FA-10003112"/>
    <x v="1"/>
    <x v="13"/>
    <s v="Staples"/>
    <n v="18.936"/>
    <n v="3"/>
    <n v="0.2"/>
    <n v="5.9174999999999986"/>
    <x v="0"/>
    <x v="0"/>
  </r>
  <r>
    <n v="2703"/>
    <s v="CA-2016-145317"/>
    <x v="772"/>
    <d v="2016-03-23T00:00:00"/>
    <s v="Standard Class"/>
    <s v="SM-20320"/>
    <s v="Sean Miller"/>
    <x v="2"/>
    <x v="0"/>
    <s v="Jacksonville"/>
    <x v="2"/>
    <n v="32216"/>
    <x v="0"/>
    <s v="FUR-FU-10001986"/>
    <x v="0"/>
    <x v="5"/>
    <s v="Dana Fluorescent Magnifying Lamp, White, 36&quot;"/>
    <n v="122.352"/>
    <n v="3"/>
    <n v="0.2"/>
    <n v="15.29399999999999"/>
    <x v="0"/>
    <x v="0"/>
  </r>
  <r>
    <n v="2704"/>
    <s v="CA-2016-143413"/>
    <x v="773"/>
    <d v="2016-05-30T00:00:00"/>
    <s v="Standard Class"/>
    <s v="RP-19390"/>
    <s v="Resi Pölking"/>
    <x v="0"/>
    <x v="0"/>
    <s v="Baltimore"/>
    <x v="39"/>
    <n v="21215"/>
    <x v="3"/>
    <s v="OFF-PA-10002319"/>
    <x v="1"/>
    <x v="10"/>
    <s v="Xerox 1944"/>
    <n v="116.28"/>
    <n v="3"/>
    <n v="0"/>
    <n v="56.977199999999996"/>
    <x v="3"/>
    <x v="0"/>
  </r>
  <r>
    <n v="2705"/>
    <s v="CA-2019-156818"/>
    <x v="497"/>
    <d v="2019-07-13T00:00:00"/>
    <s v="Second Class"/>
    <s v="JD-16015"/>
    <s v="Joy Daniels"/>
    <x v="0"/>
    <x v="0"/>
    <s v="New York City"/>
    <x v="15"/>
    <n v="10009"/>
    <x v="3"/>
    <s v="TEC-AC-10002323"/>
    <x v="2"/>
    <x v="11"/>
    <s v="SanDisk Ultra 32 GB MicroSDHC Class 10 Memory Card"/>
    <n v="132.60000000000002"/>
    <n v="6"/>
    <n v="0"/>
    <n v="17.238000000000007"/>
    <x v="3"/>
    <x v="0"/>
  </r>
  <r>
    <n v="2706"/>
    <s v="CA-2019-155873"/>
    <x v="114"/>
    <d v="2019-06-21T00:00:00"/>
    <s v="Standard Class"/>
    <s v="AB-10255"/>
    <s v="Alejandro Ballentine"/>
    <x v="2"/>
    <x v="0"/>
    <s v="Carlsbad"/>
    <x v="27"/>
    <n v="88220"/>
    <x v="1"/>
    <s v="OFF-SU-10001165"/>
    <x v="1"/>
    <x v="14"/>
    <s v="Acme Elite Stainless Steel Scissors"/>
    <n v="16.68"/>
    <n v="2"/>
    <n v="0"/>
    <n v="4.3368000000000002"/>
    <x v="1"/>
    <x v="0"/>
  </r>
  <r>
    <n v="2707"/>
    <s v="CA-2019-155873"/>
    <x v="114"/>
    <d v="2019-06-21T00:00:00"/>
    <s v="Standard Class"/>
    <s v="AB-10255"/>
    <s v="Alejandro Ballentine"/>
    <x v="2"/>
    <x v="0"/>
    <s v="Carlsbad"/>
    <x v="27"/>
    <n v="88220"/>
    <x v="1"/>
    <s v="OFF-PA-10001246"/>
    <x v="1"/>
    <x v="10"/>
    <s v="Xerox 215"/>
    <n v="19.440000000000001"/>
    <n v="3"/>
    <n v="0"/>
    <n v="9.3312000000000008"/>
    <x v="1"/>
    <x v="0"/>
  </r>
  <r>
    <n v="2708"/>
    <s v="CA-2019-155873"/>
    <x v="114"/>
    <d v="2019-06-21T00:00:00"/>
    <s v="Standard Class"/>
    <s v="AB-10255"/>
    <s v="Alejandro Ballentine"/>
    <x v="2"/>
    <x v="0"/>
    <s v="Carlsbad"/>
    <x v="27"/>
    <n v="88220"/>
    <x v="1"/>
    <s v="OFF-PA-10001815"/>
    <x v="1"/>
    <x v="10"/>
    <s v="Xerox 1885"/>
    <n v="192.16"/>
    <n v="4"/>
    <n v="0"/>
    <n v="92.236799999999988"/>
    <x v="1"/>
    <x v="0"/>
  </r>
  <r>
    <n v="2709"/>
    <s v="CA-2017-121797"/>
    <x v="564"/>
    <d v="2017-02-06T00:00:00"/>
    <s v="Standard Class"/>
    <s v="CC-12145"/>
    <s v="Charles Crestani"/>
    <x v="0"/>
    <x v="0"/>
    <s v="Los Angeles"/>
    <x v="1"/>
    <n v="90049"/>
    <x v="1"/>
    <s v="FUR-FU-10001876"/>
    <x v="0"/>
    <x v="5"/>
    <s v="Computer Room Manger, 14&quot;"/>
    <n v="227.35999999999999"/>
    <n v="7"/>
    <n v="0"/>
    <n v="81.849599999999981"/>
    <x v="1"/>
    <x v="0"/>
  </r>
  <r>
    <n v="2710"/>
    <s v="CA-2017-121797"/>
    <x v="564"/>
    <d v="2017-02-06T00:00:00"/>
    <s v="Standard Class"/>
    <s v="CC-12145"/>
    <s v="Charles Crestani"/>
    <x v="0"/>
    <x v="0"/>
    <s v="Los Angeles"/>
    <x v="1"/>
    <n v="90049"/>
    <x v="1"/>
    <s v="TEC-MA-10000488"/>
    <x v="2"/>
    <x v="15"/>
    <s v="Bady BDG101FRU Card Printer"/>
    <n v="1919.9760000000001"/>
    <n v="3"/>
    <n v="0.2"/>
    <n v="215.99729999999977"/>
    <x v="1"/>
    <x v="0"/>
  </r>
  <r>
    <n v="2711"/>
    <s v="US-2017-120572"/>
    <x v="555"/>
    <d v="2017-12-15T00:00:00"/>
    <s v="Standard Class"/>
    <s v="GH-14425"/>
    <s v="Gary Hwang"/>
    <x v="0"/>
    <x v="0"/>
    <s v="Jacksonville"/>
    <x v="2"/>
    <n v="32216"/>
    <x v="0"/>
    <s v="OFF-BI-10001098"/>
    <x v="1"/>
    <x v="8"/>
    <s v="Acco D-Ring Binder w/DublLock"/>
    <n v="12.828000000000001"/>
    <n v="2"/>
    <n v="0.7"/>
    <n v="-8.9795999999999978"/>
    <x v="0"/>
    <x v="0"/>
  </r>
  <r>
    <n v="2712"/>
    <s v="CA-2019-132430"/>
    <x v="449"/>
    <d v="2019-10-11T00:00:00"/>
    <s v="First Class"/>
    <s v="CP-12085"/>
    <s v="Cathy Prescott"/>
    <x v="1"/>
    <x v="0"/>
    <s v="Lakewood"/>
    <x v="24"/>
    <n v="44107"/>
    <x v="3"/>
    <s v="FUR-FU-10003577"/>
    <x v="0"/>
    <x v="5"/>
    <s v="Nu-Dell Leatherette Frames"/>
    <n v="45.888000000000005"/>
    <n v="4"/>
    <n v="0.2"/>
    <n v="9.1775999999999982"/>
    <x v="3"/>
    <x v="0"/>
  </r>
  <r>
    <n v="2713"/>
    <s v="CA-2019-146031"/>
    <x v="570"/>
    <d v="2019-08-01T00:00:00"/>
    <s v="Second Class"/>
    <s v="GM-14440"/>
    <s v="Gary McGarr"/>
    <x v="0"/>
    <x v="0"/>
    <s v="Troy"/>
    <x v="15"/>
    <n v="12180"/>
    <x v="3"/>
    <s v="OFF-AR-10002656"/>
    <x v="1"/>
    <x v="6"/>
    <s v="Sanford Liquid Accent Highlighters"/>
    <n v="60.12"/>
    <n v="9"/>
    <n v="0"/>
    <n v="22.244399999999995"/>
    <x v="3"/>
    <x v="0"/>
  </r>
  <r>
    <n v="2714"/>
    <s v="CA-2016-110100"/>
    <x v="573"/>
    <d v="2016-04-29T00:00:00"/>
    <s v="Standard Class"/>
    <s v="LC-16885"/>
    <s v="Lena Creighton"/>
    <x v="0"/>
    <x v="0"/>
    <s v="Wilmington"/>
    <x v="3"/>
    <n v="28403"/>
    <x v="0"/>
    <s v="TEC-PH-10004531"/>
    <x v="2"/>
    <x v="7"/>
    <s v="AT&amp;T CL2909"/>
    <n v="302.37599999999998"/>
    <n v="3"/>
    <n v="0.2"/>
    <n v="37.796999999999997"/>
    <x v="0"/>
    <x v="0"/>
  </r>
  <r>
    <n v="2715"/>
    <s v="CA-2017-103723"/>
    <x v="494"/>
    <d v="2017-12-06T00:00:00"/>
    <s v="Standard Class"/>
    <s v="BT-11305"/>
    <s v="Beth Thompson"/>
    <x v="2"/>
    <x v="0"/>
    <s v="Seattle"/>
    <x v="4"/>
    <n v="98105"/>
    <x v="1"/>
    <s v="OFF-AR-10003251"/>
    <x v="1"/>
    <x v="6"/>
    <s v="Prang Drawing Pencil Set"/>
    <n v="13.899999999999999"/>
    <n v="5"/>
    <n v="0"/>
    <n v="5.56"/>
    <x v="1"/>
    <x v="0"/>
  </r>
  <r>
    <n v="2716"/>
    <s v="CA-2016-127187"/>
    <x v="774"/>
    <d v="2016-12-08T00:00:00"/>
    <s v="Standard Class"/>
    <s v="CP-12085"/>
    <s v="Cathy Prescott"/>
    <x v="1"/>
    <x v="0"/>
    <s v="New York City"/>
    <x v="15"/>
    <n v="10024"/>
    <x v="3"/>
    <s v="TEC-PH-10000673"/>
    <x v="2"/>
    <x v="7"/>
    <s v="Plantronics Voyager Pro HD - Bluetooth Headset"/>
    <n v="129.97999999999999"/>
    <n v="2"/>
    <n v="0"/>
    <n v="62.3904"/>
    <x v="3"/>
    <x v="0"/>
  </r>
  <r>
    <n v="2717"/>
    <s v="CA-2019-128475"/>
    <x v="775"/>
    <d v="2019-09-01T00:00:00"/>
    <s v="Standard Class"/>
    <s v="SC-20680"/>
    <s v="Steve Carroll"/>
    <x v="2"/>
    <x v="0"/>
    <s v="Columbus"/>
    <x v="32"/>
    <n v="31907"/>
    <x v="0"/>
    <s v="TEC-AC-10000158"/>
    <x v="2"/>
    <x v="11"/>
    <s v="Sony 64GB Class 10 Micro SDHC R40 Memory Card"/>
    <n v="71.98"/>
    <n v="2"/>
    <n v="0"/>
    <n v="15.1158"/>
    <x v="0"/>
    <x v="0"/>
  </r>
  <r>
    <n v="2718"/>
    <s v="CA-2016-100006"/>
    <x v="557"/>
    <d v="2016-09-13T00:00:00"/>
    <s v="Standard Class"/>
    <s v="DK-13375"/>
    <s v="Dennis Kane"/>
    <x v="0"/>
    <x v="0"/>
    <s v="New York City"/>
    <x v="15"/>
    <n v="10024"/>
    <x v="3"/>
    <s v="TEC-PH-10002075"/>
    <x v="2"/>
    <x v="7"/>
    <s v="AT&amp;T EL51110 DECT"/>
    <n v="377.96999999999997"/>
    <n v="3"/>
    <n v="0"/>
    <n v="109.61129999999999"/>
    <x v="3"/>
    <x v="0"/>
  </r>
  <r>
    <n v="2719"/>
    <s v="CA-2019-144827"/>
    <x v="202"/>
    <d v="2019-12-27T00:00:00"/>
    <s v="Standard Class"/>
    <s v="SE-20110"/>
    <s v="Sanjit Engle"/>
    <x v="0"/>
    <x v="0"/>
    <s v="Costa Mesa"/>
    <x v="1"/>
    <n v="92627"/>
    <x v="1"/>
    <s v="OFF-ST-10004340"/>
    <x v="1"/>
    <x v="4"/>
    <s v="Fellowes Mobile File Cart, Black"/>
    <n v="124.36"/>
    <n v="2"/>
    <n v="0"/>
    <n v="33.577200000000005"/>
    <x v="1"/>
    <x v="0"/>
  </r>
  <r>
    <n v="2720"/>
    <s v="CA-2016-110030"/>
    <x v="776"/>
    <d v="2016-12-08T00:00:00"/>
    <s v="Second Class"/>
    <s v="LF-17185"/>
    <s v="Luke Foster"/>
    <x v="0"/>
    <x v="0"/>
    <s v="Houston"/>
    <x v="5"/>
    <n v="77095"/>
    <x v="2"/>
    <s v="FUR-FU-10002759"/>
    <x v="0"/>
    <x v="5"/>
    <s v="12-1/2 Diameter Round Wall Clock"/>
    <n v="23.976000000000003"/>
    <n v="3"/>
    <n v="0.6"/>
    <n v="-14.385599999999997"/>
    <x v="2"/>
    <x v="0"/>
  </r>
  <r>
    <n v="2721"/>
    <s v="CA-2016-121286"/>
    <x v="130"/>
    <d v="2016-11-08T00:00:00"/>
    <s v="Second Class"/>
    <s v="ON-18715"/>
    <s v="Odella Nelson"/>
    <x v="1"/>
    <x v="0"/>
    <s v="Cary"/>
    <x v="3"/>
    <n v="27511"/>
    <x v="0"/>
    <s v="OFF-FA-10000585"/>
    <x v="1"/>
    <x v="13"/>
    <s v="OIC Bulk Pack Metal Binder Clips"/>
    <n v="8.3760000000000012"/>
    <n v="3"/>
    <n v="0.2"/>
    <n v="2.7222"/>
    <x v="0"/>
    <x v="0"/>
  </r>
  <r>
    <n v="2722"/>
    <s v="CA-2016-121286"/>
    <x v="130"/>
    <d v="2016-11-08T00:00:00"/>
    <s v="Second Class"/>
    <s v="ON-18715"/>
    <s v="Odella Nelson"/>
    <x v="1"/>
    <x v="0"/>
    <s v="Cary"/>
    <x v="3"/>
    <n v="27511"/>
    <x v="0"/>
    <s v="OFF-AP-10004859"/>
    <x v="1"/>
    <x v="9"/>
    <s v="Acco 6 Outlet Guardian Premium Surge Suppressor"/>
    <n v="58.240000000000009"/>
    <n v="5"/>
    <n v="0.2"/>
    <n v="5.0960000000000001"/>
    <x v="0"/>
    <x v="0"/>
  </r>
  <r>
    <n v="2723"/>
    <s v="CA-2018-164735"/>
    <x v="167"/>
    <d v="2018-04-19T00:00:00"/>
    <s v="Second Class"/>
    <s v="TB-21400"/>
    <s v="Tom Boeckenhauer"/>
    <x v="0"/>
    <x v="0"/>
    <s v="Alexandria"/>
    <x v="17"/>
    <n v="22304"/>
    <x v="0"/>
    <s v="OFF-ST-10001558"/>
    <x v="1"/>
    <x v="4"/>
    <s v="Acco Perma 4000 Stacking Storage Drawers"/>
    <n v="81.199999999999989"/>
    <n v="5"/>
    <n v="0"/>
    <n v="12.18"/>
    <x v="0"/>
    <x v="0"/>
  </r>
  <r>
    <n v="2724"/>
    <s v="CA-2016-153479"/>
    <x v="777"/>
    <d v="2016-10-08T00:00:00"/>
    <s v="Standard Class"/>
    <s v="DF-13135"/>
    <s v="David Flashing"/>
    <x v="0"/>
    <x v="0"/>
    <s v="Vallejo"/>
    <x v="1"/>
    <n v="94591"/>
    <x v="1"/>
    <s v="OFF-LA-10004689"/>
    <x v="1"/>
    <x v="2"/>
    <s v="Avery 512"/>
    <n v="14.450000000000001"/>
    <n v="5"/>
    <n v="0"/>
    <n v="6.7915000000000001"/>
    <x v="1"/>
    <x v="0"/>
  </r>
  <r>
    <n v="2725"/>
    <s v="CA-2016-153479"/>
    <x v="777"/>
    <d v="2016-10-08T00:00:00"/>
    <s v="Standard Class"/>
    <s v="DF-13135"/>
    <s v="David Flashing"/>
    <x v="0"/>
    <x v="0"/>
    <s v="Vallejo"/>
    <x v="1"/>
    <n v="94591"/>
    <x v="1"/>
    <s v="OFF-BI-10002867"/>
    <x v="1"/>
    <x v="8"/>
    <s v="GBC Recycled Regency Composition Covers"/>
    <n v="95.64800000000001"/>
    <n v="2"/>
    <n v="0.2"/>
    <n v="31.085599999999989"/>
    <x v="1"/>
    <x v="0"/>
  </r>
  <r>
    <n v="2726"/>
    <s v="CA-2019-149888"/>
    <x v="659"/>
    <d v="2019-11-13T00:00:00"/>
    <s v="Standard Class"/>
    <s v="EP-13915"/>
    <s v="Emily Phan"/>
    <x v="0"/>
    <x v="0"/>
    <s v="Philadelphia"/>
    <x v="9"/>
    <n v="19120"/>
    <x v="3"/>
    <s v="TEC-PH-10003811"/>
    <x v="2"/>
    <x v="7"/>
    <s v="Jabra Supreme Plus Driver Edition Headset"/>
    <n v="359.97"/>
    <n v="5"/>
    <n v="0.4"/>
    <n v="-71.994000000000028"/>
    <x v="3"/>
    <x v="0"/>
  </r>
  <r>
    <n v="2727"/>
    <s v="CA-2019-149888"/>
    <x v="659"/>
    <d v="2019-11-13T00:00:00"/>
    <s v="Standard Class"/>
    <s v="EP-13915"/>
    <s v="Emily Phan"/>
    <x v="0"/>
    <x v="0"/>
    <s v="Philadelphia"/>
    <x v="9"/>
    <n v="19120"/>
    <x v="3"/>
    <s v="FUR-TA-10000849"/>
    <x v="0"/>
    <x v="3"/>
    <s v="Bevis Rectangular Conference Tables"/>
    <n v="350.35199999999998"/>
    <n v="4"/>
    <n v="0.4"/>
    <n v="-140.14079999999996"/>
    <x v="3"/>
    <x v="0"/>
  </r>
  <r>
    <n v="2728"/>
    <s v="CA-2019-119193"/>
    <x v="66"/>
    <d v="2019-12-24T00:00:00"/>
    <s v="First Class"/>
    <s v="SK-19990"/>
    <s v="Sally Knutson"/>
    <x v="0"/>
    <x v="0"/>
    <s v="Toledo"/>
    <x v="24"/>
    <n v="43615"/>
    <x v="3"/>
    <s v="OFF-BI-10000848"/>
    <x v="1"/>
    <x v="8"/>
    <s v="Angle-D Ring Binders"/>
    <n v="1.6410000000000002"/>
    <n v="1"/>
    <n v="0.7"/>
    <n v="-1.3128000000000002"/>
    <x v="3"/>
    <x v="0"/>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n v="94.49369999999999"/>
    <x v="3"/>
    <x v="0"/>
  </r>
  <r>
    <n v="2730"/>
    <s v="CA-2019-104801"/>
    <x v="778"/>
    <d v="2019-02-19T00:00:00"/>
    <s v="Standard Class"/>
    <s v="FH-14350"/>
    <s v="Fred Harton"/>
    <x v="0"/>
    <x v="0"/>
    <s v="Seattle"/>
    <x v="4"/>
    <n v="98105"/>
    <x v="1"/>
    <s v="OFF-AR-10001547"/>
    <x v="1"/>
    <x v="6"/>
    <s v="Newell 311"/>
    <n v="6.63"/>
    <n v="3"/>
    <n v="0"/>
    <n v="1.7901"/>
    <x v="1"/>
    <x v="0"/>
  </r>
  <r>
    <n v="2731"/>
    <s v="CA-2019-104801"/>
    <x v="778"/>
    <d v="2019-02-19T00:00:00"/>
    <s v="Standard Class"/>
    <s v="FH-14350"/>
    <s v="Fred Harton"/>
    <x v="0"/>
    <x v="0"/>
    <s v="Seattle"/>
    <x v="4"/>
    <n v="98105"/>
    <x v="1"/>
    <s v="TEC-AC-10001838"/>
    <x v="2"/>
    <x v="11"/>
    <s v="Razer Tiamat Over Ear 7.1 Surround Sound PC Gaming Headset"/>
    <n v="799.96"/>
    <n v="4"/>
    <n v="0"/>
    <n v="343.98280000000005"/>
    <x v="1"/>
    <x v="0"/>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n v="21.506"/>
    <x v="1"/>
    <x v="0"/>
  </r>
  <r>
    <n v="2733"/>
    <s v="CA-2016-107594"/>
    <x v="779"/>
    <d v="2016-07-06T00:00:00"/>
    <s v="Standard Class"/>
    <s v="EH-13945"/>
    <s v="Eric Hoffmann"/>
    <x v="0"/>
    <x v="0"/>
    <s v="Plainfield"/>
    <x v="30"/>
    <n v="7060"/>
    <x v="3"/>
    <s v="TEC-PH-10002923"/>
    <x v="2"/>
    <x v="7"/>
    <s v="Logitech B530 USB Headset - headset - Full size, Binaural"/>
    <n v="73.98"/>
    <n v="2"/>
    <n v="0"/>
    <n v="19.974600000000002"/>
    <x v="3"/>
    <x v="0"/>
  </r>
  <r>
    <n v="2734"/>
    <s v="CA-2016-107594"/>
    <x v="779"/>
    <d v="2016-07-06T00:00:00"/>
    <s v="Standard Class"/>
    <s v="EH-13945"/>
    <s v="Eric Hoffmann"/>
    <x v="0"/>
    <x v="0"/>
    <s v="Plainfield"/>
    <x v="30"/>
    <n v="7060"/>
    <x v="3"/>
    <s v="OFF-AR-10000716"/>
    <x v="1"/>
    <x v="6"/>
    <s v="DIXON Ticonderoga Erasable Checking Pencils"/>
    <n v="5.58"/>
    <n v="1"/>
    <n v="0"/>
    <n v="2.1762000000000001"/>
    <x v="3"/>
    <x v="0"/>
  </r>
  <r>
    <n v="2735"/>
    <s v="CA-2017-129770"/>
    <x v="780"/>
    <d v="2017-02-23T00:00:00"/>
    <s v="Second Class"/>
    <s v="JE-15715"/>
    <s v="Joe Elijah"/>
    <x v="0"/>
    <x v="0"/>
    <s v="Las Cruces"/>
    <x v="27"/>
    <n v="88001"/>
    <x v="1"/>
    <s v="OFF-PA-10000249"/>
    <x v="1"/>
    <x v="10"/>
    <s v="Easy-staple paper"/>
    <n v="49.12"/>
    <n v="4"/>
    <n v="0"/>
    <n v="23.086399999999998"/>
    <x v="1"/>
    <x v="0"/>
  </r>
  <r>
    <n v="2736"/>
    <s v="CA-2017-115798"/>
    <x v="50"/>
    <d v="2017-11-19T00:00:00"/>
    <s v="Standard Class"/>
    <s v="KL-16645"/>
    <s v="Ken Lonsdale"/>
    <x v="0"/>
    <x v="0"/>
    <s v="Newark"/>
    <x v="13"/>
    <n v="19711"/>
    <x v="3"/>
    <s v="TEC-PH-10003691"/>
    <x v="2"/>
    <x v="7"/>
    <s v="BlackBerry Q10"/>
    <n v="377.96999999999997"/>
    <n v="3"/>
    <n v="0"/>
    <n v="94.492500000000007"/>
    <x v="3"/>
    <x v="0"/>
  </r>
  <r>
    <n v="2737"/>
    <s v="CA-2017-115798"/>
    <x v="50"/>
    <d v="2017-11-19T00:00:00"/>
    <s v="Standard Class"/>
    <s v="KL-16645"/>
    <s v="Ken Lonsdale"/>
    <x v="0"/>
    <x v="0"/>
    <s v="Newark"/>
    <x v="13"/>
    <n v="19711"/>
    <x v="3"/>
    <s v="OFF-PA-10001560"/>
    <x v="1"/>
    <x v="10"/>
    <s v="Adams Telephone Message Books, 5 1/4” x 11”"/>
    <n v="42.28"/>
    <n v="7"/>
    <n v="0"/>
    <n v="19.871600000000001"/>
    <x v="3"/>
    <x v="0"/>
  </r>
  <r>
    <n v="2738"/>
    <s v="CA-2017-115798"/>
    <x v="50"/>
    <d v="2017-11-19T00:00:00"/>
    <s v="Standard Class"/>
    <s v="KL-16645"/>
    <s v="Ken Lonsdale"/>
    <x v="0"/>
    <x v="0"/>
    <s v="Newark"/>
    <x v="13"/>
    <n v="19711"/>
    <x v="3"/>
    <s v="FUR-BO-10004467"/>
    <x v="0"/>
    <x v="0"/>
    <s v="Bestar Classic Bookcase"/>
    <n v="299.96999999999997"/>
    <n v="3"/>
    <n v="0"/>
    <n v="56.994299999999981"/>
    <x v="3"/>
    <x v="0"/>
  </r>
  <r>
    <n v="2739"/>
    <s v="CA-2017-115798"/>
    <x v="50"/>
    <d v="2017-11-19T00:00:00"/>
    <s v="Standard Class"/>
    <s v="KL-16645"/>
    <s v="Ken Lonsdale"/>
    <x v="0"/>
    <x v="0"/>
    <s v="Newark"/>
    <x v="13"/>
    <n v="19711"/>
    <x v="3"/>
    <s v="TEC-PH-10001819"/>
    <x v="2"/>
    <x v="7"/>
    <s v="Innergie mMini Combo Duo USB Travel Charging Kit"/>
    <n v="89.98"/>
    <n v="2"/>
    <n v="0"/>
    <n v="43.190399999999997"/>
    <x v="3"/>
    <x v="0"/>
  </r>
  <r>
    <n v="2740"/>
    <s v="CA-2019-122707"/>
    <x v="513"/>
    <d v="2019-04-18T00:00:00"/>
    <s v="First Class"/>
    <s v="EB-13750"/>
    <s v="Edward Becker"/>
    <x v="1"/>
    <x v="0"/>
    <s v="Hoover"/>
    <x v="19"/>
    <n v="35244"/>
    <x v="0"/>
    <s v="OFF-SU-10000157"/>
    <x v="1"/>
    <x v="14"/>
    <s v="Compact Automatic Electric Letter Opener"/>
    <n v="477.24"/>
    <n v="4"/>
    <n v="0"/>
    <n v="9.5448000000000093"/>
    <x v="0"/>
    <x v="0"/>
  </r>
  <r>
    <n v="2741"/>
    <s v="CA-2019-122707"/>
    <x v="513"/>
    <d v="2019-04-18T00:00:00"/>
    <s v="First Class"/>
    <s v="EB-13750"/>
    <s v="Edward Becker"/>
    <x v="1"/>
    <x v="0"/>
    <s v="Hoover"/>
    <x v="19"/>
    <n v="35244"/>
    <x v="0"/>
    <s v="TEC-AC-10004227"/>
    <x v="2"/>
    <x v="11"/>
    <s v="SanDisk Ultra 16 GB MicroSDHC Class 10 Memory Card"/>
    <n v="25.98"/>
    <n v="2"/>
    <n v="0"/>
    <n v="1.558799999999998"/>
    <x v="0"/>
    <x v="0"/>
  </r>
  <r>
    <n v="2742"/>
    <s v="CA-2018-165015"/>
    <x v="781"/>
    <d v="2018-02-27T00:00:00"/>
    <s v="Second Class"/>
    <s v="BD-11725"/>
    <s v="Bruce Degenhardt"/>
    <x v="0"/>
    <x v="0"/>
    <s v="Newark"/>
    <x v="24"/>
    <n v="43055"/>
    <x v="3"/>
    <s v="OFF-EN-10003134"/>
    <x v="1"/>
    <x v="12"/>
    <s v="Staple envelope"/>
    <n v="46.72"/>
    <n v="5"/>
    <n v="0.2"/>
    <n v="17.52"/>
    <x v="3"/>
    <x v="0"/>
  </r>
  <r>
    <n v="2743"/>
    <s v="CA-2016-149244"/>
    <x v="130"/>
    <d v="2016-11-08T00:00:00"/>
    <s v="Standard Class"/>
    <s v="MS-17530"/>
    <s v="MaryBeth Skach"/>
    <x v="0"/>
    <x v="0"/>
    <s v="San Diego"/>
    <x v="1"/>
    <n v="92037"/>
    <x v="1"/>
    <s v="FUR-FU-10004671"/>
    <x v="0"/>
    <x v="5"/>
    <s v="Executive Impressions 12&quot; Wall Clock"/>
    <n v="35.340000000000003"/>
    <n v="2"/>
    <n v="0"/>
    <n v="13.429200000000002"/>
    <x v="1"/>
    <x v="0"/>
  </r>
  <r>
    <n v="2744"/>
    <s v="CA-2017-140144"/>
    <x v="782"/>
    <d v="2017-06-25T00:00:00"/>
    <s v="Second Class"/>
    <s v="SC-20770"/>
    <s v="Stewart Carmichael"/>
    <x v="1"/>
    <x v="0"/>
    <s v="San Francisco"/>
    <x v="1"/>
    <n v="94122"/>
    <x v="1"/>
    <s v="FUR-FU-10002253"/>
    <x v="0"/>
    <x v="5"/>
    <s v="Howard Miller 13&quot; Diameter Pewter Finish Round Wall Clock"/>
    <n v="257.64"/>
    <n v="6"/>
    <n v="0"/>
    <n v="100.4796"/>
    <x v="1"/>
    <x v="0"/>
  </r>
  <r>
    <n v="2745"/>
    <s v="CA-2017-140144"/>
    <x v="782"/>
    <d v="2017-06-25T00:00:00"/>
    <s v="Second Class"/>
    <s v="SC-20770"/>
    <s v="Stewart Carmichael"/>
    <x v="1"/>
    <x v="0"/>
    <s v="San Francisco"/>
    <x v="1"/>
    <n v="94122"/>
    <x v="1"/>
    <s v="TEC-PH-10002726"/>
    <x v="2"/>
    <x v="7"/>
    <s v="netTALK DUO VoIP Telephone Service"/>
    <n v="125.97600000000001"/>
    <n v="3"/>
    <n v="0.2"/>
    <n v="47.241"/>
    <x v="1"/>
    <x v="0"/>
  </r>
  <r>
    <n v="2746"/>
    <s v="CA-2019-163321"/>
    <x v="783"/>
    <d v="2019-08-11T00:00:00"/>
    <s v="Second Class"/>
    <s v="FM-14380"/>
    <s v="Fred McMath"/>
    <x v="0"/>
    <x v="0"/>
    <s v="Jacksonville"/>
    <x v="3"/>
    <n v="28540"/>
    <x v="0"/>
    <s v="TEC-AC-10004571"/>
    <x v="2"/>
    <x v="11"/>
    <s v="Logitech G700s Rechargeable Gaming Mouse"/>
    <n v="79.992000000000004"/>
    <n v="1"/>
    <n v="0.2"/>
    <n v="21.997800000000002"/>
    <x v="0"/>
    <x v="0"/>
  </r>
  <r>
    <n v="2747"/>
    <s v="CA-2016-155887"/>
    <x v="552"/>
    <d v="2016-05-17T00:00:00"/>
    <s v="Standard Class"/>
    <s v="KT-16480"/>
    <s v="Kean Thornton"/>
    <x v="0"/>
    <x v="0"/>
    <s v="Franklin"/>
    <x v="31"/>
    <n v="2038"/>
    <x v="3"/>
    <s v="FUR-TA-10002228"/>
    <x v="0"/>
    <x v="3"/>
    <s v="Bevis Traditional Conference Table Top, Plinth Base"/>
    <n v="700.05600000000004"/>
    <n v="3"/>
    <n v="0.3"/>
    <n v="-130.0104"/>
    <x v="3"/>
    <x v="0"/>
  </r>
  <r>
    <n v="2748"/>
    <s v="US-2017-165449"/>
    <x v="6"/>
    <d v="2017-11-26T00:00:00"/>
    <s v="Standard Class"/>
    <s v="AP-10720"/>
    <s v="Anne Pryor"/>
    <x v="2"/>
    <x v="0"/>
    <s v="Frisco"/>
    <x v="5"/>
    <n v="75034"/>
    <x v="2"/>
    <s v="TEC-AC-10004127"/>
    <x v="2"/>
    <x v="11"/>
    <s v="SanDisk Cruzer 8 GB USB Flash Drive"/>
    <n v="27.168000000000003"/>
    <n v="4"/>
    <n v="0.2"/>
    <n v="-1.3583999999999987"/>
    <x v="2"/>
    <x v="0"/>
  </r>
  <r>
    <n v="2749"/>
    <s v="CA-2017-110247"/>
    <x v="784"/>
    <d v="2017-12-08T00:00:00"/>
    <s v="Standard Class"/>
    <s v="RH-19555"/>
    <s v="Ritsa Hightower"/>
    <x v="0"/>
    <x v="0"/>
    <s v="Tallahassee"/>
    <x v="2"/>
    <n v="32303"/>
    <x v="0"/>
    <s v="OFF-BI-10001553"/>
    <x v="1"/>
    <x v="8"/>
    <s v="SpineVue Locking Slant-D Ring Binders by Cardinal"/>
    <n v="8.2260000000000009"/>
    <n v="3"/>
    <n v="0.7"/>
    <n v="-6.0323999999999991"/>
    <x v="0"/>
    <x v="0"/>
  </r>
  <r>
    <n v="2750"/>
    <s v="US-2016-141257"/>
    <x v="785"/>
    <d v="2016-06-14T00:00:00"/>
    <s v="Standard Class"/>
    <s v="CS-11950"/>
    <s v="Carlos Soltero"/>
    <x v="0"/>
    <x v="0"/>
    <s v="Seattle"/>
    <x v="4"/>
    <n v="98115"/>
    <x v="1"/>
    <s v="FUR-CH-10002758"/>
    <x v="0"/>
    <x v="1"/>
    <s v="Hon Deluxe Fabric Upholstered Stacking Chairs, Squared Back"/>
    <n v="585.55200000000002"/>
    <n v="3"/>
    <n v="0.2"/>
    <n v="73.19399999999996"/>
    <x v="1"/>
    <x v="0"/>
  </r>
  <r>
    <n v="2751"/>
    <s v="CA-2016-154669"/>
    <x v="233"/>
    <d v="2016-08-11T00:00:00"/>
    <s v="Second Class"/>
    <s v="TM-21010"/>
    <s v="Tamara Manning"/>
    <x v="0"/>
    <x v="0"/>
    <s v="Vacaville"/>
    <x v="1"/>
    <n v="95687"/>
    <x v="1"/>
    <s v="OFF-ST-10000532"/>
    <x v="1"/>
    <x v="4"/>
    <s v="Advantus Rolling Drawer Organizers"/>
    <n v="423.28"/>
    <n v="11"/>
    <n v="0"/>
    <n v="110.05279999999999"/>
    <x v="1"/>
    <x v="0"/>
  </r>
  <r>
    <n v="2752"/>
    <s v="CA-2016-158029"/>
    <x v="542"/>
    <d v="2016-05-30T00:00:00"/>
    <s v="Standard Class"/>
    <s v="HF-14995"/>
    <s v="Herbert Flentye"/>
    <x v="0"/>
    <x v="0"/>
    <s v="Los Angeles"/>
    <x v="1"/>
    <n v="90008"/>
    <x v="1"/>
    <s v="FUR-CH-10000988"/>
    <x v="0"/>
    <x v="1"/>
    <s v="Hon Olson Stacker Stools"/>
    <n v="225.29600000000002"/>
    <n v="2"/>
    <n v="0.2"/>
    <n v="22.529599999999995"/>
    <x v="1"/>
    <x v="0"/>
  </r>
  <r>
    <n v="2753"/>
    <s v="CA-2017-155306"/>
    <x v="786"/>
    <d v="2017-04-21T00:00:00"/>
    <s v="Standard Class"/>
    <s v="GA-14515"/>
    <s v="George Ashbrook"/>
    <x v="0"/>
    <x v="0"/>
    <s v="San Francisco"/>
    <x v="1"/>
    <n v="94122"/>
    <x v="1"/>
    <s v="OFF-AR-10003251"/>
    <x v="1"/>
    <x v="6"/>
    <s v="Prang Drawing Pencil Set"/>
    <n v="5.56"/>
    <n v="2"/>
    <n v="0"/>
    <n v="2.2239999999999998"/>
    <x v="1"/>
    <x v="0"/>
  </r>
  <r>
    <n v="2754"/>
    <s v="CA-2017-155306"/>
    <x v="786"/>
    <d v="2017-04-21T00:00:00"/>
    <s v="Standard Class"/>
    <s v="GA-14515"/>
    <s v="George Ashbrook"/>
    <x v="0"/>
    <x v="0"/>
    <s v="San Francisco"/>
    <x v="1"/>
    <n v="94122"/>
    <x v="1"/>
    <s v="TEC-AC-10003174"/>
    <x v="2"/>
    <x v="11"/>
    <s v="Plantronics S12 Corded Telephone Headset System"/>
    <n v="323.37"/>
    <n v="3"/>
    <n v="0"/>
    <n v="129.34800000000001"/>
    <x v="1"/>
    <x v="0"/>
  </r>
  <r>
    <n v="2755"/>
    <s v="CA-2017-155306"/>
    <x v="786"/>
    <d v="2017-04-21T00:00:00"/>
    <s v="Standard Class"/>
    <s v="GA-14515"/>
    <s v="George Ashbrook"/>
    <x v="0"/>
    <x v="0"/>
    <s v="San Francisco"/>
    <x v="1"/>
    <n v="94122"/>
    <x v="1"/>
    <s v="TEC-PH-10002310"/>
    <x v="2"/>
    <x v="7"/>
    <s v="Plantronics Calisto P620-M USB Wireless Speakerphone System"/>
    <n v="783.96000000000015"/>
    <n v="5"/>
    <n v="0.2"/>
    <n v="68.59650000000002"/>
    <x v="1"/>
    <x v="0"/>
  </r>
  <r>
    <n v="2756"/>
    <s v="CA-2017-155306"/>
    <x v="786"/>
    <d v="2017-04-21T00:00:00"/>
    <s v="Standard Class"/>
    <s v="GA-14515"/>
    <s v="George Ashbrook"/>
    <x v="0"/>
    <x v="0"/>
    <s v="San Francisco"/>
    <x v="1"/>
    <n v="94122"/>
    <x v="1"/>
    <s v="OFF-AP-10002651"/>
    <x v="1"/>
    <x v="9"/>
    <s v="Hoover Upright Vacuum With Dirt Cup"/>
    <n v="1447.6499999999999"/>
    <n v="5"/>
    <n v="0"/>
    <n v="419.8184999999998"/>
    <x v="1"/>
    <x v="0"/>
  </r>
  <r>
    <n v="2757"/>
    <s v="CA-2017-155306"/>
    <x v="786"/>
    <d v="2017-04-21T00:00:00"/>
    <s v="Standard Class"/>
    <s v="GA-14515"/>
    <s v="George Ashbrook"/>
    <x v="0"/>
    <x v="0"/>
    <s v="San Francisco"/>
    <x v="1"/>
    <n v="94122"/>
    <x v="1"/>
    <s v="OFF-PA-10001184"/>
    <x v="1"/>
    <x v="10"/>
    <s v="Xerox 1903"/>
    <n v="11.96"/>
    <n v="2"/>
    <n v="0"/>
    <n v="5.8604000000000003"/>
    <x v="1"/>
    <x v="0"/>
  </r>
  <r>
    <n v="2758"/>
    <s v="CA-2018-127775"/>
    <x v="725"/>
    <d v="2018-06-13T00:00:00"/>
    <s v="Second Class"/>
    <s v="ES-14020"/>
    <s v="Erica Smith"/>
    <x v="0"/>
    <x v="0"/>
    <s v="New York City"/>
    <x v="15"/>
    <n v="10035"/>
    <x v="3"/>
    <s v="TEC-AC-10002402"/>
    <x v="2"/>
    <x v="11"/>
    <s v="Razer Kraken PRO Over Ear PC and Music Headset"/>
    <n v="239.96999999999997"/>
    <n v="3"/>
    <n v="0"/>
    <n v="71.990999999999985"/>
    <x v="3"/>
    <x v="0"/>
  </r>
  <r>
    <n v="2759"/>
    <s v="CA-2018-146171"/>
    <x v="21"/>
    <d v="2018-03-15T00:00:00"/>
    <s v="Standard Class"/>
    <s v="JP-16135"/>
    <s v="Julie Prescott"/>
    <x v="2"/>
    <x v="0"/>
    <s v="Columbus"/>
    <x v="32"/>
    <n v="31907"/>
    <x v="0"/>
    <s v="FUR-FU-10004270"/>
    <x v="0"/>
    <x v="5"/>
    <s v="Executive Impressions 13&quot; Clairmont Wall Clock"/>
    <n v="76.92"/>
    <n v="4"/>
    <n v="0"/>
    <n v="31.537200000000006"/>
    <x v="0"/>
    <x v="0"/>
  </r>
  <r>
    <n v="2760"/>
    <s v="CA-2018-146171"/>
    <x v="21"/>
    <d v="2018-03-15T00:00:00"/>
    <s v="Standard Class"/>
    <s v="JP-16135"/>
    <s v="Julie Prescott"/>
    <x v="2"/>
    <x v="0"/>
    <s v="Columbus"/>
    <x v="32"/>
    <n v="31907"/>
    <x v="0"/>
    <s v="OFF-ST-10001526"/>
    <x v="1"/>
    <x v="4"/>
    <s v="Iceberg Mobile Mega Data/Printer Cart"/>
    <n v="481.32"/>
    <n v="4"/>
    <n v="0"/>
    <n v="125.14319999999998"/>
    <x v="0"/>
    <x v="0"/>
  </r>
  <r>
    <n v="2761"/>
    <s v="CA-2016-129574"/>
    <x v="542"/>
    <d v="2016-05-29T00:00:00"/>
    <s v="First Class"/>
    <s v="Dp-13240"/>
    <s v="Dean percer"/>
    <x v="2"/>
    <x v="0"/>
    <s v="Murray"/>
    <x v="7"/>
    <n v="84107"/>
    <x v="1"/>
    <s v="OFF-PA-10002893"/>
    <x v="1"/>
    <x v="10"/>
    <s v="Wirebound Service Call Books, 5 1/2&quot; x 4&quot;"/>
    <n v="48.4"/>
    <n v="5"/>
    <n v="0"/>
    <n v="23.231999999999999"/>
    <x v="1"/>
    <x v="0"/>
  </r>
  <r>
    <n v="2762"/>
    <s v="CA-2019-126536"/>
    <x v="386"/>
    <d v="2019-10-14T00:00:00"/>
    <s v="First Class"/>
    <s v="NK-18490"/>
    <s v="Neil Knudson"/>
    <x v="2"/>
    <x v="0"/>
    <s v="San Francisco"/>
    <x v="1"/>
    <n v="94110"/>
    <x v="1"/>
    <s v="TEC-AC-10003709"/>
    <x v="2"/>
    <x v="11"/>
    <s v="Maxell 4.7GB DVD-R 5/Pack"/>
    <n v="0.99"/>
    <n v="1"/>
    <n v="0"/>
    <n v="0.4356000000000001"/>
    <x v="1"/>
    <x v="0"/>
  </r>
  <r>
    <n v="2763"/>
    <s v="CA-2019-126536"/>
    <x v="386"/>
    <d v="2019-10-14T00:00:00"/>
    <s v="First Class"/>
    <s v="NK-18490"/>
    <s v="Neil Knudson"/>
    <x v="2"/>
    <x v="0"/>
    <s v="San Francisco"/>
    <x v="1"/>
    <n v="94110"/>
    <x v="1"/>
    <s v="OFF-BI-10001191"/>
    <x v="1"/>
    <x v="8"/>
    <s v="Canvas Sectional Post Binders"/>
    <n v="101.84"/>
    <n v="5"/>
    <n v="0.2"/>
    <n v="36.917000000000002"/>
    <x v="1"/>
    <x v="0"/>
  </r>
  <r>
    <n v="2764"/>
    <s v="CA-2019-165757"/>
    <x v="738"/>
    <d v="2019-06-28T00:00:00"/>
    <s v="Standard Class"/>
    <s v="PL-18925"/>
    <s v="Paul Lucas"/>
    <x v="2"/>
    <x v="0"/>
    <s v="Philadelphia"/>
    <x v="9"/>
    <n v="19140"/>
    <x v="3"/>
    <s v="OFF-BI-10003166"/>
    <x v="1"/>
    <x v="8"/>
    <s v="GBC Plasticlear Binding Covers"/>
    <n v="10.332000000000003"/>
    <n v="3"/>
    <n v="0.7"/>
    <n v="-7.5767999999999986"/>
    <x v="3"/>
    <x v="0"/>
  </r>
  <r>
    <n v="2765"/>
    <s v="CA-2019-165757"/>
    <x v="738"/>
    <d v="2019-06-28T00:00:00"/>
    <s v="Standard Class"/>
    <s v="PL-18925"/>
    <s v="Paul Lucas"/>
    <x v="2"/>
    <x v="0"/>
    <s v="Philadelphia"/>
    <x v="9"/>
    <n v="19140"/>
    <x v="3"/>
    <s v="OFF-BI-10003982"/>
    <x v="1"/>
    <x v="8"/>
    <s v="Wilson Jones Century Plastic Molded Ring Binders"/>
    <n v="31.155000000000005"/>
    <n v="5"/>
    <n v="0.7"/>
    <n v="-23.8855"/>
    <x v="3"/>
    <x v="0"/>
  </r>
  <r>
    <n v="2766"/>
    <s v="CA-2019-165757"/>
    <x v="738"/>
    <d v="2019-06-28T00:00:00"/>
    <s v="Standard Class"/>
    <s v="PL-18925"/>
    <s v="Paul Lucas"/>
    <x v="2"/>
    <x v="0"/>
    <s v="Philadelphia"/>
    <x v="9"/>
    <n v="19140"/>
    <x v="3"/>
    <s v="OFF-ST-10004835"/>
    <x v="1"/>
    <x v="4"/>
    <s v="Plastic Stacking Crates &amp; Casters"/>
    <n v="8.9280000000000008"/>
    <n v="2"/>
    <n v="0.2"/>
    <n v="0.66959999999999997"/>
    <x v="3"/>
    <x v="0"/>
  </r>
  <r>
    <n v="2767"/>
    <s v="CA-2019-167752"/>
    <x v="787"/>
    <d v="2019-01-18T00:00:00"/>
    <s v="First Class"/>
    <s v="RW-19690"/>
    <s v="Robert Waldorf"/>
    <x v="0"/>
    <x v="0"/>
    <s v="Philadelphia"/>
    <x v="9"/>
    <n v="19134"/>
    <x v="3"/>
    <s v="OFF-AP-10000159"/>
    <x v="1"/>
    <x v="9"/>
    <s v="Belkin F9M820V08 8 Outlet Surge"/>
    <n v="34.384"/>
    <n v="1"/>
    <n v="0.2"/>
    <n v="3.8681999999999945"/>
    <x v="3"/>
    <x v="0"/>
  </r>
  <r>
    <n v="2768"/>
    <s v="CA-2019-167752"/>
    <x v="787"/>
    <d v="2019-01-18T00:00:00"/>
    <s v="First Class"/>
    <s v="RW-19690"/>
    <s v="Robert Waldorf"/>
    <x v="0"/>
    <x v="0"/>
    <s v="Philadelphia"/>
    <x v="9"/>
    <n v="19134"/>
    <x v="3"/>
    <s v="OFF-AP-10002945"/>
    <x v="1"/>
    <x v="9"/>
    <s v="Honeywell Enviracaire Portable HEPA Air Cleaner for 17' x 22' Room"/>
    <n v="1924.1599999999999"/>
    <n v="8"/>
    <n v="0.2"/>
    <n v="312.67599999999993"/>
    <x v="3"/>
    <x v="0"/>
  </r>
  <r>
    <n v="2769"/>
    <s v="US-2017-122140"/>
    <x v="788"/>
    <d v="2017-04-07T00:00:00"/>
    <s v="Standard Class"/>
    <s v="MO-17950"/>
    <s v="Michael Oakman"/>
    <x v="0"/>
    <x v="0"/>
    <s v="Dallas"/>
    <x v="5"/>
    <n v="75220"/>
    <x v="2"/>
    <s v="OFF-AP-10001242"/>
    <x v="1"/>
    <x v="9"/>
    <s v="APC 7 Outlet Network SurgeArrest Surge Protector"/>
    <n v="32.191999999999993"/>
    <n v="2"/>
    <n v="0.8"/>
    <n v="-80.48"/>
    <x v="2"/>
    <x v="0"/>
  </r>
  <r>
    <n v="2770"/>
    <s v="US-2017-122140"/>
    <x v="788"/>
    <d v="2017-04-07T00:00:00"/>
    <s v="Standard Class"/>
    <s v="MO-17950"/>
    <s v="Michael Oakman"/>
    <x v="0"/>
    <x v="0"/>
    <s v="Dallas"/>
    <x v="5"/>
    <n v="75220"/>
    <x v="2"/>
    <s v="TEC-AC-10003038"/>
    <x v="2"/>
    <x v="11"/>
    <s v="Kingston Digital DataTraveler 16GB USB 2.0"/>
    <n v="50.120000000000005"/>
    <n v="7"/>
    <n v="0.2"/>
    <n v="-0.62650000000000716"/>
    <x v="2"/>
    <x v="0"/>
  </r>
  <r>
    <n v="2771"/>
    <s v="US-2017-122140"/>
    <x v="788"/>
    <d v="2017-04-07T00:00:00"/>
    <s v="Standard Class"/>
    <s v="MO-17950"/>
    <s v="Michael Oakman"/>
    <x v="0"/>
    <x v="0"/>
    <s v="Dallas"/>
    <x v="5"/>
    <n v="75220"/>
    <x v="2"/>
    <s v="TEC-AC-10003289"/>
    <x v="2"/>
    <x v="11"/>
    <s v="Anker Ultra-Slim Mini Bluetooth 3.0 Wireless Keyboard"/>
    <n v="47.975999999999999"/>
    <n v="3"/>
    <n v="0.2"/>
    <n v="1.7990999999999993"/>
    <x v="2"/>
    <x v="0"/>
  </r>
  <r>
    <n v="2772"/>
    <s v="CA-2018-163986"/>
    <x v="323"/>
    <d v="2018-09-10T00:00:00"/>
    <s v="Standard Class"/>
    <s v="JJ-15445"/>
    <s v="Jennifer Jackson"/>
    <x v="0"/>
    <x v="0"/>
    <s v="Waukesha"/>
    <x v="6"/>
    <n v="53186"/>
    <x v="2"/>
    <s v="OFF-ST-10000918"/>
    <x v="1"/>
    <x v="4"/>
    <s v="Crate-A-Files"/>
    <n v="54.5"/>
    <n v="5"/>
    <n v="0"/>
    <n v="14.169999999999998"/>
    <x v="2"/>
    <x v="0"/>
  </r>
  <r>
    <n v="2773"/>
    <s v="CA-2019-158967"/>
    <x v="389"/>
    <d v="2019-12-12T00:00:00"/>
    <s v="First Class"/>
    <s v="BT-11680"/>
    <s v="Brian Thompson"/>
    <x v="0"/>
    <x v="0"/>
    <s v="Fort Lauderdale"/>
    <x v="2"/>
    <n v="33311"/>
    <x v="0"/>
    <s v="FUR-FU-10001940"/>
    <x v="0"/>
    <x v="5"/>
    <s v="Staple-based wall hangings"/>
    <n v="19.103999999999999"/>
    <n v="3"/>
    <n v="0.2"/>
    <n v="5.7312000000000012"/>
    <x v="0"/>
    <x v="0"/>
  </r>
  <r>
    <n v="2774"/>
    <s v="CA-2018-131576"/>
    <x v="441"/>
    <d v="2018-11-26T00:00:00"/>
    <s v="Standard Class"/>
    <s v="RD-19585"/>
    <s v="Rob Dowd"/>
    <x v="0"/>
    <x v="0"/>
    <s v="Detroit"/>
    <x v="12"/>
    <n v="48205"/>
    <x v="2"/>
    <s v="OFF-BI-10002852"/>
    <x v="1"/>
    <x v="8"/>
    <s v="Ibico Standard Transparent Covers"/>
    <n v="49.44"/>
    <n v="3"/>
    <n v="0"/>
    <n v="24.2256"/>
    <x v="2"/>
    <x v="0"/>
  </r>
  <r>
    <n v="2775"/>
    <s v="CA-2019-143455"/>
    <x v="343"/>
    <d v="2019-11-18T00:00:00"/>
    <s v="Standard Class"/>
    <s v="ML-17755"/>
    <s v="Max Ludwig"/>
    <x v="2"/>
    <x v="0"/>
    <s v="Springfield"/>
    <x v="24"/>
    <n v="45503"/>
    <x v="3"/>
    <s v="OFF-PA-10004451"/>
    <x v="1"/>
    <x v="10"/>
    <s v="Xerox 222"/>
    <n v="10.368000000000002"/>
    <n v="2"/>
    <n v="0.2"/>
    <n v="3.6288"/>
    <x v="3"/>
    <x v="0"/>
  </r>
  <r>
    <n v="2776"/>
    <s v="CA-2018-144729"/>
    <x v="147"/>
    <d v="2018-10-25T00:00:00"/>
    <s v="Standard Class"/>
    <s v="JE-15745"/>
    <s v="Joel Eaton"/>
    <x v="0"/>
    <x v="0"/>
    <s v="San Diego"/>
    <x v="1"/>
    <n v="92037"/>
    <x v="1"/>
    <s v="OFF-ST-10004804"/>
    <x v="1"/>
    <x v="4"/>
    <s v="Belkin 19&quot; Vented Equipment Shelf, Black"/>
    <n v="154.44"/>
    <n v="3"/>
    <n v="0"/>
    <n v="1.5444000000000031"/>
    <x v="1"/>
    <x v="0"/>
  </r>
  <r>
    <n v="2777"/>
    <s v="CA-2017-127019"/>
    <x v="379"/>
    <d v="2017-12-25T00:00:00"/>
    <s v="Standard Class"/>
    <s v="ER-13855"/>
    <s v="Elpida Rittenbach"/>
    <x v="1"/>
    <x v="0"/>
    <s v="Colorado Springs"/>
    <x v="22"/>
    <n v="80906"/>
    <x v="1"/>
    <s v="OFF-AP-10003971"/>
    <x v="1"/>
    <x v="9"/>
    <s v="Belkin 6 Outlet Metallic Surge Strip"/>
    <n v="60.984000000000009"/>
    <n v="7"/>
    <n v="0.2"/>
    <n v="4.5737999999999985"/>
    <x v="1"/>
    <x v="0"/>
  </r>
  <r>
    <n v="2778"/>
    <s v="CA-2017-138534"/>
    <x v="789"/>
    <d v="2017-07-19T00:00:00"/>
    <s v="Second Class"/>
    <s v="JM-15535"/>
    <s v="Jessica Myrick"/>
    <x v="0"/>
    <x v="0"/>
    <s v="Bakersfield"/>
    <x v="1"/>
    <n v="93309"/>
    <x v="1"/>
    <s v="FUR-BO-10003159"/>
    <x v="0"/>
    <x v="0"/>
    <s v="Sauder Camden County Collection Libraries, Planked Cherry Finish"/>
    <n v="195.46600000000001"/>
    <n v="2"/>
    <n v="0.15"/>
    <n v="-13.797600000000017"/>
    <x v="1"/>
    <x v="0"/>
  </r>
  <r>
    <n v="2779"/>
    <s v="CA-2019-108322"/>
    <x v="504"/>
    <d v="2019-05-05T00:00:00"/>
    <s v="Standard Class"/>
    <s v="SS-20140"/>
    <s v="Saphhira Shifley"/>
    <x v="1"/>
    <x v="0"/>
    <s v="Pompano Beach"/>
    <x v="2"/>
    <n v="33068"/>
    <x v="0"/>
    <s v="FUR-FU-10001935"/>
    <x v="0"/>
    <x v="5"/>
    <s v="3M Hangers With Command Adhesive"/>
    <n v="23.680000000000003"/>
    <n v="8"/>
    <n v="0.2"/>
    <n v="6.216000000000002"/>
    <x v="0"/>
    <x v="0"/>
  </r>
  <r>
    <n v="2780"/>
    <s v="CA-2019-108322"/>
    <x v="504"/>
    <d v="2019-05-05T00:00:00"/>
    <s v="Standard Class"/>
    <s v="SS-20140"/>
    <s v="Saphhira Shifley"/>
    <x v="1"/>
    <x v="0"/>
    <s v="Pompano Beach"/>
    <x v="2"/>
    <n v="33068"/>
    <x v="0"/>
    <s v="TEC-AC-10003433"/>
    <x v="2"/>
    <x v="11"/>
    <s v="Maxell 4.7GB DVD+R 5/Pack"/>
    <n v="2.3760000000000003"/>
    <n v="3"/>
    <n v="0.2"/>
    <n v="0.74249999999999994"/>
    <x v="0"/>
    <x v="0"/>
  </r>
  <r>
    <n v="2781"/>
    <s v="CA-2019-167668"/>
    <x v="636"/>
    <d v="2019-05-08T00:00:00"/>
    <s v="First Class"/>
    <s v="TC-21295"/>
    <s v="Toby Carlisle"/>
    <x v="0"/>
    <x v="0"/>
    <s v="New York City"/>
    <x v="15"/>
    <n v="10035"/>
    <x v="3"/>
    <s v="OFF-LA-10004544"/>
    <x v="1"/>
    <x v="2"/>
    <s v="Avery 505"/>
    <n v="59.2"/>
    <n v="4"/>
    <n v="0"/>
    <n v="29.6"/>
    <x v="3"/>
    <x v="0"/>
  </r>
  <r>
    <n v="2782"/>
    <s v="CA-2019-146724"/>
    <x v="225"/>
    <d v="2019-11-27T00:00:00"/>
    <s v="Standard Class"/>
    <s v="HG-15025"/>
    <s v="Hunter Glantz"/>
    <x v="0"/>
    <x v="0"/>
    <s v="Lakeville"/>
    <x v="11"/>
    <n v="55044"/>
    <x v="2"/>
    <s v="OFF-AR-10001026"/>
    <x v="1"/>
    <x v="6"/>
    <s v="Sanford Uni-Blazer View Highlighters, Chisel Tip, Yellow"/>
    <n v="22"/>
    <n v="10"/>
    <n v="0"/>
    <n v="9.6800000000000015"/>
    <x v="2"/>
    <x v="0"/>
  </r>
  <r>
    <n v="2783"/>
    <s v="CA-2018-139878"/>
    <x v="583"/>
    <d v="2018-11-16T00:00:00"/>
    <s v="Standard Class"/>
    <s v="LD-17005"/>
    <s v="Lisa DeCherney"/>
    <x v="0"/>
    <x v="0"/>
    <s v="Detroit"/>
    <x v="12"/>
    <n v="48234"/>
    <x v="2"/>
    <s v="TEC-PH-10001336"/>
    <x v="2"/>
    <x v="7"/>
    <s v="Digium D40 VoIP phone"/>
    <n v="257.98"/>
    <n v="2"/>
    <n v="0"/>
    <n v="74.8142"/>
    <x v="2"/>
    <x v="0"/>
  </r>
  <r>
    <n v="2784"/>
    <s v="US-2018-106677"/>
    <x v="732"/>
    <d v="2018-11-10T00:00:00"/>
    <s v="Standard Class"/>
    <s v="AS-10285"/>
    <s v="Alejandro Savely"/>
    <x v="1"/>
    <x v="0"/>
    <s v="Philadelphia"/>
    <x v="9"/>
    <n v="19134"/>
    <x v="3"/>
    <s v="TEC-PH-10003187"/>
    <x v="2"/>
    <x v="7"/>
    <s v="Anker Astro Mini 3000mAh Ultra-Compact Portable Charger"/>
    <n v="23.987999999999996"/>
    <n v="2"/>
    <n v="0.4"/>
    <n v="-15.991999999999999"/>
    <x v="3"/>
    <x v="0"/>
  </r>
  <r>
    <n v="2785"/>
    <s v="CA-2018-116974"/>
    <x v="790"/>
    <d v="2018-10-15T00:00:00"/>
    <s v="Standard Class"/>
    <s v="MP-17965"/>
    <s v="Michael Paige"/>
    <x v="1"/>
    <x v="0"/>
    <s v="Troy"/>
    <x v="24"/>
    <n v="45373"/>
    <x v="3"/>
    <s v="TEC-PH-10004897"/>
    <x v="2"/>
    <x v="7"/>
    <s v="Mediabridge Sport Armband iPhone 5s"/>
    <n v="23.975999999999999"/>
    <n v="4"/>
    <n v="0.4"/>
    <n v="-15.584400000000002"/>
    <x v="3"/>
    <x v="0"/>
  </r>
  <r>
    <n v="2786"/>
    <s v="CA-2017-149972"/>
    <x v="481"/>
    <d v="2017-09-23T00:00:00"/>
    <s v="First Class"/>
    <s v="CD-12790"/>
    <s v="Cynthia Delaney"/>
    <x v="2"/>
    <x v="0"/>
    <s v="Los Angeles"/>
    <x v="1"/>
    <n v="90036"/>
    <x v="1"/>
    <s v="FUR-CH-10004997"/>
    <x v="0"/>
    <x v="1"/>
    <s v="Hon Every-Day Series Multi-Task Chairs"/>
    <n v="601.53599999999994"/>
    <n v="4"/>
    <n v="0.2"/>
    <n v="0"/>
    <x v="1"/>
    <x v="0"/>
  </r>
  <r>
    <n v="2787"/>
    <s v="CA-2017-149972"/>
    <x v="481"/>
    <d v="2017-09-23T00:00:00"/>
    <s v="First Class"/>
    <s v="CD-12790"/>
    <s v="Cynthia Delaney"/>
    <x v="2"/>
    <x v="0"/>
    <s v="Los Angeles"/>
    <x v="1"/>
    <n v="90036"/>
    <x v="1"/>
    <s v="OFF-FA-10002763"/>
    <x v="1"/>
    <x v="13"/>
    <s v="Advantus Map Pennant Flags and Round Head Tacks"/>
    <n v="7.9"/>
    <n v="2"/>
    <n v="0"/>
    <n v="2.5279999999999996"/>
    <x v="1"/>
    <x v="0"/>
  </r>
  <r>
    <n v="2788"/>
    <s v="US-2016-117744"/>
    <x v="266"/>
    <d v="2016-12-06T00:00:00"/>
    <s v="Standard Class"/>
    <s v="MD-17860"/>
    <s v="Michael Dominguez"/>
    <x v="1"/>
    <x v="0"/>
    <s v="Corpus Christi"/>
    <x v="5"/>
    <n v="78415"/>
    <x v="2"/>
    <s v="FUR-FU-10001588"/>
    <x v="0"/>
    <x v="5"/>
    <s v="Deflect-o SuperTray Unbreakable Stackable Tray, Letter, Black"/>
    <n v="58.36"/>
    <n v="5"/>
    <n v="0.6"/>
    <n v="-24.802999999999997"/>
    <x v="2"/>
    <x v="0"/>
  </r>
  <r>
    <n v="2789"/>
    <s v="US-2016-117744"/>
    <x v="266"/>
    <d v="2016-12-06T00:00:00"/>
    <s v="Standard Class"/>
    <s v="MD-17860"/>
    <s v="Michael Dominguez"/>
    <x v="1"/>
    <x v="0"/>
    <s v="Corpus Christi"/>
    <x v="5"/>
    <n v="78415"/>
    <x v="2"/>
    <s v="OFF-AR-10000940"/>
    <x v="1"/>
    <x v="6"/>
    <s v="Newell 343"/>
    <n v="16.463999999999999"/>
    <n v="7"/>
    <n v="0.2"/>
    <n v="1.4406000000000008"/>
    <x v="2"/>
    <x v="0"/>
  </r>
  <r>
    <n v="2790"/>
    <s v="US-2016-117744"/>
    <x v="266"/>
    <d v="2016-12-06T00:00:00"/>
    <s v="Standard Class"/>
    <s v="MD-17860"/>
    <s v="Michael Dominguez"/>
    <x v="1"/>
    <x v="0"/>
    <s v="Corpus Christi"/>
    <x v="5"/>
    <n v="78415"/>
    <x v="2"/>
    <s v="FUR-FU-10002759"/>
    <x v="0"/>
    <x v="5"/>
    <s v="12-1/2 Diameter Round Wall Clock"/>
    <n v="39.960000000000008"/>
    <n v="5"/>
    <n v="0.6"/>
    <n v="-23.975999999999999"/>
    <x v="2"/>
    <x v="0"/>
  </r>
  <r>
    <n v="2791"/>
    <s v="CA-2016-125514"/>
    <x v="158"/>
    <d v="2016-09-22T00:00:00"/>
    <s v="First Class"/>
    <s v="BM-11650"/>
    <s v="Brian Moss"/>
    <x v="1"/>
    <x v="0"/>
    <s v="Omaha"/>
    <x v="8"/>
    <n v="68104"/>
    <x v="2"/>
    <s v="OFF-AP-10000358"/>
    <x v="1"/>
    <x v="9"/>
    <s v="Fellowes Basic Home/Office Series Surge Protectors"/>
    <n v="25.96"/>
    <n v="2"/>
    <n v="0"/>
    <n v="7.5283999999999978"/>
    <x v="2"/>
    <x v="0"/>
  </r>
  <r>
    <n v="2792"/>
    <s v="CA-2016-125514"/>
    <x v="158"/>
    <d v="2016-09-22T00:00:00"/>
    <s v="First Class"/>
    <s v="BM-11650"/>
    <s v="Brian Moss"/>
    <x v="1"/>
    <x v="0"/>
    <s v="Omaha"/>
    <x v="8"/>
    <n v="68104"/>
    <x v="2"/>
    <s v="OFF-AP-10003281"/>
    <x v="1"/>
    <x v="9"/>
    <s v="Acco 6 Outlet Guardian Standard Surge Suppressor"/>
    <n v="36.269999999999996"/>
    <n v="3"/>
    <n v="0"/>
    <n v="10.880999999999997"/>
    <x v="2"/>
    <x v="0"/>
  </r>
  <r>
    <n v="2793"/>
    <s v="CA-2016-125514"/>
    <x v="158"/>
    <d v="2016-09-22T00:00:00"/>
    <s v="First Class"/>
    <s v="BM-11650"/>
    <s v="Brian Moss"/>
    <x v="1"/>
    <x v="0"/>
    <s v="Omaha"/>
    <x v="8"/>
    <n v="68104"/>
    <x v="2"/>
    <s v="OFF-PA-10000029"/>
    <x v="1"/>
    <x v="10"/>
    <s v="Xerox 224"/>
    <n v="6.48"/>
    <n v="1"/>
    <n v="0"/>
    <n v="3.1104000000000003"/>
    <x v="2"/>
    <x v="0"/>
  </r>
  <r>
    <n v="2794"/>
    <s v="CA-2016-154599"/>
    <x v="791"/>
    <d v="2016-04-17T00:00:00"/>
    <s v="Standard Class"/>
    <s v="KN-16450"/>
    <s v="Kean Nguyen"/>
    <x v="1"/>
    <x v="0"/>
    <s v="Redondo Beach"/>
    <x v="1"/>
    <n v="90278"/>
    <x v="1"/>
    <s v="TEC-PH-10001557"/>
    <x v="2"/>
    <x v="7"/>
    <s v="Pyle PMP37LED"/>
    <n v="1075.088"/>
    <n v="14"/>
    <n v="0.2"/>
    <n v="94.070199999999943"/>
    <x v="1"/>
    <x v="0"/>
  </r>
  <r>
    <n v="2795"/>
    <s v="CA-2016-154599"/>
    <x v="791"/>
    <d v="2016-04-17T00:00:00"/>
    <s v="Standard Class"/>
    <s v="KN-16450"/>
    <s v="Kean Nguyen"/>
    <x v="1"/>
    <x v="0"/>
    <s v="Redondo Beach"/>
    <x v="1"/>
    <n v="90278"/>
    <x v="1"/>
    <s v="TEC-PH-10000576"/>
    <x v="2"/>
    <x v="7"/>
    <s v="AT&amp;T 1080 Corded phone"/>
    <n v="438.36800000000005"/>
    <n v="4"/>
    <n v="0.2"/>
    <n v="38.357200000000006"/>
    <x v="1"/>
    <x v="0"/>
  </r>
  <r>
    <n v="2796"/>
    <s v="CA-2016-154599"/>
    <x v="791"/>
    <d v="2016-04-17T00:00:00"/>
    <s v="Standard Class"/>
    <s v="KN-16450"/>
    <s v="Kean Nguyen"/>
    <x v="1"/>
    <x v="0"/>
    <s v="Redondo Beach"/>
    <x v="1"/>
    <n v="90278"/>
    <x v="1"/>
    <s v="OFF-BI-10002764"/>
    <x v="1"/>
    <x v="8"/>
    <s v="Recycled Pressboard Report Cover with Reinforced Top Hinge"/>
    <n v="18.088000000000001"/>
    <n v="7"/>
    <n v="0.2"/>
    <n v="6.5569000000000006"/>
    <x v="1"/>
    <x v="0"/>
  </r>
  <r>
    <n v="2797"/>
    <s v="CA-2016-154599"/>
    <x v="791"/>
    <d v="2016-04-17T00:00:00"/>
    <s v="Standard Class"/>
    <s v="KN-16450"/>
    <s v="Kean Nguyen"/>
    <x v="1"/>
    <x v="0"/>
    <s v="Redondo Beach"/>
    <x v="1"/>
    <n v="90278"/>
    <x v="1"/>
    <s v="FUR-BO-10001337"/>
    <x v="0"/>
    <x v="0"/>
    <s v="O'Sullivan Living Dimensions 2-Shelf Bookcases"/>
    <n v="308.49900000000002"/>
    <n v="3"/>
    <n v="0.15"/>
    <n v="-18.146999999999998"/>
    <x v="1"/>
    <x v="0"/>
  </r>
  <r>
    <n v="2798"/>
    <s v="CA-2019-158743"/>
    <x v="179"/>
    <d v="2019-10-27T00:00:00"/>
    <s v="Standard Class"/>
    <s v="IG-15085"/>
    <s v="Ivan Gibson"/>
    <x v="0"/>
    <x v="0"/>
    <s v="Little Rock"/>
    <x v="36"/>
    <n v="72209"/>
    <x v="0"/>
    <s v="OFF-AR-10002257"/>
    <x v="1"/>
    <x v="6"/>
    <s v="Eldon Spacemaker Box, Quick-Snap Lid, Clear"/>
    <n v="13.36"/>
    <n v="4"/>
    <n v="0"/>
    <n v="4.1415999999999986"/>
    <x v="0"/>
    <x v="0"/>
  </r>
  <r>
    <n v="2799"/>
    <s v="CA-2019-158743"/>
    <x v="179"/>
    <d v="2019-10-27T00:00:00"/>
    <s v="Standard Class"/>
    <s v="IG-15085"/>
    <s v="Ivan Gibson"/>
    <x v="0"/>
    <x v="0"/>
    <s v="Little Rock"/>
    <x v="36"/>
    <n v="72209"/>
    <x v="0"/>
    <s v="OFF-PA-10001019"/>
    <x v="1"/>
    <x v="10"/>
    <s v="Xerox 1884"/>
    <n v="39.96"/>
    <n v="2"/>
    <n v="0"/>
    <n v="18.781199999999998"/>
    <x v="0"/>
    <x v="0"/>
  </r>
  <r>
    <n v="2800"/>
    <s v="CA-2019-158743"/>
    <x v="179"/>
    <d v="2019-10-27T00:00:00"/>
    <s v="Standard Class"/>
    <s v="IG-15085"/>
    <s v="Ivan Gibson"/>
    <x v="0"/>
    <x v="0"/>
    <s v="Little Rock"/>
    <x v="36"/>
    <n v="72209"/>
    <x v="0"/>
    <s v="OFF-BI-10003364"/>
    <x v="1"/>
    <x v="8"/>
    <s v="Binding Machine Supplies"/>
    <n v="145.85000000000002"/>
    <n v="5"/>
    <n v="0"/>
    <n v="70.007999999999996"/>
    <x v="0"/>
    <x v="0"/>
  </r>
  <r>
    <n v="2801"/>
    <s v="CA-2018-153318"/>
    <x v="792"/>
    <d v="2018-10-28T00:00:00"/>
    <s v="First Class"/>
    <s v="JS-15595"/>
    <s v="Jill Stevenson"/>
    <x v="1"/>
    <x v="0"/>
    <s v="Miami"/>
    <x v="2"/>
    <n v="33180"/>
    <x v="0"/>
    <s v="TEC-PH-10000984"/>
    <x v="2"/>
    <x v="7"/>
    <s v="Panasonic KX-TG9471B"/>
    <n v="783.96000000000015"/>
    <n v="5"/>
    <n v="0.2"/>
    <n v="78.396000000000043"/>
    <x v="0"/>
    <x v="0"/>
  </r>
  <r>
    <n v="2802"/>
    <s v="US-2017-110163"/>
    <x v="549"/>
    <d v="2017-11-04T00:00:00"/>
    <s v="First Class"/>
    <s v="GA-14725"/>
    <s v="Guy Armstrong"/>
    <x v="0"/>
    <x v="0"/>
    <s v="Salem"/>
    <x v="21"/>
    <n v="97301"/>
    <x v="1"/>
    <s v="OFF-AR-10001683"/>
    <x v="1"/>
    <x v="6"/>
    <s v="Lumber Crayons"/>
    <n v="7.88"/>
    <n v="1"/>
    <n v="0.2"/>
    <n v="1.7730000000000004"/>
    <x v="1"/>
    <x v="0"/>
  </r>
  <r>
    <n v="2803"/>
    <s v="CA-2019-143329"/>
    <x v="132"/>
    <d v="2019-11-08T00:00:00"/>
    <s v="Standard Class"/>
    <s v="DL-13330"/>
    <s v="Denise Leinenbach"/>
    <x v="0"/>
    <x v="0"/>
    <s v="Las Cruces"/>
    <x v="27"/>
    <n v="88001"/>
    <x v="1"/>
    <s v="FUR-FU-10000629"/>
    <x v="0"/>
    <x v="5"/>
    <s v="9-3/4 Diameter Round Wall Clock"/>
    <n v="41.37"/>
    <n v="3"/>
    <n v="0"/>
    <n v="17.375399999999999"/>
    <x v="1"/>
    <x v="0"/>
  </r>
  <r>
    <n v="2804"/>
    <s v="CA-2017-159380"/>
    <x v="793"/>
    <d v="2017-05-16T00:00:00"/>
    <s v="Standard Class"/>
    <s v="CS-12505"/>
    <s v="Cindy Stewart"/>
    <x v="0"/>
    <x v="0"/>
    <s v="San Francisco"/>
    <x v="1"/>
    <n v="94122"/>
    <x v="1"/>
    <s v="OFF-PA-10003893"/>
    <x v="1"/>
    <x v="10"/>
    <s v="Xerox 1962"/>
    <n v="12.84"/>
    <n v="3"/>
    <n v="0"/>
    <n v="5.7779999999999987"/>
    <x v="1"/>
    <x v="0"/>
  </r>
  <r>
    <n v="2805"/>
    <s v="CA-2017-159380"/>
    <x v="793"/>
    <d v="2017-05-16T00:00:00"/>
    <s v="Standard Class"/>
    <s v="CS-12505"/>
    <s v="Cindy Stewart"/>
    <x v="0"/>
    <x v="0"/>
    <s v="San Francisco"/>
    <x v="1"/>
    <n v="94122"/>
    <x v="1"/>
    <s v="OFF-PA-10004239"/>
    <x v="1"/>
    <x v="10"/>
    <s v="Xerox 1953"/>
    <n v="25.68"/>
    <n v="6"/>
    <n v="0"/>
    <n v="11.555999999999997"/>
    <x v="1"/>
    <x v="0"/>
  </r>
  <r>
    <n v="2806"/>
    <s v="CA-2017-122623"/>
    <x v="67"/>
    <d v="2017-09-11T00:00:00"/>
    <s v="Standard Class"/>
    <s v="CC-12145"/>
    <s v="Charles Crestani"/>
    <x v="0"/>
    <x v="0"/>
    <s v="El Paso"/>
    <x v="5"/>
    <n v="79907"/>
    <x v="2"/>
    <s v="FUR-CH-10000553"/>
    <x v="0"/>
    <x v="1"/>
    <s v="Metal Folding Chairs, Beige, 4/Carton"/>
    <n v="47.515999999999991"/>
    <n v="2"/>
    <n v="0.3"/>
    <n v="-2.0364000000000004"/>
    <x v="2"/>
    <x v="0"/>
  </r>
  <r>
    <n v="2807"/>
    <s v="CA-2017-148635"/>
    <x v="395"/>
    <d v="2017-07-27T00:00:00"/>
    <s v="Second Class"/>
    <s v="MH-18025"/>
    <s v="Michelle Huthwaite"/>
    <x v="0"/>
    <x v="0"/>
    <s v="Seattle"/>
    <x v="4"/>
    <n v="98115"/>
    <x v="1"/>
    <s v="OFF-FA-10004395"/>
    <x v="1"/>
    <x v="13"/>
    <s v="Plymouth Boxed Rubber Bands by Plymouth"/>
    <n v="9.42"/>
    <n v="2"/>
    <n v="0"/>
    <n v="0.47100000000000009"/>
    <x v="1"/>
    <x v="0"/>
  </r>
  <r>
    <n v="2808"/>
    <s v="CA-2017-148635"/>
    <x v="395"/>
    <d v="2017-07-27T00:00:00"/>
    <s v="Second Class"/>
    <s v="MH-18025"/>
    <s v="Michelle Huthwaite"/>
    <x v="0"/>
    <x v="0"/>
    <s v="Seattle"/>
    <x v="4"/>
    <n v="98115"/>
    <x v="1"/>
    <s v="OFF-PA-10004782"/>
    <x v="1"/>
    <x v="10"/>
    <s v="Xerox 228"/>
    <n v="12.96"/>
    <n v="2"/>
    <n v="0"/>
    <n v="6.2208000000000006"/>
    <x v="1"/>
    <x v="0"/>
  </r>
  <r>
    <n v="2809"/>
    <s v="CA-2017-148635"/>
    <x v="395"/>
    <d v="2017-07-27T00:00:00"/>
    <s v="Second Class"/>
    <s v="MH-18025"/>
    <s v="Michelle Huthwaite"/>
    <x v="0"/>
    <x v="0"/>
    <s v="Seattle"/>
    <x v="4"/>
    <n v="98115"/>
    <x v="1"/>
    <s v="FUR-BO-10002213"/>
    <x v="0"/>
    <x v="0"/>
    <s v="Sauder Forest Hills Library, Woodland Oak Finish"/>
    <n v="704.9"/>
    <n v="5"/>
    <n v="0"/>
    <n v="56.392000000000024"/>
    <x v="1"/>
    <x v="0"/>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n v="28.078400000000016"/>
    <x v="1"/>
    <x v="0"/>
  </r>
  <r>
    <n v="2811"/>
    <s v="CA-2017-135685"/>
    <x v="547"/>
    <d v="2017-11-18T00:00:00"/>
    <s v="Second Class"/>
    <s v="MP-18175"/>
    <s v="Mike Pelletier"/>
    <x v="2"/>
    <x v="0"/>
    <s v="Milwaukee"/>
    <x v="6"/>
    <n v="53209"/>
    <x v="2"/>
    <s v="OFF-PA-10000157"/>
    <x v="1"/>
    <x v="10"/>
    <s v="Xerox 191"/>
    <n v="179.82"/>
    <n v="9"/>
    <n v="0"/>
    <n v="84.5154"/>
    <x v="2"/>
    <x v="0"/>
  </r>
  <r>
    <n v="2812"/>
    <s v="CA-2017-135685"/>
    <x v="547"/>
    <d v="2017-11-18T00:00:00"/>
    <s v="Second Class"/>
    <s v="MP-18175"/>
    <s v="Mike Pelletier"/>
    <x v="2"/>
    <x v="0"/>
    <s v="Milwaukee"/>
    <x v="6"/>
    <n v="53209"/>
    <x v="2"/>
    <s v="FUR-FU-10001185"/>
    <x v="0"/>
    <x v="5"/>
    <s v="Advantus Employee of the Month Certificate Frame, 11 x 13-1/2"/>
    <n v="185.57999999999998"/>
    <n v="6"/>
    <n v="0"/>
    <n v="76.087800000000001"/>
    <x v="2"/>
    <x v="0"/>
  </r>
  <r>
    <n v="2813"/>
    <s v="CA-2017-135685"/>
    <x v="547"/>
    <d v="2017-11-18T00:00:00"/>
    <s v="Second Class"/>
    <s v="MP-18175"/>
    <s v="Mike Pelletier"/>
    <x v="2"/>
    <x v="0"/>
    <s v="Milwaukee"/>
    <x v="6"/>
    <n v="53209"/>
    <x v="2"/>
    <s v="FUR-TA-10001520"/>
    <x v="0"/>
    <x v="3"/>
    <s v="Lesro Sheffield Collection Coffee Table, End Table, Center Table, Corner Table"/>
    <n v="214.11"/>
    <n v="3"/>
    <n v="0"/>
    <n v="36.398699999999977"/>
    <x v="2"/>
    <x v="0"/>
  </r>
  <r>
    <n v="2814"/>
    <s v="CA-2017-135685"/>
    <x v="547"/>
    <d v="2017-11-18T00:00:00"/>
    <s v="Second Class"/>
    <s v="MP-18175"/>
    <s v="Mike Pelletier"/>
    <x v="2"/>
    <x v="0"/>
    <s v="Milwaukee"/>
    <x v="6"/>
    <n v="53209"/>
    <x v="2"/>
    <s v="TEC-AC-10004145"/>
    <x v="2"/>
    <x v="11"/>
    <s v="Logitech diNovo Edge Keyboard"/>
    <n v="999.96"/>
    <n v="4"/>
    <n v="0"/>
    <n v="229.99080000000004"/>
    <x v="2"/>
    <x v="0"/>
  </r>
  <r>
    <n v="2815"/>
    <s v="CA-2017-135685"/>
    <x v="547"/>
    <d v="2017-11-18T00:00:00"/>
    <s v="Second Class"/>
    <s v="MP-18175"/>
    <s v="Mike Pelletier"/>
    <x v="2"/>
    <x v="0"/>
    <s v="Milwaukee"/>
    <x v="6"/>
    <n v="53209"/>
    <x v="2"/>
    <s v="FUR-TA-10000688"/>
    <x v="0"/>
    <x v="3"/>
    <s v="Chromcraft Bull-Nose Wood Round Conference Table Top, Wood Base"/>
    <n v="653.54999999999995"/>
    <n v="3"/>
    <n v="0"/>
    <n v="111.10349999999994"/>
    <x v="2"/>
    <x v="0"/>
  </r>
  <r>
    <n v="2816"/>
    <s v="CA-2017-104626"/>
    <x v="135"/>
    <d v="2017-09-08T00:00:00"/>
    <s v="Standard Class"/>
    <s v="DR-12940"/>
    <s v="Daniel Raglin"/>
    <x v="2"/>
    <x v="0"/>
    <s v="Franklin"/>
    <x v="31"/>
    <n v="2038"/>
    <x v="3"/>
    <s v="OFF-BI-10001510"/>
    <x v="1"/>
    <x v="8"/>
    <s v="Deluxe Heavy-Duty Vinyl Round Ring Binder"/>
    <n v="114.60000000000001"/>
    <n v="5"/>
    <n v="0"/>
    <n v="51.57"/>
    <x v="3"/>
    <x v="0"/>
  </r>
  <r>
    <n v="2817"/>
    <s v="CA-2017-104626"/>
    <x v="135"/>
    <d v="2017-09-08T00:00:00"/>
    <s v="Standard Class"/>
    <s v="DR-12940"/>
    <s v="Daniel Raglin"/>
    <x v="2"/>
    <x v="0"/>
    <s v="Franklin"/>
    <x v="31"/>
    <n v="2038"/>
    <x v="3"/>
    <s v="FUR-CH-10003817"/>
    <x v="0"/>
    <x v="1"/>
    <s v="Global Value Steno Chair, Gray"/>
    <n v="60.74"/>
    <n v="1"/>
    <n v="0"/>
    <n v="15.185000000000002"/>
    <x v="3"/>
    <x v="0"/>
  </r>
  <r>
    <n v="2818"/>
    <s v="CA-2017-104626"/>
    <x v="135"/>
    <d v="2017-09-08T00:00:00"/>
    <s v="Standard Class"/>
    <s v="DR-12940"/>
    <s v="Daniel Raglin"/>
    <x v="2"/>
    <x v="0"/>
    <s v="Franklin"/>
    <x v="31"/>
    <n v="2038"/>
    <x v="3"/>
    <s v="FUR-FU-10000308"/>
    <x v="0"/>
    <x v="5"/>
    <s v="Deflect-o Glass Clear Studded Chair Mats"/>
    <n v="124.36"/>
    <n v="2"/>
    <n v="0"/>
    <n v="27.359200000000001"/>
    <x v="3"/>
    <x v="0"/>
  </r>
  <r>
    <n v="2819"/>
    <s v="CA-2017-104626"/>
    <x v="135"/>
    <d v="2017-09-08T00:00:00"/>
    <s v="Standard Class"/>
    <s v="DR-12940"/>
    <s v="Daniel Raglin"/>
    <x v="2"/>
    <x v="0"/>
    <s v="Franklin"/>
    <x v="31"/>
    <n v="2038"/>
    <x v="3"/>
    <s v="OFF-ST-10003208"/>
    <x v="1"/>
    <x v="4"/>
    <s v="Adjustable Depth Letter/Legal Cart"/>
    <n v="1088.76"/>
    <n v="6"/>
    <n v="0"/>
    <n v="315.74039999999985"/>
    <x v="3"/>
    <x v="0"/>
  </r>
  <r>
    <n v="2820"/>
    <s v="CA-2018-160500"/>
    <x v="465"/>
    <d v="2018-05-08T00:00:00"/>
    <s v="First Class"/>
    <s v="DM-13015"/>
    <s v="Darrin Martin"/>
    <x v="0"/>
    <x v="0"/>
    <s v="Encinitas"/>
    <x v="1"/>
    <n v="92024"/>
    <x v="1"/>
    <s v="OFF-BI-10003784"/>
    <x v="1"/>
    <x v="8"/>
    <s v="Computer Printout Index Tabs"/>
    <n v="6.7200000000000006"/>
    <n v="5"/>
    <n v="0.2"/>
    <n v="2.351999999999999"/>
    <x v="1"/>
    <x v="0"/>
  </r>
  <r>
    <n v="2821"/>
    <s v="CA-2018-160500"/>
    <x v="465"/>
    <d v="2018-05-08T00:00:00"/>
    <s v="First Class"/>
    <s v="DM-13015"/>
    <s v="Darrin Martin"/>
    <x v="0"/>
    <x v="0"/>
    <s v="Encinitas"/>
    <x v="1"/>
    <n v="92024"/>
    <x v="1"/>
    <s v="FUR-TA-10003748"/>
    <x v="0"/>
    <x v="3"/>
    <s v="Bevis 36 x 72 Conference Tables"/>
    <n v="298.77600000000001"/>
    <n v="3"/>
    <n v="0.2"/>
    <n v="7.4693999999999932"/>
    <x v="1"/>
    <x v="0"/>
  </r>
  <r>
    <n v="2822"/>
    <s v="CA-2018-100202"/>
    <x v="413"/>
    <d v="2019-01-05T00:00:00"/>
    <s v="Standard Class"/>
    <s v="BD-11620"/>
    <s v="Brian DeCherney"/>
    <x v="0"/>
    <x v="0"/>
    <s v="Anaheim"/>
    <x v="1"/>
    <n v="92804"/>
    <x v="1"/>
    <s v="TEC-PH-10002563"/>
    <x v="2"/>
    <x v="7"/>
    <s v="Adtran 1202752G1"/>
    <n v="302.37599999999998"/>
    <n v="3"/>
    <n v="0.2"/>
    <n v="22.678200000000018"/>
    <x v="1"/>
    <x v="0"/>
  </r>
  <r>
    <n v="2823"/>
    <s v="CA-2019-131016"/>
    <x v="65"/>
    <d v="2019-09-20T00:00:00"/>
    <s v="First Class"/>
    <s v="DC-12850"/>
    <s v="Dan Campbell"/>
    <x v="0"/>
    <x v="0"/>
    <s v="Arlington"/>
    <x v="5"/>
    <n v="76017"/>
    <x v="2"/>
    <s v="OFF-AR-10000122"/>
    <x v="1"/>
    <x v="6"/>
    <s v="Newell 314"/>
    <n v="8.9280000000000008"/>
    <n v="2"/>
    <n v="0.2"/>
    <n v="0.55799999999999894"/>
    <x v="2"/>
    <x v="0"/>
  </r>
  <r>
    <n v="2824"/>
    <s v="CA-2019-131016"/>
    <x v="65"/>
    <d v="2019-09-20T00:00:00"/>
    <s v="First Class"/>
    <s v="DC-12850"/>
    <s v="Dan Campbell"/>
    <x v="0"/>
    <x v="0"/>
    <s v="Arlington"/>
    <x v="5"/>
    <n v="76017"/>
    <x v="2"/>
    <s v="OFF-ST-10000352"/>
    <x v="1"/>
    <x v="4"/>
    <s v="Acco Perma 2700 Stacking Storage Drawers"/>
    <n v="47.584000000000003"/>
    <n v="2"/>
    <n v="0.2"/>
    <n v="-2.9739999999999966"/>
    <x v="2"/>
    <x v="0"/>
  </r>
  <r>
    <n v="2825"/>
    <s v="US-2016-112914"/>
    <x v="794"/>
    <d v="2016-09-30T00:00:00"/>
    <s v="Standard Class"/>
    <s v="MT-18070"/>
    <s v="Michelle Tran"/>
    <x v="2"/>
    <x v="0"/>
    <s v="Houston"/>
    <x v="5"/>
    <n v="77041"/>
    <x v="2"/>
    <s v="OFF-PA-10003270"/>
    <x v="1"/>
    <x v="10"/>
    <s v="Xerox 1954"/>
    <n v="33.792000000000002"/>
    <n v="8"/>
    <n v="0.2"/>
    <n v="10.559999999999999"/>
    <x v="2"/>
    <x v="0"/>
  </r>
  <r>
    <n v="2826"/>
    <s v="US-2016-112914"/>
    <x v="794"/>
    <d v="2016-09-30T00:00:00"/>
    <s v="Standard Class"/>
    <s v="MT-18070"/>
    <s v="Michelle Tran"/>
    <x v="2"/>
    <x v="0"/>
    <s v="Houston"/>
    <x v="5"/>
    <n v="77041"/>
    <x v="2"/>
    <s v="FUR-BO-10003272"/>
    <x v="0"/>
    <x v="0"/>
    <s v="O'Sullivan Living Dimensions 5-Shelf Bookcases"/>
    <n v="300.53279999999995"/>
    <n v="2"/>
    <n v="0.32"/>
    <n v="-97.23120000000003"/>
    <x v="2"/>
    <x v="0"/>
  </r>
  <r>
    <n v="2827"/>
    <s v="US-2016-112914"/>
    <x v="794"/>
    <d v="2016-09-30T00:00:00"/>
    <s v="Standard Class"/>
    <s v="MT-18070"/>
    <s v="Michelle Tran"/>
    <x v="2"/>
    <x v="0"/>
    <s v="Houston"/>
    <x v="5"/>
    <n v="77041"/>
    <x v="2"/>
    <s v="OFF-BI-10002982"/>
    <x v="1"/>
    <x v="8"/>
    <s v="Avery Self-Adhesive Photo Pockets for Polaroid Photos"/>
    <n v="2.7239999999999993"/>
    <n v="2"/>
    <n v="0.8"/>
    <n v="-4.3584000000000014"/>
    <x v="2"/>
    <x v="0"/>
  </r>
  <r>
    <n v="2828"/>
    <s v="US-2016-112914"/>
    <x v="794"/>
    <d v="2016-09-30T00:00:00"/>
    <s v="Standard Class"/>
    <s v="MT-18070"/>
    <s v="Michelle Tran"/>
    <x v="2"/>
    <x v="0"/>
    <s v="Houston"/>
    <x v="5"/>
    <n v="77041"/>
    <x v="2"/>
    <s v="OFF-EN-10001509"/>
    <x v="1"/>
    <x v="12"/>
    <s v="Poly String Tie Envelopes"/>
    <n v="3.2640000000000002"/>
    <n v="2"/>
    <n v="0.2"/>
    <n v="1.1015999999999997"/>
    <x v="2"/>
    <x v="0"/>
  </r>
  <r>
    <n v="2829"/>
    <s v="CA-2018-124149"/>
    <x v="131"/>
    <d v="2018-04-26T00:00:00"/>
    <s v="First Class"/>
    <s v="MJ-17740"/>
    <s v="Max Jones"/>
    <x v="0"/>
    <x v="0"/>
    <s v="Lancaster"/>
    <x v="24"/>
    <n v="43130"/>
    <x v="3"/>
    <s v="OFF-PA-10002421"/>
    <x v="1"/>
    <x v="10"/>
    <s v="Embossed Ink Jet Note Cards"/>
    <n v="108.33600000000001"/>
    <n v="6"/>
    <n v="0.2"/>
    <n v="37.917599999999993"/>
    <x v="3"/>
    <x v="0"/>
  </r>
  <r>
    <n v="2830"/>
    <s v="CA-2018-124149"/>
    <x v="131"/>
    <d v="2018-04-26T00:00:00"/>
    <s v="First Class"/>
    <s v="MJ-17740"/>
    <s v="Max Jones"/>
    <x v="0"/>
    <x v="0"/>
    <s v="Lancaster"/>
    <x v="24"/>
    <n v="43130"/>
    <x v="3"/>
    <s v="OFF-ST-10000760"/>
    <x v="1"/>
    <x v="4"/>
    <s v="Eldon Fold 'N Roll Cart System"/>
    <n v="55.92"/>
    <n v="5"/>
    <n v="0.2"/>
    <n v="6.2910000000000004"/>
    <x v="3"/>
    <x v="0"/>
  </r>
  <r>
    <n v="2831"/>
    <s v="CA-2018-124149"/>
    <x v="131"/>
    <d v="2018-04-26T00:00:00"/>
    <s v="First Class"/>
    <s v="MJ-17740"/>
    <s v="Max Jones"/>
    <x v="0"/>
    <x v="0"/>
    <s v="Lancaster"/>
    <x v="24"/>
    <n v="43130"/>
    <x v="3"/>
    <s v="OFF-PA-10002923"/>
    <x v="1"/>
    <x v="10"/>
    <s v="Xerox 1942"/>
    <n v="78.304000000000002"/>
    <n v="2"/>
    <n v="0.2"/>
    <n v="29.363999999999997"/>
    <x v="3"/>
    <x v="0"/>
  </r>
  <r>
    <n v="2832"/>
    <s v="CA-2016-148915"/>
    <x v="301"/>
    <d v="2016-11-05T00:00:00"/>
    <s v="Standard Class"/>
    <s v="ND-18370"/>
    <s v="Natalie DeCherney"/>
    <x v="0"/>
    <x v="0"/>
    <s v="Portland"/>
    <x v="21"/>
    <n v="97206"/>
    <x v="1"/>
    <s v="OFF-ST-10001128"/>
    <x v="1"/>
    <x v="4"/>
    <s v="Carina Mini System Audio Rack, Model AR050B"/>
    <n v="443.92"/>
    <n v="5"/>
    <n v="0.2"/>
    <n v="-94.33299999999997"/>
    <x v="1"/>
    <x v="0"/>
  </r>
  <r>
    <n v="2833"/>
    <s v="CA-2016-148915"/>
    <x v="301"/>
    <d v="2016-11-05T00:00:00"/>
    <s v="Standard Class"/>
    <s v="ND-18370"/>
    <s v="Natalie DeCherney"/>
    <x v="0"/>
    <x v="0"/>
    <s v="Portland"/>
    <x v="21"/>
    <n v="97206"/>
    <x v="1"/>
    <s v="TEC-PH-10000673"/>
    <x v="2"/>
    <x v="7"/>
    <s v="Plantronics Voyager Pro HD - Bluetooth Headset"/>
    <n v="155.976"/>
    <n v="3"/>
    <n v="0.2"/>
    <n v="54.5916"/>
    <x v="1"/>
    <x v="0"/>
  </r>
  <r>
    <n v="2834"/>
    <s v="CA-2019-134649"/>
    <x v="795"/>
    <d v="2019-01-31T00:00:00"/>
    <s v="Second Class"/>
    <s v="CA-11965"/>
    <s v="Carol Adams"/>
    <x v="1"/>
    <x v="0"/>
    <s v="Hoover"/>
    <x v="19"/>
    <n v="35244"/>
    <x v="0"/>
    <s v="OFF-AR-10001547"/>
    <x v="1"/>
    <x v="6"/>
    <s v="Newell 311"/>
    <n v="15.469999999999999"/>
    <n v="7"/>
    <n v="0"/>
    <n v="4.1768999999999998"/>
    <x v="0"/>
    <x v="0"/>
  </r>
  <r>
    <n v="2835"/>
    <s v="CA-2019-134649"/>
    <x v="795"/>
    <d v="2019-01-31T00:00:00"/>
    <s v="Second Class"/>
    <s v="CA-11965"/>
    <s v="Carol Adams"/>
    <x v="1"/>
    <x v="0"/>
    <s v="Hoover"/>
    <x v="19"/>
    <n v="35244"/>
    <x v="0"/>
    <s v="OFF-BI-10001890"/>
    <x v="1"/>
    <x v="8"/>
    <s v="Avery Poly Binder Pockets"/>
    <n v="7.16"/>
    <n v="2"/>
    <n v="0"/>
    <n v="3.4367999999999999"/>
    <x v="0"/>
    <x v="0"/>
  </r>
  <r>
    <n v="2836"/>
    <s v="CA-2019-110842"/>
    <x v="343"/>
    <d v="2019-11-16T00:00:00"/>
    <s v="Standard Class"/>
    <s v="GA-14725"/>
    <s v="Guy Armstrong"/>
    <x v="0"/>
    <x v="0"/>
    <s v="Los Angeles"/>
    <x v="1"/>
    <n v="90036"/>
    <x v="1"/>
    <s v="OFF-AP-10003971"/>
    <x v="1"/>
    <x v="9"/>
    <s v="Belkin 6 Outlet Metallic Surge Strip"/>
    <n v="10.89"/>
    <n v="1"/>
    <n v="0"/>
    <n v="2.8314000000000004"/>
    <x v="1"/>
    <x v="0"/>
  </r>
  <r>
    <n v="2837"/>
    <s v="CA-2019-110842"/>
    <x v="343"/>
    <d v="2019-11-16T00:00:00"/>
    <s v="Standard Class"/>
    <s v="GA-14725"/>
    <s v="Guy Armstrong"/>
    <x v="0"/>
    <x v="0"/>
    <s v="Los Angeles"/>
    <x v="1"/>
    <n v="90036"/>
    <x v="1"/>
    <s v="OFF-PA-10000520"/>
    <x v="1"/>
    <x v="10"/>
    <s v="Xerox 201"/>
    <n v="19.440000000000001"/>
    <n v="3"/>
    <n v="0"/>
    <n v="9.3312000000000008"/>
    <x v="1"/>
    <x v="0"/>
  </r>
  <r>
    <n v="2838"/>
    <s v="CA-2019-110842"/>
    <x v="343"/>
    <d v="2019-11-16T00:00:00"/>
    <s v="Standard Class"/>
    <s v="GA-14725"/>
    <s v="Guy Armstrong"/>
    <x v="0"/>
    <x v="0"/>
    <s v="Los Angeles"/>
    <x v="1"/>
    <n v="90036"/>
    <x v="1"/>
    <s v="OFF-BI-10000977"/>
    <x v="1"/>
    <x v="8"/>
    <s v="Ibico Plastic Spiral Binding Combs"/>
    <n v="121.6"/>
    <n v="5"/>
    <n v="0.2"/>
    <n v="39.519999999999989"/>
    <x v="1"/>
    <x v="0"/>
  </r>
  <r>
    <n v="2839"/>
    <s v="CA-2018-147368"/>
    <x v="632"/>
    <d v="2018-06-12T00:00:00"/>
    <s v="First Class"/>
    <s v="TC-21295"/>
    <s v="Toby Carlisle"/>
    <x v="0"/>
    <x v="0"/>
    <s v="Tallahassee"/>
    <x v="2"/>
    <n v="32303"/>
    <x v="0"/>
    <s v="TEC-MA-10002178"/>
    <x v="2"/>
    <x v="15"/>
    <s v="Cisco CP-7937G Unified IP Conference Station Phone"/>
    <n v="695.7"/>
    <n v="2"/>
    <n v="0.5"/>
    <n v="-27.827999999999975"/>
    <x v="0"/>
    <x v="0"/>
  </r>
  <r>
    <n v="2840"/>
    <s v="US-2017-104185"/>
    <x v="37"/>
    <d v="2017-09-08T00:00:00"/>
    <s v="Second Class"/>
    <s v="JB-15400"/>
    <s v="Jennifer Braxton"/>
    <x v="1"/>
    <x v="0"/>
    <s v="New York City"/>
    <x v="15"/>
    <n v="10009"/>
    <x v="3"/>
    <s v="OFF-ST-10001526"/>
    <x v="1"/>
    <x v="4"/>
    <s v="Iceberg Mobile Mega Data/Printer Cart"/>
    <n v="120.33"/>
    <n v="1"/>
    <n v="0"/>
    <n v="31.285799999999995"/>
    <x v="3"/>
    <x v="0"/>
  </r>
  <r>
    <n v="2841"/>
    <s v="US-2016-125521"/>
    <x v="619"/>
    <d v="2016-03-19T00:00:00"/>
    <s v="Standard Class"/>
    <s v="CK-12325"/>
    <s v="Christine Kargatis"/>
    <x v="2"/>
    <x v="0"/>
    <s v="Chesapeake"/>
    <x v="17"/>
    <n v="23320"/>
    <x v="0"/>
    <s v="FUR-CH-10003379"/>
    <x v="0"/>
    <x v="1"/>
    <s v="Global Commerce Series High-Back Swivel/Tilt Chairs"/>
    <n v="1139.92"/>
    <n v="4"/>
    <n v="0"/>
    <n v="284.98"/>
    <x v="0"/>
    <x v="0"/>
  </r>
  <r>
    <n v="2842"/>
    <s v="US-2019-135062"/>
    <x v="515"/>
    <d v="2019-09-04T00:00:00"/>
    <s v="Second Class"/>
    <s v="RL-19615"/>
    <s v="Rob Lucas"/>
    <x v="0"/>
    <x v="0"/>
    <s v="Fayetteville"/>
    <x v="3"/>
    <n v="28314"/>
    <x v="0"/>
    <s v="OFF-PA-10000100"/>
    <x v="1"/>
    <x v="10"/>
    <s v="Xerox 1945"/>
    <n v="229.54400000000001"/>
    <n v="7"/>
    <n v="0.2"/>
    <n v="83.209699999999998"/>
    <x v="0"/>
    <x v="0"/>
  </r>
  <r>
    <n v="2843"/>
    <s v="CA-2019-135650"/>
    <x v="721"/>
    <d v="2019-03-27T00:00:00"/>
    <s v="Standard Class"/>
    <s v="AC-10660"/>
    <s v="Anna Chung"/>
    <x v="0"/>
    <x v="0"/>
    <s v="Huntsville"/>
    <x v="5"/>
    <n v="77340"/>
    <x v="2"/>
    <s v="OFF-ST-10001809"/>
    <x v="1"/>
    <x v="4"/>
    <s v="Fellowes Officeware Wire Shelving"/>
    <n v="143.72800000000001"/>
    <n v="2"/>
    <n v="0.2"/>
    <n v="-32.338800000000006"/>
    <x v="2"/>
    <x v="0"/>
  </r>
  <r>
    <n v="2844"/>
    <s v="CA-2019-112865"/>
    <x v="796"/>
    <d v="2019-05-22T00:00:00"/>
    <s v="Standard Class"/>
    <s v="BH-11710"/>
    <s v="Brosina Hoffman"/>
    <x v="0"/>
    <x v="0"/>
    <s v="Philadelphia"/>
    <x v="9"/>
    <n v="19140"/>
    <x v="3"/>
    <s v="TEC-AC-10000387"/>
    <x v="2"/>
    <x v="11"/>
    <s v="KeyTronic KT800P2 - Keyboard - Black"/>
    <n v="36.048000000000002"/>
    <n v="3"/>
    <n v="0.2"/>
    <n v="-0.90120000000000111"/>
    <x v="3"/>
    <x v="1"/>
  </r>
  <r>
    <n v="2845"/>
    <s v="US-2018-162852"/>
    <x v="797"/>
    <d v="2018-12-31T00:00:00"/>
    <s v="Standard Class"/>
    <s v="BG-11695"/>
    <s v="Brooke Gillingham"/>
    <x v="1"/>
    <x v="0"/>
    <s v="Woodstock"/>
    <x v="10"/>
    <n v="60098"/>
    <x v="2"/>
    <s v="FUR-CH-10004853"/>
    <x v="0"/>
    <x v="1"/>
    <s v="Global Manager's Adjustable Task Chair, Storm"/>
    <n v="845.48799999999994"/>
    <n v="8"/>
    <n v="0.3"/>
    <n v="-12.078400000000101"/>
    <x v="2"/>
    <x v="0"/>
  </r>
  <r>
    <n v="2846"/>
    <s v="CA-2019-138163"/>
    <x v="701"/>
    <d v="2019-11-20T00:00:00"/>
    <s v="First Class"/>
    <s v="XP-21865"/>
    <s v="Xylona Preis"/>
    <x v="0"/>
    <x v="0"/>
    <s v="Everett"/>
    <x v="31"/>
    <n v="2149"/>
    <x v="3"/>
    <s v="OFF-AR-10001958"/>
    <x v="1"/>
    <x v="6"/>
    <s v="Stanley Bostitch Contemporary Electric Pencil Sharpeners"/>
    <n v="50.94"/>
    <n v="3"/>
    <n v="0"/>
    <n v="14.263200000000001"/>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n v="-1143.8910000000001"/>
    <x v="2"/>
    <x v="0"/>
  </r>
  <r>
    <n v="2848"/>
    <s v="CA-2019-157854"/>
    <x v="798"/>
    <d v="2019-04-15T00:00:00"/>
    <s v="Standard Class"/>
    <s v="DM-13345"/>
    <s v="Denise Monton"/>
    <x v="1"/>
    <x v="0"/>
    <s v="Roswell"/>
    <x v="32"/>
    <n v="30076"/>
    <x v="0"/>
    <s v="FUR-FU-10003832"/>
    <x v="0"/>
    <x v="5"/>
    <s v="Eldon Expressions Punched Metal &amp; Wood Desk Accessories, Black &amp; Cherry"/>
    <n v="56.28"/>
    <n v="6"/>
    <n v="0"/>
    <n v="15.758400000000002"/>
    <x v="0"/>
    <x v="0"/>
  </r>
  <r>
    <n v="2849"/>
    <s v="CA-2019-157854"/>
    <x v="798"/>
    <d v="2019-04-15T00:00:00"/>
    <s v="Standard Class"/>
    <s v="DM-13345"/>
    <s v="Denise Monton"/>
    <x v="1"/>
    <x v="0"/>
    <s v="Roswell"/>
    <x v="32"/>
    <n v="30076"/>
    <x v="0"/>
    <s v="OFF-BI-10001359"/>
    <x v="1"/>
    <x v="8"/>
    <s v="GBC DocuBind TL300 Electric Binding System"/>
    <n v="2690.9700000000003"/>
    <n v="3"/>
    <n v="0"/>
    <n v="1264.7558999999999"/>
    <x v="0"/>
    <x v="0"/>
  </r>
  <r>
    <n v="2850"/>
    <s v="CA-2018-123617"/>
    <x v="85"/>
    <d v="2018-12-03T00:00:00"/>
    <s v="Standard Class"/>
    <s v="AJ-10780"/>
    <s v="Anthony Jacobs"/>
    <x v="1"/>
    <x v="0"/>
    <s v="Palm Coast"/>
    <x v="2"/>
    <n v="32137"/>
    <x v="0"/>
    <s v="OFF-BI-10002976"/>
    <x v="1"/>
    <x v="8"/>
    <s v="ACCOHIDE Binder by Acco"/>
    <n v="7.4340000000000011"/>
    <n v="6"/>
    <n v="0.7"/>
    <n v="-5.6993999999999971"/>
    <x v="0"/>
    <x v="0"/>
  </r>
  <r>
    <n v="2851"/>
    <s v="US-2018-128293"/>
    <x v="799"/>
    <d v="2018-06-05T00:00:00"/>
    <s v="First Class"/>
    <s v="KC-16255"/>
    <s v="Karen Carlisle"/>
    <x v="1"/>
    <x v="0"/>
    <s v="Philadelphia"/>
    <x v="9"/>
    <n v="19120"/>
    <x v="3"/>
    <s v="OFF-ST-10000736"/>
    <x v="1"/>
    <x v="4"/>
    <s v="Carina Double Wide Media Storage Towers in Natural &amp; Black"/>
    <n v="64.784000000000006"/>
    <n v="1"/>
    <n v="0.2"/>
    <n v="-12.956800000000005"/>
    <x v="3"/>
    <x v="0"/>
  </r>
  <r>
    <n v="2852"/>
    <s v="CA-2019-107342"/>
    <x v="94"/>
    <d v="2019-12-22T00:00:00"/>
    <s v="Standard Class"/>
    <s v="VF-21715"/>
    <s v="Vicky Freymann"/>
    <x v="2"/>
    <x v="0"/>
    <s v="Columbus"/>
    <x v="14"/>
    <n v="47201"/>
    <x v="2"/>
    <s v="OFF-PA-10001745"/>
    <x v="1"/>
    <x v="10"/>
    <s v="Wirebound Message Books, 2 7/8&quot; x 5&quot;, 3 Forms per Page"/>
    <n v="28.16"/>
    <n v="4"/>
    <n v="0"/>
    <n v="13.235199999999999"/>
    <x v="2"/>
    <x v="0"/>
  </r>
  <r>
    <n v="2853"/>
    <s v="CA-2018-136371"/>
    <x v="690"/>
    <d v="2018-03-21T00:00:00"/>
    <s v="Second Class"/>
    <s v="SV-20935"/>
    <s v="Susan Vittorini"/>
    <x v="0"/>
    <x v="0"/>
    <s v="Oceanside"/>
    <x v="15"/>
    <n v="11572"/>
    <x v="3"/>
    <s v="FUR-FU-10000409"/>
    <x v="0"/>
    <x v="5"/>
    <s v="GE 4 Foot Flourescent Tube, 40 Watt"/>
    <n v="14.98"/>
    <n v="1"/>
    <n v="0"/>
    <n v="6.8908000000000005"/>
    <x v="3"/>
    <x v="0"/>
  </r>
  <r>
    <n v="2854"/>
    <s v="CA-2018-136371"/>
    <x v="690"/>
    <d v="2018-03-21T00:00:00"/>
    <s v="Second Class"/>
    <s v="SV-20935"/>
    <s v="Susan Vittorini"/>
    <x v="0"/>
    <x v="0"/>
    <s v="Oceanside"/>
    <x v="15"/>
    <n v="11572"/>
    <x v="3"/>
    <s v="FUR-FU-10000221"/>
    <x v="0"/>
    <x v="5"/>
    <s v="Master Caster Door Stop, Brown"/>
    <n v="20.32"/>
    <n v="4"/>
    <n v="0"/>
    <n v="6.9087999999999994"/>
    <x v="3"/>
    <x v="0"/>
  </r>
  <r>
    <n v="2855"/>
    <s v="CA-2019-137344"/>
    <x v="648"/>
    <d v="2019-08-20T00:00:00"/>
    <s v="Same Day"/>
    <s v="EM-13810"/>
    <s v="Eleni McCrary"/>
    <x v="1"/>
    <x v="0"/>
    <s v="Franklin"/>
    <x v="31"/>
    <n v="2038"/>
    <x v="3"/>
    <s v="OFF-ST-10000344"/>
    <x v="1"/>
    <x v="4"/>
    <s v="Neat Ideas Personal Hanging Folder Files, Black"/>
    <n v="40.29"/>
    <n v="3"/>
    <n v="0"/>
    <n v="10.475399999999999"/>
    <x v="3"/>
    <x v="0"/>
  </r>
  <r>
    <n v="2856"/>
    <s v="CA-2019-169810"/>
    <x v="800"/>
    <d v="2019-07-31T00:00:00"/>
    <s v="Standard Class"/>
    <s v="RB-19360"/>
    <s v="Raymond Buch"/>
    <x v="0"/>
    <x v="0"/>
    <s v="Sioux Falls"/>
    <x v="44"/>
    <n v="57103"/>
    <x v="2"/>
    <s v="OFF-LA-10003663"/>
    <x v="1"/>
    <x v="2"/>
    <s v="Avery 498"/>
    <n v="20.23"/>
    <n v="7"/>
    <n v="0"/>
    <n v="9.5081000000000007"/>
    <x v="2"/>
    <x v="0"/>
  </r>
  <r>
    <n v="2857"/>
    <s v="CA-2018-128594"/>
    <x v="370"/>
    <d v="2018-08-29T00:00:00"/>
    <s v="First Class"/>
    <s v="DJ-13510"/>
    <s v="Don Jones"/>
    <x v="1"/>
    <x v="0"/>
    <s v="San Diego"/>
    <x v="1"/>
    <n v="92037"/>
    <x v="1"/>
    <s v="FUR-CH-10001215"/>
    <x v="0"/>
    <x v="1"/>
    <s v="Global Troy Executive Leather Low-Back Tilter"/>
    <n v="1603.1360000000002"/>
    <n v="4"/>
    <n v="0.2"/>
    <n v="100.19599999999997"/>
    <x v="1"/>
    <x v="0"/>
  </r>
  <r>
    <n v="2858"/>
    <s v="CA-2018-154690"/>
    <x v="243"/>
    <d v="2018-08-17T00:00:00"/>
    <s v="Second Class"/>
    <s v="CC-12370"/>
    <s v="Christopher Conant"/>
    <x v="0"/>
    <x v="0"/>
    <s v="Fayetteville"/>
    <x v="3"/>
    <n v="28314"/>
    <x v="0"/>
    <s v="FUR-CH-10000988"/>
    <x v="0"/>
    <x v="1"/>
    <s v="Hon Olson Stacker Stools"/>
    <n v="225.29600000000002"/>
    <n v="2"/>
    <n v="0.2"/>
    <n v="22.529599999999995"/>
    <x v="0"/>
    <x v="0"/>
  </r>
  <r>
    <n v="2859"/>
    <s v="CA-2019-138975"/>
    <x v="240"/>
    <d v="2019-05-23T00:00:00"/>
    <s v="Standard Class"/>
    <s v="SC-20380"/>
    <s v="Shahid Collister"/>
    <x v="0"/>
    <x v="0"/>
    <s v="Atlanta"/>
    <x v="32"/>
    <n v="30318"/>
    <x v="0"/>
    <s v="TEC-AC-10003441"/>
    <x v="2"/>
    <x v="11"/>
    <s v="Kingston Digital DataTraveler 32GB USB 2.0"/>
    <n v="67.8"/>
    <n v="4"/>
    <n v="0"/>
    <n v="4.0679999999999978"/>
    <x v="0"/>
    <x v="0"/>
  </r>
  <r>
    <n v="2860"/>
    <s v="CA-2019-138975"/>
    <x v="240"/>
    <d v="2019-05-23T00:00:00"/>
    <s v="Standard Class"/>
    <s v="SC-20380"/>
    <s v="Shahid Collister"/>
    <x v="0"/>
    <x v="0"/>
    <s v="Atlanta"/>
    <x v="32"/>
    <n v="30318"/>
    <x v="0"/>
    <s v="TEC-PH-10004389"/>
    <x v="2"/>
    <x v="7"/>
    <s v="Nokia Lumia 925"/>
    <n v="377.96999999999997"/>
    <n v="3"/>
    <n v="0"/>
    <n v="98.272200000000012"/>
    <x v="0"/>
    <x v="0"/>
  </r>
  <r>
    <n v="2861"/>
    <s v="CA-2019-138975"/>
    <x v="240"/>
    <d v="2019-05-23T00:00:00"/>
    <s v="Standard Class"/>
    <s v="SC-20380"/>
    <s v="Shahid Collister"/>
    <x v="0"/>
    <x v="0"/>
    <s v="Atlanta"/>
    <x v="32"/>
    <n v="30318"/>
    <x v="0"/>
    <s v="FUR-BO-10004695"/>
    <x v="0"/>
    <x v="0"/>
    <s v="O'Sullivan 2-Door Barrister Bookcase in Odessa Pine"/>
    <n v="1628.82"/>
    <n v="9"/>
    <n v="0"/>
    <n v="374.62859999999989"/>
    <x v="0"/>
    <x v="0"/>
  </r>
  <r>
    <n v="2862"/>
    <s v="CA-2019-138975"/>
    <x v="240"/>
    <d v="2019-05-23T00:00:00"/>
    <s v="Standard Class"/>
    <s v="SC-20380"/>
    <s v="Shahid Collister"/>
    <x v="0"/>
    <x v="0"/>
    <s v="Atlanta"/>
    <x v="32"/>
    <n v="30318"/>
    <x v="0"/>
    <s v="OFF-PA-10000100"/>
    <x v="1"/>
    <x v="10"/>
    <s v="Xerox 1945"/>
    <n v="286.93"/>
    <n v="7"/>
    <n v="0"/>
    <n v="140.59569999999999"/>
    <x v="0"/>
    <x v="0"/>
  </r>
  <r>
    <n v="2863"/>
    <s v="CA-2019-106537"/>
    <x v="801"/>
    <d v="2019-08-17T00:00:00"/>
    <s v="Standard Class"/>
    <s v="RH-19495"/>
    <s v="Rick Hansen"/>
    <x v="0"/>
    <x v="0"/>
    <s v="Orlando"/>
    <x v="2"/>
    <n v="32839"/>
    <x v="0"/>
    <s v="OFF-PA-10000223"/>
    <x v="1"/>
    <x v="10"/>
    <s v="Xerox 2000"/>
    <n v="20.736000000000004"/>
    <n v="4"/>
    <n v="0.2"/>
    <n v="7.2576000000000001"/>
    <x v="0"/>
    <x v="0"/>
  </r>
  <r>
    <n v="2864"/>
    <s v="US-2019-103828"/>
    <x v="802"/>
    <d v="2019-08-13T00:00:00"/>
    <s v="Same Day"/>
    <s v="JK-15370"/>
    <s v="Jay Kimmel"/>
    <x v="0"/>
    <x v="0"/>
    <s v="San Francisco"/>
    <x v="1"/>
    <n v="94122"/>
    <x v="1"/>
    <s v="OFF-ST-10001325"/>
    <x v="1"/>
    <x v="4"/>
    <s v="Sterilite Officeware Hinged File Box"/>
    <n v="31.44"/>
    <n v="3"/>
    <n v="0"/>
    <n v="8.4888000000000012"/>
    <x v="1"/>
    <x v="1"/>
  </r>
  <r>
    <n v="2865"/>
    <s v="US-2019-103828"/>
    <x v="802"/>
    <d v="2019-08-13T00:00:00"/>
    <s v="Same Day"/>
    <s v="JK-15370"/>
    <s v="Jay Kimmel"/>
    <x v="0"/>
    <x v="0"/>
    <s v="San Francisco"/>
    <x v="1"/>
    <n v="94122"/>
    <x v="1"/>
    <s v="OFF-AP-10004249"/>
    <x v="1"/>
    <x v="9"/>
    <s v="Staple holder"/>
    <n v="83.79"/>
    <n v="7"/>
    <n v="0"/>
    <n v="22.623299999999997"/>
    <x v="1"/>
    <x v="1"/>
  </r>
  <r>
    <n v="2866"/>
    <s v="US-2019-103828"/>
    <x v="802"/>
    <d v="2019-08-13T00:00:00"/>
    <s v="Same Day"/>
    <s v="JK-15370"/>
    <s v="Jay Kimmel"/>
    <x v="0"/>
    <x v="0"/>
    <s v="San Francisco"/>
    <x v="1"/>
    <n v="94122"/>
    <x v="1"/>
    <s v="OFF-AR-10000588"/>
    <x v="1"/>
    <x v="6"/>
    <s v="Newell 345"/>
    <n v="59.519999999999996"/>
    <n v="3"/>
    <n v="0"/>
    <n v="15.475200000000001"/>
    <x v="1"/>
    <x v="1"/>
  </r>
  <r>
    <n v="2867"/>
    <s v="US-2019-103828"/>
    <x v="802"/>
    <d v="2019-08-13T00:00:00"/>
    <s v="Same Day"/>
    <s v="JK-15370"/>
    <s v="Jay Kimmel"/>
    <x v="0"/>
    <x v="0"/>
    <s v="San Francisco"/>
    <x v="1"/>
    <n v="94122"/>
    <x v="1"/>
    <s v="OFF-SU-10000946"/>
    <x v="1"/>
    <x v="14"/>
    <s v="Staple remover"/>
    <n v="31.92"/>
    <n v="4"/>
    <n v="0"/>
    <n v="9.2567999999999984"/>
    <x v="1"/>
    <x v="1"/>
  </r>
  <r>
    <n v="2868"/>
    <s v="CA-2018-115588"/>
    <x v="338"/>
    <d v="2018-11-12T00:00:00"/>
    <s v="Second Class"/>
    <s v="AF-10885"/>
    <s v="Art Foster"/>
    <x v="0"/>
    <x v="0"/>
    <s v="Toledo"/>
    <x v="24"/>
    <n v="43615"/>
    <x v="3"/>
    <s v="OFF-SU-10001225"/>
    <x v="1"/>
    <x v="14"/>
    <s v="Staple remover"/>
    <n v="14.720000000000002"/>
    <n v="5"/>
    <n v="0.2"/>
    <n v="-3.3120000000000012"/>
    <x v="3"/>
    <x v="0"/>
  </r>
  <r>
    <n v="2869"/>
    <s v="CA-2018-115588"/>
    <x v="338"/>
    <d v="2018-11-12T00:00:00"/>
    <s v="Second Class"/>
    <s v="AF-10885"/>
    <s v="Art Foster"/>
    <x v="0"/>
    <x v="0"/>
    <s v="Toledo"/>
    <x v="24"/>
    <n v="43615"/>
    <x v="3"/>
    <s v="OFF-ST-10001558"/>
    <x v="1"/>
    <x v="4"/>
    <s v="Acco Perma 4000 Stacking Storage Drawers"/>
    <n v="38.975999999999999"/>
    <n v="3"/>
    <n v="0.2"/>
    <n v="-2.4359999999999999"/>
    <x v="3"/>
    <x v="0"/>
  </r>
  <r>
    <n v="2870"/>
    <s v="CA-2019-143861"/>
    <x v="492"/>
    <d v="2019-06-19T00:00:00"/>
    <s v="Standard Class"/>
    <s v="LC-16885"/>
    <s v="Lena Creighton"/>
    <x v="0"/>
    <x v="0"/>
    <s v="Saint Petersburg"/>
    <x v="2"/>
    <n v="33710"/>
    <x v="0"/>
    <s v="FUR-FU-10001546"/>
    <x v="0"/>
    <x v="5"/>
    <s v="Dana Swing-Arm Lamps"/>
    <n v="17.088000000000001"/>
    <n v="2"/>
    <n v="0.2"/>
    <n v="1.0679999999999996"/>
    <x v="0"/>
    <x v="0"/>
  </r>
  <r>
    <n v="2871"/>
    <s v="CA-2016-148040"/>
    <x v="579"/>
    <d v="2016-03-26T00:00:00"/>
    <s v="Standard Class"/>
    <s v="BF-11275"/>
    <s v="Beth Fritzler"/>
    <x v="1"/>
    <x v="0"/>
    <s v="Tucson"/>
    <x v="16"/>
    <n v="85705"/>
    <x v="1"/>
    <s v="OFF-PA-10002581"/>
    <x v="1"/>
    <x v="10"/>
    <s v="Xerox 1951"/>
    <n v="74.352000000000004"/>
    <n v="3"/>
    <n v="0.2"/>
    <n v="23.234999999999992"/>
    <x v="1"/>
    <x v="0"/>
  </r>
  <r>
    <n v="2872"/>
    <s v="CA-2016-148040"/>
    <x v="579"/>
    <d v="2016-03-26T00:00:00"/>
    <s v="Standard Class"/>
    <s v="BF-11275"/>
    <s v="Beth Fritzler"/>
    <x v="1"/>
    <x v="0"/>
    <s v="Tucson"/>
    <x v="16"/>
    <n v="85705"/>
    <x v="1"/>
    <s v="FUR-CH-10001482"/>
    <x v="0"/>
    <x v="1"/>
    <s v="Office Star - Mesh Screen back chair with Vinyl seat"/>
    <n v="314.35199999999998"/>
    <n v="3"/>
    <n v="0.2"/>
    <n v="-35.36460000000001"/>
    <x v="1"/>
    <x v="0"/>
  </r>
  <r>
    <n v="2873"/>
    <s v="CA-2019-135167"/>
    <x v="140"/>
    <d v="2019-06-20T00:00:00"/>
    <s v="Standard Class"/>
    <s v="SC-20800"/>
    <s v="Stuart Calhoun"/>
    <x v="0"/>
    <x v="0"/>
    <s v="Los Angeles"/>
    <x v="1"/>
    <n v="90036"/>
    <x v="1"/>
    <s v="OFF-AR-10002399"/>
    <x v="1"/>
    <x v="6"/>
    <s v="Dixon Prang Watercolor Pencils, 10-Color Set with Brush"/>
    <n v="4.26"/>
    <n v="1"/>
    <n v="0"/>
    <n v="1.7465999999999999"/>
    <x v="1"/>
    <x v="0"/>
  </r>
  <r>
    <n v="2874"/>
    <s v="CA-2019-137022"/>
    <x v="673"/>
    <d v="2019-11-22T00:00:00"/>
    <s v="Standard Class"/>
    <s v="SW-20275"/>
    <s v="Scott Williamson"/>
    <x v="0"/>
    <x v="0"/>
    <s v="San Diego"/>
    <x v="1"/>
    <n v="92105"/>
    <x v="1"/>
    <s v="OFF-ST-10001963"/>
    <x v="1"/>
    <x v="4"/>
    <s v="Tennsco Regal Shelving Units"/>
    <n v="811.28"/>
    <n v="8"/>
    <n v="0"/>
    <n v="24.338399999999979"/>
    <x v="1"/>
    <x v="0"/>
  </r>
  <r>
    <n v="2875"/>
    <s v="US-2019-102638"/>
    <x v="614"/>
    <d v="2019-12-31T00:00:00"/>
    <s v="First Class"/>
    <s v="MC-17845"/>
    <s v="Michael Chen"/>
    <x v="0"/>
    <x v="0"/>
    <s v="New York City"/>
    <x v="15"/>
    <n v="10035"/>
    <x v="3"/>
    <s v="OFF-FA-10002988"/>
    <x v="1"/>
    <x v="13"/>
    <s v="Ideal Clamps"/>
    <n v="6.0299999999999994"/>
    <n v="3"/>
    <n v="0"/>
    <n v="2.9546999999999999"/>
    <x v="3"/>
    <x v="0"/>
  </r>
  <r>
    <n v="2876"/>
    <s v="US-2018-167339"/>
    <x v="803"/>
    <d v="2018-01-23T00:00:00"/>
    <s v="Second Class"/>
    <s v="TD-20995"/>
    <s v="Tamara Dahlen"/>
    <x v="0"/>
    <x v="0"/>
    <s v="San Diego"/>
    <x v="1"/>
    <n v="92037"/>
    <x v="1"/>
    <s v="FUR-CH-10004289"/>
    <x v="0"/>
    <x v="1"/>
    <s v="Global Super Steno Chair"/>
    <n v="153.56800000000001"/>
    <n v="2"/>
    <n v="0.2"/>
    <n v="-5.758800000000015"/>
    <x v="1"/>
    <x v="0"/>
  </r>
  <r>
    <n v="2877"/>
    <s v="US-2018-167339"/>
    <x v="803"/>
    <d v="2018-01-23T00:00:00"/>
    <s v="Second Class"/>
    <s v="TD-20995"/>
    <s v="Tamara Dahlen"/>
    <x v="0"/>
    <x v="0"/>
    <s v="San Diego"/>
    <x v="1"/>
    <n v="92037"/>
    <x v="1"/>
    <s v="FUR-CH-10000785"/>
    <x v="0"/>
    <x v="1"/>
    <s v="Global Ergonomic Managers Chair"/>
    <n v="1013.4879999999999"/>
    <n v="7"/>
    <n v="0.2"/>
    <n v="76.011600000000016"/>
    <x v="1"/>
    <x v="0"/>
  </r>
  <r>
    <n v="2878"/>
    <s v="CA-2018-152072"/>
    <x v="804"/>
    <d v="2018-01-19T00:00:00"/>
    <s v="Standard Class"/>
    <s v="Dp-13240"/>
    <s v="Dean percer"/>
    <x v="2"/>
    <x v="0"/>
    <s v="Westfield"/>
    <x v="30"/>
    <n v="7090"/>
    <x v="3"/>
    <s v="OFF-EN-10003040"/>
    <x v="1"/>
    <x v="12"/>
    <s v="Quality Park Security Envelopes"/>
    <n v="52.34"/>
    <n v="2"/>
    <n v="0"/>
    <n v="24.599800000000002"/>
    <x v="3"/>
    <x v="0"/>
  </r>
  <r>
    <n v="2879"/>
    <s v="CA-2018-152072"/>
    <x v="804"/>
    <d v="2018-01-19T00:00:00"/>
    <s v="Standard Class"/>
    <s v="Dp-13240"/>
    <s v="Dean percer"/>
    <x v="2"/>
    <x v="0"/>
    <s v="Westfield"/>
    <x v="30"/>
    <n v="7090"/>
    <x v="3"/>
    <s v="OFF-AR-10001573"/>
    <x v="1"/>
    <x v="6"/>
    <s v="American Pencil"/>
    <n v="4.66"/>
    <n v="2"/>
    <n v="0"/>
    <n v="1.3513999999999995"/>
    <x v="3"/>
    <x v="0"/>
  </r>
  <r>
    <n v="2880"/>
    <s v="CA-2018-152072"/>
    <x v="804"/>
    <d v="2018-01-19T00:00:00"/>
    <s v="Standard Class"/>
    <s v="Dp-13240"/>
    <s v="Dean percer"/>
    <x v="2"/>
    <x v="0"/>
    <s v="Westfield"/>
    <x v="30"/>
    <n v="7090"/>
    <x v="3"/>
    <s v="TEC-AC-10000844"/>
    <x v="2"/>
    <x v="11"/>
    <s v="Logitech Gaming G510s - Keyboard"/>
    <n v="254.96999999999997"/>
    <n v="3"/>
    <n v="0"/>
    <n v="91.789199999999994"/>
    <x v="3"/>
    <x v="0"/>
  </r>
  <r>
    <n v="2881"/>
    <s v="CA-2018-102932"/>
    <x v="251"/>
    <d v="2018-09-23T00:00:00"/>
    <s v="Second Class"/>
    <s v="SD-20485"/>
    <s v="Shirley Daniels"/>
    <x v="2"/>
    <x v="0"/>
    <s v="Orange"/>
    <x v="30"/>
    <n v="7050"/>
    <x v="3"/>
    <s v="OFF-BI-10000756"/>
    <x v="1"/>
    <x v="8"/>
    <s v="Storex DuraTech Recycled Plastic Frosted Binders"/>
    <n v="25.44"/>
    <n v="6"/>
    <n v="0"/>
    <n v="12.72"/>
    <x v="3"/>
    <x v="0"/>
  </r>
  <r>
    <n v="2882"/>
    <s v="CA-2018-102932"/>
    <x v="251"/>
    <d v="2018-09-23T00:00:00"/>
    <s v="Second Class"/>
    <s v="SD-20485"/>
    <s v="Shirley Daniels"/>
    <x v="2"/>
    <x v="0"/>
    <s v="Orange"/>
    <x v="30"/>
    <n v="7050"/>
    <x v="3"/>
    <s v="OFF-SU-10000381"/>
    <x v="1"/>
    <x v="14"/>
    <s v="Acme Forged Steel Scissors with Black Enamel Handles"/>
    <n v="27.93"/>
    <n v="3"/>
    <n v="0"/>
    <n v="8.0996999999999986"/>
    <x v="3"/>
    <x v="0"/>
  </r>
  <r>
    <n v="2883"/>
    <s v="CA-2016-165540"/>
    <x v="805"/>
    <d v="2016-02-25T00:00:00"/>
    <s v="Standard Class"/>
    <s v="TM-21010"/>
    <s v="Tamara Manning"/>
    <x v="0"/>
    <x v="0"/>
    <s v="Woodstock"/>
    <x v="10"/>
    <n v="60098"/>
    <x v="2"/>
    <s v="OFF-BI-10004094"/>
    <x v="1"/>
    <x v="8"/>
    <s v="GBC Standard Plastic Binding Systems Combs"/>
    <n v="8.8499999999999979"/>
    <n v="5"/>
    <n v="0.8"/>
    <n v="-13.717499999999998"/>
    <x v="2"/>
    <x v="0"/>
  </r>
  <r>
    <n v="2884"/>
    <s v="CA-2018-130799"/>
    <x v="583"/>
    <d v="2018-11-16T00:00:00"/>
    <s v="Second Class"/>
    <s v="BK-11260"/>
    <s v="Berenike Kampe"/>
    <x v="0"/>
    <x v="0"/>
    <s v="San Francisco"/>
    <x v="1"/>
    <n v="94110"/>
    <x v="1"/>
    <s v="FUR-FU-10001852"/>
    <x v="0"/>
    <x v="5"/>
    <s v="Eldon Regeneration Recycled Desk Accessories, Smoke"/>
    <n v="6.96"/>
    <n v="4"/>
    <n v="0"/>
    <n v="2.2271999999999998"/>
    <x v="1"/>
    <x v="0"/>
  </r>
  <r>
    <n v="2885"/>
    <s v="CA-2018-164483"/>
    <x v="806"/>
    <d v="2018-02-03T00:00:00"/>
    <s v="Standard Class"/>
    <s v="JF-15490"/>
    <s v="Jeremy Farry"/>
    <x v="0"/>
    <x v="0"/>
    <s v="San Francisco"/>
    <x v="1"/>
    <n v="94122"/>
    <x v="1"/>
    <s v="OFF-BI-10000014"/>
    <x v="1"/>
    <x v="8"/>
    <s v="Heavy-Duty E-Z-D Binders"/>
    <n v="17.456"/>
    <n v="2"/>
    <n v="0.2"/>
    <n v="5.8914"/>
    <x v="1"/>
    <x v="0"/>
  </r>
  <r>
    <n v="2886"/>
    <s v="US-2018-159856"/>
    <x v="807"/>
    <d v="2018-10-22T00:00:00"/>
    <s v="Standard Class"/>
    <s v="EP-13915"/>
    <s v="Emily Phan"/>
    <x v="0"/>
    <x v="0"/>
    <s v="Tempe"/>
    <x v="16"/>
    <n v="85281"/>
    <x v="1"/>
    <s v="FUR-CH-10003396"/>
    <x v="0"/>
    <x v="1"/>
    <s v="Global Deluxe Steno Chair"/>
    <n v="307.92"/>
    <n v="5"/>
    <n v="0.2"/>
    <n v="-34.64100000000002"/>
    <x v="1"/>
    <x v="0"/>
  </r>
  <r>
    <n v="2887"/>
    <s v="CA-2019-102099"/>
    <x v="404"/>
    <d v="2019-12-19T00:00:00"/>
    <s v="First Class"/>
    <s v="EP-13915"/>
    <s v="Emily Phan"/>
    <x v="0"/>
    <x v="0"/>
    <s v="Los Angeles"/>
    <x v="1"/>
    <n v="90008"/>
    <x v="1"/>
    <s v="OFF-AR-10003811"/>
    <x v="1"/>
    <x v="6"/>
    <s v="Newell 327"/>
    <n v="6.63"/>
    <n v="3"/>
    <n v="0"/>
    <n v="1.7901"/>
    <x v="1"/>
    <x v="0"/>
  </r>
  <r>
    <n v="2888"/>
    <s v="CA-2019-102099"/>
    <x v="404"/>
    <d v="2019-12-19T00:00:00"/>
    <s v="First Class"/>
    <s v="EP-13915"/>
    <s v="Emily Phan"/>
    <x v="0"/>
    <x v="0"/>
    <s v="Los Angeles"/>
    <x v="1"/>
    <n v="90008"/>
    <x v="1"/>
    <s v="OFF-PA-10003172"/>
    <x v="1"/>
    <x v="10"/>
    <s v="Xerox 1996"/>
    <n v="12.96"/>
    <n v="2"/>
    <n v="0"/>
    <n v="6.2208000000000006"/>
    <x v="1"/>
    <x v="0"/>
  </r>
  <r>
    <n v="2889"/>
    <s v="CA-2019-102099"/>
    <x v="404"/>
    <d v="2019-12-19T00:00:00"/>
    <s v="First Class"/>
    <s v="EP-13915"/>
    <s v="Emily Phan"/>
    <x v="0"/>
    <x v="0"/>
    <s v="Los Angeles"/>
    <x v="1"/>
    <n v="90008"/>
    <x v="1"/>
    <s v="OFF-PA-10000289"/>
    <x v="1"/>
    <x v="10"/>
    <s v="Xerox 213"/>
    <n v="32.400000000000006"/>
    <n v="5"/>
    <n v="0"/>
    <n v="15.552000000000001"/>
    <x v="1"/>
    <x v="0"/>
  </r>
  <r>
    <n v="2890"/>
    <s v="CA-2019-164049"/>
    <x v="808"/>
    <d v="2019-11-06T00:00:00"/>
    <s v="Standard Class"/>
    <s v="KH-16630"/>
    <s v="Ken Heidel"/>
    <x v="1"/>
    <x v="0"/>
    <s v="Seattle"/>
    <x v="4"/>
    <n v="98105"/>
    <x v="1"/>
    <s v="OFF-PA-10000791"/>
    <x v="1"/>
    <x v="10"/>
    <s v="Wirebound Message Books, Four 2 3/4 x 5 Forms per Page, 200 Sets per Book"/>
    <n v="23.849999999999998"/>
    <n v="5"/>
    <n v="0"/>
    <n v="10.732499999999998"/>
    <x v="1"/>
    <x v="0"/>
  </r>
  <r>
    <n v="2891"/>
    <s v="CA-2016-142727"/>
    <x v="333"/>
    <d v="2016-05-01T00:00:00"/>
    <s v="Second Class"/>
    <s v="HG-14845"/>
    <s v="Harry Greene"/>
    <x v="0"/>
    <x v="0"/>
    <s v="Lake Charles"/>
    <x v="28"/>
    <n v="70601"/>
    <x v="0"/>
    <s v="FUR-CH-10002304"/>
    <x v="0"/>
    <x v="1"/>
    <s v="Global Stack Chair without Arms, Black"/>
    <n v="51.96"/>
    <n v="2"/>
    <n v="0"/>
    <n v="12.990000000000002"/>
    <x v="0"/>
    <x v="0"/>
  </r>
  <r>
    <n v="2892"/>
    <s v="CA-2016-142727"/>
    <x v="333"/>
    <d v="2016-05-01T00:00:00"/>
    <s v="Second Class"/>
    <s v="HG-14845"/>
    <s v="Harry Greene"/>
    <x v="0"/>
    <x v="0"/>
    <s v="Lake Charles"/>
    <x v="28"/>
    <n v="70601"/>
    <x v="0"/>
    <s v="OFF-BI-10000136"/>
    <x v="1"/>
    <x v="8"/>
    <s v="Avery Non-Stick Heavy Duty View Round Locking Ring Binders"/>
    <n v="17.940000000000001"/>
    <n v="3"/>
    <n v="0"/>
    <n v="8.6112000000000002"/>
    <x v="0"/>
    <x v="0"/>
  </r>
  <r>
    <n v="2893"/>
    <s v="CA-2019-139913"/>
    <x v="436"/>
    <d v="2019-10-29T00:00:00"/>
    <s v="Standard Class"/>
    <s v="JC-16105"/>
    <s v="Julie Creighton"/>
    <x v="1"/>
    <x v="0"/>
    <s v="Rochester"/>
    <x v="15"/>
    <n v="14609"/>
    <x v="3"/>
    <s v="OFF-PA-10003739"/>
    <x v="1"/>
    <x v="10"/>
    <s v="Xerox 1969"/>
    <n v="11.56"/>
    <n v="2"/>
    <n v="0"/>
    <n v="5.6644000000000005"/>
    <x v="3"/>
    <x v="0"/>
  </r>
  <r>
    <n v="2894"/>
    <s v="CA-2019-139913"/>
    <x v="436"/>
    <d v="2019-10-29T00:00:00"/>
    <s v="Standard Class"/>
    <s v="JC-16105"/>
    <s v="Julie Creighton"/>
    <x v="1"/>
    <x v="0"/>
    <s v="Rochester"/>
    <x v="15"/>
    <n v="14609"/>
    <x v="3"/>
    <s v="OFF-PA-10002479"/>
    <x v="1"/>
    <x v="10"/>
    <s v="Xerox 4200 Series MultiUse Premium Copy Paper (20Lb. and 84 Bright)"/>
    <n v="26.400000000000002"/>
    <n v="5"/>
    <n v="0"/>
    <n v="11.879999999999999"/>
    <x v="3"/>
    <x v="0"/>
  </r>
  <r>
    <n v="2895"/>
    <s v="CA-2019-139913"/>
    <x v="436"/>
    <d v="2019-10-29T00:00:00"/>
    <s v="Standard Class"/>
    <s v="JC-16105"/>
    <s v="Julie Creighton"/>
    <x v="1"/>
    <x v="0"/>
    <s v="Rochester"/>
    <x v="15"/>
    <n v="14609"/>
    <x v="3"/>
    <s v="FUR-FU-10000771"/>
    <x v="0"/>
    <x v="5"/>
    <s v="Eldon 200 Class Desk Accessories, Smoke"/>
    <n v="69.08"/>
    <n v="11"/>
    <n v="0"/>
    <n v="29.013600000000004"/>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x v="3"/>
    <x v="0"/>
  </r>
  <r>
    <n v="2897"/>
    <s v="CA-2016-169033"/>
    <x v="809"/>
    <d v="2016-04-03T00:00:00"/>
    <s v="Standard Class"/>
    <s v="KM-16720"/>
    <s v="Kunst Miller"/>
    <x v="0"/>
    <x v="0"/>
    <s v="Long Beach"/>
    <x v="15"/>
    <n v="11561"/>
    <x v="3"/>
    <s v="OFF-AR-10001915"/>
    <x v="1"/>
    <x v="6"/>
    <s v="Peel-Off China Markers"/>
    <n v="49.65"/>
    <n v="5"/>
    <n v="0"/>
    <n v="20.853000000000002"/>
    <x v="3"/>
    <x v="0"/>
  </r>
  <r>
    <n v="2898"/>
    <s v="US-2018-164630"/>
    <x v="810"/>
    <d v="2018-01-09T00:00:00"/>
    <s v="Standard Class"/>
    <s v="EB-13975"/>
    <s v="Erica Bern"/>
    <x v="1"/>
    <x v="0"/>
    <s v="Charlotte"/>
    <x v="3"/>
    <n v="28205"/>
    <x v="0"/>
    <s v="TEC-CO-10000971"/>
    <x v="2"/>
    <x v="16"/>
    <s v="Hewlett Packard 310 Color Digital Copier"/>
    <n v="959.96800000000007"/>
    <n v="4"/>
    <n v="0.2"/>
    <n v="119.99599999999992"/>
    <x v="0"/>
    <x v="0"/>
  </r>
  <r>
    <n v="2899"/>
    <s v="US-2017-114839"/>
    <x v="33"/>
    <d v="2017-04-30T00:00:00"/>
    <s v="Standard Class"/>
    <s v="PW-19240"/>
    <s v="Pierre Wener"/>
    <x v="0"/>
    <x v="0"/>
    <s v="Houston"/>
    <x v="5"/>
    <n v="77036"/>
    <x v="2"/>
    <s v="FUR-CH-10004086"/>
    <x v="0"/>
    <x v="1"/>
    <s v="Hon 4070 Series Pagoda Armless Upholstered Stacking Chairs"/>
    <n v="408.42200000000003"/>
    <n v="2"/>
    <n v="0.3"/>
    <n v="-5.8346000000000231"/>
    <x v="2"/>
    <x v="0"/>
  </r>
  <r>
    <n v="2900"/>
    <s v="CA-2017-166464"/>
    <x v="811"/>
    <d v="2017-09-17T00:00:00"/>
    <s v="Standard Class"/>
    <s v="PG-18895"/>
    <s v="Paul Gonzalez"/>
    <x v="0"/>
    <x v="0"/>
    <s v="New York City"/>
    <x v="15"/>
    <n v="10035"/>
    <x v="3"/>
    <s v="TEC-CO-10000971"/>
    <x v="2"/>
    <x v="16"/>
    <s v="Hewlett Packard 310 Color Digital Copier"/>
    <n v="479.98400000000004"/>
    <n v="2"/>
    <n v="0.2"/>
    <n v="59.997999999999962"/>
    <x v="3"/>
    <x v="0"/>
  </r>
  <r>
    <n v="2901"/>
    <s v="CA-2017-166464"/>
    <x v="811"/>
    <d v="2017-09-17T00:00:00"/>
    <s v="Standard Class"/>
    <s v="PG-18895"/>
    <s v="Paul Gonzalez"/>
    <x v="0"/>
    <x v="0"/>
    <s v="New York City"/>
    <x v="15"/>
    <n v="10035"/>
    <x v="3"/>
    <s v="OFF-LA-10001317"/>
    <x v="1"/>
    <x v="2"/>
    <s v="Avery 520"/>
    <n v="12.6"/>
    <n v="4"/>
    <n v="0"/>
    <n v="6.048"/>
    <x v="3"/>
    <x v="0"/>
  </r>
  <r>
    <n v="2902"/>
    <s v="CA-2019-124898"/>
    <x v="220"/>
    <d v="2019-09-15T00:00:00"/>
    <s v="Standard Class"/>
    <s v="DB-12910"/>
    <s v="Daniel Byrd"/>
    <x v="2"/>
    <x v="0"/>
    <s v="Columbus"/>
    <x v="32"/>
    <n v="31907"/>
    <x v="0"/>
    <s v="OFF-PA-10003656"/>
    <x v="1"/>
    <x v="10"/>
    <s v="Xerox 1935"/>
    <n v="184.66"/>
    <n v="7"/>
    <n v="0"/>
    <n v="84.943599999999989"/>
    <x v="0"/>
    <x v="0"/>
  </r>
  <r>
    <n v="2903"/>
    <s v="CA-2018-164035"/>
    <x v="1"/>
    <d v="2018-06-17T00:00:00"/>
    <s v="Standard Class"/>
    <s v="CR-12730"/>
    <s v="Craig Reiter"/>
    <x v="0"/>
    <x v="0"/>
    <s v="Chicago"/>
    <x v="10"/>
    <n v="60610"/>
    <x v="2"/>
    <s v="OFF-PA-10002160"/>
    <x v="1"/>
    <x v="10"/>
    <s v="Xerox 1978"/>
    <n v="23.120000000000005"/>
    <n v="5"/>
    <n v="0.2"/>
    <n v="8.3810000000000002"/>
    <x v="2"/>
    <x v="0"/>
  </r>
  <r>
    <n v="2904"/>
    <s v="CA-2018-153577"/>
    <x v="812"/>
    <d v="2018-07-01T00:00:00"/>
    <s v="Standard Class"/>
    <s v="KH-16330"/>
    <s v="Katharine Harms"/>
    <x v="1"/>
    <x v="0"/>
    <s v="Highland Park"/>
    <x v="10"/>
    <n v="60035"/>
    <x v="2"/>
    <s v="OFF-PA-10000575"/>
    <x v="1"/>
    <x v="10"/>
    <s v="Wirebound Message Books, Four 2 3/4 x 5 White Forms per Page"/>
    <n v="37.463999999999999"/>
    <n v="7"/>
    <n v="0.2"/>
    <n v="12.175799999999999"/>
    <x v="2"/>
    <x v="0"/>
  </r>
  <r>
    <n v="2905"/>
    <s v="CA-2018-153577"/>
    <x v="812"/>
    <d v="2018-07-01T00:00:00"/>
    <s v="Standard Class"/>
    <s v="KH-16330"/>
    <s v="Katharine Harms"/>
    <x v="1"/>
    <x v="0"/>
    <s v="Highland Park"/>
    <x v="10"/>
    <n v="60035"/>
    <x v="2"/>
    <s v="FUR-CH-10003981"/>
    <x v="0"/>
    <x v="1"/>
    <s v="Global Commerce Series Low-Back Swivel/Tilt Chairs"/>
    <n v="539.65800000000002"/>
    <n v="3"/>
    <n v="0.3"/>
    <n v="-7.7094000000001017"/>
    <x v="2"/>
    <x v="0"/>
  </r>
  <r>
    <n v="2906"/>
    <s v="CA-2016-127586"/>
    <x v="467"/>
    <d v="2016-09-30T00:00:00"/>
    <s v="Standard Class"/>
    <s v="CS-12400"/>
    <s v="Christopher Schild"/>
    <x v="2"/>
    <x v="0"/>
    <s v="Seattle"/>
    <x v="4"/>
    <n v="98115"/>
    <x v="1"/>
    <s v="OFF-ST-10002615"/>
    <x v="1"/>
    <x v="4"/>
    <s v="Dual Level, Single-Width Filing Carts"/>
    <n v="310.12"/>
    <n v="2"/>
    <n v="0"/>
    <n v="80.631200000000007"/>
    <x v="1"/>
    <x v="0"/>
  </r>
  <r>
    <n v="2907"/>
    <s v="CA-2019-121615"/>
    <x v="132"/>
    <d v="2019-11-09T00:00:00"/>
    <s v="Standard Class"/>
    <s v="DL-12925"/>
    <s v="Daniel Lacy"/>
    <x v="0"/>
    <x v="0"/>
    <s v="Eagan"/>
    <x v="11"/>
    <n v="55122"/>
    <x v="2"/>
    <s v="OFF-PA-10000327"/>
    <x v="1"/>
    <x v="10"/>
    <s v="Xerox 1971"/>
    <n v="8.56"/>
    <n v="2"/>
    <n v="0"/>
    <n v="3.8519999999999994"/>
    <x v="2"/>
    <x v="0"/>
  </r>
  <r>
    <n v="2908"/>
    <s v="CA-2019-121615"/>
    <x v="132"/>
    <d v="2019-11-09T00:00:00"/>
    <s v="Standard Class"/>
    <s v="DL-12925"/>
    <s v="Daniel Lacy"/>
    <x v="0"/>
    <x v="0"/>
    <s v="Eagan"/>
    <x v="11"/>
    <n v="55122"/>
    <x v="2"/>
    <s v="OFF-ST-10001325"/>
    <x v="1"/>
    <x v="4"/>
    <s v="Sterilite Officeware Hinged File Box"/>
    <n v="52.400000000000006"/>
    <n v="5"/>
    <n v="0"/>
    <n v="14.148"/>
    <x v="2"/>
    <x v="0"/>
  </r>
  <r>
    <n v="2909"/>
    <s v="CA-2019-121615"/>
    <x v="132"/>
    <d v="2019-11-09T00:00:00"/>
    <s v="Standard Class"/>
    <s v="DL-12925"/>
    <s v="Daniel Lacy"/>
    <x v="0"/>
    <x v="0"/>
    <s v="Eagan"/>
    <x v="11"/>
    <n v="55122"/>
    <x v="2"/>
    <s v="OFF-LA-10001771"/>
    <x v="1"/>
    <x v="2"/>
    <s v="Avery 513"/>
    <n v="14.940000000000001"/>
    <n v="3"/>
    <n v="0"/>
    <n v="6.8723999999999998"/>
    <x v="2"/>
    <x v="0"/>
  </r>
  <r>
    <n v="2910"/>
    <s v="CA-2019-166415"/>
    <x v="600"/>
    <d v="2019-02-23T00:00:00"/>
    <s v="Standard Class"/>
    <s v="ME-17725"/>
    <s v="Max Engle"/>
    <x v="0"/>
    <x v="0"/>
    <s v="Seattle"/>
    <x v="4"/>
    <n v="98103"/>
    <x v="1"/>
    <s v="OFF-FA-10004968"/>
    <x v="1"/>
    <x v="13"/>
    <s v="Rubber Band Ball"/>
    <n v="11.22"/>
    <n v="3"/>
    <n v="0"/>
    <n v="0.2244000000000006"/>
    <x v="1"/>
    <x v="0"/>
  </r>
  <r>
    <n v="2911"/>
    <s v="CA-2017-118444"/>
    <x v="599"/>
    <d v="2017-11-09T00:00:00"/>
    <s v="Standard Class"/>
    <s v="VD-21670"/>
    <s v="Valerie Dominguez"/>
    <x v="0"/>
    <x v="0"/>
    <s v="Coral Springs"/>
    <x v="2"/>
    <n v="33065"/>
    <x v="0"/>
    <s v="OFF-AP-10000576"/>
    <x v="1"/>
    <x v="9"/>
    <s v="Belkin 325VA UPS Surge Protector, 6'"/>
    <n v="387.13600000000002"/>
    <n v="4"/>
    <n v="0.2"/>
    <n v="24.196000000000012"/>
    <x v="0"/>
    <x v="0"/>
  </r>
  <r>
    <n v="2912"/>
    <s v="CA-2016-113929"/>
    <x v="737"/>
    <d v="2016-06-21T00:00:00"/>
    <s v="Standard Class"/>
    <s v="CK-12205"/>
    <s v="Chloris Kastensmidt"/>
    <x v="0"/>
    <x v="0"/>
    <s v="Hempstead"/>
    <x v="15"/>
    <n v="11550"/>
    <x v="3"/>
    <s v="OFF-EN-10003286"/>
    <x v="1"/>
    <x v="12"/>
    <s v="Staple envelope"/>
    <n v="41.4"/>
    <n v="5"/>
    <n v="0"/>
    <n v="19.457999999999998"/>
    <x v="3"/>
    <x v="0"/>
  </r>
  <r>
    <n v="2913"/>
    <s v="CA-2016-113929"/>
    <x v="737"/>
    <d v="2016-06-21T00:00:00"/>
    <s v="Standard Class"/>
    <s v="CK-12205"/>
    <s v="Chloris Kastensmidt"/>
    <x v="0"/>
    <x v="0"/>
    <s v="Hempstead"/>
    <x v="15"/>
    <n v="11550"/>
    <x v="3"/>
    <s v="OFF-AR-10003772"/>
    <x v="1"/>
    <x v="6"/>
    <s v="Boston 16750 Black Compact Battery Pencil Sharpener"/>
    <n v="35"/>
    <n v="4"/>
    <n v="0"/>
    <n v="10.499999999999996"/>
    <x v="3"/>
    <x v="0"/>
  </r>
  <r>
    <n v="2914"/>
    <s v="CA-2016-113929"/>
    <x v="737"/>
    <d v="2016-06-21T00:00:00"/>
    <s v="Standard Class"/>
    <s v="CK-12205"/>
    <s v="Chloris Kastensmidt"/>
    <x v="0"/>
    <x v="0"/>
    <s v="Hempstead"/>
    <x v="15"/>
    <n v="11550"/>
    <x v="3"/>
    <s v="OFF-BI-10002852"/>
    <x v="1"/>
    <x v="8"/>
    <s v="Ibico Standard Transparent Covers"/>
    <n v="39.552000000000007"/>
    <n v="3"/>
    <n v="0.2"/>
    <n v="14.337599999999998"/>
    <x v="3"/>
    <x v="0"/>
  </r>
  <r>
    <n v="2915"/>
    <s v="CA-2017-134747"/>
    <x v="88"/>
    <d v="2017-10-17T00:00:00"/>
    <s v="Second Class"/>
    <s v="DL-12925"/>
    <s v="Daniel Lacy"/>
    <x v="0"/>
    <x v="0"/>
    <s v="Noblesville"/>
    <x v="14"/>
    <n v="46060"/>
    <x v="2"/>
    <s v="TEC-PH-10002890"/>
    <x v="2"/>
    <x v="7"/>
    <s v="AT&amp;T 17929 Lendline Telephone"/>
    <n v="135.72"/>
    <n v="3"/>
    <n v="0"/>
    <n v="35.287199999999999"/>
    <x v="2"/>
    <x v="0"/>
  </r>
  <r>
    <n v="2916"/>
    <s v="CA-2017-134747"/>
    <x v="88"/>
    <d v="2017-10-17T00:00:00"/>
    <s v="Second Class"/>
    <s v="DL-12925"/>
    <s v="Daniel Lacy"/>
    <x v="0"/>
    <x v="0"/>
    <s v="Noblesville"/>
    <x v="14"/>
    <n v="46060"/>
    <x v="2"/>
    <s v="OFF-BI-10001308"/>
    <x v="1"/>
    <x v="8"/>
    <s v="GBC Standard Plastic Binding Systems' Combs"/>
    <n v="12.56"/>
    <n v="2"/>
    <n v="0"/>
    <n v="5.6519999999999992"/>
    <x v="2"/>
    <x v="0"/>
  </r>
  <r>
    <n v="2917"/>
    <s v="CA-2017-134747"/>
    <x v="88"/>
    <d v="2017-10-17T00:00:00"/>
    <s v="Second Class"/>
    <s v="DL-12925"/>
    <s v="Daniel Lacy"/>
    <x v="0"/>
    <x v="0"/>
    <s v="Noblesville"/>
    <x v="14"/>
    <n v="46060"/>
    <x v="2"/>
    <s v="TEC-PH-10001750"/>
    <x v="2"/>
    <x v="7"/>
    <s v="Samsung Rugby III"/>
    <n v="263.95999999999998"/>
    <n v="4"/>
    <n v="0"/>
    <n v="71.269200000000012"/>
    <x v="2"/>
    <x v="0"/>
  </r>
  <r>
    <n v="2918"/>
    <s v="CA-2019-155047"/>
    <x v="151"/>
    <d v="2019-08-30T00:00:00"/>
    <s v="First Class"/>
    <s v="SE-20110"/>
    <s v="Sanjit Engle"/>
    <x v="0"/>
    <x v="0"/>
    <s v="Dallas"/>
    <x v="5"/>
    <n v="75220"/>
    <x v="2"/>
    <s v="OFF-AR-10003338"/>
    <x v="1"/>
    <x v="6"/>
    <s v="Eberhard Faber 3 1/2&quot; Golf Pencils"/>
    <n v="5.9520000000000008"/>
    <n v="1"/>
    <n v="0.2"/>
    <n v="0.37200000000000011"/>
    <x v="2"/>
    <x v="0"/>
  </r>
  <r>
    <n v="2919"/>
    <s v="CA-2018-160129"/>
    <x v="813"/>
    <d v="2018-11-23T00:00:00"/>
    <s v="Same Day"/>
    <s v="LS-17200"/>
    <s v="Luke Schmidt"/>
    <x v="1"/>
    <x v="0"/>
    <s v="Philadelphia"/>
    <x v="9"/>
    <n v="19140"/>
    <x v="3"/>
    <s v="OFF-FA-10002763"/>
    <x v="1"/>
    <x v="13"/>
    <s v="Advantus Map Pennant Flags and Round Head Tacks"/>
    <n v="15.8"/>
    <n v="5"/>
    <n v="0.2"/>
    <n v="2.3699999999999983"/>
    <x v="3"/>
    <x v="0"/>
  </r>
  <r>
    <n v="2920"/>
    <s v="CA-2018-160129"/>
    <x v="813"/>
    <d v="2018-11-23T00:00:00"/>
    <s v="Same Day"/>
    <s v="LS-17200"/>
    <s v="Luke Schmidt"/>
    <x v="1"/>
    <x v="0"/>
    <s v="Philadelphia"/>
    <x v="9"/>
    <n v="19140"/>
    <x v="3"/>
    <s v="FUR-FU-10002088"/>
    <x v="0"/>
    <x v="5"/>
    <s v="Nu-Dell Float Frame 11 x 14 1/2"/>
    <n v="14.368000000000002"/>
    <n v="2"/>
    <n v="0.2"/>
    <n v="3.9512"/>
    <x v="3"/>
    <x v="0"/>
  </r>
  <r>
    <n v="2921"/>
    <s v="CA-2018-160129"/>
    <x v="813"/>
    <d v="2018-11-23T00:00:00"/>
    <s v="Same Day"/>
    <s v="LS-17200"/>
    <s v="Luke Schmidt"/>
    <x v="1"/>
    <x v="0"/>
    <s v="Philadelphia"/>
    <x v="9"/>
    <n v="19140"/>
    <x v="3"/>
    <s v="FUR-FU-10003976"/>
    <x v="0"/>
    <x v="5"/>
    <s v="DAX Executive Solid Wood Document Frame, Desktop or Hang, Mahogany, 5 x 7"/>
    <n v="70.448000000000008"/>
    <n v="7"/>
    <n v="0.2"/>
    <n v="12.328399999999988"/>
    <x v="3"/>
    <x v="0"/>
  </r>
  <r>
    <n v="2922"/>
    <s v="CA-2019-164329"/>
    <x v="289"/>
    <d v="2019-01-30T00:00:00"/>
    <s v="Same Day"/>
    <s v="MM-17920"/>
    <s v="Michael Moore"/>
    <x v="0"/>
    <x v="0"/>
    <s v="San Francisco"/>
    <x v="1"/>
    <n v="94109"/>
    <x v="1"/>
    <s v="OFF-ST-10001511"/>
    <x v="1"/>
    <x v="4"/>
    <s v="Space Solutions Commercial Steel Shelving"/>
    <n v="129.30000000000001"/>
    <n v="2"/>
    <n v="0"/>
    <n v="6.4649999999999892"/>
    <x v="1"/>
    <x v="0"/>
  </r>
  <r>
    <n v="2923"/>
    <s v="US-2017-141453"/>
    <x v="672"/>
    <d v="2017-12-03T00:00:00"/>
    <s v="Second Class"/>
    <s v="DB-13270"/>
    <s v="Deborah Brumfield"/>
    <x v="2"/>
    <x v="0"/>
    <s v="Austin"/>
    <x v="5"/>
    <n v="78745"/>
    <x v="2"/>
    <s v="OFF-BI-10000301"/>
    <x v="1"/>
    <x v="8"/>
    <s v="GBC Instant Report Kit"/>
    <n v="3.8819999999999988"/>
    <n v="3"/>
    <n v="0.8"/>
    <n v="-5.8230000000000004"/>
    <x v="2"/>
    <x v="0"/>
  </r>
  <r>
    <n v="2924"/>
    <s v="CA-2016-156993"/>
    <x v="307"/>
    <d v="2016-07-04T00:00:00"/>
    <s v="Standard Class"/>
    <s v="RW-19630"/>
    <s v="Rob Williams"/>
    <x v="1"/>
    <x v="0"/>
    <s v="Detroit"/>
    <x v="12"/>
    <n v="48234"/>
    <x v="2"/>
    <s v="OFF-FA-10003495"/>
    <x v="1"/>
    <x v="13"/>
    <s v="Staples"/>
    <n v="6.08"/>
    <n v="1"/>
    <n v="0"/>
    <n v="3.04"/>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x v="3"/>
    <x v="0"/>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n v="4.9496999999999929"/>
    <x v="3"/>
    <x v="0"/>
  </r>
  <r>
    <n v="2927"/>
    <s v="CA-2019-128629"/>
    <x v="815"/>
    <d v="2019-07-14T00:00:00"/>
    <s v="Second Class"/>
    <s v="BP-11155"/>
    <s v="Becky Pak"/>
    <x v="0"/>
    <x v="0"/>
    <s v="Columbus"/>
    <x v="32"/>
    <n v="31907"/>
    <x v="0"/>
    <s v="FUR-FU-10000771"/>
    <x v="0"/>
    <x v="5"/>
    <s v="Eldon 200 Class Desk Accessories, Smoke"/>
    <n v="18.84"/>
    <n v="3"/>
    <n v="0"/>
    <n v="7.9128000000000007"/>
    <x v="0"/>
    <x v="0"/>
  </r>
  <r>
    <n v="2928"/>
    <s v="CA-2019-158106"/>
    <x v="400"/>
    <d v="2019-06-10T00:00:00"/>
    <s v="Standard Class"/>
    <s v="CT-11995"/>
    <s v="Carol Triggs"/>
    <x v="0"/>
    <x v="0"/>
    <s v="Apple Valley"/>
    <x v="11"/>
    <n v="55124"/>
    <x v="2"/>
    <s v="OFF-AR-10002255"/>
    <x v="1"/>
    <x v="6"/>
    <s v="Newell 346"/>
    <n v="8.64"/>
    <n v="3"/>
    <n v="0"/>
    <n v="2.5055999999999998"/>
    <x v="2"/>
    <x v="0"/>
  </r>
  <r>
    <n v="2929"/>
    <s v="US-2019-120390"/>
    <x v="15"/>
    <d v="2019-10-26T00:00:00"/>
    <s v="Standard Class"/>
    <s v="TH-21550"/>
    <s v="Tracy Hopkins"/>
    <x v="2"/>
    <x v="0"/>
    <s v="Burlington"/>
    <x v="3"/>
    <n v="27217"/>
    <x v="0"/>
    <s v="OFF-BI-10004995"/>
    <x v="1"/>
    <x v="8"/>
    <s v="GBC DocuBind P400 Electric Binding System"/>
    <n v="1633.1880000000003"/>
    <n v="4"/>
    <n v="0.7"/>
    <n v="-1306.5504000000001"/>
    <x v="0"/>
    <x v="0"/>
  </r>
  <r>
    <n v="2930"/>
    <s v="CA-2019-143434"/>
    <x v="551"/>
    <d v="2019-11-24T00:00:00"/>
    <s v="Standard Class"/>
    <s v="ME-17320"/>
    <s v="Maria Etezadi"/>
    <x v="2"/>
    <x v="0"/>
    <s v="Saginaw"/>
    <x v="12"/>
    <n v="48601"/>
    <x v="2"/>
    <s v="FUR-FU-10002597"/>
    <x v="0"/>
    <x v="5"/>
    <s v="C-Line Magnetic Cubicle Keepers, Clear Polypropylene"/>
    <n v="19.760000000000002"/>
    <n v="4"/>
    <n v="0"/>
    <n v="8.2992000000000008"/>
    <x v="2"/>
    <x v="0"/>
  </r>
  <r>
    <n v="2931"/>
    <s v="CA-2017-168564"/>
    <x v="816"/>
    <d v="2017-08-08T00:00:00"/>
    <s v="Same Day"/>
    <s v="TT-21220"/>
    <s v="Thomas Thornton"/>
    <x v="0"/>
    <x v="0"/>
    <s v="San Francisco"/>
    <x v="1"/>
    <n v="94109"/>
    <x v="1"/>
    <s v="OFF-BI-10004970"/>
    <x v="1"/>
    <x v="8"/>
    <s v="ACCOHIDE 3-Ring Binder, Blue, 1&quot;"/>
    <n v="6.6080000000000005"/>
    <n v="2"/>
    <n v="0.2"/>
    <n v="2.2302"/>
    <x v="1"/>
    <x v="1"/>
  </r>
  <r>
    <n v="2932"/>
    <s v="CA-2017-168564"/>
    <x v="816"/>
    <d v="2017-08-08T00:00:00"/>
    <s v="Same Day"/>
    <s v="TT-21220"/>
    <s v="Thomas Thornton"/>
    <x v="0"/>
    <x v="0"/>
    <s v="San Francisco"/>
    <x v="1"/>
    <n v="94109"/>
    <x v="1"/>
    <s v="OFF-BI-10002557"/>
    <x v="1"/>
    <x v="8"/>
    <s v="Presstex Flexible Ring Binders"/>
    <n v="7.28"/>
    <n v="2"/>
    <n v="0.2"/>
    <n v="2.7299999999999995"/>
    <x v="1"/>
    <x v="1"/>
  </r>
  <r>
    <n v="2933"/>
    <s v="CA-2017-168564"/>
    <x v="816"/>
    <d v="2017-08-08T00:00:00"/>
    <s v="Same Day"/>
    <s v="TT-21220"/>
    <s v="Thomas Thornton"/>
    <x v="0"/>
    <x v="0"/>
    <s v="San Francisco"/>
    <x v="1"/>
    <n v="94109"/>
    <x v="1"/>
    <s v="FUR-CH-10000785"/>
    <x v="0"/>
    <x v="1"/>
    <s v="Global Ergonomic Managers Chair"/>
    <n v="144.78399999999999"/>
    <n v="1"/>
    <n v="0.2"/>
    <n v="10.858800000000002"/>
    <x v="1"/>
    <x v="1"/>
  </r>
  <r>
    <n v="2934"/>
    <s v="US-2018-169040"/>
    <x v="409"/>
    <d v="2018-12-12T00:00:00"/>
    <s v="Standard Class"/>
    <s v="GT-14710"/>
    <s v="Greg Tran"/>
    <x v="0"/>
    <x v="0"/>
    <s v="Seattle"/>
    <x v="4"/>
    <n v="98105"/>
    <x v="1"/>
    <s v="TEC-PH-10002310"/>
    <x v="2"/>
    <x v="7"/>
    <s v="Plantronics Calisto P620-M USB Wireless Speakerphone System"/>
    <n v="156.79200000000003"/>
    <n v="1"/>
    <n v="0.2"/>
    <n v="13.719300000000004"/>
    <x v="1"/>
    <x v="0"/>
  </r>
  <r>
    <n v="2935"/>
    <s v="US-2018-169040"/>
    <x v="409"/>
    <d v="2018-12-12T00:00:00"/>
    <s v="Standard Class"/>
    <s v="GT-14710"/>
    <s v="Greg Tran"/>
    <x v="0"/>
    <x v="0"/>
    <s v="Seattle"/>
    <x v="4"/>
    <n v="98105"/>
    <x v="1"/>
    <s v="TEC-PH-10002834"/>
    <x v="2"/>
    <x v="7"/>
    <s v="Google Nexus 5"/>
    <n v="431.97600000000006"/>
    <n v="3"/>
    <n v="0.2"/>
    <n v="26.998499999999993"/>
    <x v="1"/>
    <x v="0"/>
  </r>
  <r>
    <n v="2936"/>
    <s v="US-2018-169040"/>
    <x v="409"/>
    <d v="2018-12-12T00:00:00"/>
    <s v="Standard Class"/>
    <s v="GT-14710"/>
    <s v="Greg Tran"/>
    <x v="0"/>
    <x v="0"/>
    <s v="Seattle"/>
    <x v="4"/>
    <n v="98105"/>
    <x v="1"/>
    <s v="OFF-EN-10000927"/>
    <x v="1"/>
    <x v="12"/>
    <s v="Jet-Pak Recycled Peel 'N' Seal Padded Mailers"/>
    <n v="35.89"/>
    <n v="1"/>
    <n v="0"/>
    <n v="16.150499999999997"/>
    <x v="1"/>
    <x v="0"/>
  </r>
  <r>
    <n v="2937"/>
    <s v="US-2018-169040"/>
    <x v="409"/>
    <d v="2018-12-12T00:00:00"/>
    <s v="Standard Class"/>
    <s v="GT-14710"/>
    <s v="Greg Tran"/>
    <x v="0"/>
    <x v="0"/>
    <s v="Seattle"/>
    <x v="4"/>
    <n v="98105"/>
    <x v="1"/>
    <s v="OFF-BI-10001636"/>
    <x v="1"/>
    <x v="8"/>
    <s v="Ibico Plastic and Wire Spiral Binding Combs"/>
    <n v="47.207999999999998"/>
    <n v="7"/>
    <n v="0.2"/>
    <n v="15.342599999999997"/>
    <x v="1"/>
    <x v="0"/>
  </r>
  <r>
    <n v="2938"/>
    <s v="US-2018-169040"/>
    <x v="409"/>
    <d v="2018-12-12T00:00:00"/>
    <s v="Standard Class"/>
    <s v="GT-14710"/>
    <s v="Greg Tran"/>
    <x v="0"/>
    <x v="0"/>
    <s v="Seattle"/>
    <x v="4"/>
    <n v="98105"/>
    <x v="1"/>
    <s v="OFF-PA-10001736"/>
    <x v="1"/>
    <x v="10"/>
    <s v="Xerox 1880"/>
    <n v="248.07999999999998"/>
    <n v="7"/>
    <n v="0"/>
    <n v="116.59759999999997"/>
    <x v="1"/>
    <x v="0"/>
  </r>
  <r>
    <n v="2939"/>
    <s v="US-2018-169040"/>
    <x v="409"/>
    <d v="2018-12-12T00:00:00"/>
    <s v="Standard Class"/>
    <s v="GT-14710"/>
    <s v="Greg Tran"/>
    <x v="0"/>
    <x v="0"/>
    <s v="Seattle"/>
    <x v="4"/>
    <n v="98105"/>
    <x v="1"/>
    <s v="OFF-PA-10000482"/>
    <x v="1"/>
    <x v="10"/>
    <s v="Snap-A-Way Black Print Carbonless Ruled Speed Letter, Triplicate"/>
    <n v="189.7"/>
    <n v="5"/>
    <n v="0"/>
    <n v="89.158999999999992"/>
    <x v="1"/>
    <x v="0"/>
  </r>
  <r>
    <n v="2940"/>
    <s v="US-2018-169040"/>
    <x v="409"/>
    <d v="2018-12-12T00:00:00"/>
    <s v="Standard Class"/>
    <s v="GT-14710"/>
    <s v="Greg Tran"/>
    <x v="0"/>
    <x v="0"/>
    <s v="Seattle"/>
    <x v="4"/>
    <n v="98105"/>
    <x v="1"/>
    <s v="OFF-BI-10001658"/>
    <x v="1"/>
    <x v="8"/>
    <s v="GBC Standard Therm-A-Bind Covers"/>
    <n v="59.808000000000007"/>
    <n v="3"/>
    <n v="0.2"/>
    <n v="19.4376"/>
    <x v="1"/>
    <x v="0"/>
  </r>
  <r>
    <n v="2941"/>
    <s v="CA-2019-155880"/>
    <x v="613"/>
    <d v="2019-03-31T00:00:00"/>
    <s v="Standard Class"/>
    <s v="JD-16150"/>
    <s v="Justin Deggeller"/>
    <x v="1"/>
    <x v="0"/>
    <s v="Milwaukee"/>
    <x v="6"/>
    <n v="53209"/>
    <x v="2"/>
    <s v="FUR-CH-10000422"/>
    <x v="0"/>
    <x v="1"/>
    <s v="Global Highback Leather Tilter in Burgundy"/>
    <n v="90.99"/>
    <n v="1"/>
    <n v="0"/>
    <n v="14.558400000000006"/>
    <x v="2"/>
    <x v="0"/>
  </r>
  <r>
    <n v="2942"/>
    <s v="CA-2019-155880"/>
    <x v="613"/>
    <d v="2019-03-31T00:00:00"/>
    <s v="Standard Class"/>
    <s v="JD-16150"/>
    <s v="Justin Deggeller"/>
    <x v="1"/>
    <x v="0"/>
    <s v="Milwaukee"/>
    <x v="6"/>
    <n v="53209"/>
    <x v="2"/>
    <s v="FUR-CH-10004675"/>
    <x v="0"/>
    <x v="1"/>
    <s v="Lifetime Advantage Folding Chairs, 4/Carton"/>
    <n v="1526.5600000000002"/>
    <n v="7"/>
    <n v="0"/>
    <n v="427.43679999999995"/>
    <x v="2"/>
    <x v="0"/>
  </r>
  <r>
    <n v="2943"/>
    <s v="CA-2019-155880"/>
    <x v="613"/>
    <d v="2019-03-31T00:00:00"/>
    <s v="Standard Class"/>
    <s v="JD-16150"/>
    <s v="Justin Deggeller"/>
    <x v="1"/>
    <x v="0"/>
    <s v="Milwaukee"/>
    <x v="6"/>
    <n v="53209"/>
    <x v="2"/>
    <s v="FUR-CH-10002880"/>
    <x v="0"/>
    <x v="1"/>
    <s v="Global High-Back Leather Tilter, Burgundy"/>
    <n v="368.96999999999997"/>
    <n v="3"/>
    <n v="0"/>
    <n v="40.586699999999979"/>
    <x v="2"/>
    <x v="0"/>
  </r>
  <r>
    <n v="2944"/>
    <s v="CA-2019-126242"/>
    <x v="123"/>
    <d v="2019-11-24T00:00:00"/>
    <s v="Standard Class"/>
    <s v="MC-18100"/>
    <s v="Mick Crebagga"/>
    <x v="0"/>
    <x v="0"/>
    <s v="Los Angeles"/>
    <x v="1"/>
    <n v="90049"/>
    <x v="1"/>
    <s v="OFF-ST-10000675"/>
    <x v="1"/>
    <x v="4"/>
    <s v="File Shuttle II and Handi-File, Black"/>
    <n v="305.01"/>
    <n v="9"/>
    <n v="0"/>
    <n v="76.252499999999998"/>
    <x v="1"/>
    <x v="0"/>
  </r>
  <r>
    <n v="2945"/>
    <s v="CA-2019-126242"/>
    <x v="123"/>
    <d v="2019-11-24T00:00:00"/>
    <s v="Standard Class"/>
    <s v="MC-18100"/>
    <s v="Mick Crebagga"/>
    <x v="0"/>
    <x v="0"/>
    <s v="Los Angeles"/>
    <x v="1"/>
    <n v="90049"/>
    <x v="1"/>
    <s v="FUR-FU-10002685"/>
    <x v="0"/>
    <x v="5"/>
    <s v="Executive Impressions 13-1/2&quot; Indoor/Outdoor Wall Clock"/>
    <n v="18.7"/>
    <n v="1"/>
    <n v="0"/>
    <n v="7.1059999999999999"/>
    <x v="1"/>
    <x v="0"/>
  </r>
  <r>
    <n v="2946"/>
    <s v="CA-2018-166443"/>
    <x v="254"/>
    <d v="2018-11-05T00:00:00"/>
    <s v="First Class"/>
    <s v="LH-17020"/>
    <s v="Lisa Hazard"/>
    <x v="0"/>
    <x v="0"/>
    <s v="San Francisco"/>
    <x v="1"/>
    <n v="94122"/>
    <x v="1"/>
    <s v="FUR-FU-10004020"/>
    <x v="0"/>
    <x v="5"/>
    <s v="Advantus Panel Wall Acrylic Frame"/>
    <n v="38.29"/>
    <n v="7"/>
    <n v="0"/>
    <n v="16.464700000000001"/>
    <x v="1"/>
    <x v="0"/>
  </r>
  <r>
    <n v="2947"/>
    <s v="CA-2019-169859"/>
    <x v="817"/>
    <d v="2019-12-18T00:00:00"/>
    <s v="Standard Class"/>
    <s v="MP-18175"/>
    <s v="Mike Pelletier"/>
    <x v="2"/>
    <x v="0"/>
    <s v="San Diego"/>
    <x v="1"/>
    <n v="92024"/>
    <x v="1"/>
    <s v="FUR-FU-10004963"/>
    <x v="0"/>
    <x v="5"/>
    <s v="Eldon 400 Class Desk Accessories, Black Carbon"/>
    <n v="26.25"/>
    <n v="3"/>
    <n v="0"/>
    <n v="11.025000000000002"/>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n v="22.736000000000001"/>
    <x v="1"/>
    <x v="1"/>
  </r>
  <r>
    <n v="2949"/>
    <s v="CA-2019-169859"/>
    <x v="817"/>
    <d v="2019-12-18T00:00:00"/>
    <s v="Standard Class"/>
    <s v="MP-18175"/>
    <s v="Mike Pelletier"/>
    <x v="2"/>
    <x v="0"/>
    <s v="San Diego"/>
    <x v="1"/>
    <n v="92024"/>
    <x v="1"/>
    <s v="OFF-EN-10000461"/>
    <x v="1"/>
    <x v="12"/>
    <s v="#10- 4 1/8&quot; x 9 1/2&quot; Recycled Envelopes"/>
    <n v="43.7"/>
    <n v="5"/>
    <n v="0"/>
    <n v="20.539000000000001"/>
    <x v="1"/>
    <x v="1"/>
  </r>
  <r>
    <n v="2950"/>
    <s v="CA-2019-134915"/>
    <x v="105"/>
    <d v="2019-11-12T00:00:00"/>
    <s v="Same Day"/>
    <s v="EM-14140"/>
    <s v="Eugene Moren"/>
    <x v="2"/>
    <x v="0"/>
    <s v="Glendale"/>
    <x v="16"/>
    <n v="85301"/>
    <x v="1"/>
    <s v="TEC-AC-10001266"/>
    <x v="2"/>
    <x v="11"/>
    <s v="Memorex Micro Travel Drive 8 GB"/>
    <n v="41.6"/>
    <n v="4"/>
    <n v="0.2"/>
    <n v="12.999999999999998"/>
    <x v="1"/>
    <x v="0"/>
  </r>
  <r>
    <n v="2951"/>
    <s v="CA-2019-134915"/>
    <x v="105"/>
    <d v="2019-11-12T00:00:00"/>
    <s v="Same Day"/>
    <s v="EM-14140"/>
    <s v="Eugene Moren"/>
    <x v="2"/>
    <x v="0"/>
    <s v="Glendale"/>
    <x v="16"/>
    <n v="85301"/>
    <x v="1"/>
    <s v="OFF-PA-10002160"/>
    <x v="1"/>
    <x v="10"/>
    <s v="Xerox 1978"/>
    <n v="23.120000000000005"/>
    <n v="5"/>
    <n v="0.2"/>
    <n v="8.3810000000000002"/>
    <x v="1"/>
    <x v="0"/>
  </r>
  <r>
    <n v="2952"/>
    <s v="CA-2019-134915"/>
    <x v="105"/>
    <d v="2019-11-12T00:00:00"/>
    <s v="Same Day"/>
    <s v="EM-14140"/>
    <s v="Eugene Moren"/>
    <x v="2"/>
    <x v="0"/>
    <s v="Glendale"/>
    <x v="16"/>
    <n v="85301"/>
    <x v="1"/>
    <s v="FUR-CH-10004875"/>
    <x v="0"/>
    <x v="1"/>
    <s v="Harbour Creations 67200 Series Stacking Chairs"/>
    <n v="113.88800000000002"/>
    <n v="2"/>
    <n v="0.2"/>
    <n v="9.9651999999999994"/>
    <x v="1"/>
    <x v="0"/>
  </r>
  <r>
    <n v="2953"/>
    <s v="CA-2019-134915"/>
    <x v="105"/>
    <d v="2019-11-12T00:00:00"/>
    <s v="Same Day"/>
    <s v="EM-14140"/>
    <s v="Eugene Moren"/>
    <x v="2"/>
    <x v="0"/>
    <s v="Glendale"/>
    <x v="16"/>
    <n v="85301"/>
    <x v="1"/>
    <s v="FUR-FU-10000305"/>
    <x v="0"/>
    <x v="5"/>
    <s v="Tenex V2T-RE Standard Weight Series Chair Mat, 45&quot; x 53&quot;, Lip 25&quot; x 12&quot;"/>
    <n v="113.56800000000001"/>
    <n v="2"/>
    <n v="0.2"/>
    <n v="-5.6784000000000034"/>
    <x v="1"/>
    <x v="0"/>
  </r>
  <r>
    <n v="2954"/>
    <s v="CA-2019-134915"/>
    <x v="105"/>
    <d v="2019-11-12T00:00:00"/>
    <s v="Same Day"/>
    <s v="EM-14140"/>
    <s v="Eugene Moren"/>
    <x v="2"/>
    <x v="0"/>
    <s v="Glendale"/>
    <x v="16"/>
    <n v="85301"/>
    <x v="1"/>
    <s v="TEC-PH-10000347"/>
    <x v="2"/>
    <x v="7"/>
    <s v="Cush Cases Heavy Duty Rugged Cover Case for Samsung Galaxy S5 - Purple"/>
    <n v="7.9200000000000008"/>
    <n v="2"/>
    <n v="0.2"/>
    <n v="0.69299999999999984"/>
    <x v="1"/>
    <x v="0"/>
  </r>
  <r>
    <n v="2955"/>
    <s v="CA-2019-134915"/>
    <x v="105"/>
    <d v="2019-11-12T00:00:00"/>
    <s v="Same Day"/>
    <s v="EM-14140"/>
    <s v="Eugene Moren"/>
    <x v="2"/>
    <x v="0"/>
    <s v="Glendale"/>
    <x v="16"/>
    <n v="85301"/>
    <x v="1"/>
    <s v="TEC-PH-10001459"/>
    <x v="2"/>
    <x v="7"/>
    <s v="Samsung Galaxy Mega 6.3"/>
    <n v="671.98400000000004"/>
    <n v="2"/>
    <n v="0.2"/>
    <n v="50.398800000000023"/>
    <x v="1"/>
    <x v="0"/>
  </r>
  <r>
    <n v="2956"/>
    <s v="CA-2018-153353"/>
    <x v="298"/>
    <d v="2018-08-24T00:00:00"/>
    <s v="Standard Class"/>
    <s v="GG-14650"/>
    <s v="Greg Guthrie"/>
    <x v="1"/>
    <x v="0"/>
    <s v="New York City"/>
    <x v="15"/>
    <n v="10035"/>
    <x v="3"/>
    <s v="TEC-PH-10000439"/>
    <x v="2"/>
    <x v="7"/>
    <s v="GE DSL Phone Line Filter"/>
    <n v="39.99"/>
    <n v="1"/>
    <n v="0"/>
    <n v="11.597099999999998"/>
    <x v="3"/>
    <x v="0"/>
  </r>
  <r>
    <n v="2957"/>
    <s v="CA-2019-123638"/>
    <x v="818"/>
    <d v="2019-07-04T00:00:00"/>
    <s v="Standard Class"/>
    <s v="MA-17995"/>
    <s v="Michelle Arnett"/>
    <x v="2"/>
    <x v="0"/>
    <s v="Watertown"/>
    <x v="15"/>
    <n v="13601"/>
    <x v="3"/>
    <s v="FUR-CH-10002647"/>
    <x v="0"/>
    <x v="1"/>
    <s v="Situations Contoured Folding Chairs, 4/Set"/>
    <n v="191.64600000000002"/>
    <n v="3"/>
    <n v="0.1"/>
    <n v="31.94100000000001"/>
    <x v="3"/>
    <x v="0"/>
  </r>
  <r>
    <n v="2958"/>
    <s v="CA-2019-168900"/>
    <x v="464"/>
    <d v="2019-05-09T00:00:00"/>
    <s v="Standard Class"/>
    <s v="SH-20395"/>
    <s v="Shahid Hopkins"/>
    <x v="0"/>
    <x v="0"/>
    <s v="Springfield"/>
    <x v="24"/>
    <n v="45503"/>
    <x v="3"/>
    <s v="OFF-BI-10003910"/>
    <x v="1"/>
    <x v="8"/>
    <s v="DXL Angle-View Binders with Locking Rings by Samsill"/>
    <n v="2.3130000000000002"/>
    <n v="1"/>
    <n v="0.7"/>
    <n v="-1.9274999999999993"/>
    <x v="3"/>
    <x v="0"/>
  </r>
  <r>
    <n v="2959"/>
    <s v="CA-2017-158456"/>
    <x v="100"/>
    <d v="2017-12-29T00:00:00"/>
    <s v="Standard Class"/>
    <s v="KT-16465"/>
    <s v="Kean Takahito"/>
    <x v="0"/>
    <x v="0"/>
    <s v="Los Angeles"/>
    <x v="1"/>
    <n v="90032"/>
    <x v="1"/>
    <s v="OFF-BI-10001097"/>
    <x v="1"/>
    <x v="8"/>
    <s v="Avery Hole Reinforcements"/>
    <n v="19.936000000000003"/>
    <n v="4"/>
    <n v="0.2"/>
    <n v="7.2267999999999999"/>
    <x v="1"/>
    <x v="0"/>
  </r>
  <r>
    <n v="2960"/>
    <s v="CA-2017-158456"/>
    <x v="100"/>
    <d v="2017-12-29T00:00:00"/>
    <s v="Standard Class"/>
    <s v="KT-16465"/>
    <s v="Kean Takahito"/>
    <x v="0"/>
    <x v="0"/>
    <s v="Los Angeles"/>
    <x v="1"/>
    <n v="90032"/>
    <x v="1"/>
    <s v="OFF-FA-10004854"/>
    <x v="1"/>
    <x v="13"/>
    <s v="Vinyl Coated Wire Paper Clips in Organizer Box, 800/Box"/>
    <n v="45.92"/>
    <n v="4"/>
    <n v="0"/>
    <n v="21.5824"/>
    <x v="1"/>
    <x v="0"/>
  </r>
  <r>
    <n v="2961"/>
    <s v="CA-2019-143665"/>
    <x v="466"/>
    <d v="2019-05-01T00:00:00"/>
    <s v="Standard Class"/>
    <s v="PO-19180"/>
    <s v="Philisse Overcash"/>
    <x v="2"/>
    <x v="0"/>
    <s v="Seattle"/>
    <x v="4"/>
    <n v="98115"/>
    <x v="1"/>
    <s v="OFF-PA-10003673"/>
    <x v="1"/>
    <x v="10"/>
    <s v="Strathmore Photo Mount Cards"/>
    <n v="20.34"/>
    <n v="3"/>
    <n v="0"/>
    <n v="9.3563999999999989"/>
    <x v="1"/>
    <x v="0"/>
  </r>
  <r>
    <n v="2962"/>
    <s v="CA-2019-143665"/>
    <x v="466"/>
    <d v="2019-05-01T00:00:00"/>
    <s v="Standard Class"/>
    <s v="PO-19180"/>
    <s v="Philisse Overcash"/>
    <x v="2"/>
    <x v="0"/>
    <s v="Seattle"/>
    <x v="4"/>
    <n v="98115"/>
    <x v="1"/>
    <s v="OFF-LA-10002034"/>
    <x v="1"/>
    <x v="2"/>
    <s v="Avery 478"/>
    <n v="39.28"/>
    <n v="8"/>
    <n v="0"/>
    <n v="19.247199999999999"/>
    <x v="1"/>
    <x v="0"/>
  </r>
  <r>
    <n v="2963"/>
    <s v="CA-2019-137428"/>
    <x v="819"/>
    <d v="2019-12-21T00:00:00"/>
    <s v="Second Class"/>
    <s v="AY-10555"/>
    <s v="Andy Yotov"/>
    <x v="1"/>
    <x v="0"/>
    <s v="Oceanside"/>
    <x v="1"/>
    <n v="92054"/>
    <x v="1"/>
    <s v="FUR-CH-10002774"/>
    <x v="0"/>
    <x v="1"/>
    <s v="Global Deluxe Stacking Chair, Gray"/>
    <n v="81.567999999999998"/>
    <n v="2"/>
    <n v="0.2"/>
    <n v="9.1763999999999974"/>
    <x v="1"/>
    <x v="1"/>
  </r>
  <r>
    <n v="2964"/>
    <s v="CA-2019-137428"/>
    <x v="819"/>
    <d v="2019-12-21T00:00:00"/>
    <s v="Second Class"/>
    <s v="AY-10555"/>
    <s v="Andy Yotov"/>
    <x v="1"/>
    <x v="0"/>
    <s v="Oceanside"/>
    <x v="1"/>
    <n v="92054"/>
    <x v="1"/>
    <s v="FUR-CH-10003817"/>
    <x v="0"/>
    <x v="1"/>
    <s v="Global Value Steno Chair, Gray"/>
    <n v="97.184000000000012"/>
    <n v="2"/>
    <n v="0.2"/>
    <n v="6.0740000000000016"/>
    <x v="1"/>
    <x v="1"/>
  </r>
  <r>
    <n v="2965"/>
    <s v="CA-2019-137428"/>
    <x v="819"/>
    <d v="2019-12-21T00:00:00"/>
    <s v="Second Class"/>
    <s v="AY-10555"/>
    <s v="Andy Yotov"/>
    <x v="1"/>
    <x v="0"/>
    <s v="Oceanside"/>
    <x v="1"/>
    <n v="92054"/>
    <x v="1"/>
    <s v="OFF-BI-10002949"/>
    <x v="1"/>
    <x v="8"/>
    <s v="Prestige Round Ring Binders"/>
    <n v="24.320000000000004"/>
    <n v="5"/>
    <n v="0.2"/>
    <n v="8.2079999999999984"/>
    <x v="1"/>
    <x v="1"/>
  </r>
  <r>
    <n v="2966"/>
    <s v="CA-2019-137428"/>
    <x v="819"/>
    <d v="2019-12-21T00:00:00"/>
    <s v="Second Class"/>
    <s v="AY-10555"/>
    <s v="Andy Yotov"/>
    <x v="1"/>
    <x v="0"/>
    <s v="Oceanside"/>
    <x v="1"/>
    <n v="92054"/>
    <x v="1"/>
    <s v="FUR-FU-10002445"/>
    <x v="0"/>
    <x v="5"/>
    <s v="DAX Two-Tone Rosewood/Black Document Frame, Desktop, 5 x 7"/>
    <n v="18.96"/>
    <n v="2"/>
    <n v="0"/>
    <n v="7.5840000000000014"/>
    <x v="1"/>
    <x v="1"/>
  </r>
  <r>
    <n v="2967"/>
    <s v="CA-2016-162866"/>
    <x v="422"/>
    <d v="2016-12-31T00:00:00"/>
    <s v="Standard Class"/>
    <s v="Co-12640"/>
    <s v="Corey-Lock"/>
    <x v="0"/>
    <x v="0"/>
    <s v="Skokie"/>
    <x v="10"/>
    <n v="60076"/>
    <x v="2"/>
    <s v="FUR-FU-10001473"/>
    <x v="0"/>
    <x v="5"/>
    <s v="DAX Wood Document Frame"/>
    <n v="32.952000000000005"/>
    <n v="6"/>
    <n v="0.6"/>
    <n v="-19.771199999999997"/>
    <x v="2"/>
    <x v="0"/>
  </r>
  <r>
    <n v="2968"/>
    <s v="CA-2016-162866"/>
    <x v="422"/>
    <d v="2016-12-31T00:00:00"/>
    <s v="Standard Class"/>
    <s v="Co-12640"/>
    <s v="Corey-Lock"/>
    <x v="0"/>
    <x v="0"/>
    <s v="Skokie"/>
    <x v="10"/>
    <n v="60076"/>
    <x v="2"/>
    <s v="OFF-ST-10002562"/>
    <x v="1"/>
    <x v="4"/>
    <s v="Staple magnet"/>
    <n v="30.016000000000005"/>
    <n v="4"/>
    <n v="0.2"/>
    <n v="3.0015999999999998"/>
    <x v="2"/>
    <x v="0"/>
  </r>
  <r>
    <n v="2969"/>
    <s v="CA-2019-167941"/>
    <x v="44"/>
    <d v="2019-11-09T00:00:00"/>
    <s v="Second Class"/>
    <s v="JF-15565"/>
    <s v="Jill Fjeld"/>
    <x v="0"/>
    <x v="0"/>
    <s v="Fayetteville"/>
    <x v="3"/>
    <n v="28314"/>
    <x v="0"/>
    <s v="OFF-AP-10002118"/>
    <x v="1"/>
    <x v="9"/>
    <s v="1.7 Cubic Foot Compact &quot;Cube&quot; Office Refrigerators"/>
    <n v="499.58400000000006"/>
    <n v="3"/>
    <n v="0.2"/>
    <n v="43.713600000000014"/>
    <x v="0"/>
    <x v="0"/>
  </r>
  <r>
    <n v="2970"/>
    <s v="CA-2019-167941"/>
    <x v="44"/>
    <d v="2019-11-09T00:00:00"/>
    <s v="Second Class"/>
    <s v="JF-15565"/>
    <s v="Jill Fjeld"/>
    <x v="0"/>
    <x v="0"/>
    <s v="Fayetteville"/>
    <x v="3"/>
    <n v="28314"/>
    <x v="0"/>
    <s v="OFF-PA-10001800"/>
    <x v="1"/>
    <x v="10"/>
    <s v="Xerox 220"/>
    <n v="31.104000000000006"/>
    <n v="6"/>
    <n v="0.2"/>
    <n v="10.8864"/>
    <x v="0"/>
    <x v="0"/>
  </r>
  <r>
    <n v="2971"/>
    <s v="CA-2019-167941"/>
    <x v="44"/>
    <d v="2019-11-09T00:00:00"/>
    <s v="Second Class"/>
    <s v="JF-15565"/>
    <s v="Jill Fjeld"/>
    <x v="0"/>
    <x v="0"/>
    <s v="Fayetteville"/>
    <x v="3"/>
    <n v="28314"/>
    <x v="0"/>
    <s v="OFF-BI-10002827"/>
    <x v="1"/>
    <x v="8"/>
    <s v="Avery Durable Poly Binders"/>
    <n v="13.272000000000002"/>
    <n v="8"/>
    <n v="0.7"/>
    <n v="-10.617599999999999"/>
    <x v="0"/>
    <x v="0"/>
  </r>
  <r>
    <n v="2972"/>
    <s v="CA-2019-167941"/>
    <x v="44"/>
    <d v="2019-11-09T00:00:00"/>
    <s v="Second Class"/>
    <s v="JF-15565"/>
    <s v="Jill Fjeld"/>
    <x v="0"/>
    <x v="0"/>
    <s v="Fayetteville"/>
    <x v="3"/>
    <n v="28314"/>
    <x v="0"/>
    <s v="FUR-FU-10004671"/>
    <x v="0"/>
    <x v="5"/>
    <s v="Executive Impressions 12&quot; Wall Clock"/>
    <n v="28.272000000000006"/>
    <n v="2"/>
    <n v="0.2"/>
    <n v="6.3612000000000002"/>
    <x v="0"/>
    <x v="0"/>
  </r>
  <r>
    <n v="2973"/>
    <s v="CA-2019-167941"/>
    <x v="44"/>
    <d v="2019-11-09T00:00:00"/>
    <s v="Second Class"/>
    <s v="JF-15565"/>
    <s v="Jill Fjeld"/>
    <x v="0"/>
    <x v="0"/>
    <s v="Fayetteville"/>
    <x v="3"/>
    <n v="28314"/>
    <x v="0"/>
    <s v="OFF-ST-10000736"/>
    <x v="1"/>
    <x v="4"/>
    <s v="Carina Double Wide Media Storage Towers in Natural &amp; Black"/>
    <n v="259.13600000000002"/>
    <n v="4"/>
    <n v="0.2"/>
    <n v="-51.827200000000019"/>
    <x v="0"/>
    <x v="0"/>
  </r>
  <r>
    <n v="2974"/>
    <s v="CA-2019-111808"/>
    <x v="819"/>
    <d v="2019-12-20T00:00:00"/>
    <s v="Standard Class"/>
    <s v="AR-10510"/>
    <s v="Andrew Roberts"/>
    <x v="0"/>
    <x v="0"/>
    <s v="Tulsa"/>
    <x v="26"/>
    <n v="74133"/>
    <x v="2"/>
    <s v="OFF-BI-10004656"/>
    <x v="1"/>
    <x v="8"/>
    <s v="Peel &amp; Stick Add-On Corner Pockets"/>
    <n v="10.8"/>
    <n v="5"/>
    <n v="0"/>
    <n v="5.1839999999999993"/>
    <x v="2"/>
    <x v="0"/>
  </r>
  <r>
    <n v="2975"/>
    <s v="CA-2017-137512"/>
    <x v="820"/>
    <d v="2017-05-12T00:00:00"/>
    <s v="Standard Class"/>
    <s v="AG-10675"/>
    <s v="Anna Gayman"/>
    <x v="0"/>
    <x v="0"/>
    <s v="Allen"/>
    <x v="5"/>
    <n v="75002"/>
    <x v="2"/>
    <s v="FUR-TA-10001095"/>
    <x v="0"/>
    <x v="3"/>
    <s v="Chromcraft Round Conference Tables"/>
    <n v="244.00599999999997"/>
    <n v="2"/>
    <n v="0.3"/>
    <n v="-31.372200000000007"/>
    <x v="2"/>
    <x v="0"/>
  </r>
  <r>
    <n v="2976"/>
    <s v="CA-2017-137512"/>
    <x v="820"/>
    <d v="2017-05-12T00:00:00"/>
    <s v="Standard Class"/>
    <s v="AG-10675"/>
    <s v="Anna Gayman"/>
    <x v="0"/>
    <x v="0"/>
    <s v="Allen"/>
    <x v="5"/>
    <n v="75002"/>
    <x v="2"/>
    <s v="OFF-PA-10000213"/>
    <x v="1"/>
    <x v="10"/>
    <s v="Xerox 198"/>
    <n v="15.936000000000002"/>
    <n v="4"/>
    <n v="0.2"/>
    <n v="5.378400000000001"/>
    <x v="2"/>
    <x v="0"/>
  </r>
  <r>
    <n v="2977"/>
    <s v="CA-2019-139773"/>
    <x v="769"/>
    <d v="2019-12-04T00:00:00"/>
    <s v="Same Day"/>
    <s v="DV-13045"/>
    <s v="Darrin Van Huff"/>
    <x v="1"/>
    <x v="0"/>
    <s v="Philadelphia"/>
    <x v="9"/>
    <n v="19143"/>
    <x v="3"/>
    <s v="FUR-CH-10001797"/>
    <x v="0"/>
    <x v="1"/>
    <s v="Safco Chair Connectors, 6/Carton"/>
    <n v="188.55199999999996"/>
    <n v="7"/>
    <n v="0.3"/>
    <n v="-2.693600000000032"/>
    <x v="3"/>
    <x v="0"/>
  </r>
  <r>
    <n v="2978"/>
    <s v="CA-2019-134607"/>
    <x v="621"/>
    <d v="2019-10-08T00:00:00"/>
    <s v="Second Class"/>
    <s v="HL-15040"/>
    <s v="Hunter Lopez"/>
    <x v="0"/>
    <x v="0"/>
    <s v="Rochester"/>
    <x v="15"/>
    <n v="14609"/>
    <x v="3"/>
    <s v="OFF-ST-10002214"/>
    <x v="1"/>
    <x v="4"/>
    <s v="X-Rack File for Hanging Folders"/>
    <n v="22.58"/>
    <n v="2"/>
    <n v="0"/>
    <n v="5.8707999999999991"/>
    <x v="3"/>
    <x v="0"/>
  </r>
  <r>
    <n v="2979"/>
    <s v="CA-2016-109232"/>
    <x v="286"/>
    <d v="2016-01-16T00:00:00"/>
    <s v="Second Class"/>
    <s v="ND-18370"/>
    <s v="Natalie DeCherney"/>
    <x v="0"/>
    <x v="0"/>
    <s v="Mount Pleasant"/>
    <x v="20"/>
    <n v="29464"/>
    <x v="0"/>
    <s v="FUR-CH-10000422"/>
    <x v="0"/>
    <x v="1"/>
    <s v="Global Highback Leather Tilter in Burgundy"/>
    <n v="545.93999999999994"/>
    <n v="6"/>
    <n v="0"/>
    <n v="87.350400000000036"/>
    <x v="0"/>
    <x v="0"/>
  </r>
  <r>
    <n v="2980"/>
    <s v="CA-2017-139850"/>
    <x v="821"/>
    <d v="2017-06-17T00:00:00"/>
    <s v="Standard Class"/>
    <s v="GB-14575"/>
    <s v="Giulietta Baptist"/>
    <x v="0"/>
    <x v="0"/>
    <s v="Philadelphia"/>
    <x v="9"/>
    <n v="19134"/>
    <x v="3"/>
    <s v="OFF-PA-10003848"/>
    <x v="1"/>
    <x v="10"/>
    <s v="Xerox 1997"/>
    <n v="20.736000000000004"/>
    <n v="4"/>
    <n v="0.2"/>
    <n v="7.2576000000000001"/>
    <x v="3"/>
    <x v="0"/>
  </r>
  <r>
    <n v="2981"/>
    <s v="CA-2017-139850"/>
    <x v="821"/>
    <d v="2017-06-17T00:00:00"/>
    <s v="Standard Class"/>
    <s v="GB-14575"/>
    <s v="Giulietta Baptist"/>
    <x v="0"/>
    <x v="0"/>
    <s v="Philadelphia"/>
    <x v="9"/>
    <n v="19134"/>
    <x v="3"/>
    <s v="FUR-FU-10003623"/>
    <x v="0"/>
    <x v="5"/>
    <s v="DataProducts Ampli Magnifier Task Lamp, Black,"/>
    <n v="43.295999999999999"/>
    <n v="2"/>
    <n v="0.2"/>
    <n v="4.3295999999999975"/>
    <x v="3"/>
    <x v="0"/>
  </r>
  <r>
    <n v="2982"/>
    <s v="CA-2016-131310"/>
    <x v="136"/>
    <d v="2016-07-18T00:00:00"/>
    <s v="Standard Class"/>
    <s v="CL-12565"/>
    <s v="Clay Ludtke"/>
    <x v="0"/>
    <x v="0"/>
    <s v="Seattle"/>
    <x v="4"/>
    <n v="98115"/>
    <x v="1"/>
    <s v="FUR-CH-10001797"/>
    <x v="0"/>
    <x v="1"/>
    <s v="Safco Chair Connectors, 6/Carton"/>
    <n v="123.136"/>
    <n v="4"/>
    <n v="0.2"/>
    <n v="13.852799999999981"/>
    <x v="1"/>
    <x v="0"/>
  </r>
  <r>
    <n v="2983"/>
    <s v="CA-2016-131310"/>
    <x v="136"/>
    <d v="2016-07-18T00:00:00"/>
    <s v="Standard Class"/>
    <s v="CL-12565"/>
    <s v="Clay Ludtke"/>
    <x v="0"/>
    <x v="0"/>
    <s v="Seattle"/>
    <x v="4"/>
    <n v="98115"/>
    <x v="1"/>
    <s v="OFF-BI-10003094"/>
    <x v="1"/>
    <x v="8"/>
    <s v="Self-Adhesive Ring Binder Labels"/>
    <n v="11.264000000000001"/>
    <n v="4"/>
    <n v="0.2"/>
    <n v="3.8015999999999992"/>
    <x v="1"/>
    <x v="0"/>
  </r>
  <r>
    <n v="2984"/>
    <s v="US-2016-112872"/>
    <x v="776"/>
    <d v="2016-12-11T00:00:00"/>
    <s v="Second Class"/>
    <s v="RC-19960"/>
    <s v="Ryan Crowe"/>
    <x v="0"/>
    <x v="0"/>
    <s v="Springfield"/>
    <x v="21"/>
    <n v="97477"/>
    <x v="1"/>
    <s v="OFF-ST-10002205"/>
    <x v="1"/>
    <x v="4"/>
    <s v="File Shuttle I and Handi-File"/>
    <n v="53.424000000000007"/>
    <n v="3"/>
    <n v="0.2"/>
    <n v="4.6746000000000016"/>
    <x v="1"/>
    <x v="0"/>
  </r>
  <r>
    <n v="2985"/>
    <s v="US-2016-112872"/>
    <x v="776"/>
    <d v="2016-12-11T00:00:00"/>
    <s v="Second Class"/>
    <s v="RC-19960"/>
    <s v="Ryan Crowe"/>
    <x v="0"/>
    <x v="0"/>
    <s v="Springfield"/>
    <x v="21"/>
    <n v="97477"/>
    <x v="1"/>
    <s v="FUR-TA-10003238"/>
    <x v="0"/>
    <x v="3"/>
    <s v="Chromcraft Bull-Nose Wood 48&quot; x 96&quot; Rectangular Conference Tables"/>
    <n v="275.49"/>
    <n v="1"/>
    <n v="0.5"/>
    <n v="-170.80380000000002"/>
    <x v="1"/>
    <x v="0"/>
  </r>
  <r>
    <n v="2986"/>
    <s v="CA-2018-139269"/>
    <x v="822"/>
    <d v="2018-05-30T00:00:00"/>
    <s v="Standard Class"/>
    <s v="JB-16045"/>
    <s v="Julia Barnett"/>
    <x v="2"/>
    <x v="0"/>
    <s v="Columbus"/>
    <x v="32"/>
    <n v="31907"/>
    <x v="0"/>
    <s v="FUR-FU-10000755"/>
    <x v="0"/>
    <x v="5"/>
    <s v="Eldon Expressions Mahogany Wood Desk Collection"/>
    <n v="24.96"/>
    <n v="4"/>
    <n v="0"/>
    <n v="6.240000000000002"/>
    <x v="0"/>
    <x v="1"/>
  </r>
  <r>
    <n v="2987"/>
    <s v="CA-2018-139269"/>
    <x v="822"/>
    <d v="2018-05-30T00:00:00"/>
    <s v="Standard Class"/>
    <s v="JB-16045"/>
    <s v="Julia Barnett"/>
    <x v="2"/>
    <x v="0"/>
    <s v="Columbus"/>
    <x v="32"/>
    <n v="31907"/>
    <x v="0"/>
    <s v="OFF-PA-10002893"/>
    <x v="1"/>
    <x v="10"/>
    <s v="Wirebound Service Call Books, 5 1/2&quot; x 4&quot;"/>
    <n v="19.36"/>
    <n v="2"/>
    <n v="0"/>
    <n v="9.2927999999999997"/>
    <x v="0"/>
    <x v="1"/>
  </r>
  <r>
    <n v="2988"/>
    <s v="CA-2018-139269"/>
    <x v="822"/>
    <d v="2018-05-30T00:00:00"/>
    <s v="Standard Class"/>
    <s v="JB-16045"/>
    <s v="Julia Barnett"/>
    <x v="2"/>
    <x v="0"/>
    <s v="Columbus"/>
    <x v="32"/>
    <n v="31907"/>
    <x v="0"/>
    <s v="OFF-ST-10000689"/>
    <x v="1"/>
    <x v="4"/>
    <s v="Fellowes Strictly Business Drawer File, Letter/Legal Size"/>
    <n v="1267.6499999999999"/>
    <n v="9"/>
    <n v="0"/>
    <n v="152.11799999999999"/>
    <x v="0"/>
    <x v="1"/>
  </r>
  <r>
    <n v="2989"/>
    <s v="CA-2018-139010"/>
    <x v="823"/>
    <d v="2018-02-26T00:00:00"/>
    <s v="Second Class"/>
    <s v="MC-17635"/>
    <s v="Matthew Clasen"/>
    <x v="1"/>
    <x v="0"/>
    <s v="Los Angeles"/>
    <x v="1"/>
    <n v="90032"/>
    <x v="1"/>
    <s v="TEC-AC-10004227"/>
    <x v="2"/>
    <x v="11"/>
    <s v="SanDisk Ultra 16 GB MicroSDHC Class 10 Memory Card"/>
    <n v="12.99"/>
    <n v="1"/>
    <n v="0"/>
    <n v="0.77939999999999898"/>
    <x v="1"/>
    <x v="0"/>
  </r>
  <r>
    <n v="2990"/>
    <s v="CA-2018-139010"/>
    <x v="823"/>
    <d v="2018-02-26T00:00:00"/>
    <s v="Second Class"/>
    <s v="MC-17635"/>
    <s v="Matthew Clasen"/>
    <x v="1"/>
    <x v="0"/>
    <s v="Los Angeles"/>
    <x v="1"/>
    <n v="90032"/>
    <x v="1"/>
    <s v="OFF-BI-10000174"/>
    <x v="1"/>
    <x v="8"/>
    <s v="Wilson Jones Clip &amp; Carry Folder Binder Tool for Ring Binders, Clear"/>
    <n v="18.559999999999999"/>
    <n v="4"/>
    <n v="0.2"/>
    <n v="6.4959999999999996"/>
    <x v="1"/>
    <x v="0"/>
  </r>
  <r>
    <n v="2991"/>
    <s v="CA-2018-139010"/>
    <x v="823"/>
    <d v="2018-02-26T00:00:00"/>
    <s v="Second Class"/>
    <s v="MC-17635"/>
    <s v="Matthew Clasen"/>
    <x v="1"/>
    <x v="0"/>
    <s v="Los Angeles"/>
    <x v="1"/>
    <n v="90032"/>
    <x v="1"/>
    <s v="OFF-ST-10001809"/>
    <x v="1"/>
    <x v="4"/>
    <s v="Fellowes Officeware Wire Shelving"/>
    <n v="449.15"/>
    <n v="5"/>
    <n v="0"/>
    <n v="8.9829999999999899"/>
    <x v="1"/>
    <x v="0"/>
  </r>
  <r>
    <n v="2992"/>
    <s v="CA-2018-139010"/>
    <x v="823"/>
    <d v="2018-02-26T00:00:00"/>
    <s v="Second Class"/>
    <s v="MC-17635"/>
    <s v="Matthew Clasen"/>
    <x v="1"/>
    <x v="0"/>
    <s v="Los Angeles"/>
    <x v="1"/>
    <n v="90032"/>
    <x v="1"/>
    <s v="OFF-BI-10002309"/>
    <x v="1"/>
    <x v="8"/>
    <s v="Avery Heavy-Duty EZD  Binder With Locking Rings"/>
    <n v="31.248000000000005"/>
    <n v="7"/>
    <n v="0.2"/>
    <n v="10.936799999999998"/>
    <x v="1"/>
    <x v="0"/>
  </r>
  <r>
    <n v="2993"/>
    <s v="CA-2018-134376"/>
    <x v="824"/>
    <d v="2018-10-06T00:00:00"/>
    <s v="Standard Class"/>
    <s v="TT-21265"/>
    <s v="Tim Taslimi"/>
    <x v="1"/>
    <x v="0"/>
    <s v="New York City"/>
    <x v="15"/>
    <n v="10024"/>
    <x v="3"/>
    <s v="OFF-AP-10004532"/>
    <x v="1"/>
    <x v="9"/>
    <s v="Kensington 6 Outlet Guardian Standard Surge Protector"/>
    <n v="61.44"/>
    <n v="3"/>
    <n v="0"/>
    <n v="16.588799999999999"/>
    <x v="3"/>
    <x v="0"/>
  </r>
  <r>
    <n v="2994"/>
    <s v="CA-2019-147291"/>
    <x v="825"/>
    <d v="2019-03-17T00:00:00"/>
    <s v="Standard Class"/>
    <s v="MJ-17740"/>
    <s v="Max Jones"/>
    <x v="0"/>
    <x v="0"/>
    <s v="Detroit"/>
    <x v="12"/>
    <n v="48227"/>
    <x v="2"/>
    <s v="OFF-BI-10003091"/>
    <x v="1"/>
    <x v="8"/>
    <s v="GBC DocuBind TL200 Manual Binding Machine"/>
    <n v="895.92"/>
    <n v="4"/>
    <n v="0"/>
    <n v="421.08239999999995"/>
    <x v="2"/>
    <x v="0"/>
  </r>
  <r>
    <n v="2995"/>
    <s v="CA-2018-112893"/>
    <x v="369"/>
    <d v="2018-09-13T00:00:00"/>
    <s v="Second Class"/>
    <s v="AT-10735"/>
    <s v="Annie Thurman"/>
    <x v="0"/>
    <x v="0"/>
    <s v="Stockton"/>
    <x v="1"/>
    <n v="95207"/>
    <x v="1"/>
    <s v="OFF-BI-10004654"/>
    <x v="1"/>
    <x v="8"/>
    <s v="VariCap6 Expandable Binder"/>
    <n v="55.360000000000007"/>
    <n v="4"/>
    <n v="0.2"/>
    <n v="18.683999999999997"/>
    <x v="1"/>
    <x v="0"/>
  </r>
  <r>
    <n v="2996"/>
    <s v="US-2016-150532"/>
    <x v="686"/>
    <d v="2016-07-21T00:00:00"/>
    <s v="Standard Class"/>
    <s v="PB-19150"/>
    <s v="Philip Brown"/>
    <x v="0"/>
    <x v="0"/>
    <s v="Phoenix"/>
    <x v="16"/>
    <n v="85023"/>
    <x v="1"/>
    <s v="OFF-ST-10000760"/>
    <x v="1"/>
    <x v="4"/>
    <s v="Eldon Fold 'N Roll Cart System"/>
    <n v="55.92"/>
    <n v="5"/>
    <n v="0.2"/>
    <n v="6.2910000000000004"/>
    <x v="1"/>
    <x v="0"/>
  </r>
  <r>
    <n v="2997"/>
    <s v="CA-2016-138317"/>
    <x v="261"/>
    <d v="2016-06-25T00:00:00"/>
    <s v="Standard Class"/>
    <s v="NW-18400"/>
    <s v="Natalie Webber"/>
    <x v="0"/>
    <x v="0"/>
    <s v="Philadelphia"/>
    <x v="9"/>
    <n v="19120"/>
    <x v="3"/>
    <s v="OFF-EN-10001539"/>
    <x v="1"/>
    <x v="12"/>
    <s v="Staple envelope"/>
    <n v="24.896000000000001"/>
    <n v="4"/>
    <n v="0.2"/>
    <n v="8.4024000000000001"/>
    <x v="3"/>
    <x v="0"/>
  </r>
  <r>
    <n v="2998"/>
    <s v="CA-2016-138317"/>
    <x v="261"/>
    <d v="2016-06-25T00:00:00"/>
    <s v="Standard Class"/>
    <s v="NW-18400"/>
    <s v="Natalie Webber"/>
    <x v="0"/>
    <x v="0"/>
    <s v="Philadelphia"/>
    <x v="9"/>
    <n v="19120"/>
    <x v="3"/>
    <s v="FUR-FU-10000550"/>
    <x v="0"/>
    <x v="5"/>
    <s v="Stacking Trays by OIC"/>
    <n v="3.9840000000000004"/>
    <n v="1"/>
    <n v="0.2"/>
    <n v="0.64739999999999964"/>
    <x v="3"/>
    <x v="0"/>
  </r>
  <r>
    <n v="2999"/>
    <s v="CA-2016-138317"/>
    <x v="261"/>
    <d v="2016-06-25T00:00:00"/>
    <s v="Standard Class"/>
    <s v="NW-18400"/>
    <s v="Natalie Webber"/>
    <x v="0"/>
    <x v="0"/>
    <s v="Philadelphia"/>
    <x v="9"/>
    <n v="19120"/>
    <x v="3"/>
    <s v="TEC-AC-10003628"/>
    <x v="2"/>
    <x v="11"/>
    <s v="Logitech 910-002974 M325 Wireless Mouse for Web Scrolling"/>
    <n v="95.968000000000004"/>
    <n v="4"/>
    <n v="0.2"/>
    <n v="28.790400000000009"/>
    <x v="3"/>
    <x v="0"/>
  </r>
  <r>
    <n v="3000"/>
    <s v="CA-2016-138317"/>
    <x v="261"/>
    <d v="2016-06-25T00:00:00"/>
    <s v="Standard Class"/>
    <s v="NW-18400"/>
    <s v="Natalie Webber"/>
    <x v="0"/>
    <x v="0"/>
    <s v="Philadelphia"/>
    <x v="9"/>
    <n v="19120"/>
    <x v="3"/>
    <s v="TEC-MA-10004521"/>
    <x v="2"/>
    <x v="15"/>
    <s v="Epson Perfection V600 Photo Scanner"/>
    <n v="206.99100000000004"/>
    <n v="3"/>
    <n v="0.7"/>
    <n v="-172.49250000000001"/>
    <x v="3"/>
    <x v="0"/>
  </r>
  <r>
    <n v="3001"/>
    <s v="CA-2016-138317"/>
    <x v="261"/>
    <d v="2016-06-25T00:00:00"/>
    <s v="Standard Class"/>
    <s v="NW-18400"/>
    <s v="Natalie Webber"/>
    <x v="0"/>
    <x v="0"/>
    <s v="Philadelphia"/>
    <x v="9"/>
    <n v="19120"/>
    <x v="3"/>
    <s v="OFF-AP-10003860"/>
    <x v="1"/>
    <x v="9"/>
    <s v="Fellowes Advanced 8 Outlet Surge Suppressor with Phone/Fax Protection"/>
    <n v="44.416000000000004"/>
    <n v="2"/>
    <n v="0.2"/>
    <n v="3.8864000000000001"/>
    <x v="3"/>
    <x v="0"/>
  </r>
  <r>
    <n v="3002"/>
    <s v="CA-2016-138317"/>
    <x v="261"/>
    <d v="2016-06-25T00:00:00"/>
    <s v="Standard Class"/>
    <s v="NW-18400"/>
    <s v="Natalie Webber"/>
    <x v="0"/>
    <x v="0"/>
    <s v="Philadelphia"/>
    <x v="9"/>
    <n v="19120"/>
    <x v="3"/>
    <s v="OFF-BI-10000069"/>
    <x v="1"/>
    <x v="8"/>
    <s v="GBC Prepunched Paper, 19-Hole, for Binding Systems, 24-lb"/>
    <n v="9.006000000000002"/>
    <n v="2"/>
    <n v="0.7"/>
    <n v="-7.2048000000000023"/>
    <x v="3"/>
    <x v="0"/>
  </r>
  <r>
    <n v="3003"/>
    <s v="CA-2017-130610"/>
    <x v="761"/>
    <d v="2017-07-10T00:00:00"/>
    <s v="Standard Class"/>
    <s v="VP-21730"/>
    <s v="Victor Preis"/>
    <x v="2"/>
    <x v="0"/>
    <s v="Sterling Heights"/>
    <x v="12"/>
    <n v="48310"/>
    <x v="2"/>
    <s v="OFF-BI-10003655"/>
    <x v="1"/>
    <x v="8"/>
    <s v="Durable Pressboard Binders"/>
    <n v="19"/>
    <n v="5"/>
    <n v="0"/>
    <n v="8.93"/>
    <x v="2"/>
    <x v="0"/>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n v="10.429999999999998"/>
    <x v="3"/>
    <x v="0"/>
  </r>
  <r>
    <n v="3005"/>
    <s v="CA-2018-131499"/>
    <x v="162"/>
    <d v="2018-09-10T00:00:00"/>
    <s v="First Class"/>
    <s v="MG-17875"/>
    <s v="Michael Grace"/>
    <x v="2"/>
    <x v="0"/>
    <s v="New York City"/>
    <x v="15"/>
    <n v="10011"/>
    <x v="3"/>
    <s v="OFF-AP-10003779"/>
    <x v="1"/>
    <x v="9"/>
    <s v="Kensington 7 Outlet MasterPiece Power Center with Fax/Phone Line Protection"/>
    <n v="207.48"/>
    <n v="1"/>
    <n v="0"/>
    <n v="62.243999999999971"/>
    <x v="3"/>
    <x v="0"/>
  </r>
  <r>
    <n v="3006"/>
    <s v="CA-2016-148761"/>
    <x v="826"/>
    <d v="2016-05-21T00:00:00"/>
    <s v="Standard Class"/>
    <s v="PA-19060"/>
    <s v="Pete Armstrong"/>
    <x v="2"/>
    <x v="0"/>
    <s v="Eau Claire"/>
    <x v="6"/>
    <n v="54703"/>
    <x v="2"/>
    <s v="OFF-BI-10000666"/>
    <x v="1"/>
    <x v="8"/>
    <s v="Surelock Post Binders"/>
    <n v="91.679999999999993"/>
    <n v="3"/>
    <n v="0"/>
    <n v="45.839999999999996"/>
    <x v="2"/>
    <x v="0"/>
  </r>
  <r>
    <n v="3007"/>
    <s v="CA-2019-116519"/>
    <x v="119"/>
    <d v="2019-10-15T00:00:00"/>
    <s v="First Class"/>
    <s v="CR-12730"/>
    <s v="Craig Reiter"/>
    <x v="0"/>
    <x v="0"/>
    <s v="New York City"/>
    <x v="15"/>
    <n v="10009"/>
    <x v="3"/>
    <s v="OFF-AP-10000828"/>
    <x v="1"/>
    <x v="9"/>
    <s v="Avanti 4.4 Cu. Ft. Refrigerator"/>
    <n v="904.9"/>
    <n v="5"/>
    <n v="0"/>
    <n v="253.37199999999996"/>
    <x v="3"/>
    <x v="0"/>
  </r>
  <r>
    <n v="3008"/>
    <s v="CA-2016-130729"/>
    <x v="745"/>
    <d v="2016-10-29T00:00:00"/>
    <s v="Standard Class"/>
    <s v="AA-10375"/>
    <s v="Allen Armold"/>
    <x v="0"/>
    <x v="0"/>
    <s v="Rancho Cucamonga"/>
    <x v="1"/>
    <n v="91730"/>
    <x v="1"/>
    <s v="OFF-BI-10002706"/>
    <x v="1"/>
    <x v="8"/>
    <s v="Avery Premier Heavy-Duty Binder with Round Locking Rings"/>
    <n v="34.271999999999998"/>
    <n v="3"/>
    <n v="0.2"/>
    <n v="11.138399999999999"/>
    <x v="1"/>
    <x v="0"/>
  </r>
  <r>
    <n v="3009"/>
    <s v="CA-2018-124772"/>
    <x v="5"/>
    <d v="2018-12-06T00:00:00"/>
    <s v="First Class"/>
    <s v="JG-15160"/>
    <s v="James Galang"/>
    <x v="0"/>
    <x v="0"/>
    <s v="Murray"/>
    <x v="0"/>
    <n v="42071"/>
    <x v="0"/>
    <s v="FUR-FU-10004748"/>
    <x v="0"/>
    <x v="5"/>
    <s v="Howard Miller 16&quot; Diameter Gallery Wall Clock"/>
    <n v="191.82"/>
    <n v="3"/>
    <n v="0"/>
    <n v="74.809799999999996"/>
    <x v="0"/>
    <x v="0"/>
  </r>
  <r>
    <n v="3010"/>
    <s v="CA-2018-115525"/>
    <x v="197"/>
    <d v="2018-07-29T00:00:00"/>
    <s v="Standard Class"/>
    <s v="RR-19525"/>
    <s v="Rick Reed"/>
    <x v="1"/>
    <x v="0"/>
    <s v="Toledo"/>
    <x v="24"/>
    <n v="43615"/>
    <x v="3"/>
    <s v="OFF-AP-10000026"/>
    <x v="1"/>
    <x v="9"/>
    <s v="Tripp Lite Isotel 6 Outlet Surge Protector with Fax/Modem Protection"/>
    <n v="243.88000000000002"/>
    <n v="5"/>
    <n v="0.2"/>
    <n v="27.43649999999996"/>
    <x v="3"/>
    <x v="0"/>
  </r>
  <r>
    <n v="3011"/>
    <s v="CA-2019-134845"/>
    <x v="827"/>
    <d v="2019-04-23T00:00:00"/>
    <s v="Standard Class"/>
    <s v="SR-20425"/>
    <s v="Sharelle Roach"/>
    <x v="2"/>
    <x v="0"/>
    <s v="Louisville"/>
    <x v="22"/>
    <n v="80027"/>
    <x v="1"/>
    <s v="OFF-BI-10000773"/>
    <x v="1"/>
    <x v="8"/>
    <s v="Insertable Tab Post Binder Dividers"/>
    <n v="12.030000000000001"/>
    <n v="5"/>
    <n v="0.7"/>
    <n v="-9.222999999999999"/>
    <x v="1"/>
    <x v="0"/>
  </r>
  <r>
    <n v="3012"/>
    <s v="CA-2019-134845"/>
    <x v="827"/>
    <d v="2019-04-23T00:00:00"/>
    <s v="Standard Class"/>
    <s v="SR-20425"/>
    <s v="Sharelle Roach"/>
    <x v="2"/>
    <x v="0"/>
    <s v="Louisville"/>
    <x v="22"/>
    <n v="80027"/>
    <x v="1"/>
    <s v="TEC-MA-10000822"/>
    <x v="2"/>
    <x v="15"/>
    <s v="Lexmark MX611dhe Monochrome Laser Printer"/>
    <n v="2549.9850000000006"/>
    <n v="5"/>
    <n v="0.7"/>
    <n v="-3399.9800000000009"/>
    <x v="1"/>
    <x v="0"/>
  </r>
  <r>
    <n v="3013"/>
    <s v="CA-2019-134845"/>
    <x v="827"/>
    <d v="2019-04-23T00:00:00"/>
    <s v="Standard Class"/>
    <s v="SR-20425"/>
    <s v="Sharelle Roach"/>
    <x v="2"/>
    <x v="0"/>
    <s v="Louisville"/>
    <x v="22"/>
    <n v="80027"/>
    <x v="1"/>
    <s v="OFF-BI-10001543"/>
    <x v="1"/>
    <x v="8"/>
    <s v="GBC VeloBinder Manual Binding System"/>
    <n v="21.594000000000005"/>
    <n v="2"/>
    <n v="0.7"/>
    <n v="-15.835599999999999"/>
    <x v="1"/>
    <x v="0"/>
  </r>
  <r>
    <n v="3014"/>
    <s v="CA-2019-134845"/>
    <x v="827"/>
    <d v="2019-04-23T00:00:00"/>
    <s v="Standard Class"/>
    <s v="SR-20425"/>
    <s v="Sharelle Roach"/>
    <x v="2"/>
    <x v="0"/>
    <s v="Louisville"/>
    <x v="22"/>
    <n v="80027"/>
    <x v="1"/>
    <s v="OFF-BI-10003355"/>
    <x v="1"/>
    <x v="8"/>
    <s v="Cardinal Holdit Business Card Pockets"/>
    <n v="8.9640000000000022"/>
    <n v="6"/>
    <n v="0.7"/>
    <n v="-6.573599999999999"/>
    <x v="1"/>
    <x v="0"/>
  </r>
  <r>
    <n v="3015"/>
    <s v="CA-2019-134845"/>
    <x v="827"/>
    <d v="2019-04-23T00:00:00"/>
    <s v="Standard Class"/>
    <s v="SR-20425"/>
    <s v="Sharelle Roach"/>
    <x v="2"/>
    <x v="0"/>
    <s v="Louisville"/>
    <x v="22"/>
    <n v="80027"/>
    <x v="1"/>
    <s v="OFF-PA-10002005"/>
    <x v="1"/>
    <x v="10"/>
    <s v="Xerox 225"/>
    <n v="20.736000000000004"/>
    <n v="4"/>
    <n v="0.2"/>
    <n v="7.2576000000000001"/>
    <x v="1"/>
    <x v="0"/>
  </r>
  <r>
    <n v="3016"/>
    <s v="US-2017-138919"/>
    <x v="14"/>
    <d v="2017-09-21T00:00:00"/>
    <s v="Standard Class"/>
    <s v="LS-16975"/>
    <s v="Lindsay Shagiari"/>
    <x v="2"/>
    <x v="0"/>
    <s v="New York City"/>
    <x v="15"/>
    <n v="10035"/>
    <x v="3"/>
    <s v="FUR-TA-10004154"/>
    <x v="0"/>
    <x v="3"/>
    <s v="Riverside Furniture Oval Coffee Table, Oval End Table, End Table with Drawer"/>
    <n v="344.22"/>
    <n v="2"/>
    <n v="0.4"/>
    <n v="-103.26600000000002"/>
    <x v="3"/>
    <x v="0"/>
  </r>
  <r>
    <n v="3017"/>
    <s v="US-2018-160528"/>
    <x v="828"/>
    <d v="2018-08-30T00:00:00"/>
    <s v="Standard Class"/>
    <s v="MH-18115"/>
    <s v="Mick Hernandez"/>
    <x v="2"/>
    <x v="0"/>
    <s v="Pharr"/>
    <x v="5"/>
    <n v="78577"/>
    <x v="2"/>
    <s v="OFF-ST-10002743"/>
    <x v="1"/>
    <x v="4"/>
    <s v="SAFCO Boltless Steel Shelving"/>
    <n v="727.29600000000005"/>
    <n v="8"/>
    <n v="0.2"/>
    <n v="-172.73280000000005"/>
    <x v="2"/>
    <x v="0"/>
  </r>
  <r>
    <n v="3018"/>
    <s v="US-2018-160528"/>
    <x v="828"/>
    <d v="2018-08-30T00:00:00"/>
    <s v="Standard Class"/>
    <s v="MH-18115"/>
    <s v="Mick Hernandez"/>
    <x v="2"/>
    <x v="0"/>
    <s v="Pharr"/>
    <x v="5"/>
    <n v="78577"/>
    <x v="2"/>
    <s v="FUR-FU-10004973"/>
    <x v="0"/>
    <x v="5"/>
    <s v="Flat Face Poster Frame"/>
    <n v="22.608000000000001"/>
    <n v="3"/>
    <n v="0.6"/>
    <n v="-10.173599999999997"/>
    <x v="2"/>
    <x v="0"/>
  </r>
  <r>
    <n v="3019"/>
    <s v="US-2018-160528"/>
    <x v="828"/>
    <d v="2018-08-30T00:00:00"/>
    <s v="Standard Class"/>
    <s v="MH-18115"/>
    <s v="Mick Hernandez"/>
    <x v="2"/>
    <x v="0"/>
    <s v="Pharr"/>
    <x v="5"/>
    <n v="78577"/>
    <x v="2"/>
    <s v="TEC-AC-10002842"/>
    <x v="2"/>
    <x v="11"/>
    <s v="WD My Passport Ultra 2TB Portable External Hard Drive"/>
    <n v="666.4"/>
    <n v="7"/>
    <n v="0.2"/>
    <n v="-33.319999999999965"/>
    <x v="2"/>
    <x v="0"/>
  </r>
  <r>
    <n v="3020"/>
    <s v="CA-2017-123568"/>
    <x v="627"/>
    <d v="2017-11-14T00:00:00"/>
    <s v="Standard Class"/>
    <s v="SC-20095"/>
    <s v="Sanjit Chand"/>
    <x v="0"/>
    <x v="0"/>
    <s v="West Jordan"/>
    <x v="7"/>
    <n v="84084"/>
    <x v="1"/>
    <s v="OFF-FA-10002701"/>
    <x v="1"/>
    <x v="13"/>
    <s v="Alliance Rubber Bands"/>
    <n v="5.04"/>
    <n v="3"/>
    <n v="0"/>
    <n v="0.20159999999999978"/>
    <x v="1"/>
    <x v="1"/>
  </r>
  <r>
    <n v="3021"/>
    <s v="CA-2017-123568"/>
    <x v="627"/>
    <d v="2017-11-14T00:00:00"/>
    <s v="Standard Class"/>
    <s v="SC-20095"/>
    <s v="Sanjit Chand"/>
    <x v="0"/>
    <x v="0"/>
    <s v="West Jordan"/>
    <x v="7"/>
    <n v="84084"/>
    <x v="1"/>
    <s v="OFF-PA-10001125"/>
    <x v="1"/>
    <x v="10"/>
    <s v="Xerox 1988"/>
    <n v="92.94"/>
    <n v="3"/>
    <n v="0"/>
    <n v="41.822999999999993"/>
    <x v="1"/>
    <x v="1"/>
  </r>
  <r>
    <n v="3022"/>
    <s v="CA-2017-123568"/>
    <x v="627"/>
    <d v="2017-11-14T00:00:00"/>
    <s v="Standard Class"/>
    <s v="SC-20095"/>
    <s v="Sanjit Chand"/>
    <x v="0"/>
    <x v="0"/>
    <s v="West Jordan"/>
    <x v="7"/>
    <n v="84084"/>
    <x v="1"/>
    <s v="FUR-FU-10004090"/>
    <x v="0"/>
    <x v="5"/>
    <s v="Executive Impressions 14&quot; Contract Wall Clock"/>
    <n v="66.69"/>
    <n v="3"/>
    <n v="0"/>
    <n v="22.007699999999996"/>
    <x v="1"/>
    <x v="1"/>
  </r>
  <r>
    <n v="3023"/>
    <s v="CA-2017-123568"/>
    <x v="627"/>
    <d v="2017-11-14T00:00:00"/>
    <s v="Standard Class"/>
    <s v="SC-20095"/>
    <s v="Sanjit Chand"/>
    <x v="0"/>
    <x v="0"/>
    <s v="West Jordan"/>
    <x v="7"/>
    <n v="84084"/>
    <x v="1"/>
    <s v="OFF-BI-10001510"/>
    <x v="1"/>
    <x v="8"/>
    <s v="Deluxe Heavy-Duty Vinyl Round Ring Binder"/>
    <n v="91.68"/>
    <n v="5"/>
    <n v="0.2"/>
    <n v="28.65"/>
    <x v="1"/>
    <x v="1"/>
  </r>
  <r>
    <n v="3024"/>
    <s v="CA-2019-124674"/>
    <x v="701"/>
    <d v="2019-11-23T00:00:00"/>
    <s v="Standard Class"/>
    <s v="JB-16000"/>
    <s v="Joy Bell-"/>
    <x v="0"/>
    <x v="0"/>
    <s v="Brownsville"/>
    <x v="5"/>
    <n v="78521"/>
    <x v="2"/>
    <s v="FUR-BO-10002202"/>
    <x v="0"/>
    <x v="0"/>
    <s v="Atlantic Metals Mobile 2-Shelf Bookcases, Custom Colors"/>
    <n v="327.73279999999994"/>
    <n v="2"/>
    <n v="0.32"/>
    <n v="-14.458800000000025"/>
    <x v="2"/>
    <x v="0"/>
  </r>
  <r>
    <n v="3025"/>
    <s v="CA-2017-164441"/>
    <x v="627"/>
    <d v="2017-11-13T00:00:00"/>
    <s v="Standard Class"/>
    <s v="AC-10450"/>
    <s v="Amy Cox"/>
    <x v="0"/>
    <x v="0"/>
    <s v="New York City"/>
    <x v="15"/>
    <n v="10011"/>
    <x v="3"/>
    <s v="OFF-BI-10001922"/>
    <x v="1"/>
    <x v="8"/>
    <s v="Storex Dura Pro Binders"/>
    <n v="52.272000000000006"/>
    <n v="11"/>
    <n v="0.2"/>
    <n v="17.641799999999996"/>
    <x v="3"/>
    <x v="0"/>
  </r>
  <r>
    <n v="3026"/>
    <s v="CA-2017-164441"/>
    <x v="627"/>
    <d v="2017-11-13T00:00:00"/>
    <s v="Standard Class"/>
    <s v="AC-10450"/>
    <s v="Amy Cox"/>
    <x v="0"/>
    <x v="0"/>
    <s v="New York City"/>
    <x v="15"/>
    <n v="10011"/>
    <x v="3"/>
    <s v="OFF-PA-10001667"/>
    <x v="1"/>
    <x v="10"/>
    <s v="Great White Multi-Use Recycled Paper (20Lb. and 84 Bright)"/>
    <n v="17.940000000000001"/>
    <n v="3"/>
    <n v="0"/>
    <n v="8.0730000000000004"/>
    <x v="3"/>
    <x v="0"/>
  </r>
  <r>
    <n v="3027"/>
    <s v="CA-2019-169054"/>
    <x v="300"/>
    <d v="2019-04-26T00:00:00"/>
    <s v="Standard Class"/>
    <s v="MO-17800"/>
    <s v="Meg O'Connel"/>
    <x v="2"/>
    <x v="0"/>
    <s v="Philadelphia"/>
    <x v="9"/>
    <n v="19140"/>
    <x v="3"/>
    <s v="FUR-FU-10001488"/>
    <x v="0"/>
    <x v="5"/>
    <s v="Tenex 46&quot; x 60&quot; Computer Anti-Static Chairmat, Rectangular Shaped"/>
    <n v="254.35200000000003"/>
    <n v="3"/>
    <n v="0.2"/>
    <n v="0"/>
    <x v="3"/>
    <x v="0"/>
  </r>
  <r>
    <n v="3028"/>
    <s v="CA-2016-106719"/>
    <x v="829"/>
    <d v="2016-08-24T00:00:00"/>
    <s v="Same Day"/>
    <s v="RB-19645"/>
    <s v="Robert Barroso"/>
    <x v="1"/>
    <x v="0"/>
    <s v="Billings"/>
    <x v="37"/>
    <n v="59102"/>
    <x v="1"/>
    <s v="OFF-BI-10002799"/>
    <x v="1"/>
    <x v="8"/>
    <s v="SlimView Poly Binder, 3/8&quot;"/>
    <n v="8.2880000000000003"/>
    <n v="2"/>
    <n v="0.2"/>
    <n v="2.6935999999999991"/>
    <x v="1"/>
    <x v="0"/>
  </r>
  <r>
    <n v="3029"/>
    <s v="CA-2019-116855"/>
    <x v="94"/>
    <d v="2019-12-21T00:00:00"/>
    <s v="Standard Class"/>
    <s v="AI-10855"/>
    <s v="Arianne Irving"/>
    <x v="0"/>
    <x v="0"/>
    <s v="Chesapeake"/>
    <x v="17"/>
    <n v="23320"/>
    <x v="0"/>
    <s v="FUR-CH-10003846"/>
    <x v="0"/>
    <x v="1"/>
    <s v="Hon Valutask Swivel Chairs"/>
    <n v="504.90000000000003"/>
    <n v="5"/>
    <n v="0"/>
    <n v="80.78400000000002"/>
    <x v="0"/>
    <x v="0"/>
  </r>
  <r>
    <n v="3030"/>
    <s v="US-2018-164189"/>
    <x v="830"/>
    <d v="2018-03-28T00:00:00"/>
    <s v="Standard Class"/>
    <s v="DR-12880"/>
    <s v="Dan Reichenbach"/>
    <x v="1"/>
    <x v="0"/>
    <s v="Gresham"/>
    <x v="21"/>
    <n v="97030"/>
    <x v="1"/>
    <s v="TEC-PH-10003691"/>
    <x v="2"/>
    <x v="7"/>
    <s v="BlackBerry Q10"/>
    <n v="403.16800000000001"/>
    <n v="4"/>
    <n v="0.2"/>
    <n v="25.198000000000008"/>
    <x v="1"/>
    <x v="0"/>
  </r>
  <r>
    <n v="3031"/>
    <s v="CA-2017-168480"/>
    <x v="481"/>
    <d v="2017-09-27T00:00:00"/>
    <s v="Standard Class"/>
    <s v="DM-12955"/>
    <s v="Dario Medina"/>
    <x v="1"/>
    <x v="0"/>
    <s v="Lincoln Park"/>
    <x v="12"/>
    <n v="48146"/>
    <x v="2"/>
    <s v="FUR-BO-10000468"/>
    <x v="0"/>
    <x v="0"/>
    <s v="O'Sullivan 2-Shelf Heavy-Duty Bookcases"/>
    <n v="194.32"/>
    <n v="4"/>
    <n v="0"/>
    <n v="31.091200000000015"/>
    <x v="2"/>
    <x v="1"/>
  </r>
  <r>
    <n v="3032"/>
    <s v="CA-2017-168480"/>
    <x v="481"/>
    <d v="2017-09-27T00:00:00"/>
    <s v="Standard Class"/>
    <s v="DM-12955"/>
    <s v="Dario Medina"/>
    <x v="1"/>
    <x v="0"/>
    <s v="Lincoln Park"/>
    <x v="12"/>
    <n v="48146"/>
    <x v="2"/>
    <s v="OFF-AR-10001044"/>
    <x v="1"/>
    <x v="6"/>
    <s v="BOSTON Ranger #55 Pencil Sharpener, Black"/>
    <n v="25.99"/>
    <n v="1"/>
    <n v="0"/>
    <n v="7.5370999999999988"/>
    <x v="2"/>
    <x v="1"/>
  </r>
  <r>
    <n v="3033"/>
    <s v="US-2018-114293"/>
    <x v="831"/>
    <d v="2018-11-26T00:00:00"/>
    <s v="Standard Class"/>
    <s v="JH-16180"/>
    <s v="Justin Hirsh"/>
    <x v="0"/>
    <x v="0"/>
    <s v="Gresham"/>
    <x v="21"/>
    <n v="97030"/>
    <x v="1"/>
    <s v="FUR-CH-10003833"/>
    <x v="0"/>
    <x v="1"/>
    <s v="Novimex Fabric Task Chair"/>
    <n v="195.136"/>
    <n v="4"/>
    <n v="0.2"/>
    <n v="-12.196000000000005"/>
    <x v="1"/>
    <x v="1"/>
  </r>
  <r>
    <n v="3034"/>
    <s v="CA-2019-134173"/>
    <x v="118"/>
    <d v="2019-09-21T00:00:00"/>
    <s v="Standard Class"/>
    <s v="AB-10060"/>
    <s v="Adam Bellavance"/>
    <x v="2"/>
    <x v="0"/>
    <s v="Philadelphia"/>
    <x v="9"/>
    <n v="19143"/>
    <x v="3"/>
    <s v="OFF-PA-10004355"/>
    <x v="1"/>
    <x v="10"/>
    <s v="Xerox 231"/>
    <n v="20.736000000000004"/>
    <n v="4"/>
    <n v="0.2"/>
    <n v="7.2576000000000001"/>
    <x v="3"/>
    <x v="0"/>
  </r>
  <r>
    <n v="3035"/>
    <s v="US-2017-123960"/>
    <x v="832"/>
    <d v="2017-06-16T00:00:00"/>
    <s v="Standard Class"/>
    <s v="BD-11605"/>
    <s v="Brian Dahlen"/>
    <x v="0"/>
    <x v="0"/>
    <s v="Monroe"/>
    <x v="28"/>
    <n v="71203"/>
    <x v="0"/>
    <s v="TEC-AC-10003038"/>
    <x v="2"/>
    <x v="11"/>
    <s v="Kingston Digital DataTraveler 16GB USB 2.0"/>
    <n v="53.699999999999996"/>
    <n v="6"/>
    <n v="0"/>
    <n v="10.202999999999994"/>
    <x v="0"/>
    <x v="0"/>
  </r>
  <r>
    <n v="3036"/>
    <s v="US-2017-123960"/>
    <x v="832"/>
    <d v="2017-06-16T00:00:00"/>
    <s v="Standard Class"/>
    <s v="BD-11605"/>
    <s v="Brian Dahlen"/>
    <x v="0"/>
    <x v="0"/>
    <s v="Monroe"/>
    <x v="28"/>
    <n v="71203"/>
    <x v="0"/>
    <s v="OFF-BI-10002799"/>
    <x v="1"/>
    <x v="8"/>
    <s v="SlimView Poly Binder, 3/8&quot;"/>
    <n v="36.26"/>
    <n v="7"/>
    <n v="0"/>
    <n v="16.679599999999997"/>
    <x v="0"/>
    <x v="0"/>
  </r>
  <r>
    <n v="3037"/>
    <s v="US-2017-123960"/>
    <x v="832"/>
    <d v="2017-06-16T00:00:00"/>
    <s v="Standard Class"/>
    <s v="BD-11605"/>
    <s v="Brian Dahlen"/>
    <x v="0"/>
    <x v="0"/>
    <s v="Monroe"/>
    <x v="28"/>
    <n v="71203"/>
    <x v="0"/>
    <s v="OFF-AR-10003582"/>
    <x v="1"/>
    <x v="6"/>
    <s v="Boston Electric Pencil Sharpener, Model 1818, Charcoal Black"/>
    <n v="56.3"/>
    <n v="2"/>
    <n v="0"/>
    <n v="15.764000000000003"/>
    <x v="0"/>
    <x v="0"/>
  </r>
  <r>
    <n v="3038"/>
    <s v="US-2017-123960"/>
    <x v="832"/>
    <d v="2017-06-16T00:00:00"/>
    <s v="Standard Class"/>
    <s v="BD-11605"/>
    <s v="Brian Dahlen"/>
    <x v="0"/>
    <x v="0"/>
    <s v="Monroe"/>
    <x v="28"/>
    <n v="71203"/>
    <x v="0"/>
    <s v="OFF-PA-10004451"/>
    <x v="1"/>
    <x v="10"/>
    <s v="Xerox 222"/>
    <n v="32.400000000000006"/>
    <n v="5"/>
    <n v="0"/>
    <n v="15.552000000000001"/>
    <x v="0"/>
    <x v="0"/>
  </r>
  <r>
    <n v="3039"/>
    <s v="US-2017-123960"/>
    <x v="832"/>
    <d v="2017-06-16T00:00:00"/>
    <s v="Standard Class"/>
    <s v="BD-11605"/>
    <s v="Brian Dahlen"/>
    <x v="0"/>
    <x v="0"/>
    <s v="Monroe"/>
    <x v="28"/>
    <n v="71203"/>
    <x v="0"/>
    <s v="FUR-FU-10004666"/>
    <x v="0"/>
    <x v="5"/>
    <s v="DAX Clear Channel Poster Frame"/>
    <n v="29.16"/>
    <n v="2"/>
    <n v="0"/>
    <n v="10.789200000000001"/>
    <x v="0"/>
    <x v="0"/>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n v="-6.423300000000026"/>
    <x v="1"/>
    <x v="0"/>
  </r>
  <r>
    <n v="3041"/>
    <s v="US-2018-147991"/>
    <x v="465"/>
    <d v="2018-05-09T00:00:00"/>
    <s v="Standard Class"/>
    <s v="ZD-21925"/>
    <s v="Zuschuss Donatelli"/>
    <x v="0"/>
    <x v="0"/>
    <s v="Chattanooga"/>
    <x v="18"/>
    <n v="37421"/>
    <x v="0"/>
    <s v="FUR-FU-10004270"/>
    <x v="0"/>
    <x v="5"/>
    <s v="Eldon Image Series Desk Accessories, Burgundy"/>
    <n v="16.72"/>
    <n v="5"/>
    <n v="0.2"/>
    <n v="3.3439999999999994"/>
    <x v="0"/>
    <x v="0"/>
  </r>
  <r>
    <n v="3042"/>
    <s v="CA-2019-149559"/>
    <x v="220"/>
    <d v="2019-09-12T00:00:00"/>
    <s v="Same Day"/>
    <s v="KF-16285"/>
    <s v="Karen Ferguson"/>
    <x v="2"/>
    <x v="0"/>
    <s v="Long Beach"/>
    <x v="1"/>
    <n v="90805"/>
    <x v="1"/>
    <s v="OFF-PA-10003172"/>
    <x v="1"/>
    <x v="10"/>
    <s v="Xerox 1996"/>
    <n v="12.96"/>
    <n v="2"/>
    <n v="0"/>
    <n v="6.2208000000000006"/>
    <x v="1"/>
    <x v="0"/>
  </r>
  <r>
    <n v="3043"/>
    <s v="CA-2019-149559"/>
    <x v="220"/>
    <d v="2019-09-12T00:00:00"/>
    <s v="Same Day"/>
    <s v="KF-16285"/>
    <s v="Karen Ferguson"/>
    <x v="2"/>
    <x v="0"/>
    <s v="Long Beach"/>
    <x v="1"/>
    <n v="90805"/>
    <x v="1"/>
    <s v="OFF-EN-10002312"/>
    <x v="1"/>
    <x v="12"/>
    <s v="#10 Self-Seal White Envelopes"/>
    <n v="22.18"/>
    <n v="2"/>
    <n v="0"/>
    <n v="10.8682"/>
    <x v="1"/>
    <x v="0"/>
  </r>
  <r>
    <n v="3044"/>
    <s v="CA-2019-149559"/>
    <x v="220"/>
    <d v="2019-09-12T00:00:00"/>
    <s v="Same Day"/>
    <s v="KF-16285"/>
    <s v="Karen Ferguson"/>
    <x v="2"/>
    <x v="0"/>
    <s v="Long Beach"/>
    <x v="1"/>
    <n v="90805"/>
    <x v="1"/>
    <s v="FUR-CH-10002320"/>
    <x v="0"/>
    <x v="1"/>
    <s v="Hon Pagoda Stacking Chairs"/>
    <n v="2054.2720000000004"/>
    <n v="8"/>
    <n v="0.2"/>
    <n v="256.78399999999976"/>
    <x v="1"/>
    <x v="0"/>
  </r>
  <r>
    <n v="3045"/>
    <s v="CA-2017-135174"/>
    <x v="28"/>
    <d v="2017-05-02T00:00:00"/>
    <s v="Second Class"/>
    <s v="BP-11230"/>
    <s v="Benjamin Patterson"/>
    <x v="0"/>
    <x v="0"/>
    <s v="Troy"/>
    <x v="24"/>
    <n v="45373"/>
    <x v="3"/>
    <s v="TEC-PH-10001530"/>
    <x v="2"/>
    <x v="7"/>
    <s v="Cisco Unified IP Phone 7945G VoIP phone"/>
    <n v="1022.97"/>
    <n v="5"/>
    <n v="0.4"/>
    <n v="-255.74250000000001"/>
    <x v="3"/>
    <x v="0"/>
  </r>
  <r>
    <n v="3046"/>
    <s v="CA-2019-125290"/>
    <x v="44"/>
    <d v="2019-11-10T00:00:00"/>
    <s v="Second Class"/>
    <s v="CC-12430"/>
    <s v="Chuck Clark"/>
    <x v="2"/>
    <x v="0"/>
    <s v="Minneapolis"/>
    <x v="11"/>
    <n v="55407"/>
    <x v="2"/>
    <s v="OFF-AR-10001216"/>
    <x v="1"/>
    <x v="6"/>
    <s v="Newell 339"/>
    <n v="13.899999999999999"/>
    <n v="5"/>
    <n v="0"/>
    <n v="3.6139999999999994"/>
    <x v="2"/>
    <x v="0"/>
  </r>
  <r>
    <n v="3047"/>
    <s v="CA-2019-125290"/>
    <x v="44"/>
    <d v="2019-11-10T00:00:00"/>
    <s v="Second Class"/>
    <s v="CC-12430"/>
    <s v="Chuck Clark"/>
    <x v="2"/>
    <x v="0"/>
    <s v="Minneapolis"/>
    <x v="11"/>
    <n v="55407"/>
    <x v="2"/>
    <s v="OFF-PA-10003127"/>
    <x v="1"/>
    <x v="10"/>
    <s v="Easy-staple paper"/>
    <n v="26.38"/>
    <n v="1"/>
    <n v="0"/>
    <n v="12.134799999999998"/>
    <x v="2"/>
    <x v="0"/>
  </r>
  <r>
    <n v="3048"/>
    <s v="CA-2016-137351"/>
    <x v="587"/>
    <d v="2016-10-04T00:00:00"/>
    <s v="Standard Class"/>
    <s v="DB-13615"/>
    <s v="Doug Bickford"/>
    <x v="0"/>
    <x v="0"/>
    <s v="Seattle"/>
    <x v="4"/>
    <n v="98105"/>
    <x v="1"/>
    <s v="OFF-BI-10003910"/>
    <x v="1"/>
    <x v="8"/>
    <s v="DXL Angle-View Binders with Locking Rings by Samsill"/>
    <n v="43.176000000000002"/>
    <n v="7"/>
    <n v="0.2"/>
    <n v="13.4925"/>
    <x v="1"/>
    <x v="0"/>
  </r>
  <r>
    <n v="3049"/>
    <s v="CA-2019-121419"/>
    <x v="459"/>
    <d v="2019-04-04T00:00:00"/>
    <s v="First Class"/>
    <s v="TC-21475"/>
    <s v="Tony Chapman"/>
    <x v="2"/>
    <x v="0"/>
    <s v="Columbus"/>
    <x v="32"/>
    <n v="31907"/>
    <x v="0"/>
    <s v="FUR-TA-10004534"/>
    <x v="0"/>
    <x v="3"/>
    <s v="Bevis 44 x 96 Conference Tables"/>
    <n v="411.8"/>
    <n v="2"/>
    <n v="0"/>
    <n v="70.005999999999972"/>
    <x v="0"/>
    <x v="0"/>
  </r>
  <r>
    <n v="3050"/>
    <s v="CA-2019-121419"/>
    <x v="459"/>
    <d v="2019-04-04T00:00:00"/>
    <s v="First Class"/>
    <s v="TC-21475"/>
    <s v="Tony Chapman"/>
    <x v="2"/>
    <x v="0"/>
    <s v="Columbus"/>
    <x v="32"/>
    <n v="31907"/>
    <x v="0"/>
    <s v="TEC-AC-10000892"/>
    <x v="2"/>
    <x v="11"/>
    <s v="NETGEAR N750 Dual Band Wi-Fi Gigabit Router"/>
    <n v="360"/>
    <n v="4"/>
    <n v="0"/>
    <n v="129.6"/>
    <x v="0"/>
    <x v="0"/>
  </r>
  <r>
    <n v="3051"/>
    <s v="US-2019-148054"/>
    <x v="833"/>
    <d v="2019-10-11T00:00:00"/>
    <s v="Standard Class"/>
    <s v="NZ-18565"/>
    <s v="Nick Zandusky"/>
    <x v="2"/>
    <x v="0"/>
    <s v="Meridian"/>
    <x v="45"/>
    <n v="83642"/>
    <x v="1"/>
    <s v="FUR-FU-10003247"/>
    <x v="0"/>
    <x v="5"/>
    <s v="36X48 HARDFLOOR CHAIRMAT"/>
    <n v="41.96"/>
    <n v="2"/>
    <n v="0"/>
    <n v="2.9371999999999971"/>
    <x v="1"/>
    <x v="0"/>
  </r>
  <r>
    <n v="3052"/>
    <s v="US-2019-148054"/>
    <x v="833"/>
    <d v="2019-10-11T00:00:00"/>
    <s v="Standard Class"/>
    <s v="NZ-18565"/>
    <s v="Nick Zandusky"/>
    <x v="2"/>
    <x v="0"/>
    <s v="Meridian"/>
    <x v="45"/>
    <n v="83642"/>
    <x v="1"/>
    <s v="OFF-AP-10004336"/>
    <x v="1"/>
    <x v="9"/>
    <s v="Conquest 14 Commercial Heavy-Duty Upright Vacuum, Collection System, Accessory Kit"/>
    <n v="227.84"/>
    <n v="4"/>
    <n v="0"/>
    <n v="66.073599999999971"/>
    <x v="1"/>
    <x v="0"/>
  </r>
  <r>
    <n v="3053"/>
    <s v="US-2019-148054"/>
    <x v="833"/>
    <d v="2019-10-11T00:00:00"/>
    <s v="Standard Class"/>
    <s v="NZ-18565"/>
    <s v="Nick Zandusky"/>
    <x v="2"/>
    <x v="0"/>
    <s v="Meridian"/>
    <x v="45"/>
    <n v="83642"/>
    <x v="1"/>
    <s v="OFF-PA-10001295"/>
    <x v="1"/>
    <x v="10"/>
    <s v="Computer Printout Paper with Letter-Trim Perforations"/>
    <n v="37.94"/>
    <n v="2"/>
    <n v="0"/>
    <n v="18.211199999999998"/>
    <x v="1"/>
    <x v="0"/>
  </r>
  <r>
    <n v="3054"/>
    <s v="CA-2018-128517"/>
    <x v="526"/>
    <d v="2018-04-14T00:00:00"/>
    <s v="Second Class"/>
    <s v="SW-20350"/>
    <s v="Sean Wendt"/>
    <x v="2"/>
    <x v="0"/>
    <s v="Detroit"/>
    <x v="12"/>
    <n v="48227"/>
    <x v="2"/>
    <s v="TEC-PH-10002555"/>
    <x v="2"/>
    <x v="7"/>
    <s v="Nortel Meridian M5316 Digital phone"/>
    <n v="517.9"/>
    <n v="2"/>
    <n v="0"/>
    <n v="134.654"/>
    <x v="2"/>
    <x v="0"/>
  </r>
  <r>
    <n v="3055"/>
    <s v="CA-2018-128517"/>
    <x v="526"/>
    <d v="2018-04-14T00:00:00"/>
    <s v="Second Class"/>
    <s v="SW-20350"/>
    <s v="Sean Wendt"/>
    <x v="2"/>
    <x v="0"/>
    <s v="Detroit"/>
    <x v="12"/>
    <n v="48227"/>
    <x v="2"/>
    <s v="OFF-BI-10000831"/>
    <x v="1"/>
    <x v="8"/>
    <s v="Storex Flexible Poly Binders with Double Pockets"/>
    <n v="5.28"/>
    <n v="2"/>
    <n v="0"/>
    <n v="2.4287999999999998"/>
    <x v="2"/>
    <x v="0"/>
  </r>
  <r>
    <n v="3056"/>
    <s v="US-2017-100377"/>
    <x v="834"/>
    <d v="2017-09-01T00:00:00"/>
    <s v="Standard Class"/>
    <s v="TS-21370"/>
    <s v="Todd Sumrall"/>
    <x v="1"/>
    <x v="0"/>
    <s v="Chicago"/>
    <x v="10"/>
    <n v="60623"/>
    <x v="2"/>
    <s v="TEC-CO-10001046"/>
    <x v="2"/>
    <x v="16"/>
    <s v="Canon Imageclass D680 Copier / Fax"/>
    <n v="2799.9600000000005"/>
    <n v="5"/>
    <n v="0.2"/>
    <n v="874.98749999999984"/>
    <x v="2"/>
    <x v="0"/>
  </r>
  <r>
    <n v="3057"/>
    <s v="CA-2019-131492"/>
    <x v="15"/>
    <d v="2019-10-24T00:00:00"/>
    <s v="Second Class"/>
    <s v="HH-15010"/>
    <s v="Hilary Holden"/>
    <x v="1"/>
    <x v="0"/>
    <s v="San Francisco"/>
    <x v="1"/>
    <n v="94110"/>
    <x v="1"/>
    <s v="OFF-EN-10002973"/>
    <x v="1"/>
    <x v="12"/>
    <s v="Ampad #10 Peel &amp; Seel Holiday Envelopes"/>
    <n v="8.9600000000000009"/>
    <n v="2"/>
    <n v="0"/>
    <n v="4.3008000000000006"/>
    <x v="1"/>
    <x v="1"/>
  </r>
  <r>
    <n v="3058"/>
    <s v="CA-2019-131492"/>
    <x v="15"/>
    <d v="2019-10-24T00:00:00"/>
    <s v="Second Class"/>
    <s v="HH-15010"/>
    <s v="Hilary Holden"/>
    <x v="1"/>
    <x v="0"/>
    <s v="San Francisco"/>
    <x v="1"/>
    <n v="94110"/>
    <x v="1"/>
    <s v="OFF-LA-10001641"/>
    <x v="1"/>
    <x v="2"/>
    <s v="Avery 518"/>
    <n v="31.5"/>
    <n v="10"/>
    <n v="0"/>
    <n v="15.120000000000001"/>
    <x v="1"/>
    <x v="1"/>
  </r>
  <r>
    <n v="3059"/>
    <s v="CA-2019-131492"/>
    <x v="15"/>
    <d v="2019-10-24T00:00:00"/>
    <s v="Second Class"/>
    <s v="HH-15010"/>
    <s v="Hilary Holden"/>
    <x v="1"/>
    <x v="0"/>
    <s v="San Francisco"/>
    <x v="1"/>
    <n v="94110"/>
    <x v="1"/>
    <s v="FUR-FU-10003878"/>
    <x v="0"/>
    <x v="5"/>
    <s v="Linden 10&quot; Round Wall Clock, Black"/>
    <n v="30.56"/>
    <n v="2"/>
    <n v="0"/>
    <n v="10.3904"/>
    <x v="1"/>
    <x v="1"/>
  </r>
  <r>
    <n v="3060"/>
    <s v="CA-2019-131492"/>
    <x v="15"/>
    <d v="2019-10-24T00:00:00"/>
    <s v="Second Class"/>
    <s v="HH-15010"/>
    <s v="Hilary Holden"/>
    <x v="1"/>
    <x v="0"/>
    <s v="San Francisco"/>
    <x v="1"/>
    <n v="94110"/>
    <x v="1"/>
    <s v="FUR-TA-10003837"/>
    <x v="0"/>
    <x v="3"/>
    <s v="Anderson Hickey Conga Table Tops &amp; Accessories"/>
    <n v="24.368000000000002"/>
    <n v="2"/>
    <n v="0.2"/>
    <n v="-3.3506000000000018"/>
    <x v="1"/>
    <x v="1"/>
  </r>
  <r>
    <n v="3061"/>
    <s v="CA-2018-144554"/>
    <x v="77"/>
    <d v="2018-11-12T00:00:00"/>
    <s v="Standard Class"/>
    <s v="DM-13345"/>
    <s v="Denise Monton"/>
    <x v="1"/>
    <x v="0"/>
    <s v="Newark"/>
    <x v="24"/>
    <n v="43055"/>
    <x v="3"/>
    <s v="TEC-AC-10002800"/>
    <x v="2"/>
    <x v="11"/>
    <s v="Plantronics Audio 478 Stereo USB Headset"/>
    <n v="119.97600000000001"/>
    <n v="3"/>
    <n v="0.2"/>
    <n v="22.495499999999989"/>
    <x v="3"/>
    <x v="0"/>
  </r>
  <r>
    <n v="3062"/>
    <s v="CA-2019-127621"/>
    <x v="448"/>
    <d v="2019-03-07T00:00:00"/>
    <s v="Standard Class"/>
    <s v="RE-19450"/>
    <s v="Richard Eichhorn"/>
    <x v="0"/>
    <x v="0"/>
    <s v="Dallas"/>
    <x v="5"/>
    <n v="75081"/>
    <x v="2"/>
    <s v="OFF-PA-10001307"/>
    <x v="1"/>
    <x v="10"/>
    <s v="Important Message Pads, 50 4-1/4 x 5-1/2 Forms per Pad"/>
    <n v="26.880000000000003"/>
    <n v="8"/>
    <n v="0.2"/>
    <n v="9.743999999999998"/>
    <x v="2"/>
    <x v="0"/>
  </r>
  <r>
    <n v="3063"/>
    <s v="CA-2017-145184"/>
    <x v="154"/>
    <d v="2017-11-29T00:00:00"/>
    <s v="First Class"/>
    <s v="JD-16150"/>
    <s v="Justin Deggeller"/>
    <x v="1"/>
    <x v="0"/>
    <s v="Newark"/>
    <x v="13"/>
    <n v="19711"/>
    <x v="3"/>
    <s v="TEC-PH-10002350"/>
    <x v="2"/>
    <x v="7"/>
    <s v="Apple EarPods with Remote and Mic"/>
    <n v="83.97"/>
    <n v="3"/>
    <n v="0"/>
    <n v="23.511599999999998"/>
    <x v="3"/>
    <x v="0"/>
  </r>
  <r>
    <n v="3064"/>
    <s v="CA-2017-145184"/>
    <x v="154"/>
    <d v="2017-11-29T00:00:00"/>
    <s v="First Class"/>
    <s v="JD-16150"/>
    <s v="Justin Deggeller"/>
    <x v="1"/>
    <x v="0"/>
    <s v="Newark"/>
    <x v="13"/>
    <n v="19711"/>
    <x v="3"/>
    <s v="TEC-AC-10000397"/>
    <x v="2"/>
    <x v="11"/>
    <s v="Perixx PERIBOARD-512B, Ergonomic Split Keyboard"/>
    <n v="104.97"/>
    <n v="3"/>
    <n v="0"/>
    <n v="7.3479000000000028"/>
    <x v="3"/>
    <x v="0"/>
  </r>
  <r>
    <n v="3065"/>
    <s v="CA-2019-106859"/>
    <x v="677"/>
    <d v="2019-03-18T00:00:00"/>
    <s v="Second Class"/>
    <s v="BF-11215"/>
    <s v="Benjamin Farhat"/>
    <x v="2"/>
    <x v="0"/>
    <s v="Albuquerque"/>
    <x v="27"/>
    <n v="87105"/>
    <x v="1"/>
    <s v="OFF-ST-10000615"/>
    <x v="1"/>
    <x v="4"/>
    <s v="SimpliFile Personal File, Black Granite, 15w x 6-15/16d x 11-1/4h"/>
    <n v="90.8"/>
    <n v="8"/>
    <n v="0"/>
    <n v="25.424000000000007"/>
    <x v="1"/>
    <x v="0"/>
  </r>
  <r>
    <n v="3066"/>
    <s v="CA-2019-106859"/>
    <x v="677"/>
    <d v="2019-03-18T00:00:00"/>
    <s v="Second Class"/>
    <s v="BF-11215"/>
    <s v="Benjamin Farhat"/>
    <x v="2"/>
    <x v="0"/>
    <s v="Albuquerque"/>
    <x v="27"/>
    <n v="87105"/>
    <x v="1"/>
    <s v="TEC-PH-10004531"/>
    <x v="2"/>
    <x v="7"/>
    <s v="OtterBox Commuter Series Case - iPhone 5 &amp; 5s"/>
    <n v="140.73599999999999"/>
    <n v="8"/>
    <n v="0.2"/>
    <n v="49.257599999999996"/>
    <x v="1"/>
    <x v="0"/>
  </r>
  <r>
    <n v="3067"/>
    <s v="CA-2019-106859"/>
    <x v="677"/>
    <d v="2019-03-18T00:00:00"/>
    <s v="Second Class"/>
    <s v="BF-11215"/>
    <s v="Benjamin Farhat"/>
    <x v="2"/>
    <x v="0"/>
    <s v="Albuquerque"/>
    <x v="27"/>
    <n v="87105"/>
    <x v="1"/>
    <s v="TEC-AC-10004001"/>
    <x v="2"/>
    <x v="11"/>
    <s v="Logitech Wireless Headset H600 Over-The-Head Design"/>
    <n v="214.95000000000002"/>
    <n v="5"/>
    <n v="0"/>
    <n v="88.129500000000007"/>
    <x v="1"/>
    <x v="0"/>
  </r>
  <r>
    <n v="3068"/>
    <s v="CA-2019-106859"/>
    <x v="677"/>
    <d v="2019-03-18T00:00:00"/>
    <s v="Second Class"/>
    <s v="BF-11215"/>
    <s v="Benjamin Farhat"/>
    <x v="2"/>
    <x v="0"/>
    <s v="Albuquerque"/>
    <x v="27"/>
    <n v="87105"/>
    <x v="1"/>
    <s v="OFF-PA-10001534"/>
    <x v="1"/>
    <x v="10"/>
    <s v="Xerox 230"/>
    <n v="45.36"/>
    <n v="7"/>
    <n v="0"/>
    <n v="21.772800000000004"/>
    <x v="1"/>
    <x v="0"/>
  </r>
  <r>
    <n v="3069"/>
    <s v="CA-2019-106859"/>
    <x v="677"/>
    <d v="2019-03-18T00:00:00"/>
    <s v="Second Class"/>
    <s v="BF-11215"/>
    <s v="Benjamin Farhat"/>
    <x v="2"/>
    <x v="0"/>
    <s v="Albuquerque"/>
    <x v="27"/>
    <n v="87105"/>
    <x v="1"/>
    <s v="OFF-PA-10001815"/>
    <x v="1"/>
    <x v="10"/>
    <s v="Xerox 1885"/>
    <n v="288.24"/>
    <n v="6"/>
    <n v="0"/>
    <n v="138.35519999999997"/>
    <x v="1"/>
    <x v="0"/>
  </r>
  <r>
    <n v="3070"/>
    <s v="US-2019-120089"/>
    <x v="329"/>
    <d v="2019-11-30T00:00:00"/>
    <s v="Same Day"/>
    <s v="ML-17755"/>
    <s v="Max Ludwig"/>
    <x v="2"/>
    <x v="0"/>
    <s v="Toledo"/>
    <x v="24"/>
    <n v="43615"/>
    <x v="3"/>
    <s v="OFF-AP-10003779"/>
    <x v="1"/>
    <x v="9"/>
    <s v="Kensington 7 Outlet MasterPiece Power Center with Fax/Phone Line Protection"/>
    <n v="663.93600000000004"/>
    <n v="4"/>
    <n v="0.2"/>
    <n v="82.991999999999877"/>
    <x v="3"/>
    <x v="0"/>
  </r>
  <r>
    <n v="3071"/>
    <s v="CA-2016-119375"/>
    <x v="664"/>
    <d v="2016-11-22T00:00:00"/>
    <s v="Standard Class"/>
    <s v="YC-21895"/>
    <s v="Yoseph Carroll"/>
    <x v="1"/>
    <x v="0"/>
    <s v="Newark"/>
    <x v="13"/>
    <n v="19711"/>
    <x v="3"/>
    <s v="OFF-ST-10002011"/>
    <x v="1"/>
    <x v="4"/>
    <s v="Smead Adjustable Mobile File Trolley with Lockable Top"/>
    <n v="2934.33"/>
    <n v="7"/>
    <n v="0"/>
    <n v="792.26910000000021"/>
    <x v="3"/>
    <x v="0"/>
  </r>
  <r>
    <n v="3072"/>
    <s v="CA-2016-119375"/>
    <x v="664"/>
    <d v="2016-11-22T00:00:00"/>
    <s v="Standard Class"/>
    <s v="YC-21895"/>
    <s v="Yoseph Carroll"/>
    <x v="1"/>
    <x v="0"/>
    <s v="Newark"/>
    <x v="13"/>
    <n v="19711"/>
    <x v="3"/>
    <s v="FUR-FU-10002379"/>
    <x v="0"/>
    <x v="5"/>
    <s v="Eldon Econocleat Chair Mats for Low Pile Carpets"/>
    <n v="124.41"/>
    <n v="3"/>
    <n v="0"/>
    <n v="14.929199999999994"/>
    <x v="3"/>
    <x v="0"/>
  </r>
  <r>
    <n v="3073"/>
    <s v="CA-2016-119375"/>
    <x v="664"/>
    <d v="2016-11-22T00:00:00"/>
    <s v="Standard Class"/>
    <s v="YC-21895"/>
    <s v="Yoseph Carroll"/>
    <x v="1"/>
    <x v="0"/>
    <s v="Newark"/>
    <x v="13"/>
    <n v="19711"/>
    <x v="3"/>
    <s v="OFF-AR-10003752"/>
    <x v="1"/>
    <x v="6"/>
    <s v="Deluxe Chalkboard Eraser Cleaner"/>
    <n v="57.75"/>
    <n v="5"/>
    <n v="0"/>
    <n v="26.564999999999998"/>
    <x v="3"/>
    <x v="0"/>
  </r>
  <r>
    <n v="3074"/>
    <s v="CA-2018-125206"/>
    <x v="835"/>
    <d v="2018-01-05T00:00:00"/>
    <s v="First Class"/>
    <s v="LR-16915"/>
    <s v="Lena Radford"/>
    <x v="0"/>
    <x v="0"/>
    <s v="Los Angeles"/>
    <x v="1"/>
    <n v="90045"/>
    <x v="1"/>
    <s v="OFF-ST-10003692"/>
    <x v="1"/>
    <x v="4"/>
    <s v="Recycled Steel Personal File for Hanging File Folders"/>
    <n v="114.46"/>
    <n v="2"/>
    <n v="0"/>
    <n v="28.614999999999995"/>
    <x v="1"/>
    <x v="0"/>
  </r>
  <r>
    <n v="3075"/>
    <s v="CA-2017-126137"/>
    <x v="292"/>
    <d v="2017-10-08T00:00:00"/>
    <s v="Standard Class"/>
    <s v="BS-11755"/>
    <s v="Bruce Stewart"/>
    <x v="0"/>
    <x v="0"/>
    <s v="Los Angeles"/>
    <x v="1"/>
    <n v="90032"/>
    <x v="1"/>
    <s v="FUR-BO-10004409"/>
    <x v="0"/>
    <x v="0"/>
    <s v="Safco Value Mate Series Steel Bookcases, Baked Enamel Finish on Steel, Gray"/>
    <n v="120.666"/>
    <n v="2"/>
    <n v="0.15"/>
    <n v="18.454800000000002"/>
    <x v="1"/>
    <x v="0"/>
  </r>
  <r>
    <n v="3076"/>
    <s v="CA-2016-143903"/>
    <x v="836"/>
    <d v="2016-07-24T00:00:00"/>
    <s v="Standard Class"/>
    <s v="KM-16375"/>
    <s v="Katherine Murray"/>
    <x v="2"/>
    <x v="0"/>
    <s v="Dallas"/>
    <x v="5"/>
    <n v="75217"/>
    <x v="2"/>
    <s v="OFF-ST-10003306"/>
    <x v="1"/>
    <x v="4"/>
    <s v="Letter Size Cart"/>
    <n v="342.86400000000003"/>
    <n v="3"/>
    <n v="0.2"/>
    <n v="38.572199999999953"/>
    <x v="2"/>
    <x v="0"/>
  </r>
  <r>
    <n v="3077"/>
    <s v="CA-2016-143903"/>
    <x v="836"/>
    <d v="2016-07-24T00:00:00"/>
    <s v="Standard Class"/>
    <s v="KM-16375"/>
    <s v="Katherine Murray"/>
    <x v="2"/>
    <x v="0"/>
    <s v="Dallas"/>
    <x v="5"/>
    <n v="75217"/>
    <x v="2"/>
    <s v="FUR-FU-10003724"/>
    <x v="0"/>
    <x v="5"/>
    <s v="Westinghouse Clip-On Gooseneck Lamps"/>
    <n v="16.739999999999998"/>
    <n v="5"/>
    <n v="0.6"/>
    <n v="-14.228999999999997"/>
    <x v="2"/>
    <x v="0"/>
  </r>
  <r>
    <n v="3078"/>
    <s v="CA-2016-143903"/>
    <x v="836"/>
    <d v="2016-07-24T00:00:00"/>
    <s v="Standard Class"/>
    <s v="KM-16375"/>
    <s v="Katherine Murray"/>
    <x v="2"/>
    <x v="0"/>
    <s v="Dallas"/>
    <x v="5"/>
    <n v="75217"/>
    <x v="2"/>
    <s v="FUR-CH-10002024"/>
    <x v="0"/>
    <x v="1"/>
    <s v="HON 5400 Series Task Chairs for Big and Tall"/>
    <n v="981.37199999999996"/>
    <n v="2"/>
    <n v="0.3"/>
    <n v="-140.19599999999997"/>
    <x v="2"/>
    <x v="0"/>
  </r>
  <r>
    <n v="3079"/>
    <s v="CA-2016-104780"/>
    <x v="371"/>
    <d v="2016-05-25T00:00:00"/>
    <s v="Standard Class"/>
    <s v="BT-11530"/>
    <s v="Bradley Talbott"/>
    <x v="2"/>
    <x v="0"/>
    <s v="San Diego"/>
    <x v="1"/>
    <n v="92037"/>
    <x v="1"/>
    <s v="OFF-AR-10003514"/>
    <x v="1"/>
    <x v="6"/>
    <s v="4009 Highlighters by Sanford"/>
    <n v="31.84"/>
    <n v="8"/>
    <n v="0"/>
    <n v="10.507199999999997"/>
    <x v="1"/>
    <x v="0"/>
  </r>
  <r>
    <n v="3080"/>
    <s v="CA-2019-101182"/>
    <x v="507"/>
    <d v="2019-09-05T00:00:00"/>
    <s v="First Class"/>
    <s v="KB-16405"/>
    <s v="Katrina Bavinger"/>
    <x v="2"/>
    <x v="0"/>
    <s v="Apple Valley"/>
    <x v="1"/>
    <n v="92307"/>
    <x v="1"/>
    <s v="OFF-PA-10001800"/>
    <x v="1"/>
    <x v="10"/>
    <s v="Xerox 220"/>
    <n v="12.96"/>
    <n v="2"/>
    <n v="0"/>
    <n v="6.2208000000000006"/>
    <x v="1"/>
    <x v="0"/>
  </r>
  <r>
    <n v="3081"/>
    <s v="CA-2019-101182"/>
    <x v="507"/>
    <d v="2019-09-05T00:00:00"/>
    <s v="First Class"/>
    <s v="KB-16405"/>
    <s v="Katrina Bavinger"/>
    <x v="2"/>
    <x v="0"/>
    <s v="Apple Valley"/>
    <x v="1"/>
    <n v="92307"/>
    <x v="1"/>
    <s v="TEC-PH-10003589"/>
    <x v="2"/>
    <x v="7"/>
    <s v="invisibleSHIELD by ZAGG Smudge-Free Screen Protector"/>
    <n v="43.176000000000002"/>
    <n v="3"/>
    <n v="0.2"/>
    <n v="15.111599999999999"/>
    <x v="1"/>
    <x v="0"/>
  </r>
  <r>
    <n v="3082"/>
    <s v="US-2019-132297"/>
    <x v="837"/>
    <d v="2019-06-02T00:00:00"/>
    <s v="Standard Class"/>
    <s v="DW-13480"/>
    <s v="Dianna Wilson"/>
    <x v="2"/>
    <x v="0"/>
    <s v="Louisville"/>
    <x v="0"/>
    <n v="40214"/>
    <x v="0"/>
    <s v="OFF-BI-10003364"/>
    <x v="1"/>
    <x v="8"/>
    <s v="Binding Machine Supplies"/>
    <n v="58.34"/>
    <n v="2"/>
    <n v="0"/>
    <n v="28.0032"/>
    <x v="0"/>
    <x v="0"/>
  </r>
  <r>
    <n v="3083"/>
    <s v="US-2019-132297"/>
    <x v="837"/>
    <d v="2019-06-02T00:00:00"/>
    <s v="Standard Class"/>
    <s v="DW-13480"/>
    <s v="Dianna Wilson"/>
    <x v="2"/>
    <x v="0"/>
    <s v="Louisville"/>
    <x v="0"/>
    <n v="40214"/>
    <x v="0"/>
    <s v="TEC-PH-10002834"/>
    <x v="2"/>
    <x v="7"/>
    <s v="Google Nexus 5"/>
    <n v="539.97"/>
    <n v="3"/>
    <n v="0"/>
    <n v="134.99250000000001"/>
    <x v="0"/>
    <x v="0"/>
  </r>
  <r>
    <n v="3084"/>
    <s v="CA-2016-100328"/>
    <x v="838"/>
    <d v="2016-02-03T00:00:00"/>
    <s v="Standard Class"/>
    <s v="JC-15340"/>
    <s v="Jasper Cacioppo"/>
    <x v="0"/>
    <x v="0"/>
    <s v="New York City"/>
    <x v="15"/>
    <n v="10024"/>
    <x v="3"/>
    <s v="OFF-BI-10000343"/>
    <x v="1"/>
    <x v="8"/>
    <s v="Pressboard Covers with Storage Hooks, 9 1/2&quot; x 11&quot;, Light Blue"/>
    <n v="3.9280000000000004"/>
    <n v="1"/>
    <n v="0.2"/>
    <n v="1.3256999999999999"/>
    <x v="3"/>
    <x v="0"/>
  </r>
  <r>
    <n v="3085"/>
    <s v="CA-2019-118773"/>
    <x v="839"/>
    <d v="2019-02-14T00:00:00"/>
    <s v="Standard Class"/>
    <s v="TP-21415"/>
    <s v="Tom Prescott"/>
    <x v="0"/>
    <x v="0"/>
    <s v="Houston"/>
    <x v="5"/>
    <n v="77070"/>
    <x v="2"/>
    <s v="OFF-BI-10004584"/>
    <x v="1"/>
    <x v="8"/>
    <s v="GBC ProClick 150 Presentation Binding System"/>
    <n v="252.78399999999996"/>
    <n v="4"/>
    <n v="0.8"/>
    <n v="-417.09360000000004"/>
    <x v="2"/>
    <x v="0"/>
  </r>
  <r>
    <n v="3086"/>
    <s v="CA-2019-118773"/>
    <x v="839"/>
    <d v="2019-02-14T00:00:00"/>
    <s v="Standard Class"/>
    <s v="TP-21415"/>
    <s v="Tom Prescott"/>
    <x v="0"/>
    <x v="0"/>
    <s v="Houston"/>
    <x v="5"/>
    <n v="77070"/>
    <x v="2"/>
    <s v="TEC-AC-10002402"/>
    <x v="2"/>
    <x v="11"/>
    <s v="Razer Kraken PRO Over Ear PC and Music Headset"/>
    <n v="127.98399999999999"/>
    <n v="2"/>
    <n v="0.2"/>
    <n v="15.997999999999987"/>
    <x v="2"/>
    <x v="0"/>
  </r>
  <r>
    <n v="3087"/>
    <s v="CA-2019-118773"/>
    <x v="839"/>
    <d v="2019-02-14T00:00:00"/>
    <s v="Standard Class"/>
    <s v="TP-21415"/>
    <s v="Tom Prescott"/>
    <x v="0"/>
    <x v="0"/>
    <s v="Houston"/>
    <x v="5"/>
    <n v="77070"/>
    <x v="2"/>
    <s v="FUR-FU-10000550"/>
    <x v="0"/>
    <x v="5"/>
    <s v="Stacking Trays by OIC"/>
    <n v="3.9840000000000004"/>
    <n v="2"/>
    <n v="0.6"/>
    <n v="-2.6892000000000005"/>
    <x v="2"/>
    <x v="0"/>
  </r>
  <r>
    <n v="3088"/>
    <s v="CA-2019-118773"/>
    <x v="839"/>
    <d v="2019-02-14T00:00:00"/>
    <s v="Standard Class"/>
    <s v="TP-21415"/>
    <s v="Tom Prescott"/>
    <x v="0"/>
    <x v="0"/>
    <s v="Houston"/>
    <x v="5"/>
    <n v="77070"/>
    <x v="2"/>
    <s v="OFF-AP-10000055"/>
    <x v="1"/>
    <x v="9"/>
    <s v="Belkin F9S820V06 8 Outlet Surge"/>
    <n v="12.991999999999996"/>
    <n v="2"/>
    <n v="0.8"/>
    <n v="-32.480000000000004"/>
    <x v="2"/>
    <x v="0"/>
  </r>
  <r>
    <n v="3089"/>
    <s v="US-2019-159205"/>
    <x v="185"/>
    <d v="2019-04-02T00:00:00"/>
    <s v="Second Class"/>
    <s v="DB-12910"/>
    <s v="Daniel Byrd"/>
    <x v="2"/>
    <x v="0"/>
    <s v="Henderson"/>
    <x v="0"/>
    <n v="42420"/>
    <x v="0"/>
    <s v="FUR-FU-10001591"/>
    <x v="0"/>
    <x v="5"/>
    <s v="Advantus Panel Wall Certificate Holder - 8.5x11"/>
    <n v="61"/>
    <n v="5"/>
    <n v="0"/>
    <n v="25.620000000000005"/>
    <x v="0"/>
    <x v="0"/>
  </r>
  <r>
    <n v="3090"/>
    <s v="US-2019-159205"/>
    <x v="185"/>
    <d v="2019-04-02T00:00:00"/>
    <s v="Second Class"/>
    <s v="DB-12910"/>
    <s v="Daniel Byrd"/>
    <x v="2"/>
    <x v="0"/>
    <s v="Henderson"/>
    <x v="0"/>
    <n v="42420"/>
    <x v="0"/>
    <s v="TEC-PH-10000526"/>
    <x v="2"/>
    <x v="7"/>
    <s v="Vtech CS6719"/>
    <n v="671.93"/>
    <n v="7"/>
    <n v="0"/>
    <n v="188.1404"/>
    <x v="0"/>
    <x v="0"/>
  </r>
  <r>
    <n v="3091"/>
    <s v="CA-2018-112123"/>
    <x v="840"/>
    <d v="2018-03-08T00:00:00"/>
    <s v="Standard Class"/>
    <s v="BH-11710"/>
    <s v="Brosina Hoffman"/>
    <x v="0"/>
    <x v="0"/>
    <s v="Newark"/>
    <x v="13"/>
    <n v="19711"/>
    <x v="3"/>
    <s v="OFF-BI-10001071"/>
    <x v="1"/>
    <x v="8"/>
    <s v="GBC ProClick Punch Binding System"/>
    <n v="447.85999999999996"/>
    <n v="7"/>
    <n v="0"/>
    <n v="219.45140000000001"/>
    <x v="3"/>
    <x v="1"/>
  </r>
  <r>
    <n v="3092"/>
    <s v="CA-2018-112123"/>
    <x v="840"/>
    <d v="2018-03-08T00:00:00"/>
    <s v="Standard Class"/>
    <s v="BH-11710"/>
    <s v="Brosina Hoffman"/>
    <x v="0"/>
    <x v="0"/>
    <s v="Newark"/>
    <x v="13"/>
    <n v="19711"/>
    <x v="3"/>
    <s v="TEC-PH-10001557"/>
    <x v="2"/>
    <x v="7"/>
    <s v="Pyle PMP37LED"/>
    <n v="479.95"/>
    <n v="5"/>
    <n v="0"/>
    <n v="129.5865"/>
    <x v="3"/>
    <x v="1"/>
  </r>
  <r>
    <n v="3093"/>
    <s v="CA-2018-112123"/>
    <x v="840"/>
    <d v="2018-03-08T00:00:00"/>
    <s v="Standard Class"/>
    <s v="BH-11710"/>
    <s v="Brosina Hoffman"/>
    <x v="0"/>
    <x v="0"/>
    <s v="Newark"/>
    <x v="13"/>
    <n v="19711"/>
    <x v="3"/>
    <s v="OFF-PA-10001977"/>
    <x v="1"/>
    <x v="10"/>
    <s v="Xerox 194"/>
    <n v="166.44"/>
    <n v="3"/>
    <n v="0"/>
    <n v="79.891199999999998"/>
    <x v="3"/>
    <x v="1"/>
  </r>
  <r>
    <n v="3094"/>
    <s v="CA-2017-114468"/>
    <x v="841"/>
    <d v="2017-08-23T00:00:00"/>
    <s v="Same Day"/>
    <s v="TD-20995"/>
    <s v="Tamara Dahlen"/>
    <x v="0"/>
    <x v="0"/>
    <s v="Bolingbrook"/>
    <x v="10"/>
    <n v="60440"/>
    <x v="2"/>
    <s v="OFF-SU-10004231"/>
    <x v="1"/>
    <x v="14"/>
    <s v="Acme Tagit Stainless Steel Antibacterial Scissors"/>
    <n v="31.680000000000003"/>
    <n v="4"/>
    <n v="0.2"/>
    <n v="2.7719999999999994"/>
    <x v="2"/>
    <x v="0"/>
  </r>
  <r>
    <n v="3095"/>
    <s v="CA-2017-114468"/>
    <x v="841"/>
    <d v="2017-08-23T00:00:00"/>
    <s v="Same Day"/>
    <s v="TD-20995"/>
    <s v="Tamara Dahlen"/>
    <x v="0"/>
    <x v="0"/>
    <s v="Bolingbrook"/>
    <x v="10"/>
    <n v="60440"/>
    <x v="2"/>
    <s v="OFF-PA-10000809"/>
    <x v="1"/>
    <x v="10"/>
    <s v="Xerox 206"/>
    <n v="10.368000000000002"/>
    <n v="2"/>
    <n v="0.2"/>
    <n v="3.6288"/>
    <x v="2"/>
    <x v="0"/>
  </r>
  <r>
    <n v="3096"/>
    <s v="CA-2017-114468"/>
    <x v="841"/>
    <d v="2017-08-23T00:00:00"/>
    <s v="Same Day"/>
    <s v="TD-20995"/>
    <s v="Tamara Dahlen"/>
    <x v="0"/>
    <x v="0"/>
    <s v="Bolingbrook"/>
    <x v="10"/>
    <n v="60440"/>
    <x v="2"/>
    <s v="OFF-FA-10003021"/>
    <x v="1"/>
    <x v="13"/>
    <s v="Staples"/>
    <n v="12.032"/>
    <n v="8"/>
    <n v="0.2"/>
    <n v="2.2559999999999993"/>
    <x v="2"/>
    <x v="0"/>
  </r>
  <r>
    <n v="3097"/>
    <s v="CA-2017-114468"/>
    <x v="841"/>
    <d v="2017-08-23T00:00:00"/>
    <s v="Same Day"/>
    <s v="TD-20995"/>
    <s v="Tamara Dahlen"/>
    <x v="0"/>
    <x v="0"/>
    <s v="Bolingbrook"/>
    <x v="10"/>
    <n v="60440"/>
    <x v="2"/>
    <s v="OFF-AP-10000696"/>
    <x v="1"/>
    <x v="9"/>
    <s v="Holmes Odor Grabber"/>
    <n v="5.7679999999999989"/>
    <n v="2"/>
    <n v="0.8"/>
    <n v="-13.554800000000004"/>
    <x v="2"/>
    <x v="0"/>
  </r>
  <r>
    <n v="3098"/>
    <s v="CA-2019-135692"/>
    <x v="842"/>
    <d v="2019-05-01T00:00:00"/>
    <s v="Standard Class"/>
    <s v="CV-12805"/>
    <s v="Cynthia Voltz"/>
    <x v="1"/>
    <x v="0"/>
    <s v="Fort Worth"/>
    <x v="5"/>
    <n v="76106"/>
    <x v="2"/>
    <s v="OFF-LA-10001158"/>
    <x v="1"/>
    <x v="2"/>
    <s v="Avery Address/Shipping Labels for Typewriters, 4&quot; x 2&quot;"/>
    <n v="33.119999999999997"/>
    <n v="4"/>
    <n v="0.2"/>
    <n v="11.592000000000001"/>
    <x v="2"/>
    <x v="1"/>
  </r>
  <r>
    <n v="3099"/>
    <s v="CA-2019-135692"/>
    <x v="842"/>
    <d v="2019-05-01T00:00:00"/>
    <s v="Standard Class"/>
    <s v="CV-12805"/>
    <s v="Cynthia Voltz"/>
    <x v="1"/>
    <x v="0"/>
    <s v="Fort Worth"/>
    <x v="5"/>
    <n v="76106"/>
    <x v="2"/>
    <s v="FUR-BO-10002268"/>
    <x v="0"/>
    <x v="0"/>
    <s v="Sauder Barrister Bookcases"/>
    <n v="220.26559999999998"/>
    <n v="4"/>
    <n v="0.32"/>
    <n v="-42.1096"/>
    <x v="2"/>
    <x v="1"/>
  </r>
  <r>
    <n v="3100"/>
    <s v="CA-2019-131233"/>
    <x v="349"/>
    <d v="2019-04-19T00:00:00"/>
    <s v="Standard Class"/>
    <s v="CS-12355"/>
    <s v="Christine Sundaresam"/>
    <x v="0"/>
    <x v="0"/>
    <s v="New York City"/>
    <x v="15"/>
    <n v="10024"/>
    <x v="3"/>
    <s v="OFF-BI-10000829"/>
    <x v="1"/>
    <x v="8"/>
    <s v="Avery Non-Stick Binders"/>
    <n v="10.776000000000002"/>
    <n v="3"/>
    <n v="0.2"/>
    <n v="3.5021999999999989"/>
    <x v="3"/>
    <x v="0"/>
  </r>
  <r>
    <n v="3101"/>
    <s v="CA-2019-131233"/>
    <x v="349"/>
    <d v="2019-04-19T00:00:00"/>
    <s v="Standard Class"/>
    <s v="CS-12355"/>
    <s v="Christine Sundaresam"/>
    <x v="0"/>
    <x v="0"/>
    <s v="New York City"/>
    <x v="15"/>
    <n v="10024"/>
    <x v="3"/>
    <s v="FUR-BO-10003441"/>
    <x v="0"/>
    <x v="0"/>
    <s v="Bush Westfield Collection Bookcases, Fully Assembled"/>
    <n v="242.35200000000003"/>
    <n v="3"/>
    <n v="0.2"/>
    <n v="9.0881999999999721"/>
    <x v="3"/>
    <x v="0"/>
  </r>
  <r>
    <n v="3102"/>
    <s v="CA-2019-119578"/>
    <x v="66"/>
    <d v="2019-12-27T00:00:00"/>
    <s v="Second Class"/>
    <s v="JG-15310"/>
    <s v="Jason Gross"/>
    <x v="1"/>
    <x v="0"/>
    <s v="Providence"/>
    <x v="34"/>
    <n v="2908"/>
    <x v="3"/>
    <s v="OFF-SU-10003505"/>
    <x v="1"/>
    <x v="14"/>
    <s v="Premier Electric Letter Opener"/>
    <n v="695.16"/>
    <n v="6"/>
    <n v="0"/>
    <n v="34.757999999999953"/>
    <x v="3"/>
    <x v="0"/>
  </r>
  <r>
    <n v="3103"/>
    <s v="CA-2019-119578"/>
    <x v="66"/>
    <d v="2019-12-27T00:00:00"/>
    <s v="Second Class"/>
    <s v="JG-15310"/>
    <s v="Jason Gross"/>
    <x v="1"/>
    <x v="0"/>
    <s v="Providence"/>
    <x v="34"/>
    <n v="2908"/>
    <x v="3"/>
    <s v="FUR-BO-10003660"/>
    <x v="0"/>
    <x v="0"/>
    <s v="Bush Cubix Collection Bookcases, Fully Assembled"/>
    <n v="220.98"/>
    <n v="1"/>
    <n v="0"/>
    <n v="50.825400000000002"/>
    <x v="3"/>
    <x v="0"/>
  </r>
  <r>
    <n v="3104"/>
    <s v="CA-2018-124562"/>
    <x v="16"/>
    <d v="2018-12-12T00:00:00"/>
    <s v="Standard Class"/>
    <s v="JP-16135"/>
    <s v="Julie Prescott"/>
    <x v="2"/>
    <x v="0"/>
    <s v="Columbus"/>
    <x v="24"/>
    <n v="43229"/>
    <x v="3"/>
    <s v="OFF-BI-10001267"/>
    <x v="1"/>
    <x v="8"/>
    <s v="Universal Recycled Hanging Pressboard Report Binders, Letter Size"/>
    <n v="12.957000000000001"/>
    <n v="7"/>
    <n v="0.7"/>
    <n v="-9.5018000000000029"/>
    <x v="3"/>
    <x v="0"/>
  </r>
  <r>
    <n v="3105"/>
    <s v="US-2019-140074"/>
    <x v="721"/>
    <d v="2019-03-29T00:00:00"/>
    <s v="Standard Class"/>
    <s v="EC-14050"/>
    <s v="Erin Creighton"/>
    <x v="0"/>
    <x v="0"/>
    <s v="New York City"/>
    <x v="15"/>
    <n v="10024"/>
    <x v="3"/>
    <s v="OFF-PA-10002741"/>
    <x v="1"/>
    <x v="10"/>
    <s v="Xerox 1980"/>
    <n v="25.68"/>
    <n v="6"/>
    <n v="0"/>
    <n v="11.555999999999997"/>
    <x v="3"/>
    <x v="0"/>
  </r>
  <r>
    <n v="3106"/>
    <s v="CA-2018-103037"/>
    <x v="197"/>
    <d v="2018-07-29T00:00:00"/>
    <s v="Standard Class"/>
    <s v="KH-16630"/>
    <s v="Ken Heidel"/>
    <x v="1"/>
    <x v="0"/>
    <s v="Houston"/>
    <x v="5"/>
    <n v="77070"/>
    <x v="2"/>
    <s v="OFF-LA-10004345"/>
    <x v="1"/>
    <x v="2"/>
    <s v="Avery 493"/>
    <n v="15.712000000000002"/>
    <n v="4"/>
    <n v="0.2"/>
    <n v="5.6955999999999989"/>
    <x v="2"/>
    <x v="0"/>
  </r>
  <r>
    <n v="3107"/>
    <s v="CA-2019-127460"/>
    <x v="815"/>
    <d v="2019-07-14T00:00:00"/>
    <s v="Standard Class"/>
    <s v="FG-14260"/>
    <s v="Frank Gastineau"/>
    <x v="2"/>
    <x v="0"/>
    <s v="Aurora"/>
    <x v="10"/>
    <n v="60505"/>
    <x v="2"/>
    <s v="OFF-ST-10004340"/>
    <x v="1"/>
    <x v="4"/>
    <s v="Fellowes Mobile File Cart, Black"/>
    <n v="298.464"/>
    <n v="6"/>
    <n v="0.2"/>
    <n v="26.115600000000015"/>
    <x v="2"/>
    <x v="0"/>
  </r>
  <r>
    <n v="3108"/>
    <s v="CA-2018-121671"/>
    <x v="19"/>
    <d v="2018-07-22T00:00:00"/>
    <s v="Standard Class"/>
    <s v="AA-10480"/>
    <s v="Andrew Allen"/>
    <x v="0"/>
    <x v="0"/>
    <s v="Springfield"/>
    <x v="25"/>
    <n v="65807"/>
    <x v="2"/>
    <s v="OFF-PA-10001471"/>
    <x v="1"/>
    <x v="10"/>
    <s v="Strathmore Photo Frame Cards"/>
    <n v="21.93"/>
    <n v="3"/>
    <n v="0"/>
    <n v="10.087799999999998"/>
    <x v="2"/>
    <x v="0"/>
  </r>
  <r>
    <n v="3109"/>
    <s v="CA-2018-121671"/>
    <x v="19"/>
    <d v="2018-07-22T00:00:00"/>
    <s v="Standard Class"/>
    <s v="AA-10480"/>
    <s v="Andrew Allen"/>
    <x v="0"/>
    <x v="0"/>
    <s v="Springfield"/>
    <x v="25"/>
    <n v="65807"/>
    <x v="2"/>
    <s v="OFF-ST-10002344"/>
    <x v="1"/>
    <x v="4"/>
    <s v="Carina 42&quot;Hx23 3/4&quot;W Media Storage Unit"/>
    <n v="242.94"/>
    <n v="3"/>
    <n v="0"/>
    <n v="4.8588000000000164"/>
    <x v="2"/>
    <x v="0"/>
  </r>
  <r>
    <n v="3110"/>
    <s v="CA-2018-121671"/>
    <x v="19"/>
    <d v="2018-07-22T00:00:00"/>
    <s v="Standard Class"/>
    <s v="AA-10480"/>
    <s v="Andrew Allen"/>
    <x v="0"/>
    <x v="0"/>
    <s v="Springfield"/>
    <x v="25"/>
    <n v="65807"/>
    <x v="2"/>
    <s v="OFF-PA-10001892"/>
    <x v="1"/>
    <x v="10"/>
    <s v="Rediform Wirebound &quot;Phone Memo&quot; Message Book, 11 x 5-3/4"/>
    <n v="7.64"/>
    <n v="1"/>
    <n v="0"/>
    <n v="3.7435999999999998"/>
    <x v="2"/>
    <x v="0"/>
  </r>
  <r>
    <n v="3111"/>
    <s v="CA-2018-121671"/>
    <x v="19"/>
    <d v="2018-07-22T00:00:00"/>
    <s v="Standard Class"/>
    <s v="AA-10480"/>
    <s v="Andrew Allen"/>
    <x v="0"/>
    <x v="0"/>
    <s v="Springfield"/>
    <x v="25"/>
    <n v="65807"/>
    <x v="2"/>
    <s v="OFF-PA-10001934"/>
    <x v="1"/>
    <x v="10"/>
    <s v="Xerox 1993"/>
    <n v="51.84"/>
    <n v="8"/>
    <n v="0"/>
    <n v="25.401600000000002"/>
    <x v="2"/>
    <x v="0"/>
  </r>
  <r>
    <n v="3112"/>
    <s v="CA-2018-121671"/>
    <x v="19"/>
    <d v="2018-07-22T00:00:00"/>
    <s v="Standard Class"/>
    <s v="AA-10480"/>
    <s v="Andrew Allen"/>
    <x v="0"/>
    <x v="0"/>
    <s v="Springfield"/>
    <x v="25"/>
    <n v="65807"/>
    <x v="2"/>
    <s v="OFF-ST-10000078"/>
    <x v="1"/>
    <x v="4"/>
    <s v="Tennsco 6- and 18-Compartment Lockers"/>
    <n v="265.17"/>
    <n v="1"/>
    <n v="0"/>
    <n v="47.730599999999981"/>
    <x v="2"/>
    <x v="0"/>
  </r>
  <r>
    <n v="3113"/>
    <s v="CA-2018-150350"/>
    <x v="828"/>
    <d v="2018-08-30T00:00:00"/>
    <s v="Standard Class"/>
    <s v="MS-17770"/>
    <s v="Maxwell Schwartz"/>
    <x v="0"/>
    <x v="0"/>
    <s v="Seattle"/>
    <x v="4"/>
    <n v="98105"/>
    <x v="1"/>
    <s v="TEC-MA-10001972"/>
    <x v="2"/>
    <x v="15"/>
    <s v="Okidata C331dn Printer"/>
    <n v="837.59999999999991"/>
    <n v="3"/>
    <n v="0.2"/>
    <n v="62.82000000000005"/>
    <x v="1"/>
    <x v="0"/>
  </r>
  <r>
    <n v="3114"/>
    <s v="CA-2018-150350"/>
    <x v="828"/>
    <d v="2018-08-30T00:00:00"/>
    <s v="Standard Class"/>
    <s v="MS-17770"/>
    <s v="Maxwell Schwartz"/>
    <x v="0"/>
    <x v="0"/>
    <s v="Seattle"/>
    <x v="4"/>
    <n v="98105"/>
    <x v="1"/>
    <s v="OFF-EN-10002504"/>
    <x v="1"/>
    <x v="12"/>
    <s v="Tyvek  Top-Opening Peel &amp; Seel Envelopes, Plain White"/>
    <n v="135.9"/>
    <n v="5"/>
    <n v="0"/>
    <n v="63.872999999999998"/>
    <x v="1"/>
    <x v="0"/>
  </r>
  <r>
    <n v="3115"/>
    <s v="CA-2018-150350"/>
    <x v="828"/>
    <d v="2018-08-30T00:00:00"/>
    <s v="Standard Class"/>
    <s v="MS-17770"/>
    <s v="Maxwell Schwartz"/>
    <x v="0"/>
    <x v="0"/>
    <s v="Seattle"/>
    <x v="4"/>
    <n v="98105"/>
    <x v="1"/>
    <s v="OFF-PA-10002160"/>
    <x v="1"/>
    <x v="10"/>
    <s v="Xerox 1978"/>
    <n v="34.68"/>
    <n v="6"/>
    <n v="0"/>
    <n v="16.993200000000002"/>
    <x v="1"/>
    <x v="0"/>
  </r>
  <r>
    <n v="3116"/>
    <s v="CA-2018-150350"/>
    <x v="828"/>
    <d v="2018-08-30T00:00:00"/>
    <s v="Standard Class"/>
    <s v="MS-17770"/>
    <s v="Maxwell Schwartz"/>
    <x v="0"/>
    <x v="0"/>
    <s v="Seattle"/>
    <x v="4"/>
    <n v="98105"/>
    <x v="1"/>
    <s v="FUR-CH-10001973"/>
    <x v="0"/>
    <x v="1"/>
    <s v="Office Star Flex Back Scooter Chair with White Frame"/>
    <n v="532.70400000000006"/>
    <n v="6"/>
    <n v="0.2"/>
    <n v="-39.952800000000025"/>
    <x v="1"/>
    <x v="0"/>
  </r>
  <r>
    <n v="3117"/>
    <s v="CA-2018-150350"/>
    <x v="828"/>
    <d v="2018-08-30T00:00:00"/>
    <s v="Standard Class"/>
    <s v="MS-17770"/>
    <s v="Maxwell Schwartz"/>
    <x v="0"/>
    <x v="0"/>
    <s v="Seattle"/>
    <x v="4"/>
    <n v="98105"/>
    <x v="1"/>
    <s v="OFF-AP-10001492"/>
    <x v="1"/>
    <x v="9"/>
    <s v="Acco Six-Outlet Power Strip, 4' Cord Length"/>
    <n v="43.099999999999994"/>
    <n v="5"/>
    <n v="0"/>
    <n v="11.206"/>
    <x v="1"/>
    <x v="0"/>
  </r>
  <r>
    <n v="3118"/>
    <s v="CA-2018-150350"/>
    <x v="828"/>
    <d v="2018-08-30T00:00:00"/>
    <s v="Standard Class"/>
    <s v="MS-17770"/>
    <s v="Maxwell Schwartz"/>
    <x v="0"/>
    <x v="0"/>
    <s v="Seattle"/>
    <x v="4"/>
    <n v="98105"/>
    <x v="1"/>
    <s v="OFF-SU-10002189"/>
    <x v="1"/>
    <x v="14"/>
    <s v="Acme Rosewood Handle Letter Opener"/>
    <n v="15.88"/>
    <n v="4"/>
    <n v="0"/>
    <n v="0.15879999999999939"/>
    <x v="1"/>
    <x v="0"/>
  </r>
  <r>
    <n v="3119"/>
    <s v="CA-2017-121720"/>
    <x v="832"/>
    <d v="2017-06-12T00:00:00"/>
    <s v="First Class"/>
    <s v="JE-15610"/>
    <s v="Jim Epp"/>
    <x v="1"/>
    <x v="0"/>
    <s v="Lakeland"/>
    <x v="2"/>
    <n v="33801"/>
    <x v="0"/>
    <s v="FUR-CH-10003312"/>
    <x v="0"/>
    <x v="1"/>
    <s v="Hon 2090 “Pillow Soft” Series Mid Back Swivel/Tilt Chairs"/>
    <n v="1123.92"/>
    <n v="5"/>
    <n v="0.2"/>
    <n v="-182.63700000000017"/>
    <x v="0"/>
    <x v="0"/>
  </r>
  <r>
    <n v="3120"/>
    <s v="CA-2017-121720"/>
    <x v="832"/>
    <d v="2017-06-12T00:00:00"/>
    <s v="First Class"/>
    <s v="JE-15610"/>
    <s v="Jim Epp"/>
    <x v="1"/>
    <x v="0"/>
    <s v="Lakeland"/>
    <x v="2"/>
    <n v="33801"/>
    <x v="0"/>
    <s v="TEC-PH-10002496"/>
    <x v="2"/>
    <x v="7"/>
    <s v="Cisco SPA301"/>
    <n v="249.58400000000003"/>
    <n v="2"/>
    <n v="0.2"/>
    <n v="31.197999999999986"/>
    <x v="0"/>
    <x v="0"/>
  </r>
  <r>
    <n v="3121"/>
    <s v="CA-2017-121720"/>
    <x v="832"/>
    <d v="2017-06-12T00:00:00"/>
    <s v="First Class"/>
    <s v="JE-15610"/>
    <s v="Jim Epp"/>
    <x v="1"/>
    <x v="0"/>
    <s v="Lakeland"/>
    <x v="2"/>
    <n v="33801"/>
    <x v="0"/>
    <s v="FUR-FU-10003464"/>
    <x v="0"/>
    <x v="5"/>
    <s v="Seth Thomas 8 1/2&quot; Cubicle Clock"/>
    <n v="48.671999999999997"/>
    <n v="3"/>
    <n v="0.2"/>
    <n v="7.3007999999999988"/>
    <x v="0"/>
    <x v="0"/>
  </r>
  <r>
    <n v="3122"/>
    <s v="CA-2017-121720"/>
    <x v="832"/>
    <d v="2017-06-12T00:00:00"/>
    <s v="First Class"/>
    <s v="JE-15610"/>
    <s v="Jim Epp"/>
    <x v="1"/>
    <x v="0"/>
    <s v="Lakeland"/>
    <x v="2"/>
    <n v="33801"/>
    <x v="0"/>
    <s v="OFF-AR-10000380"/>
    <x v="1"/>
    <x v="6"/>
    <s v="Hunt PowerHouse Electric Pencil Sharpener, Blue"/>
    <n v="60.768000000000001"/>
    <n v="2"/>
    <n v="0.2"/>
    <n v="7.5959999999999894"/>
    <x v="0"/>
    <x v="0"/>
  </r>
  <r>
    <n v="3123"/>
    <s v="CA-2017-121720"/>
    <x v="832"/>
    <d v="2017-06-12T00:00:00"/>
    <s v="First Class"/>
    <s v="JE-15610"/>
    <s v="Jim Epp"/>
    <x v="1"/>
    <x v="0"/>
    <s v="Lakeland"/>
    <x v="2"/>
    <n v="33801"/>
    <x v="0"/>
    <s v="OFF-BI-10004593"/>
    <x v="1"/>
    <x v="8"/>
    <s v="Ibico Laser Imprintable Binding System Covers"/>
    <n v="78.600000000000009"/>
    <n v="5"/>
    <n v="0.7"/>
    <n v="-62.88000000000001"/>
    <x v="0"/>
    <x v="0"/>
  </r>
  <r>
    <n v="3124"/>
    <s v="CA-2017-121720"/>
    <x v="832"/>
    <d v="2017-06-12T00:00:00"/>
    <s v="First Class"/>
    <s v="JE-15610"/>
    <s v="Jim Epp"/>
    <x v="1"/>
    <x v="0"/>
    <s v="Lakeland"/>
    <x v="2"/>
    <n v="33801"/>
    <x v="0"/>
    <s v="OFF-BI-10001308"/>
    <x v="1"/>
    <x v="8"/>
    <s v="GBC Standard Plastic Binding Systems' Combs"/>
    <n v="3.7680000000000007"/>
    <n v="2"/>
    <n v="0.7"/>
    <n v="-3.1400000000000006"/>
    <x v="0"/>
    <x v="0"/>
  </r>
  <r>
    <n v="3125"/>
    <s v="CA-2017-121720"/>
    <x v="832"/>
    <d v="2017-06-12T00:00:00"/>
    <s v="First Class"/>
    <s v="JE-15610"/>
    <s v="Jim Epp"/>
    <x v="1"/>
    <x v="0"/>
    <s v="Lakeland"/>
    <x v="2"/>
    <n v="33801"/>
    <x v="0"/>
    <s v="OFF-ST-10001780"/>
    <x v="1"/>
    <x v="4"/>
    <s v="Tennsco 16-Compartment Lockers with Coat Rack"/>
    <n v="1036.624"/>
    <n v="2"/>
    <n v="0.2"/>
    <n v="51.831200000000024"/>
    <x v="0"/>
    <x v="0"/>
  </r>
  <r>
    <n v="3126"/>
    <s v="CA-2017-121720"/>
    <x v="832"/>
    <d v="2017-06-12T00:00:00"/>
    <s v="First Class"/>
    <s v="JE-15610"/>
    <s v="Jim Epp"/>
    <x v="1"/>
    <x v="0"/>
    <s v="Lakeland"/>
    <x v="2"/>
    <n v="33801"/>
    <x v="0"/>
    <s v="OFF-ST-10003816"/>
    <x v="1"/>
    <x v="4"/>
    <s v="Fellowes High-Stak Drawer Files"/>
    <n v="563.80799999999999"/>
    <n v="4"/>
    <n v="0.2"/>
    <n v="21.142799999999966"/>
    <x v="0"/>
    <x v="0"/>
  </r>
  <r>
    <n v="3127"/>
    <s v="CA-2019-149895"/>
    <x v="565"/>
    <d v="2019-09-12T00:00:00"/>
    <s v="Standard Class"/>
    <s v="EB-14110"/>
    <s v="Eugene Barchas"/>
    <x v="0"/>
    <x v="0"/>
    <s v="Philadelphia"/>
    <x v="9"/>
    <n v="19134"/>
    <x v="3"/>
    <s v="TEC-PH-10002200"/>
    <x v="2"/>
    <x v="7"/>
    <s v="Aastra 6757i CT Wireless VoIP phone"/>
    <n v="258.52799999999996"/>
    <n v="2"/>
    <n v="0.4"/>
    <n v="-47.396800000000013"/>
    <x v="3"/>
    <x v="0"/>
  </r>
  <r>
    <n v="3128"/>
    <s v="CA-2019-147564"/>
    <x v="280"/>
    <d v="2019-10-06T00:00:00"/>
    <s v="Standard Class"/>
    <s v="BP-11155"/>
    <s v="Becky Pak"/>
    <x v="0"/>
    <x v="0"/>
    <s v="New York City"/>
    <x v="15"/>
    <n v="10011"/>
    <x v="3"/>
    <s v="OFF-PA-10004438"/>
    <x v="1"/>
    <x v="10"/>
    <s v="Xerox 1907"/>
    <n v="49.12"/>
    <n v="4"/>
    <n v="0"/>
    <n v="23.086399999999998"/>
    <x v="3"/>
    <x v="0"/>
  </r>
  <r>
    <n v="3129"/>
    <s v="CA-2016-136399"/>
    <x v="757"/>
    <d v="2016-12-17T00:00:00"/>
    <s v="First Class"/>
    <s v="CC-12100"/>
    <s v="Chad Cunningham"/>
    <x v="2"/>
    <x v="0"/>
    <s v="Los Angeles"/>
    <x v="1"/>
    <n v="90049"/>
    <x v="1"/>
    <s v="FUR-FU-10004090"/>
    <x v="0"/>
    <x v="5"/>
    <s v="Executive Impressions 14&quot; Contract Wall Clock"/>
    <n v="44.46"/>
    <n v="2"/>
    <n v="0"/>
    <n v="14.671799999999998"/>
    <x v="1"/>
    <x v="0"/>
  </r>
  <r>
    <n v="3130"/>
    <s v="CA-2016-136399"/>
    <x v="757"/>
    <d v="2016-12-17T00:00:00"/>
    <s v="First Class"/>
    <s v="CC-12100"/>
    <s v="Chad Cunningham"/>
    <x v="2"/>
    <x v="0"/>
    <s v="Los Angeles"/>
    <x v="1"/>
    <n v="90049"/>
    <x v="1"/>
    <s v="FUR-CH-10002602"/>
    <x v="0"/>
    <x v="1"/>
    <s v="DMI Arturo Collection Mission-style Design Wood Chair"/>
    <n v="241.56799999999998"/>
    <n v="2"/>
    <n v="0.2"/>
    <n v="18.11760000000001"/>
    <x v="1"/>
    <x v="0"/>
  </r>
  <r>
    <n v="3131"/>
    <s v="CA-2016-136399"/>
    <x v="757"/>
    <d v="2016-12-17T00:00:00"/>
    <s v="First Class"/>
    <s v="CC-12100"/>
    <s v="Chad Cunningham"/>
    <x v="2"/>
    <x v="0"/>
    <s v="Los Angeles"/>
    <x v="1"/>
    <n v="90049"/>
    <x v="1"/>
    <s v="TEC-AC-10001142"/>
    <x v="2"/>
    <x v="11"/>
    <s v="First Data FD10 PIN Pad"/>
    <n v="395"/>
    <n v="5"/>
    <n v="0"/>
    <n v="39.499999999999957"/>
    <x v="1"/>
    <x v="0"/>
  </r>
  <r>
    <n v="3132"/>
    <s v="CA-2016-136399"/>
    <x v="757"/>
    <d v="2016-12-17T00:00:00"/>
    <s v="First Class"/>
    <s v="CC-12100"/>
    <s v="Chad Cunningham"/>
    <x v="2"/>
    <x v="0"/>
    <s v="Los Angeles"/>
    <x v="1"/>
    <n v="90049"/>
    <x v="1"/>
    <s v="TEC-PH-10004977"/>
    <x v="2"/>
    <x v="7"/>
    <s v="GE 30524EE4"/>
    <n v="627.16800000000012"/>
    <n v="4"/>
    <n v="0.2"/>
    <n v="70.55639999999994"/>
    <x v="1"/>
    <x v="0"/>
  </r>
  <r>
    <n v="3133"/>
    <s v="CA-2016-107916"/>
    <x v="829"/>
    <d v="2016-08-26T00:00:00"/>
    <s v="First Class"/>
    <s v="JP-15460"/>
    <s v="Jennifer Patt"/>
    <x v="1"/>
    <x v="0"/>
    <s v="Oceanside"/>
    <x v="15"/>
    <n v="11572"/>
    <x v="3"/>
    <s v="FUR-FU-10004586"/>
    <x v="0"/>
    <x v="5"/>
    <s v="G.E. Longer-Life Indoor Recessed Floodlight Bulbs"/>
    <n v="13.28"/>
    <n v="2"/>
    <n v="0"/>
    <n v="6.3743999999999996"/>
    <x v="3"/>
    <x v="0"/>
  </r>
  <r>
    <n v="3134"/>
    <s v="CA-2016-107916"/>
    <x v="829"/>
    <d v="2016-08-26T00:00:00"/>
    <s v="First Class"/>
    <s v="JP-15460"/>
    <s v="Jennifer Patt"/>
    <x v="1"/>
    <x v="0"/>
    <s v="Oceanside"/>
    <x v="15"/>
    <n v="11572"/>
    <x v="3"/>
    <s v="OFF-BI-10001116"/>
    <x v="1"/>
    <x v="8"/>
    <s v="Wilson Jones 1&quot; Hanging DublLock Ring Binders"/>
    <n v="12.672000000000001"/>
    <n v="3"/>
    <n v="0.2"/>
    <n v="4.4352000000000009"/>
    <x v="3"/>
    <x v="0"/>
  </r>
  <r>
    <n v="3135"/>
    <s v="CA-2019-164168"/>
    <x v="105"/>
    <d v="2019-11-18T00:00:00"/>
    <s v="Standard Class"/>
    <s v="LS-16975"/>
    <s v="Lindsay Shagiari"/>
    <x v="2"/>
    <x v="0"/>
    <s v="Dallas"/>
    <x v="5"/>
    <n v="75081"/>
    <x v="2"/>
    <s v="OFF-BI-10000666"/>
    <x v="1"/>
    <x v="8"/>
    <s v="Surelock Post Binders"/>
    <n v="30.559999999999992"/>
    <n v="5"/>
    <n v="0.8"/>
    <n v="-45.840000000000018"/>
    <x v="2"/>
    <x v="0"/>
  </r>
  <r>
    <n v="3136"/>
    <s v="CA-2019-164168"/>
    <x v="105"/>
    <d v="2019-11-18T00:00:00"/>
    <s v="Standard Class"/>
    <s v="LS-16975"/>
    <s v="Lindsay Shagiari"/>
    <x v="2"/>
    <x v="0"/>
    <s v="Dallas"/>
    <x v="5"/>
    <n v="75081"/>
    <x v="2"/>
    <s v="OFF-ST-10002583"/>
    <x v="1"/>
    <x v="4"/>
    <s v="Fellowes Neat Ideas Storage Cubes"/>
    <n v="77.951999999999998"/>
    <n v="3"/>
    <n v="0.2"/>
    <n v="-15.590400000000002"/>
    <x v="2"/>
    <x v="0"/>
  </r>
  <r>
    <n v="3137"/>
    <s v="CA-2019-164168"/>
    <x v="105"/>
    <d v="2019-11-18T00:00:00"/>
    <s v="Standard Class"/>
    <s v="LS-16975"/>
    <s v="Lindsay Shagiari"/>
    <x v="2"/>
    <x v="0"/>
    <s v="Dallas"/>
    <x v="5"/>
    <n v="75081"/>
    <x v="2"/>
    <s v="TEC-PH-10004908"/>
    <x v="2"/>
    <x v="7"/>
    <s v="Panasonic KX TS3282W Corded phone"/>
    <n v="67.992000000000004"/>
    <n v="1"/>
    <n v="0.2"/>
    <n v="8.4989999999999917"/>
    <x v="2"/>
    <x v="0"/>
  </r>
  <r>
    <n v="3138"/>
    <s v="CA-2019-164168"/>
    <x v="105"/>
    <d v="2019-11-18T00:00:00"/>
    <s v="Standard Class"/>
    <s v="LS-16975"/>
    <s v="Lindsay Shagiari"/>
    <x v="2"/>
    <x v="0"/>
    <s v="Dallas"/>
    <x v="5"/>
    <n v="75081"/>
    <x v="2"/>
    <s v="OFF-EN-10001219"/>
    <x v="1"/>
    <x v="12"/>
    <s v="#10- 4 1/8&quot; x 9 1/2&quot; Security-Tint Envelopes"/>
    <n v="12.224"/>
    <n v="2"/>
    <n v="0.2"/>
    <n v="4.4311999999999996"/>
    <x v="2"/>
    <x v="0"/>
  </r>
  <r>
    <n v="3139"/>
    <s v="CA-2019-164168"/>
    <x v="105"/>
    <d v="2019-11-18T00:00:00"/>
    <s v="Standard Class"/>
    <s v="LS-16975"/>
    <s v="Lindsay Shagiari"/>
    <x v="2"/>
    <x v="0"/>
    <s v="Dallas"/>
    <x v="5"/>
    <n v="75081"/>
    <x v="2"/>
    <s v="TEC-AC-10004568"/>
    <x v="2"/>
    <x v="11"/>
    <s v="Maxell LTO Ultrium - 800 GB"/>
    <n v="44.783999999999999"/>
    <n v="2"/>
    <n v="0.2"/>
    <n v="-0.55980000000000452"/>
    <x v="2"/>
    <x v="0"/>
  </r>
  <r>
    <n v="3140"/>
    <s v="CA-2019-164168"/>
    <x v="105"/>
    <d v="2019-11-18T00:00:00"/>
    <s v="Standard Class"/>
    <s v="LS-16975"/>
    <s v="Lindsay Shagiari"/>
    <x v="2"/>
    <x v="0"/>
    <s v="Dallas"/>
    <x v="5"/>
    <n v="75081"/>
    <x v="2"/>
    <s v="FUR-FU-10001756"/>
    <x v="0"/>
    <x v="5"/>
    <s v="Eldon Expressions Desk Accessory, Wood Photo Frame, Mahogany"/>
    <n v="22.847999999999999"/>
    <n v="3"/>
    <n v="0.6"/>
    <n v="-17.707200000000007"/>
    <x v="2"/>
    <x v="0"/>
  </r>
  <r>
    <n v="3141"/>
    <s v="CA-2017-112557"/>
    <x v="334"/>
    <d v="2017-04-28T00:00:00"/>
    <s v="First Class"/>
    <s v="JL-15850"/>
    <s v="John Lucas"/>
    <x v="0"/>
    <x v="0"/>
    <s v="New York City"/>
    <x v="15"/>
    <n v="10035"/>
    <x v="3"/>
    <s v="OFF-AP-10002311"/>
    <x v="1"/>
    <x v="9"/>
    <s v="Holmes Replacement Filter for HEPA Air Cleaner, Very Large Room, HEPA Filter"/>
    <n v="206.43"/>
    <n v="3"/>
    <n v="0"/>
    <n v="90.829200000000014"/>
    <x v="3"/>
    <x v="0"/>
  </r>
  <r>
    <n v="3142"/>
    <s v="US-2016-122959"/>
    <x v="432"/>
    <d v="2016-12-12T00:00:00"/>
    <s v="Same Day"/>
    <s v="CY-12745"/>
    <s v="Craig Yedwab"/>
    <x v="1"/>
    <x v="0"/>
    <s v="San Antonio"/>
    <x v="5"/>
    <n v="78207"/>
    <x v="2"/>
    <s v="OFF-BI-10003650"/>
    <x v="1"/>
    <x v="8"/>
    <s v="GBC DocuBind 300 Electric Binding Machine"/>
    <n v="210.39199999999997"/>
    <n v="2"/>
    <n v="0.8"/>
    <n v="-336.62720000000013"/>
    <x v="2"/>
    <x v="0"/>
  </r>
  <r>
    <n v="3143"/>
    <s v="CA-2019-162572"/>
    <x v="145"/>
    <d v="2019-09-27T00:00:00"/>
    <s v="Second Class"/>
    <s v="RB-19360"/>
    <s v="Raymond Buch"/>
    <x v="0"/>
    <x v="0"/>
    <s v="Cincinnati"/>
    <x v="24"/>
    <n v="45231"/>
    <x v="3"/>
    <s v="TEC-AC-10003628"/>
    <x v="2"/>
    <x v="11"/>
    <s v="Logitech 910-002974 M325 Wireless Mouse for Web Scrolling"/>
    <n v="119.96000000000001"/>
    <n v="5"/>
    <n v="0.2"/>
    <n v="35.988000000000007"/>
    <x v="3"/>
    <x v="0"/>
  </r>
  <r>
    <n v="3144"/>
    <s v="CA-2019-162572"/>
    <x v="145"/>
    <d v="2019-09-27T00:00:00"/>
    <s v="Second Class"/>
    <s v="RB-19360"/>
    <s v="Raymond Buch"/>
    <x v="0"/>
    <x v="0"/>
    <s v="Cincinnati"/>
    <x v="24"/>
    <n v="45231"/>
    <x v="3"/>
    <s v="OFF-AR-10001547"/>
    <x v="1"/>
    <x v="6"/>
    <s v="Newell 311"/>
    <n v="10.608000000000001"/>
    <n v="6"/>
    <n v="0.2"/>
    <n v="0.92819999999999991"/>
    <x v="3"/>
    <x v="0"/>
  </r>
  <r>
    <n v="3145"/>
    <s v="US-2018-148110"/>
    <x v="64"/>
    <d v="2018-09-11T00:00:00"/>
    <s v="Standard Class"/>
    <s v="AR-10825"/>
    <s v="Anthony Rawles"/>
    <x v="1"/>
    <x v="0"/>
    <s v="Austin"/>
    <x v="5"/>
    <n v="78745"/>
    <x v="2"/>
    <s v="FUR-CH-10002647"/>
    <x v="0"/>
    <x v="1"/>
    <s v="Situations Contoured Folding Chairs, 4/Set"/>
    <n v="347.80200000000002"/>
    <n v="7"/>
    <n v="0.3"/>
    <n v="-24.842999999999961"/>
    <x v="2"/>
    <x v="0"/>
  </r>
  <r>
    <n v="3146"/>
    <s v="CA-2019-131828"/>
    <x v="512"/>
    <d v="2019-02-13T00:00:00"/>
    <s v="Second Class"/>
    <s v="CS-11845"/>
    <s v="Cari Sayre"/>
    <x v="1"/>
    <x v="0"/>
    <s v="Seattle"/>
    <x v="4"/>
    <n v="98105"/>
    <x v="1"/>
    <s v="FUR-CH-10004495"/>
    <x v="0"/>
    <x v="1"/>
    <s v="Global Leather and Oak Executive Chair, Black"/>
    <n v="963.13600000000008"/>
    <n v="4"/>
    <n v="0.2"/>
    <n v="108.35279999999986"/>
    <x v="1"/>
    <x v="1"/>
  </r>
  <r>
    <n v="3147"/>
    <s v="CA-2019-131828"/>
    <x v="512"/>
    <d v="2019-02-13T00:00:00"/>
    <s v="Second Class"/>
    <s v="CS-11845"/>
    <s v="Cari Sayre"/>
    <x v="1"/>
    <x v="0"/>
    <s v="Seattle"/>
    <x v="4"/>
    <n v="98105"/>
    <x v="1"/>
    <s v="TEC-PH-10002923"/>
    <x v="2"/>
    <x v="7"/>
    <s v="Logitech B530 USB Headset - headset - Full size, Binaural"/>
    <n v="88.77600000000001"/>
    <n v="3"/>
    <n v="0.2"/>
    <n v="7.7679000000000009"/>
    <x v="1"/>
    <x v="1"/>
  </r>
  <r>
    <n v="3148"/>
    <s v="CA-2016-109218"/>
    <x v="479"/>
    <d v="2016-07-03T00:00:00"/>
    <s v="Second Class"/>
    <s v="AR-10825"/>
    <s v="Anthony Rawles"/>
    <x v="1"/>
    <x v="0"/>
    <s v="Los Angeles"/>
    <x v="1"/>
    <n v="90004"/>
    <x v="1"/>
    <s v="OFF-AR-10001374"/>
    <x v="1"/>
    <x v="6"/>
    <s v="BIC Brite Liner Highlighters, Chisel Tip"/>
    <n v="32.400000000000006"/>
    <n v="5"/>
    <n v="0"/>
    <n v="10.367999999999999"/>
    <x v="1"/>
    <x v="0"/>
  </r>
  <r>
    <n v="3149"/>
    <s v="CA-2018-120558"/>
    <x v="843"/>
    <d v="2018-06-10T00:00:00"/>
    <s v="First Class"/>
    <s v="RD-19810"/>
    <s v="Ross DeVincentis"/>
    <x v="2"/>
    <x v="0"/>
    <s v="New York City"/>
    <x v="15"/>
    <n v="10035"/>
    <x v="3"/>
    <s v="OFF-PA-10003441"/>
    <x v="1"/>
    <x v="10"/>
    <s v="Xerox 226"/>
    <n v="32.400000000000006"/>
    <n v="5"/>
    <n v="0"/>
    <n v="15.552000000000001"/>
    <x v="3"/>
    <x v="0"/>
  </r>
  <r>
    <n v="3150"/>
    <s v="US-2016-109036"/>
    <x v="414"/>
    <d v="2016-12-25T00:00:00"/>
    <s v="Standard Class"/>
    <s v="KH-16510"/>
    <s v="Keith Herrera"/>
    <x v="0"/>
    <x v="0"/>
    <s v="Seattle"/>
    <x v="4"/>
    <n v="98103"/>
    <x v="1"/>
    <s v="OFF-LA-10002043"/>
    <x v="1"/>
    <x v="2"/>
    <s v="Avery 489"/>
    <n v="31.049999999999997"/>
    <n v="3"/>
    <n v="0"/>
    <n v="14.904"/>
    <x v="1"/>
    <x v="0"/>
  </r>
  <r>
    <n v="3151"/>
    <s v="CA-2017-147830"/>
    <x v="83"/>
    <d v="2017-12-18T00:00:00"/>
    <s v="First Class"/>
    <s v="NF-18385"/>
    <s v="Natalie Fritzler"/>
    <x v="0"/>
    <x v="0"/>
    <s v="Newark"/>
    <x v="24"/>
    <n v="43055"/>
    <x v="3"/>
    <s v="TEC-AC-10002049"/>
    <x v="2"/>
    <x v="11"/>
    <s v="Plantronics Savi W720 Multi-Device Wireless Headset System"/>
    <n v="2025.3600000000001"/>
    <n v="6"/>
    <n v="0.2"/>
    <n v="607.60800000000006"/>
    <x v="3"/>
    <x v="0"/>
  </r>
  <r>
    <n v="3152"/>
    <s v="CA-2017-147830"/>
    <x v="83"/>
    <d v="2017-12-18T00:00:00"/>
    <s v="First Class"/>
    <s v="NF-18385"/>
    <s v="Natalie Fritzler"/>
    <x v="0"/>
    <x v="0"/>
    <s v="Newark"/>
    <x v="24"/>
    <n v="43055"/>
    <x v="3"/>
    <s v="TEC-MA-10000418"/>
    <x v="2"/>
    <x v="15"/>
    <s v="Cubify CubeX 3D Printer Double Head Print"/>
    <n v="1799.9940000000001"/>
    <n v="2"/>
    <n v="0.7"/>
    <n v="-2639.9912000000004"/>
    <x v="3"/>
    <x v="0"/>
  </r>
  <r>
    <n v="3153"/>
    <s v="CA-2017-147830"/>
    <x v="83"/>
    <d v="2017-12-18T00:00:00"/>
    <s v="First Class"/>
    <s v="NF-18385"/>
    <s v="Natalie Fritzler"/>
    <x v="0"/>
    <x v="0"/>
    <s v="Newark"/>
    <x v="24"/>
    <n v="43055"/>
    <x v="3"/>
    <s v="TEC-PH-10004908"/>
    <x v="2"/>
    <x v="7"/>
    <s v="Panasonic KX TS3282W Corded phone"/>
    <n v="101.98799999999999"/>
    <n v="2"/>
    <n v="0.4"/>
    <n v="-16.998000000000019"/>
    <x v="3"/>
    <x v="0"/>
  </r>
  <r>
    <n v="3154"/>
    <s v="CA-2017-147830"/>
    <x v="83"/>
    <d v="2017-12-18T00:00:00"/>
    <s v="First Class"/>
    <s v="NF-18385"/>
    <s v="Natalie Fritzler"/>
    <x v="0"/>
    <x v="0"/>
    <s v="Newark"/>
    <x v="24"/>
    <n v="43055"/>
    <x v="3"/>
    <s v="FUR-FU-10004091"/>
    <x v="0"/>
    <x v="5"/>
    <s v="Howard Miller 13&quot; Diameter Goldtone Round Wall Clock"/>
    <n v="262.86399999999998"/>
    <n v="7"/>
    <n v="0.2"/>
    <n v="69.001800000000017"/>
    <x v="3"/>
    <x v="0"/>
  </r>
  <r>
    <n v="3155"/>
    <s v="CA-2019-150497"/>
    <x v="228"/>
    <d v="2019-07-24T00:00:00"/>
    <s v="Standard Class"/>
    <s v="SM-20950"/>
    <s v="Suzanne McNair"/>
    <x v="1"/>
    <x v="0"/>
    <s v="Maple Grove"/>
    <x v="11"/>
    <n v="55369"/>
    <x v="2"/>
    <s v="OFF-BI-10004600"/>
    <x v="1"/>
    <x v="8"/>
    <s v="Ibico Ibimaster 300 Manual Binding System"/>
    <n v="735.98"/>
    <n v="2"/>
    <n v="0"/>
    <n v="331.19099999999997"/>
    <x v="2"/>
    <x v="0"/>
  </r>
  <r>
    <n v="3156"/>
    <s v="CA-2016-128986"/>
    <x v="93"/>
    <d v="2016-08-05T00:00:00"/>
    <s v="Second Class"/>
    <s v="GH-14410"/>
    <s v="Gary Hansen"/>
    <x v="2"/>
    <x v="0"/>
    <s v="Glendale"/>
    <x v="16"/>
    <n v="85301"/>
    <x v="1"/>
    <s v="OFF-PA-10001289"/>
    <x v="1"/>
    <x v="10"/>
    <s v="White Computer Printout Paper by Universal"/>
    <n v="93.024000000000001"/>
    <n v="3"/>
    <n v="0.2"/>
    <n v="33.721199999999996"/>
    <x v="1"/>
    <x v="0"/>
  </r>
  <r>
    <n v="3157"/>
    <s v="CA-2017-139584"/>
    <x v="252"/>
    <d v="2017-08-28T00:00:00"/>
    <s v="Standard Class"/>
    <s v="EM-13810"/>
    <s v="Eleni McCrary"/>
    <x v="1"/>
    <x v="0"/>
    <s v="New York City"/>
    <x v="15"/>
    <n v="10009"/>
    <x v="3"/>
    <s v="FUR-TA-10001539"/>
    <x v="0"/>
    <x v="3"/>
    <s v="Chromcraft Rectangular Conference Tables"/>
    <n v="284.36399999999998"/>
    <n v="2"/>
    <n v="0.4"/>
    <n v="-75.830400000000054"/>
    <x v="3"/>
    <x v="0"/>
  </r>
  <r>
    <n v="3158"/>
    <s v="CA-2017-139584"/>
    <x v="252"/>
    <d v="2017-08-28T00:00:00"/>
    <s v="Standard Class"/>
    <s v="EM-13810"/>
    <s v="Eleni McCrary"/>
    <x v="1"/>
    <x v="0"/>
    <s v="New York City"/>
    <x v="15"/>
    <n v="10009"/>
    <x v="3"/>
    <s v="TEC-AC-10001266"/>
    <x v="2"/>
    <x v="11"/>
    <s v="Memorex Micro Travel Drive 8 GB"/>
    <n v="26"/>
    <n v="2"/>
    <n v="0"/>
    <n v="11.7"/>
    <x v="3"/>
    <x v="0"/>
  </r>
  <r>
    <n v="3159"/>
    <s v="US-2018-162677"/>
    <x v="253"/>
    <d v="2018-03-27T00:00:00"/>
    <s v="First Class"/>
    <s v="DB-13210"/>
    <s v="Dean Braden"/>
    <x v="0"/>
    <x v="0"/>
    <s v="Jacksonville"/>
    <x v="3"/>
    <n v="28540"/>
    <x v="0"/>
    <s v="OFF-ST-10001291"/>
    <x v="1"/>
    <x v="4"/>
    <s v="Tenex Personal Self-Stacking Standard File Box, Black/Gray"/>
    <n v="67.64"/>
    <n v="5"/>
    <n v="0.2"/>
    <n v="5.9184999999999981"/>
    <x v="0"/>
    <x v="0"/>
  </r>
  <r>
    <n v="3160"/>
    <s v="US-2018-162677"/>
    <x v="253"/>
    <d v="2018-03-27T00:00:00"/>
    <s v="First Class"/>
    <s v="DB-13210"/>
    <s v="Dean Braden"/>
    <x v="0"/>
    <x v="0"/>
    <s v="Jacksonville"/>
    <x v="3"/>
    <n v="28540"/>
    <x v="0"/>
    <s v="TEC-AC-10001314"/>
    <x v="2"/>
    <x v="11"/>
    <s v="Case Logic 2.4GHz Wireless Keyboard"/>
    <n v="119.97600000000001"/>
    <n v="3"/>
    <n v="0.2"/>
    <n v="-17.996400000000019"/>
    <x v="0"/>
    <x v="0"/>
  </r>
  <r>
    <n v="3161"/>
    <s v="US-2016-150924"/>
    <x v="171"/>
    <d v="2016-09-16T00:00:00"/>
    <s v="Second Class"/>
    <s v="PT-19090"/>
    <s v="Pete Takahito"/>
    <x v="0"/>
    <x v="0"/>
    <s v="Houston"/>
    <x v="5"/>
    <n v="77070"/>
    <x v="2"/>
    <s v="OFF-BI-10004040"/>
    <x v="1"/>
    <x v="8"/>
    <s v="Wilson Jones Impact Binders"/>
    <n v="5.1799999999999988"/>
    <n v="5"/>
    <n v="0.8"/>
    <n v="-8.0289999999999999"/>
    <x v="2"/>
    <x v="0"/>
  </r>
  <r>
    <n v="3162"/>
    <s v="CA-2016-153969"/>
    <x v="158"/>
    <d v="2016-09-25T00:00:00"/>
    <s v="Standard Class"/>
    <s v="HF-14995"/>
    <s v="Herbert Flentye"/>
    <x v="0"/>
    <x v="0"/>
    <s v="San Francisco"/>
    <x v="1"/>
    <n v="94109"/>
    <x v="1"/>
    <s v="OFF-EN-10001539"/>
    <x v="1"/>
    <x v="12"/>
    <s v="Staple envelope"/>
    <n v="15.56"/>
    <n v="2"/>
    <n v="0"/>
    <n v="7.3132000000000001"/>
    <x v="1"/>
    <x v="0"/>
  </r>
  <r>
    <n v="3163"/>
    <s v="CA-2016-153969"/>
    <x v="158"/>
    <d v="2016-09-25T00:00:00"/>
    <s v="Standard Class"/>
    <s v="HF-14995"/>
    <s v="Herbert Flentye"/>
    <x v="0"/>
    <x v="0"/>
    <s v="San Francisco"/>
    <x v="1"/>
    <n v="94109"/>
    <x v="1"/>
    <s v="OFF-EN-10004483"/>
    <x v="1"/>
    <x v="12"/>
    <s v="#10 White Business Envelopes,4 1/8 x 9 1/2"/>
    <n v="78.349999999999994"/>
    <n v="5"/>
    <n v="0"/>
    <n v="36.824499999999993"/>
    <x v="1"/>
    <x v="0"/>
  </r>
  <r>
    <n v="3164"/>
    <s v="CA-2016-153969"/>
    <x v="158"/>
    <d v="2016-09-25T00:00:00"/>
    <s v="Standard Class"/>
    <s v="HF-14995"/>
    <s v="Herbert Flentye"/>
    <x v="0"/>
    <x v="0"/>
    <s v="San Francisco"/>
    <x v="1"/>
    <n v="94109"/>
    <x v="1"/>
    <s v="OFF-AR-10001615"/>
    <x v="1"/>
    <x v="6"/>
    <s v="Newell 34"/>
    <n v="59.519999999999996"/>
    <n v="3"/>
    <n v="0"/>
    <n v="15.475200000000001"/>
    <x v="1"/>
    <x v="0"/>
  </r>
  <r>
    <n v="3165"/>
    <s v="CA-2016-153969"/>
    <x v="158"/>
    <d v="2016-09-25T00:00:00"/>
    <s v="Standard Class"/>
    <s v="HF-14995"/>
    <s v="Herbert Flentye"/>
    <x v="0"/>
    <x v="0"/>
    <s v="San Francisco"/>
    <x v="1"/>
    <n v="94109"/>
    <x v="1"/>
    <s v="OFF-PA-10000327"/>
    <x v="1"/>
    <x v="10"/>
    <s v="Xerox 1971"/>
    <n v="38.520000000000003"/>
    <n v="9"/>
    <n v="0"/>
    <n v="17.333999999999996"/>
    <x v="1"/>
    <x v="0"/>
  </r>
  <r>
    <n v="3166"/>
    <s v="CA-2016-153969"/>
    <x v="158"/>
    <d v="2016-09-25T00:00:00"/>
    <s v="Standard Class"/>
    <s v="HF-14995"/>
    <s v="Herbert Flentye"/>
    <x v="0"/>
    <x v="0"/>
    <s v="San Francisco"/>
    <x v="1"/>
    <n v="94109"/>
    <x v="1"/>
    <s v="TEC-PH-10001299"/>
    <x v="2"/>
    <x v="7"/>
    <s v="Polycom CX300 Desktop Phone USB VoIP phone"/>
    <n v="239.98400000000004"/>
    <n v="2"/>
    <n v="0.2"/>
    <n v="23.998400000000004"/>
    <x v="1"/>
    <x v="0"/>
  </r>
  <r>
    <n v="3167"/>
    <s v="CA-2016-153969"/>
    <x v="158"/>
    <d v="2016-09-25T00:00:00"/>
    <s v="Standard Class"/>
    <s v="HF-14995"/>
    <s v="Herbert Flentye"/>
    <x v="0"/>
    <x v="0"/>
    <s v="San Francisco"/>
    <x v="1"/>
    <n v="94109"/>
    <x v="1"/>
    <s v="OFF-PA-10002246"/>
    <x v="1"/>
    <x v="10"/>
    <s v="Wirebound Four 2-3/4 x 5 Forms per Page, 400 Sets per Book"/>
    <n v="19.350000000000001"/>
    <n v="3"/>
    <n v="0"/>
    <n v="9.4815000000000005"/>
    <x v="1"/>
    <x v="0"/>
  </r>
  <r>
    <n v="3168"/>
    <s v="CA-2018-146682"/>
    <x v="517"/>
    <d v="2018-10-31T00:00:00"/>
    <s v="First Class"/>
    <s v="KW-16435"/>
    <s v="Katrina Willman"/>
    <x v="0"/>
    <x v="0"/>
    <s v="Lansing"/>
    <x v="12"/>
    <n v="48911"/>
    <x v="2"/>
    <s v="FUR-FU-10002671"/>
    <x v="0"/>
    <x v="5"/>
    <s v="Electrix 20W Halogen Replacement Bulb for Zoom-In Desk Lamp"/>
    <n v="67"/>
    <n v="5"/>
    <n v="0"/>
    <n v="32.159999999999997"/>
    <x v="2"/>
    <x v="0"/>
  </r>
  <r>
    <n v="3169"/>
    <s v="CA-2018-138695"/>
    <x v="316"/>
    <d v="2018-06-03T00:00:00"/>
    <s v="Standard Class"/>
    <s v="KC-16675"/>
    <s v="Kimberly Carter"/>
    <x v="1"/>
    <x v="0"/>
    <s v="Tallahassee"/>
    <x v="2"/>
    <n v="32303"/>
    <x v="0"/>
    <s v="FUR-CH-10003833"/>
    <x v="0"/>
    <x v="1"/>
    <s v="Novimex Fabric Task Chair"/>
    <n v="390.27199999999999"/>
    <n v="8"/>
    <n v="0.2"/>
    <n v="-24.39200000000001"/>
    <x v="0"/>
    <x v="0"/>
  </r>
  <r>
    <n v="3170"/>
    <s v="CA-2018-138695"/>
    <x v="316"/>
    <d v="2018-06-03T00:00:00"/>
    <s v="Standard Class"/>
    <s v="KC-16675"/>
    <s v="Kimberly Carter"/>
    <x v="1"/>
    <x v="0"/>
    <s v="Tallahassee"/>
    <x v="2"/>
    <n v="32303"/>
    <x v="0"/>
    <s v="OFF-PA-10001667"/>
    <x v="1"/>
    <x v="10"/>
    <s v="Great White Multi-Use Recycled Paper (20Lb. and 84 Bright)"/>
    <n v="62.192000000000007"/>
    <n v="13"/>
    <n v="0.2"/>
    <n v="19.434999999999995"/>
    <x v="0"/>
    <x v="0"/>
  </r>
  <r>
    <n v="3171"/>
    <s v="CA-2019-107461"/>
    <x v="202"/>
    <d v="2019-12-26T00:00:00"/>
    <s v="Second Class"/>
    <s v="PK-19075"/>
    <s v="Pete Kriz"/>
    <x v="0"/>
    <x v="0"/>
    <s v="Columbia"/>
    <x v="20"/>
    <n v="29203"/>
    <x v="0"/>
    <s v="OFF-BI-10002003"/>
    <x v="1"/>
    <x v="8"/>
    <s v="Ibico Presentation Index for Binding Systems"/>
    <n v="23.88"/>
    <n v="6"/>
    <n v="0"/>
    <n v="11.223600000000001"/>
    <x v="0"/>
    <x v="0"/>
  </r>
  <r>
    <n v="3172"/>
    <s v="US-2018-133879"/>
    <x v="844"/>
    <d v="2018-03-28T00:00:00"/>
    <s v="Standard Class"/>
    <s v="KT-16465"/>
    <s v="Kean Takahito"/>
    <x v="0"/>
    <x v="0"/>
    <s v="Chicago"/>
    <x v="10"/>
    <n v="60623"/>
    <x v="2"/>
    <s v="OFF-BI-10004465"/>
    <x v="1"/>
    <x v="8"/>
    <s v="Avery Durable Slant Ring Binders"/>
    <n v="3.1679999999999993"/>
    <n v="2"/>
    <n v="0.8"/>
    <n v="-4.7520000000000007"/>
    <x v="2"/>
    <x v="0"/>
  </r>
  <r>
    <n v="3173"/>
    <s v="US-2018-133879"/>
    <x v="844"/>
    <d v="2018-03-28T00:00:00"/>
    <s v="Standard Class"/>
    <s v="KT-16465"/>
    <s v="Kean Takahito"/>
    <x v="0"/>
    <x v="0"/>
    <s v="Chicago"/>
    <x v="10"/>
    <n v="60623"/>
    <x v="2"/>
    <s v="FUR-CH-10000665"/>
    <x v="0"/>
    <x v="1"/>
    <s v="Global Airflow Leather Mesh Back Chair, Black"/>
    <n v="528.42999999999995"/>
    <n v="5"/>
    <n v="0.3"/>
    <n v="0"/>
    <x v="2"/>
    <x v="0"/>
  </r>
  <r>
    <n v="3174"/>
    <s v="US-2018-133879"/>
    <x v="844"/>
    <d v="2018-03-28T00:00:00"/>
    <s v="Standard Class"/>
    <s v="KT-16465"/>
    <s v="Kean Takahito"/>
    <x v="0"/>
    <x v="0"/>
    <s v="Chicago"/>
    <x v="10"/>
    <n v="60623"/>
    <x v="2"/>
    <s v="OFF-AR-10004956"/>
    <x v="1"/>
    <x v="6"/>
    <s v="Newell 33"/>
    <n v="13.392000000000001"/>
    <n v="3"/>
    <n v="0.2"/>
    <n v="1.5065999999999975"/>
    <x v="2"/>
    <x v="0"/>
  </r>
  <r>
    <n v="3175"/>
    <s v="CA-2019-157483"/>
    <x v="343"/>
    <d v="2019-11-18T00:00:00"/>
    <s v="Standard Class"/>
    <s v="EP-13915"/>
    <s v="Emily Phan"/>
    <x v="0"/>
    <x v="0"/>
    <s v="Detroit"/>
    <x v="12"/>
    <n v="48227"/>
    <x v="2"/>
    <s v="OFF-AR-10004260"/>
    <x v="1"/>
    <x v="6"/>
    <s v="Boston 1799 Powerhouse Electric Pencil Sharpener"/>
    <n v="181.86"/>
    <n v="7"/>
    <n v="0"/>
    <n v="50.9208"/>
    <x v="2"/>
    <x v="0"/>
  </r>
  <r>
    <n v="3176"/>
    <s v="US-2019-132059"/>
    <x v="397"/>
    <d v="2019-09-29T00:00:00"/>
    <s v="Standard Class"/>
    <s v="AP-10915"/>
    <s v="Arthur Prichep"/>
    <x v="0"/>
    <x v="0"/>
    <s v="Fort Collins"/>
    <x v="22"/>
    <n v="80525"/>
    <x v="1"/>
    <s v="FUR-BO-10001811"/>
    <x v="0"/>
    <x v="0"/>
    <s v="Atlantic Metals Mobile 5-Shelf Bookcases, Custom Colors"/>
    <n v="180.58800000000005"/>
    <n v="2"/>
    <n v="0.7"/>
    <n v="-240.78400000000005"/>
    <x v="1"/>
    <x v="0"/>
  </r>
  <r>
    <n v="3177"/>
    <s v="US-2019-132059"/>
    <x v="397"/>
    <d v="2019-09-29T00:00:00"/>
    <s v="Standard Class"/>
    <s v="AP-10915"/>
    <s v="Arthur Prichep"/>
    <x v="0"/>
    <x v="0"/>
    <s v="Fort Collins"/>
    <x v="22"/>
    <n v="80525"/>
    <x v="1"/>
    <s v="TEC-AC-10003280"/>
    <x v="2"/>
    <x v="11"/>
    <s v="Belkin F8E887 USB Wired Ergonomic Keyboard"/>
    <n v="47.984000000000002"/>
    <n v="2"/>
    <n v="0.2"/>
    <n v="0.59979999999999656"/>
    <x v="1"/>
    <x v="0"/>
  </r>
  <r>
    <n v="3178"/>
    <s v="CA-2019-122280"/>
    <x v="18"/>
    <d v="2019-09-10T00:00:00"/>
    <s v="Same Day"/>
    <s v="SH-20395"/>
    <s v="Shahid Hopkins"/>
    <x v="0"/>
    <x v="0"/>
    <s v="New York City"/>
    <x v="15"/>
    <n v="10024"/>
    <x v="3"/>
    <s v="OFF-PA-10004911"/>
    <x v="1"/>
    <x v="10"/>
    <s v="Rediform S.O.S. 1-Up Phone Message Bk, 4-1/4x3-1/16 Bk, 1 Form/Pg, 40 Messages/Bk, 3/Pk"/>
    <n v="18.760000000000002"/>
    <n v="2"/>
    <n v="0"/>
    <n v="9.0048000000000012"/>
    <x v="3"/>
    <x v="0"/>
  </r>
  <r>
    <n v="3179"/>
    <s v="CA-2019-105235"/>
    <x v="256"/>
    <d v="2019-12-11T00:00:00"/>
    <s v="Standard Class"/>
    <s v="SM-20950"/>
    <s v="Suzanne McNair"/>
    <x v="1"/>
    <x v="0"/>
    <s v="New York City"/>
    <x v="15"/>
    <n v="10011"/>
    <x v="3"/>
    <s v="FUR-FU-10001487"/>
    <x v="0"/>
    <x v="5"/>
    <s v="Eldon Expressions Wood and Plastic Desk Accessories, Cherry Wood"/>
    <n v="20.94"/>
    <n v="3"/>
    <n v="0"/>
    <n v="6.0725999999999987"/>
    <x v="3"/>
    <x v="0"/>
  </r>
  <r>
    <n v="3180"/>
    <s v="CA-2019-105235"/>
    <x v="256"/>
    <d v="2019-12-11T00:00:00"/>
    <s v="Standard Class"/>
    <s v="SM-20950"/>
    <s v="Suzanne McNair"/>
    <x v="1"/>
    <x v="0"/>
    <s v="New York City"/>
    <x v="15"/>
    <n v="10011"/>
    <x v="3"/>
    <s v="FUR-FU-10000521"/>
    <x v="0"/>
    <x v="5"/>
    <s v="Seth Thomas 14&quot; Putty-Colored Wall Clock"/>
    <n v="58.68"/>
    <n v="2"/>
    <n v="0"/>
    <n v="18.190799999999996"/>
    <x v="3"/>
    <x v="0"/>
  </r>
  <r>
    <n v="3181"/>
    <s v="CA-2019-105235"/>
    <x v="256"/>
    <d v="2019-12-11T00:00:00"/>
    <s v="Standard Class"/>
    <s v="SM-20950"/>
    <s v="Suzanne McNair"/>
    <x v="1"/>
    <x v="0"/>
    <s v="New York City"/>
    <x v="15"/>
    <n v="10011"/>
    <x v="3"/>
    <s v="OFF-AP-10001271"/>
    <x v="1"/>
    <x v="9"/>
    <s v="Eureka The Boss Cordless Rechargeable Stick Vac"/>
    <n v="254.89999999999998"/>
    <n v="5"/>
    <n v="0"/>
    <n v="68.823000000000008"/>
    <x v="3"/>
    <x v="0"/>
  </r>
  <r>
    <n v="3182"/>
    <s v="CA-2019-152912"/>
    <x v="45"/>
    <d v="2019-11-12T00:00:00"/>
    <s v="Second Class"/>
    <s v="BM-11650"/>
    <s v="Brian Moss"/>
    <x v="1"/>
    <x v="0"/>
    <s v="Columbia"/>
    <x v="39"/>
    <n v="21044"/>
    <x v="3"/>
    <s v="OFF-BI-10004728"/>
    <x v="1"/>
    <x v="8"/>
    <s v="Wilson Jones Turn Tabs Binder Tool for Ring Binders"/>
    <n v="9.64"/>
    <n v="2"/>
    <n v="0"/>
    <n v="4.4344000000000001"/>
    <x v="3"/>
    <x v="0"/>
  </r>
  <r>
    <n v="3183"/>
    <s v="CA-2019-152912"/>
    <x v="45"/>
    <d v="2019-11-12T00:00:00"/>
    <s v="Second Class"/>
    <s v="BM-11650"/>
    <s v="Brian Moss"/>
    <x v="1"/>
    <x v="0"/>
    <s v="Columbia"/>
    <x v="39"/>
    <n v="21044"/>
    <x v="3"/>
    <s v="TEC-AC-10004666"/>
    <x v="2"/>
    <x v="11"/>
    <s v="Maxell iVDR EX 500GB Cartridge"/>
    <n v="826.62000000000012"/>
    <n v="3"/>
    <n v="0"/>
    <n v="355.4466000000001"/>
    <x v="3"/>
    <x v="0"/>
  </r>
  <r>
    <n v="3184"/>
    <s v="CA-2019-152912"/>
    <x v="45"/>
    <d v="2019-11-12T00:00:00"/>
    <s v="Second Class"/>
    <s v="BM-11650"/>
    <s v="Brian Moss"/>
    <x v="1"/>
    <x v="0"/>
    <s v="Columbia"/>
    <x v="39"/>
    <n v="21044"/>
    <x v="3"/>
    <s v="OFF-ST-10003208"/>
    <x v="1"/>
    <x v="4"/>
    <s v="Adjustable Depth Letter/Legal Cart"/>
    <n v="1633.14"/>
    <n v="9"/>
    <n v="0"/>
    <n v="473.61059999999975"/>
    <x v="3"/>
    <x v="0"/>
  </r>
  <r>
    <n v="3185"/>
    <s v="CA-2019-152912"/>
    <x v="45"/>
    <d v="2019-11-12T00:00:00"/>
    <s v="Second Class"/>
    <s v="BM-11650"/>
    <s v="Brian Moss"/>
    <x v="1"/>
    <x v="0"/>
    <s v="Columbia"/>
    <x v="39"/>
    <n v="21044"/>
    <x v="3"/>
    <s v="OFF-ST-10003208"/>
    <x v="1"/>
    <x v="4"/>
    <s v="Adjustable Depth Letter/Legal Cart"/>
    <n v="544.38"/>
    <n v="3"/>
    <n v="0"/>
    <n v="157.87019999999993"/>
    <x v="3"/>
    <x v="0"/>
  </r>
  <r>
    <n v="3186"/>
    <s v="CA-2016-123498"/>
    <x v="845"/>
    <d v="2016-11-09T00:00:00"/>
    <s v="First Class"/>
    <s v="TC-20980"/>
    <s v="Tamara Chand"/>
    <x v="1"/>
    <x v="0"/>
    <s v="Houston"/>
    <x v="5"/>
    <n v="77041"/>
    <x v="2"/>
    <s v="OFF-BI-10000632"/>
    <x v="1"/>
    <x v="8"/>
    <s v="Satellite Sectional Post Binders"/>
    <n v="26.045999999999992"/>
    <n v="3"/>
    <n v="0.8"/>
    <n v="-44.278199999999998"/>
    <x v="2"/>
    <x v="1"/>
  </r>
  <r>
    <n v="3187"/>
    <s v="CA-2016-123498"/>
    <x v="845"/>
    <d v="2016-11-09T00:00:00"/>
    <s v="First Class"/>
    <s v="TC-20980"/>
    <s v="Tamara Chand"/>
    <x v="1"/>
    <x v="0"/>
    <s v="Houston"/>
    <x v="5"/>
    <n v="77041"/>
    <x v="2"/>
    <s v="OFF-EN-10004773"/>
    <x v="1"/>
    <x v="12"/>
    <s v="Staple envelope"/>
    <n v="74.352000000000004"/>
    <n v="3"/>
    <n v="0.2"/>
    <n v="26.952599999999997"/>
    <x v="2"/>
    <x v="1"/>
  </r>
  <r>
    <n v="3188"/>
    <s v="CA-2019-159352"/>
    <x v="846"/>
    <d v="2019-03-17T00:00:00"/>
    <s v="Standard Class"/>
    <s v="KB-16585"/>
    <s v="Ken Black"/>
    <x v="1"/>
    <x v="0"/>
    <s v="Lowell"/>
    <x v="31"/>
    <n v="1852"/>
    <x v="3"/>
    <s v="TEC-PH-10004700"/>
    <x v="2"/>
    <x v="7"/>
    <s v="PowerGen Dual USB Car Charger"/>
    <n v="69.930000000000007"/>
    <n v="7"/>
    <n v="0"/>
    <n v="32.1678"/>
    <x v="3"/>
    <x v="0"/>
  </r>
  <r>
    <n v="3189"/>
    <s v="US-2019-146416"/>
    <x v="179"/>
    <d v="2019-10-22T00:00:00"/>
    <s v="Second Class"/>
    <s v="JE-16165"/>
    <s v="Justin Ellison"/>
    <x v="1"/>
    <x v="0"/>
    <s v="Woodland"/>
    <x v="1"/>
    <n v="95695"/>
    <x v="1"/>
    <s v="OFF-LA-10003714"/>
    <x v="1"/>
    <x v="2"/>
    <s v="Avery 510"/>
    <n v="3.75"/>
    <n v="1"/>
    <n v="0"/>
    <n v="1.7999999999999998"/>
    <x v="1"/>
    <x v="0"/>
  </r>
  <r>
    <n v="3190"/>
    <s v="US-2019-146416"/>
    <x v="179"/>
    <d v="2019-10-22T00:00:00"/>
    <s v="Second Class"/>
    <s v="JE-16165"/>
    <s v="Justin Ellison"/>
    <x v="1"/>
    <x v="0"/>
    <s v="Woodland"/>
    <x v="1"/>
    <n v="95695"/>
    <x v="1"/>
    <s v="OFF-BI-10001787"/>
    <x v="1"/>
    <x v="8"/>
    <s v="Wilson Jones Four-Pocket Poly Binders"/>
    <n v="20.928000000000001"/>
    <n v="4"/>
    <n v="0.2"/>
    <n v="7.5864000000000003"/>
    <x v="1"/>
    <x v="0"/>
  </r>
  <r>
    <n v="3191"/>
    <s v="US-2017-163783"/>
    <x v="17"/>
    <d v="2018-01-01T00:00:00"/>
    <s v="Standard Class"/>
    <s v="DR-12940"/>
    <s v="Daniel Raglin"/>
    <x v="2"/>
    <x v="0"/>
    <s v="Chicago"/>
    <x v="10"/>
    <n v="60610"/>
    <x v="2"/>
    <s v="OFF-ST-10002957"/>
    <x v="1"/>
    <x v="4"/>
    <s v="Sterilite Show Offs Storage Containers"/>
    <n v="12.672000000000001"/>
    <n v="3"/>
    <n v="0.2"/>
    <n v="-3.1680000000000001"/>
    <x v="2"/>
    <x v="0"/>
  </r>
  <r>
    <n v="3192"/>
    <s v="CA-2019-123981"/>
    <x v="280"/>
    <d v="2019-10-08T00:00:00"/>
    <s v="Standard Class"/>
    <s v="RW-19630"/>
    <s v="Rob Williams"/>
    <x v="1"/>
    <x v="0"/>
    <s v="New York City"/>
    <x v="15"/>
    <n v="10035"/>
    <x v="3"/>
    <s v="TEC-PH-10002115"/>
    <x v="2"/>
    <x v="7"/>
    <s v="Plantronics 81402"/>
    <n v="65.989999999999995"/>
    <n v="1"/>
    <n v="0"/>
    <n v="17.157400000000003"/>
    <x v="3"/>
    <x v="0"/>
  </r>
  <r>
    <n v="3193"/>
    <s v="CA-2019-158953"/>
    <x v="400"/>
    <d v="2019-06-08T00:00:00"/>
    <s v="Standard Class"/>
    <s v="ML-18040"/>
    <s v="Michelle Lonsdale"/>
    <x v="1"/>
    <x v="0"/>
    <s v="Missouri City"/>
    <x v="5"/>
    <n v="77489"/>
    <x v="2"/>
    <s v="OFF-BI-10002557"/>
    <x v="1"/>
    <x v="8"/>
    <s v="Presstex Flexible Ring Binders"/>
    <n v="6.3699999999999983"/>
    <n v="7"/>
    <n v="0.8"/>
    <n v="-9.5550000000000015"/>
    <x v="2"/>
    <x v="0"/>
  </r>
  <r>
    <n v="3194"/>
    <s v="CA-2016-165428"/>
    <x v="416"/>
    <d v="2016-09-04T00:00:00"/>
    <s v="First Class"/>
    <s v="JL-15130"/>
    <s v="Jack Lebron"/>
    <x v="0"/>
    <x v="0"/>
    <s v="Houston"/>
    <x v="5"/>
    <n v="77036"/>
    <x v="2"/>
    <s v="OFF-BI-10002949"/>
    <x v="1"/>
    <x v="8"/>
    <s v="Prestige Round Ring Binders"/>
    <n v="3.6479999999999992"/>
    <n v="3"/>
    <n v="0.8"/>
    <n v="-6.0192000000000032"/>
    <x v="2"/>
    <x v="0"/>
  </r>
  <r>
    <n v="3195"/>
    <s v="CA-2016-165428"/>
    <x v="416"/>
    <d v="2016-09-04T00:00:00"/>
    <s v="First Class"/>
    <s v="JL-15130"/>
    <s v="Jack Lebron"/>
    <x v="0"/>
    <x v="0"/>
    <s v="Houston"/>
    <x v="5"/>
    <n v="77036"/>
    <x v="2"/>
    <s v="OFF-PA-10004100"/>
    <x v="1"/>
    <x v="10"/>
    <s v="Xerox 216"/>
    <n v="31.104000000000006"/>
    <n v="6"/>
    <n v="0.2"/>
    <n v="10.8864"/>
    <x v="2"/>
    <x v="0"/>
  </r>
  <r>
    <n v="3196"/>
    <s v="CA-2018-169026"/>
    <x v="590"/>
    <d v="2018-08-13T00:00:00"/>
    <s v="Standard Class"/>
    <s v="CM-12655"/>
    <s v="Corinna Mitchell"/>
    <x v="2"/>
    <x v="0"/>
    <s v="Jackson"/>
    <x v="35"/>
    <n v="39212"/>
    <x v="0"/>
    <s v="OFF-FA-10001883"/>
    <x v="1"/>
    <x v="13"/>
    <s v="Alliance Super-Size Bands, Assorted Sizes"/>
    <n v="23.34"/>
    <n v="3"/>
    <n v="0"/>
    <n v="0.23339999999999961"/>
    <x v="0"/>
    <x v="0"/>
  </r>
  <r>
    <n v="3197"/>
    <s v="CA-2019-109750"/>
    <x v="847"/>
    <d v="2019-07-28T00:00:00"/>
    <s v="Standard Class"/>
    <s v="FH-14365"/>
    <s v="Fred Hopkins"/>
    <x v="1"/>
    <x v="0"/>
    <s v="New York City"/>
    <x v="15"/>
    <n v="10009"/>
    <x v="3"/>
    <s v="TEC-PH-10000702"/>
    <x v="2"/>
    <x v="7"/>
    <s v="Square Credit Card Reader, 4 1/2&quot; x 4 1/2&quot; x 1&quot;, White"/>
    <n v="29.97"/>
    <n v="3"/>
    <n v="0"/>
    <n v="14.085899999999999"/>
    <x v="3"/>
    <x v="0"/>
  </r>
  <r>
    <n v="3198"/>
    <s v="CA-2017-149384"/>
    <x v="848"/>
    <d v="2017-07-10T00:00:00"/>
    <s v="Same Day"/>
    <s v="EH-13945"/>
    <s v="Eric Hoffmann"/>
    <x v="0"/>
    <x v="0"/>
    <s v="Tempe"/>
    <x v="16"/>
    <n v="85281"/>
    <x v="1"/>
    <s v="OFF-BI-10003196"/>
    <x v="1"/>
    <x v="8"/>
    <s v="Accohide Poly Flexible Ring Binders"/>
    <n v="3.366000000000001"/>
    <n v="3"/>
    <n v="0.7"/>
    <n v="-2.2439999999999989"/>
    <x v="1"/>
    <x v="0"/>
  </r>
  <r>
    <n v="3199"/>
    <s v="CA-2016-131527"/>
    <x v="588"/>
    <d v="2016-12-07T00:00:00"/>
    <s v="Standard Class"/>
    <s v="TB-21280"/>
    <s v="Toby Braunhardt"/>
    <x v="0"/>
    <x v="0"/>
    <s v="Jacksonville"/>
    <x v="3"/>
    <n v="28540"/>
    <x v="0"/>
    <s v="TEC-PH-10001644"/>
    <x v="2"/>
    <x v="7"/>
    <s v="BlueLounge Milo Smartphone Stand, White/Metallic"/>
    <n v="95.968000000000004"/>
    <n v="4"/>
    <n v="0.2"/>
    <n v="9.5968000000000053"/>
    <x v="0"/>
    <x v="0"/>
  </r>
  <r>
    <n v="3200"/>
    <s v="CA-2019-164000"/>
    <x v="404"/>
    <d v="2019-12-22T00:00:00"/>
    <s v="Standard Class"/>
    <s v="AH-10030"/>
    <s v="Aaron Hawkins"/>
    <x v="1"/>
    <x v="0"/>
    <s v="Philadelphia"/>
    <x v="9"/>
    <n v="19134"/>
    <x v="3"/>
    <s v="OFF-AR-10003183"/>
    <x v="1"/>
    <x v="6"/>
    <s v="Avery Fluorescent Highlighter Four-Color Set"/>
    <n v="18.704000000000001"/>
    <n v="7"/>
    <n v="0.2"/>
    <n v="2.3379999999999983"/>
    <x v="3"/>
    <x v="0"/>
  </r>
  <r>
    <n v="3201"/>
    <s v="CA-2016-164224"/>
    <x v="598"/>
    <d v="2016-05-20T00:00:00"/>
    <s v="Second Class"/>
    <s v="TT-21070"/>
    <s v="Ted Trevino"/>
    <x v="0"/>
    <x v="0"/>
    <s v="Akron"/>
    <x v="24"/>
    <n v="44312"/>
    <x v="3"/>
    <s v="FUR-FU-10000308"/>
    <x v="0"/>
    <x v="5"/>
    <s v="Deflect-o Glass Clear Studded Chair Mats"/>
    <n v="149.232"/>
    <n v="3"/>
    <n v="0.2"/>
    <n v="3.7308000000000021"/>
    <x v="3"/>
    <x v="0"/>
  </r>
  <r>
    <n v="3202"/>
    <s v="CA-2016-164224"/>
    <x v="598"/>
    <d v="2016-05-20T00:00:00"/>
    <s v="Second Class"/>
    <s v="TT-21070"/>
    <s v="Ted Trevino"/>
    <x v="0"/>
    <x v="0"/>
    <s v="Akron"/>
    <x v="24"/>
    <n v="44312"/>
    <x v="3"/>
    <s v="OFF-PA-10001526"/>
    <x v="1"/>
    <x v="10"/>
    <s v="Xerox 1949"/>
    <n v="15.936000000000002"/>
    <n v="4"/>
    <n v="0.2"/>
    <n v="5.7768000000000015"/>
    <x v="3"/>
    <x v="0"/>
  </r>
  <r>
    <n v="3203"/>
    <s v="CA-2016-158372"/>
    <x v="849"/>
    <d v="2016-11-16T00:00:00"/>
    <s v="Standard Class"/>
    <s v="RD-19900"/>
    <s v="Ruben Dartt"/>
    <x v="0"/>
    <x v="0"/>
    <s v="San Diego"/>
    <x v="1"/>
    <n v="92037"/>
    <x v="1"/>
    <s v="TEC-PH-10002103"/>
    <x v="2"/>
    <x v="7"/>
    <s v="Jabra SPEAK 410"/>
    <n v="601.53599999999994"/>
    <n v="8"/>
    <n v="0.2"/>
    <n v="60.153600000000012"/>
    <x v="1"/>
    <x v="0"/>
  </r>
  <r>
    <n v="3204"/>
    <s v="CA-2016-158372"/>
    <x v="849"/>
    <d v="2016-11-16T00:00:00"/>
    <s v="Standard Class"/>
    <s v="RD-19900"/>
    <s v="Ruben Dartt"/>
    <x v="0"/>
    <x v="0"/>
    <s v="San Diego"/>
    <x v="1"/>
    <n v="92037"/>
    <x v="1"/>
    <s v="TEC-AC-10004209"/>
    <x v="2"/>
    <x v="11"/>
    <s v="Memorex Froggy Flash Drive 4 GB"/>
    <n v="10.99"/>
    <n v="1"/>
    <n v="0"/>
    <n v="4.2861000000000002"/>
    <x v="1"/>
    <x v="0"/>
  </r>
  <r>
    <n v="3205"/>
    <s v="CA-2016-158372"/>
    <x v="849"/>
    <d v="2016-11-16T00:00:00"/>
    <s v="Standard Class"/>
    <s v="RD-19900"/>
    <s v="Ruben Dartt"/>
    <x v="0"/>
    <x v="0"/>
    <s v="San Diego"/>
    <x v="1"/>
    <n v="92037"/>
    <x v="1"/>
    <s v="FUR-FU-10000397"/>
    <x v="0"/>
    <x v="5"/>
    <s v="Luxo Economy Swing Arm Lamp"/>
    <n v="39.880000000000003"/>
    <n v="2"/>
    <n v="0"/>
    <n v="11.166400000000003"/>
    <x v="1"/>
    <x v="0"/>
  </r>
  <r>
    <n v="3206"/>
    <s v="CA-2016-158372"/>
    <x v="849"/>
    <d v="2016-11-16T00:00:00"/>
    <s v="Standard Class"/>
    <s v="RD-19900"/>
    <s v="Ruben Dartt"/>
    <x v="0"/>
    <x v="0"/>
    <s v="San Diego"/>
    <x v="1"/>
    <n v="92037"/>
    <x v="1"/>
    <s v="OFF-PA-10002137"/>
    <x v="1"/>
    <x v="10"/>
    <s v="Southworth 100% Résumé Paper, 24lb."/>
    <n v="62.24"/>
    <n v="8"/>
    <n v="0"/>
    <n v="28.007999999999996"/>
    <x v="1"/>
    <x v="0"/>
  </r>
  <r>
    <n v="3207"/>
    <s v="CA-2016-158372"/>
    <x v="849"/>
    <d v="2016-11-16T00:00:00"/>
    <s v="Standard Class"/>
    <s v="RD-19900"/>
    <s v="Ruben Dartt"/>
    <x v="0"/>
    <x v="0"/>
    <s v="San Diego"/>
    <x v="1"/>
    <n v="92037"/>
    <x v="1"/>
    <s v="FUR-FU-10001867"/>
    <x v="0"/>
    <x v="5"/>
    <s v="Eldon Expressions Punched Metal &amp; Wood Desk Accessories, Pewter &amp; Cherry"/>
    <n v="53.2"/>
    <n v="5"/>
    <n v="0"/>
    <n v="14.896000000000003"/>
    <x v="1"/>
    <x v="0"/>
  </r>
  <r>
    <n v="3208"/>
    <s v="CA-2016-158372"/>
    <x v="849"/>
    <d v="2016-11-16T00:00:00"/>
    <s v="Standard Class"/>
    <s v="RD-19900"/>
    <s v="Ruben Dartt"/>
    <x v="0"/>
    <x v="0"/>
    <s v="San Diego"/>
    <x v="1"/>
    <n v="92037"/>
    <x v="1"/>
    <s v="OFF-LA-10000407"/>
    <x v="1"/>
    <x v="2"/>
    <s v="Avery White Multi-Purpose Labels"/>
    <n v="39.840000000000003"/>
    <n v="8"/>
    <n v="0"/>
    <n v="18.3264"/>
    <x v="1"/>
    <x v="0"/>
  </r>
  <r>
    <n v="3209"/>
    <s v="CA-2018-108882"/>
    <x v="850"/>
    <d v="2018-01-15T00:00:00"/>
    <s v="Standard Class"/>
    <s v="LA-16780"/>
    <s v="Laura Armstrong"/>
    <x v="1"/>
    <x v="0"/>
    <s v="Fresno"/>
    <x v="1"/>
    <n v="93727"/>
    <x v="1"/>
    <s v="TEC-AC-10000420"/>
    <x v="2"/>
    <x v="11"/>
    <s v="Logitech G500s Laser Gaming Mouse with Adjustable Weight Tuning"/>
    <n v="349.95"/>
    <n v="5"/>
    <n v="0"/>
    <n v="118.98299999999999"/>
    <x v="1"/>
    <x v="0"/>
  </r>
  <r>
    <n v="3210"/>
    <s v="CA-2018-108882"/>
    <x v="850"/>
    <d v="2018-01-15T00:00:00"/>
    <s v="Standard Class"/>
    <s v="LA-16780"/>
    <s v="Laura Armstrong"/>
    <x v="1"/>
    <x v="0"/>
    <s v="Fresno"/>
    <x v="1"/>
    <n v="93727"/>
    <x v="1"/>
    <s v="TEC-PH-10002726"/>
    <x v="2"/>
    <x v="7"/>
    <s v="netTALK DUO VoIP Telephone Service"/>
    <n v="377.92800000000005"/>
    <n v="9"/>
    <n v="0.2"/>
    <n v="141.72300000000001"/>
    <x v="1"/>
    <x v="0"/>
  </r>
  <r>
    <n v="3211"/>
    <s v="US-2019-108245"/>
    <x v="585"/>
    <d v="2019-09-27T00:00:00"/>
    <s v="Standard Class"/>
    <s v="SH-19975"/>
    <s v="Sally Hughsby"/>
    <x v="1"/>
    <x v="0"/>
    <s v="Pearland"/>
    <x v="5"/>
    <n v="77581"/>
    <x v="2"/>
    <s v="OFF-EN-10001415"/>
    <x v="1"/>
    <x v="12"/>
    <s v="Staple envelope"/>
    <n v="13.392000000000001"/>
    <n v="3"/>
    <n v="0.2"/>
    <n v="5.0220000000000002"/>
    <x v="2"/>
    <x v="0"/>
  </r>
  <r>
    <n v="3212"/>
    <s v="US-2019-108245"/>
    <x v="585"/>
    <d v="2019-09-27T00:00:00"/>
    <s v="Standard Class"/>
    <s v="SH-19975"/>
    <s v="Sally Hughsby"/>
    <x v="1"/>
    <x v="0"/>
    <s v="Pearland"/>
    <x v="5"/>
    <n v="77581"/>
    <x v="2"/>
    <s v="OFF-BI-10000773"/>
    <x v="1"/>
    <x v="8"/>
    <s v="Insertable Tab Post Binder Dividers"/>
    <n v="11.227999999999998"/>
    <n v="7"/>
    <n v="0.8"/>
    <n v="-18.52620000000001"/>
    <x v="2"/>
    <x v="0"/>
  </r>
  <r>
    <n v="3213"/>
    <s v="CA-2016-142314"/>
    <x v="851"/>
    <d v="2016-12-28T00:00:00"/>
    <s v="Standard Class"/>
    <s v="SF-20200"/>
    <s v="Sarah Foster"/>
    <x v="0"/>
    <x v="0"/>
    <s v="Richmond"/>
    <x v="14"/>
    <n v="47374"/>
    <x v="2"/>
    <s v="OFF-AP-10002350"/>
    <x v="1"/>
    <x v="9"/>
    <s v="Belkin F9H710-06 7 Outlet SurgeMaster Surge Protector"/>
    <n v="207.24"/>
    <n v="11"/>
    <n v="0"/>
    <n v="58.027200000000001"/>
    <x v="2"/>
    <x v="0"/>
  </r>
  <r>
    <n v="3214"/>
    <s v="CA-2018-132409"/>
    <x v="439"/>
    <d v="2018-06-01T00:00:00"/>
    <s v="Standard Class"/>
    <s v="TH-21235"/>
    <s v="Tiffany House"/>
    <x v="1"/>
    <x v="0"/>
    <s v="Philadelphia"/>
    <x v="9"/>
    <n v="19134"/>
    <x v="3"/>
    <s v="OFF-AR-10001919"/>
    <x v="1"/>
    <x v="6"/>
    <s v="OIC #2 Pencils, Medium Soft"/>
    <n v="1.504"/>
    <n v="1"/>
    <n v="0.2"/>
    <n v="0.16919999999999991"/>
    <x v="3"/>
    <x v="0"/>
  </r>
  <r>
    <n v="3215"/>
    <s v="CA-2018-132409"/>
    <x v="439"/>
    <d v="2018-06-01T00:00:00"/>
    <s v="Standard Class"/>
    <s v="TH-21235"/>
    <s v="Tiffany House"/>
    <x v="1"/>
    <x v="0"/>
    <s v="Philadelphia"/>
    <x v="9"/>
    <n v="19134"/>
    <x v="3"/>
    <s v="OFF-AP-10002082"/>
    <x v="1"/>
    <x v="9"/>
    <s v="Holmes HEPA Air Purifier"/>
    <n v="34.848000000000006"/>
    <n v="2"/>
    <n v="0.2"/>
    <n v="6.5339999999999971"/>
    <x v="3"/>
    <x v="0"/>
  </r>
  <r>
    <n v="3216"/>
    <s v="CA-2019-150189"/>
    <x v="141"/>
    <d v="2019-07-10T00:00:00"/>
    <s v="First Class"/>
    <s v="VG-21790"/>
    <s v="Vivek Gonzalez"/>
    <x v="0"/>
    <x v="0"/>
    <s v="San Mateo"/>
    <x v="1"/>
    <n v="94403"/>
    <x v="1"/>
    <s v="OFF-LA-10002762"/>
    <x v="1"/>
    <x v="2"/>
    <s v="Avery 485"/>
    <n v="75.179999999999993"/>
    <n v="6"/>
    <n v="0"/>
    <n v="35.334599999999995"/>
    <x v="1"/>
    <x v="0"/>
  </r>
  <r>
    <n v="3217"/>
    <s v="CA-2016-114433"/>
    <x v="8"/>
    <d v="2016-05-17T00:00:00"/>
    <s v="Standard Class"/>
    <s v="NP-18325"/>
    <s v="Naresj Patel"/>
    <x v="0"/>
    <x v="0"/>
    <s v="Oakland"/>
    <x v="1"/>
    <n v="94601"/>
    <x v="1"/>
    <s v="TEC-AC-10002800"/>
    <x v="2"/>
    <x v="11"/>
    <s v="Plantronics Audio 478 Stereo USB Headset"/>
    <n v="149.97"/>
    <n v="3"/>
    <n v="0"/>
    <n v="52.489499999999992"/>
    <x v="1"/>
    <x v="0"/>
  </r>
  <r>
    <n v="3218"/>
    <s v="CA-2019-104640"/>
    <x v="468"/>
    <d v="2019-11-16T00:00:00"/>
    <s v="Standard Class"/>
    <s v="FH-14275"/>
    <s v="Frank Hawley"/>
    <x v="1"/>
    <x v="0"/>
    <s v="New York City"/>
    <x v="15"/>
    <n v="10024"/>
    <x v="3"/>
    <s v="OFF-BI-10003925"/>
    <x v="1"/>
    <x v="8"/>
    <s v="Fellowes PB300 Plastic Comb Binding Machine"/>
    <n v="931.17600000000016"/>
    <n v="3"/>
    <n v="0.2"/>
    <n v="314.27190000000002"/>
    <x v="3"/>
    <x v="0"/>
  </r>
  <r>
    <n v="3219"/>
    <s v="CA-2019-104640"/>
    <x v="468"/>
    <d v="2019-11-16T00:00:00"/>
    <s v="Standard Class"/>
    <s v="FH-14275"/>
    <s v="Frank Hawley"/>
    <x v="1"/>
    <x v="0"/>
    <s v="New York City"/>
    <x v="15"/>
    <n v="10024"/>
    <x v="3"/>
    <s v="TEC-PH-10002200"/>
    <x v="2"/>
    <x v="7"/>
    <s v="Aastra 6757i CT Wireless VoIP phone"/>
    <n v="430.88"/>
    <n v="2"/>
    <n v="0"/>
    <n v="124.95519999999999"/>
    <x v="3"/>
    <x v="0"/>
  </r>
  <r>
    <n v="3220"/>
    <s v="US-2017-137008"/>
    <x v="653"/>
    <d v="2017-10-08T00:00:00"/>
    <s v="Standard Class"/>
    <s v="JP-15460"/>
    <s v="Jennifer Patt"/>
    <x v="1"/>
    <x v="0"/>
    <s v="Lakewood"/>
    <x v="30"/>
    <n v="8701"/>
    <x v="3"/>
    <s v="OFF-PA-10001295"/>
    <x v="1"/>
    <x v="10"/>
    <s v="Computer Printout Paper with Letter-Trim Perforations"/>
    <n v="94.85"/>
    <n v="5"/>
    <n v="0"/>
    <n v="45.527999999999992"/>
    <x v="3"/>
    <x v="1"/>
  </r>
  <r>
    <n v="3221"/>
    <s v="US-2017-137008"/>
    <x v="653"/>
    <d v="2017-10-08T00:00:00"/>
    <s v="Standard Class"/>
    <s v="JP-15460"/>
    <s v="Jennifer Patt"/>
    <x v="1"/>
    <x v="0"/>
    <s v="Lakewood"/>
    <x v="30"/>
    <n v="8701"/>
    <x v="3"/>
    <s v="OFF-EN-10002500"/>
    <x v="1"/>
    <x v="12"/>
    <s v="Globe Weis Peel &amp; Seel First Class Envelopes"/>
    <n v="51.12"/>
    <n v="4"/>
    <n v="0"/>
    <n v="23.003999999999998"/>
    <x v="3"/>
    <x v="1"/>
  </r>
  <r>
    <n v="3222"/>
    <s v="US-2017-137008"/>
    <x v="653"/>
    <d v="2017-10-08T00:00:00"/>
    <s v="Standard Class"/>
    <s v="JP-15460"/>
    <s v="Jennifer Patt"/>
    <x v="1"/>
    <x v="0"/>
    <s v="Lakewood"/>
    <x v="30"/>
    <n v="8701"/>
    <x v="3"/>
    <s v="TEC-AC-10000892"/>
    <x v="2"/>
    <x v="11"/>
    <s v="NETGEAR N750 Dual Band Wi-Fi Gigabit Router"/>
    <n v="90"/>
    <n v="1"/>
    <n v="0"/>
    <n v="32.4"/>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n v="3.4103999999999997"/>
    <x v="1"/>
    <x v="0"/>
  </r>
  <r>
    <n v="3224"/>
    <s v="CA-2016-108189"/>
    <x v="852"/>
    <d v="2016-10-05T00:00:00"/>
    <s v="First Class"/>
    <s v="ES-14080"/>
    <s v="Erin Smith"/>
    <x v="1"/>
    <x v="0"/>
    <s v="Tempe"/>
    <x v="16"/>
    <n v="85281"/>
    <x v="1"/>
    <s v="OFF-FA-10000735"/>
    <x v="1"/>
    <x v="13"/>
    <s v="Staples"/>
    <n v="4.6719999999999997"/>
    <n v="2"/>
    <n v="0.2"/>
    <n v="1.4599999999999997"/>
    <x v="1"/>
    <x v="0"/>
  </r>
  <r>
    <n v="3225"/>
    <s v="CA-2016-108189"/>
    <x v="852"/>
    <d v="2016-10-05T00:00:00"/>
    <s v="First Class"/>
    <s v="ES-14080"/>
    <s v="Erin Smith"/>
    <x v="1"/>
    <x v="0"/>
    <s v="Tempe"/>
    <x v="16"/>
    <n v="85281"/>
    <x v="1"/>
    <s v="TEC-PH-10001760"/>
    <x v="2"/>
    <x v="7"/>
    <s v="Bose SoundLink Bluetooth Speaker"/>
    <n v="318.40000000000003"/>
    <n v="2"/>
    <n v="0.2"/>
    <n v="107.46"/>
    <x v="1"/>
    <x v="0"/>
  </r>
  <r>
    <n v="3226"/>
    <s v="CA-2016-108189"/>
    <x v="852"/>
    <d v="2016-10-05T00:00:00"/>
    <s v="First Class"/>
    <s v="ES-14080"/>
    <s v="Erin Smith"/>
    <x v="1"/>
    <x v="0"/>
    <s v="Tempe"/>
    <x v="16"/>
    <n v="85281"/>
    <x v="1"/>
    <s v="OFF-EN-10004846"/>
    <x v="1"/>
    <x v="12"/>
    <s v="Letter or Legal Size Expandable Poly String Tie Envelopes"/>
    <n v="12.768000000000001"/>
    <n v="6"/>
    <n v="0.2"/>
    <n v="4.628400000000001"/>
    <x v="1"/>
    <x v="0"/>
  </r>
  <r>
    <n v="3227"/>
    <s v="CA-2016-108189"/>
    <x v="852"/>
    <d v="2016-10-05T00:00:00"/>
    <s v="First Class"/>
    <s v="ES-14080"/>
    <s v="Erin Smith"/>
    <x v="1"/>
    <x v="0"/>
    <s v="Tempe"/>
    <x v="16"/>
    <n v="85281"/>
    <x v="1"/>
    <s v="OFF-SU-10003567"/>
    <x v="1"/>
    <x v="14"/>
    <s v="Stiletto Hand Letter Openers"/>
    <n v="15.36"/>
    <n v="2"/>
    <n v="0.2"/>
    <n v="-3.2639999999999993"/>
    <x v="1"/>
    <x v="0"/>
  </r>
  <r>
    <n v="3228"/>
    <s v="CA-2016-108189"/>
    <x v="852"/>
    <d v="2016-10-05T00:00:00"/>
    <s v="First Class"/>
    <s v="ES-14080"/>
    <s v="Erin Smith"/>
    <x v="1"/>
    <x v="0"/>
    <s v="Tempe"/>
    <x v="16"/>
    <n v="85281"/>
    <x v="1"/>
    <s v="TEC-PH-10001557"/>
    <x v="2"/>
    <x v="7"/>
    <s v="Pyle PMP37LED"/>
    <n v="230.376"/>
    <n v="3"/>
    <n v="0.2"/>
    <n v="20.157899999999991"/>
    <x v="1"/>
    <x v="0"/>
  </r>
  <r>
    <n v="3229"/>
    <s v="CA-2016-108189"/>
    <x v="852"/>
    <d v="2016-10-05T00:00:00"/>
    <s v="First Class"/>
    <s v="ES-14080"/>
    <s v="Erin Smith"/>
    <x v="1"/>
    <x v="0"/>
    <s v="Tempe"/>
    <x v="16"/>
    <n v="85281"/>
    <x v="1"/>
    <s v="TEC-AC-10003038"/>
    <x v="2"/>
    <x v="11"/>
    <s v="Kingston Digital DataTraveler 16GB USB 2.0"/>
    <n v="7.16"/>
    <n v="1"/>
    <n v="0.2"/>
    <n v="-8.9500000000001023E-2"/>
    <x v="1"/>
    <x v="0"/>
  </r>
  <r>
    <n v="3230"/>
    <s v="CA-2016-154641"/>
    <x v="430"/>
    <d v="2016-08-16T00:00:00"/>
    <s v="Standard Class"/>
    <s v="KL-16645"/>
    <s v="Ken Lonsdale"/>
    <x v="0"/>
    <x v="0"/>
    <s v="New York City"/>
    <x v="15"/>
    <n v="10035"/>
    <x v="3"/>
    <s v="OFF-ST-10004459"/>
    <x v="1"/>
    <x v="4"/>
    <s v="Tennsco Single-Tier Lockers"/>
    <n v="375.34"/>
    <n v="1"/>
    <n v="0"/>
    <n v="18.766999999999996"/>
    <x v="3"/>
    <x v="0"/>
  </r>
  <r>
    <n v="3231"/>
    <s v="CA-2019-131625"/>
    <x v="853"/>
    <d v="2019-09-05T00:00:00"/>
    <s v="Second Class"/>
    <s v="BN-11515"/>
    <s v="Bradley Nguyen"/>
    <x v="0"/>
    <x v="0"/>
    <s v="New York City"/>
    <x v="15"/>
    <n v="10009"/>
    <x v="3"/>
    <s v="FUR-FU-10004960"/>
    <x v="0"/>
    <x v="5"/>
    <s v="Seth Thomas 12&quot; Clock w/ Goldtone Case"/>
    <n v="114.9"/>
    <n v="5"/>
    <n v="0"/>
    <n v="39.066000000000003"/>
    <x v="3"/>
    <x v="0"/>
  </r>
  <r>
    <n v="3232"/>
    <s v="US-2019-156356"/>
    <x v="513"/>
    <d v="2019-04-22T00:00:00"/>
    <s v="Standard Class"/>
    <s v="ND-18370"/>
    <s v="Natalie DeCherney"/>
    <x v="0"/>
    <x v="0"/>
    <s v="Houston"/>
    <x v="5"/>
    <n v="77095"/>
    <x v="2"/>
    <s v="OFF-BI-10000632"/>
    <x v="1"/>
    <x v="8"/>
    <s v="Satellite Sectional Post Binders"/>
    <n v="26.045999999999992"/>
    <n v="3"/>
    <n v="0.8"/>
    <n v="-44.278199999999998"/>
    <x v="2"/>
    <x v="0"/>
  </r>
  <r>
    <n v="3233"/>
    <s v="US-2019-156356"/>
    <x v="513"/>
    <d v="2019-04-22T00:00:00"/>
    <s v="Standard Class"/>
    <s v="ND-18370"/>
    <s v="Natalie DeCherney"/>
    <x v="0"/>
    <x v="0"/>
    <s v="Houston"/>
    <x v="5"/>
    <n v="77095"/>
    <x v="2"/>
    <s v="OFF-BI-10001107"/>
    <x v="1"/>
    <x v="8"/>
    <s v="GBC White Gloss Covers, Plain Front"/>
    <n v="2.8959999999999995"/>
    <n v="1"/>
    <n v="0.8"/>
    <n v="-4.7784000000000013"/>
    <x v="2"/>
    <x v="0"/>
  </r>
  <r>
    <n v="3234"/>
    <s v="US-2019-156356"/>
    <x v="513"/>
    <d v="2019-04-22T00:00:00"/>
    <s v="Standard Class"/>
    <s v="ND-18370"/>
    <s v="Natalie DeCherney"/>
    <x v="0"/>
    <x v="0"/>
    <s v="Houston"/>
    <x v="5"/>
    <n v="77095"/>
    <x v="2"/>
    <s v="OFF-ST-10002301"/>
    <x v="1"/>
    <x v="4"/>
    <s v="Tennsco Commercial Shelving"/>
    <n v="32.544000000000004"/>
    <n v="2"/>
    <n v="0.2"/>
    <n v="-7.7292000000000041"/>
    <x v="2"/>
    <x v="0"/>
  </r>
  <r>
    <n v="3235"/>
    <s v="CA-2018-138933"/>
    <x v="423"/>
    <d v="2018-04-27T00:00:00"/>
    <s v="First Class"/>
    <s v="JL-15130"/>
    <s v="Jack Lebron"/>
    <x v="0"/>
    <x v="0"/>
    <s v="Riverside"/>
    <x v="1"/>
    <n v="92503"/>
    <x v="1"/>
    <s v="OFF-BI-10003355"/>
    <x v="1"/>
    <x v="8"/>
    <s v="Cardinal Holdit Business Card Pockets"/>
    <n v="3.9840000000000004"/>
    <n v="1"/>
    <n v="0.2"/>
    <n v="1.3944000000000001"/>
    <x v="1"/>
    <x v="0"/>
  </r>
  <r>
    <n v="3236"/>
    <s v="CA-2018-140746"/>
    <x v="804"/>
    <d v="2018-01-15T00:00:00"/>
    <s v="Same Day"/>
    <s v="RC-19825"/>
    <s v="Roy Collins"/>
    <x v="0"/>
    <x v="0"/>
    <s v="Fairfield"/>
    <x v="29"/>
    <n v="6824"/>
    <x v="3"/>
    <s v="FUR-TA-10002903"/>
    <x v="0"/>
    <x v="3"/>
    <s v="Bevis Round Bullnose 29&quot; High Table Top"/>
    <n v="181.79699999999997"/>
    <n v="1"/>
    <n v="0.3"/>
    <n v="-15.582599999999999"/>
    <x v="3"/>
    <x v="0"/>
  </r>
  <r>
    <n v="3237"/>
    <s v="CA-2018-146836"/>
    <x v="440"/>
    <d v="2018-05-02T00:00:00"/>
    <s v="Same Day"/>
    <s v="CC-12475"/>
    <s v="Cindy Chapman"/>
    <x v="0"/>
    <x v="0"/>
    <s v="New York City"/>
    <x v="15"/>
    <n v="10024"/>
    <x v="3"/>
    <s v="OFF-ST-10001580"/>
    <x v="1"/>
    <x v="4"/>
    <s v="Super Decoflex Portable Personal File"/>
    <n v="44.94"/>
    <n v="3"/>
    <n v="0"/>
    <n v="12.5832"/>
    <x v="3"/>
    <x v="0"/>
  </r>
  <r>
    <n v="3238"/>
    <s v="CA-2018-146836"/>
    <x v="440"/>
    <d v="2018-05-02T00:00:00"/>
    <s v="Same Day"/>
    <s v="CC-12475"/>
    <s v="Cindy Chapman"/>
    <x v="0"/>
    <x v="0"/>
    <s v="New York City"/>
    <x v="15"/>
    <n v="10024"/>
    <x v="3"/>
    <s v="OFF-BI-10000315"/>
    <x v="1"/>
    <x v="8"/>
    <s v="Poly Designer Cover &amp; Back"/>
    <n v="45.576000000000001"/>
    <n v="3"/>
    <n v="0.2"/>
    <n v="15.951599999999997"/>
    <x v="3"/>
    <x v="0"/>
  </r>
  <r>
    <n v="3239"/>
    <s v="US-2018-127971"/>
    <x v="73"/>
    <d v="2018-11-27T00:00:00"/>
    <s v="Standard Class"/>
    <s v="DW-13195"/>
    <s v="David Wiener"/>
    <x v="1"/>
    <x v="0"/>
    <s v="Houston"/>
    <x v="5"/>
    <n v="77095"/>
    <x v="2"/>
    <s v="FUR-CH-10003774"/>
    <x v="0"/>
    <x v="1"/>
    <s v="Global Wood Trimmed Manager's Task Chair, Khaki"/>
    <n v="318.43"/>
    <n v="5"/>
    <n v="0.3"/>
    <n v="-77.333000000000013"/>
    <x v="2"/>
    <x v="0"/>
  </r>
  <r>
    <n v="3240"/>
    <s v="US-2018-127971"/>
    <x v="73"/>
    <d v="2018-11-27T00:00:00"/>
    <s v="Standard Class"/>
    <s v="DW-13195"/>
    <s v="David Wiener"/>
    <x v="1"/>
    <x v="0"/>
    <s v="Houston"/>
    <x v="5"/>
    <n v="77095"/>
    <x v="2"/>
    <s v="TEC-PH-10003095"/>
    <x v="2"/>
    <x v="7"/>
    <s v="Samsung HM1900 Bluetooth Headset"/>
    <n v="122.91999999999999"/>
    <n v="7"/>
    <n v="0.2"/>
    <n v="46.095000000000006"/>
    <x v="2"/>
    <x v="0"/>
  </r>
  <r>
    <n v="3241"/>
    <s v="US-2018-127971"/>
    <x v="73"/>
    <d v="2018-11-27T00:00:00"/>
    <s v="Standard Class"/>
    <s v="DW-13195"/>
    <s v="David Wiener"/>
    <x v="1"/>
    <x v="0"/>
    <s v="Houston"/>
    <x v="5"/>
    <n v="77095"/>
    <x v="2"/>
    <s v="FUR-FU-10000023"/>
    <x v="0"/>
    <x v="5"/>
    <s v="Eldon Wave Desk Accessories"/>
    <n v="7.0679999999999996"/>
    <n v="3"/>
    <n v="0.6"/>
    <n v="-2.8271999999999995"/>
    <x v="2"/>
    <x v="0"/>
  </r>
  <r>
    <n v="3242"/>
    <s v="US-2018-140809"/>
    <x v="854"/>
    <d v="2018-02-03T00:00:00"/>
    <s v="First Class"/>
    <s v="CK-12760"/>
    <s v="Cyma Kinney"/>
    <x v="1"/>
    <x v="0"/>
    <s v="Arlington"/>
    <x v="17"/>
    <n v="22204"/>
    <x v="0"/>
    <s v="OFF-ST-10002214"/>
    <x v="1"/>
    <x v="4"/>
    <s v="X-Rack File for Hanging Folders"/>
    <n v="56.449999999999996"/>
    <n v="5"/>
    <n v="0"/>
    <n v="14.676999999999998"/>
    <x v="0"/>
    <x v="0"/>
  </r>
  <r>
    <n v="3243"/>
    <s v="CA-2019-114524"/>
    <x v="185"/>
    <d v="2019-04-05T00:00:00"/>
    <s v="Second Class"/>
    <s v="EG-13900"/>
    <s v="Emily Grady"/>
    <x v="0"/>
    <x v="0"/>
    <s v="Chicago"/>
    <x v="10"/>
    <n v="60623"/>
    <x v="2"/>
    <s v="OFF-BI-10002799"/>
    <x v="1"/>
    <x v="8"/>
    <s v="SlimView Poly Binder, 3/8&quot;"/>
    <n v="13.467999999999998"/>
    <n v="13"/>
    <n v="0.8"/>
    <n v="-22.895600000000005"/>
    <x v="2"/>
    <x v="0"/>
  </r>
  <r>
    <n v="3244"/>
    <s v="CA-2019-113355"/>
    <x v="96"/>
    <d v="2019-12-05T00:00:00"/>
    <s v="Standard Class"/>
    <s v="SJ-20215"/>
    <s v="Sarah Jordon"/>
    <x v="0"/>
    <x v="0"/>
    <s v="Grand Prairie"/>
    <x v="5"/>
    <n v="75051"/>
    <x v="2"/>
    <s v="TEC-PH-10004912"/>
    <x v="2"/>
    <x v="7"/>
    <s v="Cisco SPA112 2 Port Phone Adapter"/>
    <n v="219.80000000000004"/>
    <n v="5"/>
    <n v="0.2"/>
    <n v="24.727499999999971"/>
    <x v="2"/>
    <x v="0"/>
  </r>
  <r>
    <n v="3245"/>
    <s v="CA-2019-113355"/>
    <x v="96"/>
    <d v="2019-12-05T00:00:00"/>
    <s v="Standard Class"/>
    <s v="SJ-20215"/>
    <s v="Sarah Jordon"/>
    <x v="0"/>
    <x v="0"/>
    <s v="Grand Prairie"/>
    <x v="5"/>
    <n v="75051"/>
    <x v="2"/>
    <s v="FUR-CH-10002602"/>
    <x v="0"/>
    <x v="1"/>
    <s v="DMI Arturo Collection Mission-style Design Wood Chair"/>
    <n v="317.05799999999999"/>
    <n v="3"/>
    <n v="0.3"/>
    <n v="-18.117599999999996"/>
    <x v="2"/>
    <x v="0"/>
  </r>
  <r>
    <n v="3246"/>
    <s v="US-2019-140907"/>
    <x v="389"/>
    <d v="2019-12-12T00:00:00"/>
    <s v="Second Class"/>
    <s v="BP-11185"/>
    <s v="Ben Peterman"/>
    <x v="1"/>
    <x v="0"/>
    <s v="Seattle"/>
    <x v="4"/>
    <n v="98103"/>
    <x v="1"/>
    <s v="TEC-AC-10004510"/>
    <x v="2"/>
    <x v="11"/>
    <s v="Logitech Desktop MK120 Mouse and keyboard Combo"/>
    <n v="49.08"/>
    <n v="3"/>
    <n v="0"/>
    <n v="4.9079999999999977"/>
    <x v="1"/>
    <x v="0"/>
  </r>
  <r>
    <n v="3247"/>
    <s v="US-2019-140907"/>
    <x v="389"/>
    <d v="2019-12-12T00:00:00"/>
    <s v="Second Class"/>
    <s v="BP-11185"/>
    <s v="Ben Peterman"/>
    <x v="1"/>
    <x v="0"/>
    <s v="Seattle"/>
    <x v="4"/>
    <n v="98103"/>
    <x v="1"/>
    <s v="OFF-ST-10000060"/>
    <x v="1"/>
    <x v="4"/>
    <s v="Fellowes Bankers Box Staxonsteel Drawer File/Stacking System"/>
    <n v="324.90000000000003"/>
    <n v="5"/>
    <n v="0"/>
    <n v="38.988000000000014"/>
    <x v="1"/>
    <x v="0"/>
  </r>
  <r>
    <n v="3248"/>
    <s v="US-2019-140907"/>
    <x v="389"/>
    <d v="2019-12-12T00:00:00"/>
    <s v="Second Class"/>
    <s v="BP-11185"/>
    <s v="Ben Peterman"/>
    <x v="1"/>
    <x v="0"/>
    <s v="Seattle"/>
    <x v="4"/>
    <n v="98103"/>
    <x v="1"/>
    <s v="OFF-AR-10000799"/>
    <x v="1"/>
    <x v="6"/>
    <s v="Col-Erase Pencils with Erasers"/>
    <n v="18.240000000000002"/>
    <n v="3"/>
    <n v="0"/>
    <n v="5.2895999999999983"/>
    <x v="1"/>
    <x v="0"/>
  </r>
  <r>
    <n v="3249"/>
    <s v="CA-2018-159730"/>
    <x v="42"/>
    <d v="2018-09-21T00:00:00"/>
    <s v="Standard Class"/>
    <s v="SJ-20125"/>
    <s v="Sanjit Jacobs"/>
    <x v="2"/>
    <x v="0"/>
    <s v="Seattle"/>
    <x v="4"/>
    <n v="98103"/>
    <x v="1"/>
    <s v="FUR-CH-10004875"/>
    <x v="0"/>
    <x v="1"/>
    <s v="Harbour Creations 67200 Series Stacking Chairs"/>
    <n v="113.88800000000002"/>
    <n v="2"/>
    <n v="0.2"/>
    <n v="9.9651999999999994"/>
    <x v="1"/>
    <x v="0"/>
  </r>
  <r>
    <n v="3250"/>
    <s v="CA-2018-159730"/>
    <x v="42"/>
    <d v="2018-09-21T00:00:00"/>
    <s v="Standard Class"/>
    <s v="SJ-20125"/>
    <s v="Sanjit Jacobs"/>
    <x v="2"/>
    <x v="0"/>
    <s v="Seattle"/>
    <x v="4"/>
    <n v="98103"/>
    <x v="1"/>
    <s v="TEC-PH-10002085"/>
    <x v="2"/>
    <x v="7"/>
    <s v="Clarity 53712"/>
    <n v="105.584"/>
    <n v="2"/>
    <n v="0.2"/>
    <n v="7.9188000000000045"/>
    <x v="1"/>
    <x v="0"/>
  </r>
  <r>
    <n v="3251"/>
    <s v="CA-2018-157868"/>
    <x v="443"/>
    <d v="2018-12-29T00:00:00"/>
    <s v="Standard Class"/>
    <s v="MC-17590"/>
    <s v="Matt Collister"/>
    <x v="1"/>
    <x v="0"/>
    <s v="Grand Rapids"/>
    <x v="12"/>
    <n v="49505"/>
    <x v="2"/>
    <s v="OFF-FA-10000992"/>
    <x v="1"/>
    <x v="13"/>
    <s v="Acco Clips to Go Binder Clips, 24 Clips in Two Sizes"/>
    <n v="24.849999999999998"/>
    <n v="7"/>
    <n v="0"/>
    <n v="11.679499999999999"/>
    <x v="2"/>
    <x v="0"/>
  </r>
  <r>
    <n v="3252"/>
    <s v="CA-2019-119389"/>
    <x v="827"/>
    <d v="2019-04-19T00:00:00"/>
    <s v="First Class"/>
    <s v="BG-11740"/>
    <s v="Bruce Geld"/>
    <x v="0"/>
    <x v="0"/>
    <s v="Philadelphia"/>
    <x v="9"/>
    <n v="19120"/>
    <x v="3"/>
    <s v="FUR-FU-10001473"/>
    <x v="0"/>
    <x v="5"/>
    <s v="Eldon Executive Woodline II Desk Accessories, Mahogany"/>
    <n v="60.311999999999998"/>
    <n v="3"/>
    <n v="0.2"/>
    <n v="5.2773000000000003"/>
    <x v="3"/>
    <x v="0"/>
  </r>
  <r>
    <n v="3253"/>
    <s v="CA-2019-110373"/>
    <x v="855"/>
    <d v="2019-10-30T00:00:00"/>
    <s v="Second Class"/>
    <s v="MA-17560"/>
    <s v="Matt Abelman"/>
    <x v="2"/>
    <x v="0"/>
    <s v="Chicago"/>
    <x v="10"/>
    <n v="60610"/>
    <x v="2"/>
    <s v="OFF-AR-10003045"/>
    <x v="1"/>
    <x v="6"/>
    <s v="Prang Colored Pencils"/>
    <n v="7.0559999999999992"/>
    <n v="3"/>
    <n v="0.2"/>
    <n v="2.2050000000000001"/>
    <x v="2"/>
    <x v="0"/>
  </r>
  <r>
    <n v="3254"/>
    <s v="CA-2019-110373"/>
    <x v="855"/>
    <d v="2019-10-30T00:00:00"/>
    <s v="Second Class"/>
    <s v="MA-17560"/>
    <s v="Matt Abelman"/>
    <x v="2"/>
    <x v="0"/>
    <s v="Chicago"/>
    <x v="10"/>
    <n v="60610"/>
    <x v="2"/>
    <s v="TEC-PH-10001536"/>
    <x v="2"/>
    <x v="7"/>
    <s v="Spigen Samsung Galaxy S5 Case Wallet"/>
    <n v="27.183999999999997"/>
    <n v="2"/>
    <n v="0.2"/>
    <n v="2.0387999999999984"/>
    <x v="2"/>
    <x v="0"/>
  </r>
  <r>
    <n v="3255"/>
    <s v="CA-2018-155474"/>
    <x v="630"/>
    <d v="2018-07-14T00:00:00"/>
    <s v="Standard Class"/>
    <s v="CC-12220"/>
    <s v="Chris Cortes"/>
    <x v="0"/>
    <x v="0"/>
    <s v="Seattle"/>
    <x v="4"/>
    <n v="98105"/>
    <x v="1"/>
    <s v="TEC-PH-10001580"/>
    <x v="2"/>
    <x v="7"/>
    <s v="Logitech Mobile Speakerphone P710e - speaker phone"/>
    <n v="107.98399999999999"/>
    <n v="1"/>
    <n v="0.2"/>
    <n v="9.4485999999999954"/>
    <x v="1"/>
    <x v="0"/>
  </r>
  <r>
    <n v="3256"/>
    <s v="CA-2018-155474"/>
    <x v="630"/>
    <d v="2018-07-14T00:00:00"/>
    <s v="Standard Class"/>
    <s v="CC-12220"/>
    <s v="Chris Cortes"/>
    <x v="0"/>
    <x v="0"/>
    <s v="Seattle"/>
    <x v="4"/>
    <n v="98105"/>
    <x v="1"/>
    <s v="OFF-BI-10004209"/>
    <x v="1"/>
    <x v="8"/>
    <s v="Fellowes Twister Kit, Gray/Clear, 3/pkg"/>
    <n v="19.295999999999999"/>
    <n v="3"/>
    <n v="0.2"/>
    <n v="6.0299999999999994"/>
    <x v="1"/>
    <x v="0"/>
  </r>
  <r>
    <n v="3257"/>
    <s v="CA-2017-155453"/>
    <x v="101"/>
    <d v="2017-08-14T00:00:00"/>
    <s v="Standard Class"/>
    <s v="RA-19885"/>
    <s v="Ruben Ausman"/>
    <x v="1"/>
    <x v="0"/>
    <s v="Jacksonville"/>
    <x v="2"/>
    <n v="32216"/>
    <x v="0"/>
    <s v="OFF-LA-10001613"/>
    <x v="1"/>
    <x v="2"/>
    <s v="Avery File Folder Labels"/>
    <n v="4.6079999999999997"/>
    <n v="2"/>
    <n v="0.2"/>
    <n v="1.6704000000000001"/>
    <x v="0"/>
    <x v="0"/>
  </r>
  <r>
    <n v="3258"/>
    <s v="US-2018-161844"/>
    <x v="10"/>
    <d v="2018-12-14T00:00:00"/>
    <s v="Second Class"/>
    <s v="DK-12835"/>
    <s v="Damala Kotsonis"/>
    <x v="1"/>
    <x v="0"/>
    <s v="Franklin"/>
    <x v="18"/>
    <n v="37064"/>
    <x v="0"/>
    <s v="FUR-TA-10001676"/>
    <x v="0"/>
    <x v="3"/>
    <s v="Hon 61000 Series Interactive Training Tables"/>
    <n v="79.97399999999999"/>
    <n v="3"/>
    <n v="0.4"/>
    <n v="-29.323800000000006"/>
    <x v="0"/>
    <x v="0"/>
  </r>
  <r>
    <n v="3259"/>
    <s v="US-2018-161844"/>
    <x v="10"/>
    <d v="2018-12-14T00:00:00"/>
    <s v="Second Class"/>
    <s v="DK-12835"/>
    <s v="Damala Kotsonis"/>
    <x v="1"/>
    <x v="0"/>
    <s v="Franklin"/>
    <x v="18"/>
    <n v="37064"/>
    <x v="0"/>
    <s v="OFF-BI-10003712"/>
    <x v="1"/>
    <x v="8"/>
    <s v="Acco Pressboard Covers with Storage Hooks, 14 7/8&quot; x 11&quot;, Light Blue"/>
    <n v="2.9460000000000006"/>
    <n v="2"/>
    <n v="0.7"/>
    <n v="-2.0621999999999998"/>
    <x v="0"/>
    <x v="0"/>
  </r>
  <r>
    <n v="3260"/>
    <s v="US-2018-162103"/>
    <x v="373"/>
    <d v="2018-11-17T00:00:00"/>
    <s v="Standard Class"/>
    <s v="LB-16795"/>
    <s v="Laurel Beltran"/>
    <x v="2"/>
    <x v="0"/>
    <s v="Highland Park"/>
    <x v="10"/>
    <n v="60035"/>
    <x v="2"/>
    <s v="OFF-BI-10000285"/>
    <x v="1"/>
    <x v="8"/>
    <s v="XtraLife ClearVue Slant-D Ring Binders by Cardinal"/>
    <n v="3.1359999999999992"/>
    <n v="2"/>
    <n v="0.8"/>
    <n v="-4.7040000000000006"/>
    <x v="2"/>
    <x v="0"/>
  </r>
  <r>
    <n v="3261"/>
    <s v="CA-2016-151554"/>
    <x v="687"/>
    <d v="2016-11-15T00:00:00"/>
    <s v="First Class"/>
    <s v="CM-11815"/>
    <s v="Candace McMahon"/>
    <x v="1"/>
    <x v="0"/>
    <s v="Pasadena"/>
    <x v="5"/>
    <n v="77506"/>
    <x v="2"/>
    <s v="OFF-PA-10004609"/>
    <x v="1"/>
    <x v="10"/>
    <s v="Xerox 221"/>
    <n v="20.736000000000004"/>
    <n v="4"/>
    <n v="0.2"/>
    <n v="7.2576000000000001"/>
    <x v="2"/>
    <x v="0"/>
  </r>
  <r>
    <n v="3262"/>
    <s v="CA-2016-140662"/>
    <x v="664"/>
    <d v="2016-11-19T00:00:00"/>
    <s v="First Class"/>
    <s v="TS-21205"/>
    <s v="Thomas Seio"/>
    <x v="1"/>
    <x v="0"/>
    <s v="San Francisco"/>
    <x v="1"/>
    <n v="94109"/>
    <x v="1"/>
    <s v="TEC-AC-10001314"/>
    <x v="2"/>
    <x v="11"/>
    <s v="Case Logic 2.4GHz Wireless Keyboard"/>
    <n v="99.98"/>
    <n v="2"/>
    <n v="0"/>
    <n v="7.9983999999999895"/>
    <x v="1"/>
    <x v="0"/>
  </r>
  <r>
    <n v="3263"/>
    <s v="CA-2016-140662"/>
    <x v="664"/>
    <d v="2016-11-19T00:00:00"/>
    <s v="First Class"/>
    <s v="TS-21205"/>
    <s v="Thomas Seio"/>
    <x v="1"/>
    <x v="0"/>
    <s v="San Francisco"/>
    <x v="1"/>
    <n v="94109"/>
    <x v="1"/>
    <s v="OFF-PA-10003395"/>
    <x v="1"/>
    <x v="10"/>
    <s v="Xerox 1941"/>
    <n v="733.94999999999993"/>
    <n v="7"/>
    <n v="0"/>
    <n v="352.29599999999999"/>
    <x v="1"/>
    <x v="0"/>
  </r>
  <r>
    <n v="3264"/>
    <s v="CA-2016-140662"/>
    <x v="664"/>
    <d v="2016-11-19T00:00:00"/>
    <s v="First Class"/>
    <s v="TS-21205"/>
    <s v="Thomas Seio"/>
    <x v="1"/>
    <x v="0"/>
    <s v="San Francisco"/>
    <x v="1"/>
    <n v="94109"/>
    <x v="1"/>
    <s v="OFF-AP-10001242"/>
    <x v="1"/>
    <x v="9"/>
    <s v="APC 7 Outlet Network SurgeArrest Surge Protector"/>
    <n v="241.44"/>
    <n v="3"/>
    <n v="0"/>
    <n v="72.431999999999988"/>
    <x v="1"/>
    <x v="0"/>
  </r>
  <r>
    <n v="3265"/>
    <s v="CA-2018-122518"/>
    <x v="758"/>
    <d v="2018-03-08T00:00:00"/>
    <s v="Second Class"/>
    <s v="RF-19345"/>
    <s v="Randy Ferguson"/>
    <x v="1"/>
    <x v="0"/>
    <s v="Miami"/>
    <x v="2"/>
    <n v="33180"/>
    <x v="0"/>
    <s v="OFF-LA-10001641"/>
    <x v="1"/>
    <x v="2"/>
    <s v="Avery 518"/>
    <n v="10.08"/>
    <n v="4"/>
    <n v="0.2"/>
    <n v="3.528"/>
    <x v="0"/>
    <x v="0"/>
  </r>
  <r>
    <n v="3266"/>
    <s v="US-2016-126571"/>
    <x v="856"/>
    <d v="2016-10-15T00:00:00"/>
    <s v="Standard Class"/>
    <s v="JF-15565"/>
    <s v="Jill Fjeld"/>
    <x v="0"/>
    <x v="0"/>
    <s v="Philadelphia"/>
    <x v="9"/>
    <n v="19120"/>
    <x v="3"/>
    <s v="OFF-ST-10003816"/>
    <x v="1"/>
    <x v="4"/>
    <s v="Fellowes High-Stak Drawer Files"/>
    <n v="281.904"/>
    <n v="2"/>
    <n v="0.2"/>
    <n v="10.571399999999983"/>
    <x v="3"/>
    <x v="0"/>
  </r>
  <r>
    <n v="3267"/>
    <s v="US-2016-126571"/>
    <x v="856"/>
    <d v="2016-10-15T00:00:00"/>
    <s v="Standard Class"/>
    <s v="JF-15565"/>
    <s v="Jill Fjeld"/>
    <x v="0"/>
    <x v="0"/>
    <s v="Philadelphia"/>
    <x v="9"/>
    <n v="19120"/>
    <x v="3"/>
    <s v="OFF-EN-10002230"/>
    <x v="1"/>
    <x v="12"/>
    <s v="Airmail Envelopes"/>
    <n v="201.43200000000002"/>
    <n v="3"/>
    <n v="0.2"/>
    <n v="67.983299999999986"/>
    <x v="3"/>
    <x v="0"/>
  </r>
  <r>
    <n v="3268"/>
    <s v="CA-2016-143840"/>
    <x v="857"/>
    <d v="2016-05-29T00:00:00"/>
    <s v="Standard Class"/>
    <s v="EH-14185"/>
    <s v="Evan Henry"/>
    <x v="0"/>
    <x v="0"/>
    <s v="Decatur"/>
    <x v="19"/>
    <n v="35601"/>
    <x v="0"/>
    <s v="TEC-PH-10002660"/>
    <x v="2"/>
    <x v="7"/>
    <s v="Nortel Networks T7316 E Nt8 B27"/>
    <n v="135.97999999999999"/>
    <n v="2"/>
    <n v="0"/>
    <n v="33.995000000000005"/>
    <x v="0"/>
    <x v="1"/>
  </r>
  <r>
    <n v="3269"/>
    <s v="CA-2016-143840"/>
    <x v="857"/>
    <d v="2016-05-29T00:00:00"/>
    <s v="Standard Class"/>
    <s v="EH-14185"/>
    <s v="Evan Henry"/>
    <x v="0"/>
    <x v="0"/>
    <s v="Decatur"/>
    <x v="19"/>
    <n v="35601"/>
    <x v="0"/>
    <s v="TEC-PH-10003171"/>
    <x v="2"/>
    <x v="7"/>
    <s v="Plantronics Encore H101 Dual Earpieces Headset"/>
    <n v="44.95"/>
    <n v="1"/>
    <n v="0"/>
    <n v="12.585999999999999"/>
    <x v="0"/>
    <x v="1"/>
  </r>
  <r>
    <n v="3270"/>
    <s v="CA-2016-115980"/>
    <x v="858"/>
    <d v="2016-07-19T00:00:00"/>
    <s v="Standard Class"/>
    <s v="VW-21775"/>
    <s v="Victoria Wilson"/>
    <x v="1"/>
    <x v="0"/>
    <s v="Sioux Falls"/>
    <x v="44"/>
    <n v="57103"/>
    <x v="2"/>
    <s v="TEC-AC-10003709"/>
    <x v="2"/>
    <x v="11"/>
    <s v="Maxell 4.7GB DVD-R 5/Pack"/>
    <n v="2.9699999999999998"/>
    <n v="3"/>
    <n v="0"/>
    <n v="1.3068000000000004"/>
    <x v="2"/>
    <x v="0"/>
  </r>
  <r>
    <n v="3271"/>
    <s v="CA-2016-115980"/>
    <x v="858"/>
    <d v="2016-07-19T00:00:00"/>
    <s v="Standard Class"/>
    <s v="VW-21775"/>
    <s v="Victoria Wilson"/>
    <x v="1"/>
    <x v="0"/>
    <s v="Sioux Falls"/>
    <x v="44"/>
    <n v="57103"/>
    <x v="2"/>
    <s v="OFF-FA-10000304"/>
    <x v="1"/>
    <x v="13"/>
    <s v="Advantus Push Pins"/>
    <n v="6.5400000000000009"/>
    <n v="3"/>
    <n v="0"/>
    <n v="2.6814000000000004"/>
    <x v="2"/>
    <x v="0"/>
  </r>
  <r>
    <n v="3272"/>
    <s v="CA-2017-155145"/>
    <x v="17"/>
    <d v="2017-12-29T00:00:00"/>
    <s v="Second Class"/>
    <s v="KN-16450"/>
    <s v="Kean Nguyen"/>
    <x v="1"/>
    <x v="0"/>
    <s v="Visalia"/>
    <x v="1"/>
    <n v="93277"/>
    <x v="1"/>
    <s v="TEC-AC-10003709"/>
    <x v="2"/>
    <x v="11"/>
    <s v="Maxell 4.7GB DVD-R 5/Pack"/>
    <n v="7.92"/>
    <n v="8"/>
    <n v="0"/>
    <n v="3.4848000000000008"/>
    <x v="1"/>
    <x v="0"/>
  </r>
  <r>
    <n v="3273"/>
    <s v="CA-2017-146038"/>
    <x v="97"/>
    <d v="2017-02-16T00:00:00"/>
    <s v="Standard Class"/>
    <s v="SJ-20215"/>
    <s v="Sarah Jordon"/>
    <x v="0"/>
    <x v="0"/>
    <s v="Los Angeles"/>
    <x v="1"/>
    <n v="90049"/>
    <x v="1"/>
    <s v="FUR-CH-10002774"/>
    <x v="0"/>
    <x v="1"/>
    <s v="Global Deluxe Stacking Chair, Gray"/>
    <n v="203.92"/>
    <n v="5"/>
    <n v="0.2"/>
    <n v="22.940999999999995"/>
    <x v="1"/>
    <x v="0"/>
  </r>
  <r>
    <n v="3274"/>
    <s v="CA-2019-133865"/>
    <x v="540"/>
    <d v="2019-05-12T00:00:00"/>
    <s v="Standard Class"/>
    <s v="PS-19045"/>
    <s v="Penelope Sewall"/>
    <x v="2"/>
    <x v="0"/>
    <s v="Los Angeles"/>
    <x v="1"/>
    <n v="90032"/>
    <x v="1"/>
    <s v="TEC-CO-10001046"/>
    <x v="2"/>
    <x v="16"/>
    <s v="Canon Imageclass D680 Copier / Fax"/>
    <n v="3359.9520000000002"/>
    <n v="6"/>
    <n v="0.2"/>
    <n v="1049.9849999999999"/>
    <x v="1"/>
    <x v="0"/>
  </r>
  <r>
    <n v="3275"/>
    <s v="CA-2019-116358"/>
    <x v="808"/>
    <d v="2019-11-06T00:00:00"/>
    <s v="Standard Class"/>
    <s v="KM-16225"/>
    <s v="Kalyca Meade"/>
    <x v="1"/>
    <x v="0"/>
    <s v="Overland Park"/>
    <x v="41"/>
    <n v="66212"/>
    <x v="2"/>
    <s v="OFF-FA-10003495"/>
    <x v="1"/>
    <x v="13"/>
    <s v="Staples"/>
    <n v="18.240000000000002"/>
    <n v="3"/>
    <n v="0"/>
    <n v="9.120000000000001"/>
    <x v="2"/>
    <x v="0"/>
  </r>
  <r>
    <n v="3276"/>
    <s v="CA-2019-116358"/>
    <x v="808"/>
    <d v="2019-11-06T00:00:00"/>
    <s v="Standard Class"/>
    <s v="KM-16225"/>
    <s v="Kalyca Meade"/>
    <x v="1"/>
    <x v="0"/>
    <s v="Overland Park"/>
    <x v="41"/>
    <n v="66212"/>
    <x v="2"/>
    <s v="OFF-AR-10004685"/>
    <x v="1"/>
    <x v="6"/>
    <s v="Binney &amp; Smith Crayola Metallic Colored Pencils, 8-Color Set"/>
    <n v="27.78"/>
    <n v="6"/>
    <n v="0"/>
    <n v="9.1673999999999989"/>
    <x v="2"/>
    <x v="0"/>
  </r>
  <r>
    <n v="3277"/>
    <s v="CA-2016-102988"/>
    <x v="267"/>
    <d v="2016-04-09T00:00:00"/>
    <s v="Second Class"/>
    <s v="GM-14695"/>
    <s v="Greg Maxwell"/>
    <x v="1"/>
    <x v="0"/>
    <s v="Alexandria"/>
    <x v="17"/>
    <n v="22304"/>
    <x v="0"/>
    <s v="OFF-AR-10004757"/>
    <x v="1"/>
    <x v="6"/>
    <s v="Crayola Colored Pencils"/>
    <n v="22.959999999999997"/>
    <n v="7"/>
    <n v="0"/>
    <n v="7.5767999999999986"/>
    <x v="0"/>
    <x v="0"/>
  </r>
  <r>
    <n v="3278"/>
    <s v="CA-2016-102988"/>
    <x v="267"/>
    <d v="2016-04-09T00:00:00"/>
    <s v="Second Class"/>
    <s v="GM-14695"/>
    <s v="Greg Maxwell"/>
    <x v="1"/>
    <x v="0"/>
    <s v="Alexandria"/>
    <x v="17"/>
    <n v="22304"/>
    <x v="0"/>
    <s v="TEC-PH-10001615"/>
    <x v="2"/>
    <x v="7"/>
    <s v="AT&amp;T CL82213"/>
    <n v="28.99"/>
    <n v="1"/>
    <n v="0"/>
    <n v="8.4070999999999962"/>
    <x v="0"/>
    <x v="0"/>
  </r>
  <r>
    <n v="3279"/>
    <s v="CA-2016-102988"/>
    <x v="267"/>
    <d v="2016-04-09T00:00:00"/>
    <s v="Second Class"/>
    <s v="GM-14695"/>
    <s v="Greg Maxwell"/>
    <x v="1"/>
    <x v="0"/>
    <s v="Alexandria"/>
    <x v="17"/>
    <n v="22304"/>
    <x v="0"/>
    <s v="OFF-PA-10003349"/>
    <x v="1"/>
    <x v="10"/>
    <s v="Xerox 1957"/>
    <n v="12.96"/>
    <n v="2"/>
    <n v="0"/>
    <n v="6.3504000000000005"/>
    <x v="0"/>
    <x v="0"/>
  </r>
  <r>
    <n v="3280"/>
    <s v="CA-2016-102988"/>
    <x v="267"/>
    <d v="2016-04-09T00:00:00"/>
    <s v="Second Class"/>
    <s v="GM-14695"/>
    <s v="Greg Maxwell"/>
    <x v="1"/>
    <x v="0"/>
    <s v="Alexandria"/>
    <x v="17"/>
    <n v="22304"/>
    <x v="0"/>
    <s v="OFF-AR-10000127"/>
    <x v="1"/>
    <x v="6"/>
    <s v="Newell 321"/>
    <n v="22.959999999999997"/>
    <n v="7"/>
    <n v="0"/>
    <n v="6.6583999999999968"/>
    <x v="0"/>
    <x v="0"/>
  </r>
  <r>
    <n v="3281"/>
    <s v="CA-2016-102988"/>
    <x v="267"/>
    <d v="2016-04-09T00:00:00"/>
    <s v="Second Class"/>
    <s v="GM-14695"/>
    <s v="Greg Maxwell"/>
    <x v="1"/>
    <x v="0"/>
    <s v="Alexandria"/>
    <x v="17"/>
    <n v="22304"/>
    <x v="0"/>
    <s v="OFF-SU-10002881"/>
    <x v="1"/>
    <x v="14"/>
    <s v="Martin Yale Chadless Opener Electric Letter Opener"/>
    <n v="4164.0499999999993"/>
    <n v="5"/>
    <n v="0"/>
    <n v="83.281000000000063"/>
    <x v="0"/>
    <x v="0"/>
  </r>
  <r>
    <n v="3282"/>
    <s v="US-2016-117170"/>
    <x v="328"/>
    <d v="2016-09-24T00:00:00"/>
    <s v="Standard Class"/>
    <s v="KT-16465"/>
    <s v="Kean Takahito"/>
    <x v="0"/>
    <x v="0"/>
    <s v="Raleigh"/>
    <x v="3"/>
    <n v="27604"/>
    <x v="0"/>
    <s v="TEC-AC-10001109"/>
    <x v="2"/>
    <x v="11"/>
    <s v="Logitech Trackman Marble Mouse"/>
    <n v="47.984000000000002"/>
    <n v="2"/>
    <n v="0.2"/>
    <n v="13.195600000000001"/>
    <x v="0"/>
    <x v="0"/>
  </r>
  <r>
    <n v="3283"/>
    <s v="US-2016-117170"/>
    <x v="328"/>
    <d v="2016-09-24T00:00:00"/>
    <s v="Standard Class"/>
    <s v="KT-16465"/>
    <s v="Kean Takahito"/>
    <x v="0"/>
    <x v="0"/>
    <s v="Raleigh"/>
    <x v="3"/>
    <n v="27604"/>
    <x v="0"/>
    <s v="OFF-PA-10000682"/>
    <x v="1"/>
    <x v="10"/>
    <s v="Xerox 1924"/>
    <n v="4.6240000000000006"/>
    <n v="1"/>
    <n v="0.2"/>
    <n v="1.6762000000000001"/>
    <x v="0"/>
    <x v="0"/>
  </r>
  <r>
    <n v="3284"/>
    <s v="CA-2016-159478"/>
    <x v="587"/>
    <d v="2016-10-06T00:00:00"/>
    <s v="Standard Class"/>
    <s v="MH-17785"/>
    <s v="Maya Herman"/>
    <x v="1"/>
    <x v="0"/>
    <s v="New York City"/>
    <x v="15"/>
    <n v="10035"/>
    <x v="3"/>
    <s v="FUR-FU-10000221"/>
    <x v="0"/>
    <x v="5"/>
    <s v="Master Caster Door Stop, Brown"/>
    <n v="15.24"/>
    <n v="3"/>
    <n v="0"/>
    <n v="5.1815999999999995"/>
    <x v="3"/>
    <x v="0"/>
  </r>
  <r>
    <n v="3285"/>
    <s v="CA-2016-103702"/>
    <x v="171"/>
    <d v="2016-09-17T00:00:00"/>
    <s v="Standard Class"/>
    <s v="AF-10885"/>
    <s v="Art Foster"/>
    <x v="0"/>
    <x v="0"/>
    <s v="Fairfield"/>
    <x v="24"/>
    <n v="45014"/>
    <x v="3"/>
    <s v="OFF-BI-10002429"/>
    <x v="1"/>
    <x v="8"/>
    <s v="Premier Elliptical Ring Binder, Black"/>
    <n v="63.924000000000007"/>
    <n v="7"/>
    <n v="0.7"/>
    <n v="-46.877600000000001"/>
    <x v="3"/>
    <x v="0"/>
  </r>
  <r>
    <n v="3286"/>
    <s v="CA-2019-150525"/>
    <x v="297"/>
    <d v="2019-02-25T00:00:00"/>
    <s v="Standard Class"/>
    <s v="JP-16135"/>
    <s v="Julie Prescott"/>
    <x v="2"/>
    <x v="0"/>
    <s v="Muskogee"/>
    <x v="26"/>
    <n v="74403"/>
    <x v="2"/>
    <s v="OFF-AR-10002375"/>
    <x v="1"/>
    <x v="6"/>
    <s v="Newell 351"/>
    <n v="6.56"/>
    <n v="2"/>
    <n v="0"/>
    <n v="1.9023999999999992"/>
    <x v="2"/>
    <x v="0"/>
  </r>
  <r>
    <n v="3287"/>
    <s v="CA-2019-150525"/>
    <x v="297"/>
    <d v="2019-02-25T00:00:00"/>
    <s v="Standard Class"/>
    <s v="JP-16135"/>
    <s v="Julie Prescott"/>
    <x v="2"/>
    <x v="0"/>
    <s v="Muskogee"/>
    <x v="26"/>
    <n v="74403"/>
    <x v="2"/>
    <s v="OFF-AP-10000595"/>
    <x v="1"/>
    <x v="9"/>
    <s v="Disposable Triple-Filter Dust Bags"/>
    <n v="13.11"/>
    <n v="3"/>
    <n v="0"/>
    <n v="3.4086000000000003"/>
    <x v="2"/>
    <x v="0"/>
  </r>
  <r>
    <n v="3288"/>
    <s v="CA-2017-157770"/>
    <x v="350"/>
    <d v="2017-12-15T00:00:00"/>
    <s v="First Class"/>
    <s v="RD-19585"/>
    <s v="Rob Dowd"/>
    <x v="0"/>
    <x v="0"/>
    <s v="Temecula"/>
    <x v="1"/>
    <n v="92592"/>
    <x v="1"/>
    <s v="TEC-PH-10001530"/>
    <x v="2"/>
    <x v="7"/>
    <s v="Plantronics Voyager Pro Legend"/>
    <n v="494.37600000000009"/>
    <n v="3"/>
    <n v="0.2"/>
    <n v="49.437599999999975"/>
    <x v="1"/>
    <x v="1"/>
  </r>
  <r>
    <n v="3289"/>
    <s v="CA-2017-157770"/>
    <x v="350"/>
    <d v="2017-12-15T00:00:00"/>
    <s v="First Class"/>
    <s v="RD-19585"/>
    <s v="Rob Dowd"/>
    <x v="0"/>
    <x v="0"/>
    <s v="Temecula"/>
    <x v="1"/>
    <n v="92592"/>
    <x v="1"/>
    <s v="OFF-BI-10000050"/>
    <x v="1"/>
    <x v="8"/>
    <s v="Angle-D Binders with Locking Rings, Label Holders"/>
    <n v="29.2"/>
    <n v="5"/>
    <n v="0.2"/>
    <n v="9.8549999999999969"/>
    <x v="1"/>
    <x v="1"/>
  </r>
  <r>
    <n v="3290"/>
    <s v="CA-2017-157770"/>
    <x v="350"/>
    <d v="2017-12-15T00:00:00"/>
    <s v="First Class"/>
    <s v="RD-19585"/>
    <s v="Rob Dowd"/>
    <x v="0"/>
    <x v="0"/>
    <s v="Temecula"/>
    <x v="1"/>
    <n v="92592"/>
    <x v="1"/>
    <s v="TEC-AC-10001552"/>
    <x v="2"/>
    <x v="11"/>
    <s v="Logitech K350 2.4Ghz Wireless Keyboard"/>
    <n v="248.85000000000002"/>
    <n v="5"/>
    <n v="0"/>
    <n v="27.373499999999993"/>
    <x v="1"/>
    <x v="1"/>
  </r>
  <r>
    <n v="3291"/>
    <s v="CA-2017-157770"/>
    <x v="350"/>
    <d v="2017-12-15T00:00:00"/>
    <s v="First Class"/>
    <s v="RD-19585"/>
    <s v="Rob Dowd"/>
    <x v="0"/>
    <x v="0"/>
    <s v="Temecula"/>
    <x v="1"/>
    <n v="92592"/>
    <x v="1"/>
    <s v="TEC-AC-10003399"/>
    <x v="2"/>
    <x v="11"/>
    <s v="Memorex Mini Travel Drive 64 GB USB 2.0 Flash Drive"/>
    <n v="36.24"/>
    <n v="1"/>
    <n v="0"/>
    <n v="15.220800000000001"/>
    <x v="1"/>
    <x v="1"/>
  </r>
  <r>
    <n v="3292"/>
    <s v="CA-2018-167290"/>
    <x v="859"/>
    <d v="2018-11-04T00:00:00"/>
    <s v="Standard Class"/>
    <s v="JF-15295"/>
    <s v="Jason Fortune-"/>
    <x v="0"/>
    <x v="0"/>
    <s v="Sterling Heights"/>
    <x v="12"/>
    <n v="48310"/>
    <x v="2"/>
    <s v="OFF-AR-10004078"/>
    <x v="1"/>
    <x v="6"/>
    <s v="Newell 312"/>
    <n v="11.68"/>
    <n v="2"/>
    <n v="0"/>
    <n v="3.5039999999999996"/>
    <x v="2"/>
    <x v="0"/>
  </r>
  <r>
    <n v="3293"/>
    <s v="CA-2016-106264"/>
    <x v="58"/>
    <d v="2016-12-30T00:00:00"/>
    <s v="Standard Class"/>
    <s v="CK-12595"/>
    <s v="Clytie Kelty"/>
    <x v="0"/>
    <x v="0"/>
    <s v="San Diego"/>
    <x v="1"/>
    <n v="92024"/>
    <x v="1"/>
    <s v="OFF-SU-10002189"/>
    <x v="1"/>
    <x v="14"/>
    <s v="Acme Rosewood Handle Letter Opener"/>
    <n v="11.91"/>
    <n v="3"/>
    <n v="0"/>
    <n v="0.11909999999999954"/>
    <x v="1"/>
    <x v="0"/>
  </r>
  <r>
    <n v="3294"/>
    <s v="CA-2016-106264"/>
    <x v="58"/>
    <d v="2016-12-30T00:00:00"/>
    <s v="Standard Class"/>
    <s v="CK-12595"/>
    <s v="Clytie Kelty"/>
    <x v="0"/>
    <x v="0"/>
    <s v="San Diego"/>
    <x v="1"/>
    <n v="92024"/>
    <x v="1"/>
    <s v="FUR-FU-10001852"/>
    <x v="0"/>
    <x v="5"/>
    <s v="Eldon Regeneration Recycled Desk Accessories, Smoke"/>
    <n v="3.48"/>
    <n v="2"/>
    <n v="0"/>
    <n v="1.1135999999999999"/>
    <x v="1"/>
    <x v="0"/>
  </r>
  <r>
    <n v="3295"/>
    <s v="CA-2016-138023"/>
    <x v="860"/>
    <d v="2016-08-18T00:00:00"/>
    <s v="First Class"/>
    <s v="KH-16510"/>
    <s v="Keith Herrera"/>
    <x v="0"/>
    <x v="0"/>
    <s v="Dallas"/>
    <x v="5"/>
    <n v="75081"/>
    <x v="2"/>
    <s v="OFF-BI-10003638"/>
    <x v="1"/>
    <x v="8"/>
    <s v="GBC Durable Plastic Covers"/>
    <n v="30.959999999999994"/>
    <n v="8"/>
    <n v="0.8"/>
    <n v="-52.632000000000019"/>
    <x v="2"/>
    <x v="0"/>
  </r>
  <r>
    <n v="3296"/>
    <s v="CA-2019-113418"/>
    <x v="172"/>
    <d v="2019-10-03T00:00:00"/>
    <s v="First Class"/>
    <s v="CM-12655"/>
    <s v="Corinna Mitchell"/>
    <x v="2"/>
    <x v="0"/>
    <s v="New York City"/>
    <x v="15"/>
    <n v="10035"/>
    <x v="3"/>
    <s v="TEC-MA-10002428"/>
    <x v="2"/>
    <x v="15"/>
    <s v="Fellowes Powershred HS-440 4-Sheet High Security Shredder"/>
    <n v="1704.89"/>
    <n v="11"/>
    <n v="0"/>
    <n v="767.20049999999992"/>
    <x v="3"/>
    <x v="0"/>
  </r>
  <r>
    <n v="3297"/>
    <s v="US-2017-110569"/>
    <x v="293"/>
    <d v="2017-05-30T00:00:00"/>
    <s v="Standard Class"/>
    <s v="EB-13870"/>
    <s v="Emily Burns"/>
    <x v="0"/>
    <x v="0"/>
    <s v="Phoenix"/>
    <x v="16"/>
    <n v="85023"/>
    <x v="1"/>
    <s v="OFF-BI-10001036"/>
    <x v="1"/>
    <x v="8"/>
    <s v="Cardinal EasyOpen D-Ring Binders"/>
    <n v="19.194000000000003"/>
    <n v="7"/>
    <n v="0.7"/>
    <n v="-12.795999999999999"/>
    <x v="1"/>
    <x v="1"/>
  </r>
  <r>
    <n v="3298"/>
    <s v="US-2017-110569"/>
    <x v="293"/>
    <d v="2017-05-30T00:00:00"/>
    <s v="Standard Class"/>
    <s v="EB-13870"/>
    <s v="Emily Burns"/>
    <x v="0"/>
    <x v="0"/>
    <s v="Phoenix"/>
    <x v="16"/>
    <n v="85023"/>
    <x v="1"/>
    <s v="OFF-AP-10004708"/>
    <x v="1"/>
    <x v="9"/>
    <s v="Fellowes Superior 10 Outlet Split Surge Protector"/>
    <n v="121.79200000000002"/>
    <n v="4"/>
    <n v="0.2"/>
    <n v="13.701599999999988"/>
    <x v="1"/>
    <x v="1"/>
  </r>
  <r>
    <n v="3299"/>
    <s v="CA-2019-136308"/>
    <x v="673"/>
    <d v="2019-11-16T00:00:00"/>
    <s v="Same Day"/>
    <s v="MW-18235"/>
    <s v="Mitch Willingham"/>
    <x v="1"/>
    <x v="0"/>
    <s v="San Francisco"/>
    <x v="1"/>
    <n v="94122"/>
    <x v="1"/>
    <s v="TEC-MA-10000488"/>
    <x v="2"/>
    <x v="15"/>
    <s v="Bady BDG101FRU Card Printer"/>
    <n v="1919.9760000000001"/>
    <n v="3"/>
    <n v="0.2"/>
    <n v="215.99729999999977"/>
    <x v="1"/>
    <x v="1"/>
  </r>
  <r>
    <n v="3300"/>
    <s v="US-2016-159926"/>
    <x v="728"/>
    <d v="2016-11-22T00:00:00"/>
    <s v="Standard Class"/>
    <s v="CS-11950"/>
    <s v="Carlos Soltero"/>
    <x v="0"/>
    <x v="0"/>
    <s v="Philadelphia"/>
    <x v="9"/>
    <n v="19140"/>
    <x v="3"/>
    <s v="OFF-BI-10003656"/>
    <x v="1"/>
    <x v="8"/>
    <s v="Fellowes PB200 Plastic Comb Binding Machine"/>
    <n v="50.997000000000007"/>
    <n v="1"/>
    <n v="0.7"/>
    <n v="-40.797600000000003"/>
    <x v="3"/>
    <x v="0"/>
  </r>
  <r>
    <n v="3301"/>
    <s v="US-2016-159926"/>
    <x v="728"/>
    <d v="2016-11-22T00:00:00"/>
    <s v="Standard Class"/>
    <s v="CS-11950"/>
    <s v="Carlos Soltero"/>
    <x v="0"/>
    <x v="0"/>
    <s v="Philadelphia"/>
    <x v="9"/>
    <n v="19140"/>
    <x v="3"/>
    <s v="OFF-ST-10003656"/>
    <x v="1"/>
    <x v="4"/>
    <s v="Safco Industrial Wire Shelving"/>
    <n v="76.792000000000002"/>
    <n v="1"/>
    <n v="0.2"/>
    <n v="-16.318300000000001"/>
    <x v="3"/>
    <x v="0"/>
  </r>
  <r>
    <n v="3302"/>
    <s v="US-2016-159926"/>
    <x v="728"/>
    <d v="2016-11-22T00:00:00"/>
    <s v="Standard Class"/>
    <s v="CS-11950"/>
    <s v="Carlos Soltero"/>
    <x v="0"/>
    <x v="0"/>
    <s v="Philadelphia"/>
    <x v="9"/>
    <n v="19140"/>
    <x v="3"/>
    <s v="TEC-PH-10001128"/>
    <x v="2"/>
    <x v="7"/>
    <s v="Motorola Droid Maxx"/>
    <n v="539.96399999999994"/>
    <n v="6"/>
    <n v="0.4"/>
    <n v="-107.99280000000002"/>
    <x v="3"/>
    <x v="0"/>
  </r>
  <r>
    <n v="3303"/>
    <s v="US-2016-159926"/>
    <x v="728"/>
    <d v="2016-11-22T00:00:00"/>
    <s v="Standard Class"/>
    <s v="CS-11950"/>
    <s v="Carlos Soltero"/>
    <x v="0"/>
    <x v="0"/>
    <s v="Philadelphia"/>
    <x v="9"/>
    <n v="19140"/>
    <x v="3"/>
    <s v="FUR-FU-10001473"/>
    <x v="0"/>
    <x v="5"/>
    <s v="Eldon Executive Woodline II Desk Accessories, Mahogany"/>
    <n v="60.311999999999998"/>
    <n v="3"/>
    <n v="0.2"/>
    <n v="5.2773000000000003"/>
    <x v="3"/>
    <x v="0"/>
  </r>
  <r>
    <n v="3304"/>
    <s v="US-2016-159926"/>
    <x v="728"/>
    <d v="2016-11-22T00:00:00"/>
    <s v="Standard Class"/>
    <s v="CS-11950"/>
    <s v="Carlos Soltero"/>
    <x v="0"/>
    <x v="0"/>
    <s v="Philadelphia"/>
    <x v="9"/>
    <n v="19140"/>
    <x v="3"/>
    <s v="OFF-BI-10004656"/>
    <x v="1"/>
    <x v="8"/>
    <s v="Peel &amp; Stick Add-On Corner Pockets"/>
    <n v="1.9440000000000004"/>
    <n v="3"/>
    <n v="0.7"/>
    <n v="-1.4255999999999998"/>
    <x v="3"/>
    <x v="0"/>
  </r>
  <r>
    <n v="3305"/>
    <s v="CA-2016-104738"/>
    <x v="125"/>
    <d v="2017-01-01T00:00:00"/>
    <s v="Second Class"/>
    <s v="SP-20620"/>
    <s v="Stefania Perrino"/>
    <x v="1"/>
    <x v="0"/>
    <s v="Laredo"/>
    <x v="5"/>
    <n v="78041"/>
    <x v="2"/>
    <s v="OFF-EN-10004955"/>
    <x v="1"/>
    <x v="12"/>
    <s v="Fashion Color Clasp Envelopes"/>
    <n v="12.984000000000002"/>
    <n v="3"/>
    <n v="0.2"/>
    <n v="4.7066999999999997"/>
    <x v="2"/>
    <x v="0"/>
  </r>
  <r>
    <n v="3306"/>
    <s v="CA-2016-104738"/>
    <x v="125"/>
    <d v="2017-01-01T00:00:00"/>
    <s v="Second Class"/>
    <s v="SP-20620"/>
    <s v="Stefania Perrino"/>
    <x v="1"/>
    <x v="0"/>
    <s v="Laredo"/>
    <x v="5"/>
    <n v="78041"/>
    <x v="2"/>
    <s v="TEC-PH-10002468"/>
    <x v="2"/>
    <x v="7"/>
    <s v="Plantronics CS 50-USB - headset - Convertible, Monaural"/>
    <n v="217.58400000000003"/>
    <n v="2"/>
    <n v="0.2"/>
    <n v="19.03860000000001"/>
    <x v="2"/>
    <x v="0"/>
  </r>
  <r>
    <n v="3307"/>
    <s v="CA-2016-104738"/>
    <x v="125"/>
    <d v="2017-01-01T00:00:00"/>
    <s v="Second Class"/>
    <s v="SP-20620"/>
    <s v="Stefania Perrino"/>
    <x v="1"/>
    <x v="0"/>
    <s v="Laredo"/>
    <x v="5"/>
    <n v="78041"/>
    <x v="2"/>
    <s v="TEC-PH-10000576"/>
    <x v="2"/>
    <x v="7"/>
    <s v="AT&amp;T 1080 Corded phone"/>
    <n v="328.77600000000007"/>
    <n v="3"/>
    <n v="0.2"/>
    <n v="28.767899999999997"/>
    <x v="2"/>
    <x v="0"/>
  </r>
  <r>
    <n v="3308"/>
    <s v="CA-2016-104738"/>
    <x v="125"/>
    <d v="2017-01-01T00:00:00"/>
    <s v="Second Class"/>
    <s v="SP-20620"/>
    <s v="Stefania Perrino"/>
    <x v="1"/>
    <x v="0"/>
    <s v="Laredo"/>
    <x v="5"/>
    <n v="78041"/>
    <x v="2"/>
    <s v="OFF-BI-10002160"/>
    <x v="1"/>
    <x v="8"/>
    <s v="Acco Hanging Data Binders"/>
    <n v="2.2859999999999996"/>
    <n v="3"/>
    <n v="0.8"/>
    <n v="-3.6576000000000004"/>
    <x v="2"/>
    <x v="0"/>
  </r>
  <r>
    <n v="3309"/>
    <s v="CA-2016-104738"/>
    <x v="125"/>
    <d v="2017-01-01T00:00:00"/>
    <s v="Second Class"/>
    <s v="SP-20620"/>
    <s v="Stefania Perrino"/>
    <x v="1"/>
    <x v="0"/>
    <s v="Laredo"/>
    <x v="5"/>
    <n v="78041"/>
    <x v="2"/>
    <s v="TEC-AC-10003628"/>
    <x v="2"/>
    <x v="11"/>
    <s v="Logitech 910-002974 M325 Wireless Mouse for Web Scrolling"/>
    <n v="47.984000000000002"/>
    <n v="2"/>
    <n v="0.2"/>
    <n v="14.395200000000004"/>
    <x v="2"/>
    <x v="0"/>
  </r>
  <r>
    <n v="3310"/>
    <s v="CA-2017-144386"/>
    <x v="599"/>
    <d v="2017-11-11T00:00:00"/>
    <s v="Standard Class"/>
    <s v="GT-14635"/>
    <s v="Grant Thornton"/>
    <x v="1"/>
    <x v="0"/>
    <s v="New York City"/>
    <x v="15"/>
    <n v="10009"/>
    <x v="3"/>
    <s v="OFF-BI-10001116"/>
    <x v="1"/>
    <x v="8"/>
    <s v="Wilson Jones 1&quot; Hanging DublLock Ring Binders"/>
    <n v="25.344000000000001"/>
    <n v="6"/>
    <n v="0.2"/>
    <n v="8.8704000000000018"/>
    <x v="3"/>
    <x v="0"/>
  </r>
  <r>
    <n v="3311"/>
    <s v="CA-2018-111416"/>
    <x v="42"/>
    <d v="2018-09-22T00:00:00"/>
    <s v="Standard Class"/>
    <s v="LW-17215"/>
    <s v="Luke Weiss"/>
    <x v="0"/>
    <x v="0"/>
    <s v="New York City"/>
    <x v="15"/>
    <n v="10035"/>
    <x v="3"/>
    <s v="OFF-BI-10002026"/>
    <x v="1"/>
    <x v="8"/>
    <s v="Avery Arch Ring Binders"/>
    <n v="232.40000000000003"/>
    <n v="5"/>
    <n v="0.2"/>
    <n v="78.434999999999988"/>
    <x v="3"/>
    <x v="0"/>
  </r>
  <r>
    <n v="3312"/>
    <s v="CA-2018-162747"/>
    <x v="231"/>
    <d v="2018-03-25T00:00:00"/>
    <s v="Second Class"/>
    <s v="AH-10030"/>
    <s v="Aaron Hawkins"/>
    <x v="1"/>
    <x v="0"/>
    <s v="Gulfport"/>
    <x v="35"/>
    <n v="39503"/>
    <x v="0"/>
    <s v="FUR-FU-10003691"/>
    <x v="0"/>
    <x v="5"/>
    <s v="Eldon Image Series Desk Accessories, Ebony"/>
    <n v="86.45"/>
    <n v="7"/>
    <n v="0"/>
    <n v="38.038000000000004"/>
    <x v="0"/>
    <x v="0"/>
  </r>
  <r>
    <n v="3313"/>
    <s v="US-2016-133130"/>
    <x v="127"/>
    <d v="2016-10-01T00:00:00"/>
    <s v="Standard Class"/>
    <s v="TH-21100"/>
    <s v="Thea Hendricks"/>
    <x v="0"/>
    <x v="0"/>
    <s v="San Diego"/>
    <x v="1"/>
    <n v="92037"/>
    <x v="1"/>
    <s v="FUR-CH-10002602"/>
    <x v="0"/>
    <x v="1"/>
    <s v="DMI Arturo Collection Mission-style Design Wood Chair"/>
    <n v="603.91999999999996"/>
    <n v="5"/>
    <n v="0.2"/>
    <n v="45.294000000000011"/>
    <x v="1"/>
    <x v="0"/>
  </r>
  <r>
    <n v="3314"/>
    <s v="US-2016-133130"/>
    <x v="127"/>
    <d v="2016-10-01T00:00:00"/>
    <s v="Standard Class"/>
    <s v="TH-21100"/>
    <s v="Thea Hendricks"/>
    <x v="0"/>
    <x v="0"/>
    <s v="San Diego"/>
    <x v="1"/>
    <n v="92037"/>
    <x v="1"/>
    <s v="OFF-PA-10000675"/>
    <x v="1"/>
    <x v="10"/>
    <s v="Xerox 1919"/>
    <n v="81.98"/>
    <n v="2"/>
    <n v="0"/>
    <n v="40.170200000000001"/>
    <x v="1"/>
    <x v="0"/>
  </r>
  <r>
    <n v="3315"/>
    <s v="CA-2019-169978"/>
    <x v="165"/>
    <d v="2019-12-28T00:00:00"/>
    <s v="Standard Class"/>
    <s v="HG-15025"/>
    <s v="Hunter Glantz"/>
    <x v="0"/>
    <x v="0"/>
    <s v="Oceanside"/>
    <x v="15"/>
    <n v="11572"/>
    <x v="3"/>
    <s v="FUR-CH-10002602"/>
    <x v="0"/>
    <x v="1"/>
    <s v="DMI Arturo Collection Mission-style Design Wood Chair"/>
    <n v="271.76400000000001"/>
    <n v="2"/>
    <n v="0.1"/>
    <n v="48.313600000000008"/>
    <x v="3"/>
    <x v="0"/>
  </r>
  <r>
    <n v="3316"/>
    <s v="CA-2019-169978"/>
    <x v="165"/>
    <d v="2019-12-28T00:00:00"/>
    <s v="Standard Class"/>
    <s v="HG-15025"/>
    <s v="Hunter Glantz"/>
    <x v="0"/>
    <x v="0"/>
    <s v="Oceanside"/>
    <x v="15"/>
    <n v="11572"/>
    <x v="3"/>
    <s v="OFF-BI-10001900"/>
    <x v="1"/>
    <x v="8"/>
    <s v="DXL Angle-View Binders with Locking Rings, Black"/>
    <n v="14.376000000000001"/>
    <n v="3"/>
    <n v="0.2"/>
    <n v="4.8518999999999997"/>
    <x v="3"/>
    <x v="0"/>
  </r>
  <r>
    <n v="3317"/>
    <s v="CA-2019-161739"/>
    <x v="468"/>
    <d v="2019-11-15T00:00:00"/>
    <s v="Second Class"/>
    <s v="EB-13750"/>
    <s v="Edward Becker"/>
    <x v="1"/>
    <x v="0"/>
    <s v="Round Rock"/>
    <x v="5"/>
    <n v="78664"/>
    <x v="2"/>
    <s v="FUR-FU-10001468"/>
    <x v="0"/>
    <x v="5"/>
    <s v="Tenex Antistatic Computer Chair Mats"/>
    <n v="341.96"/>
    <n v="5"/>
    <n v="0.6"/>
    <n v="-427.45000000000005"/>
    <x v="2"/>
    <x v="0"/>
  </r>
  <r>
    <n v="3318"/>
    <s v="CA-2017-165057"/>
    <x v="861"/>
    <d v="2017-09-15T00:00:00"/>
    <s v="Standard Class"/>
    <s v="SC-20725"/>
    <s v="Steven Cartwright"/>
    <x v="0"/>
    <x v="0"/>
    <s v="Redlands"/>
    <x v="1"/>
    <n v="92374"/>
    <x v="1"/>
    <s v="OFF-AR-10004648"/>
    <x v="1"/>
    <x v="6"/>
    <s v="Boston 19500 Mighty Mite Electric Pencil Sharpener"/>
    <n v="181.35"/>
    <n v="9"/>
    <n v="0"/>
    <n v="48.964500000000001"/>
    <x v="1"/>
    <x v="0"/>
  </r>
  <r>
    <n v="3319"/>
    <s v="CA-2017-165057"/>
    <x v="861"/>
    <d v="2017-09-15T00:00:00"/>
    <s v="Standard Class"/>
    <s v="SC-20725"/>
    <s v="Steven Cartwright"/>
    <x v="0"/>
    <x v="0"/>
    <s v="Redlands"/>
    <x v="1"/>
    <n v="92374"/>
    <x v="1"/>
    <s v="OFF-LA-10003190"/>
    <x v="1"/>
    <x v="2"/>
    <s v="Avery 474"/>
    <n v="8.64"/>
    <n v="3"/>
    <n v="0"/>
    <n v="4.2336"/>
    <x v="1"/>
    <x v="0"/>
  </r>
  <r>
    <n v="3320"/>
    <s v="CA-2016-134551"/>
    <x v="414"/>
    <d v="2016-12-25T00:00:00"/>
    <s v="Standard Class"/>
    <s v="TS-21505"/>
    <s v="Tony Sayre"/>
    <x v="0"/>
    <x v="0"/>
    <s v="Columbia"/>
    <x v="18"/>
    <n v="38401"/>
    <x v="0"/>
    <s v="OFF-AP-10004868"/>
    <x v="1"/>
    <x v="9"/>
    <s v="Hoover Commercial Soft Guard Upright Vacuum And Disposable Filtration Bags"/>
    <n v="43.512"/>
    <n v="7"/>
    <n v="0.2"/>
    <n v="3.8073000000000015"/>
    <x v="0"/>
    <x v="0"/>
  </r>
  <r>
    <n v="3321"/>
    <s v="CA-2016-134551"/>
    <x v="414"/>
    <d v="2016-12-25T00:00:00"/>
    <s v="Standard Class"/>
    <s v="TS-21505"/>
    <s v="Tony Sayre"/>
    <x v="0"/>
    <x v="0"/>
    <s v="Columbia"/>
    <x v="18"/>
    <n v="38401"/>
    <x v="0"/>
    <s v="FUR-CH-10004287"/>
    <x v="0"/>
    <x v="1"/>
    <s v="SAFCO Arco Folding Chair"/>
    <n v="662.88"/>
    <n v="3"/>
    <n v="0.2"/>
    <n v="74.573999999999955"/>
    <x v="0"/>
    <x v="0"/>
  </r>
  <r>
    <n v="3322"/>
    <s v="CA-2016-134551"/>
    <x v="414"/>
    <d v="2016-12-25T00:00:00"/>
    <s v="Standard Class"/>
    <s v="TS-21505"/>
    <s v="Tony Sayre"/>
    <x v="0"/>
    <x v="0"/>
    <s v="Columbia"/>
    <x v="18"/>
    <n v="38401"/>
    <x v="0"/>
    <s v="OFF-PA-10002689"/>
    <x v="1"/>
    <x v="10"/>
    <s v="Weyerhaeuser First Choice Laser/Copy Paper (20Lb. and 88 Bright)"/>
    <n v="25.920000000000005"/>
    <n v="5"/>
    <n v="0.2"/>
    <n v="9.0719999999999992"/>
    <x v="0"/>
    <x v="0"/>
  </r>
  <r>
    <n v="3323"/>
    <s v="CA-2017-120810"/>
    <x v="862"/>
    <d v="2017-07-27T00:00:00"/>
    <s v="Standard Class"/>
    <s v="TH-21550"/>
    <s v="Tracy Hopkins"/>
    <x v="2"/>
    <x v="0"/>
    <s v="New York City"/>
    <x v="15"/>
    <n v="10009"/>
    <x v="3"/>
    <s v="OFF-AP-10002892"/>
    <x v="1"/>
    <x v="9"/>
    <s v="Belkin F5C206VTEL 6 Outlet Surge"/>
    <n v="68.94"/>
    <n v="3"/>
    <n v="0"/>
    <n v="20.681999999999995"/>
    <x v="3"/>
    <x v="0"/>
  </r>
  <r>
    <n v="3324"/>
    <s v="CA-2017-120810"/>
    <x v="862"/>
    <d v="2017-07-27T00:00:00"/>
    <s v="Standard Class"/>
    <s v="TH-21550"/>
    <s v="Tracy Hopkins"/>
    <x v="2"/>
    <x v="0"/>
    <s v="New York City"/>
    <x v="15"/>
    <n v="10009"/>
    <x v="3"/>
    <s v="FUR-FU-10002253"/>
    <x v="0"/>
    <x v="5"/>
    <s v="Howard Miller 13&quot; Diameter Pewter Finish Round Wall Clock"/>
    <n v="128.82"/>
    <n v="3"/>
    <n v="0"/>
    <n v="50.239800000000002"/>
    <x v="3"/>
    <x v="0"/>
  </r>
  <r>
    <n v="3325"/>
    <s v="CA-2016-165309"/>
    <x v="7"/>
    <d v="2016-11-15T00:00:00"/>
    <s v="Standard Class"/>
    <s v="KD-16270"/>
    <s v="Karen Daniels"/>
    <x v="0"/>
    <x v="0"/>
    <s v="Houston"/>
    <x v="5"/>
    <n v="77095"/>
    <x v="2"/>
    <s v="OFF-BI-10001359"/>
    <x v="1"/>
    <x v="8"/>
    <s v="GBC DocuBind TL300 Electric Binding System"/>
    <n v="896.98999999999978"/>
    <n v="5"/>
    <n v="0.8"/>
    <n v="-1480.0335000000009"/>
    <x v="2"/>
    <x v="0"/>
  </r>
  <r>
    <n v="3326"/>
    <s v="CA-2016-165309"/>
    <x v="7"/>
    <d v="2016-11-15T00:00:00"/>
    <s v="Standard Class"/>
    <s v="KD-16270"/>
    <s v="Karen Daniels"/>
    <x v="0"/>
    <x v="0"/>
    <s v="Houston"/>
    <x v="5"/>
    <n v="77095"/>
    <x v="2"/>
    <s v="OFF-BI-10001267"/>
    <x v="1"/>
    <x v="8"/>
    <s v="Universal Recycled Hanging Pressboard Report Binders, Letter Size"/>
    <n v="1.2339999999999998"/>
    <n v="1"/>
    <n v="0.8"/>
    <n v="-1.9744000000000002"/>
    <x v="2"/>
    <x v="0"/>
  </r>
  <r>
    <n v="3327"/>
    <s v="CA-2016-165309"/>
    <x v="7"/>
    <d v="2016-11-15T00:00:00"/>
    <s v="Standard Class"/>
    <s v="KD-16270"/>
    <s v="Karen Daniels"/>
    <x v="0"/>
    <x v="0"/>
    <s v="Houston"/>
    <x v="5"/>
    <n v="77095"/>
    <x v="2"/>
    <s v="OFF-AR-10003582"/>
    <x v="1"/>
    <x v="6"/>
    <s v="Boston Electric Pencil Sharpener, Model 1818, Charcoal Black"/>
    <n v="67.56"/>
    <n v="3"/>
    <n v="0.2"/>
    <n v="6.7560000000000038"/>
    <x v="2"/>
    <x v="0"/>
  </r>
  <r>
    <n v="3328"/>
    <s v="CA-2016-165309"/>
    <x v="7"/>
    <d v="2016-11-15T00:00:00"/>
    <s v="Standard Class"/>
    <s v="KD-16270"/>
    <s v="Karen Daniels"/>
    <x v="0"/>
    <x v="0"/>
    <s v="Houston"/>
    <x v="5"/>
    <n v="77095"/>
    <x v="2"/>
    <s v="OFF-PA-10003724"/>
    <x v="1"/>
    <x v="10"/>
    <s v="Wirebound Message Book, 4 per Page"/>
    <n v="21.720000000000002"/>
    <n v="5"/>
    <n v="0.2"/>
    <n v="7.8734999999999991"/>
    <x v="2"/>
    <x v="0"/>
  </r>
  <r>
    <n v="3329"/>
    <s v="CA-2016-165309"/>
    <x v="7"/>
    <d v="2016-11-15T00:00:00"/>
    <s v="Standard Class"/>
    <s v="KD-16270"/>
    <s v="Karen Daniels"/>
    <x v="0"/>
    <x v="0"/>
    <s v="Houston"/>
    <x v="5"/>
    <n v="77095"/>
    <x v="2"/>
    <s v="OFF-PA-10001033"/>
    <x v="1"/>
    <x v="10"/>
    <s v="Xerox 1893"/>
    <n v="262.33600000000001"/>
    <n v="8"/>
    <n v="0.2"/>
    <n v="95.096800000000002"/>
    <x v="2"/>
    <x v="0"/>
  </r>
  <r>
    <n v="3330"/>
    <s v="CA-2016-165309"/>
    <x v="7"/>
    <d v="2016-11-15T00:00:00"/>
    <s v="Standard Class"/>
    <s v="KD-16270"/>
    <s v="Karen Daniels"/>
    <x v="0"/>
    <x v="0"/>
    <s v="Houston"/>
    <x v="5"/>
    <n v="77095"/>
    <x v="2"/>
    <s v="TEC-PH-10003505"/>
    <x v="2"/>
    <x v="7"/>
    <s v="Geemarc AmpliPOWER60"/>
    <n v="148.47999999999999"/>
    <n v="2"/>
    <n v="0.2"/>
    <n v="16.703999999999986"/>
    <x v="2"/>
    <x v="0"/>
  </r>
  <r>
    <n v="3331"/>
    <s v="CA-2016-165309"/>
    <x v="7"/>
    <d v="2016-11-15T00:00:00"/>
    <s v="Standard Class"/>
    <s v="KD-16270"/>
    <s v="Karen Daniels"/>
    <x v="0"/>
    <x v="0"/>
    <s v="Houston"/>
    <x v="5"/>
    <n v="77095"/>
    <x v="2"/>
    <s v="TEC-PH-10004959"/>
    <x v="2"/>
    <x v="7"/>
    <s v="Classic Ivory Antique Telephone ZL1810"/>
    <n v="241.17599999999999"/>
    <n v="3"/>
    <n v="0.2"/>
    <n v="15.07350000000001"/>
    <x v="2"/>
    <x v="0"/>
  </r>
  <r>
    <n v="3332"/>
    <s v="CA-2019-122595"/>
    <x v="817"/>
    <d v="2019-12-20T00:00:00"/>
    <s v="Standard Class"/>
    <s v="GM-14455"/>
    <s v="Gary Mitchum"/>
    <x v="2"/>
    <x v="0"/>
    <s v="Chicago"/>
    <x v="10"/>
    <n v="60653"/>
    <x v="2"/>
    <s v="TEC-AC-10000474"/>
    <x v="2"/>
    <x v="11"/>
    <s v="Kensington Expert Mouse Optical USB Trackball for PC or Mac"/>
    <n v="227.976"/>
    <n v="3"/>
    <n v="0.2"/>
    <n v="28.496999999999957"/>
    <x v="2"/>
    <x v="0"/>
  </r>
  <r>
    <n v="3333"/>
    <s v="CA-2019-122595"/>
    <x v="817"/>
    <d v="2019-12-20T00:00:00"/>
    <s v="Standard Class"/>
    <s v="GM-14455"/>
    <s v="Gary Mitchum"/>
    <x v="2"/>
    <x v="0"/>
    <s v="Chicago"/>
    <x v="10"/>
    <n v="60653"/>
    <x v="2"/>
    <s v="TEC-PH-10003095"/>
    <x v="2"/>
    <x v="7"/>
    <s v="Samsung HM1900 Bluetooth Headset"/>
    <n v="52.679999999999993"/>
    <n v="3"/>
    <n v="0.2"/>
    <n v="19.754999999999999"/>
    <x v="2"/>
    <x v="0"/>
  </r>
  <r>
    <n v="3334"/>
    <s v="CA-2019-122595"/>
    <x v="817"/>
    <d v="2019-12-20T00:00:00"/>
    <s v="Standard Class"/>
    <s v="GM-14455"/>
    <s v="Gary Mitchum"/>
    <x v="2"/>
    <x v="0"/>
    <s v="Chicago"/>
    <x v="10"/>
    <n v="60653"/>
    <x v="2"/>
    <s v="FUR-FU-10002963"/>
    <x v="0"/>
    <x v="5"/>
    <s v="Master Caster Door Stop, Gray"/>
    <n v="2.032"/>
    <n v="1"/>
    <n v="0.6"/>
    <n v="-1.3208000000000002"/>
    <x v="2"/>
    <x v="0"/>
  </r>
  <r>
    <n v="3335"/>
    <s v="US-2019-109253"/>
    <x v="170"/>
    <d v="2019-08-22T00:00:00"/>
    <s v="First Class"/>
    <s v="PR-18880"/>
    <s v="Patrick Ryan"/>
    <x v="0"/>
    <x v="0"/>
    <s v="Oakland"/>
    <x v="1"/>
    <n v="94601"/>
    <x v="1"/>
    <s v="OFF-AR-10000203"/>
    <x v="1"/>
    <x v="6"/>
    <s v="Newell 336"/>
    <n v="17.12"/>
    <n v="4"/>
    <n v="0"/>
    <n v="4.9647999999999985"/>
    <x v="1"/>
    <x v="1"/>
  </r>
  <r>
    <n v="3336"/>
    <s v="US-2019-109253"/>
    <x v="170"/>
    <d v="2019-08-22T00:00:00"/>
    <s v="First Class"/>
    <s v="PR-18880"/>
    <s v="Patrick Ryan"/>
    <x v="0"/>
    <x v="0"/>
    <s v="Oakland"/>
    <x v="1"/>
    <n v="94601"/>
    <x v="1"/>
    <s v="TEC-PH-10004667"/>
    <x v="2"/>
    <x v="7"/>
    <s v="Cisco 8x8 Inc. 6753i IP Business Phone System"/>
    <n v="431.96800000000007"/>
    <n v="4"/>
    <n v="0.2"/>
    <n v="37.797199999999975"/>
    <x v="1"/>
    <x v="1"/>
  </r>
  <r>
    <n v="3337"/>
    <s v="US-2019-109253"/>
    <x v="170"/>
    <d v="2019-08-22T00:00:00"/>
    <s v="First Class"/>
    <s v="PR-18880"/>
    <s v="Patrick Ryan"/>
    <x v="0"/>
    <x v="0"/>
    <s v="Oakland"/>
    <x v="1"/>
    <n v="94601"/>
    <x v="1"/>
    <s v="FUR-FU-10000193"/>
    <x v="0"/>
    <x v="5"/>
    <s v="Tenex Chairmats For Use with Hard Floors"/>
    <n v="129.91999999999999"/>
    <n v="4"/>
    <n v="0"/>
    <n v="10.393599999999992"/>
    <x v="1"/>
    <x v="1"/>
  </r>
  <r>
    <n v="3338"/>
    <s v="US-2019-109253"/>
    <x v="170"/>
    <d v="2019-08-22T00:00:00"/>
    <s v="First Class"/>
    <s v="PR-18880"/>
    <s v="Patrick Ryan"/>
    <x v="0"/>
    <x v="0"/>
    <s v="Oakland"/>
    <x v="1"/>
    <n v="94601"/>
    <x v="1"/>
    <s v="FUR-TA-10001539"/>
    <x v="0"/>
    <x v="3"/>
    <s v="Chromcraft Rectangular Conference Tables"/>
    <n v="568.72800000000007"/>
    <n v="3"/>
    <n v="0.2"/>
    <n v="28.436399999999935"/>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n v="42.464699999999993"/>
    <x v="1"/>
    <x v="1"/>
  </r>
  <r>
    <n v="3340"/>
    <s v="US-2019-109253"/>
    <x v="170"/>
    <d v="2019-08-22T00:00:00"/>
    <s v="First Class"/>
    <s v="PR-18880"/>
    <s v="Patrick Ryan"/>
    <x v="0"/>
    <x v="0"/>
    <s v="Oakland"/>
    <x v="1"/>
    <n v="94601"/>
    <x v="1"/>
    <s v="OFF-AP-10002867"/>
    <x v="1"/>
    <x v="9"/>
    <s v="Fellowes Command Center 5-outlet power strip"/>
    <n v="203.52"/>
    <n v="3"/>
    <n v="0"/>
    <n v="54.950400000000002"/>
    <x v="1"/>
    <x v="1"/>
  </r>
  <r>
    <n v="3341"/>
    <s v="US-2019-109253"/>
    <x v="170"/>
    <d v="2019-08-22T00:00:00"/>
    <s v="First Class"/>
    <s v="PR-18880"/>
    <s v="Patrick Ryan"/>
    <x v="0"/>
    <x v="0"/>
    <s v="Oakland"/>
    <x v="1"/>
    <n v="94601"/>
    <x v="1"/>
    <s v="OFF-LA-10001158"/>
    <x v="1"/>
    <x v="2"/>
    <s v="Avery Address/Shipping Labels for Typewriters, 4&quot; x 2&quot;"/>
    <n v="51.75"/>
    <n v="5"/>
    <n v="0"/>
    <n v="24.84"/>
    <x v="1"/>
    <x v="1"/>
  </r>
  <r>
    <n v="3342"/>
    <s v="CA-2018-145982"/>
    <x v="278"/>
    <d v="2018-09-01T00:00:00"/>
    <s v="Second Class"/>
    <s v="TB-21055"/>
    <s v="Ted Butterfield"/>
    <x v="0"/>
    <x v="0"/>
    <s v="Quincy"/>
    <x v="31"/>
    <n v="2169"/>
    <x v="3"/>
    <s v="OFF-PA-10000675"/>
    <x v="1"/>
    <x v="10"/>
    <s v="Xerox 1919"/>
    <n v="122.97"/>
    <n v="3"/>
    <n v="0"/>
    <n v="60.25530000000000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n v="20.966999999999999"/>
    <x v="3"/>
    <x v="1"/>
  </r>
  <r>
    <n v="3344"/>
    <s v="CA-2018-145982"/>
    <x v="278"/>
    <d v="2018-09-01T00:00:00"/>
    <s v="Second Class"/>
    <s v="TB-21055"/>
    <s v="Ted Butterfield"/>
    <x v="0"/>
    <x v="0"/>
    <s v="Quincy"/>
    <x v="31"/>
    <n v="2169"/>
    <x v="3"/>
    <s v="TEC-PH-10000011"/>
    <x v="2"/>
    <x v="7"/>
    <s v="PureGear Roll-On Screen Protector"/>
    <n v="59.97"/>
    <n v="3"/>
    <n v="0"/>
    <n v="28.785599999999995"/>
    <x v="3"/>
    <x v="1"/>
  </r>
  <r>
    <n v="3345"/>
    <s v="CA-2018-145982"/>
    <x v="278"/>
    <d v="2018-09-01T00:00:00"/>
    <s v="Second Class"/>
    <s v="TB-21055"/>
    <s v="Ted Butterfield"/>
    <x v="0"/>
    <x v="0"/>
    <s v="Quincy"/>
    <x v="31"/>
    <n v="2169"/>
    <x v="3"/>
    <s v="OFF-PA-10002666"/>
    <x v="1"/>
    <x v="10"/>
    <s v="Southworth 25% Cotton Linen-Finish Paper &amp; Envelopes"/>
    <n v="81.540000000000006"/>
    <n v="9"/>
    <n v="0"/>
    <n v="36.692999999999998"/>
    <x v="3"/>
    <x v="1"/>
  </r>
  <r>
    <n v="3346"/>
    <s v="CA-2018-145982"/>
    <x v="278"/>
    <d v="2018-09-01T00:00:00"/>
    <s v="Second Class"/>
    <s v="TB-21055"/>
    <s v="Ted Butterfield"/>
    <x v="0"/>
    <x v="0"/>
    <s v="Quincy"/>
    <x v="31"/>
    <n v="2169"/>
    <x v="3"/>
    <s v="OFF-FA-10000735"/>
    <x v="1"/>
    <x v="13"/>
    <s v="Staples"/>
    <n v="11.68"/>
    <n v="4"/>
    <n v="0"/>
    <n v="5.2559999999999993"/>
    <x v="3"/>
    <x v="1"/>
  </r>
  <r>
    <n v="3347"/>
    <s v="CA-2018-145982"/>
    <x v="278"/>
    <d v="2018-09-01T00:00:00"/>
    <s v="Second Class"/>
    <s v="TB-21055"/>
    <s v="Ted Butterfield"/>
    <x v="0"/>
    <x v="0"/>
    <s v="Quincy"/>
    <x v="31"/>
    <n v="2169"/>
    <x v="3"/>
    <s v="OFF-BI-10000174"/>
    <x v="1"/>
    <x v="8"/>
    <s v="Wilson Jones Clip &amp; Carry Folder Binder Tool for Ring Binders, Clear"/>
    <n v="29"/>
    <n v="5"/>
    <n v="0"/>
    <n v="13.919999999999998"/>
    <x v="3"/>
    <x v="1"/>
  </r>
  <r>
    <n v="3348"/>
    <s v="CA-2017-112014"/>
    <x v="863"/>
    <d v="2017-08-20T00:00:00"/>
    <s v="Standard Class"/>
    <s v="ON-18715"/>
    <s v="Odella Nelson"/>
    <x v="1"/>
    <x v="0"/>
    <s v="Yucaipa"/>
    <x v="1"/>
    <n v="92399"/>
    <x v="1"/>
    <s v="OFF-AR-10003156"/>
    <x v="1"/>
    <x v="6"/>
    <s v="50 Colored Long Pencils"/>
    <n v="50.8"/>
    <n v="5"/>
    <n v="0"/>
    <n v="13.208000000000002"/>
    <x v="1"/>
    <x v="0"/>
  </r>
  <r>
    <n v="3349"/>
    <s v="CA-2019-154732"/>
    <x v="60"/>
    <d v="2019-11-07T00:00:00"/>
    <s v="First Class"/>
    <s v="AH-10195"/>
    <s v="Alan Haines"/>
    <x v="1"/>
    <x v="0"/>
    <s v="Chicago"/>
    <x v="10"/>
    <n v="60623"/>
    <x v="2"/>
    <s v="OFF-BI-10000474"/>
    <x v="1"/>
    <x v="8"/>
    <s v="Avery Recycled Flexi-View Covers for Binding Systems"/>
    <n v="16.029999999999998"/>
    <n v="5"/>
    <n v="0.8"/>
    <n v="-25.648000000000003"/>
    <x v="2"/>
    <x v="0"/>
  </r>
  <r>
    <n v="3350"/>
    <s v="US-2018-157308"/>
    <x v="864"/>
    <d v="2018-08-21T00:00:00"/>
    <s v="Standard Class"/>
    <s v="NM-18520"/>
    <s v="Neoma Murray"/>
    <x v="0"/>
    <x v="0"/>
    <s v="Seattle"/>
    <x v="4"/>
    <n v="98105"/>
    <x v="1"/>
    <s v="OFF-BI-10003712"/>
    <x v="1"/>
    <x v="8"/>
    <s v="Acco Pressboard Covers with Storage Hooks, 14 7/8&quot; x 11&quot;, Light Blue"/>
    <n v="15.712000000000002"/>
    <n v="4"/>
    <n v="0.2"/>
    <n v="5.6955999999999989"/>
    <x v="1"/>
    <x v="0"/>
  </r>
  <r>
    <n v="3351"/>
    <s v="CA-2018-147536"/>
    <x v="482"/>
    <d v="2018-12-31T00:00:00"/>
    <s v="Standard Class"/>
    <s v="AR-10510"/>
    <s v="Andrew Roberts"/>
    <x v="0"/>
    <x v="0"/>
    <s v="New York City"/>
    <x v="15"/>
    <n v="10024"/>
    <x v="3"/>
    <s v="TEC-AC-10003280"/>
    <x v="2"/>
    <x v="11"/>
    <s v="Belkin F8E887 USB Wired Ergonomic Keyboard"/>
    <n v="89.97"/>
    <n v="3"/>
    <n v="0"/>
    <n v="18.893699999999995"/>
    <x v="3"/>
    <x v="0"/>
  </r>
  <r>
    <n v="3352"/>
    <s v="US-2016-134733"/>
    <x v="865"/>
    <d v="2016-09-28T00:00:00"/>
    <s v="Standard Class"/>
    <s v="BM-11650"/>
    <s v="Brian Moss"/>
    <x v="1"/>
    <x v="0"/>
    <s v="San Diego"/>
    <x v="1"/>
    <n v="92037"/>
    <x v="1"/>
    <s v="FUR-BO-10002916"/>
    <x v="0"/>
    <x v="0"/>
    <s v="Rush Hierlooms Collection 1&quot; Thick Stackable Bookcases"/>
    <n v="435.99900000000002"/>
    <n v="3"/>
    <n v="0.15"/>
    <n v="20.517599999999987"/>
    <x v="1"/>
    <x v="0"/>
  </r>
  <r>
    <n v="3353"/>
    <s v="US-2016-134733"/>
    <x v="865"/>
    <d v="2016-09-28T00:00:00"/>
    <s v="Standard Class"/>
    <s v="BM-11650"/>
    <s v="Brian Moss"/>
    <x v="1"/>
    <x v="0"/>
    <s v="San Diego"/>
    <x v="1"/>
    <n v="92037"/>
    <x v="1"/>
    <s v="TEC-PH-10002726"/>
    <x v="2"/>
    <x v="7"/>
    <s v="netTALK DUO VoIP Telephone Service"/>
    <n v="83.984000000000009"/>
    <n v="2"/>
    <n v="0.2"/>
    <n v="31.494"/>
    <x v="1"/>
    <x v="0"/>
  </r>
  <r>
    <n v="3354"/>
    <s v="US-2016-150434"/>
    <x v="866"/>
    <d v="2016-07-24T00:00:00"/>
    <s v="Standard Class"/>
    <s v="CA-12310"/>
    <s v="Christine Abelman"/>
    <x v="1"/>
    <x v="0"/>
    <s v="Bristol"/>
    <x v="29"/>
    <n v="6010"/>
    <x v="3"/>
    <s v="TEC-PH-10000895"/>
    <x v="2"/>
    <x v="7"/>
    <s v="Polycom VVX 310 VoIP phone"/>
    <n v="359.98"/>
    <n v="2"/>
    <n v="0"/>
    <n v="93.594800000000021"/>
    <x v="3"/>
    <x v="0"/>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n v="-4.032"/>
    <x v="3"/>
    <x v="0"/>
  </r>
  <r>
    <n v="3356"/>
    <s v="US-2016-150434"/>
    <x v="866"/>
    <d v="2016-07-24T00:00:00"/>
    <s v="Standard Class"/>
    <s v="CA-12310"/>
    <s v="Christine Abelman"/>
    <x v="1"/>
    <x v="0"/>
    <s v="Bristol"/>
    <x v="29"/>
    <n v="6010"/>
    <x v="3"/>
    <s v="OFF-BI-10003694"/>
    <x v="1"/>
    <x v="8"/>
    <s v="Avery 3 1/2&quot; Diskette Storage Pages, 10/Pack"/>
    <n v="20.88"/>
    <n v="2"/>
    <n v="0"/>
    <n v="9.6047999999999991"/>
    <x v="3"/>
    <x v="0"/>
  </r>
  <r>
    <n v="3357"/>
    <s v="US-2016-150434"/>
    <x v="866"/>
    <d v="2016-07-24T00:00:00"/>
    <s v="Standard Class"/>
    <s v="CA-12310"/>
    <s v="Christine Abelman"/>
    <x v="1"/>
    <x v="0"/>
    <s v="Bristol"/>
    <x v="29"/>
    <n v="6010"/>
    <x v="3"/>
    <s v="OFF-BI-10002160"/>
    <x v="1"/>
    <x v="8"/>
    <s v="Acco Hanging Data Binders"/>
    <n v="3.81"/>
    <n v="1"/>
    <n v="0"/>
    <n v="1.8288"/>
    <x v="3"/>
    <x v="0"/>
  </r>
  <r>
    <n v="3358"/>
    <s v="CA-2019-100335"/>
    <x v="210"/>
    <d v="2019-09-13T00:00:00"/>
    <s v="Standard Class"/>
    <s v="NF-18595"/>
    <s v="Nicole Fjeld"/>
    <x v="2"/>
    <x v="0"/>
    <s v="Chicago"/>
    <x v="10"/>
    <n v="60610"/>
    <x v="2"/>
    <s v="OFF-PA-10001685"/>
    <x v="1"/>
    <x v="10"/>
    <s v="Easy-staple paper"/>
    <n v="73.007999999999996"/>
    <n v="9"/>
    <n v="0.2"/>
    <n v="26.465400000000006"/>
    <x v="2"/>
    <x v="0"/>
  </r>
  <r>
    <n v="3359"/>
    <s v="CA-2018-139234"/>
    <x v="715"/>
    <d v="2018-05-10T00:00:00"/>
    <s v="Standard Class"/>
    <s v="AF-10870"/>
    <s v="Art Ferguson"/>
    <x v="0"/>
    <x v="0"/>
    <s v="Chicago"/>
    <x v="10"/>
    <n v="60610"/>
    <x v="2"/>
    <s v="OFF-BI-10000773"/>
    <x v="1"/>
    <x v="8"/>
    <s v="Insertable Tab Post Binder Dividers"/>
    <n v="3.2079999999999993"/>
    <n v="2"/>
    <n v="0.8"/>
    <n v="-5.2932000000000023"/>
    <x v="2"/>
    <x v="0"/>
  </r>
  <r>
    <n v="3360"/>
    <s v="CA-2018-139234"/>
    <x v="715"/>
    <d v="2018-05-10T00:00:00"/>
    <s v="Standard Class"/>
    <s v="AF-10870"/>
    <s v="Art Ferguson"/>
    <x v="0"/>
    <x v="0"/>
    <s v="Chicago"/>
    <x v="10"/>
    <n v="60610"/>
    <x v="2"/>
    <s v="TEC-AC-10004510"/>
    <x v="2"/>
    <x v="11"/>
    <s v="Logitech Desktop MK120 Mouse and keyboard Combo"/>
    <n v="26.176000000000002"/>
    <n v="2"/>
    <n v="0.2"/>
    <n v="-3.272000000000002"/>
    <x v="2"/>
    <x v="0"/>
  </r>
  <r>
    <n v="3361"/>
    <s v="US-2017-142020"/>
    <x v="593"/>
    <d v="2017-06-08T00:00:00"/>
    <s v="Second Class"/>
    <s v="TC-21535"/>
    <s v="Tracy Collins"/>
    <x v="2"/>
    <x v="0"/>
    <s v="New York City"/>
    <x v="15"/>
    <n v="10024"/>
    <x v="3"/>
    <s v="OFF-PA-10004569"/>
    <x v="1"/>
    <x v="10"/>
    <s v="Wirebound Message Books, Two 4 1/4&quot; x 5&quot; Forms per Page"/>
    <n v="30.44"/>
    <n v="4"/>
    <n v="0"/>
    <n v="14.306799999999999"/>
    <x v="3"/>
    <x v="0"/>
  </r>
  <r>
    <n v="3362"/>
    <s v="US-2017-142020"/>
    <x v="593"/>
    <d v="2017-06-08T00:00:00"/>
    <s v="Second Class"/>
    <s v="TC-21535"/>
    <s v="Tracy Collins"/>
    <x v="2"/>
    <x v="0"/>
    <s v="New York City"/>
    <x v="15"/>
    <n v="10024"/>
    <x v="3"/>
    <s v="FUR-FU-10000672"/>
    <x v="0"/>
    <x v="5"/>
    <s v="Executive Impressions 10&quot; Spectator Wall Clock"/>
    <n v="35.28"/>
    <n v="3"/>
    <n v="0"/>
    <n v="11.995199999999997"/>
    <x v="3"/>
    <x v="0"/>
  </r>
  <r>
    <n v="3363"/>
    <s v="CA-2017-139962"/>
    <x v="350"/>
    <d v="2017-12-20T00:00:00"/>
    <s v="Standard Class"/>
    <s v="Dp-13240"/>
    <s v="Dean percer"/>
    <x v="2"/>
    <x v="0"/>
    <s v="Revere"/>
    <x v="31"/>
    <n v="2151"/>
    <x v="3"/>
    <s v="OFF-PA-10004451"/>
    <x v="1"/>
    <x v="10"/>
    <s v="Xerox 222"/>
    <n v="19.440000000000001"/>
    <n v="3"/>
    <n v="0"/>
    <n v="9.3312000000000008"/>
    <x v="3"/>
    <x v="0"/>
  </r>
  <r>
    <n v="3364"/>
    <s v="CA-2017-139962"/>
    <x v="350"/>
    <d v="2017-12-20T00:00:00"/>
    <s v="Standard Class"/>
    <s v="Dp-13240"/>
    <s v="Dean percer"/>
    <x v="2"/>
    <x v="0"/>
    <s v="Revere"/>
    <x v="31"/>
    <n v="2151"/>
    <x v="3"/>
    <s v="OFF-BI-10004738"/>
    <x v="1"/>
    <x v="8"/>
    <s v="Flexible Leather- Look Classic Collection Ring Binder"/>
    <n v="37.880000000000003"/>
    <n v="2"/>
    <n v="0"/>
    <n v="18.940000000000001"/>
    <x v="3"/>
    <x v="0"/>
  </r>
  <r>
    <n v="3365"/>
    <s v="CA-2018-130050"/>
    <x v="87"/>
    <d v="2018-07-18T00:00:00"/>
    <s v="Second Class"/>
    <s v="MC-17425"/>
    <s v="Mark Cousins"/>
    <x v="1"/>
    <x v="0"/>
    <s v="Houston"/>
    <x v="5"/>
    <n v="77036"/>
    <x v="2"/>
    <s v="FUR-FU-10001940"/>
    <x v="0"/>
    <x v="5"/>
    <s v="Staple-based wall hangings"/>
    <n v="9.5519999999999996"/>
    <n v="3"/>
    <n v="0.6"/>
    <n v="-3.8207999999999984"/>
    <x v="2"/>
    <x v="0"/>
  </r>
  <r>
    <n v="3366"/>
    <s v="CA-2016-115161"/>
    <x v="867"/>
    <d v="2016-02-02T00:00:00"/>
    <s v="First Class"/>
    <s v="LC-17050"/>
    <s v="Liz Carlisle"/>
    <x v="0"/>
    <x v="0"/>
    <s v="Mission Viejo"/>
    <x v="1"/>
    <n v="92691"/>
    <x v="1"/>
    <s v="FUR-BO-10003966"/>
    <x v="0"/>
    <x v="0"/>
    <s v="Sauder Facets Collection Library, Sky Alder Finish"/>
    <n v="290.666"/>
    <n v="2"/>
    <n v="0.15"/>
    <n v="3.4195999999999884"/>
    <x v="1"/>
    <x v="0"/>
  </r>
  <r>
    <n v="3367"/>
    <s v="CA-2016-165379"/>
    <x v="868"/>
    <d v="2016-07-15T00:00:00"/>
    <s v="Standard Class"/>
    <s v="BM-11650"/>
    <s v="Brian Moss"/>
    <x v="1"/>
    <x v="0"/>
    <s v="Dallas"/>
    <x v="5"/>
    <n v="75217"/>
    <x v="2"/>
    <s v="OFF-PA-10003072"/>
    <x v="1"/>
    <x v="10"/>
    <s v="Eureka Recycled Copy Paper 8 1/2&quot; x 11&quot;, Ream"/>
    <n v="10.368000000000002"/>
    <n v="2"/>
    <n v="0.2"/>
    <n v="3.6288"/>
    <x v="2"/>
    <x v="0"/>
  </r>
  <r>
    <n v="3368"/>
    <s v="CA-2016-165379"/>
    <x v="868"/>
    <d v="2016-07-15T00:00:00"/>
    <s v="Standard Class"/>
    <s v="BM-11650"/>
    <s v="Brian Moss"/>
    <x v="1"/>
    <x v="0"/>
    <s v="Dallas"/>
    <x v="5"/>
    <n v="75217"/>
    <x v="2"/>
    <s v="OFF-PA-10002245"/>
    <x v="1"/>
    <x v="10"/>
    <s v="Xerox 1895"/>
    <n v="14.352000000000002"/>
    <n v="3"/>
    <n v="0.2"/>
    <n v="4.4849999999999994"/>
    <x v="2"/>
    <x v="0"/>
  </r>
  <r>
    <n v="3369"/>
    <s v="CA-2017-115511"/>
    <x v="82"/>
    <d v="2017-11-25T00:00:00"/>
    <s v="Standard Class"/>
    <s v="NW-18400"/>
    <s v="Natalie Webber"/>
    <x v="0"/>
    <x v="0"/>
    <s v="Las Vegas"/>
    <x v="33"/>
    <n v="89115"/>
    <x v="1"/>
    <s v="FUR-BO-10002598"/>
    <x v="0"/>
    <x v="0"/>
    <s v="Hon Metal Bookcases, Putty"/>
    <n v="141.96"/>
    <n v="2"/>
    <n v="0"/>
    <n v="41.168399999999991"/>
    <x v="1"/>
    <x v="0"/>
  </r>
  <r>
    <n v="3370"/>
    <s v="CA-2017-115511"/>
    <x v="82"/>
    <d v="2017-11-25T00:00:00"/>
    <s v="Standard Class"/>
    <s v="NW-18400"/>
    <s v="Natalie Webber"/>
    <x v="0"/>
    <x v="0"/>
    <s v="Las Vegas"/>
    <x v="33"/>
    <n v="89115"/>
    <x v="1"/>
    <s v="OFF-BI-10002225"/>
    <x v="1"/>
    <x v="8"/>
    <s v="Square Ring Data Binders, Rigid 75 Pt. Covers, 11&quot; x 14-7/8&quot;"/>
    <n v="66.048000000000002"/>
    <n v="4"/>
    <n v="0.2"/>
    <n v="23.116799999999998"/>
    <x v="1"/>
    <x v="0"/>
  </r>
  <r>
    <n v="3371"/>
    <s v="CA-2018-134887"/>
    <x v="869"/>
    <d v="2018-03-25T00:00:00"/>
    <s v="Same Day"/>
    <s v="TB-21280"/>
    <s v="Toby Braunhardt"/>
    <x v="0"/>
    <x v="0"/>
    <s v="Norman"/>
    <x v="26"/>
    <n v="73071"/>
    <x v="2"/>
    <s v="TEC-AC-10003832"/>
    <x v="2"/>
    <x v="11"/>
    <s v="Logitech P710e Mobile Speakerphone"/>
    <n v="1287.45"/>
    <n v="5"/>
    <n v="0"/>
    <n v="244.61549999999988"/>
    <x v="2"/>
    <x v="0"/>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n v="9.0383999999999993"/>
    <x v="1"/>
    <x v="0"/>
  </r>
  <r>
    <n v="3373"/>
    <s v="CA-2019-123778"/>
    <x v="397"/>
    <d v="2019-09-30T00:00:00"/>
    <s v="Standard Class"/>
    <s v="BS-11755"/>
    <s v="Bruce Stewart"/>
    <x v="0"/>
    <x v="0"/>
    <s v="San Francisco"/>
    <x v="1"/>
    <n v="94122"/>
    <x v="1"/>
    <s v="OFF-AP-10001242"/>
    <x v="1"/>
    <x v="9"/>
    <s v="APC 7 Outlet Network SurgeArrest Surge Protector"/>
    <n v="160.96"/>
    <n v="2"/>
    <n v="0"/>
    <n v="48.287999999999997"/>
    <x v="1"/>
    <x v="0"/>
  </r>
  <r>
    <n v="3374"/>
    <s v="CA-2017-161718"/>
    <x v="784"/>
    <d v="2017-12-10T00:00:00"/>
    <s v="Standard Class"/>
    <s v="SO-20335"/>
    <s v="Sean O'Donnell"/>
    <x v="0"/>
    <x v="0"/>
    <s v="Hempstead"/>
    <x v="15"/>
    <n v="11550"/>
    <x v="3"/>
    <s v="FUR-FU-10002445"/>
    <x v="0"/>
    <x v="5"/>
    <s v="DAX Two-Tone Rosewood/Black Document Frame, Desktop, 5 x 7"/>
    <n v="28.44"/>
    <n v="3"/>
    <n v="0"/>
    <n v="11.376000000000001"/>
    <x v="3"/>
    <x v="0"/>
  </r>
  <r>
    <n v="3375"/>
    <s v="CA-2017-161718"/>
    <x v="784"/>
    <d v="2017-12-10T00:00:00"/>
    <s v="Standard Class"/>
    <s v="SO-20335"/>
    <s v="Sean O'Donnell"/>
    <x v="0"/>
    <x v="0"/>
    <s v="Hempstead"/>
    <x v="15"/>
    <n v="11550"/>
    <x v="3"/>
    <s v="FUR-CH-10002372"/>
    <x v="0"/>
    <x v="1"/>
    <s v="Office Star - Ergonomically Designed Knee Chair"/>
    <n v="364.41"/>
    <n v="5"/>
    <n v="0.1"/>
    <n v="8.0980000000000203"/>
    <x v="3"/>
    <x v="0"/>
  </r>
  <r>
    <n v="3376"/>
    <s v="CA-2017-161718"/>
    <x v="784"/>
    <d v="2017-12-10T00:00:00"/>
    <s v="Standard Class"/>
    <s v="SO-20335"/>
    <s v="Sean O'Donnell"/>
    <x v="0"/>
    <x v="0"/>
    <s v="Hempstead"/>
    <x v="15"/>
    <n v="11550"/>
    <x v="3"/>
    <s v="TEC-PH-10000376"/>
    <x v="2"/>
    <x v="7"/>
    <s v="Square Credit Card Reader"/>
    <n v="39.96"/>
    <n v="4"/>
    <n v="0"/>
    <n v="10.389600000000002"/>
    <x v="3"/>
    <x v="0"/>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n v="68.333200000000005"/>
    <x v="3"/>
    <x v="0"/>
  </r>
  <r>
    <n v="3378"/>
    <s v="CA-2018-100671"/>
    <x v="474"/>
    <d v="2018-11-04T00:00:00"/>
    <s v="First Class"/>
    <s v="CS-12490"/>
    <s v="Cindy Schnelling"/>
    <x v="1"/>
    <x v="0"/>
    <s v="Conroe"/>
    <x v="5"/>
    <n v="77301"/>
    <x v="2"/>
    <s v="OFF-ST-10004950"/>
    <x v="1"/>
    <x v="4"/>
    <s v="Tenex Personal Filing Tote With Secure Closure Lid, Black/Frost"/>
    <n v="111.67200000000001"/>
    <n v="9"/>
    <n v="0.2"/>
    <n v="6.9794999999999909"/>
    <x v="2"/>
    <x v="0"/>
  </r>
  <r>
    <n v="3379"/>
    <s v="CA-2019-142867"/>
    <x v="294"/>
    <d v="2019-03-21T00:00:00"/>
    <s v="Standard Class"/>
    <s v="PO-19180"/>
    <s v="Philisse Overcash"/>
    <x v="2"/>
    <x v="0"/>
    <s v="Houston"/>
    <x v="5"/>
    <n v="77095"/>
    <x v="2"/>
    <s v="OFF-BI-10003166"/>
    <x v="1"/>
    <x v="8"/>
    <s v="GBC Plasticlear Binding Covers"/>
    <n v="13.775999999999996"/>
    <n v="6"/>
    <n v="0.8"/>
    <n v="-22.04160000000001"/>
    <x v="2"/>
    <x v="1"/>
  </r>
  <r>
    <n v="3380"/>
    <s v="CA-2019-142867"/>
    <x v="294"/>
    <d v="2019-03-21T00:00:00"/>
    <s v="Standard Class"/>
    <s v="PO-19180"/>
    <s v="Philisse Overcash"/>
    <x v="2"/>
    <x v="0"/>
    <s v="Houston"/>
    <x v="5"/>
    <n v="77095"/>
    <x v="2"/>
    <s v="OFF-PA-10004610"/>
    <x v="1"/>
    <x v="10"/>
    <s v="Xerox 1900"/>
    <n v="10.272000000000002"/>
    <n v="3"/>
    <n v="0.2"/>
    <n v="3.2099999999999982"/>
    <x v="2"/>
    <x v="1"/>
  </r>
  <r>
    <n v="3381"/>
    <s v="CA-2019-103156"/>
    <x v="51"/>
    <d v="2019-11-24T00:00:00"/>
    <s v="First Class"/>
    <s v="TD-20995"/>
    <s v="Tamara Dahlen"/>
    <x v="0"/>
    <x v="0"/>
    <s v="Philadelphia"/>
    <x v="9"/>
    <n v="19120"/>
    <x v="3"/>
    <s v="FUR-FU-10000320"/>
    <x v="0"/>
    <x v="5"/>
    <s v="OIC Stacking Trays"/>
    <n v="24.048000000000002"/>
    <n v="9"/>
    <n v="0.2"/>
    <n v="7.2144000000000013"/>
    <x v="3"/>
    <x v="0"/>
  </r>
  <r>
    <n v="3382"/>
    <s v="US-2019-162208"/>
    <x v="151"/>
    <d v="2019-08-30T00:00:00"/>
    <s v="First Class"/>
    <s v="SP-20620"/>
    <s v="Stefania Perrino"/>
    <x v="1"/>
    <x v="0"/>
    <s v="Tampa"/>
    <x v="2"/>
    <n v="33614"/>
    <x v="0"/>
    <s v="OFF-EN-10004030"/>
    <x v="1"/>
    <x v="12"/>
    <s v="Convenience Packs of Business Envelopes"/>
    <n v="2.8960000000000004"/>
    <n v="1"/>
    <n v="0.2"/>
    <n v="0.97739999999999994"/>
    <x v="0"/>
    <x v="0"/>
  </r>
  <r>
    <n v="3383"/>
    <s v="CA-2017-130659"/>
    <x v="784"/>
    <d v="2017-12-09T00:00:00"/>
    <s v="Second Class"/>
    <s v="MS-17365"/>
    <s v="Maribeth Schnelling"/>
    <x v="0"/>
    <x v="0"/>
    <s v="New York City"/>
    <x v="15"/>
    <n v="10035"/>
    <x v="3"/>
    <s v="OFF-EN-10004147"/>
    <x v="1"/>
    <x v="12"/>
    <s v="Wausau Papers Astrobrights Colored Envelopes"/>
    <n v="17.940000000000001"/>
    <n v="3"/>
    <n v="0"/>
    <n v="8.7906000000000013"/>
    <x v="3"/>
    <x v="0"/>
  </r>
  <r>
    <n v="3384"/>
    <s v="CA-2017-130659"/>
    <x v="784"/>
    <d v="2017-12-09T00:00:00"/>
    <s v="Second Class"/>
    <s v="MS-17365"/>
    <s v="Maribeth Schnelling"/>
    <x v="0"/>
    <x v="0"/>
    <s v="New York City"/>
    <x v="15"/>
    <n v="10035"/>
    <x v="3"/>
    <s v="FUR-CH-10003535"/>
    <x v="0"/>
    <x v="1"/>
    <s v="Global Armless Task Chair, Royal Blue"/>
    <n v="384.17399999999998"/>
    <n v="7"/>
    <n v="0.1"/>
    <n v="29.880199999999981"/>
    <x v="3"/>
    <x v="0"/>
  </r>
  <r>
    <n v="3385"/>
    <s v="CA-2017-130659"/>
    <x v="784"/>
    <d v="2017-12-09T00:00:00"/>
    <s v="Second Class"/>
    <s v="MS-17365"/>
    <s v="Maribeth Schnelling"/>
    <x v="0"/>
    <x v="0"/>
    <s v="New York City"/>
    <x v="15"/>
    <n v="10035"/>
    <x v="3"/>
    <s v="TEC-PH-10004586"/>
    <x v="2"/>
    <x v="7"/>
    <s v="Wilson SignalBoost 841262 DB PRO Amplifier Kit"/>
    <n v="1799.75"/>
    <n v="5"/>
    <n v="0"/>
    <n v="539.92499999999995"/>
    <x v="3"/>
    <x v="0"/>
  </r>
  <r>
    <n v="3386"/>
    <s v="CA-2019-148404"/>
    <x v="566"/>
    <d v="2019-10-11T00:00:00"/>
    <s v="Standard Class"/>
    <s v="Dp-13240"/>
    <s v="Dean percer"/>
    <x v="2"/>
    <x v="0"/>
    <s v="Charlotte"/>
    <x v="3"/>
    <n v="28205"/>
    <x v="0"/>
    <s v="OFF-ST-10003208"/>
    <x v="1"/>
    <x v="4"/>
    <s v="Adjustable Depth Letter/Legal Cart"/>
    <n v="580.67200000000003"/>
    <n v="4"/>
    <n v="0.2"/>
    <n v="65.325599999999895"/>
    <x v="0"/>
    <x v="0"/>
  </r>
  <r>
    <n v="3387"/>
    <s v="CA-2019-148404"/>
    <x v="566"/>
    <d v="2019-10-11T00:00:00"/>
    <s v="Standard Class"/>
    <s v="Dp-13240"/>
    <s v="Dean percer"/>
    <x v="2"/>
    <x v="0"/>
    <s v="Charlotte"/>
    <x v="3"/>
    <n v="28205"/>
    <x v="0"/>
    <s v="OFF-FA-10003112"/>
    <x v="1"/>
    <x v="13"/>
    <s v="Staples"/>
    <n v="18.936"/>
    <n v="3"/>
    <n v="0.2"/>
    <n v="5.9174999999999986"/>
    <x v="0"/>
    <x v="0"/>
  </r>
  <r>
    <n v="3388"/>
    <s v="CA-2019-148404"/>
    <x v="566"/>
    <d v="2019-10-11T00:00:00"/>
    <s v="Standard Class"/>
    <s v="Dp-13240"/>
    <s v="Dean percer"/>
    <x v="2"/>
    <x v="0"/>
    <s v="Charlotte"/>
    <x v="3"/>
    <n v="28205"/>
    <x v="0"/>
    <s v="TEC-PH-10004447"/>
    <x v="2"/>
    <x v="7"/>
    <s v="Toshiba IPT2010-SD IP Telephone"/>
    <n v="222.38400000000001"/>
    <n v="2"/>
    <n v="0.2"/>
    <n v="16.678799999999995"/>
    <x v="0"/>
    <x v="0"/>
  </r>
  <r>
    <n v="3389"/>
    <s v="CA-2019-148404"/>
    <x v="566"/>
    <d v="2019-10-11T00:00:00"/>
    <s v="Standard Class"/>
    <s v="Dp-13240"/>
    <s v="Dean percer"/>
    <x v="2"/>
    <x v="0"/>
    <s v="Charlotte"/>
    <x v="3"/>
    <n v="28205"/>
    <x v="0"/>
    <s v="OFF-BI-10002854"/>
    <x v="1"/>
    <x v="8"/>
    <s v="Performers Binder/Pad Holder, Black"/>
    <n v="50.454000000000015"/>
    <n v="6"/>
    <n v="0.7"/>
    <n v="-33.635999999999996"/>
    <x v="0"/>
    <x v="0"/>
  </r>
  <r>
    <n v="3390"/>
    <s v="CA-2019-148404"/>
    <x v="566"/>
    <d v="2019-10-11T00:00:00"/>
    <s v="Standard Class"/>
    <s v="Dp-13240"/>
    <s v="Dean percer"/>
    <x v="2"/>
    <x v="0"/>
    <s v="Charlotte"/>
    <x v="3"/>
    <n v="28205"/>
    <x v="0"/>
    <s v="FUR-TA-10001039"/>
    <x v="0"/>
    <x v="3"/>
    <s v="KI Adjustable-Height Table"/>
    <n v="154.76400000000001"/>
    <n v="3"/>
    <n v="0.4"/>
    <n v="-36.11160000000001"/>
    <x v="0"/>
    <x v="0"/>
  </r>
  <r>
    <n v="3391"/>
    <s v="CA-2019-101077"/>
    <x v="613"/>
    <d v="2019-03-30T00:00:00"/>
    <s v="Second Class"/>
    <s v="DB-13660"/>
    <s v="Duane Benoit"/>
    <x v="0"/>
    <x v="0"/>
    <s v="Dallas"/>
    <x v="5"/>
    <n v="75081"/>
    <x v="2"/>
    <s v="OFF-PA-10004239"/>
    <x v="1"/>
    <x v="10"/>
    <s v="Xerox 1953"/>
    <n v="6.8480000000000008"/>
    <n v="2"/>
    <n v="0.2"/>
    <n v="2.1399999999999992"/>
    <x v="2"/>
    <x v="0"/>
  </r>
  <r>
    <n v="3392"/>
    <s v="CA-2016-166471"/>
    <x v="128"/>
    <d v="2016-08-13T00:00:00"/>
    <s v="Standard Class"/>
    <s v="MG-17650"/>
    <s v="Matthew Grinstein"/>
    <x v="2"/>
    <x v="0"/>
    <s v="Seattle"/>
    <x v="4"/>
    <n v="98103"/>
    <x v="1"/>
    <s v="TEC-PH-10001530"/>
    <x v="2"/>
    <x v="7"/>
    <s v="Cisco Unified IP Phone 7945G VoIP phone"/>
    <n v="1091.1680000000001"/>
    <n v="4"/>
    <n v="0.2"/>
    <n v="68.197999999999979"/>
    <x v="1"/>
    <x v="0"/>
  </r>
  <r>
    <n v="3393"/>
    <s v="CA-2016-166471"/>
    <x v="128"/>
    <d v="2016-08-13T00:00:00"/>
    <s v="Standard Class"/>
    <s v="MG-17650"/>
    <s v="Matthew Grinstein"/>
    <x v="2"/>
    <x v="0"/>
    <s v="Seattle"/>
    <x v="4"/>
    <n v="98103"/>
    <x v="1"/>
    <s v="TEC-PH-10000038"/>
    <x v="2"/>
    <x v="7"/>
    <s v="Jawbone MINI JAMBOX Wireless Bluetooth Speaker"/>
    <n v="219.16800000000001"/>
    <n v="2"/>
    <n v="0.2"/>
    <n v="-43.833600000000018"/>
    <x v="1"/>
    <x v="0"/>
  </r>
  <r>
    <n v="3394"/>
    <s v="CA-2016-105340"/>
    <x v="754"/>
    <d v="2016-11-25T00:00:00"/>
    <s v="First Class"/>
    <s v="EH-14185"/>
    <s v="Evan Henry"/>
    <x v="0"/>
    <x v="0"/>
    <s v="Pasadena"/>
    <x v="5"/>
    <n v="77506"/>
    <x v="2"/>
    <s v="OFF-BI-10001765"/>
    <x v="1"/>
    <x v="8"/>
    <s v="Wilson Jones Heavy-Duty Casebound Ring Binders with Metal Hinges"/>
    <n v="6.9279999999999982"/>
    <n v="1"/>
    <n v="0.8"/>
    <n v="-11.084800000000005"/>
    <x v="2"/>
    <x v="0"/>
  </r>
  <r>
    <n v="3395"/>
    <s v="US-2019-131583"/>
    <x v="193"/>
    <d v="2019-06-10T00:00:00"/>
    <s v="Same Day"/>
    <s v="CL-11890"/>
    <s v="Carl Ludwig"/>
    <x v="0"/>
    <x v="0"/>
    <s v="Philadelphia"/>
    <x v="9"/>
    <n v="19143"/>
    <x v="3"/>
    <s v="OFF-PA-10000380"/>
    <x v="1"/>
    <x v="10"/>
    <s v="REDIFORM Incoming/Outgoing Call Register, 11&quot; X 8 1/2&quot;, 100 Messages"/>
    <n v="40.032000000000004"/>
    <n v="6"/>
    <n v="0.2"/>
    <n v="15.011999999999999"/>
    <x v="3"/>
    <x v="0"/>
  </r>
  <r>
    <n v="3396"/>
    <s v="US-2019-148362"/>
    <x v="870"/>
    <d v="2019-07-08T00:00:00"/>
    <s v="Standard Class"/>
    <s v="KF-16285"/>
    <s v="Karen Ferguson"/>
    <x v="2"/>
    <x v="0"/>
    <s v="Indianapolis"/>
    <x v="14"/>
    <n v="46203"/>
    <x v="2"/>
    <s v="OFF-ST-10001128"/>
    <x v="1"/>
    <x v="4"/>
    <s v="Carina Mini System Audio Rack, Model AR050B"/>
    <n v="443.92"/>
    <n v="4"/>
    <n v="0"/>
    <n v="13.317600000000027"/>
    <x v="2"/>
    <x v="0"/>
  </r>
  <r>
    <n v="3397"/>
    <s v="US-2019-148362"/>
    <x v="870"/>
    <d v="2019-07-08T00:00:00"/>
    <s v="Standard Class"/>
    <s v="KF-16285"/>
    <s v="Karen Ferguson"/>
    <x v="2"/>
    <x v="0"/>
    <s v="Indianapolis"/>
    <x v="14"/>
    <n v="46203"/>
    <x v="2"/>
    <s v="OFF-BI-10003656"/>
    <x v="1"/>
    <x v="8"/>
    <s v="Fellowes PB200 Plastic Comb Binding Machine"/>
    <n v="169.99"/>
    <n v="1"/>
    <n v="0"/>
    <n v="78.195399999999992"/>
    <x v="2"/>
    <x v="0"/>
  </r>
  <r>
    <n v="3398"/>
    <s v="US-2019-148362"/>
    <x v="870"/>
    <d v="2019-07-08T00:00:00"/>
    <s v="Standard Class"/>
    <s v="KF-16285"/>
    <s v="Karen Ferguson"/>
    <x v="2"/>
    <x v="0"/>
    <s v="Indianapolis"/>
    <x v="14"/>
    <n v="46203"/>
    <x v="2"/>
    <s v="OFF-PA-10003441"/>
    <x v="1"/>
    <x v="10"/>
    <s v="Xerox 226"/>
    <n v="25.92"/>
    <n v="4"/>
    <n v="0"/>
    <n v="12.441600000000001"/>
    <x v="2"/>
    <x v="0"/>
  </r>
  <r>
    <n v="3399"/>
    <s v="CA-2016-102274"/>
    <x v="871"/>
    <d v="2016-11-26T00:00:00"/>
    <s v="Standard Class"/>
    <s v="DH-13075"/>
    <s v="Dave Hallsten"/>
    <x v="1"/>
    <x v="0"/>
    <s v="Richmond"/>
    <x v="0"/>
    <n v="40475"/>
    <x v="0"/>
    <s v="TEC-PH-10002923"/>
    <x v="2"/>
    <x v="7"/>
    <s v="Logitech B530 USB Headset - headset - Full size, Binaural"/>
    <n v="36.99"/>
    <n v="1"/>
    <n v="0"/>
    <n v="9.9873000000000012"/>
    <x v="0"/>
    <x v="0"/>
  </r>
  <r>
    <n v="3400"/>
    <s v="CA-2016-102274"/>
    <x v="871"/>
    <d v="2016-11-26T00:00:00"/>
    <s v="Standard Class"/>
    <s v="DH-13075"/>
    <s v="Dave Hallsten"/>
    <x v="1"/>
    <x v="0"/>
    <s v="Richmond"/>
    <x v="0"/>
    <n v="40475"/>
    <x v="0"/>
    <s v="OFF-PA-10004359"/>
    <x v="1"/>
    <x v="10"/>
    <s v="Multicolor Computer Printout Paper"/>
    <n v="629.09999999999991"/>
    <n v="6"/>
    <n v="0"/>
    <n v="301.96799999999996"/>
    <x v="0"/>
    <x v="0"/>
  </r>
  <r>
    <n v="3401"/>
    <s v="CA-2016-102274"/>
    <x v="871"/>
    <d v="2016-11-26T00:00:00"/>
    <s v="Standard Class"/>
    <s v="DH-13075"/>
    <s v="Dave Hallsten"/>
    <x v="1"/>
    <x v="0"/>
    <s v="Richmond"/>
    <x v="0"/>
    <n v="40475"/>
    <x v="0"/>
    <s v="OFF-ST-10001511"/>
    <x v="1"/>
    <x v="4"/>
    <s v="Space Solutions Commercial Steel Shelving"/>
    <n v="193.95000000000002"/>
    <n v="3"/>
    <n v="0"/>
    <n v="9.6974999999999838"/>
    <x v="0"/>
    <x v="0"/>
  </r>
  <r>
    <n v="3402"/>
    <s v="CA-2016-102274"/>
    <x v="871"/>
    <d v="2016-11-26T00:00:00"/>
    <s v="Standard Class"/>
    <s v="DH-13075"/>
    <s v="Dave Hallsten"/>
    <x v="1"/>
    <x v="0"/>
    <s v="Richmond"/>
    <x v="0"/>
    <n v="40475"/>
    <x v="0"/>
    <s v="OFF-AR-10002833"/>
    <x v="1"/>
    <x v="6"/>
    <s v="Newell 322"/>
    <n v="5.46"/>
    <n v="3"/>
    <n v="0"/>
    <n v="1.4742000000000002"/>
    <x v="0"/>
    <x v="0"/>
  </r>
  <r>
    <n v="3403"/>
    <s v="CA-2017-129700"/>
    <x v="124"/>
    <d v="2017-05-05T00:00:00"/>
    <s v="First Class"/>
    <s v="LA-16780"/>
    <s v="Laura Armstrong"/>
    <x v="1"/>
    <x v="0"/>
    <s v="Tinley Park"/>
    <x v="10"/>
    <n v="60477"/>
    <x v="2"/>
    <s v="FUR-FU-10001940"/>
    <x v="0"/>
    <x v="5"/>
    <s v="Staple-based wall hangings"/>
    <n v="22.288"/>
    <n v="7"/>
    <n v="0.6"/>
    <n v="-8.9151999999999987"/>
    <x v="2"/>
    <x v="0"/>
  </r>
  <r>
    <n v="3404"/>
    <s v="CA-2019-168739"/>
    <x v="148"/>
    <d v="2019-06-05T00:00:00"/>
    <s v="Standard Class"/>
    <s v="HZ-14950"/>
    <s v="Henia Zydlo"/>
    <x v="0"/>
    <x v="0"/>
    <s v="Houston"/>
    <x v="5"/>
    <n v="77095"/>
    <x v="2"/>
    <s v="FUR-FU-10003919"/>
    <x v="0"/>
    <x v="5"/>
    <s v="Eldon Executive Woodline II Cherry Finish Desk Accessories"/>
    <n v="65.424000000000007"/>
    <n v="4"/>
    <n v="0.6"/>
    <n v="-52.339199999999991"/>
    <x v="2"/>
    <x v="0"/>
  </r>
  <r>
    <n v="3405"/>
    <s v="CA-2017-152527"/>
    <x v="872"/>
    <d v="2017-10-17T00:00:00"/>
    <s v="Same Day"/>
    <s v="CM-12190"/>
    <s v="Charlotte Melton"/>
    <x v="0"/>
    <x v="0"/>
    <s v="Los Angeles"/>
    <x v="1"/>
    <n v="90004"/>
    <x v="1"/>
    <s v="OFF-ST-10003479"/>
    <x v="1"/>
    <x v="4"/>
    <s v="Eldon Base for stackable storage shelf, platinum"/>
    <n v="77.88"/>
    <n v="2"/>
    <n v="0"/>
    <n v="3.8939999999999912"/>
    <x v="1"/>
    <x v="0"/>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0"/>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0"/>
  </r>
  <r>
    <n v="3408"/>
    <s v="US-2016-150119"/>
    <x v="488"/>
    <d v="2016-04-27T00:00:00"/>
    <s v="Standard Class"/>
    <s v="LB-16795"/>
    <s v="Laurel Beltran"/>
    <x v="2"/>
    <x v="0"/>
    <s v="Columbus"/>
    <x v="24"/>
    <n v="43229"/>
    <x v="3"/>
    <s v="OFF-BI-10000145"/>
    <x v="1"/>
    <x v="8"/>
    <s v="Zipper Ring Binder Pockets"/>
    <n v="7.4880000000000013"/>
    <n v="8"/>
    <n v="0.7"/>
    <n v="-5.2415999999999983"/>
    <x v="3"/>
    <x v="0"/>
  </r>
  <r>
    <n v="3409"/>
    <s v="US-2016-150119"/>
    <x v="488"/>
    <d v="2016-04-27T00:00:00"/>
    <s v="Standard Class"/>
    <s v="LB-16795"/>
    <s v="Laurel Beltran"/>
    <x v="2"/>
    <x v="0"/>
    <s v="Columbus"/>
    <x v="24"/>
    <n v="43229"/>
    <x v="3"/>
    <s v="FUR-FU-10002191"/>
    <x v="0"/>
    <x v="5"/>
    <s v="G.E. Halogen Desk Lamp Bulbs"/>
    <n v="22.336000000000002"/>
    <n v="4"/>
    <n v="0.2"/>
    <n v="7.8175999999999997"/>
    <x v="3"/>
    <x v="0"/>
  </r>
  <r>
    <n v="3410"/>
    <s v="US-2019-150847"/>
    <x v="504"/>
    <d v="2019-05-06T00:00:00"/>
    <s v="Standard Class"/>
    <s v="JF-15490"/>
    <s v="Jeremy Farry"/>
    <x v="0"/>
    <x v="0"/>
    <s v="Columbus"/>
    <x v="24"/>
    <n v="43229"/>
    <x v="3"/>
    <s v="OFF-PA-10004451"/>
    <x v="1"/>
    <x v="10"/>
    <s v="Xerox 222"/>
    <n v="10.368000000000002"/>
    <n v="2"/>
    <n v="0.2"/>
    <n v="3.6288"/>
    <x v="3"/>
    <x v="0"/>
  </r>
  <r>
    <n v="3411"/>
    <s v="CA-2018-100244"/>
    <x v="873"/>
    <d v="2018-09-24T00:00:00"/>
    <s v="Standard Class"/>
    <s v="GM-14695"/>
    <s v="Greg Maxwell"/>
    <x v="1"/>
    <x v="0"/>
    <s v="San Francisco"/>
    <x v="1"/>
    <n v="94122"/>
    <x v="1"/>
    <s v="OFF-PA-10001471"/>
    <x v="1"/>
    <x v="10"/>
    <s v="Strathmore Photo Frame Cards"/>
    <n v="65.789999999999992"/>
    <n v="9"/>
    <n v="0"/>
    <n v="30.263399999999997"/>
    <x v="1"/>
    <x v="0"/>
  </r>
  <r>
    <n v="3412"/>
    <s v="CA-2018-100244"/>
    <x v="873"/>
    <d v="2018-09-24T00:00:00"/>
    <s v="Standard Class"/>
    <s v="GM-14695"/>
    <s v="Greg Maxwell"/>
    <x v="1"/>
    <x v="0"/>
    <s v="San Francisco"/>
    <x v="1"/>
    <n v="94122"/>
    <x v="1"/>
    <s v="OFF-BI-10003656"/>
    <x v="1"/>
    <x v="8"/>
    <s v="Fellowes PB200 Plastic Comb Binding Machine"/>
    <n v="271.98400000000004"/>
    <n v="2"/>
    <n v="0.2"/>
    <n v="88.394799999999975"/>
    <x v="1"/>
    <x v="0"/>
  </r>
  <r>
    <n v="3413"/>
    <s v="CA-2018-100244"/>
    <x v="873"/>
    <d v="2018-09-24T00:00:00"/>
    <s v="Standard Class"/>
    <s v="GM-14695"/>
    <s v="Greg Maxwell"/>
    <x v="1"/>
    <x v="0"/>
    <s v="San Francisco"/>
    <x v="1"/>
    <n v="94122"/>
    <x v="1"/>
    <s v="OFF-AR-10000940"/>
    <x v="1"/>
    <x v="6"/>
    <s v="Newell 343"/>
    <n v="11.76"/>
    <n v="4"/>
    <n v="0"/>
    <n v="3.1752000000000002"/>
    <x v="1"/>
    <x v="0"/>
  </r>
  <r>
    <n v="3414"/>
    <s v="CA-2018-100244"/>
    <x v="873"/>
    <d v="2018-09-24T00:00:00"/>
    <s v="Standard Class"/>
    <s v="GM-14695"/>
    <s v="Greg Maxwell"/>
    <x v="1"/>
    <x v="0"/>
    <s v="San Francisco"/>
    <x v="1"/>
    <n v="94122"/>
    <x v="1"/>
    <s v="OFF-PA-10002319"/>
    <x v="1"/>
    <x v="10"/>
    <s v="Xerox 1944"/>
    <n v="77.52"/>
    <n v="2"/>
    <n v="0"/>
    <n v="37.9848"/>
    <x v="1"/>
    <x v="0"/>
  </r>
  <r>
    <n v="3415"/>
    <s v="CA-2018-100244"/>
    <x v="873"/>
    <d v="2018-09-24T00:00:00"/>
    <s v="Standard Class"/>
    <s v="GM-14695"/>
    <s v="Greg Maxwell"/>
    <x v="1"/>
    <x v="0"/>
    <s v="San Francisco"/>
    <x v="1"/>
    <n v="94122"/>
    <x v="1"/>
    <s v="OFF-BI-10000977"/>
    <x v="1"/>
    <x v="8"/>
    <s v="Ibico Plastic Spiral Binding Combs"/>
    <n v="48.64"/>
    <n v="2"/>
    <n v="0.2"/>
    <n v="15.807999999999996"/>
    <x v="1"/>
    <x v="0"/>
  </r>
  <r>
    <n v="3416"/>
    <s v="CA-2018-116540"/>
    <x v="476"/>
    <d v="2018-09-02T00:00:00"/>
    <s v="Same Day"/>
    <s v="SS-20590"/>
    <s v="Sonia Sunley"/>
    <x v="0"/>
    <x v="0"/>
    <s v="Madison"/>
    <x v="6"/>
    <n v="53711"/>
    <x v="2"/>
    <s v="OFF-FA-10002676"/>
    <x v="1"/>
    <x v="13"/>
    <s v="Colored Push Pins"/>
    <n v="1.81"/>
    <n v="1"/>
    <n v="0"/>
    <n v="0.65159999999999996"/>
    <x v="2"/>
    <x v="0"/>
  </r>
  <r>
    <n v="3417"/>
    <s v="CA-2018-116540"/>
    <x v="476"/>
    <d v="2018-09-02T00:00:00"/>
    <s v="Same Day"/>
    <s v="SS-20590"/>
    <s v="Sonia Sunley"/>
    <x v="0"/>
    <x v="0"/>
    <s v="Madison"/>
    <x v="6"/>
    <n v="53711"/>
    <x v="2"/>
    <s v="OFF-BI-10004970"/>
    <x v="1"/>
    <x v="8"/>
    <s v="ACCOHIDE 3-Ring Binder, Blue, 1&quot;"/>
    <n v="8.26"/>
    <n v="2"/>
    <n v="0"/>
    <n v="3.8822000000000001"/>
    <x v="2"/>
    <x v="0"/>
  </r>
  <r>
    <n v="3418"/>
    <s v="CA-2017-151841"/>
    <x v="381"/>
    <d v="2017-05-02T00:00:00"/>
    <s v="Standard Class"/>
    <s v="TC-21475"/>
    <s v="Tony Chapman"/>
    <x v="2"/>
    <x v="0"/>
    <s v="Aurora"/>
    <x v="22"/>
    <n v="80013"/>
    <x v="1"/>
    <s v="OFF-AP-10003971"/>
    <x v="1"/>
    <x v="9"/>
    <s v="Belkin 6 Outlet Metallic Surge Strip"/>
    <n v="43.560000000000009"/>
    <n v="5"/>
    <n v="0.2"/>
    <n v="3.2669999999999995"/>
    <x v="1"/>
    <x v="0"/>
  </r>
  <r>
    <n v="3419"/>
    <s v="CA-2017-151841"/>
    <x v="381"/>
    <d v="2017-05-02T00:00:00"/>
    <s v="Standard Class"/>
    <s v="TC-21475"/>
    <s v="Tony Chapman"/>
    <x v="2"/>
    <x v="0"/>
    <s v="Aurora"/>
    <x v="22"/>
    <n v="80013"/>
    <x v="1"/>
    <s v="OFF-SU-10001574"/>
    <x v="1"/>
    <x v="14"/>
    <s v="Acme Value Line Scissors"/>
    <n v="5.84"/>
    <n v="2"/>
    <n v="0.2"/>
    <n v="0.72999999999999954"/>
    <x v="1"/>
    <x v="0"/>
  </r>
  <r>
    <n v="3420"/>
    <s v="CA-2017-150791"/>
    <x v="684"/>
    <d v="2017-09-13T00:00:00"/>
    <s v="Standard Class"/>
    <s v="CC-12430"/>
    <s v="Chuck Clark"/>
    <x v="2"/>
    <x v="0"/>
    <s v="New York City"/>
    <x v="15"/>
    <n v="10024"/>
    <x v="3"/>
    <s v="FUR-CH-10000665"/>
    <x v="0"/>
    <x v="1"/>
    <s v="Global Airflow Leather Mesh Back Chair, Black"/>
    <n v="271.76400000000001"/>
    <n v="2"/>
    <n v="0.1"/>
    <n v="60.391999999999967"/>
    <x v="3"/>
    <x v="0"/>
  </r>
  <r>
    <n v="3421"/>
    <s v="CA-2018-134803"/>
    <x v="316"/>
    <d v="2018-06-03T00:00:00"/>
    <s v="Standard Class"/>
    <s v="CL-12565"/>
    <s v="Clay Ludtke"/>
    <x v="0"/>
    <x v="0"/>
    <s v="Los Angeles"/>
    <x v="1"/>
    <n v="90004"/>
    <x v="1"/>
    <s v="OFF-AP-10000891"/>
    <x v="1"/>
    <x v="9"/>
    <s v="Kensington 7 Outlet MasterPiece HOMEOFFICE Power Control Center"/>
    <n v="262.24"/>
    <n v="2"/>
    <n v="0"/>
    <n v="78.671999999999997"/>
    <x v="1"/>
    <x v="1"/>
  </r>
  <r>
    <n v="3422"/>
    <s v="CA-2018-134803"/>
    <x v="316"/>
    <d v="2018-06-03T00:00:00"/>
    <s v="Standard Class"/>
    <s v="CL-12565"/>
    <s v="Clay Ludtke"/>
    <x v="0"/>
    <x v="0"/>
    <s v="Los Angeles"/>
    <x v="1"/>
    <n v="90004"/>
    <x v="1"/>
    <s v="OFF-PA-10003790"/>
    <x v="1"/>
    <x v="10"/>
    <s v="Xerox 1991"/>
    <n v="182.72"/>
    <n v="8"/>
    <n v="0"/>
    <n v="84.051199999999994"/>
    <x v="1"/>
    <x v="1"/>
  </r>
  <r>
    <n v="3423"/>
    <s v="CA-2018-134803"/>
    <x v="316"/>
    <d v="2018-06-03T00:00:00"/>
    <s v="Standard Class"/>
    <s v="CL-12565"/>
    <s v="Clay Ludtke"/>
    <x v="0"/>
    <x v="0"/>
    <s v="Los Angeles"/>
    <x v="1"/>
    <n v="90004"/>
    <x v="1"/>
    <s v="TEC-AC-10002217"/>
    <x v="2"/>
    <x v="11"/>
    <s v="Imation Clip USB flash drive - 8 GB"/>
    <n v="131.6"/>
    <n v="7"/>
    <n v="0"/>
    <n v="7.8960000000000008"/>
    <x v="1"/>
    <x v="1"/>
  </r>
  <r>
    <n v="3424"/>
    <s v="CA-2018-134803"/>
    <x v="316"/>
    <d v="2018-06-03T00:00:00"/>
    <s v="Standard Class"/>
    <s v="CL-12565"/>
    <s v="Clay Ludtke"/>
    <x v="0"/>
    <x v="0"/>
    <s v="Los Angeles"/>
    <x v="1"/>
    <n v="90004"/>
    <x v="1"/>
    <s v="OFF-BI-10002215"/>
    <x v="1"/>
    <x v="8"/>
    <s v="Wilson Jones Hanging View Binder, White, 1&quot;"/>
    <n v="22.72"/>
    <n v="4"/>
    <n v="0.2"/>
    <n v="7.3839999999999986"/>
    <x v="1"/>
    <x v="1"/>
  </r>
  <r>
    <n v="3425"/>
    <s v="CA-2018-134803"/>
    <x v="316"/>
    <d v="2018-06-03T00:00:00"/>
    <s v="Standard Class"/>
    <s v="CL-12565"/>
    <s v="Clay Ludtke"/>
    <x v="0"/>
    <x v="0"/>
    <s v="Los Angeles"/>
    <x v="1"/>
    <n v="90004"/>
    <x v="1"/>
    <s v="TEC-MA-10001972"/>
    <x v="2"/>
    <x v="15"/>
    <s v="Okidata C331dn Printer"/>
    <n v="558.4"/>
    <n v="2"/>
    <n v="0.2"/>
    <n v="41.880000000000024"/>
    <x v="1"/>
    <x v="1"/>
  </r>
  <r>
    <n v="3426"/>
    <s v="CA-2017-153381"/>
    <x v="496"/>
    <d v="2017-09-28T00:00:00"/>
    <s v="Standard Class"/>
    <s v="DE-13255"/>
    <s v="Deanra Eno"/>
    <x v="2"/>
    <x v="0"/>
    <s v="Dubuque"/>
    <x v="23"/>
    <n v="52001"/>
    <x v="2"/>
    <s v="OFF-BI-10001525"/>
    <x v="1"/>
    <x v="8"/>
    <s v="Acco Pressboard Covers with Storage Hooks, 14 7/8&quot; x 11&quot;, Executive Red"/>
    <n v="15.24"/>
    <n v="4"/>
    <n v="0"/>
    <n v="6.8579999999999988"/>
    <x v="2"/>
    <x v="0"/>
  </r>
  <r>
    <n v="3427"/>
    <s v="CA-2017-153381"/>
    <x v="496"/>
    <d v="2017-09-28T00:00:00"/>
    <s v="Standard Class"/>
    <s v="DE-13255"/>
    <s v="Deanra Eno"/>
    <x v="2"/>
    <x v="0"/>
    <s v="Dubuque"/>
    <x v="23"/>
    <n v="52001"/>
    <x v="2"/>
    <s v="FUR-CH-10000988"/>
    <x v="0"/>
    <x v="1"/>
    <s v="Hon Olson Stacker Stools"/>
    <n v="1408.1"/>
    <n v="10"/>
    <n v="0"/>
    <n v="394.26800000000003"/>
    <x v="2"/>
    <x v="0"/>
  </r>
  <r>
    <n v="3428"/>
    <s v="US-2019-111024"/>
    <x v="445"/>
    <d v="2019-07-06T00:00:00"/>
    <s v="Second Class"/>
    <s v="SZ-20035"/>
    <s v="Sam Zeldin"/>
    <x v="2"/>
    <x v="0"/>
    <s v="Lancaster"/>
    <x v="24"/>
    <n v="43130"/>
    <x v="3"/>
    <s v="OFF-PA-10000174"/>
    <x v="1"/>
    <x v="10"/>
    <s v="Message Book, Wirebound, Four 5 1/2&quot; X 4&quot; Forms/Pg., 200 Dupl. Sets/Book"/>
    <n v="32.896000000000001"/>
    <n v="4"/>
    <n v="0.2"/>
    <n v="11.102399999999996"/>
    <x v="3"/>
    <x v="0"/>
  </r>
  <r>
    <n v="3429"/>
    <s v="US-2019-111024"/>
    <x v="445"/>
    <d v="2019-07-06T00:00:00"/>
    <s v="Second Class"/>
    <s v="SZ-20035"/>
    <s v="Sam Zeldin"/>
    <x v="2"/>
    <x v="0"/>
    <s v="Lancaster"/>
    <x v="24"/>
    <n v="43130"/>
    <x v="3"/>
    <s v="FUR-TA-10002041"/>
    <x v="0"/>
    <x v="3"/>
    <s v="Bevis Round Conference Table Top, X-Base"/>
    <n v="215.148"/>
    <n v="2"/>
    <n v="0.4"/>
    <n v="-103.98819999999998"/>
    <x v="3"/>
    <x v="0"/>
  </r>
  <r>
    <n v="3430"/>
    <s v="US-2019-111024"/>
    <x v="445"/>
    <d v="2019-07-06T00:00:00"/>
    <s v="Second Class"/>
    <s v="SZ-20035"/>
    <s v="Sam Zeldin"/>
    <x v="2"/>
    <x v="0"/>
    <s v="Lancaster"/>
    <x v="24"/>
    <n v="43130"/>
    <x v="3"/>
    <s v="OFF-PA-10002246"/>
    <x v="1"/>
    <x v="10"/>
    <s v="Wirebound Four 2-3/4 x 5 Forms per Page, 400 Sets per Book"/>
    <n v="30.96"/>
    <n v="6"/>
    <n v="0.2"/>
    <n v="11.223000000000001"/>
    <x v="3"/>
    <x v="0"/>
  </r>
  <r>
    <n v="3431"/>
    <s v="CA-2019-148264"/>
    <x v="166"/>
    <d v="2019-12-09T00:00:00"/>
    <s v="First Class"/>
    <s v="LF-17185"/>
    <s v="Luke Foster"/>
    <x v="0"/>
    <x v="0"/>
    <s v="Inglewood"/>
    <x v="1"/>
    <n v="90301"/>
    <x v="1"/>
    <s v="OFF-ST-10003327"/>
    <x v="1"/>
    <x v="4"/>
    <s v="Akro-Mils 12-Gallon Tote"/>
    <n v="29.79"/>
    <n v="3"/>
    <n v="0"/>
    <n v="8.6390999999999956"/>
    <x v="1"/>
    <x v="0"/>
  </r>
  <r>
    <n v="3432"/>
    <s v="CA-2019-148264"/>
    <x v="166"/>
    <d v="2019-12-09T00:00:00"/>
    <s v="First Class"/>
    <s v="LF-17185"/>
    <s v="Luke Foster"/>
    <x v="0"/>
    <x v="0"/>
    <s v="Inglewood"/>
    <x v="1"/>
    <n v="90301"/>
    <x v="1"/>
    <s v="FUR-FU-10002703"/>
    <x v="0"/>
    <x v="5"/>
    <s v="Tenex Traditional Chairmats for Hard Floors, Average Lip, 36&quot; x 48&quot;"/>
    <n v="128.9"/>
    <n v="2"/>
    <n v="0"/>
    <n v="15.468000000000004"/>
    <x v="1"/>
    <x v="0"/>
  </r>
  <r>
    <n v="3433"/>
    <s v="CA-2019-148264"/>
    <x v="166"/>
    <d v="2019-12-09T00:00:00"/>
    <s v="First Class"/>
    <s v="LF-17185"/>
    <s v="Luke Foster"/>
    <x v="0"/>
    <x v="0"/>
    <s v="Inglewood"/>
    <x v="1"/>
    <n v="90301"/>
    <x v="1"/>
    <s v="OFF-PA-10003651"/>
    <x v="1"/>
    <x v="10"/>
    <s v="Xerox 1968"/>
    <n v="60.12"/>
    <n v="9"/>
    <n v="0"/>
    <n v="28.857599999999998"/>
    <x v="1"/>
    <x v="0"/>
  </r>
  <r>
    <n v="3434"/>
    <s v="CA-2019-131212"/>
    <x v="256"/>
    <d v="2019-12-09T00:00:00"/>
    <s v="Standard Class"/>
    <s v="AB-10165"/>
    <s v="Alan Barnes"/>
    <x v="0"/>
    <x v="0"/>
    <s v="Bellevue"/>
    <x v="4"/>
    <n v="98006"/>
    <x v="1"/>
    <s v="OFF-BI-10001617"/>
    <x v="1"/>
    <x v="8"/>
    <s v="GBC Wire Binding Combs"/>
    <n v="24.816000000000003"/>
    <n v="3"/>
    <n v="0.2"/>
    <n v="8.3753999999999991"/>
    <x v="1"/>
    <x v="0"/>
  </r>
  <r>
    <n v="3435"/>
    <s v="CA-2019-131212"/>
    <x v="256"/>
    <d v="2019-12-09T00:00:00"/>
    <s v="Standard Class"/>
    <s v="AB-10165"/>
    <s v="Alan Barnes"/>
    <x v="0"/>
    <x v="0"/>
    <s v="Bellevue"/>
    <x v="4"/>
    <n v="98006"/>
    <x v="1"/>
    <s v="OFF-BI-10000145"/>
    <x v="1"/>
    <x v="8"/>
    <s v="Zipper Ring Binder Pockets"/>
    <n v="14.976000000000003"/>
    <n v="6"/>
    <n v="0.2"/>
    <n v="5.4287999999999981"/>
    <x v="1"/>
    <x v="0"/>
  </r>
  <r>
    <n v="3436"/>
    <s v="US-2017-100531"/>
    <x v="874"/>
    <d v="2017-09-29T00:00:00"/>
    <s v="First Class"/>
    <s v="NM-18520"/>
    <s v="Neoma Murray"/>
    <x v="0"/>
    <x v="0"/>
    <s v="Chicago"/>
    <x v="10"/>
    <n v="60610"/>
    <x v="2"/>
    <s v="OFF-BI-10001670"/>
    <x v="1"/>
    <x v="8"/>
    <s v="Vinyl Sectional Post Binders"/>
    <n v="15.079999999999998"/>
    <n v="2"/>
    <n v="0.8"/>
    <n v="-22.620000000000005"/>
    <x v="2"/>
    <x v="0"/>
  </r>
  <r>
    <n v="3437"/>
    <s v="US-2017-100531"/>
    <x v="874"/>
    <d v="2017-09-29T00:00:00"/>
    <s v="First Class"/>
    <s v="NM-18520"/>
    <s v="Neoma Murray"/>
    <x v="0"/>
    <x v="0"/>
    <s v="Chicago"/>
    <x v="10"/>
    <n v="60610"/>
    <x v="2"/>
    <s v="FUR-FU-10003849"/>
    <x v="0"/>
    <x v="5"/>
    <s v="DAX Metal Frame, Desktop, Stepped-Edge"/>
    <n v="24.288"/>
    <n v="3"/>
    <n v="0.6"/>
    <n v="-12.751199999999997"/>
    <x v="2"/>
    <x v="0"/>
  </r>
  <r>
    <n v="3438"/>
    <s v="CA-2019-152583"/>
    <x v="505"/>
    <d v="2019-10-30T00:00:00"/>
    <s v="Same Day"/>
    <s v="RA-19945"/>
    <s v="Ryan Akin"/>
    <x v="0"/>
    <x v="0"/>
    <s v="Dallas"/>
    <x v="5"/>
    <n v="75217"/>
    <x v="2"/>
    <s v="FUR-FU-10003849"/>
    <x v="0"/>
    <x v="5"/>
    <s v="DAX Metal Frame, Desktop, Stepped-Edge"/>
    <n v="16.192"/>
    <n v="2"/>
    <n v="0.6"/>
    <n v="-8.5007999999999981"/>
    <x v="2"/>
    <x v="0"/>
  </r>
  <r>
    <n v="3439"/>
    <s v="CA-2019-152583"/>
    <x v="505"/>
    <d v="2019-10-30T00:00:00"/>
    <s v="Same Day"/>
    <s v="RA-19945"/>
    <s v="Ryan Akin"/>
    <x v="0"/>
    <x v="0"/>
    <s v="Dallas"/>
    <x v="5"/>
    <n v="75217"/>
    <x v="2"/>
    <s v="FUR-TA-10002041"/>
    <x v="0"/>
    <x v="3"/>
    <s v="Bevis Round Conference Table Top, X-Base"/>
    <n v="251.00599999999997"/>
    <n v="2"/>
    <n v="0.3"/>
    <n v="-68.130199999999988"/>
    <x v="2"/>
    <x v="0"/>
  </r>
  <r>
    <n v="3440"/>
    <s v="CA-2019-152583"/>
    <x v="505"/>
    <d v="2019-10-30T00:00:00"/>
    <s v="Same Day"/>
    <s v="RA-19945"/>
    <s v="Ryan Akin"/>
    <x v="0"/>
    <x v="0"/>
    <s v="Dallas"/>
    <x v="5"/>
    <n v="75217"/>
    <x v="2"/>
    <s v="OFF-ST-10002214"/>
    <x v="1"/>
    <x v="4"/>
    <s v="X-Rack File for Hanging Folders"/>
    <n v="54.192"/>
    <n v="6"/>
    <n v="0.2"/>
    <n v="4.0643999999999973"/>
    <x v="2"/>
    <x v="0"/>
  </r>
  <r>
    <n v="3441"/>
    <s v="CA-2017-144099"/>
    <x v="239"/>
    <d v="2017-11-30T00:00:00"/>
    <s v="Same Day"/>
    <s v="PO-19195"/>
    <s v="Phillina Ober"/>
    <x v="2"/>
    <x v="0"/>
    <s v="San Francisco"/>
    <x v="1"/>
    <n v="94122"/>
    <x v="1"/>
    <s v="OFF-BI-10001078"/>
    <x v="1"/>
    <x v="8"/>
    <s v="Acco PRESSTEX Data Binder with Storage Hooks, Dark Blue, 14 7/8&quot; X 11&quot;"/>
    <n v="4.3040000000000003"/>
    <n v="1"/>
    <n v="0.2"/>
    <n v="1.5602"/>
    <x v="1"/>
    <x v="0"/>
  </r>
  <r>
    <n v="3442"/>
    <s v="CA-2016-158337"/>
    <x v="518"/>
    <d v="2016-03-14T00:00:00"/>
    <s v="Second Class"/>
    <s v="KA-16525"/>
    <s v="Kelly Andreada"/>
    <x v="0"/>
    <x v="0"/>
    <s v="New York City"/>
    <x v="15"/>
    <n v="10024"/>
    <x v="3"/>
    <s v="OFF-PA-10002137"/>
    <x v="1"/>
    <x v="10"/>
    <s v="Southworth 100% Résumé Paper, 24lb."/>
    <n v="108.92"/>
    <n v="14"/>
    <n v="0"/>
    <n v="49.013999999999996"/>
    <x v="3"/>
    <x v="0"/>
  </r>
  <r>
    <n v="3443"/>
    <s v="CA-2019-168858"/>
    <x v="123"/>
    <d v="2019-11-23T00:00:00"/>
    <s v="Standard Class"/>
    <s v="JD-16150"/>
    <s v="Justin Deggeller"/>
    <x v="1"/>
    <x v="0"/>
    <s v="New York City"/>
    <x v="15"/>
    <n v="10011"/>
    <x v="3"/>
    <s v="OFF-EN-10001415"/>
    <x v="1"/>
    <x v="12"/>
    <s v="Staple envelope"/>
    <n v="16.740000000000002"/>
    <n v="3"/>
    <n v="0"/>
    <n v="8.370000000000001"/>
    <x v="3"/>
    <x v="0"/>
  </r>
  <r>
    <n v="3444"/>
    <s v="CA-2019-168858"/>
    <x v="123"/>
    <d v="2019-11-23T00:00:00"/>
    <s v="Standard Class"/>
    <s v="JD-16150"/>
    <s v="Justin Deggeller"/>
    <x v="1"/>
    <x v="0"/>
    <s v="New York City"/>
    <x v="15"/>
    <n v="10011"/>
    <x v="3"/>
    <s v="OFF-AP-10003849"/>
    <x v="1"/>
    <x v="9"/>
    <s v="Hoover Shoulder Vac Commercial Portable Vacuum"/>
    <n v="2504.7399999999998"/>
    <n v="7"/>
    <n v="0"/>
    <n v="626.18499999999995"/>
    <x v="3"/>
    <x v="0"/>
  </r>
  <r>
    <n v="3445"/>
    <s v="CA-2018-116344"/>
    <x v="875"/>
    <d v="2018-08-02T00:00:00"/>
    <s v="Standard Class"/>
    <s v="JO-15145"/>
    <s v="Jack O'Briant"/>
    <x v="1"/>
    <x v="0"/>
    <s v="Philadelphia"/>
    <x v="9"/>
    <n v="19140"/>
    <x v="3"/>
    <s v="OFF-ST-10001713"/>
    <x v="1"/>
    <x v="4"/>
    <s v="Gould Plastics 9-Pocket Panel Bin, 18-3/8w x 5-1/4d x 20-1/2h, Black"/>
    <n v="84.784000000000006"/>
    <n v="2"/>
    <n v="0.2"/>
    <n v="-16.956800000000005"/>
    <x v="3"/>
    <x v="0"/>
  </r>
  <r>
    <n v="3446"/>
    <s v="CA-2017-131779"/>
    <x v="821"/>
    <d v="2017-06-17T00:00:00"/>
    <s v="Standard Class"/>
    <s v="LE-16810"/>
    <s v="Laurel Elliston"/>
    <x v="0"/>
    <x v="0"/>
    <s v="Newark"/>
    <x v="13"/>
    <n v="19711"/>
    <x v="3"/>
    <s v="OFF-ST-10001505"/>
    <x v="1"/>
    <x v="4"/>
    <s v="Perma STOR-ALL Hanging File Box, 13 1/8&quot;W x 12 1/4&quot;D x 10 1/2&quot;H"/>
    <n v="29.900000000000002"/>
    <n v="5"/>
    <n v="0"/>
    <n v="5.0829999999999975"/>
    <x v="3"/>
    <x v="0"/>
  </r>
  <r>
    <n v="3447"/>
    <s v="CA-2018-158869"/>
    <x v="876"/>
    <d v="2018-08-07T00:00:00"/>
    <s v="First Class"/>
    <s v="AH-10690"/>
    <s v="Anna Häberlin"/>
    <x v="1"/>
    <x v="0"/>
    <s v="New York City"/>
    <x v="15"/>
    <n v="10024"/>
    <x v="3"/>
    <s v="OFF-PA-10000474"/>
    <x v="1"/>
    <x v="10"/>
    <s v="Easy-staple paper"/>
    <n v="70.88"/>
    <n v="2"/>
    <n v="0"/>
    <n v="33.313599999999994"/>
    <x v="3"/>
    <x v="0"/>
  </r>
  <r>
    <n v="3448"/>
    <s v="CA-2019-102554"/>
    <x v="532"/>
    <d v="2019-06-15T00:00:00"/>
    <s v="Standard Class"/>
    <s v="KN-16705"/>
    <s v="Kristina Nunn"/>
    <x v="2"/>
    <x v="0"/>
    <s v="Auburn"/>
    <x v="19"/>
    <n v="36830"/>
    <x v="0"/>
    <s v="OFF-AR-10001919"/>
    <x v="1"/>
    <x v="6"/>
    <s v="OIC #2 Pencils, Medium Soft"/>
    <n v="3.76"/>
    <n v="2"/>
    <n v="0"/>
    <n v="1.0903999999999998"/>
    <x v="0"/>
    <x v="0"/>
  </r>
  <r>
    <n v="3449"/>
    <s v="CA-2018-162614"/>
    <x v="877"/>
    <d v="2018-10-13T00:00:00"/>
    <s v="Standard Class"/>
    <s v="TB-21250"/>
    <s v="Tim Brockman"/>
    <x v="0"/>
    <x v="0"/>
    <s v="Los Angeles"/>
    <x v="1"/>
    <n v="90049"/>
    <x v="1"/>
    <s v="OFF-BI-10004001"/>
    <x v="1"/>
    <x v="8"/>
    <s v="GBC Recycled VeloBinder Covers"/>
    <n v="27.263999999999999"/>
    <n v="2"/>
    <n v="0.2"/>
    <n v="8.8607999999999976"/>
    <x v="1"/>
    <x v="0"/>
  </r>
  <r>
    <n v="3450"/>
    <s v="CA-2016-168592"/>
    <x v="78"/>
    <d v="2016-09-14T00:00:00"/>
    <s v="Standard Class"/>
    <s v="DP-13390"/>
    <s v="Dennis Pardue"/>
    <x v="2"/>
    <x v="0"/>
    <s v="San Francisco"/>
    <x v="1"/>
    <n v="94110"/>
    <x v="1"/>
    <s v="OFF-AP-10004785"/>
    <x v="1"/>
    <x v="9"/>
    <s v="Holmes Replacement Filter for HEPA Air Cleaner, Medium Room"/>
    <n v="56.65"/>
    <n v="5"/>
    <n v="0"/>
    <n v="24.359500000000004"/>
    <x v="1"/>
    <x v="0"/>
  </r>
  <r>
    <n v="3451"/>
    <s v="CA-2016-168592"/>
    <x v="78"/>
    <d v="2016-09-14T00:00:00"/>
    <s v="Standard Class"/>
    <s v="DP-13390"/>
    <s v="Dennis Pardue"/>
    <x v="2"/>
    <x v="0"/>
    <s v="San Francisco"/>
    <x v="1"/>
    <n v="94110"/>
    <x v="1"/>
    <s v="OFF-ST-10002406"/>
    <x v="1"/>
    <x v="4"/>
    <s v="Pizazz Global Quick File"/>
    <n v="14.97"/>
    <n v="1"/>
    <n v="0"/>
    <n v="4.1916000000000011"/>
    <x v="1"/>
    <x v="0"/>
  </r>
  <r>
    <n v="3452"/>
    <s v="CA-2016-168592"/>
    <x v="78"/>
    <d v="2016-09-14T00:00:00"/>
    <s v="Standard Class"/>
    <s v="DP-13390"/>
    <s v="Dennis Pardue"/>
    <x v="2"/>
    <x v="0"/>
    <s v="San Francisco"/>
    <x v="1"/>
    <n v="94110"/>
    <x v="1"/>
    <s v="OFF-FA-10002988"/>
    <x v="1"/>
    <x v="13"/>
    <s v="Ideal Clamps"/>
    <n v="4.0199999999999996"/>
    <n v="2"/>
    <n v="0"/>
    <n v="1.9697999999999998"/>
    <x v="1"/>
    <x v="0"/>
  </r>
  <r>
    <n v="3453"/>
    <s v="CA-2016-157609"/>
    <x v="878"/>
    <d v="2016-03-21T00:00:00"/>
    <s v="Second Class"/>
    <s v="KN-16705"/>
    <s v="Kristina Nunn"/>
    <x v="2"/>
    <x v="0"/>
    <s v="Raleigh"/>
    <x v="3"/>
    <n v="27604"/>
    <x v="0"/>
    <s v="TEC-PH-10002415"/>
    <x v="2"/>
    <x v="7"/>
    <s v="Polycom VoiceStation 500 Conference phone"/>
    <n v="471.92"/>
    <n v="2"/>
    <n v="0.2"/>
    <n v="29.495000000000019"/>
    <x v="0"/>
    <x v="0"/>
  </r>
  <r>
    <n v="3454"/>
    <s v="CA-2017-153325"/>
    <x v="879"/>
    <d v="2017-03-02T00:00:00"/>
    <s v="Second Class"/>
    <s v="ST-20530"/>
    <s v="Shui Tom"/>
    <x v="0"/>
    <x v="0"/>
    <s v="Macon"/>
    <x v="32"/>
    <n v="31204"/>
    <x v="0"/>
    <s v="OFF-BI-10004236"/>
    <x v="1"/>
    <x v="8"/>
    <s v="XtraLife ClearVue Slant-D Ring Binder, White, 3&quot;"/>
    <n v="58.72"/>
    <n v="4"/>
    <n v="0"/>
    <n v="27.011199999999999"/>
    <x v="0"/>
    <x v="0"/>
  </r>
  <r>
    <n v="3455"/>
    <s v="CA-2017-153626"/>
    <x v="584"/>
    <d v="2017-07-14T00:00:00"/>
    <s v="Standard Class"/>
    <s v="EB-13870"/>
    <s v="Emily Burns"/>
    <x v="0"/>
    <x v="0"/>
    <s v="Nashville"/>
    <x v="18"/>
    <n v="37211"/>
    <x v="0"/>
    <s v="OFF-AR-10000657"/>
    <x v="1"/>
    <x v="6"/>
    <s v="Binney &amp; Smith inkTank Desk Highlighter, Chisel Tip, Yellow, 12/Box"/>
    <n v="5.16"/>
    <n v="3"/>
    <n v="0.2"/>
    <n v="0.83849999999999936"/>
    <x v="0"/>
    <x v="0"/>
  </r>
  <r>
    <n v="3456"/>
    <s v="CA-2018-166485"/>
    <x v="880"/>
    <d v="2018-02-27T00:00:00"/>
    <s v="Standard Class"/>
    <s v="AH-10210"/>
    <s v="Alan Hwang"/>
    <x v="0"/>
    <x v="0"/>
    <s v="Nashville"/>
    <x v="18"/>
    <n v="37211"/>
    <x v="0"/>
    <s v="OFF-PA-10004996"/>
    <x v="1"/>
    <x v="10"/>
    <s v="Speediset Carbonless Redi-Letter 7&quot; x 8 1/2&quot;"/>
    <n v="16.496000000000002"/>
    <n v="2"/>
    <n v="0.2"/>
    <n v="5.5673999999999992"/>
    <x v="0"/>
    <x v="0"/>
  </r>
  <r>
    <n v="3457"/>
    <s v="CA-2019-136448"/>
    <x v="118"/>
    <d v="2019-09-18T00:00:00"/>
    <s v="First Class"/>
    <s v="AS-10090"/>
    <s v="Adam Shillingsburg"/>
    <x v="0"/>
    <x v="0"/>
    <s v="Philadelphia"/>
    <x v="9"/>
    <n v="19143"/>
    <x v="3"/>
    <s v="TEC-AC-10001109"/>
    <x v="2"/>
    <x v="11"/>
    <s v="Logitech Trackman Marble Mouse"/>
    <n v="71.975999999999999"/>
    <n v="3"/>
    <n v="0.2"/>
    <n v="19.793400000000005"/>
    <x v="3"/>
    <x v="0"/>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n v="2.2511999999999999"/>
    <x v="3"/>
    <x v="0"/>
  </r>
  <r>
    <n v="3459"/>
    <s v="CA-2019-136448"/>
    <x v="118"/>
    <d v="2019-09-18T00:00:00"/>
    <s v="First Class"/>
    <s v="AS-10090"/>
    <s v="Adam Shillingsburg"/>
    <x v="0"/>
    <x v="0"/>
    <s v="Philadelphia"/>
    <x v="9"/>
    <n v="19143"/>
    <x v="3"/>
    <s v="OFF-BI-10002393"/>
    <x v="1"/>
    <x v="8"/>
    <s v="Binder Posts"/>
    <n v="3.4440000000000008"/>
    <n v="2"/>
    <n v="0.7"/>
    <n v="-2.7551999999999994"/>
    <x v="3"/>
    <x v="0"/>
  </r>
  <r>
    <n v="3460"/>
    <s v="CA-2019-136448"/>
    <x v="118"/>
    <d v="2019-09-18T00:00:00"/>
    <s v="First Class"/>
    <s v="AS-10090"/>
    <s v="Adam Shillingsburg"/>
    <x v="0"/>
    <x v="0"/>
    <s v="Philadelphia"/>
    <x v="9"/>
    <n v="19143"/>
    <x v="3"/>
    <s v="OFF-BI-10001359"/>
    <x v="1"/>
    <x v="8"/>
    <s v="GBC DocuBind TL300 Electric Binding System"/>
    <n v="538.19400000000007"/>
    <n v="2"/>
    <n v="0.7"/>
    <n v="-412.61539999999991"/>
    <x v="3"/>
    <x v="0"/>
  </r>
  <r>
    <n v="3461"/>
    <s v="CA-2019-136448"/>
    <x v="118"/>
    <d v="2019-09-18T00:00:00"/>
    <s v="First Class"/>
    <s v="AS-10090"/>
    <s v="Adam Shillingsburg"/>
    <x v="0"/>
    <x v="0"/>
    <s v="Philadelphia"/>
    <x v="9"/>
    <n v="19143"/>
    <x v="3"/>
    <s v="TEC-AC-10003628"/>
    <x v="2"/>
    <x v="11"/>
    <s v="Logitech 910-002974 M325 Wireless Mouse for Web Scrolling"/>
    <n v="47.984000000000002"/>
    <n v="2"/>
    <n v="0.2"/>
    <n v="14.395200000000004"/>
    <x v="3"/>
    <x v="0"/>
  </r>
  <r>
    <n v="3462"/>
    <s v="CA-2019-114258"/>
    <x v="60"/>
    <d v="2019-11-10T00:00:00"/>
    <s v="Second Class"/>
    <s v="EM-13825"/>
    <s v="Elizabeth Moffitt"/>
    <x v="1"/>
    <x v="0"/>
    <s v="Dallas"/>
    <x v="5"/>
    <n v="75081"/>
    <x v="2"/>
    <s v="TEC-PH-10003012"/>
    <x v="2"/>
    <x v="7"/>
    <s v="Nortel Meridian M3904 Professional Digital phone"/>
    <n v="492.76800000000003"/>
    <n v="4"/>
    <n v="0.2"/>
    <n v="55.436399999999935"/>
    <x v="2"/>
    <x v="0"/>
  </r>
  <r>
    <n v="3463"/>
    <s v="CA-2017-152611"/>
    <x v="763"/>
    <d v="2017-02-23T00:00:00"/>
    <s v="Second Class"/>
    <s v="KA-16525"/>
    <s v="Kelly Andreada"/>
    <x v="0"/>
    <x v="0"/>
    <s v="Perth Amboy"/>
    <x v="30"/>
    <n v="8861"/>
    <x v="3"/>
    <s v="OFF-AR-10003903"/>
    <x v="1"/>
    <x v="6"/>
    <s v="Sanford 52201 APSCO Electric Pencil Sharpener"/>
    <n v="286.78999999999996"/>
    <n v="7"/>
    <n v="0"/>
    <n v="74.565400000000011"/>
    <x v="3"/>
    <x v="0"/>
  </r>
  <r>
    <n v="3464"/>
    <s v="CA-2018-165470"/>
    <x v="881"/>
    <d v="2018-11-30T00:00:00"/>
    <s v="Standard Class"/>
    <s v="HJ-14875"/>
    <s v="Heather Jas"/>
    <x v="2"/>
    <x v="0"/>
    <s v="Jacksonville"/>
    <x v="2"/>
    <n v="32216"/>
    <x v="0"/>
    <s v="OFF-PA-10004675"/>
    <x v="1"/>
    <x v="10"/>
    <s v="Telephone Message Books with Fax/Mobile Section, 5 1/2&quot; x 3 3/16&quot;"/>
    <n v="5.08"/>
    <n v="1"/>
    <n v="0.2"/>
    <n v="1.6509999999999998"/>
    <x v="0"/>
    <x v="0"/>
  </r>
  <r>
    <n v="3465"/>
    <s v="CA-2019-128699"/>
    <x v="734"/>
    <d v="2019-12-05T00:00:00"/>
    <s v="Second Class"/>
    <s v="ND-18370"/>
    <s v="Natalie DeCherney"/>
    <x v="0"/>
    <x v="0"/>
    <s v="Jacksonville"/>
    <x v="2"/>
    <n v="32216"/>
    <x v="0"/>
    <s v="TEC-AC-10001990"/>
    <x v="2"/>
    <x v="11"/>
    <s v="Kensington Orbit Wireless Mobile Trackball for PC and Mac"/>
    <n v="47.992000000000004"/>
    <n v="1"/>
    <n v="0.2"/>
    <n v="7.198799999999995"/>
    <x v="0"/>
    <x v="0"/>
  </r>
  <r>
    <n v="3466"/>
    <s v="US-2017-147242"/>
    <x v="229"/>
    <d v="2017-09-14T00:00:00"/>
    <s v="Standard Class"/>
    <s v="EH-13765"/>
    <s v="Edward Hooks"/>
    <x v="1"/>
    <x v="0"/>
    <s v="Revere"/>
    <x v="31"/>
    <n v="2151"/>
    <x v="3"/>
    <s v="OFF-AP-10003842"/>
    <x v="1"/>
    <x v="9"/>
    <s v="Euro-Pro Shark Turbo Vacuum"/>
    <n v="61.96"/>
    <n v="2"/>
    <n v="0"/>
    <n v="16.1096"/>
    <x v="3"/>
    <x v="0"/>
  </r>
  <r>
    <n v="3467"/>
    <s v="US-2017-147242"/>
    <x v="229"/>
    <d v="2017-09-14T00:00:00"/>
    <s v="Standard Class"/>
    <s v="EH-13765"/>
    <s v="Edward Hooks"/>
    <x v="1"/>
    <x v="0"/>
    <s v="Revere"/>
    <x v="31"/>
    <n v="2151"/>
    <x v="3"/>
    <s v="FUR-BO-10004695"/>
    <x v="0"/>
    <x v="0"/>
    <s v="O'Sullivan 2-Door Barrister Bookcase in Odessa Pine"/>
    <n v="361.96"/>
    <n v="2"/>
    <n v="0"/>
    <n v="83.25079999999997"/>
    <x v="3"/>
    <x v="0"/>
  </r>
  <r>
    <n v="3468"/>
    <s v="US-2017-147242"/>
    <x v="229"/>
    <d v="2017-09-14T00:00:00"/>
    <s v="Standard Class"/>
    <s v="EH-13765"/>
    <s v="Edward Hooks"/>
    <x v="1"/>
    <x v="0"/>
    <s v="Revere"/>
    <x v="31"/>
    <n v="2151"/>
    <x v="3"/>
    <s v="OFF-PA-10003039"/>
    <x v="1"/>
    <x v="10"/>
    <s v="Xerox 1960"/>
    <n v="278.82"/>
    <n v="9"/>
    <n v="0"/>
    <n v="125.46899999999999"/>
    <x v="3"/>
    <x v="0"/>
  </r>
  <r>
    <n v="3469"/>
    <s v="CA-2018-146143"/>
    <x v="882"/>
    <d v="2018-12-19T00:00:00"/>
    <s v="Standard Class"/>
    <s v="MC-17845"/>
    <s v="Michael Chen"/>
    <x v="0"/>
    <x v="0"/>
    <s v="Jackson"/>
    <x v="35"/>
    <n v="39212"/>
    <x v="0"/>
    <s v="FUR-FU-10002045"/>
    <x v="0"/>
    <x v="5"/>
    <s v="Executive Impressions 14&quot;"/>
    <n v="133.38"/>
    <n v="6"/>
    <n v="0"/>
    <n v="58.687200000000011"/>
    <x v="0"/>
    <x v="0"/>
  </r>
  <r>
    <n v="3470"/>
    <s v="CA-2017-100888"/>
    <x v="744"/>
    <d v="2017-04-10T00:00:00"/>
    <s v="Standard Class"/>
    <s v="MH-17455"/>
    <s v="Mark Hamilton"/>
    <x v="0"/>
    <x v="0"/>
    <s v="Jacksonville"/>
    <x v="3"/>
    <n v="28540"/>
    <x v="0"/>
    <s v="OFF-PA-10001019"/>
    <x v="1"/>
    <x v="10"/>
    <s v="Xerox 1884"/>
    <n v="47.952000000000005"/>
    <n v="3"/>
    <n v="0.2"/>
    <n v="16.183799999999998"/>
    <x v="0"/>
    <x v="0"/>
  </r>
  <r>
    <n v="3471"/>
    <s v="US-2018-150035"/>
    <x v="49"/>
    <d v="2018-12-05T00:00:00"/>
    <s v="Standard Class"/>
    <s v="CL-11890"/>
    <s v="Carl Ludwig"/>
    <x v="0"/>
    <x v="0"/>
    <s v="San Francisco"/>
    <x v="1"/>
    <n v="94122"/>
    <x v="1"/>
    <s v="FUR-FU-10003724"/>
    <x v="0"/>
    <x v="5"/>
    <s v="Westinghouse Clip-On Gooseneck Lamps"/>
    <n v="16.739999999999998"/>
    <n v="2"/>
    <n v="0"/>
    <n v="4.3523999999999994"/>
    <x v="1"/>
    <x v="0"/>
  </r>
  <r>
    <n v="3472"/>
    <s v="CA-2019-122644"/>
    <x v="105"/>
    <d v="2019-11-17T00:00:00"/>
    <s v="Standard Class"/>
    <s v="SF-20965"/>
    <s v="Sylvia Foulston"/>
    <x v="1"/>
    <x v="0"/>
    <s v="Columbus"/>
    <x v="24"/>
    <n v="43229"/>
    <x v="3"/>
    <s v="OFF-PA-10003673"/>
    <x v="1"/>
    <x v="10"/>
    <s v="Strathmore Photo Mount Cards"/>
    <n v="10.848000000000001"/>
    <n v="2"/>
    <n v="0.2"/>
    <n v="3.5255999999999994"/>
    <x v="3"/>
    <x v="0"/>
  </r>
  <r>
    <n v="3473"/>
    <s v="CA-2019-122644"/>
    <x v="105"/>
    <d v="2019-11-17T00:00:00"/>
    <s v="Standard Class"/>
    <s v="SF-20965"/>
    <s v="Sylvia Foulston"/>
    <x v="1"/>
    <x v="0"/>
    <s v="Columbus"/>
    <x v="24"/>
    <n v="43229"/>
    <x v="3"/>
    <s v="TEC-AC-10003614"/>
    <x v="2"/>
    <x v="11"/>
    <s v="Verbatim 25 GB 6x Blu-ray Single Layer Recordable Disc, 10/Pack"/>
    <n v="18.544"/>
    <n v="2"/>
    <n v="0.2"/>
    <n v="3.0133999999999981"/>
    <x v="3"/>
    <x v="0"/>
  </r>
  <r>
    <n v="3474"/>
    <s v="CA-2019-111815"/>
    <x v="448"/>
    <d v="2019-03-10T00:00:00"/>
    <s v="Standard Class"/>
    <s v="EP-13915"/>
    <s v="Emily Phan"/>
    <x v="0"/>
    <x v="0"/>
    <s v="Dearborn Heights"/>
    <x v="12"/>
    <n v="48127"/>
    <x v="2"/>
    <s v="FUR-CH-10000785"/>
    <x v="0"/>
    <x v="1"/>
    <s v="Global Ergonomic Managers Chair"/>
    <n v="180.98"/>
    <n v="1"/>
    <n v="0"/>
    <n v="47.0548"/>
    <x v="2"/>
    <x v="0"/>
  </r>
  <r>
    <n v="3475"/>
    <s v="CA-2019-111815"/>
    <x v="448"/>
    <d v="2019-03-10T00:00:00"/>
    <s v="Standard Class"/>
    <s v="EP-13915"/>
    <s v="Emily Phan"/>
    <x v="0"/>
    <x v="0"/>
    <s v="Dearborn Heights"/>
    <x v="12"/>
    <n v="48127"/>
    <x v="2"/>
    <s v="TEC-AC-10002926"/>
    <x v="2"/>
    <x v="11"/>
    <s v="Logitech Wireless Marathon Mouse M705"/>
    <n v="99.98"/>
    <n v="2"/>
    <n v="0"/>
    <n v="42.991400000000006"/>
    <x v="2"/>
    <x v="0"/>
  </r>
  <r>
    <n v="3476"/>
    <s v="CA-2018-144911"/>
    <x v="581"/>
    <d v="2018-11-30T00:00:00"/>
    <s v="First Class"/>
    <s v="RW-19630"/>
    <s v="Rob Williams"/>
    <x v="1"/>
    <x v="0"/>
    <s v="Overland Park"/>
    <x v="41"/>
    <n v="66212"/>
    <x v="2"/>
    <s v="TEC-AC-10004633"/>
    <x v="2"/>
    <x v="11"/>
    <s v="Verbatim 25 GB 6x Blu-ray Single Layer Recordable Disc, 3/Pack"/>
    <n v="34.950000000000003"/>
    <n v="5"/>
    <n v="0"/>
    <n v="15.378000000000004"/>
    <x v="2"/>
    <x v="0"/>
  </r>
  <r>
    <n v="3477"/>
    <s v="CA-2018-144911"/>
    <x v="581"/>
    <d v="2018-11-30T00:00:00"/>
    <s v="First Class"/>
    <s v="RW-19630"/>
    <s v="Rob Williams"/>
    <x v="1"/>
    <x v="0"/>
    <s v="Overland Park"/>
    <x v="41"/>
    <n v="66212"/>
    <x v="2"/>
    <s v="OFF-BI-10000977"/>
    <x v="1"/>
    <x v="8"/>
    <s v="Ibico Plastic Spiral Binding Combs"/>
    <n v="152"/>
    <n v="5"/>
    <n v="0"/>
    <n v="69.919999999999987"/>
    <x v="2"/>
    <x v="0"/>
  </r>
  <r>
    <n v="3478"/>
    <s v="CA-2016-143385"/>
    <x v="883"/>
    <d v="2016-09-05T00:00:00"/>
    <s v="Standard Class"/>
    <s v="SJ-20500"/>
    <s v="Shirley Jackson"/>
    <x v="0"/>
    <x v="0"/>
    <s v="Santa Fe"/>
    <x v="27"/>
    <n v="87505"/>
    <x v="1"/>
    <s v="TEC-AC-10001635"/>
    <x v="2"/>
    <x v="11"/>
    <s v="KeyTronic KT400U2 - Keyboard - Black"/>
    <n v="92.52"/>
    <n v="9"/>
    <n v="0"/>
    <n v="18.503999999999991"/>
    <x v="1"/>
    <x v="0"/>
  </r>
  <r>
    <n v="3479"/>
    <s v="CA-2018-131289"/>
    <x v="16"/>
    <d v="2018-12-14T00:00:00"/>
    <s v="Standard Class"/>
    <s v="SP-20620"/>
    <s v="Stefania Perrino"/>
    <x v="1"/>
    <x v="0"/>
    <s v="San Francisco"/>
    <x v="1"/>
    <n v="94110"/>
    <x v="1"/>
    <s v="OFF-AR-10003056"/>
    <x v="1"/>
    <x v="6"/>
    <s v="Newell 341"/>
    <n v="8.56"/>
    <n v="2"/>
    <n v="0"/>
    <n v="2.4823999999999993"/>
    <x v="1"/>
    <x v="0"/>
  </r>
  <r>
    <n v="3480"/>
    <s v="CA-2018-131289"/>
    <x v="16"/>
    <d v="2018-12-14T00:00:00"/>
    <s v="Standard Class"/>
    <s v="SP-20620"/>
    <s v="Stefania Perrino"/>
    <x v="1"/>
    <x v="0"/>
    <s v="San Francisco"/>
    <x v="1"/>
    <n v="94110"/>
    <x v="1"/>
    <s v="OFF-PA-10003363"/>
    <x v="1"/>
    <x v="10"/>
    <s v="Xerox 204"/>
    <n v="45.36"/>
    <n v="7"/>
    <n v="0"/>
    <n v="21.772800000000004"/>
    <x v="1"/>
    <x v="0"/>
  </r>
  <r>
    <n v="3481"/>
    <s v="CA-2018-131289"/>
    <x v="16"/>
    <d v="2018-12-14T00:00:00"/>
    <s v="Standard Class"/>
    <s v="SP-20620"/>
    <s v="Stefania Perrino"/>
    <x v="1"/>
    <x v="0"/>
    <s v="San Francisco"/>
    <x v="1"/>
    <n v="94110"/>
    <x v="1"/>
    <s v="FUR-TA-10003954"/>
    <x v="0"/>
    <x v="3"/>
    <s v="Hon 94000 Series Round Tables"/>
    <n v="1421.6640000000002"/>
    <n v="6"/>
    <n v="0.2"/>
    <n v="-195.47879999999998"/>
    <x v="1"/>
    <x v="0"/>
  </r>
  <r>
    <n v="3482"/>
    <s v="CA-2016-124023"/>
    <x v="884"/>
    <d v="2016-04-10T00:00:00"/>
    <s v="First Class"/>
    <s v="PJ-19015"/>
    <s v="Pauline Johnson"/>
    <x v="0"/>
    <x v="0"/>
    <s v="Mobile"/>
    <x v="19"/>
    <n v="36608"/>
    <x v="0"/>
    <s v="FUR-FU-10004415"/>
    <x v="0"/>
    <x v="5"/>
    <s v="Stacking Tray, Side-Loading, Legal, Smoke"/>
    <n v="8.9600000000000009"/>
    <n v="2"/>
    <n v="0"/>
    <n v="2.7775999999999996"/>
    <x v="0"/>
    <x v="0"/>
  </r>
  <r>
    <n v="3483"/>
    <s v="CA-2016-124688"/>
    <x v="9"/>
    <d v="2016-08-29T00:00:00"/>
    <s v="First Class"/>
    <s v="CC-12610"/>
    <s v="Corey Catlett"/>
    <x v="1"/>
    <x v="0"/>
    <s v="Springfield"/>
    <x v="17"/>
    <n v="22153"/>
    <x v="0"/>
    <s v="TEC-PH-10000455"/>
    <x v="2"/>
    <x v="7"/>
    <s v="GE 30522EE2"/>
    <n v="579.94999999999993"/>
    <n v="5"/>
    <n v="0"/>
    <n v="168.18549999999993"/>
    <x v="0"/>
    <x v="1"/>
  </r>
  <r>
    <n v="3484"/>
    <s v="CA-2016-124688"/>
    <x v="9"/>
    <d v="2016-08-29T00:00:00"/>
    <s v="First Class"/>
    <s v="CC-12610"/>
    <s v="Corey Catlett"/>
    <x v="1"/>
    <x v="0"/>
    <s v="Springfield"/>
    <x v="17"/>
    <n v="22153"/>
    <x v="0"/>
    <s v="FUR-FU-10002456"/>
    <x v="0"/>
    <x v="5"/>
    <s v="Master Caster Door Stop, Large Neon Orange"/>
    <n v="29.12"/>
    <n v="4"/>
    <n v="0"/>
    <n v="12.521600000000003"/>
    <x v="0"/>
    <x v="1"/>
  </r>
  <r>
    <n v="3485"/>
    <s v="CA-2016-124688"/>
    <x v="9"/>
    <d v="2016-08-29T00:00:00"/>
    <s v="First Class"/>
    <s v="CC-12610"/>
    <s v="Corey Catlett"/>
    <x v="1"/>
    <x v="0"/>
    <s v="Springfield"/>
    <x v="17"/>
    <n v="22153"/>
    <x v="0"/>
    <s v="FUR-TA-10003569"/>
    <x v="0"/>
    <x v="3"/>
    <s v="Bretford CR8500 Series Meeting Room Furniture"/>
    <n v="1202.94"/>
    <n v="3"/>
    <n v="0"/>
    <n v="300.73500000000001"/>
    <x v="0"/>
    <x v="1"/>
  </r>
  <r>
    <n v="3486"/>
    <s v="CA-2018-151169"/>
    <x v="147"/>
    <d v="2018-10-26T00:00:00"/>
    <s v="Standard Class"/>
    <s v="MY-18295"/>
    <s v="Muhammed Yedwab"/>
    <x v="1"/>
    <x v="0"/>
    <s v="Newark"/>
    <x v="13"/>
    <n v="19711"/>
    <x v="3"/>
    <s v="OFF-BI-10002813"/>
    <x v="1"/>
    <x v="8"/>
    <s v="Avery Reinforcements for Hole-Punch Pages"/>
    <n v="7.92"/>
    <n v="4"/>
    <n v="0"/>
    <n v="3.5640000000000001"/>
    <x v="3"/>
    <x v="0"/>
  </r>
  <r>
    <n v="3487"/>
    <s v="US-2018-134761"/>
    <x v="885"/>
    <d v="2018-11-30T00:00:00"/>
    <s v="Same Day"/>
    <s v="DB-13210"/>
    <s v="Dean Braden"/>
    <x v="0"/>
    <x v="0"/>
    <s v="Hickory"/>
    <x v="3"/>
    <n v="28601"/>
    <x v="0"/>
    <s v="TEC-PH-10002890"/>
    <x v="2"/>
    <x v="7"/>
    <s v="AT&amp;T 17929 Lendline Telephone"/>
    <n v="36.192"/>
    <n v="1"/>
    <n v="0.2"/>
    <n v="2.7143999999999995"/>
    <x v="0"/>
    <x v="0"/>
  </r>
  <r>
    <n v="3488"/>
    <s v="CA-2019-120705"/>
    <x v="528"/>
    <d v="2019-09-11T00:00:00"/>
    <s v="Standard Class"/>
    <s v="MG-17875"/>
    <s v="Michael Grace"/>
    <x v="2"/>
    <x v="0"/>
    <s v="Fort Lauderdale"/>
    <x v="2"/>
    <n v="33311"/>
    <x v="0"/>
    <s v="OFF-ST-10001522"/>
    <x v="1"/>
    <x v="4"/>
    <s v="Gould Plastics 18-Pocket Panel Bin, 34w x 5-1/4d x 20-1/2h"/>
    <n v="147.184"/>
    <n v="2"/>
    <n v="0.2"/>
    <n v="-29.436800000000012"/>
    <x v="0"/>
    <x v="0"/>
  </r>
  <r>
    <n v="3489"/>
    <s v="CA-2017-157322"/>
    <x v="740"/>
    <d v="2017-07-06T00:00:00"/>
    <s v="Standard Class"/>
    <s v="RH-19600"/>
    <s v="Rob Haberlin"/>
    <x v="0"/>
    <x v="0"/>
    <s v="Carol Stream"/>
    <x v="10"/>
    <n v="60188"/>
    <x v="2"/>
    <s v="FUR-CH-10004086"/>
    <x v="0"/>
    <x v="1"/>
    <s v="Hon 4070 Series Pagoda Armless Upholstered Stacking Chairs"/>
    <n v="408.42200000000003"/>
    <n v="2"/>
    <n v="0.3"/>
    <n v="-5.8346000000000231"/>
    <x v="2"/>
    <x v="0"/>
  </r>
  <r>
    <n v="3490"/>
    <s v="CA-2017-157322"/>
    <x v="740"/>
    <d v="2017-07-06T00:00:00"/>
    <s v="Standard Class"/>
    <s v="RH-19600"/>
    <s v="Rob Haberlin"/>
    <x v="0"/>
    <x v="0"/>
    <s v="Carol Stream"/>
    <x v="10"/>
    <n v="60188"/>
    <x v="2"/>
    <s v="FUR-CH-10003774"/>
    <x v="0"/>
    <x v="1"/>
    <s v="Global Wood Trimmed Manager's Task Chair, Khaki"/>
    <n v="382.11599999999999"/>
    <n v="6"/>
    <n v="0.3"/>
    <n v="-92.799600000000027"/>
    <x v="2"/>
    <x v="0"/>
  </r>
  <r>
    <n v="3491"/>
    <s v="CA-2017-157322"/>
    <x v="740"/>
    <d v="2017-07-06T00:00:00"/>
    <s v="Standard Class"/>
    <s v="RH-19600"/>
    <s v="Rob Haberlin"/>
    <x v="0"/>
    <x v="0"/>
    <s v="Carol Stream"/>
    <x v="10"/>
    <n v="60188"/>
    <x v="2"/>
    <s v="OFF-ST-10004507"/>
    <x v="1"/>
    <x v="4"/>
    <s v="Advantus Rolling Storage Box"/>
    <n v="68.599999999999994"/>
    <n v="5"/>
    <n v="0.2"/>
    <n v="6.0024999999999977"/>
    <x v="2"/>
    <x v="0"/>
  </r>
  <r>
    <n v="3492"/>
    <s v="CA-2017-157322"/>
    <x v="740"/>
    <d v="2017-07-06T00:00:00"/>
    <s v="Standard Class"/>
    <s v="RH-19600"/>
    <s v="Rob Haberlin"/>
    <x v="0"/>
    <x v="0"/>
    <s v="Carol Stream"/>
    <x v="10"/>
    <n v="60188"/>
    <x v="2"/>
    <s v="OFF-ST-10003208"/>
    <x v="1"/>
    <x v="4"/>
    <s v="Adjustable Depth Letter/Legal Cart"/>
    <n v="435.50400000000002"/>
    <n v="3"/>
    <n v="0.2"/>
    <n v="48.994199999999921"/>
    <x v="2"/>
    <x v="0"/>
  </r>
  <r>
    <n v="3493"/>
    <s v="CA-2017-157322"/>
    <x v="740"/>
    <d v="2017-07-06T00:00:00"/>
    <s v="Standard Class"/>
    <s v="RH-19600"/>
    <s v="Rob Haberlin"/>
    <x v="0"/>
    <x v="0"/>
    <s v="Carol Stream"/>
    <x v="10"/>
    <n v="60188"/>
    <x v="2"/>
    <s v="OFF-PA-10000659"/>
    <x v="1"/>
    <x v="10"/>
    <s v="Adams Phone Message Book, Professional, 400 Message Capacity, 5 3/6” x 11”"/>
    <n v="11.168000000000001"/>
    <n v="2"/>
    <n v="0.2"/>
    <n v="3.7692000000000001"/>
    <x v="2"/>
    <x v="0"/>
  </r>
  <r>
    <n v="3494"/>
    <s v="CA-2019-142034"/>
    <x v="241"/>
    <d v="2019-09-28T00:00:00"/>
    <s v="Standard Class"/>
    <s v="KB-16240"/>
    <s v="Karen Bern"/>
    <x v="1"/>
    <x v="0"/>
    <s v="Saint Cloud"/>
    <x v="11"/>
    <n v="56301"/>
    <x v="2"/>
    <s v="TEC-AC-10002305"/>
    <x v="2"/>
    <x v="11"/>
    <s v="KeyTronic E03601U1 - Keyboard - Beige"/>
    <n v="72"/>
    <n v="4"/>
    <n v="0"/>
    <n v="12.959999999999994"/>
    <x v="2"/>
    <x v="0"/>
  </r>
  <r>
    <n v="3495"/>
    <s v="CA-2019-142034"/>
    <x v="241"/>
    <d v="2019-09-28T00:00:00"/>
    <s v="Standard Class"/>
    <s v="KB-16240"/>
    <s v="Karen Bern"/>
    <x v="1"/>
    <x v="0"/>
    <s v="Saint Cloud"/>
    <x v="11"/>
    <n v="56301"/>
    <x v="2"/>
    <s v="TEC-AC-10000990"/>
    <x v="2"/>
    <x v="11"/>
    <s v="Imation Bio 2GB USB Flash Drive Imation Corp"/>
    <n v="655.90000000000009"/>
    <n v="5"/>
    <n v="0"/>
    <n v="275.47800000000001"/>
    <x v="2"/>
    <x v="0"/>
  </r>
  <r>
    <n v="3496"/>
    <s v="CA-2019-142034"/>
    <x v="241"/>
    <d v="2019-09-28T00:00:00"/>
    <s v="Standard Class"/>
    <s v="KB-16240"/>
    <s v="Karen Bern"/>
    <x v="1"/>
    <x v="0"/>
    <s v="Saint Cloud"/>
    <x v="11"/>
    <n v="56301"/>
    <x v="2"/>
    <s v="FUR-CH-10000665"/>
    <x v="0"/>
    <x v="1"/>
    <s v="Global Airflow Leather Mesh Back Chair, Black"/>
    <n v="603.91999999999996"/>
    <n v="4"/>
    <n v="0"/>
    <n v="181.17599999999993"/>
    <x v="2"/>
    <x v="0"/>
  </r>
  <r>
    <n v="3497"/>
    <s v="CA-2018-107328"/>
    <x v="590"/>
    <d v="2018-08-15T00:00:00"/>
    <s v="Standard Class"/>
    <s v="CA-12055"/>
    <s v="Cathy Armstrong"/>
    <x v="2"/>
    <x v="0"/>
    <s v="Los Angeles"/>
    <x v="1"/>
    <n v="90036"/>
    <x v="1"/>
    <s v="FUR-TA-10001932"/>
    <x v="0"/>
    <x v="3"/>
    <s v="Chromcraft 48&quot; x 96&quot; Racetrack Double Pedestal Table"/>
    <n v="513.024"/>
    <n v="2"/>
    <n v="0.2"/>
    <n v="12.82559999999998"/>
    <x v="1"/>
    <x v="0"/>
  </r>
  <r>
    <n v="3498"/>
    <s v="CA-2018-107328"/>
    <x v="590"/>
    <d v="2018-08-15T00:00:00"/>
    <s v="Standard Class"/>
    <s v="CA-12055"/>
    <s v="Cathy Armstrong"/>
    <x v="2"/>
    <x v="0"/>
    <s v="Los Angeles"/>
    <x v="1"/>
    <n v="90036"/>
    <x v="1"/>
    <s v="OFF-AP-10004487"/>
    <x v="1"/>
    <x v="9"/>
    <s v="Kensington 4 Outlet MasterPiece Compact Power Control Center"/>
    <n v="487.91999999999996"/>
    <n v="6"/>
    <n v="0"/>
    <n v="136.61759999999998"/>
    <x v="1"/>
    <x v="0"/>
  </r>
  <r>
    <n v="3499"/>
    <s v="CA-2018-107328"/>
    <x v="590"/>
    <d v="2018-08-15T00:00:00"/>
    <s v="Standard Class"/>
    <s v="CA-12055"/>
    <s v="Cathy Armstrong"/>
    <x v="2"/>
    <x v="0"/>
    <s v="Los Angeles"/>
    <x v="1"/>
    <n v="90036"/>
    <x v="1"/>
    <s v="OFF-BI-10002160"/>
    <x v="1"/>
    <x v="8"/>
    <s v="Acco Hanging Data Binders"/>
    <n v="15.24"/>
    <n v="5"/>
    <n v="0.2"/>
    <n v="5.3339999999999996"/>
    <x v="1"/>
    <x v="0"/>
  </r>
  <r>
    <n v="3500"/>
    <s v="CA-2018-108616"/>
    <x v="321"/>
    <d v="2018-10-03T00:00:00"/>
    <s v="Standard Class"/>
    <s v="JK-15730"/>
    <s v="Joe Kamberova"/>
    <x v="0"/>
    <x v="0"/>
    <s v="Mobile"/>
    <x v="19"/>
    <n v="36608"/>
    <x v="0"/>
    <s v="TEC-AC-10000420"/>
    <x v="2"/>
    <x v="11"/>
    <s v="Logitech G500s Laser Gaming Mouse with Adjustable Weight Tuning"/>
    <n v="209.96999999999997"/>
    <n v="3"/>
    <n v="0"/>
    <n v="71.389799999999994"/>
    <x v="0"/>
    <x v="0"/>
  </r>
  <r>
    <n v="3501"/>
    <s v="CA-2018-108616"/>
    <x v="321"/>
    <d v="2018-10-03T00:00:00"/>
    <s v="Standard Class"/>
    <s v="JK-15730"/>
    <s v="Joe Kamberova"/>
    <x v="0"/>
    <x v="0"/>
    <s v="Mobile"/>
    <x v="19"/>
    <n v="36608"/>
    <x v="0"/>
    <s v="OFF-BI-10001989"/>
    <x v="1"/>
    <x v="8"/>
    <s v="Premium Transparent Presentation Covers by GBC"/>
    <n v="62.94"/>
    <n v="3"/>
    <n v="0"/>
    <n v="30.211199999999998"/>
    <x v="0"/>
    <x v="0"/>
  </r>
  <r>
    <n v="3502"/>
    <s v="CA-2018-108616"/>
    <x v="321"/>
    <d v="2018-10-03T00:00:00"/>
    <s v="Standard Class"/>
    <s v="JK-15730"/>
    <s v="Joe Kamberova"/>
    <x v="0"/>
    <x v="0"/>
    <s v="Mobile"/>
    <x v="19"/>
    <n v="36608"/>
    <x v="0"/>
    <s v="OFF-AR-10001149"/>
    <x v="1"/>
    <x v="6"/>
    <s v="Sanford Colorific Colored Pencils, 12/Box"/>
    <n v="25.919999999999998"/>
    <n v="9"/>
    <n v="0"/>
    <n v="7.7759999999999989"/>
    <x v="0"/>
    <x v="0"/>
  </r>
  <r>
    <n v="3503"/>
    <s v="CA-2019-125115"/>
    <x v="318"/>
    <d v="2019-04-10T00:00:00"/>
    <s v="Same Day"/>
    <s v="RD-19930"/>
    <s v="Russell D'Ascenzo"/>
    <x v="0"/>
    <x v="0"/>
    <s v="Austin"/>
    <x v="5"/>
    <n v="78745"/>
    <x v="2"/>
    <s v="OFF-PA-10004101"/>
    <x v="1"/>
    <x v="10"/>
    <s v="Xerox 1894"/>
    <n v="10.368000000000002"/>
    <n v="2"/>
    <n v="0.2"/>
    <n v="3.6288"/>
    <x v="2"/>
    <x v="0"/>
  </r>
  <r>
    <n v="3504"/>
    <s v="CA-2019-125115"/>
    <x v="318"/>
    <d v="2019-04-10T00:00:00"/>
    <s v="Same Day"/>
    <s v="RD-19930"/>
    <s v="Russell D'Ascenzo"/>
    <x v="0"/>
    <x v="0"/>
    <s v="Austin"/>
    <x v="5"/>
    <n v="78745"/>
    <x v="2"/>
    <s v="TEC-AC-10001714"/>
    <x v="2"/>
    <x v="11"/>
    <s v="Logitech MX Performance Wireless Mouse"/>
    <n v="95.736000000000004"/>
    <n v="3"/>
    <n v="0.2"/>
    <n v="20.343900000000001"/>
    <x v="2"/>
    <x v="0"/>
  </r>
  <r>
    <n v="3505"/>
    <s v="CA-2018-150945"/>
    <x v="122"/>
    <d v="2018-12-20T00:00:00"/>
    <s v="Second Class"/>
    <s v="JK-16120"/>
    <s v="Julie Kriz"/>
    <x v="2"/>
    <x v="0"/>
    <s v="New York City"/>
    <x v="15"/>
    <n v="10009"/>
    <x v="3"/>
    <s v="OFF-ST-10003716"/>
    <x v="1"/>
    <x v="4"/>
    <s v="Tennsco Double-Tier Lockers"/>
    <n v="900.08"/>
    <n v="4"/>
    <n v="0"/>
    <n v="117.0104"/>
    <x v="3"/>
    <x v="0"/>
  </r>
  <r>
    <n v="3506"/>
    <s v="CA-2016-166863"/>
    <x v="886"/>
    <d v="2016-06-24T00:00:00"/>
    <s v="Standard Class"/>
    <s v="SC-20020"/>
    <s v="Sam Craven"/>
    <x v="0"/>
    <x v="0"/>
    <s v="Plano"/>
    <x v="5"/>
    <n v="75023"/>
    <x v="2"/>
    <s v="TEC-PH-10000369"/>
    <x v="2"/>
    <x v="7"/>
    <s v="HTC One Mini"/>
    <n v="201.584"/>
    <n v="2"/>
    <n v="0.2"/>
    <n v="20.158400000000015"/>
    <x v="2"/>
    <x v="0"/>
  </r>
  <r>
    <n v="3507"/>
    <s v="CA-2016-166863"/>
    <x v="886"/>
    <d v="2016-06-24T00:00:00"/>
    <s v="Standard Class"/>
    <s v="SC-20020"/>
    <s v="Sam Craven"/>
    <x v="0"/>
    <x v="0"/>
    <s v="Plano"/>
    <x v="5"/>
    <n v="75023"/>
    <x v="2"/>
    <s v="OFF-BI-10000756"/>
    <x v="1"/>
    <x v="8"/>
    <s v="Storex DuraTech Recycled Plastic Frosted Binders"/>
    <n v="3.3919999999999995"/>
    <n v="4"/>
    <n v="0.8"/>
    <n v="-5.088000000000001"/>
    <x v="2"/>
    <x v="0"/>
  </r>
  <r>
    <n v="3508"/>
    <s v="CA-2016-166863"/>
    <x v="886"/>
    <d v="2016-06-24T00:00:00"/>
    <s v="Standard Class"/>
    <s v="SC-20020"/>
    <s v="Sam Craven"/>
    <x v="0"/>
    <x v="0"/>
    <s v="Plano"/>
    <x v="5"/>
    <n v="75023"/>
    <x v="2"/>
    <s v="FUR-BO-10001608"/>
    <x v="0"/>
    <x v="0"/>
    <s v="Hon Metal Bookcases, Black"/>
    <n v="193.06559999999999"/>
    <n v="4"/>
    <n v="0.32"/>
    <n v="-19.874399999999994"/>
    <x v="2"/>
    <x v="0"/>
  </r>
  <r>
    <n v="3509"/>
    <s v="CA-2016-166863"/>
    <x v="886"/>
    <d v="2016-06-24T00:00:00"/>
    <s v="Standard Class"/>
    <s v="SC-20020"/>
    <s v="Sam Craven"/>
    <x v="0"/>
    <x v="0"/>
    <s v="Plano"/>
    <x v="5"/>
    <n v="75023"/>
    <x v="2"/>
    <s v="OFF-PA-10001166"/>
    <x v="1"/>
    <x v="10"/>
    <s v="Xerox 2"/>
    <n v="15.552000000000003"/>
    <n v="3"/>
    <n v="0.2"/>
    <n v="5.4432"/>
    <x v="2"/>
    <x v="0"/>
  </r>
  <r>
    <n v="3510"/>
    <s v="CA-2016-166863"/>
    <x v="886"/>
    <d v="2016-06-24T00:00:00"/>
    <s v="Standard Class"/>
    <s v="SC-20020"/>
    <s v="Sam Craven"/>
    <x v="0"/>
    <x v="0"/>
    <s v="Plano"/>
    <x v="5"/>
    <n v="75023"/>
    <x v="2"/>
    <s v="OFF-PA-10000587"/>
    <x v="1"/>
    <x v="10"/>
    <s v="Array Parchment Paper, Assorted Colors"/>
    <n v="11.648000000000001"/>
    <n v="2"/>
    <n v="0.2"/>
    <n v="4.0768000000000004"/>
    <x v="2"/>
    <x v="0"/>
  </r>
  <r>
    <n v="3511"/>
    <s v="CA-2016-166863"/>
    <x v="886"/>
    <d v="2016-06-24T00:00:00"/>
    <s v="Standard Class"/>
    <s v="SC-20020"/>
    <s v="Sam Craven"/>
    <x v="0"/>
    <x v="0"/>
    <s v="Plano"/>
    <x v="5"/>
    <n v="75023"/>
    <x v="2"/>
    <s v="TEC-MA-10001972"/>
    <x v="2"/>
    <x v="15"/>
    <s v="Okidata C331dn Printer"/>
    <n v="418.8"/>
    <n v="2"/>
    <n v="0.4"/>
    <n v="-97.71999999999997"/>
    <x v="2"/>
    <x v="0"/>
  </r>
  <r>
    <n v="3512"/>
    <s v="CA-2016-166863"/>
    <x v="886"/>
    <d v="2016-06-24T00:00:00"/>
    <s v="Standard Class"/>
    <s v="SC-20020"/>
    <s v="Sam Craven"/>
    <x v="0"/>
    <x v="0"/>
    <s v="Plano"/>
    <x v="5"/>
    <n v="75023"/>
    <x v="2"/>
    <s v="OFF-ST-10004123"/>
    <x v="1"/>
    <x v="4"/>
    <s v="Safco Industrial Wire Shelving System"/>
    <n v="509.48800000000006"/>
    <n v="7"/>
    <n v="0.2"/>
    <n v="-127.37200000000001"/>
    <x v="2"/>
    <x v="0"/>
  </r>
  <r>
    <n v="3513"/>
    <s v="CA-2019-140326"/>
    <x v="507"/>
    <d v="2019-09-06T00:00:00"/>
    <s v="First Class"/>
    <s v="HW-14935"/>
    <s v="Helen Wasserman"/>
    <x v="1"/>
    <x v="0"/>
    <s v="Chicago"/>
    <x v="10"/>
    <n v="60653"/>
    <x v="2"/>
    <s v="FUR-BO-10000112"/>
    <x v="0"/>
    <x v="0"/>
    <s v="Bush Birmingham Collection Bookcase, Dark Cherry"/>
    <n v="825.17399999999998"/>
    <n v="9"/>
    <n v="0.3"/>
    <n v="-117.88199999999998"/>
    <x v="2"/>
    <x v="0"/>
  </r>
  <r>
    <n v="3514"/>
    <s v="CA-2019-140326"/>
    <x v="507"/>
    <d v="2019-09-06T00:00:00"/>
    <s v="First Class"/>
    <s v="HW-14935"/>
    <s v="Helen Wasserman"/>
    <x v="1"/>
    <x v="0"/>
    <s v="Chicago"/>
    <x v="10"/>
    <n v="60653"/>
    <x v="2"/>
    <s v="OFF-PA-10004041"/>
    <x v="1"/>
    <x v="10"/>
    <s v="It's Hot Message Books with Stickers, 2 3/4&quot; x 5&quot;"/>
    <n v="17.760000000000002"/>
    <n v="3"/>
    <n v="0.2"/>
    <n v="5.55"/>
    <x v="2"/>
    <x v="0"/>
  </r>
  <r>
    <n v="3515"/>
    <s v="CA-2019-140326"/>
    <x v="507"/>
    <d v="2019-09-06T00:00:00"/>
    <s v="First Class"/>
    <s v="HW-14935"/>
    <s v="Helen Wasserman"/>
    <x v="1"/>
    <x v="0"/>
    <s v="Chicago"/>
    <x v="10"/>
    <n v="60653"/>
    <x v="2"/>
    <s v="OFF-AR-10001149"/>
    <x v="1"/>
    <x v="6"/>
    <s v="Sanford Colorific Colored Pencils, 12/Box"/>
    <n v="6.911999999999999"/>
    <n v="3"/>
    <n v="0.2"/>
    <n v="0.86399999999999988"/>
    <x v="2"/>
    <x v="0"/>
  </r>
  <r>
    <n v="3516"/>
    <s v="CA-2018-168536"/>
    <x v="887"/>
    <d v="2018-12-24T00:00:00"/>
    <s v="Standard Class"/>
    <s v="SC-20800"/>
    <s v="Stuart Calhoun"/>
    <x v="0"/>
    <x v="0"/>
    <s v="Jackson"/>
    <x v="35"/>
    <n v="39212"/>
    <x v="0"/>
    <s v="TEC-AC-10002323"/>
    <x v="2"/>
    <x v="11"/>
    <s v="SanDisk Ultra 32 GB MicroSDHC Class 10 Memory Card"/>
    <n v="66.300000000000011"/>
    <n v="3"/>
    <n v="0"/>
    <n v="8.6190000000000033"/>
    <x v="0"/>
    <x v="0"/>
  </r>
  <r>
    <n v="3517"/>
    <s v="US-2018-113649"/>
    <x v="888"/>
    <d v="2018-08-12T00:00:00"/>
    <s v="First Class"/>
    <s v="HA-14920"/>
    <s v="Helen Andreada"/>
    <x v="0"/>
    <x v="0"/>
    <s v="Fayetteville"/>
    <x v="3"/>
    <n v="28314"/>
    <x v="0"/>
    <s v="OFF-PA-10000130"/>
    <x v="1"/>
    <x v="10"/>
    <s v="Xerox 199"/>
    <n v="30.816000000000003"/>
    <n v="9"/>
    <n v="0.2"/>
    <n v="9.6299999999999955"/>
    <x v="0"/>
    <x v="0"/>
  </r>
  <r>
    <n v="3518"/>
    <s v="US-2018-113649"/>
    <x v="888"/>
    <d v="2018-08-12T00:00:00"/>
    <s v="First Class"/>
    <s v="HA-14920"/>
    <s v="Helen Andreada"/>
    <x v="0"/>
    <x v="0"/>
    <s v="Fayetteville"/>
    <x v="3"/>
    <n v="28314"/>
    <x v="0"/>
    <s v="TEC-PH-10002350"/>
    <x v="2"/>
    <x v="7"/>
    <s v="Apple EarPods with Remote and Mic"/>
    <n v="44.783999999999999"/>
    <n v="2"/>
    <n v="0.2"/>
    <n v="4.4783999999999988"/>
    <x v="0"/>
    <x v="0"/>
  </r>
  <r>
    <n v="3519"/>
    <s v="US-2018-113649"/>
    <x v="888"/>
    <d v="2018-08-12T00:00:00"/>
    <s v="First Class"/>
    <s v="HA-14920"/>
    <s v="Helen Andreada"/>
    <x v="0"/>
    <x v="0"/>
    <s v="Fayetteville"/>
    <x v="3"/>
    <n v="28314"/>
    <x v="0"/>
    <s v="OFF-AP-10002518"/>
    <x v="1"/>
    <x v="9"/>
    <s v="Kensington 7 Outlet MasterPiece Power Center"/>
    <n v="569.53599999999994"/>
    <n v="4"/>
    <n v="0.2"/>
    <n v="64.072799999999944"/>
    <x v="0"/>
    <x v="0"/>
  </r>
  <r>
    <n v="3520"/>
    <s v="CA-2017-124975"/>
    <x v="137"/>
    <d v="2017-06-25T00:00:00"/>
    <s v="First Class"/>
    <s v="MG-17875"/>
    <s v="Michael Grace"/>
    <x v="2"/>
    <x v="0"/>
    <s v="Aurora"/>
    <x v="10"/>
    <n v="60505"/>
    <x v="2"/>
    <s v="FUR-TA-10002645"/>
    <x v="0"/>
    <x v="3"/>
    <s v="Hon Rectangular Conference Tables"/>
    <n v="796.42500000000007"/>
    <n v="7"/>
    <n v="0.5"/>
    <n v="-525.6405000000002"/>
    <x v="2"/>
    <x v="0"/>
  </r>
  <r>
    <n v="3521"/>
    <s v="CA-2017-168767"/>
    <x v="889"/>
    <d v="2017-04-15T00:00:00"/>
    <s v="Standard Class"/>
    <s v="DM-12955"/>
    <s v="Dario Medina"/>
    <x v="1"/>
    <x v="0"/>
    <s v="Sacramento"/>
    <x v="1"/>
    <n v="95823"/>
    <x v="1"/>
    <s v="OFF-BI-10000773"/>
    <x v="1"/>
    <x v="8"/>
    <s v="Insertable Tab Post Binder Dividers"/>
    <n v="12.832000000000001"/>
    <n v="2"/>
    <n v="0.2"/>
    <n v="4.3307999999999982"/>
    <x v="1"/>
    <x v="0"/>
  </r>
  <r>
    <n v="3522"/>
    <s v="CA-2018-114482"/>
    <x v="831"/>
    <d v="2018-11-25T00:00:00"/>
    <s v="Second Class"/>
    <s v="DM-13345"/>
    <s v="Denise Monton"/>
    <x v="1"/>
    <x v="0"/>
    <s v="Des Moines"/>
    <x v="23"/>
    <n v="50315"/>
    <x v="2"/>
    <s v="OFF-PA-10003845"/>
    <x v="1"/>
    <x v="10"/>
    <s v="Xerox 1987"/>
    <n v="40.46"/>
    <n v="7"/>
    <n v="0"/>
    <n v="19.825400000000002"/>
    <x v="2"/>
    <x v="0"/>
  </r>
  <r>
    <n v="3523"/>
    <s v="CA-2018-114482"/>
    <x v="831"/>
    <d v="2018-11-25T00:00:00"/>
    <s v="Second Class"/>
    <s v="DM-13345"/>
    <s v="Denise Monton"/>
    <x v="1"/>
    <x v="0"/>
    <s v="Des Moines"/>
    <x v="23"/>
    <n v="50315"/>
    <x v="2"/>
    <s v="TEC-PH-10001580"/>
    <x v="2"/>
    <x v="7"/>
    <s v="Logitech Mobile Speakerphone P710e - speaker phone"/>
    <n v="404.93999999999994"/>
    <n v="3"/>
    <n v="0"/>
    <n v="109.33379999999998"/>
    <x v="2"/>
    <x v="0"/>
  </r>
  <r>
    <n v="3524"/>
    <s v="CA-2018-137673"/>
    <x v="64"/>
    <d v="2018-09-10T00:00:00"/>
    <s v="Standard Class"/>
    <s v="ML-17395"/>
    <s v="Marina Lichtenstein"/>
    <x v="1"/>
    <x v="0"/>
    <s v="San Diego"/>
    <x v="1"/>
    <n v="92105"/>
    <x v="1"/>
    <s v="TEC-AC-10002345"/>
    <x v="2"/>
    <x v="11"/>
    <s v="HP Standard 104 key PS/2 Keyboard"/>
    <n v="116"/>
    <n v="8"/>
    <n v="0"/>
    <n v="29"/>
    <x v="1"/>
    <x v="0"/>
  </r>
  <r>
    <n v="3525"/>
    <s v="CA-2018-132731"/>
    <x v="390"/>
    <d v="2018-11-28T00:00:00"/>
    <s v="Standard Class"/>
    <s v="GA-14515"/>
    <s v="George Ashbrook"/>
    <x v="0"/>
    <x v="0"/>
    <s v="Dallas"/>
    <x v="5"/>
    <n v="75081"/>
    <x v="2"/>
    <s v="TEC-PH-10004120"/>
    <x v="2"/>
    <x v="7"/>
    <s v="AT&amp;T 1080 Phone"/>
    <n v="657.55200000000013"/>
    <n v="6"/>
    <n v="0.2"/>
    <n v="49.316399999999987"/>
    <x v="2"/>
    <x v="0"/>
  </r>
  <r>
    <n v="3526"/>
    <s v="CA-2019-148922"/>
    <x v="389"/>
    <d v="2019-12-15T00:00:00"/>
    <s v="Second Class"/>
    <s v="SU-20665"/>
    <s v="Stephanie Ulpright"/>
    <x v="2"/>
    <x v="0"/>
    <s v="Jackson"/>
    <x v="35"/>
    <n v="39212"/>
    <x v="0"/>
    <s v="TEC-AC-10001838"/>
    <x v="2"/>
    <x v="11"/>
    <s v="Razer Tiamat Over Ear 7.1 Surround Sound PC Gaming Headset"/>
    <n v="599.97"/>
    <n v="3"/>
    <n v="0"/>
    <n v="257.98710000000005"/>
    <x v="0"/>
    <x v="0"/>
  </r>
  <r>
    <n v="3527"/>
    <s v="CA-2019-148922"/>
    <x v="389"/>
    <d v="2019-12-15T00:00:00"/>
    <s v="Second Class"/>
    <s v="SU-20665"/>
    <s v="Stephanie Ulpright"/>
    <x v="2"/>
    <x v="0"/>
    <s v="Jackson"/>
    <x v="35"/>
    <n v="39212"/>
    <x v="0"/>
    <s v="TEC-PH-10000148"/>
    <x v="2"/>
    <x v="7"/>
    <s v="Cyber Acoustics AC-202b Speech Recognition Stereo Headset"/>
    <n v="38.97"/>
    <n v="3"/>
    <n v="0"/>
    <n v="0.77940000000000076"/>
    <x v="0"/>
    <x v="0"/>
  </r>
  <r>
    <n v="3528"/>
    <s v="CA-2019-148922"/>
    <x v="389"/>
    <d v="2019-12-15T00:00:00"/>
    <s v="Second Class"/>
    <s v="SU-20665"/>
    <s v="Stephanie Ulpright"/>
    <x v="2"/>
    <x v="0"/>
    <s v="Jackson"/>
    <x v="35"/>
    <n v="39212"/>
    <x v="0"/>
    <s v="OFF-BI-10003476"/>
    <x v="1"/>
    <x v="8"/>
    <s v="Avery Metallic Poly Binders"/>
    <n v="45.84"/>
    <n v="8"/>
    <n v="0"/>
    <n v="22.0032"/>
    <x v="0"/>
    <x v="0"/>
  </r>
  <r>
    <n v="3529"/>
    <s v="CA-2018-130680"/>
    <x v="890"/>
    <d v="2018-06-29T00:00:00"/>
    <s v="Standard Class"/>
    <s v="BD-11320"/>
    <s v="Bill Donatelli"/>
    <x v="0"/>
    <x v="0"/>
    <s v="San Diego"/>
    <x v="1"/>
    <n v="92024"/>
    <x v="1"/>
    <s v="TEC-PH-10004833"/>
    <x v="2"/>
    <x v="7"/>
    <s v="Macally Suction Cup Mount"/>
    <n v="38.24"/>
    <n v="4"/>
    <n v="0.2"/>
    <n v="-9.56"/>
    <x v="1"/>
    <x v="1"/>
  </r>
  <r>
    <n v="3530"/>
    <s v="CA-2017-141145"/>
    <x v="14"/>
    <d v="2017-09-23T00:00:00"/>
    <s v="Standard Class"/>
    <s v="DB-13405"/>
    <s v="Denny Blanton"/>
    <x v="0"/>
    <x v="0"/>
    <s v="Orlando"/>
    <x v="2"/>
    <n v="32839"/>
    <x v="0"/>
    <s v="TEC-AC-10001465"/>
    <x v="2"/>
    <x v="11"/>
    <s v="SanDisk Cruzer 64 GB USB Flash Drive"/>
    <n v="87.168000000000006"/>
    <n v="3"/>
    <n v="0.2"/>
    <n v="10.895999999999987"/>
    <x v="0"/>
    <x v="0"/>
  </r>
  <r>
    <n v="3531"/>
    <s v="US-2018-152835"/>
    <x v="288"/>
    <d v="2018-05-23T00:00:00"/>
    <s v="Standard Class"/>
    <s v="RP-19855"/>
    <s v="Roy Phan"/>
    <x v="1"/>
    <x v="0"/>
    <s v="Lafayette"/>
    <x v="14"/>
    <n v="47905"/>
    <x v="2"/>
    <s v="OFF-AR-10003056"/>
    <x v="1"/>
    <x v="6"/>
    <s v="Newell 341"/>
    <n v="21.400000000000002"/>
    <n v="5"/>
    <n v="0"/>
    <n v="6.2059999999999977"/>
    <x v="2"/>
    <x v="0"/>
  </r>
  <r>
    <n v="3532"/>
    <s v="CA-2018-155565"/>
    <x v="316"/>
    <d v="2018-05-28T00:00:00"/>
    <s v="Same Day"/>
    <s v="EH-13765"/>
    <s v="Edward Hooks"/>
    <x v="1"/>
    <x v="0"/>
    <s v="New York City"/>
    <x v="15"/>
    <n v="10035"/>
    <x v="3"/>
    <s v="OFF-SU-10001218"/>
    <x v="1"/>
    <x v="14"/>
    <s v="Fiskars Softgrip Scissors"/>
    <n v="54.900000000000006"/>
    <n v="5"/>
    <n v="0"/>
    <n v="15.372000000000003"/>
    <x v="3"/>
    <x v="0"/>
  </r>
  <r>
    <n v="3533"/>
    <s v="CA-2016-110849"/>
    <x v="891"/>
    <d v="2016-04-23T00:00:00"/>
    <s v="Standard Class"/>
    <s v="JL-15835"/>
    <s v="John Lee"/>
    <x v="0"/>
    <x v="0"/>
    <s v="Los Angeles"/>
    <x v="1"/>
    <n v="90049"/>
    <x v="1"/>
    <s v="TEC-MA-10002859"/>
    <x v="2"/>
    <x v="15"/>
    <s v="Ativa MDM8000 8-Sheet Micro-Cut Shredder"/>
    <n v="287.96800000000002"/>
    <n v="4"/>
    <n v="0.2"/>
    <n v="97.189199999999985"/>
    <x v="1"/>
    <x v="0"/>
  </r>
  <r>
    <n v="3534"/>
    <s v="CA-2016-110849"/>
    <x v="891"/>
    <d v="2016-04-23T00:00:00"/>
    <s v="Standard Class"/>
    <s v="JL-15835"/>
    <s v="John Lee"/>
    <x v="0"/>
    <x v="0"/>
    <s v="Los Angeles"/>
    <x v="1"/>
    <n v="90049"/>
    <x v="1"/>
    <s v="OFF-AR-10002375"/>
    <x v="1"/>
    <x v="6"/>
    <s v="Newell 351"/>
    <n v="13.12"/>
    <n v="4"/>
    <n v="0"/>
    <n v="3.8047999999999984"/>
    <x v="1"/>
    <x v="0"/>
  </r>
  <r>
    <n v="3535"/>
    <s v="CA-2016-110849"/>
    <x v="891"/>
    <d v="2016-04-23T00:00:00"/>
    <s v="Standard Class"/>
    <s v="JL-15835"/>
    <s v="John Lee"/>
    <x v="0"/>
    <x v="0"/>
    <s v="Los Angeles"/>
    <x v="1"/>
    <n v="90049"/>
    <x v="1"/>
    <s v="OFF-AR-10000657"/>
    <x v="1"/>
    <x v="6"/>
    <s v="Binney &amp; Smith inkTank Desk Highlighter, Chisel Tip, Yellow, 12/Box"/>
    <n v="10.75"/>
    <n v="5"/>
    <n v="0"/>
    <n v="3.547499999999999"/>
    <x v="1"/>
    <x v="0"/>
  </r>
  <r>
    <n v="3536"/>
    <s v="CA-2016-110849"/>
    <x v="891"/>
    <d v="2016-04-23T00:00:00"/>
    <s v="Standard Class"/>
    <s v="JL-15835"/>
    <s v="John Lee"/>
    <x v="0"/>
    <x v="0"/>
    <s v="Los Angeles"/>
    <x v="1"/>
    <n v="90049"/>
    <x v="1"/>
    <s v="OFF-FA-10000134"/>
    <x v="1"/>
    <x v="13"/>
    <s v="Advantus Push Pins, Aluminum Head"/>
    <n v="11.62"/>
    <n v="2"/>
    <n v="0"/>
    <n v="3.6021999999999998"/>
    <x v="1"/>
    <x v="0"/>
  </r>
  <r>
    <n v="3537"/>
    <s v="CA-2018-145842"/>
    <x v="26"/>
    <d v="2018-06-20T00:00:00"/>
    <s v="Second Class"/>
    <s v="FM-14380"/>
    <s v="Fred McMath"/>
    <x v="0"/>
    <x v="0"/>
    <s v="New York City"/>
    <x v="15"/>
    <n v="10024"/>
    <x v="3"/>
    <s v="OFF-ST-10000419"/>
    <x v="1"/>
    <x v="4"/>
    <s v="Rogers Jumbo File, Granite"/>
    <n v="40.74"/>
    <n v="3"/>
    <n v="0"/>
    <n v="0.4073999999999991"/>
    <x v="3"/>
    <x v="0"/>
  </r>
  <r>
    <n v="3538"/>
    <s v="CA-2016-158771"/>
    <x v="309"/>
    <d v="2016-05-09T00:00:00"/>
    <s v="Same Day"/>
    <s v="SB-20290"/>
    <s v="Sean Braxton"/>
    <x v="1"/>
    <x v="0"/>
    <s v="Henderson"/>
    <x v="0"/>
    <n v="42420"/>
    <x v="0"/>
    <s v="OFF-ST-10000107"/>
    <x v="1"/>
    <x v="4"/>
    <s v="Fellowes Super Stor/Drawer"/>
    <n v="83.25"/>
    <n v="3"/>
    <n v="0"/>
    <n v="14.984999999999992"/>
    <x v="0"/>
    <x v="0"/>
  </r>
  <r>
    <n v="3539"/>
    <s v="CA-2016-158771"/>
    <x v="309"/>
    <d v="2016-05-09T00:00:00"/>
    <s v="Same Day"/>
    <s v="SB-20290"/>
    <s v="Sean Braxton"/>
    <x v="1"/>
    <x v="0"/>
    <s v="Henderson"/>
    <x v="0"/>
    <n v="42420"/>
    <x v="0"/>
    <s v="OFF-LA-10001641"/>
    <x v="1"/>
    <x v="2"/>
    <s v="Avery 518"/>
    <n v="9.4499999999999993"/>
    <n v="3"/>
    <n v="0"/>
    <n v="4.5359999999999996"/>
    <x v="0"/>
    <x v="0"/>
  </r>
  <r>
    <n v="3540"/>
    <s v="CA-2016-158771"/>
    <x v="309"/>
    <d v="2016-05-09T00:00:00"/>
    <s v="Same Day"/>
    <s v="SB-20290"/>
    <s v="Sean Braxton"/>
    <x v="1"/>
    <x v="0"/>
    <s v="Henderson"/>
    <x v="0"/>
    <n v="42420"/>
    <x v="0"/>
    <s v="OFF-LA-10003121"/>
    <x v="1"/>
    <x v="2"/>
    <s v="Avery 506"/>
    <n v="20.65"/>
    <n v="5"/>
    <n v="0"/>
    <n v="9.4989999999999988"/>
    <x v="0"/>
    <x v="0"/>
  </r>
  <r>
    <n v="3541"/>
    <s v="CA-2016-158771"/>
    <x v="309"/>
    <d v="2016-05-09T00:00:00"/>
    <s v="Same Day"/>
    <s v="SB-20290"/>
    <s v="Sean Braxton"/>
    <x v="1"/>
    <x v="0"/>
    <s v="Henderson"/>
    <x v="0"/>
    <n v="42420"/>
    <x v="0"/>
    <s v="OFF-PA-10002689"/>
    <x v="1"/>
    <x v="10"/>
    <s v="Weyerhaeuser First Choice Laser/Copy Paper (20Lb. and 88 Bright)"/>
    <n v="45.36"/>
    <n v="7"/>
    <n v="0"/>
    <n v="21.772800000000004"/>
    <x v="0"/>
    <x v="0"/>
  </r>
  <r>
    <n v="3542"/>
    <s v="CA-2018-157511"/>
    <x v="31"/>
    <d v="2018-09-20T00:00:00"/>
    <s v="First Class"/>
    <s v="SV-20365"/>
    <s v="Seth Vernon"/>
    <x v="0"/>
    <x v="0"/>
    <s v="Columbus"/>
    <x v="24"/>
    <n v="43229"/>
    <x v="3"/>
    <s v="FUR-FU-10002107"/>
    <x v="0"/>
    <x v="5"/>
    <s v="Eldon Pizzaz Desk Accessories"/>
    <n v="5.3520000000000003"/>
    <n v="3"/>
    <n v="0.2"/>
    <n v="1.6055999999999999"/>
    <x v="3"/>
    <x v="0"/>
  </r>
  <r>
    <n v="3543"/>
    <s v="CA-2018-157511"/>
    <x v="31"/>
    <d v="2018-09-20T00:00:00"/>
    <s v="First Class"/>
    <s v="SV-20365"/>
    <s v="Seth Vernon"/>
    <x v="0"/>
    <x v="0"/>
    <s v="Columbus"/>
    <x v="24"/>
    <n v="43229"/>
    <x v="3"/>
    <s v="FUR-CH-10002647"/>
    <x v="0"/>
    <x v="1"/>
    <s v="Situations Contoured Folding Chairs, 4/Set"/>
    <n v="99.372"/>
    <n v="2"/>
    <n v="0.3"/>
    <n v="-7.0979999999999919"/>
    <x v="3"/>
    <x v="0"/>
  </r>
  <r>
    <n v="3544"/>
    <s v="CA-2018-157511"/>
    <x v="31"/>
    <d v="2018-09-20T00:00:00"/>
    <s v="First Class"/>
    <s v="SV-20365"/>
    <s v="Seth Vernon"/>
    <x v="0"/>
    <x v="0"/>
    <s v="Columbus"/>
    <x v="24"/>
    <n v="43229"/>
    <x v="3"/>
    <s v="OFF-AR-10002257"/>
    <x v="1"/>
    <x v="6"/>
    <s v="Eldon Spacemaker Box, Quick-Snap Lid, Clear"/>
    <n v="2.6720000000000002"/>
    <n v="1"/>
    <n v="0.2"/>
    <n v="0.36739999999999962"/>
    <x v="3"/>
    <x v="0"/>
  </r>
  <r>
    <n v="3545"/>
    <s v="CA-2019-121216"/>
    <x v="331"/>
    <d v="2019-12-25T00:00:00"/>
    <s v="Second Class"/>
    <s v="MM-17920"/>
    <s v="Michael Moore"/>
    <x v="0"/>
    <x v="0"/>
    <s v="College Station"/>
    <x v="5"/>
    <n v="77840"/>
    <x v="2"/>
    <s v="OFF-PA-10004519"/>
    <x v="1"/>
    <x v="10"/>
    <s v="Spiral Phone Message Books with Labels by Adams"/>
    <n v="28.672000000000004"/>
    <n v="8"/>
    <n v="0.2"/>
    <n v="10.393600000000001"/>
    <x v="2"/>
    <x v="0"/>
  </r>
  <r>
    <n v="3546"/>
    <s v="CA-2019-121216"/>
    <x v="331"/>
    <d v="2019-12-25T00:00:00"/>
    <s v="Second Class"/>
    <s v="MM-17920"/>
    <s v="Michael Moore"/>
    <x v="0"/>
    <x v="0"/>
    <s v="College Station"/>
    <x v="5"/>
    <n v="77840"/>
    <x v="2"/>
    <s v="OFF-AP-10001947"/>
    <x v="1"/>
    <x v="9"/>
    <s v="Acco 6 Outlet Guardian Premium Plus Surge Suppressor"/>
    <n v="29.311999999999994"/>
    <n v="8"/>
    <n v="0.8"/>
    <n v="-74.74560000000001"/>
    <x v="2"/>
    <x v="0"/>
  </r>
  <r>
    <n v="3547"/>
    <s v="CA-2019-155292"/>
    <x v="505"/>
    <d v="2019-11-01T00:00:00"/>
    <s v="First Class"/>
    <s v="RD-19810"/>
    <s v="Ross DeVincentis"/>
    <x v="2"/>
    <x v="0"/>
    <s v="Richmond"/>
    <x v="0"/>
    <n v="40475"/>
    <x v="0"/>
    <s v="OFF-ST-10004963"/>
    <x v="1"/>
    <x v="4"/>
    <s v="Eldon Gobal File Keepers"/>
    <n v="105.98"/>
    <n v="7"/>
    <n v="0"/>
    <n v="4.2391999999999932"/>
    <x v="0"/>
    <x v="0"/>
  </r>
  <r>
    <n v="3548"/>
    <s v="CA-2019-155292"/>
    <x v="505"/>
    <d v="2019-11-01T00:00:00"/>
    <s v="First Class"/>
    <s v="RD-19810"/>
    <s v="Ross DeVincentis"/>
    <x v="2"/>
    <x v="0"/>
    <s v="Richmond"/>
    <x v="0"/>
    <n v="40475"/>
    <x v="0"/>
    <s v="OFF-SU-10002573"/>
    <x v="1"/>
    <x v="14"/>
    <s v="Acme 10&quot; Easy Grip Assistive Scissors"/>
    <n v="35.06"/>
    <n v="2"/>
    <n v="0"/>
    <n v="10.517999999999997"/>
    <x v="0"/>
    <x v="0"/>
  </r>
  <r>
    <n v="3549"/>
    <s v="CA-2019-155292"/>
    <x v="505"/>
    <d v="2019-11-01T00:00:00"/>
    <s v="First Class"/>
    <s v="RD-19810"/>
    <s v="Ross DeVincentis"/>
    <x v="2"/>
    <x v="0"/>
    <s v="Richmond"/>
    <x v="0"/>
    <n v="40475"/>
    <x v="0"/>
    <s v="FUR-CH-10000553"/>
    <x v="0"/>
    <x v="1"/>
    <s v="Metal Folding Chairs, Beige, 4/Carton"/>
    <n v="33.94"/>
    <n v="1"/>
    <n v="0"/>
    <n v="9.1637999999999984"/>
    <x v="0"/>
    <x v="0"/>
  </r>
  <r>
    <n v="3550"/>
    <s v="CA-2019-155292"/>
    <x v="505"/>
    <d v="2019-11-01T00:00:00"/>
    <s v="First Class"/>
    <s v="RD-19810"/>
    <s v="Ross DeVincentis"/>
    <x v="2"/>
    <x v="0"/>
    <s v="Richmond"/>
    <x v="0"/>
    <n v="40475"/>
    <x v="0"/>
    <s v="OFF-LA-10001982"/>
    <x v="1"/>
    <x v="2"/>
    <s v="Smead Alpha-Z Color-Coded Name Labels First Letter Starter Set"/>
    <n v="30"/>
    <n v="8"/>
    <n v="0"/>
    <n v="14.399999999999999"/>
    <x v="0"/>
    <x v="0"/>
  </r>
  <r>
    <n v="3551"/>
    <s v="CA-2018-152555"/>
    <x v="892"/>
    <d v="2018-04-02T00:00:00"/>
    <s v="Second Class"/>
    <s v="ME-17320"/>
    <s v="Maria Etezadi"/>
    <x v="2"/>
    <x v="0"/>
    <s v="Chicago"/>
    <x v="10"/>
    <n v="60653"/>
    <x v="2"/>
    <s v="OFF-PA-10001295"/>
    <x v="1"/>
    <x v="10"/>
    <s v="Computer Printout Paper with Letter-Trim Perforations"/>
    <n v="45.527999999999999"/>
    <n v="3"/>
    <n v="0.2"/>
    <n v="15.934799999999997"/>
    <x v="2"/>
    <x v="0"/>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n v="-36.176400000000001"/>
    <x v="2"/>
    <x v="0"/>
  </r>
  <r>
    <n v="3553"/>
    <s v="CA-2018-152555"/>
    <x v="892"/>
    <d v="2018-04-02T00:00:00"/>
    <s v="Second Class"/>
    <s v="ME-17320"/>
    <s v="Maria Etezadi"/>
    <x v="2"/>
    <x v="0"/>
    <s v="Chicago"/>
    <x v="10"/>
    <n v="60653"/>
    <x v="2"/>
    <s v="TEC-PH-10001254"/>
    <x v="2"/>
    <x v="7"/>
    <s v="Jabra BIZ 2300 Duo QD Duo Corded Headset"/>
    <n v="812.73599999999999"/>
    <n v="8"/>
    <n v="0.2"/>
    <n v="60.955199999999962"/>
    <x v="2"/>
    <x v="0"/>
  </r>
  <r>
    <n v="3554"/>
    <s v="CA-2019-107832"/>
    <x v="51"/>
    <d v="2019-11-26T00:00:00"/>
    <s v="Second Class"/>
    <s v="FH-14275"/>
    <s v="Frank Hawley"/>
    <x v="1"/>
    <x v="0"/>
    <s v="Philadelphia"/>
    <x v="9"/>
    <n v="19120"/>
    <x v="3"/>
    <s v="OFF-BI-10001658"/>
    <x v="1"/>
    <x v="8"/>
    <s v="GBC Standard Therm-A-Bind Covers"/>
    <n v="7.4760000000000018"/>
    <n v="1"/>
    <n v="0.7"/>
    <n v="-5.9807999999999986"/>
    <x v="3"/>
    <x v="0"/>
  </r>
  <r>
    <n v="3555"/>
    <s v="CA-2016-120838"/>
    <x v="893"/>
    <d v="2016-03-26T00:00:00"/>
    <s v="Second Class"/>
    <s v="PO-18865"/>
    <s v="Patrick O'Donnell"/>
    <x v="0"/>
    <x v="0"/>
    <s v="Los Angeles"/>
    <x v="1"/>
    <n v="90036"/>
    <x v="1"/>
    <s v="OFF-ST-10000585"/>
    <x v="1"/>
    <x v="4"/>
    <s v="Economy Rollaway Files"/>
    <n v="330.4"/>
    <n v="2"/>
    <n v="0"/>
    <n v="85.903999999999996"/>
    <x v="1"/>
    <x v="0"/>
  </r>
  <r>
    <n v="3556"/>
    <s v="CA-2016-120838"/>
    <x v="893"/>
    <d v="2016-03-26T00:00:00"/>
    <s v="Second Class"/>
    <s v="PO-18865"/>
    <s v="Patrick O'Donnell"/>
    <x v="0"/>
    <x v="0"/>
    <s v="Los Angeles"/>
    <x v="1"/>
    <n v="90036"/>
    <x v="1"/>
    <s v="TEC-PH-10003484"/>
    <x v="2"/>
    <x v="7"/>
    <s v="Ooma Telo VoIP Home Phone System"/>
    <n v="604.75199999999995"/>
    <n v="6"/>
    <n v="0.2"/>
    <n v="37.797000000000025"/>
    <x v="1"/>
    <x v="0"/>
  </r>
  <r>
    <n v="3557"/>
    <s v="CA-2019-118542"/>
    <x v="96"/>
    <d v="2019-12-05T00:00:00"/>
    <s v="Standard Class"/>
    <s v="CC-12550"/>
    <s v="Clay Cheatham"/>
    <x v="0"/>
    <x v="0"/>
    <s v="Los Angeles"/>
    <x v="1"/>
    <n v="90008"/>
    <x v="1"/>
    <s v="OFF-PA-10004735"/>
    <x v="1"/>
    <x v="10"/>
    <s v="Xerox 1905"/>
    <n v="45.36"/>
    <n v="7"/>
    <n v="0"/>
    <n v="21.772800000000004"/>
    <x v="1"/>
    <x v="1"/>
  </r>
  <r>
    <n v="3558"/>
    <s v="CA-2019-118542"/>
    <x v="96"/>
    <d v="2019-12-05T00:00:00"/>
    <s v="Standard Class"/>
    <s v="CC-12550"/>
    <s v="Clay Cheatham"/>
    <x v="0"/>
    <x v="0"/>
    <s v="Los Angeles"/>
    <x v="1"/>
    <n v="90008"/>
    <x v="1"/>
    <s v="OFF-BI-10003429"/>
    <x v="1"/>
    <x v="8"/>
    <s v="Cardinal HOLDit! Binder Insert Strips,Extra Strips"/>
    <n v="10.128"/>
    <n v="2"/>
    <n v="0.2"/>
    <n v="3.6714000000000002"/>
    <x v="1"/>
    <x v="1"/>
  </r>
  <r>
    <n v="3559"/>
    <s v="CA-2019-152737"/>
    <x v="659"/>
    <d v="2019-11-12T00:00:00"/>
    <s v="Standard Class"/>
    <s v="TS-21505"/>
    <s v="Tony Sayre"/>
    <x v="0"/>
    <x v="0"/>
    <s v="San Francisco"/>
    <x v="1"/>
    <n v="94122"/>
    <x v="1"/>
    <s v="OFF-BI-10002982"/>
    <x v="1"/>
    <x v="8"/>
    <s v="Avery Self-Adhesive Photo Pockets for Polaroid Photos"/>
    <n v="21.792000000000002"/>
    <n v="4"/>
    <n v="0.2"/>
    <n v="7.6271999999999984"/>
    <x v="1"/>
    <x v="0"/>
  </r>
  <r>
    <n v="3560"/>
    <s v="CA-2019-152737"/>
    <x v="659"/>
    <d v="2019-11-12T00:00:00"/>
    <s v="Standard Class"/>
    <s v="TS-21505"/>
    <s v="Tony Sayre"/>
    <x v="0"/>
    <x v="0"/>
    <s v="San Francisco"/>
    <x v="1"/>
    <n v="94122"/>
    <x v="1"/>
    <s v="TEC-AC-10004975"/>
    <x v="2"/>
    <x v="11"/>
    <s v="Plantronics Audio 995 Wireless Stereo Headset"/>
    <n v="439.8"/>
    <n v="4"/>
    <n v="0"/>
    <n v="145.13400000000001"/>
    <x v="1"/>
    <x v="0"/>
  </r>
  <r>
    <n v="3561"/>
    <s v="CA-2019-109757"/>
    <x v="507"/>
    <d v="2019-09-09T00:00:00"/>
    <s v="Second Class"/>
    <s v="MD-17350"/>
    <s v="Maribeth Dona"/>
    <x v="0"/>
    <x v="0"/>
    <s v="Akron"/>
    <x v="24"/>
    <n v="44312"/>
    <x v="3"/>
    <s v="OFF-AR-10002335"/>
    <x v="1"/>
    <x v="6"/>
    <s v="DIXON Oriole Pencils"/>
    <n v="8.2560000000000002"/>
    <n v="4"/>
    <n v="0.2"/>
    <n v="0.61920000000000019"/>
    <x v="3"/>
    <x v="0"/>
  </r>
  <r>
    <n v="3562"/>
    <s v="CA-2019-109757"/>
    <x v="507"/>
    <d v="2019-09-09T00:00:00"/>
    <s v="Second Class"/>
    <s v="MD-17350"/>
    <s v="Maribeth Dona"/>
    <x v="0"/>
    <x v="0"/>
    <s v="Akron"/>
    <x v="24"/>
    <n v="44312"/>
    <x v="3"/>
    <s v="OFF-BI-10004001"/>
    <x v="1"/>
    <x v="8"/>
    <s v="GBC Recycled VeloBinder Covers"/>
    <n v="25.560000000000002"/>
    <n v="5"/>
    <n v="0.7"/>
    <n v="-20.448"/>
    <x v="3"/>
    <x v="0"/>
  </r>
  <r>
    <n v="3563"/>
    <s v="CA-2019-109757"/>
    <x v="507"/>
    <d v="2019-09-09T00:00:00"/>
    <s v="Second Class"/>
    <s v="MD-17350"/>
    <s v="Maribeth Dona"/>
    <x v="0"/>
    <x v="0"/>
    <s v="Akron"/>
    <x v="24"/>
    <n v="44312"/>
    <x v="3"/>
    <s v="OFF-BI-10001634"/>
    <x v="1"/>
    <x v="8"/>
    <s v="Wilson Jones Active Use Binders"/>
    <n v="4.3680000000000012"/>
    <n v="2"/>
    <n v="0.7"/>
    <n v="-3.0575999999999999"/>
    <x v="3"/>
    <x v="0"/>
  </r>
  <r>
    <n v="3564"/>
    <s v="CA-2019-109757"/>
    <x v="507"/>
    <d v="2019-09-09T00:00:00"/>
    <s v="Second Class"/>
    <s v="MD-17350"/>
    <s v="Maribeth Dona"/>
    <x v="0"/>
    <x v="0"/>
    <s v="Akron"/>
    <x v="24"/>
    <n v="44312"/>
    <x v="3"/>
    <s v="OFF-PA-10000007"/>
    <x v="1"/>
    <x v="10"/>
    <s v="Telephone Message Books with Fax/Mobile Section, 4 1/4&quot; x 6&quot;"/>
    <n v="11.520000000000001"/>
    <n v="4"/>
    <n v="0.2"/>
    <n v="3.7439999999999993"/>
    <x v="3"/>
    <x v="0"/>
  </r>
  <r>
    <n v="3565"/>
    <s v="CA-2018-130029"/>
    <x v="894"/>
    <d v="2018-07-06T00:00:00"/>
    <s v="First Class"/>
    <s v="GT-14755"/>
    <s v="Guy Thornton"/>
    <x v="0"/>
    <x v="0"/>
    <s v="Los Angeles"/>
    <x v="1"/>
    <n v="90049"/>
    <x v="1"/>
    <s v="OFF-PA-10000552"/>
    <x v="1"/>
    <x v="10"/>
    <s v="Xerox 200"/>
    <n v="12.96"/>
    <n v="2"/>
    <n v="0"/>
    <n v="6.2208000000000006"/>
    <x v="1"/>
    <x v="0"/>
  </r>
  <r>
    <n v="3566"/>
    <s v="CA-2018-130029"/>
    <x v="894"/>
    <d v="2018-07-06T00:00:00"/>
    <s v="First Class"/>
    <s v="GT-14755"/>
    <s v="Guy Thornton"/>
    <x v="0"/>
    <x v="0"/>
    <s v="Los Angeles"/>
    <x v="1"/>
    <n v="90049"/>
    <x v="1"/>
    <s v="OFF-FA-10001135"/>
    <x v="1"/>
    <x v="13"/>
    <s v="Brites Rubber Bands, 1 1/2 oz. Box"/>
    <n v="3.96"/>
    <n v="2"/>
    <n v="0"/>
    <n v="7.9200000000000159E-2"/>
    <x v="1"/>
    <x v="0"/>
  </r>
  <r>
    <n v="3567"/>
    <s v="CA-2019-103877"/>
    <x v="210"/>
    <d v="2019-09-14T00:00:00"/>
    <s v="Standard Class"/>
    <s v="RD-19660"/>
    <s v="Robert Dilbeck"/>
    <x v="2"/>
    <x v="0"/>
    <s v="Independence"/>
    <x v="25"/>
    <n v="64055"/>
    <x v="2"/>
    <s v="OFF-BI-10003650"/>
    <x v="1"/>
    <x v="8"/>
    <s v="GBC DocuBind 300 Electric Binding Machine"/>
    <n v="1577.94"/>
    <n v="3"/>
    <n v="0"/>
    <n v="757.41120000000001"/>
    <x v="2"/>
    <x v="0"/>
  </r>
  <r>
    <n v="3568"/>
    <s v="CA-2018-137176"/>
    <x v="369"/>
    <d v="2018-09-14T00:00:00"/>
    <s v="Second Class"/>
    <s v="DB-12910"/>
    <s v="Daniel Byrd"/>
    <x v="2"/>
    <x v="0"/>
    <s v="Dallas"/>
    <x v="5"/>
    <n v="75220"/>
    <x v="2"/>
    <s v="FUR-FU-10003832"/>
    <x v="0"/>
    <x v="5"/>
    <s v="Eldon Expressions Punched Metal &amp; Wood Desk Accessories, Black &amp; Cherry"/>
    <n v="15.008000000000003"/>
    <n v="4"/>
    <n v="0.6"/>
    <n v="-12.006399999999999"/>
    <x v="2"/>
    <x v="0"/>
  </r>
  <r>
    <n v="3569"/>
    <s v="CA-2019-168109"/>
    <x v="445"/>
    <d v="2019-07-03T00:00:00"/>
    <s v="Same Day"/>
    <s v="JK-15640"/>
    <s v="Jim Kriz"/>
    <x v="2"/>
    <x v="0"/>
    <s v="Seattle"/>
    <x v="4"/>
    <n v="98105"/>
    <x v="1"/>
    <s v="TEC-AC-10003628"/>
    <x v="2"/>
    <x v="11"/>
    <s v="Logitech 910-002974 M325 Wireless Mouse for Web Scrolling"/>
    <n v="59.98"/>
    <n v="2"/>
    <n v="0"/>
    <n v="26.391200000000005"/>
    <x v="1"/>
    <x v="0"/>
  </r>
  <r>
    <n v="3570"/>
    <s v="CA-2019-168109"/>
    <x v="445"/>
    <d v="2019-07-03T00:00:00"/>
    <s v="Same Day"/>
    <s v="JK-15640"/>
    <s v="Jim Kriz"/>
    <x v="2"/>
    <x v="0"/>
    <s v="Seattle"/>
    <x v="4"/>
    <n v="98105"/>
    <x v="1"/>
    <s v="TEC-MA-10001148"/>
    <x v="2"/>
    <x v="15"/>
    <s v="Okidata MB491 Multifunction Printer"/>
    <n v="2395.2000000000003"/>
    <n v="6"/>
    <n v="0.2"/>
    <n v="209.58000000000004"/>
    <x v="1"/>
    <x v="0"/>
  </r>
  <r>
    <n v="3571"/>
    <s v="CA-2019-168109"/>
    <x v="445"/>
    <d v="2019-07-03T00:00:00"/>
    <s v="Same Day"/>
    <s v="JK-15640"/>
    <s v="Jim Kriz"/>
    <x v="2"/>
    <x v="0"/>
    <s v="Seattle"/>
    <x v="4"/>
    <n v="98105"/>
    <x v="1"/>
    <s v="TEC-AC-10002049"/>
    <x v="2"/>
    <x v="11"/>
    <s v="Plantronics Savi W720 Multi-Device Wireless Headset System"/>
    <n v="1687.8"/>
    <n v="4"/>
    <n v="0"/>
    <n v="742.63200000000006"/>
    <x v="1"/>
    <x v="0"/>
  </r>
  <r>
    <n v="3572"/>
    <s v="CA-2019-168109"/>
    <x v="445"/>
    <d v="2019-07-03T00:00:00"/>
    <s v="Same Day"/>
    <s v="JK-15640"/>
    <s v="Jim Kriz"/>
    <x v="2"/>
    <x v="0"/>
    <s v="Seattle"/>
    <x v="4"/>
    <n v="98105"/>
    <x v="1"/>
    <s v="TEC-PH-10000702"/>
    <x v="2"/>
    <x v="7"/>
    <s v="Square Credit Card Reader, 4 1/2&quot; x 4 1/2&quot; x 1&quot;, White"/>
    <n v="7.9920000000000009"/>
    <n v="1"/>
    <n v="0.2"/>
    <n v="2.6972999999999994"/>
    <x v="1"/>
    <x v="0"/>
  </r>
  <r>
    <n v="3573"/>
    <s v="US-2019-126081"/>
    <x v="222"/>
    <d v="2019-07-04T00:00:00"/>
    <s v="Standard Class"/>
    <s v="FC-14335"/>
    <s v="Fred Chung"/>
    <x v="1"/>
    <x v="0"/>
    <s v="Mesquite"/>
    <x v="5"/>
    <n v="75150"/>
    <x v="2"/>
    <s v="OFF-PA-10003953"/>
    <x v="1"/>
    <x v="10"/>
    <s v="Xerox 218"/>
    <n v="5.1840000000000011"/>
    <n v="1"/>
    <n v="0.2"/>
    <n v="1.8144"/>
    <x v="2"/>
    <x v="0"/>
  </r>
  <r>
    <n v="3574"/>
    <s v="CA-2019-117023"/>
    <x v="783"/>
    <d v="2019-08-12T00:00:00"/>
    <s v="Standard Class"/>
    <s v="JW-15955"/>
    <s v="Joni Wasserman"/>
    <x v="0"/>
    <x v="0"/>
    <s v="Long Beach"/>
    <x v="15"/>
    <n v="11561"/>
    <x v="3"/>
    <s v="OFF-AR-10003602"/>
    <x v="1"/>
    <x v="6"/>
    <s v="Quartet Omega Colored Chalk, 12/Pack"/>
    <n v="11.68"/>
    <n v="2"/>
    <n v="0"/>
    <n v="5.4895999999999994"/>
    <x v="3"/>
    <x v="0"/>
  </r>
  <r>
    <n v="3575"/>
    <s v="CA-2019-117023"/>
    <x v="783"/>
    <d v="2019-08-12T00:00:00"/>
    <s v="Standard Class"/>
    <s v="JW-15955"/>
    <s v="Joni Wasserman"/>
    <x v="0"/>
    <x v="0"/>
    <s v="Long Beach"/>
    <x v="15"/>
    <n v="11561"/>
    <x v="3"/>
    <s v="OFF-AR-10004062"/>
    <x v="1"/>
    <x v="6"/>
    <s v="Staples in misc. colors"/>
    <n v="104.80000000000001"/>
    <n v="10"/>
    <n v="0"/>
    <n v="26.200000000000003"/>
    <x v="3"/>
    <x v="0"/>
  </r>
  <r>
    <n v="3576"/>
    <s v="CA-2017-143532"/>
    <x v="531"/>
    <d v="2017-03-24T00:00:00"/>
    <s v="Standard Class"/>
    <s v="DC-12850"/>
    <s v="Dan Campbell"/>
    <x v="0"/>
    <x v="0"/>
    <s v="North Miami"/>
    <x v="2"/>
    <n v="33161"/>
    <x v="0"/>
    <s v="OFF-PA-10001560"/>
    <x v="1"/>
    <x v="10"/>
    <s v="Adams Telephone Message Books, 5 1/4” x 11”"/>
    <n v="14.496000000000002"/>
    <n v="3"/>
    <n v="0.2"/>
    <n v="4.8924000000000003"/>
    <x v="0"/>
    <x v="0"/>
  </r>
  <r>
    <n v="3577"/>
    <s v="CA-2018-103163"/>
    <x v="843"/>
    <d v="2018-06-11T00:00:00"/>
    <s v="Standard Class"/>
    <s v="FM-14290"/>
    <s v="Frank Merwin"/>
    <x v="2"/>
    <x v="0"/>
    <s v="Bakersfield"/>
    <x v="1"/>
    <n v="93309"/>
    <x v="1"/>
    <s v="OFF-BI-10003305"/>
    <x v="1"/>
    <x v="8"/>
    <s v="Avery Hanging File Binders"/>
    <n v="4.7840000000000007"/>
    <n v="1"/>
    <n v="0.2"/>
    <n v="1.5547999999999997"/>
    <x v="1"/>
    <x v="0"/>
  </r>
  <r>
    <n v="3578"/>
    <s v="CA-2018-103163"/>
    <x v="843"/>
    <d v="2018-06-11T00:00:00"/>
    <s v="Standard Class"/>
    <s v="FM-14290"/>
    <s v="Frank Merwin"/>
    <x v="2"/>
    <x v="0"/>
    <s v="Bakersfield"/>
    <x v="1"/>
    <n v="93309"/>
    <x v="1"/>
    <s v="OFF-PA-10004000"/>
    <x v="1"/>
    <x v="10"/>
    <s v="While You Were Out Pads, 50 per Pad, 4 x 5 1/4, Green Cycle"/>
    <n v="4.7300000000000004"/>
    <n v="1"/>
    <n v="0"/>
    <n v="2.3177000000000003"/>
    <x v="1"/>
    <x v="0"/>
  </r>
  <r>
    <n v="3579"/>
    <s v="CA-2018-104157"/>
    <x v="197"/>
    <d v="2018-07-29T00:00:00"/>
    <s v="Standard Class"/>
    <s v="MT-17815"/>
    <s v="Meg Tillman"/>
    <x v="0"/>
    <x v="0"/>
    <s v="Jackson"/>
    <x v="35"/>
    <n v="39212"/>
    <x v="0"/>
    <s v="OFF-ST-10000321"/>
    <x v="1"/>
    <x v="4"/>
    <s v="Akro Stacking Bins"/>
    <n v="7.89"/>
    <n v="1"/>
    <n v="0"/>
    <n v="0.31559999999999899"/>
    <x v="0"/>
    <x v="0"/>
  </r>
  <r>
    <n v="3580"/>
    <s v="CA-2018-104157"/>
    <x v="197"/>
    <d v="2018-07-29T00:00:00"/>
    <s v="Standard Class"/>
    <s v="MT-17815"/>
    <s v="Meg Tillman"/>
    <x v="0"/>
    <x v="0"/>
    <s v="Jackson"/>
    <x v="35"/>
    <n v="39212"/>
    <x v="0"/>
    <s v="OFF-PA-10004665"/>
    <x v="1"/>
    <x v="10"/>
    <s v="Advantus Motivational Note Cards"/>
    <n v="65.5"/>
    <n v="5"/>
    <n v="0"/>
    <n v="32.094999999999999"/>
    <x v="0"/>
    <x v="0"/>
  </r>
  <r>
    <n v="3581"/>
    <s v="CA-2018-104157"/>
    <x v="197"/>
    <d v="2018-07-29T00:00:00"/>
    <s v="Standard Class"/>
    <s v="MT-17815"/>
    <s v="Meg Tillman"/>
    <x v="0"/>
    <x v="0"/>
    <s v="Jackson"/>
    <x v="35"/>
    <n v="39212"/>
    <x v="0"/>
    <s v="FUR-TA-10004915"/>
    <x v="0"/>
    <x v="3"/>
    <s v="Office Impressions End Table, 20-1/2&quot;H x 24&quot;W x 20&quot;D"/>
    <n v="2430.08"/>
    <n v="8"/>
    <n v="0"/>
    <n v="388.81280000000015"/>
    <x v="0"/>
    <x v="0"/>
  </r>
  <r>
    <n v="3582"/>
    <s v="CA-2019-117807"/>
    <x v="172"/>
    <d v="2019-10-07T00:00:00"/>
    <s v="Standard Class"/>
    <s v="DK-13090"/>
    <s v="Dave Kipp"/>
    <x v="0"/>
    <x v="0"/>
    <s v="Fremont"/>
    <x v="8"/>
    <n v="68025"/>
    <x v="2"/>
    <s v="OFF-PA-10000994"/>
    <x v="1"/>
    <x v="10"/>
    <s v="Xerox 1915"/>
    <n v="104.85"/>
    <n v="1"/>
    <n v="0"/>
    <n v="50.327999999999996"/>
    <x v="2"/>
    <x v="0"/>
  </r>
  <r>
    <n v="3583"/>
    <s v="CA-2017-121650"/>
    <x v="895"/>
    <d v="2017-12-16T00:00:00"/>
    <s v="Standard Class"/>
    <s v="KD-16495"/>
    <s v="Keith Dawkins"/>
    <x v="1"/>
    <x v="0"/>
    <s v="Jackson"/>
    <x v="12"/>
    <n v="49201"/>
    <x v="2"/>
    <s v="OFF-AR-10001149"/>
    <x v="1"/>
    <x v="6"/>
    <s v="Avery Hi-Liter Comfort Grip Fluorescent Highlighter, Yellow Ink"/>
    <n v="3.9"/>
    <n v="2"/>
    <n v="0"/>
    <n v="1.5209999999999999"/>
    <x v="2"/>
    <x v="0"/>
  </r>
  <r>
    <n v="3584"/>
    <s v="CA-2017-121650"/>
    <x v="895"/>
    <d v="2017-12-16T00:00:00"/>
    <s v="Standard Class"/>
    <s v="KD-16495"/>
    <s v="Keith Dawkins"/>
    <x v="1"/>
    <x v="0"/>
    <s v="Jackson"/>
    <x v="12"/>
    <n v="49201"/>
    <x v="2"/>
    <s v="FUR-TA-10003569"/>
    <x v="0"/>
    <x v="3"/>
    <s v="Bretford CR8500 Series Meeting Room Furniture"/>
    <n v="801.96"/>
    <n v="2"/>
    <n v="0"/>
    <n v="200.49"/>
    <x v="2"/>
    <x v="0"/>
  </r>
  <r>
    <n v="3585"/>
    <s v="CA-2017-121650"/>
    <x v="895"/>
    <d v="2017-12-16T00:00:00"/>
    <s v="Standard Class"/>
    <s v="KD-16495"/>
    <s v="Keith Dawkins"/>
    <x v="1"/>
    <x v="0"/>
    <s v="Jackson"/>
    <x v="12"/>
    <n v="49201"/>
    <x v="2"/>
    <s v="FUR-CH-10004289"/>
    <x v="0"/>
    <x v="1"/>
    <s v="Global Super Steno Chair"/>
    <n v="191.96"/>
    <n v="2"/>
    <n v="0"/>
    <n v="32.633199999999988"/>
    <x v="2"/>
    <x v="0"/>
  </r>
  <r>
    <n v="3586"/>
    <s v="CA-2017-121650"/>
    <x v="895"/>
    <d v="2017-12-16T00:00:00"/>
    <s v="Standard Class"/>
    <s v="KD-16495"/>
    <s v="Keith Dawkins"/>
    <x v="1"/>
    <x v="0"/>
    <s v="Jackson"/>
    <x v="12"/>
    <n v="49201"/>
    <x v="2"/>
    <s v="OFF-LA-10001045"/>
    <x v="1"/>
    <x v="2"/>
    <s v="Permanent Self-Adhesive File Folder Labels for Typewriters by Universal"/>
    <n v="2.61"/>
    <n v="1"/>
    <n v="0"/>
    <n v="1.2005999999999999"/>
    <x v="2"/>
    <x v="0"/>
  </r>
  <r>
    <n v="3587"/>
    <s v="CA-2019-161823"/>
    <x v="213"/>
    <d v="2019-09-08T00:00:00"/>
    <s v="Standard Class"/>
    <s v="AG-10300"/>
    <s v="Aleksandra Gannaway"/>
    <x v="1"/>
    <x v="0"/>
    <s v="San Francisco"/>
    <x v="1"/>
    <n v="94122"/>
    <x v="1"/>
    <s v="OFF-AR-10002053"/>
    <x v="1"/>
    <x v="6"/>
    <s v="Premium Writing Pencils, Soft, #2 by Central Association for the Blind"/>
    <n v="5.96"/>
    <n v="2"/>
    <n v="0"/>
    <n v="1.6688000000000001"/>
    <x v="1"/>
    <x v="0"/>
  </r>
  <r>
    <n v="3588"/>
    <s v="CA-2019-121839"/>
    <x v="241"/>
    <d v="2019-09-28T00:00:00"/>
    <s v="Standard Class"/>
    <s v="MH-18115"/>
    <s v="Mick Hernandez"/>
    <x v="2"/>
    <x v="0"/>
    <s v="Lancaster"/>
    <x v="24"/>
    <n v="43130"/>
    <x v="3"/>
    <s v="TEC-PH-10002885"/>
    <x v="2"/>
    <x v="7"/>
    <s v="Apple iPhone 5"/>
    <n v="1169.694"/>
    <n v="3"/>
    <n v="0.4"/>
    <n v="-253.43369999999993"/>
    <x v="3"/>
    <x v="0"/>
  </r>
  <r>
    <n v="3589"/>
    <s v="CA-2019-158729"/>
    <x v="484"/>
    <d v="2019-12-21T00:00:00"/>
    <s v="First Class"/>
    <s v="AC-10450"/>
    <s v="Amy Cox"/>
    <x v="0"/>
    <x v="0"/>
    <s v="Lafayette"/>
    <x v="28"/>
    <n v="70506"/>
    <x v="0"/>
    <s v="OFF-SU-10002881"/>
    <x v="1"/>
    <x v="14"/>
    <s v="Martin Yale Chadless Opener Electric Letter Opener"/>
    <n v="1665.62"/>
    <n v="2"/>
    <n v="0"/>
    <n v="33.312400000000025"/>
    <x v="0"/>
    <x v="1"/>
  </r>
  <r>
    <n v="3590"/>
    <s v="CA-2019-146535"/>
    <x v="221"/>
    <d v="2019-11-30T00:00:00"/>
    <s v="Standard Class"/>
    <s v="FM-14290"/>
    <s v="Frank Merwin"/>
    <x v="2"/>
    <x v="0"/>
    <s v="Richmond"/>
    <x v="0"/>
    <n v="40475"/>
    <x v="0"/>
    <s v="OFF-BI-10000546"/>
    <x v="1"/>
    <x v="8"/>
    <s v="Avery Durable Binders"/>
    <n v="2.88"/>
    <n v="1"/>
    <n v="0"/>
    <n v="1.4112"/>
    <x v="0"/>
    <x v="0"/>
  </r>
  <r>
    <n v="3591"/>
    <s v="CA-2019-146535"/>
    <x v="221"/>
    <d v="2019-11-30T00:00:00"/>
    <s v="Standard Class"/>
    <s v="FM-14290"/>
    <s v="Frank Merwin"/>
    <x v="2"/>
    <x v="0"/>
    <s v="Richmond"/>
    <x v="0"/>
    <n v="40475"/>
    <x v="0"/>
    <s v="OFF-ST-10001526"/>
    <x v="1"/>
    <x v="4"/>
    <s v="Iceberg Mobile Mega Data/Printer Cart"/>
    <n v="1443.96"/>
    <n v="12"/>
    <n v="0"/>
    <n v="375.42959999999994"/>
    <x v="0"/>
    <x v="0"/>
  </r>
  <r>
    <n v="3592"/>
    <s v="CA-2016-154186"/>
    <x v="736"/>
    <d v="2016-12-15T00:00:00"/>
    <s v="Second Class"/>
    <s v="RA-19285"/>
    <s v="Ralph Arnett"/>
    <x v="0"/>
    <x v="0"/>
    <s v="Houston"/>
    <x v="5"/>
    <n v="77070"/>
    <x v="2"/>
    <s v="OFF-SU-10001574"/>
    <x v="1"/>
    <x v="14"/>
    <s v="Acme Value Line Scissors"/>
    <n v="2.92"/>
    <n v="1"/>
    <n v="0.2"/>
    <n v="0.36499999999999977"/>
    <x v="2"/>
    <x v="0"/>
  </r>
  <r>
    <n v="3593"/>
    <s v="CA-2018-108434"/>
    <x v="5"/>
    <d v="2018-12-07T00:00:00"/>
    <s v="Second Class"/>
    <s v="JG-15160"/>
    <s v="James Galang"/>
    <x v="0"/>
    <x v="0"/>
    <s v="New York City"/>
    <x v="15"/>
    <n v="10024"/>
    <x v="3"/>
    <s v="OFF-ST-10002615"/>
    <x v="1"/>
    <x v="4"/>
    <s v="Dual Level, Single-Width Filing Carts"/>
    <n v="465.18"/>
    <n v="3"/>
    <n v="0"/>
    <n v="120.94680000000001"/>
    <x v="3"/>
    <x v="0"/>
  </r>
  <r>
    <n v="3594"/>
    <s v="CA-2018-164154"/>
    <x v="108"/>
    <d v="2018-09-17T00:00:00"/>
    <s v="Standard Class"/>
    <s v="NZ-18565"/>
    <s v="Nick Zandusky"/>
    <x v="2"/>
    <x v="0"/>
    <s v="Toledo"/>
    <x v="24"/>
    <n v="43615"/>
    <x v="3"/>
    <s v="OFF-BI-10001658"/>
    <x v="1"/>
    <x v="8"/>
    <s v="GBC Standard Therm-A-Bind Covers"/>
    <n v="22.428000000000004"/>
    <n v="3"/>
    <n v="0.7"/>
    <n v="-17.942399999999992"/>
    <x v="3"/>
    <x v="0"/>
  </r>
  <r>
    <n v="3595"/>
    <s v="CA-2018-164154"/>
    <x v="108"/>
    <d v="2018-09-17T00:00:00"/>
    <s v="Standard Class"/>
    <s v="NZ-18565"/>
    <s v="Nick Zandusky"/>
    <x v="2"/>
    <x v="0"/>
    <s v="Toledo"/>
    <x v="24"/>
    <n v="43615"/>
    <x v="3"/>
    <s v="OFF-ST-10002562"/>
    <x v="1"/>
    <x v="4"/>
    <s v="Staple magnet"/>
    <n v="37.52000000000001"/>
    <n v="5"/>
    <n v="0.2"/>
    <n v="3.7519999999999989"/>
    <x v="3"/>
    <x v="0"/>
  </r>
  <r>
    <n v="3596"/>
    <s v="CA-2019-148012"/>
    <x v="34"/>
    <d v="2019-12-15T00:00:00"/>
    <s v="Standard Class"/>
    <s v="KM-16225"/>
    <s v="Kalyca Meade"/>
    <x v="1"/>
    <x v="0"/>
    <s v="Philadelphia"/>
    <x v="9"/>
    <n v="19143"/>
    <x v="3"/>
    <s v="OFF-AR-10004757"/>
    <x v="1"/>
    <x v="6"/>
    <s v="Crayola Colored Pencils"/>
    <n v="2.6240000000000001"/>
    <n v="1"/>
    <n v="0.2"/>
    <n v="0.42639999999999978"/>
    <x v="3"/>
    <x v="0"/>
  </r>
  <r>
    <n v="3597"/>
    <s v="CA-2016-102869"/>
    <x v="340"/>
    <d v="2016-09-14T00:00:00"/>
    <s v="Second Class"/>
    <s v="LC-17140"/>
    <s v="Logan Currie"/>
    <x v="0"/>
    <x v="0"/>
    <s v="Philadelphia"/>
    <x v="9"/>
    <n v="19140"/>
    <x v="3"/>
    <s v="OFF-PA-10000788"/>
    <x v="1"/>
    <x v="10"/>
    <s v="Xerox 210"/>
    <n v="15.552000000000003"/>
    <n v="3"/>
    <n v="0.2"/>
    <n v="5.4432"/>
    <x v="3"/>
    <x v="0"/>
  </r>
  <r>
    <n v="3598"/>
    <s v="CA-2016-102869"/>
    <x v="340"/>
    <d v="2016-09-14T00:00:00"/>
    <s v="Second Class"/>
    <s v="LC-17140"/>
    <s v="Logan Currie"/>
    <x v="0"/>
    <x v="0"/>
    <s v="Philadelphia"/>
    <x v="9"/>
    <n v="19140"/>
    <x v="3"/>
    <s v="TEC-AC-10002134"/>
    <x v="2"/>
    <x v="11"/>
    <s v="Rosewill 107 Normal Keys USB Wired Standard Keyboard"/>
    <n v="64.704000000000008"/>
    <n v="6"/>
    <n v="0.2"/>
    <n v="-4.852800000000002"/>
    <x v="3"/>
    <x v="0"/>
  </r>
  <r>
    <n v="3599"/>
    <s v="CA-2016-102869"/>
    <x v="340"/>
    <d v="2016-09-14T00:00:00"/>
    <s v="Second Class"/>
    <s v="LC-17140"/>
    <s v="Logan Currie"/>
    <x v="0"/>
    <x v="0"/>
    <s v="Philadelphia"/>
    <x v="9"/>
    <n v="19140"/>
    <x v="3"/>
    <s v="FUR-FU-10002456"/>
    <x v="0"/>
    <x v="5"/>
    <s v="Master Caster Door Stop, Large Neon Orange"/>
    <n v="17.472000000000001"/>
    <n v="3"/>
    <n v="0.2"/>
    <n v="5.023200000000001"/>
    <x v="3"/>
    <x v="0"/>
  </r>
  <r>
    <n v="3600"/>
    <s v="CA-2016-102869"/>
    <x v="340"/>
    <d v="2016-09-14T00:00:00"/>
    <s v="Second Class"/>
    <s v="LC-17140"/>
    <s v="Logan Currie"/>
    <x v="0"/>
    <x v="0"/>
    <s v="Philadelphia"/>
    <x v="9"/>
    <n v="19140"/>
    <x v="3"/>
    <s v="TEC-PH-10002549"/>
    <x v="2"/>
    <x v="7"/>
    <s v="Polycom SoundPoint IP 450 VoIP phone"/>
    <n v="135.51599999999999"/>
    <n v="1"/>
    <n v="0.4"/>
    <n v="-31.620400000000004"/>
    <x v="3"/>
    <x v="0"/>
  </r>
  <r>
    <n v="3601"/>
    <s v="CA-2019-138310"/>
    <x v="335"/>
    <d v="2019-06-30T00:00:00"/>
    <s v="Standard Class"/>
    <s v="NP-18700"/>
    <s v="Nora Preis"/>
    <x v="0"/>
    <x v="0"/>
    <s v="Denver"/>
    <x v="22"/>
    <n v="80219"/>
    <x v="1"/>
    <s v="TEC-AC-10001990"/>
    <x v="2"/>
    <x v="11"/>
    <s v="Kensington Orbit Wireless Mobile Trackball for PC and Mac"/>
    <n v="431.92800000000005"/>
    <n v="9"/>
    <n v="0.2"/>
    <n v="64.789199999999951"/>
    <x v="1"/>
    <x v="0"/>
  </r>
  <r>
    <n v="3602"/>
    <s v="CA-2016-159835"/>
    <x v="664"/>
    <d v="2016-11-24T00:00:00"/>
    <s v="Standard Class"/>
    <s v="RB-19330"/>
    <s v="Randy Bradley"/>
    <x v="0"/>
    <x v="0"/>
    <s v="Philadelphia"/>
    <x v="9"/>
    <n v="19143"/>
    <x v="3"/>
    <s v="OFF-PA-10002137"/>
    <x v="1"/>
    <x v="10"/>
    <s v="Southworth 100% Résumé Paper, 24lb."/>
    <n v="12.448"/>
    <n v="2"/>
    <n v="0.2"/>
    <n v="3.8899999999999988"/>
    <x v="3"/>
    <x v="0"/>
  </r>
  <r>
    <n v="3603"/>
    <s v="CA-2016-159835"/>
    <x v="664"/>
    <d v="2016-11-24T00:00:00"/>
    <s v="Standard Class"/>
    <s v="RB-19330"/>
    <s v="Randy Bradley"/>
    <x v="0"/>
    <x v="0"/>
    <s v="Philadelphia"/>
    <x v="9"/>
    <n v="19143"/>
    <x v="3"/>
    <s v="FUR-CH-10004997"/>
    <x v="0"/>
    <x v="1"/>
    <s v="Hon Every-Day Series Multi-Task Chairs"/>
    <n v="657.93"/>
    <n v="5"/>
    <n v="0.3"/>
    <n v="-93.989999999999952"/>
    <x v="3"/>
    <x v="0"/>
  </r>
  <r>
    <n v="3604"/>
    <s v="CA-2019-112956"/>
    <x v="170"/>
    <d v="2019-08-27T00:00:00"/>
    <s v="Standard Class"/>
    <s v="TH-21550"/>
    <s v="Tracy Hopkins"/>
    <x v="2"/>
    <x v="0"/>
    <s v="Columbia"/>
    <x v="39"/>
    <n v="21044"/>
    <x v="3"/>
    <s v="OFF-PA-10000357"/>
    <x v="1"/>
    <x v="10"/>
    <s v="Xerox 1888"/>
    <n v="277.39999999999998"/>
    <n v="5"/>
    <n v="0"/>
    <n v="133.15199999999999"/>
    <x v="3"/>
    <x v="0"/>
  </r>
  <r>
    <n v="3605"/>
    <s v="CA-2019-112956"/>
    <x v="170"/>
    <d v="2019-08-27T00:00:00"/>
    <s v="Standard Class"/>
    <s v="TH-21550"/>
    <s v="Tracy Hopkins"/>
    <x v="2"/>
    <x v="0"/>
    <s v="Columbia"/>
    <x v="39"/>
    <n v="21044"/>
    <x v="3"/>
    <s v="FUR-FU-10003976"/>
    <x v="0"/>
    <x v="5"/>
    <s v="DAX Executive Solid Wood Document Frame, Desktop or Hang, Mahogany, 5 x 7"/>
    <n v="25.16"/>
    <n v="2"/>
    <n v="0"/>
    <n v="8.5543999999999976"/>
    <x v="3"/>
    <x v="0"/>
  </r>
  <r>
    <n v="3606"/>
    <s v="CA-2019-112956"/>
    <x v="170"/>
    <d v="2019-08-27T00:00:00"/>
    <s v="Standard Class"/>
    <s v="TH-21550"/>
    <s v="Tracy Hopkins"/>
    <x v="2"/>
    <x v="0"/>
    <s v="Columbia"/>
    <x v="39"/>
    <n v="21044"/>
    <x v="3"/>
    <s v="FUR-FU-10004960"/>
    <x v="0"/>
    <x v="5"/>
    <s v="Seth Thomas 12&quot; Clock w/ Goldtone Case"/>
    <n v="91.92"/>
    <n v="4"/>
    <n v="0"/>
    <n v="31.252800000000001"/>
    <x v="3"/>
    <x v="0"/>
  </r>
  <r>
    <n v="3607"/>
    <s v="CA-2018-119683"/>
    <x v="299"/>
    <d v="2018-03-16T00:00:00"/>
    <s v="Second Class"/>
    <s v="CK-12595"/>
    <s v="Clytie Kelty"/>
    <x v="0"/>
    <x v="0"/>
    <s v="New York City"/>
    <x v="15"/>
    <n v="10024"/>
    <x v="3"/>
    <s v="OFF-EN-10001099"/>
    <x v="1"/>
    <x v="12"/>
    <s v="Staple envelope"/>
    <n v="29.339999999999996"/>
    <n v="3"/>
    <n v="0"/>
    <n v="13.496399999999998"/>
    <x v="3"/>
    <x v="0"/>
  </r>
  <r>
    <n v="3608"/>
    <s v="CA-2016-163559"/>
    <x v="865"/>
    <d v="2016-09-28T00:00:00"/>
    <s v="Second Class"/>
    <s v="ST-20530"/>
    <s v="Shui Tom"/>
    <x v="0"/>
    <x v="0"/>
    <s v="New York City"/>
    <x v="15"/>
    <n v="10035"/>
    <x v="3"/>
    <s v="OFF-BI-10002026"/>
    <x v="1"/>
    <x v="8"/>
    <s v="Avery Arch Ring Binders"/>
    <n v="139.44"/>
    <n v="3"/>
    <n v="0.2"/>
    <n v="47.060999999999993"/>
    <x v="3"/>
    <x v="0"/>
  </r>
  <r>
    <n v="3609"/>
    <s v="CA-2016-140228"/>
    <x v="582"/>
    <d v="2016-05-03T00:00:00"/>
    <s v="Standard Class"/>
    <s v="GB-14530"/>
    <s v="George Bell"/>
    <x v="1"/>
    <x v="0"/>
    <s v="Newark"/>
    <x v="24"/>
    <n v="43055"/>
    <x v="3"/>
    <s v="OFF-LA-10001613"/>
    <x v="1"/>
    <x v="2"/>
    <s v="Avery File Folder Labels"/>
    <n v="6.911999999999999"/>
    <n v="3"/>
    <n v="0.2"/>
    <n v="2.5056000000000003"/>
    <x v="3"/>
    <x v="0"/>
  </r>
  <r>
    <n v="3610"/>
    <s v="CA-2016-140228"/>
    <x v="582"/>
    <d v="2016-05-03T00:00:00"/>
    <s v="Standard Class"/>
    <s v="GB-14530"/>
    <s v="George Bell"/>
    <x v="1"/>
    <x v="0"/>
    <s v="Newark"/>
    <x v="24"/>
    <n v="43055"/>
    <x v="3"/>
    <s v="OFF-ST-10002214"/>
    <x v="1"/>
    <x v="4"/>
    <s v="X-Rack File for Hanging Folders"/>
    <n v="27.096"/>
    <n v="3"/>
    <n v="0.2"/>
    <n v="2.0321999999999987"/>
    <x v="3"/>
    <x v="0"/>
  </r>
  <r>
    <n v="3611"/>
    <s v="CA-2016-140228"/>
    <x v="582"/>
    <d v="2016-05-03T00:00:00"/>
    <s v="Standard Class"/>
    <s v="GB-14530"/>
    <s v="George Bell"/>
    <x v="1"/>
    <x v="0"/>
    <s v="Newark"/>
    <x v="24"/>
    <n v="43055"/>
    <x v="3"/>
    <s v="OFF-ST-10001128"/>
    <x v="1"/>
    <x v="4"/>
    <s v="Carina Mini System Audio Rack, Model AR050B"/>
    <n v="177.56800000000001"/>
    <n v="2"/>
    <n v="0.2"/>
    <n v="-37.733199999999989"/>
    <x v="3"/>
    <x v="0"/>
  </r>
  <r>
    <n v="3612"/>
    <s v="US-2018-131674"/>
    <x v="896"/>
    <d v="2018-12-01T00:00:00"/>
    <s v="Second Class"/>
    <s v="NC-18535"/>
    <s v="Nick Crebassa"/>
    <x v="1"/>
    <x v="0"/>
    <s v="Dallas"/>
    <x v="5"/>
    <n v="75217"/>
    <x v="2"/>
    <s v="TEC-AC-10004864"/>
    <x v="2"/>
    <x v="11"/>
    <s v="Memorex Micro Travel Drive 32 GB"/>
    <n v="58.415999999999997"/>
    <n v="2"/>
    <n v="0.2"/>
    <n v="16.794600000000003"/>
    <x v="2"/>
    <x v="0"/>
  </r>
  <r>
    <n v="3613"/>
    <s v="CA-2017-110093"/>
    <x v="155"/>
    <d v="2017-12-08T00:00:00"/>
    <s v="Standard Class"/>
    <s v="AB-10255"/>
    <s v="Alejandro Ballentine"/>
    <x v="2"/>
    <x v="0"/>
    <s v="Philadelphia"/>
    <x v="9"/>
    <n v="19134"/>
    <x v="3"/>
    <s v="OFF-PA-10000174"/>
    <x v="1"/>
    <x v="10"/>
    <s v="Message Book, Wirebound, Four 5 1/2&quot; X 4&quot; Forms/Pg., 200 Dupl. Sets/Book"/>
    <n v="16.448"/>
    <n v="2"/>
    <n v="0.2"/>
    <n v="5.5511999999999979"/>
    <x v="3"/>
    <x v="0"/>
  </r>
  <r>
    <n v="3614"/>
    <s v="CA-2017-110093"/>
    <x v="155"/>
    <d v="2017-12-08T00:00:00"/>
    <s v="Standard Class"/>
    <s v="AB-10255"/>
    <s v="Alejandro Ballentine"/>
    <x v="2"/>
    <x v="0"/>
    <s v="Philadelphia"/>
    <x v="9"/>
    <n v="19134"/>
    <x v="3"/>
    <s v="TEC-AC-10000171"/>
    <x v="2"/>
    <x v="11"/>
    <s v="Verbatim 25 GB 6x Blu-ray Single Layer Recordable Disc, 25/Pack"/>
    <n v="36.783999999999999"/>
    <n v="2"/>
    <n v="0.2"/>
    <n v="10.5754"/>
    <x v="3"/>
    <x v="0"/>
  </r>
  <r>
    <n v="3615"/>
    <s v="CA-2019-112529"/>
    <x v="123"/>
    <d v="2019-11-21T00:00:00"/>
    <s v="First Class"/>
    <s v="SC-20770"/>
    <s v="Stewart Carmichael"/>
    <x v="1"/>
    <x v="0"/>
    <s v="San Antonio"/>
    <x v="5"/>
    <n v="78207"/>
    <x v="2"/>
    <s v="FUR-TA-10002622"/>
    <x v="0"/>
    <x v="3"/>
    <s v="Bush Andora Conference Table, Maple/Graphite Gray Finish"/>
    <n v="718.11599999999987"/>
    <n v="6"/>
    <n v="0.3"/>
    <n v="-71.811599999999999"/>
    <x v="2"/>
    <x v="0"/>
  </r>
  <r>
    <n v="3616"/>
    <s v="CA-2019-112529"/>
    <x v="123"/>
    <d v="2019-11-21T00:00:00"/>
    <s v="First Class"/>
    <s v="SC-20770"/>
    <s v="Stewart Carmichael"/>
    <x v="1"/>
    <x v="0"/>
    <s v="San Antonio"/>
    <x v="5"/>
    <n v="78207"/>
    <x v="2"/>
    <s v="OFF-AR-10001915"/>
    <x v="1"/>
    <x v="6"/>
    <s v="Peel-Off China Markers"/>
    <n v="31.776"/>
    <n v="4"/>
    <n v="0.2"/>
    <n v="8.7384000000000022"/>
    <x v="2"/>
    <x v="0"/>
  </r>
  <r>
    <n v="3617"/>
    <s v="CA-2018-154536"/>
    <x v="64"/>
    <d v="2018-09-09T00:00:00"/>
    <s v="Standard Class"/>
    <s v="JC-15340"/>
    <s v="Jasper Cacioppo"/>
    <x v="0"/>
    <x v="0"/>
    <s v="Philadelphia"/>
    <x v="9"/>
    <n v="19120"/>
    <x v="3"/>
    <s v="OFF-BI-10004410"/>
    <x v="1"/>
    <x v="8"/>
    <s v="C-Line Peel &amp; Stick Add-On Filing Pockets, 8-3/4 x 5-1/8, 10/Pack"/>
    <n v="9.5550000000000015"/>
    <n v="5"/>
    <n v="0.7"/>
    <n v="-7.3254999999999981"/>
    <x v="3"/>
    <x v="0"/>
  </r>
  <r>
    <n v="3618"/>
    <s v="CA-2019-141929"/>
    <x v="507"/>
    <d v="2019-09-08T00:00:00"/>
    <s v="Standard Class"/>
    <s v="RA-19285"/>
    <s v="Ralph Arnett"/>
    <x v="0"/>
    <x v="0"/>
    <s v="Los Angeles"/>
    <x v="1"/>
    <n v="90004"/>
    <x v="1"/>
    <s v="OFF-BI-10004632"/>
    <x v="1"/>
    <x v="8"/>
    <s v="Ibico Hi-Tech Manual Binding System"/>
    <n v="487.98400000000004"/>
    <n v="2"/>
    <n v="0.2"/>
    <n v="152.49499999999998"/>
    <x v="1"/>
    <x v="1"/>
  </r>
  <r>
    <n v="3619"/>
    <s v="CA-2019-141929"/>
    <x v="507"/>
    <d v="2019-09-08T00:00:00"/>
    <s v="Standard Class"/>
    <s v="RA-19285"/>
    <s v="Ralph Arnett"/>
    <x v="0"/>
    <x v="0"/>
    <s v="Los Angeles"/>
    <x v="1"/>
    <n v="90004"/>
    <x v="1"/>
    <s v="TEC-PH-10002185"/>
    <x v="2"/>
    <x v="7"/>
    <s v="QVS USB Car Charger 2-Port 2.1Amp for iPod/iPhone/iPad/iPad 2/iPad 3"/>
    <n v="5.5600000000000005"/>
    <n v="1"/>
    <n v="0.2"/>
    <n v="1.7374999999999998"/>
    <x v="1"/>
    <x v="1"/>
  </r>
  <r>
    <n v="3620"/>
    <s v="CA-2019-141929"/>
    <x v="507"/>
    <d v="2019-09-08T00:00:00"/>
    <s v="Standard Class"/>
    <s v="RA-19285"/>
    <s v="Ralph Arnett"/>
    <x v="0"/>
    <x v="0"/>
    <s v="Los Angeles"/>
    <x v="1"/>
    <n v="90004"/>
    <x v="1"/>
    <s v="OFF-ST-10002974"/>
    <x v="1"/>
    <x v="4"/>
    <s v="Trav-L-File Heavy-Duty Shuttle II, Black"/>
    <n v="217.85"/>
    <n v="5"/>
    <n v="0"/>
    <n v="65.35499999999999"/>
    <x v="1"/>
    <x v="1"/>
  </r>
  <r>
    <n v="3621"/>
    <s v="CA-2018-109743"/>
    <x v="897"/>
    <d v="2018-09-29T00:00:00"/>
    <s v="Standard Class"/>
    <s v="SH-19975"/>
    <s v="Sally Hughsby"/>
    <x v="1"/>
    <x v="0"/>
    <s v="Smyrna"/>
    <x v="18"/>
    <n v="37167"/>
    <x v="0"/>
    <s v="OFF-AR-10003727"/>
    <x v="1"/>
    <x v="6"/>
    <s v="Berol Giant Pencil Sharpener"/>
    <n v="40.775999999999996"/>
    <n v="3"/>
    <n v="0.2"/>
    <n v="4.5872999999999937"/>
    <x v="0"/>
    <x v="0"/>
  </r>
  <r>
    <n v="3622"/>
    <s v="CA-2018-109743"/>
    <x v="897"/>
    <d v="2018-09-29T00:00:00"/>
    <s v="Standard Class"/>
    <s v="SH-19975"/>
    <s v="Sally Hughsby"/>
    <x v="1"/>
    <x v="0"/>
    <s v="Smyrna"/>
    <x v="18"/>
    <n v="37167"/>
    <x v="0"/>
    <s v="TEC-PH-10004071"/>
    <x v="2"/>
    <x v="7"/>
    <s v="PayAnywhere Card Reader"/>
    <n v="63.936000000000007"/>
    <n v="8"/>
    <n v="0.2"/>
    <n v="5.5944000000000003"/>
    <x v="0"/>
    <x v="0"/>
  </r>
  <r>
    <n v="3623"/>
    <s v="CA-2016-159184"/>
    <x v="80"/>
    <d v="2016-09-19T00:00:00"/>
    <s v="Standard Class"/>
    <s v="JC-15775"/>
    <s v="John Castell"/>
    <x v="0"/>
    <x v="0"/>
    <s v="Macon"/>
    <x v="32"/>
    <n v="31204"/>
    <x v="0"/>
    <s v="FUR-FU-10002878"/>
    <x v="0"/>
    <x v="5"/>
    <s v="Seth Thomas 14&quot; Day/Date Wall Clock"/>
    <n v="142.4"/>
    <n v="5"/>
    <n v="0"/>
    <n v="52.688000000000002"/>
    <x v="0"/>
    <x v="0"/>
  </r>
  <r>
    <n v="3624"/>
    <s v="CA-2016-159184"/>
    <x v="80"/>
    <d v="2016-09-19T00:00:00"/>
    <s v="Standard Class"/>
    <s v="JC-15775"/>
    <s v="John Castell"/>
    <x v="0"/>
    <x v="0"/>
    <s v="Macon"/>
    <x v="32"/>
    <n v="31204"/>
    <x v="0"/>
    <s v="OFF-BI-10001890"/>
    <x v="1"/>
    <x v="8"/>
    <s v="Avery Poly Binder Pockets"/>
    <n v="7.16"/>
    <n v="2"/>
    <n v="0"/>
    <n v="3.4367999999999999"/>
    <x v="0"/>
    <x v="0"/>
  </r>
  <r>
    <n v="3625"/>
    <s v="CA-2019-113530"/>
    <x v="240"/>
    <d v="2019-05-21T00:00:00"/>
    <s v="Second Class"/>
    <s v="BC-11125"/>
    <s v="Becky Castell"/>
    <x v="2"/>
    <x v="0"/>
    <s v="San Francisco"/>
    <x v="1"/>
    <n v="94109"/>
    <x v="1"/>
    <s v="FUR-CH-10002647"/>
    <x v="0"/>
    <x v="1"/>
    <s v="Situations Contoured Folding Chairs, 4/Set"/>
    <n v="681.40800000000013"/>
    <n v="12"/>
    <n v="0.2"/>
    <n v="42.588000000000022"/>
    <x v="1"/>
    <x v="0"/>
  </r>
  <r>
    <n v="3626"/>
    <s v="CA-2019-113530"/>
    <x v="240"/>
    <d v="2019-05-21T00:00:00"/>
    <s v="Second Class"/>
    <s v="BC-11125"/>
    <s v="Becky Castell"/>
    <x v="2"/>
    <x v="0"/>
    <s v="San Francisco"/>
    <x v="1"/>
    <n v="94109"/>
    <x v="1"/>
    <s v="OFF-AR-10001315"/>
    <x v="1"/>
    <x v="6"/>
    <s v="Newell 310"/>
    <n v="3.52"/>
    <n v="2"/>
    <n v="0"/>
    <n v="1.0207999999999999"/>
    <x v="1"/>
    <x v="0"/>
  </r>
  <r>
    <n v="3627"/>
    <s v="CA-2019-113530"/>
    <x v="240"/>
    <d v="2019-05-21T00:00:00"/>
    <s v="Second Class"/>
    <s v="BC-11125"/>
    <s v="Becky Castell"/>
    <x v="2"/>
    <x v="0"/>
    <s v="San Francisco"/>
    <x v="1"/>
    <n v="94109"/>
    <x v="1"/>
    <s v="OFF-AR-10000122"/>
    <x v="1"/>
    <x v="6"/>
    <s v="Newell 314"/>
    <n v="5.58"/>
    <n v="1"/>
    <n v="0"/>
    <n v="1.3949999999999996"/>
    <x v="1"/>
    <x v="0"/>
  </r>
  <r>
    <n v="3628"/>
    <s v="CA-2019-113530"/>
    <x v="240"/>
    <d v="2019-05-21T00:00:00"/>
    <s v="Second Class"/>
    <s v="BC-11125"/>
    <s v="Becky Castell"/>
    <x v="2"/>
    <x v="0"/>
    <s v="San Francisco"/>
    <x v="1"/>
    <n v="94109"/>
    <x v="1"/>
    <s v="TEC-AC-10001465"/>
    <x v="2"/>
    <x v="11"/>
    <s v="SanDisk Cruzer 64 GB USB Flash Drive"/>
    <n v="36.32"/>
    <n v="1"/>
    <n v="0"/>
    <n v="10.895999999999997"/>
    <x v="1"/>
    <x v="0"/>
  </r>
  <r>
    <n v="3629"/>
    <s v="CA-2016-169726"/>
    <x v="128"/>
    <d v="2016-08-13T00:00:00"/>
    <s v="Standard Class"/>
    <s v="JH-15985"/>
    <s v="Joseph Holt"/>
    <x v="0"/>
    <x v="0"/>
    <s v="Seattle"/>
    <x v="4"/>
    <n v="98103"/>
    <x v="1"/>
    <s v="OFF-BI-10004600"/>
    <x v="1"/>
    <x v="8"/>
    <s v="Ibico Ibimaster 300 Manual Binding System"/>
    <n v="2060.7440000000001"/>
    <n v="7"/>
    <n v="0.2"/>
    <n v="643.98249999999996"/>
    <x v="1"/>
    <x v="0"/>
  </r>
  <r>
    <n v="3630"/>
    <s v="CA-2019-155957"/>
    <x v="200"/>
    <d v="2019-11-30T00:00:00"/>
    <s v="Standard Class"/>
    <s v="CC-12610"/>
    <s v="Corey Catlett"/>
    <x v="1"/>
    <x v="0"/>
    <s v="Columbus"/>
    <x v="24"/>
    <n v="43229"/>
    <x v="3"/>
    <s v="OFF-AP-10002082"/>
    <x v="1"/>
    <x v="9"/>
    <s v="Holmes HEPA Air Purifier"/>
    <n v="52.272000000000006"/>
    <n v="3"/>
    <n v="0.2"/>
    <n v="9.8009999999999984"/>
    <x v="3"/>
    <x v="0"/>
  </r>
  <r>
    <n v="3631"/>
    <s v="CA-2019-155957"/>
    <x v="200"/>
    <d v="2019-11-30T00:00:00"/>
    <s v="Standard Class"/>
    <s v="CC-12610"/>
    <s v="Corey Catlett"/>
    <x v="1"/>
    <x v="0"/>
    <s v="Columbus"/>
    <x v="24"/>
    <n v="43229"/>
    <x v="3"/>
    <s v="OFF-AP-10004708"/>
    <x v="1"/>
    <x v="9"/>
    <s v="Fellowes Superior 10 Outlet Split Surge Protector"/>
    <n v="213.13600000000002"/>
    <n v="7"/>
    <n v="0.2"/>
    <n v="23.977799999999988"/>
    <x v="3"/>
    <x v="0"/>
  </r>
  <r>
    <n v="3632"/>
    <s v="CA-2019-132178"/>
    <x v="898"/>
    <d v="2019-05-08T00:00:00"/>
    <s v="Second Class"/>
    <s v="DB-12970"/>
    <s v="Darren Budd"/>
    <x v="1"/>
    <x v="0"/>
    <s v="Los Angeles"/>
    <x v="1"/>
    <n v="90004"/>
    <x v="1"/>
    <s v="OFF-ST-10000464"/>
    <x v="1"/>
    <x v="4"/>
    <s v="Multi-Use Personal File Cart and Caster Set, Three Stacking Bins"/>
    <n v="69.52"/>
    <n v="2"/>
    <n v="0"/>
    <n v="19.465600000000002"/>
    <x v="1"/>
    <x v="0"/>
  </r>
  <r>
    <n v="3633"/>
    <s v="CA-2019-132178"/>
    <x v="898"/>
    <d v="2019-05-08T00:00:00"/>
    <s v="Second Class"/>
    <s v="DB-12970"/>
    <s v="Darren Budd"/>
    <x v="1"/>
    <x v="0"/>
    <s v="Los Angeles"/>
    <x v="1"/>
    <n v="90004"/>
    <x v="1"/>
    <s v="OFF-ST-10000025"/>
    <x v="1"/>
    <x v="4"/>
    <s v="Fellowes Stor/Drawer Steel Plus Storage Drawers"/>
    <n v="763.44"/>
    <n v="8"/>
    <n v="0"/>
    <n v="45.80639999999994"/>
    <x v="1"/>
    <x v="0"/>
  </r>
  <r>
    <n v="3634"/>
    <s v="CA-2018-145177"/>
    <x v="338"/>
    <d v="2018-11-14T00:00:00"/>
    <s v="Standard Class"/>
    <s v="PP-18955"/>
    <s v="Paul Prost"/>
    <x v="2"/>
    <x v="0"/>
    <s v="Springfield"/>
    <x v="24"/>
    <n v="45503"/>
    <x v="3"/>
    <s v="OFF-LA-10001613"/>
    <x v="1"/>
    <x v="2"/>
    <s v="Avery File Folder Labels"/>
    <n v="9.2159999999999993"/>
    <n v="4"/>
    <n v="0.2"/>
    <n v="3.3408000000000002"/>
    <x v="3"/>
    <x v="0"/>
  </r>
  <r>
    <n v="3635"/>
    <s v="CA-2018-145177"/>
    <x v="338"/>
    <d v="2018-11-14T00:00:00"/>
    <s v="Standard Class"/>
    <s v="PP-18955"/>
    <s v="Paul Prost"/>
    <x v="2"/>
    <x v="0"/>
    <s v="Springfield"/>
    <x v="24"/>
    <n v="45503"/>
    <x v="3"/>
    <s v="TEC-PH-10000376"/>
    <x v="2"/>
    <x v="7"/>
    <s v="Square Credit Card Reader"/>
    <n v="41.957999999999998"/>
    <n v="7"/>
    <n v="0.4"/>
    <n v="-9.7901999999999987"/>
    <x v="3"/>
    <x v="0"/>
  </r>
  <r>
    <n v="3636"/>
    <s v="CA-2018-145177"/>
    <x v="338"/>
    <d v="2018-11-14T00:00:00"/>
    <s v="Standard Class"/>
    <s v="PP-18955"/>
    <s v="Paul Prost"/>
    <x v="2"/>
    <x v="0"/>
    <s v="Springfield"/>
    <x v="24"/>
    <n v="45503"/>
    <x v="3"/>
    <s v="OFF-PA-10004039"/>
    <x v="1"/>
    <x v="10"/>
    <s v="Xerox 1882"/>
    <n v="89.567999999999998"/>
    <n v="2"/>
    <n v="0.2"/>
    <n v="32.468400000000003"/>
    <x v="3"/>
    <x v="0"/>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n v="7.5086999999999984"/>
    <x v="3"/>
    <x v="0"/>
  </r>
  <r>
    <n v="3638"/>
    <s v="CA-2018-145177"/>
    <x v="338"/>
    <d v="2018-11-14T00:00:00"/>
    <s v="Standard Class"/>
    <s v="PP-18955"/>
    <s v="Paul Prost"/>
    <x v="2"/>
    <x v="0"/>
    <s v="Springfield"/>
    <x v="24"/>
    <n v="45503"/>
    <x v="3"/>
    <s v="OFF-AP-10002457"/>
    <x v="1"/>
    <x v="9"/>
    <s v="Eureka The Boss Plus 12-Amp Hard Box Upright Vacuum, Red"/>
    <n v="334.88000000000005"/>
    <n v="4"/>
    <n v="0.2"/>
    <n v="29.301999999999978"/>
    <x v="3"/>
    <x v="0"/>
  </r>
  <r>
    <n v="3639"/>
    <s v="CA-2018-145177"/>
    <x v="338"/>
    <d v="2018-11-14T00:00:00"/>
    <s v="Standard Class"/>
    <s v="PP-18955"/>
    <s v="Paul Prost"/>
    <x v="2"/>
    <x v="0"/>
    <s v="Springfield"/>
    <x v="24"/>
    <n v="45503"/>
    <x v="3"/>
    <s v="FUR-FU-10000758"/>
    <x v="0"/>
    <x v="5"/>
    <s v="DAX Natural Wood-Tone Poster Frame"/>
    <n v="148.28800000000001"/>
    <n v="7"/>
    <n v="0.2"/>
    <n v="29.657599999999988"/>
    <x v="3"/>
    <x v="0"/>
  </r>
  <r>
    <n v="3640"/>
    <s v="CA-2018-145177"/>
    <x v="338"/>
    <d v="2018-11-14T00:00:00"/>
    <s v="Standard Class"/>
    <s v="PP-18955"/>
    <s v="Paul Prost"/>
    <x v="2"/>
    <x v="0"/>
    <s v="Springfield"/>
    <x v="24"/>
    <n v="45503"/>
    <x v="3"/>
    <s v="OFF-PA-10000682"/>
    <x v="1"/>
    <x v="10"/>
    <s v="Xerox 1924"/>
    <n v="4.6240000000000006"/>
    <n v="1"/>
    <n v="0.2"/>
    <n v="1.6762000000000001"/>
    <x v="3"/>
    <x v="0"/>
  </r>
  <r>
    <n v="3641"/>
    <s v="CA-2018-145177"/>
    <x v="338"/>
    <d v="2018-11-14T00:00:00"/>
    <s v="Standard Class"/>
    <s v="PP-18955"/>
    <s v="Paul Prost"/>
    <x v="2"/>
    <x v="0"/>
    <s v="Springfield"/>
    <x v="24"/>
    <n v="45503"/>
    <x v="3"/>
    <s v="TEC-AC-10002550"/>
    <x v="2"/>
    <x v="11"/>
    <s v="Memorex 25GB 6X Branded Blu-Ray Recordable Disc, 30/Pack"/>
    <n v="178.92000000000002"/>
    <n v="7"/>
    <n v="0.2"/>
    <n v="-29.074500000000008"/>
    <x v="3"/>
    <x v="0"/>
  </r>
  <r>
    <n v="3642"/>
    <s v="CA-2018-145177"/>
    <x v="338"/>
    <d v="2018-11-14T00:00:00"/>
    <s v="Standard Class"/>
    <s v="PP-18955"/>
    <s v="Paul Prost"/>
    <x v="2"/>
    <x v="0"/>
    <s v="Springfield"/>
    <x v="24"/>
    <n v="45503"/>
    <x v="3"/>
    <s v="OFF-BI-10002082"/>
    <x v="1"/>
    <x v="8"/>
    <s v="GBC Twin Loop Wire Binding Elements"/>
    <n v="69.888000000000005"/>
    <n v="7"/>
    <n v="0.7"/>
    <n v="-46.591999999999999"/>
    <x v="3"/>
    <x v="0"/>
  </r>
  <r>
    <n v="3643"/>
    <s v="CA-2016-156594"/>
    <x v="414"/>
    <d v="2016-12-23T00:00:00"/>
    <s v="Second Class"/>
    <s v="MC-17845"/>
    <s v="Michael Chen"/>
    <x v="0"/>
    <x v="0"/>
    <s v="Los Angeles"/>
    <x v="1"/>
    <n v="90008"/>
    <x v="1"/>
    <s v="OFF-BI-10004632"/>
    <x v="1"/>
    <x v="8"/>
    <s v="Ibico Hi-Tech Manual Binding System"/>
    <n v="487.98400000000004"/>
    <n v="2"/>
    <n v="0.2"/>
    <n v="152.49499999999998"/>
    <x v="1"/>
    <x v="0"/>
  </r>
  <r>
    <n v="3644"/>
    <s v="CA-2016-156594"/>
    <x v="414"/>
    <d v="2016-12-23T00:00:00"/>
    <s v="Second Class"/>
    <s v="MC-17845"/>
    <s v="Michael Chen"/>
    <x v="0"/>
    <x v="0"/>
    <s v="Los Angeles"/>
    <x v="1"/>
    <n v="90008"/>
    <x v="1"/>
    <s v="OFF-AR-10001725"/>
    <x v="1"/>
    <x v="6"/>
    <s v="Boston Home &amp; Office Model 2000 Electric Pencil Sharpeners"/>
    <n v="47.3"/>
    <n v="2"/>
    <n v="0"/>
    <n v="12.298000000000002"/>
    <x v="1"/>
    <x v="0"/>
  </r>
  <r>
    <n v="3645"/>
    <s v="CA-2016-156594"/>
    <x v="414"/>
    <d v="2016-12-23T00:00:00"/>
    <s v="Second Class"/>
    <s v="MC-17845"/>
    <s v="Michael Chen"/>
    <x v="0"/>
    <x v="0"/>
    <s v="Los Angeles"/>
    <x v="1"/>
    <n v="90008"/>
    <x v="1"/>
    <s v="OFF-AR-10004269"/>
    <x v="1"/>
    <x v="6"/>
    <s v="Newell 31"/>
    <n v="4.13"/>
    <n v="1"/>
    <n v="0"/>
    <n v="1.1564000000000001"/>
    <x v="1"/>
    <x v="0"/>
  </r>
  <r>
    <n v="3646"/>
    <s v="CA-2016-156594"/>
    <x v="414"/>
    <d v="2016-12-23T00:00:00"/>
    <s v="Second Class"/>
    <s v="MC-17845"/>
    <s v="Michael Chen"/>
    <x v="0"/>
    <x v="0"/>
    <s v="Los Angeles"/>
    <x v="1"/>
    <n v="90008"/>
    <x v="1"/>
    <s v="OFF-BI-10003007"/>
    <x v="1"/>
    <x v="8"/>
    <s v="Premium Transparent Presentation Covers, No Pattern/Clear, 8 1/2&quot; x 11&quot;"/>
    <n v="155.12"/>
    <n v="5"/>
    <n v="0.2"/>
    <n v="50.413999999999987"/>
    <x v="1"/>
    <x v="0"/>
  </r>
  <r>
    <n v="3647"/>
    <s v="CA-2016-146528"/>
    <x v="739"/>
    <d v="2016-07-27T00:00:00"/>
    <s v="Second Class"/>
    <s v="VF-21715"/>
    <s v="Vicky Freymann"/>
    <x v="2"/>
    <x v="0"/>
    <s v="Los Angeles"/>
    <x v="1"/>
    <n v="90045"/>
    <x v="1"/>
    <s v="OFF-PA-10002195"/>
    <x v="1"/>
    <x v="10"/>
    <s v="Xerox 1966"/>
    <n v="6.48"/>
    <n v="1"/>
    <n v="0"/>
    <n v="3.1752000000000002"/>
    <x v="1"/>
    <x v="0"/>
  </r>
  <r>
    <n v="3648"/>
    <s v="CA-2016-146528"/>
    <x v="739"/>
    <d v="2016-07-27T00:00:00"/>
    <s v="Second Class"/>
    <s v="VF-21715"/>
    <s v="Vicky Freymann"/>
    <x v="2"/>
    <x v="0"/>
    <s v="Los Angeles"/>
    <x v="1"/>
    <n v="90045"/>
    <x v="1"/>
    <s v="OFF-SU-10002522"/>
    <x v="1"/>
    <x v="14"/>
    <s v="Acme Kleen Earth Office Shears"/>
    <n v="15.52"/>
    <n v="4"/>
    <n v="0"/>
    <n v="4.5007999999999981"/>
    <x v="1"/>
    <x v="0"/>
  </r>
  <r>
    <n v="3649"/>
    <s v="CA-2017-168459"/>
    <x v="6"/>
    <d v="2017-11-27T00:00:00"/>
    <s v="Standard Class"/>
    <s v="MC-17275"/>
    <s v="Marc Crier"/>
    <x v="0"/>
    <x v="0"/>
    <s v="Memphis"/>
    <x v="18"/>
    <n v="38109"/>
    <x v="0"/>
    <s v="OFF-BI-10003712"/>
    <x v="1"/>
    <x v="8"/>
    <s v="Acco Pressboard Covers with Storage Hooks, 14 7/8&quot; x 11&quot;, Light Blue"/>
    <n v="2.9460000000000006"/>
    <n v="2"/>
    <n v="0.7"/>
    <n v="-2.0621999999999998"/>
    <x v="0"/>
    <x v="0"/>
  </r>
  <r>
    <n v="3650"/>
    <s v="CA-2017-168459"/>
    <x v="6"/>
    <d v="2017-11-27T00:00:00"/>
    <s v="Standard Class"/>
    <s v="MC-17275"/>
    <s v="Marc Crier"/>
    <x v="0"/>
    <x v="0"/>
    <s v="Memphis"/>
    <x v="18"/>
    <n v="38109"/>
    <x v="0"/>
    <s v="OFF-FA-10004854"/>
    <x v="1"/>
    <x v="13"/>
    <s v="Vinyl Coated Wire Paper Clips in Organizer Box, 800/Box"/>
    <n v="55.104000000000006"/>
    <n v="6"/>
    <n v="0.2"/>
    <n v="18.597599999999993"/>
    <x v="0"/>
    <x v="0"/>
  </r>
  <r>
    <n v="3651"/>
    <s v="CA-2019-109960"/>
    <x v="34"/>
    <d v="2019-12-11T00:00:00"/>
    <s v="Second Class"/>
    <s v="DB-13210"/>
    <s v="Dean Braden"/>
    <x v="0"/>
    <x v="0"/>
    <s v="Detroit"/>
    <x v="12"/>
    <n v="48234"/>
    <x v="2"/>
    <s v="TEC-AC-10004859"/>
    <x v="2"/>
    <x v="11"/>
    <s v="Maxell Pro 80 Minute CD-R, 10/Pack"/>
    <n v="104.88"/>
    <n v="6"/>
    <n v="0"/>
    <n v="41.952000000000005"/>
    <x v="2"/>
    <x v="0"/>
  </r>
  <r>
    <n v="3652"/>
    <s v="CA-2019-109960"/>
    <x v="34"/>
    <d v="2019-12-11T00:00:00"/>
    <s v="Second Class"/>
    <s v="DB-13210"/>
    <s v="Dean Braden"/>
    <x v="0"/>
    <x v="0"/>
    <s v="Detroit"/>
    <x v="12"/>
    <n v="48234"/>
    <x v="2"/>
    <s v="OFF-AR-10001860"/>
    <x v="1"/>
    <x v="6"/>
    <s v="BIC Liqua Brite Liner"/>
    <n v="34.700000000000003"/>
    <n v="5"/>
    <n v="0"/>
    <n v="12.492000000000001"/>
    <x v="2"/>
    <x v="0"/>
  </r>
  <r>
    <n v="3653"/>
    <s v="CA-2019-109960"/>
    <x v="34"/>
    <d v="2019-12-11T00:00:00"/>
    <s v="Second Class"/>
    <s v="DB-13210"/>
    <s v="Dean Braden"/>
    <x v="0"/>
    <x v="0"/>
    <s v="Detroit"/>
    <x v="12"/>
    <n v="48234"/>
    <x v="2"/>
    <s v="OFF-BI-10001636"/>
    <x v="1"/>
    <x v="8"/>
    <s v="Ibico Plastic and Wire Spiral Binding Combs"/>
    <n v="33.72"/>
    <n v="4"/>
    <n v="0"/>
    <n v="15.511199999999999"/>
    <x v="2"/>
    <x v="0"/>
  </r>
  <r>
    <n v="3654"/>
    <s v="CA-2019-109960"/>
    <x v="34"/>
    <d v="2019-12-11T00:00:00"/>
    <s v="Second Class"/>
    <s v="DB-13210"/>
    <s v="Dean Braden"/>
    <x v="0"/>
    <x v="0"/>
    <s v="Detroit"/>
    <x v="12"/>
    <n v="48234"/>
    <x v="2"/>
    <s v="OFF-PA-10000349"/>
    <x v="1"/>
    <x v="10"/>
    <s v="Easy-staple paper"/>
    <n v="14.940000000000001"/>
    <n v="3"/>
    <n v="0"/>
    <n v="7.0218000000000007"/>
    <x v="2"/>
    <x v="0"/>
  </r>
  <r>
    <n v="3655"/>
    <s v="CA-2019-133004"/>
    <x v="515"/>
    <d v="2019-09-05T00:00:00"/>
    <s v="Standard Class"/>
    <s v="AJ-10945"/>
    <s v="Ashley Jarboe"/>
    <x v="0"/>
    <x v="0"/>
    <s v="Lawrence"/>
    <x v="14"/>
    <n v="46226"/>
    <x v="2"/>
    <s v="OFF-AP-10002439"/>
    <x v="1"/>
    <x v="9"/>
    <s v="Tripp Lite Isotel 8 Ultra 8 Outlet Metal Surge"/>
    <n v="638.73"/>
    <n v="9"/>
    <n v="0"/>
    <n v="166.06979999999999"/>
    <x v="2"/>
    <x v="0"/>
  </r>
  <r>
    <n v="3656"/>
    <s v="CA-2019-168102"/>
    <x v="558"/>
    <d v="2019-04-30T00:00:00"/>
    <s v="Standard Class"/>
    <s v="CP-12340"/>
    <s v="Christine Phan"/>
    <x v="1"/>
    <x v="0"/>
    <s v="Jacksonville"/>
    <x v="2"/>
    <n v="32216"/>
    <x v="0"/>
    <s v="OFF-ST-10001370"/>
    <x v="1"/>
    <x v="4"/>
    <s v="Sensible Storage WireTech Storage Systems"/>
    <n v="113.56800000000001"/>
    <n v="2"/>
    <n v="0.2"/>
    <n v="-21.294000000000018"/>
    <x v="0"/>
    <x v="0"/>
  </r>
  <r>
    <n v="3657"/>
    <s v="CA-2019-158036"/>
    <x v="565"/>
    <d v="2019-09-14T00:00:00"/>
    <s v="Standard Class"/>
    <s v="DB-13555"/>
    <s v="Dorothy Badders"/>
    <x v="1"/>
    <x v="0"/>
    <s v="Dublin"/>
    <x v="24"/>
    <n v="43017"/>
    <x v="3"/>
    <s v="TEC-AC-10002558"/>
    <x v="2"/>
    <x v="11"/>
    <s v="Imation Swivel Flash Drive USB flash drive - 8 GB"/>
    <n v="9.0960000000000001"/>
    <n v="1"/>
    <n v="0.2"/>
    <n v="1.7054999999999998"/>
    <x v="3"/>
    <x v="0"/>
  </r>
  <r>
    <n v="3658"/>
    <s v="CA-2017-128083"/>
    <x v="899"/>
    <d v="2017-03-17T00:00:00"/>
    <s v="Standard Class"/>
    <s v="EB-13750"/>
    <s v="Edward Becker"/>
    <x v="1"/>
    <x v="0"/>
    <s v="Plantation"/>
    <x v="2"/>
    <n v="33317"/>
    <x v="0"/>
    <s v="OFF-EN-10004030"/>
    <x v="1"/>
    <x v="12"/>
    <s v="Convenience Packs of Business Envelopes"/>
    <n v="8.6880000000000006"/>
    <n v="3"/>
    <n v="0.2"/>
    <n v="2.9322000000000004"/>
    <x v="0"/>
    <x v="0"/>
  </r>
  <r>
    <n v="3659"/>
    <s v="CA-2017-128083"/>
    <x v="899"/>
    <d v="2017-03-17T00:00:00"/>
    <s v="Standard Class"/>
    <s v="EB-13750"/>
    <s v="Edward Becker"/>
    <x v="1"/>
    <x v="0"/>
    <s v="Plantation"/>
    <x v="2"/>
    <n v="33317"/>
    <x v="0"/>
    <s v="FUR-FU-10003194"/>
    <x v="0"/>
    <x v="5"/>
    <s v="Eldon Expressions Desk Accessory, Wood Pencil Holder, Oak"/>
    <n v="30.880000000000003"/>
    <n v="4"/>
    <n v="0.2"/>
    <n v="3.8599999999999977"/>
    <x v="0"/>
    <x v="0"/>
  </r>
  <r>
    <n v="3660"/>
    <s v="CA-2017-128083"/>
    <x v="899"/>
    <d v="2017-03-17T00:00:00"/>
    <s v="Standard Class"/>
    <s v="EB-13750"/>
    <s v="Edward Becker"/>
    <x v="1"/>
    <x v="0"/>
    <s v="Plantation"/>
    <x v="2"/>
    <n v="33317"/>
    <x v="0"/>
    <s v="FUR-FU-10001731"/>
    <x v="0"/>
    <x v="5"/>
    <s v="Acrylic Self-Standing Desk Frames"/>
    <n v="6.4080000000000004"/>
    <n v="3"/>
    <n v="0.2"/>
    <n v="1.4418"/>
    <x v="0"/>
    <x v="0"/>
  </r>
  <r>
    <n v="3661"/>
    <s v="CA-2018-161676"/>
    <x v="427"/>
    <d v="2018-07-23T00:00:00"/>
    <s v="Standard Class"/>
    <s v="JP-15460"/>
    <s v="Jennifer Patt"/>
    <x v="1"/>
    <x v="0"/>
    <s v="Glendale"/>
    <x v="16"/>
    <n v="85301"/>
    <x v="1"/>
    <s v="OFF-SU-10004782"/>
    <x v="1"/>
    <x v="14"/>
    <s v="Elite 5&quot; Scissors"/>
    <n v="33.799999999999997"/>
    <n v="5"/>
    <n v="0.2"/>
    <n v="4.2249999999999979"/>
    <x v="1"/>
    <x v="0"/>
  </r>
  <r>
    <n v="3662"/>
    <s v="CA-2018-155005"/>
    <x v="900"/>
    <d v="2018-06-15T00:00:00"/>
    <s v="Second Class"/>
    <s v="SC-20050"/>
    <s v="Sample Company A"/>
    <x v="2"/>
    <x v="0"/>
    <s v="Jackson"/>
    <x v="12"/>
    <n v="49201"/>
    <x v="2"/>
    <s v="TEC-PH-10003484"/>
    <x v="2"/>
    <x v="7"/>
    <s v="Ooma Telo VoIP Home Phone System"/>
    <n v="377.96999999999997"/>
    <n v="3"/>
    <n v="0"/>
    <n v="94.492500000000007"/>
    <x v="2"/>
    <x v="0"/>
  </r>
  <r>
    <n v="3663"/>
    <s v="US-2019-129777"/>
    <x v="445"/>
    <d v="2019-07-09T00:00:00"/>
    <s v="Standard Class"/>
    <s v="FM-14290"/>
    <s v="Frank Merwin"/>
    <x v="2"/>
    <x v="0"/>
    <s v="Quincy"/>
    <x v="31"/>
    <n v="2169"/>
    <x v="3"/>
    <s v="TEC-AC-10003590"/>
    <x v="2"/>
    <x v="11"/>
    <s v="TRENDnet 56K USB 2.0 Phone, Internet and Fax Modem"/>
    <n v="258.89999999999998"/>
    <n v="10"/>
    <n v="0"/>
    <n v="93.203999999999994"/>
    <x v="3"/>
    <x v="0"/>
  </r>
  <r>
    <n v="3664"/>
    <s v="US-2019-129777"/>
    <x v="445"/>
    <d v="2019-07-09T00:00:00"/>
    <s v="Standard Class"/>
    <s v="FM-14290"/>
    <s v="Frank Merwin"/>
    <x v="2"/>
    <x v="0"/>
    <s v="Quincy"/>
    <x v="31"/>
    <n v="2169"/>
    <x v="3"/>
    <s v="OFF-PA-10001970"/>
    <x v="1"/>
    <x v="10"/>
    <s v="Xerox 1881"/>
    <n v="24.56"/>
    <n v="2"/>
    <n v="0"/>
    <n v="11.543199999999999"/>
    <x v="3"/>
    <x v="0"/>
  </r>
  <r>
    <n v="3665"/>
    <s v="CA-2016-129364"/>
    <x v="589"/>
    <d v="2016-12-13T00:00:00"/>
    <s v="Standard Class"/>
    <s v="TB-21250"/>
    <s v="Tim Brockman"/>
    <x v="0"/>
    <x v="0"/>
    <s v="Salem"/>
    <x v="21"/>
    <n v="97301"/>
    <x v="1"/>
    <s v="OFF-LA-10001569"/>
    <x v="1"/>
    <x v="2"/>
    <s v="Avery 499"/>
    <n v="27.888000000000002"/>
    <n v="7"/>
    <n v="0.2"/>
    <n v="9.0635999999999974"/>
    <x v="1"/>
    <x v="0"/>
  </r>
  <r>
    <n v="3666"/>
    <s v="CA-2016-129364"/>
    <x v="589"/>
    <d v="2016-12-13T00:00:00"/>
    <s v="Standard Class"/>
    <s v="TB-21250"/>
    <s v="Tim Brockman"/>
    <x v="0"/>
    <x v="0"/>
    <s v="Salem"/>
    <x v="21"/>
    <n v="97301"/>
    <x v="1"/>
    <s v="OFF-BI-10001132"/>
    <x v="1"/>
    <x v="8"/>
    <s v="Acco PRESSTEX Data Binder with Storage Hooks, Dark Blue, 9 1/2&quot; X 11&quot;"/>
    <n v="6.4560000000000004"/>
    <n v="4"/>
    <n v="0.7"/>
    <n v="-4.5191999999999979"/>
    <x v="1"/>
    <x v="0"/>
  </r>
  <r>
    <n v="3667"/>
    <s v="CA-2016-129364"/>
    <x v="589"/>
    <d v="2016-12-13T00:00:00"/>
    <s v="Standard Class"/>
    <s v="TB-21250"/>
    <s v="Tim Brockman"/>
    <x v="0"/>
    <x v="0"/>
    <s v="Salem"/>
    <x v="21"/>
    <n v="97301"/>
    <x v="1"/>
    <s v="TEC-PH-10003095"/>
    <x v="2"/>
    <x v="7"/>
    <s v="Samsung HM1900 Bluetooth Headset"/>
    <n v="52.679999999999993"/>
    <n v="3"/>
    <n v="0.2"/>
    <n v="19.754999999999999"/>
    <x v="1"/>
    <x v="0"/>
  </r>
  <r>
    <n v="3668"/>
    <s v="CA-2016-129364"/>
    <x v="589"/>
    <d v="2016-12-13T00:00:00"/>
    <s v="Standard Class"/>
    <s v="TB-21250"/>
    <s v="Tim Brockman"/>
    <x v="0"/>
    <x v="0"/>
    <s v="Salem"/>
    <x v="21"/>
    <n v="97301"/>
    <x v="1"/>
    <s v="OFF-SU-10000432"/>
    <x v="1"/>
    <x v="14"/>
    <s v="Acco Side-Punched Conventional Columnar Pads"/>
    <n v="13.88"/>
    <n v="5"/>
    <n v="0.2"/>
    <n v="-2.6025000000000014"/>
    <x v="1"/>
    <x v="0"/>
  </r>
  <r>
    <n v="3669"/>
    <s v="CA-2016-129364"/>
    <x v="589"/>
    <d v="2016-12-13T00:00:00"/>
    <s v="Standard Class"/>
    <s v="TB-21250"/>
    <s v="Tim Brockman"/>
    <x v="0"/>
    <x v="0"/>
    <s v="Salem"/>
    <x v="21"/>
    <n v="97301"/>
    <x v="1"/>
    <s v="TEC-AC-10004227"/>
    <x v="2"/>
    <x v="11"/>
    <s v="SanDisk Ultra 16 GB MicroSDHC Class 10 Memory Card"/>
    <n v="103.92000000000002"/>
    <n v="10"/>
    <n v="0.2"/>
    <n v="-18.186000000000014"/>
    <x v="1"/>
    <x v="0"/>
  </r>
  <r>
    <n v="3670"/>
    <s v="CA-2016-129364"/>
    <x v="589"/>
    <d v="2016-12-13T00:00:00"/>
    <s v="Standard Class"/>
    <s v="TB-21250"/>
    <s v="Tim Brockman"/>
    <x v="0"/>
    <x v="0"/>
    <s v="Salem"/>
    <x v="21"/>
    <n v="97301"/>
    <x v="1"/>
    <s v="OFF-LA-10004409"/>
    <x v="1"/>
    <x v="2"/>
    <s v="Avery 492"/>
    <n v="11.52"/>
    <n v="5"/>
    <n v="0.2"/>
    <n v="3.7439999999999989"/>
    <x v="1"/>
    <x v="0"/>
  </r>
  <r>
    <n v="3671"/>
    <s v="CA-2016-129364"/>
    <x v="589"/>
    <d v="2016-12-13T00:00:00"/>
    <s v="Standard Class"/>
    <s v="TB-21250"/>
    <s v="Tim Brockman"/>
    <x v="0"/>
    <x v="0"/>
    <s v="Salem"/>
    <x v="21"/>
    <n v="97301"/>
    <x v="1"/>
    <s v="OFF-PA-10001569"/>
    <x v="1"/>
    <x v="10"/>
    <s v="Xerox 232"/>
    <n v="10.368000000000002"/>
    <n v="2"/>
    <n v="0.2"/>
    <n v="3.6288"/>
    <x v="1"/>
    <x v="0"/>
  </r>
  <r>
    <n v="3672"/>
    <s v="CA-2016-129364"/>
    <x v="589"/>
    <d v="2016-12-13T00:00:00"/>
    <s v="Standard Class"/>
    <s v="TB-21250"/>
    <s v="Tim Brockman"/>
    <x v="0"/>
    <x v="0"/>
    <s v="Salem"/>
    <x v="21"/>
    <n v="97301"/>
    <x v="1"/>
    <s v="OFF-ST-10001031"/>
    <x v="1"/>
    <x v="4"/>
    <s v="Adjustable Personal File Tote"/>
    <n v="39.072000000000003"/>
    <n v="3"/>
    <n v="0.2"/>
    <n v="2.9304000000000023"/>
    <x v="1"/>
    <x v="0"/>
  </r>
  <r>
    <n v="3673"/>
    <s v="CA-2018-104969"/>
    <x v="143"/>
    <d v="2018-04-14T00:00:00"/>
    <s v="Standard Class"/>
    <s v="EH-14125"/>
    <s v="Eugene Hildebrand"/>
    <x v="2"/>
    <x v="0"/>
    <s v="Troy"/>
    <x v="24"/>
    <n v="45373"/>
    <x v="3"/>
    <s v="OFF-EN-10002312"/>
    <x v="1"/>
    <x v="12"/>
    <s v="#10 Self-Seal White Envelopes"/>
    <n v="8.8719999999999999"/>
    <n v="1"/>
    <n v="0.2"/>
    <n v="3.2161"/>
    <x v="3"/>
    <x v="0"/>
  </r>
  <r>
    <n v="3674"/>
    <s v="CA-2018-104969"/>
    <x v="143"/>
    <d v="2018-04-14T00:00:00"/>
    <s v="Standard Class"/>
    <s v="EH-14125"/>
    <s v="Eugene Hildebrand"/>
    <x v="2"/>
    <x v="0"/>
    <s v="Troy"/>
    <x v="24"/>
    <n v="45373"/>
    <x v="3"/>
    <s v="OFF-BI-10004224"/>
    <x v="1"/>
    <x v="8"/>
    <s v="Catalog Binders with Expanding Posts"/>
    <n v="121.10400000000003"/>
    <n v="6"/>
    <n v="0.7"/>
    <n v="-100.91999999999999"/>
    <x v="3"/>
    <x v="0"/>
  </r>
  <r>
    <n v="3675"/>
    <s v="CA-2019-154109"/>
    <x v="44"/>
    <d v="2019-11-11T00:00:00"/>
    <s v="Standard Class"/>
    <s v="ML-17410"/>
    <s v="Maris LaWare"/>
    <x v="0"/>
    <x v="0"/>
    <s v="Philadelphia"/>
    <x v="9"/>
    <n v="19143"/>
    <x v="3"/>
    <s v="FUR-CH-10003774"/>
    <x v="0"/>
    <x v="1"/>
    <s v="Global Wood Trimmed Manager's Task Chair, Khaki"/>
    <n v="127.372"/>
    <n v="2"/>
    <n v="0.3"/>
    <n v="-30.933200000000006"/>
    <x v="3"/>
    <x v="0"/>
  </r>
  <r>
    <n v="3676"/>
    <s v="CA-2019-154109"/>
    <x v="44"/>
    <d v="2019-11-11T00:00:00"/>
    <s v="Standard Class"/>
    <s v="ML-17410"/>
    <s v="Maris LaWare"/>
    <x v="0"/>
    <x v="0"/>
    <s v="Philadelphia"/>
    <x v="9"/>
    <n v="19143"/>
    <x v="3"/>
    <s v="OFF-PA-10000157"/>
    <x v="1"/>
    <x v="10"/>
    <s v="Xerox 191"/>
    <n v="47.952000000000005"/>
    <n v="3"/>
    <n v="0.2"/>
    <n v="16.183799999999998"/>
    <x v="3"/>
    <x v="0"/>
  </r>
  <r>
    <n v="3677"/>
    <s v="CA-2017-156440"/>
    <x v="901"/>
    <d v="2017-12-09T00:00:00"/>
    <s v="Standard Class"/>
    <s v="MH-17620"/>
    <s v="Matt Hagelstein"/>
    <x v="1"/>
    <x v="0"/>
    <s v="San Diego"/>
    <x v="1"/>
    <n v="92105"/>
    <x v="1"/>
    <s v="FUR-FU-10004090"/>
    <x v="0"/>
    <x v="5"/>
    <s v="Executive Impressions 14&quot; Contract Wall Clock"/>
    <n v="44.46"/>
    <n v="2"/>
    <n v="0"/>
    <n v="14.671799999999998"/>
    <x v="1"/>
    <x v="1"/>
  </r>
  <r>
    <n v="3678"/>
    <s v="CA-2017-132626"/>
    <x v="584"/>
    <d v="2017-07-14T00:00:00"/>
    <s v="Standard Class"/>
    <s v="BT-11680"/>
    <s v="Brian Thompson"/>
    <x v="0"/>
    <x v="0"/>
    <s v="Clinton"/>
    <x v="39"/>
    <n v="20735"/>
    <x v="3"/>
    <s v="OFF-FA-10002763"/>
    <x v="1"/>
    <x v="13"/>
    <s v="Advantus Map Pennant Flags and Round Head Tacks"/>
    <n v="15.8"/>
    <n v="4"/>
    <n v="0"/>
    <n v="5.0559999999999992"/>
    <x v="3"/>
    <x v="0"/>
  </r>
  <r>
    <n v="3679"/>
    <s v="CA-2017-132626"/>
    <x v="584"/>
    <d v="2017-07-14T00:00:00"/>
    <s v="Standard Class"/>
    <s v="BT-11680"/>
    <s v="Brian Thompson"/>
    <x v="0"/>
    <x v="0"/>
    <s v="Clinton"/>
    <x v="39"/>
    <n v="20735"/>
    <x v="3"/>
    <s v="TEC-MA-10002428"/>
    <x v="2"/>
    <x v="15"/>
    <s v="Fellowes Powershred HS-440 4-Sheet High Security Shredder"/>
    <n v="464.97"/>
    <n v="3"/>
    <n v="0"/>
    <n v="209.23649999999998"/>
    <x v="3"/>
    <x v="0"/>
  </r>
  <r>
    <n v="3680"/>
    <s v="CA-2017-132626"/>
    <x v="584"/>
    <d v="2017-07-14T00:00:00"/>
    <s v="Standard Class"/>
    <s v="BT-11680"/>
    <s v="Brian Thompson"/>
    <x v="0"/>
    <x v="0"/>
    <s v="Clinton"/>
    <x v="39"/>
    <n v="20735"/>
    <x v="3"/>
    <s v="FUR-FU-10002918"/>
    <x v="0"/>
    <x v="5"/>
    <s v="Eldon ClusterMat Chair Mat with Cordless Antistatic Protection"/>
    <n v="181.96"/>
    <n v="2"/>
    <n v="0"/>
    <n v="20.015600000000006"/>
    <x v="3"/>
    <x v="0"/>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n v="5.6993999999999998"/>
    <x v="3"/>
    <x v="0"/>
  </r>
  <r>
    <n v="3682"/>
    <s v="CA-2017-132626"/>
    <x v="584"/>
    <d v="2017-07-14T00:00:00"/>
    <s v="Standard Class"/>
    <s v="BT-11680"/>
    <s v="Brian Thompson"/>
    <x v="0"/>
    <x v="0"/>
    <s v="Clinton"/>
    <x v="39"/>
    <n v="20735"/>
    <x v="3"/>
    <s v="OFF-BI-10002854"/>
    <x v="1"/>
    <x v="8"/>
    <s v="Performers Binder/Pad Holder, Black"/>
    <n v="84.09"/>
    <n v="3"/>
    <n v="0"/>
    <n v="42.045000000000002"/>
    <x v="3"/>
    <x v="0"/>
  </r>
  <r>
    <n v="3683"/>
    <s v="CA-2017-132626"/>
    <x v="584"/>
    <d v="2017-07-14T00:00:00"/>
    <s v="Standard Class"/>
    <s v="BT-11680"/>
    <s v="Brian Thompson"/>
    <x v="0"/>
    <x v="0"/>
    <s v="Clinton"/>
    <x v="39"/>
    <n v="20735"/>
    <x v="3"/>
    <s v="OFF-AR-10002987"/>
    <x v="1"/>
    <x v="6"/>
    <s v="Prismacolor Color Pencil Set"/>
    <n v="79.36"/>
    <n v="4"/>
    <n v="0"/>
    <n v="32.537600000000005"/>
    <x v="3"/>
    <x v="0"/>
  </r>
  <r>
    <n v="3684"/>
    <s v="CA-2017-132626"/>
    <x v="584"/>
    <d v="2017-07-14T00:00:00"/>
    <s v="Standard Class"/>
    <s v="BT-11680"/>
    <s v="Brian Thompson"/>
    <x v="0"/>
    <x v="0"/>
    <s v="Clinton"/>
    <x v="39"/>
    <n v="20735"/>
    <x v="3"/>
    <s v="OFF-BI-10004001"/>
    <x v="1"/>
    <x v="8"/>
    <s v="GBC Recycled VeloBinder Covers"/>
    <n v="153.35999999999999"/>
    <n v="9"/>
    <n v="0"/>
    <n v="70.545599999999979"/>
    <x v="3"/>
    <x v="0"/>
  </r>
  <r>
    <n v="3685"/>
    <s v="CA-2017-132626"/>
    <x v="584"/>
    <d v="2017-07-14T00:00:00"/>
    <s v="Standard Class"/>
    <s v="BT-11680"/>
    <s v="Brian Thompson"/>
    <x v="0"/>
    <x v="0"/>
    <s v="Clinton"/>
    <x v="39"/>
    <n v="20735"/>
    <x v="3"/>
    <s v="OFF-BI-10001634"/>
    <x v="1"/>
    <x v="8"/>
    <s v="Wilson Jones Active Use Binders"/>
    <n v="43.68"/>
    <n v="6"/>
    <n v="0"/>
    <n v="21.403200000000002"/>
    <x v="3"/>
    <x v="0"/>
  </r>
  <r>
    <n v="3686"/>
    <s v="CA-2017-132626"/>
    <x v="584"/>
    <d v="2017-07-14T00:00:00"/>
    <s v="Standard Class"/>
    <s v="BT-11680"/>
    <s v="Brian Thompson"/>
    <x v="0"/>
    <x v="0"/>
    <s v="Clinton"/>
    <x v="39"/>
    <n v="20735"/>
    <x v="3"/>
    <s v="OFF-ST-10003722"/>
    <x v="1"/>
    <x v="4"/>
    <s v="Project Tote Personal File"/>
    <n v="98.21"/>
    <n v="7"/>
    <n v="0"/>
    <n v="28.480899999999984"/>
    <x v="3"/>
    <x v="0"/>
  </r>
  <r>
    <n v="3687"/>
    <s v="CA-2018-102792"/>
    <x v="180"/>
    <d v="2018-12-19T00:00:00"/>
    <s v="Standard Class"/>
    <s v="JC-15340"/>
    <s v="Jasper Cacioppo"/>
    <x v="0"/>
    <x v="0"/>
    <s v="Riverside"/>
    <x v="1"/>
    <n v="92503"/>
    <x v="1"/>
    <s v="OFF-AR-10004757"/>
    <x v="1"/>
    <x v="6"/>
    <s v="Crayola Colored Pencils"/>
    <n v="9.84"/>
    <n v="3"/>
    <n v="0"/>
    <n v="3.2471999999999994"/>
    <x v="1"/>
    <x v="0"/>
  </r>
  <r>
    <n v="3688"/>
    <s v="CA-2018-108567"/>
    <x v="244"/>
    <d v="2018-05-24T00:00:00"/>
    <s v="Standard Class"/>
    <s v="DB-13210"/>
    <s v="Dean Braden"/>
    <x v="0"/>
    <x v="0"/>
    <s v="Port Saint Lucie"/>
    <x v="2"/>
    <n v="34952"/>
    <x v="0"/>
    <s v="OFF-BI-10004140"/>
    <x v="1"/>
    <x v="8"/>
    <s v="Avery Non-Stick Binders"/>
    <n v="2.6940000000000004"/>
    <n v="2"/>
    <n v="0.7"/>
    <n v="-2.2450000000000001"/>
    <x v="0"/>
    <x v="0"/>
  </r>
  <r>
    <n v="3689"/>
    <s v="CA-2019-140760"/>
    <x v="455"/>
    <d v="2019-06-05T00:00:00"/>
    <s v="Second Class"/>
    <s v="DO-13435"/>
    <s v="Denny Ordway"/>
    <x v="0"/>
    <x v="0"/>
    <s v="Mesa"/>
    <x v="16"/>
    <n v="85204"/>
    <x v="1"/>
    <s v="OFF-PA-10002479"/>
    <x v="1"/>
    <x v="10"/>
    <s v="Xerox 4200 Series MultiUse Premium Copy Paper (20Lb. and 84 Bright)"/>
    <n v="25.344000000000001"/>
    <n v="6"/>
    <n v="0.2"/>
    <n v="7.92"/>
    <x v="1"/>
    <x v="0"/>
  </r>
  <r>
    <n v="3690"/>
    <s v="CA-2019-140760"/>
    <x v="455"/>
    <d v="2019-06-05T00:00:00"/>
    <s v="Second Class"/>
    <s v="DO-13435"/>
    <s v="Denny Ordway"/>
    <x v="0"/>
    <x v="0"/>
    <s v="Mesa"/>
    <x v="16"/>
    <n v="85204"/>
    <x v="1"/>
    <s v="OFF-EN-10001141"/>
    <x v="1"/>
    <x v="12"/>
    <s v="Manila Recycled Extra-Heavyweight Clasp Envelopes, 6&quot; x 9&quot;"/>
    <n v="43.92"/>
    <n v="5"/>
    <n v="0.2"/>
    <n v="15.921000000000003"/>
    <x v="1"/>
    <x v="0"/>
  </r>
  <r>
    <n v="3691"/>
    <s v="US-2017-131359"/>
    <x v="628"/>
    <d v="2017-11-02T00:00:00"/>
    <s v="Second Class"/>
    <s v="FA-14230"/>
    <s v="Frank Atkinson"/>
    <x v="1"/>
    <x v="0"/>
    <s v="Denver"/>
    <x v="22"/>
    <n v="80219"/>
    <x v="1"/>
    <s v="TEC-MA-10000597"/>
    <x v="2"/>
    <x v="15"/>
    <s v="Lexmark S315 Color Inkjet Printer"/>
    <n v="59.994000000000007"/>
    <n v="2"/>
    <n v="0.7"/>
    <n v="-45.995400000000004"/>
    <x v="1"/>
    <x v="0"/>
  </r>
  <r>
    <n v="3692"/>
    <s v="US-2017-131359"/>
    <x v="628"/>
    <d v="2017-11-02T00:00:00"/>
    <s v="Second Class"/>
    <s v="FA-14230"/>
    <s v="Frank Atkinson"/>
    <x v="1"/>
    <x v="0"/>
    <s v="Denver"/>
    <x v="22"/>
    <n v="80219"/>
    <x v="1"/>
    <s v="TEC-CO-10001571"/>
    <x v="2"/>
    <x v="16"/>
    <s v="Sharp 1540cs Digital Laser Copier"/>
    <n v="439.99200000000002"/>
    <n v="1"/>
    <n v="0.2"/>
    <n v="164.99700000000001"/>
    <x v="1"/>
    <x v="0"/>
  </r>
  <r>
    <n v="3693"/>
    <s v="US-2017-131359"/>
    <x v="628"/>
    <d v="2017-11-02T00:00:00"/>
    <s v="Second Class"/>
    <s v="FA-14230"/>
    <s v="Frank Atkinson"/>
    <x v="1"/>
    <x v="0"/>
    <s v="Denver"/>
    <x v="22"/>
    <n v="80219"/>
    <x v="1"/>
    <s v="TEC-PH-10004531"/>
    <x v="2"/>
    <x v="7"/>
    <s v="OtterBox Commuter Series Case - iPhone 5 &amp; 5s"/>
    <n v="87.96"/>
    <n v="5"/>
    <n v="0.2"/>
    <n v="30.785999999999998"/>
    <x v="1"/>
    <x v="0"/>
  </r>
  <r>
    <n v="3694"/>
    <s v="US-2017-131359"/>
    <x v="628"/>
    <d v="2017-11-02T00:00:00"/>
    <s v="Second Class"/>
    <s v="FA-14230"/>
    <s v="Frank Atkinson"/>
    <x v="1"/>
    <x v="0"/>
    <s v="Denver"/>
    <x v="22"/>
    <n v="80219"/>
    <x v="1"/>
    <s v="FUR-FU-10003026"/>
    <x v="0"/>
    <x v="5"/>
    <s v="Eldon Regeneration Recycled Desk Accessories, Black"/>
    <n v="15.488"/>
    <n v="4"/>
    <n v="0.2"/>
    <n v="3.6783999999999999"/>
    <x v="1"/>
    <x v="0"/>
  </r>
  <r>
    <n v="3695"/>
    <s v="CA-2018-142097"/>
    <x v="680"/>
    <d v="2018-10-20T00:00:00"/>
    <s v="Standard Class"/>
    <s v="QJ-19255"/>
    <s v="Quincy Jones"/>
    <x v="1"/>
    <x v="0"/>
    <s v="Springfield"/>
    <x v="17"/>
    <n v="22153"/>
    <x v="0"/>
    <s v="OFF-BI-10002082"/>
    <x v="1"/>
    <x v="8"/>
    <s v="GBC Twin Loop Wire Binding Elements"/>
    <n v="232.96"/>
    <n v="7"/>
    <n v="0"/>
    <n v="116.48"/>
    <x v="0"/>
    <x v="0"/>
  </r>
  <r>
    <n v="3696"/>
    <s v="CA-2018-142097"/>
    <x v="680"/>
    <d v="2018-10-20T00:00:00"/>
    <s v="Standard Class"/>
    <s v="QJ-19255"/>
    <s v="Quincy Jones"/>
    <x v="1"/>
    <x v="0"/>
    <s v="Springfield"/>
    <x v="17"/>
    <n v="22153"/>
    <x v="0"/>
    <s v="OFF-EN-10002312"/>
    <x v="1"/>
    <x v="12"/>
    <s v="#10 Self-Seal White Envelopes"/>
    <n v="66.539999999999992"/>
    <n v="6"/>
    <n v="0"/>
    <n v="32.604599999999998"/>
    <x v="0"/>
    <x v="0"/>
  </r>
  <r>
    <n v="3697"/>
    <s v="CA-2018-142097"/>
    <x v="680"/>
    <d v="2018-10-20T00:00:00"/>
    <s v="Standard Class"/>
    <s v="QJ-19255"/>
    <s v="Quincy Jones"/>
    <x v="1"/>
    <x v="0"/>
    <s v="Springfield"/>
    <x v="17"/>
    <n v="22153"/>
    <x v="0"/>
    <s v="OFF-AP-10000696"/>
    <x v="1"/>
    <x v="9"/>
    <s v="Holmes Odor Grabber"/>
    <n v="43.26"/>
    <n v="3"/>
    <n v="0"/>
    <n v="14.275799999999998"/>
    <x v="0"/>
    <x v="0"/>
  </r>
  <r>
    <n v="3698"/>
    <s v="CA-2017-151680"/>
    <x v="902"/>
    <d v="2017-11-21T00:00:00"/>
    <s v="Second Class"/>
    <s v="TC-21475"/>
    <s v="Tony Chapman"/>
    <x v="2"/>
    <x v="0"/>
    <s v="Seattle"/>
    <x v="4"/>
    <n v="98115"/>
    <x v="1"/>
    <s v="FUR-FU-10000305"/>
    <x v="0"/>
    <x v="5"/>
    <s v="Tenex V2T-RE Standard Weight Series Chair Mat, 45&quot; x 53&quot;, Lip 25&quot; x 12&quot;"/>
    <n v="141.96"/>
    <n v="2"/>
    <n v="0"/>
    <n v="22.7136"/>
    <x v="1"/>
    <x v="0"/>
  </r>
  <r>
    <n v="3699"/>
    <s v="CA-2016-140039"/>
    <x v="103"/>
    <d v="2016-09-17T00:00:00"/>
    <s v="Standard Class"/>
    <s v="ON-18715"/>
    <s v="Odella Nelson"/>
    <x v="1"/>
    <x v="0"/>
    <s v="Tempe"/>
    <x v="16"/>
    <n v="85281"/>
    <x v="1"/>
    <s v="OFF-ST-10001034"/>
    <x v="1"/>
    <x v="4"/>
    <s v="Eldon File Chest Portable File"/>
    <n v="79.400000000000006"/>
    <n v="5"/>
    <n v="0.2"/>
    <n v="5.9550000000000054"/>
    <x v="1"/>
    <x v="0"/>
  </r>
  <r>
    <n v="3700"/>
    <s v="CA-2019-160416"/>
    <x v="38"/>
    <d v="2019-11-18T00:00:00"/>
    <s v="Second Class"/>
    <s v="AD-10180"/>
    <s v="Alan Dominguez"/>
    <x v="2"/>
    <x v="0"/>
    <s v="Yonkers"/>
    <x v="15"/>
    <n v="10701"/>
    <x v="3"/>
    <s v="TEC-AC-10004114"/>
    <x v="2"/>
    <x v="11"/>
    <s v="KeyTronic 6101 Series - Keyboard - Black"/>
    <n v="163.96"/>
    <n v="4"/>
    <n v="0"/>
    <n v="70.502800000000008"/>
    <x v="3"/>
    <x v="0"/>
  </r>
  <r>
    <n v="3701"/>
    <s v="CA-2019-169411"/>
    <x v="165"/>
    <d v="2019-12-29T00:00:00"/>
    <s v="Standard Class"/>
    <s v="AC-10615"/>
    <s v="Ann Chong"/>
    <x v="1"/>
    <x v="0"/>
    <s v="Rochester"/>
    <x v="15"/>
    <n v="14609"/>
    <x v="3"/>
    <s v="FUR-FU-10001602"/>
    <x v="0"/>
    <x v="5"/>
    <s v="Eldon Delta Triangular Chair Mat, 52&quot; x 58&quot;, Clear"/>
    <n v="37.93"/>
    <n v="1"/>
    <n v="0"/>
    <n v="6.8273999999999972"/>
    <x v="3"/>
    <x v="0"/>
  </r>
  <r>
    <n v="3702"/>
    <s v="CA-2018-126543"/>
    <x v="850"/>
    <d v="2018-01-13T00:00:00"/>
    <s v="Second Class"/>
    <s v="MF-17665"/>
    <s v="Maureen Fritzler"/>
    <x v="1"/>
    <x v="0"/>
    <s v="Toledo"/>
    <x v="24"/>
    <n v="43615"/>
    <x v="3"/>
    <s v="FUR-FU-10002445"/>
    <x v="0"/>
    <x v="5"/>
    <s v="DAX Two-Tone Rosewood/Black Document Frame, Desktop, 5 x 7"/>
    <n v="15.168000000000001"/>
    <n v="2"/>
    <n v="0.2"/>
    <n v="3.7920000000000011"/>
    <x v="3"/>
    <x v="0"/>
  </r>
  <r>
    <n v="3703"/>
    <s v="CA-2017-104941"/>
    <x v="385"/>
    <d v="2017-06-19T00:00:00"/>
    <s v="Standard Class"/>
    <s v="DH-13075"/>
    <s v="Dave Hallsten"/>
    <x v="1"/>
    <x v="0"/>
    <s v="Decatur"/>
    <x v="19"/>
    <n v="35601"/>
    <x v="0"/>
    <s v="OFF-AR-10004269"/>
    <x v="1"/>
    <x v="6"/>
    <s v="Newell 31"/>
    <n v="24.78"/>
    <n v="6"/>
    <n v="0"/>
    <n v="6.9384000000000006"/>
    <x v="0"/>
    <x v="0"/>
  </r>
  <r>
    <n v="3704"/>
    <s v="CA-2017-104941"/>
    <x v="385"/>
    <d v="2017-06-19T00:00:00"/>
    <s v="Standard Class"/>
    <s v="DH-13075"/>
    <s v="Dave Hallsten"/>
    <x v="1"/>
    <x v="0"/>
    <s v="Decatur"/>
    <x v="19"/>
    <n v="35601"/>
    <x v="0"/>
    <s v="OFF-BI-10001249"/>
    <x v="1"/>
    <x v="8"/>
    <s v="Avery Heavy-Duty EZD View Binder with Locking Rings"/>
    <n v="19.14"/>
    <n v="3"/>
    <n v="0"/>
    <n v="8.8043999999999993"/>
    <x v="0"/>
    <x v="0"/>
  </r>
  <r>
    <n v="3705"/>
    <s v="CA-2017-104941"/>
    <x v="385"/>
    <d v="2017-06-19T00:00:00"/>
    <s v="Standard Class"/>
    <s v="DH-13075"/>
    <s v="Dave Hallsten"/>
    <x v="1"/>
    <x v="0"/>
    <s v="Decatur"/>
    <x v="19"/>
    <n v="35601"/>
    <x v="0"/>
    <s v="TEC-CO-10004202"/>
    <x v="2"/>
    <x v="16"/>
    <s v="Brother DCP1000 Digital 3 in 1 Multifunction Machine"/>
    <n v="899.97"/>
    <n v="3"/>
    <n v="0"/>
    <n v="314.98950000000002"/>
    <x v="0"/>
    <x v="0"/>
  </r>
  <r>
    <n v="3706"/>
    <s v="CA-2017-104941"/>
    <x v="385"/>
    <d v="2017-06-19T00:00:00"/>
    <s v="Standard Class"/>
    <s v="DH-13075"/>
    <s v="Dave Hallsten"/>
    <x v="1"/>
    <x v="0"/>
    <s v="Decatur"/>
    <x v="19"/>
    <n v="35601"/>
    <x v="0"/>
    <s v="OFF-PA-10003363"/>
    <x v="1"/>
    <x v="10"/>
    <s v="Xerox 204"/>
    <n v="32.400000000000006"/>
    <n v="5"/>
    <n v="0"/>
    <n v="15.552000000000001"/>
    <x v="0"/>
    <x v="0"/>
  </r>
  <r>
    <n v="3707"/>
    <s v="CA-2019-160087"/>
    <x v="257"/>
    <d v="2019-03-22T00:00:00"/>
    <s v="Standard Class"/>
    <s v="EN-13780"/>
    <s v="Edward Nazzal"/>
    <x v="0"/>
    <x v="0"/>
    <s v="Dallas"/>
    <x v="5"/>
    <n v="75220"/>
    <x v="2"/>
    <s v="OFF-AR-10001915"/>
    <x v="1"/>
    <x v="6"/>
    <s v="Peel-Off China Markers"/>
    <n v="23.832000000000001"/>
    <n v="3"/>
    <n v="0.2"/>
    <n v="6.5538000000000007"/>
    <x v="2"/>
    <x v="0"/>
  </r>
  <r>
    <n v="3708"/>
    <s v="CA-2016-120544"/>
    <x v="533"/>
    <d v="2016-11-27T00:00:00"/>
    <s v="Standard Class"/>
    <s v="SS-20140"/>
    <s v="Saphhira Shifley"/>
    <x v="1"/>
    <x v="0"/>
    <s v="Mesquite"/>
    <x v="5"/>
    <n v="75150"/>
    <x v="2"/>
    <s v="FUR-FU-10001940"/>
    <x v="0"/>
    <x v="5"/>
    <s v="Staple-based wall hangings"/>
    <n v="6.3680000000000003"/>
    <n v="2"/>
    <n v="0.6"/>
    <n v="-2.5471999999999984"/>
    <x v="2"/>
    <x v="0"/>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n v="-87.148800000000023"/>
    <x v="2"/>
    <x v="0"/>
  </r>
  <r>
    <n v="3710"/>
    <s v="CA-2016-120544"/>
    <x v="533"/>
    <d v="2016-11-27T00:00:00"/>
    <s v="Standard Class"/>
    <s v="SS-20140"/>
    <s v="Saphhira Shifley"/>
    <x v="1"/>
    <x v="0"/>
    <s v="Mesquite"/>
    <x v="5"/>
    <n v="75150"/>
    <x v="2"/>
    <s v="TEC-AC-10003709"/>
    <x v="2"/>
    <x v="11"/>
    <s v="Maxell 4.7GB DVD-R 5/Pack"/>
    <n v="5.5440000000000005"/>
    <n v="7"/>
    <n v="0.2"/>
    <n v="1.6632000000000007"/>
    <x v="2"/>
    <x v="0"/>
  </r>
  <r>
    <n v="3711"/>
    <s v="CA-2019-113670"/>
    <x v="453"/>
    <d v="2019-10-17T00:00:00"/>
    <s v="First Class"/>
    <s v="RS-19765"/>
    <s v="Roland Schwarz"/>
    <x v="1"/>
    <x v="0"/>
    <s v="Los Angeles"/>
    <x v="1"/>
    <n v="90045"/>
    <x v="1"/>
    <s v="FUR-TA-10001705"/>
    <x v="0"/>
    <x v="3"/>
    <s v="Bush Advantage Collection Round Conference Table"/>
    <n v="510.24"/>
    <n v="3"/>
    <n v="0.2"/>
    <n v="6.3779999999999575"/>
    <x v="1"/>
    <x v="1"/>
  </r>
  <r>
    <n v="3712"/>
    <s v="CA-2019-113670"/>
    <x v="453"/>
    <d v="2019-10-17T00:00:00"/>
    <s v="First Class"/>
    <s v="RS-19765"/>
    <s v="Roland Schwarz"/>
    <x v="1"/>
    <x v="0"/>
    <s v="Los Angeles"/>
    <x v="1"/>
    <n v="90045"/>
    <x v="1"/>
    <s v="OFF-PA-10000675"/>
    <x v="1"/>
    <x v="10"/>
    <s v="Xerox 1919"/>
    <n v="204.95000000000002"/>
    <n v="5"/>
    <n v="0"/>
    <n v="100.4255"/>
    <x v="1"/>
    <x v="1"/>
  </r>
  <r>
    <n v="3713"/>
    <s v="CA-2019-166198"/>
    <x v="81"/>
    <d v="2019-04-24T00:00:00"/>
    <s v="First Class"/>
    <s v="JW-15955"/>
    <s v="Joni Wasserman"/>
    <x v="0"/>
    <x v="0"/>
    <s v="Seattle"/>
    <x v="4"/>
    <n v="98103"/>
    <x v="1"/>
    <s v="TEC-AC-10000521"/>
    <x v="2"/>
    <x v="11"/>
    <s v="Verbatim Slim CD and DVD Storage Cases, 50/Pack"/>
    <n v="11.54"/>
    <n v="1"/>
    <n v="0"/>
    <n v="3.4619999999999997"/>
    <x v="1"/>
    <x v="0"/>
  </r>
  <r>
    <n v="3714"/>
    <s v="CA-2019-166198"/>
    <x v="81"/>
    <d v="2019-04-24T00:00:00"/>
    <s v="First Class"/>
    <s v="JW-15955"/>
    <s v="Joni Wasserman"/>
    <x v="0"/>
    <x v="0"/>
    <s v="Seattle"/>
    <x v="4"/>
    <n v="98103"/>
    <x v="1"/>
    <s v="FUR-FU-10004622"/>
    <x v="0"/>
    <x v="5"/>
    <s v="Eldon Advantage Foldable Chair Mats for Low Pile Carpets"/>
    <n v="162.60000000000002"/>
    <n v="3"/>
    <n v="0"/>
    <n v="34.145999999999994"/>
    <x v="1"/>
    <x v="0"/>
  </r>
  <r>
    <n v="3715"/>
    <s v="CA-2016-135608"/>
    <x v="589"/>
    <d v="2016-12-10T00:00:00"/>
    <s v="Second Class"/>
    <s v="JK-15625"/>
    <s v="Jim Karlsson"/>
    <x v="0"/>
    <x v="0"/>
    <s v="Olympia"/>
    <x v="4"/>
    <n v="98502"/>
    <x v="1"/>
    <s v="OFF-PA-10001954"/>
    <x v="1"/>
    <x v="10"/>
    <s v="Xerox 1964"/>
    <n v="45.68"/>
    <n v="2"/>
    <n v="0"/>
    <n v="21.012799999999999"/>
    <x v="1"/>
    <x v="0"/>
  </r>
  <r>
    <n v="3716"/>
    <s v="CA-2016-135608"/>
    <x v="589"/>
    <d v="2016-12-10T00:00:00"/>
    <s v="Second Class"/>
    <s v="JK-15625"/>
    <s v="Jim Karlsson"/>
    <x v="0"/>
    <x v="0"/>
    <s v="Olympia"/>
    <x v="4"/>
    <n v="98502"/>
    <x v="1"/>
    <s v="FUR-CH-10002602"/>
    <x v="0"/>
    <x v="1"/>
    <s v="DMI Arturo Collection Mission-style Design Wood Chair"/>
    <n v="603.91999999999996"/>
    <n v="5"/>
    <n v="0.2"/>
    <n v="45.294000000000011"/>
    <x v="1"/>
    <x v="0"/>
  </r>
  <r>
    <n v="3717"/>
    <s v="CA-2019-144568"/>
    <x v="148"/>
    <d v="2019-06-02T00:00:00"/>
    <s v="Standard Class"/>
    <s v="JO-15550"/>
    <s v="Jesus Ocampo"/>
    <x v="2"/>
    <x v="0"/>
    <s v="Omaha"/>
    <x v="8"/>
    <n v="68104"/>
    <x v="2"/>
    <s v="OFF-FA-10004395"/>
    <x v="1"/>
    <x v="13"/>
    <s v="Plymouth Boxed Rubber Bands by Plymouth"/>
    <n v="23.55"/>
    <n v="5"/>
    <n v="0"/>
    <n v="1.1775000000000002"/>
    <x v="2"/>
    <x v="0"/>
  </r>
  <r>
    <n v="3718"/>
    <s v="CA-2018-142370"/>
    <x v="251"/>
    <d v="2018-09-23T00:00:00"/>
    <s v="Standard Class"/>
    <s v="TP-21130"/>
    <s v="Theone Pippenger"/>
    <x v="0"/>
    <x v="0"/>
    <s v="Columbus"/>
    <x v="32"/>
    <n v="31907"/>
    <x v="0"/>
    <s v="OFF-SU-10003002"/>
    <x v="1"/>
    <x v="14"/>
    <s v="Letter Slitter"/>
    <n v="5.04"/>
    <n v="2"/>
    <n v="0"/>
    <n v="0.15120000000000022"/>
    <x v="0"/>
    <x v="0"/>
  </r>
  <r>
    <n v="3719"/>
    <s v="CA-2018-142370"/>
    <x v="251"/>
    <d v="2018-09-23T00:00:00"/>
    <s v="Standard Class"/>
    <s v="TP-21130"/>
    <s v="Theone Pippenger"/>
    <x v="0"/>
    <x v="0"/>
    <s v="Columbus"/>
    <x v="32"/>
    <n v="31907"/>
    <x v="0"/>
    <s v="TEC-AC-10002926"/>
    <x v="2"/>
    <x v="11"/>
    <s v="Logitech Wireless Marathon Mouse M705"/>
    <n v="249.95000000000002"/>
    <n v="5"/>
    <n v="0"/>
    <n v="107.47850000000001"/>
    <x v="0"/>
    <x v="0"/>
  </r>
  <r>
    <n v="3720"/>
    <s v="CA-2018-105900"/>
    <x v="42"/>
    <d v="2018-09-23T00:00:00"/>
    <s v="Standard Class"/>
    <s v="BS-11590"/>
    <s v="Brendan Sweed"/>
    <x v="1"/>
    <x v="0"/>
    <s v="Columbus"/>
    <x v="14"/>
    <n v="47201"/>
    <x v="2"/>
    <s v="OFF-AR-10002656"/>
    <x v="1"/>
    <x v="6"/>
    <s v="Sanford Liquid Accent Highlighters"/>
    <n v="33.4"/>
    <n v="5"/>
    <n v="0"/>
    <n v="12.357999999999997"/>
    <x v="2"/>
    <x v="0"/>
  </r>
  <r>
    <n v="3721"/>
    <s v="CA-2018-151155"/>
    <x v="887"/>
    <d v="2018-12-24T00:00:00"/>
    <s v="Standard Class"/>
    <s v="AB-10255"/>
    <s v="Alejandro Ballentine"/>
    <x v="2"/>
    <x v="0"/>
    <s v="Jackson"/>
    <x v="35"/>
    <n v="39212"/>
    <x v="0"/>
    <s v="FUR-FU-10001918"/>
    <x v="0"/>
    <x v="5"/>
    <s v="C-Line Cubicle Keepers Polyproplyene Holder With Velcro Backings"/>
    <n v="18.920000000000002"/>
    <n v="4"/>
    <n v="0"/>
    <n v="7.3788000000000018"/>
    <x v="0"/>
    <x v="0"/>
  </r>
  <r>
    <n v="3722"/>
    <s v="CA-2018-151155"/>
    <x v="887"/>
    <d v="2018-12-24T00:00:00"/>
    <s v="Standard Class"/>
    <s v="AB-10255"/>
    <s v="Alejandro Ballentine"/>
    <x v="2"/>
    <x v="0"/>
    <s v="Jackson"/>
    <x v="35"/>
    <n v="39212"/>
    <x v="0"/>
    <s v="OFF-BI-10003910"/>
    <x v="1"/>
    <x v="8"/>
    <s v="DXL Angle-View Binders with Locking Rings by Samsill"/>
    <n v="15.42"/>
    <n v="2"/>
    <n v="0"/>
    <n v="6.9390000000000001"/>
    <x v="0"/>
    <x v="0"/>
  </r>
  <r>
    <n v="3723"/>
    <s v="CA-2019-144036"/>
    <x v="903"/>
    <d v="2019-11-26T00:00:00"/>
    <s v="Standard Class"/>
    <s v="FO-14305"/>
    <s v="Frank Olsen"/>
    <x v="0"/>
    <x v="0"/>
    <s v="Houston"/>
    <x v="5"/>
    <n v="77070"/>
    <x v="2"/>
    <s v="OFF-AR-10000122"/>
    <x v="1"/>
    <x v="6"/>
    <s v="Newell 314"/>
    <n v="35.712000000000003"/>
    <n v="8"/>
    <n v="0.2"/>
    <n v="2.2319999999999958"/>
    <x v="2"/>
    <x v="0"/>
  </r>
  <r>
    <n v="3724"/>
    <s v="US-2016-169789"/>
    <x v="125"/>
    <d v="2017-01-04T00:00:00"/>
    <s v="Standard Class"/>
    <s v="MF-17665"/>
    <s v="Maureen Fritzler"/>
    <x v="1"/>
    <x v="0"/>
    <s v="Phoenix"/>
    <x v="16"/>
    <n v="85023"/>
    <x v="1"/>
    <s v="OFF-BI-10004600"/>
    <x v="1"/>
    <x v="8"/>
    <s v="Ibico Ibimaster 300 Manual Binding System"/>
    <n v="551.98500000000013"/>
    <n v="5"/>
    <n v="0.7"/>
    <n v="-459.98750000000018"/>
    <x v="1"/>
    <x v="0"/>
  </r>
  <r>
    <n v="3725"/>
    <s v="CA-2019-127264"/>
    <x v="355"/>
    <d v="2019-04-05T00:00:00"/>
    <s v="First Class"/>
    <s v="SA-20830"/>
    <s v="Sue Ann Reed"/>
    <x v="0"/>
    <x v="0"/>
    <s v="Chicago"/>
    <x v="10"/>
    <n v="60653"/>
    <x v="2"/>
    <s v="OFF-AR-10003045"/>
    <x v="1"/>
    <x v="6"/>
    <s v="Prang Colored Pencils"/>
    <n v="7.0559999999999992"/>
    <n v="3"/>
    <n v="0.2"/>
    <n v="2.2050000000000001"/>
    <x v="2"/>
    <x v="0"/>
  </r>
  <r>
    <n v="3726"/>
    <s v="CA-2018-151512"/>
    <x v="482"/>
    <d v="2019-01-02T00:00:00"/>
    <s v="Standard Class"/>
    <s v="SH-19975"/>
    <s v="Sally Hughsby"/>
    <x v="1"/>
    <x v="0"/>
    <s v="Denver"/>
    <x v="22"/>
    <n v="80219"/>
    <x v="1"/>
    <s v="OFF-AP-10000252"/>
    <x v="1"/>
    <x v="9"/>
    <s v="Harmony HEPA Quiet Air Purifiers"/>
    <n v="18.72"/>
    <n v="2"/>
    <n v="0.2"/>
    <n v="3.51"/>
    <x v="1"/>
    <x v="0"/>
  </r>
  <r>
    <n v="3727"/>
    <s v="CA-2018-165169"/>
    <x v="410"/>
    <d v="2018-06-11T00:00:00"/>
    <s v="Standard Class"/>
    <s v="JL-15235"/>
    <s v="Janet Lee"/>
    <x v="0"/>
    <x v="0"/>
    <s v="Newark"/>
    <x v="13"/>
    <n v="19711"/>
    <x v="3"/>
    <s v="OFF-ST-10001496"/>
    <x v="1"/>
    <x v="4"/>
    <s v="Standard Rollaway File with Lock"/>
    <n v="360.38"/>
    <n v="2"/>
    <n v="0"/>
    <n v="93.698800000000006"/>
    <x v="3"/>
    <x v="0"/>
  </r>
  <r>
    <n v="3728"/>
    <s v="CA-2018-165169"/>
    <x v="410"/>
    <d v="2018-06-11T00:00:00"/>
    <s v="Standard Class"/>
    <s v="JL-15235"/>
    <s v="Janet Lee"/>
    <x v="0"/>
    <x v="0"/>
    <s v="Newark"/>
    <x v="13"/>
    <n v="19711"/>
    <x v="3"/>
    <s v="OFF-AR-10000122"/>
    <x v="1"/>
    <x v="6"/>
    <s v="Newell 314"/>
    <n v="11.16"/>
    <n v="2"/>
    <n v="0"/>
    <n v="2.7899999999999991"/>
    <x v="3"/>
    <x v="0"/>
  </r>
  <r>
    <n v="3729"/>
    <s v="CA-2018-165169"/>
    <x v="410"/>
    <d v="2018-06-11T00:00:00"/>
    <s v="Standard Class"/>
    <s v="JL-15235"/>
    <s v="Janet Lee"/>
    <x v="0"/>
    <x v="0"/>
    <s v="Newark"/>
    <x v="13"/>
    <n v="19711"/>
    <x v="3"/>
    <s v="OFF-LA-10000407"/>
    <x v="1"/>
    <x v="2"/>
    <s v="Avery White Multi-Purpose Labels"/>
    <n v="14.940000000000001"/>
    <n v="3"/>
    <n v="0"/>
    <n v="6.8723999999999998"/>
    <x v="3"/>
    <x v="0"/>
  </r>
  <r>
    <n v="3730"/>
    <s v="CA-2017-109575"/>
    <x v="227"/>
    <d v="2017-09-23T00:00:00"/>
    <s v="Standard Class"/>
    <s v="KH-16630"/>
    <s v="Ken Heidel"/>
    <x v="1"/>
    <x v="0"/>
    <s v="Clinton"/>
    <x v="39"/>
    <n v="20735"/>
    <x v="3"/>
    <s v="OFF-ST-10004950"/>
    <x v="1"/>
    <x v="4"/>
    <s v="Acco Perma 3000 Stacking Storage Drawers"/>
    <n v="41.96"/>
    <n v="2"/>
    <n v="0"/>
    <n v="7.9724000000000004"/>
    <x v="3"/>
    <x v="0"/>
  </r>
  <r>
    <n v="3731"/>
    <s v="CA-2017-109575"/>
    <x v="227"/>
    <d v="2017-09-23T00:00:00"/>
    <s v="Standard Class"/>
    <s v="KH-16630"/>
    <s v="Ken Heidel"/>
    <x v="1"/>
    <x v="0"/>
    <s v="Clinton"/>
    <x v="39"/>
    <n v="20735"/>
    <x v="3"/>
    <s v="OFF-ST-10004123"/>
    <x v="1"/>
    <x v="4"/>
    <s v="Safco Industrial Wire Shelving System"/>
    <n v="636.86"/>
    <n v="7"/>
    <n v="0"/>
    <n v="0"/>
    <x v="3"/>
    <x v="0"/>
  </r>
  <r>
    <n v="3732"/>
    <s v="CA-2017-109575"/>
    <x v="227"/>
    <d v="2017-09-23T00:00:00"/>
    <s v="Standard Class"/>
    <s v="KH-16630"/>
    <s v="Ken Heidel"/>
    <x v="1"/>
    <x v="0"/>
    <s v="Clinton"/>
    <x v="39"/>
    <n v="20735"/>
    <x v="3"/>
    <s v="TEC-PH-10000730"/>
    <x v="2"/>
    <x v="7"/>
    <s v="Samsung Galaxy S4 Active"/>
    <n v="499.99"/>
    <n v="1"/>
    <n v="0"/>
    <n v="129.99740000000003"/>
    <x v="3"/>
    <x v="0"/>
  </r>
  <r>
    <n v="3733"/>
    <s v="CA-2017-109575"/>
    <x v="227"/>
    <d v="2017-09-23T00:00:00"/>
    <s v="Standard Class"/>
    <s v="KH-16630"/>
    <s v="Ken Heidel"/>
    <x v="1"/>
    <x v="0"/>
    <s v="Clinton"/>
    <x v="39"/>
    <n v="20735"/>
    <x v="3"/>
    <s v="TEC-PH-10000895"/>
    <x v="2"/>
    <x v="7"/>
    <s v="Polycom VVX 310 VoIP phone"/>
    <n v="1259.93"/>
    <n v="7"/>
    <n v="0"/>
    <n v="327.58180000000004"/>
    <x v="3"/>
    <x v="0"/>
  </r>
  <r>
    <n v="3734"/>
    <s v="CA-2017-109575"/>
    <x v="227"/>
    <d v="2017-09-23T00:00:00"/>
    <s v="Standard Class"/>
    <s v="KH-16630"/>
    <s v="Ken Heidel"/>
    <x v="1"/>
    <x v="0"/>
    <s v="Clinton"/>
    <x v="39"/>
    <n v="20735"/>
    <x v="3"/>
    <s v="OFF-BI-10000962"/>
    <x v="1"/>
    <x v="8"/>
    <s v="Acco Flexible ACCOHIDE Square Ring Data Binder, Dark Blue, 11 1/2&quot; X 14&quot; 7/8&quot;"/>
    <n v="65.08"/>
    <n v="4"/>
    <n v="0"/>
    <n v="31.889199999999995"/>
    <x v="3"/>
    <x v="0"/>
  </r>
  <r>
    <n v="3735"/>
    <s v="CA-2019-168193"/>
    <x v="904"/>
    <d v="2019-03-11T00:00:00"/>
    <s v="Second Class"/>
    <s v="RM-19750"/>
    <s v="Roland Murray"/>
    <x v="0"/>
    <x v="0"/>
    <s v="New York City"/>
    <x v="15"/>
    <n v="10011"/>
    <x v="3"/>
    <s v="OFF-PA-10002254"/>
    <x v="1"/>
    <x v="10"/>
    <s v="Xerox 1883"/>
    <n v="26.38"/>
    <n v="1"/>
    <n v="0"/>
    <n v="12.134799999999998"/>
    <x v="3"/>
    <x v="1"/>
  </r>
  <r>
    <n v="3736"/>
    <s v="CA-2019-168193"/>
    <x v="904"/>
    <d v="2019-03-11T00:00:00"/>
    <s v="Second Class"/>
    <s v="RM-19750"/>
    <s v="Roland Murray"/>
    <x v="0"/>
    <x v="0"/>
    <s v="New York City"/>
    <x v="15"/>
    <n v="10011"/>
    <x v="3"/>
    <s v="FUR-FU-10002554"/>
    <x v="0"/>
    <x v="5"/>
    <s v="Westinghouse Floor Lamp with Metal Mesh Shade, Black"/>
    <n v="71.97"/>
    <n v="3"/>
    <n v="0"/>
    <n v="16.553099999999993"/>
    <x v="3"/>
    <x v="1"/>
  </r>
  <r>
    <n v="3737"/>
    <s v="CA-2018-115476"/>
    <x v="716"/>
    <d v="2018-03-17T00:00:00"/>
    <s v="Same Day"/>
    <s v="VM-21835"/>
    <s v="Vivian Mathis"/>
    <x v="0"/>
    <x v="0"/>
    <s v="Newark"/>
    <x v="13"/>
    <n v="19711"/>
    <x v="3"/>
    <s v="TEC-PH-10000673"/>
    <x v="2"/>
    <x v="7"/>
    <s v="Plantronics Voyager Pro HD - Bluetooth Headset"/>
    <n v="129.97999999999999"/>
    <n v="2"/>
    <n v="0"/>
    <n v="62.3904"/>
    <x v="3"/>
    <x v="0"/>
  </r>
  <r>
    <n v="3738"/>
    <s v="CA-2018-115476"/>
    <x v="716"/>
    <d v="2018-03-17T00:00:00"/>
    <s v="Same Day"/>
    <s v="VM-21835"/>
    <s v="Vivian Mathis"/>
    <x v="0"/>
    <x v="0"/>
    <s v="Newark"/>
    <x v="13"/>
    <n v="19711"/>
    <x v="3"/>
    <s v="OFF-BI-10000962"/>
    <x v="1"/>
    <x v="8"/>
    <s v="Acco Flexible ACCOHIDE Square Ring Data Binder, Dark Blue, 11 1/2&quot; X 14&quot; 7/8&quot;"/>
    <n v="32.54"/>
    <n v="2"/>
    <n v="0"/>
    <n v="15.944599999999998"/>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n v="3.0520000000000005"/>
    <x v="2"/>
    <x v="0"/>
  </r>
  <r>
    <n v="3740"/>
    <s v="CA-2018-133340"/>
    <x v="10"/>
    <d v="2018-12-13T00:00:00"/>
    <s v="Standard Class"/>
    <s v="LH-17155"/>
    <s v="Logan Haushalter"/>
    <x v="0"/>
    <x v="0"/>
    <s v="Jackson"/>
    <x v="12"/>
    <n v="49201"/>
    <x v="2"/>
    <s v="TEC-AC-10001109"/>
    <x v="2"/>
    <x v="11"/>
    <s v="Logitech Trackman Marble Mouse"/>
    <n v="59.98"/>
    <n v="2"/>
    <n v="0"/>
    <n v="25.191600000000001"/>
    <x v="2"/>
    <x v="0"/>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n v="23.395400000000002"/>
    <x v="2"/>
    <x v="0"/>
  </r>
  <r>
    <n v="3742"/>
    <s v="CA-2018-137848"/>
    <x v="804"/>
    <d v="2018-01-21T00:00:00"/>
    <s v="Standard Class"/>
    <s v="WB-21850"/>
    <s v="William Brown"/>
    <x v="0"/>
    <x v="0"/>
    <s v="New York City"/>
    <x v="15"/>
    <n v="10011"/>
    <x v="3"/>
    <s v="OFF-EN-10001137"/>
    <x v="1"/>
    <x v="12"/>
    <s v="#10 Gummed Flap White Envelopes, 100/Box"/>
    <n v="16.52"/>
    <n v="4"/>
    <n v="0"/>
    <n v="7.5991999999999997"/>
    <x v="3"/>
    <x v="0"/>
  </r>
  <r>
    <n v="3743"/>
    <s v="CA-2018-137848"/>
    <x v="804"/>
    <d v="2018-01-21T00:00:00"/>
    <s v="Standard Class"/>
    <s v="WB-21850"/>
    <s v="William Brown"/>
    <x v="0"/>
    <x v="0"/>
    <s v="New York City"/>
    <x v="15"/>
    <n v="10011"/>
    <x v="3"/>
    <s v="OFF-PA-10004285"/>
    <x v="1"/>
    <x v="10"/>
    <s v="Xerox 1959"/>
    <n v="60.12"/>
    <n v="9"/>
    <n v="0"/>
    <n v="28.857599999999998"/>
    <x v="3"/>
    <x v="0"/>
  </r>
  <r>
    <n v="3744"/>
    <s v="CA-2018-137848"/>
    <x v="804"/>
    <d v="2018-01-21T00:00:00"/>
    <s v="Standard Class"/>
    <s v="WB-21850"/>
    <s v="William Brown"/>
    <x v="0"/>
    <x v="0"/>
    <s v="New York City"/>
    <x v="15"/>
    <n v="10011"/>
    <x v="3"/>
    <s v="OFF-BI-10002225"/>
    <x v="1"/>
    <x v="8"/>
    <s v="Square Ring Data Binders, Rigid 75 Pt. Covers, 11&quot; x 14-7/8&quot;"/>
    <n v="49.536000000000001"/>
    <n v="3"/>
    <n v="0.2"/>
    <n v="17.337599999999998"/>
    <x v="3"/>
    <x v="0"/>
  </r>
  <r>
    <n v="3745"/>
    <s v="CA-2016-113047"/>
    <x v="745"/>
    <d v="2016-10-24T00:00:00"/>
    <s v="Same Day"/>
    <s v="AP-10915"/>
    <s v="Arthur Prichep"/>
    <x v="0"/>
    <x v="0"/>
    <s v="Rock Hill"/>
    <x v="20"/>
    <n v="29730"/>
    <x v="0"/>
    <s v="OFF-FA-10002763"/>
    <x v="1"/>
    <x v="13"/>
    <s v="Advantus Map Pennant Flags and Round Head Tacks"/>
    <n v="11.850000000000001"/>
    <n v="3"/>
    <n v="0"/>
    <n v="3.7919999999999994"/>
    <x v="0"/>
    <x v="0"/>
  </r>
  <r>
    <n v="3746"/>
    <s v="CA-2018-149979"/>
    <x v="713"/>
    <d v="2018-09-28T00:00:00"/>
    <s v="Second Class"/>
    <s v="RA-19915"/>
    <s v="Russell Applegate"/>
    <x v="0"/>
    <x v="0"/>
    <s v="Columbus"/>
    <x v="32"/>
    <n v="31907"/>
    <x v="0"/>
    <s v="OFF-ST-10003058"/>
    <x v="1"/>
    <x v="4"/>
    <s v="Eldon Mobile Mega Data Cart  Mega Stackable  Add-On Trays"/>
    <n v="118.25"/>
    <n v="5"/>
    <n v="0"/>
    <n v="34.292499999999997"/>
    <x v="0"/>
    <x v="0"/>
  </r>
  <r>
    <n v="3747"/>
    <s v="CA-2018-149979"/>
    <x v="713"/>
    <d v="2018-09-28T00:00:00"/>
    <s v="Second Class"/>
    <s v="RA-19915"/>
    <s v="Russell Applegate"/>
    <x v="0"/>
    <x v="0"/>
    <s v="Columbus"/>
    <x v="32"/>
    <n v="31907"/>
    <x v="0"/>
    <s v="FUR-CH-10002084"/>
    <x v="0"/>
    <x v="1"/>
    <s v="Hon Mobius Operator's Chair"/>
    <n v="368.96999999999997"/>
    <n v="3"/>
    <n v="0"/>
    <n v="81.173400000000001"/>
    <x v="0"/>
    <x v="0"/>
  </r>
  <r>
    <n v="3748"/>
    <s v="CA-2019-161956"/>
    <x v="151"/>
    <d v="2019-08-29T00:00:00"/>
    <s v="Second Class"/>
    <s v="DR-12880"/>
    <s v="Dan Reichenbach"/>
    <x v="1"/>
    <x v="0"/>
    <s v="Inglewood"/>
    <x v="1"/>
    <n v="90301"/>
    <x v="1"/>
    <s v="FUR-FU-10002937"/>
    <x v="0"/>
    <x v="5"/>
    <s v="GE 48&quot; Fluorescent Tube, Cool White Energy Saver, 34 Watts, 30/Box"/>
    <n v="198.46"/>
    <n v="2"/>
    <n v="0"/>
    <n v="99.23"/>
    <x v="1"/>
    <x v="1"/>
  </r>
  <r>
    <n v="3749"/>
    <s v="CA-2019-161956"/>
    <x v="151"/>
    <d v="2019-08-29T00:00:00"/>
    <s v="Second Class"/>
    <s v="DR-12880"/>
    <s v="Dan Reichenbach"/>
    <x v="1"/>
    <x v="0"/>
    <s v="Inglewood"/>
    <x v="1"/>
    <n v="90301"/>
    <x v="1"/>
    <s v="OFF-AP-10001242"/>
    <x v="1"/>
    <x v="9"/>
    <s v="APC 7 Outlet Network SurgeArrest Surge Protector"/>
    <n v="321.92"/>
    <n v="4"/>
    <n v="0"/>
    <n v="96.575999999999993"/>
    <x v="1"/>
    <x v="1"/>
  </r>
  <r>
    <n v="3750"/>
    <s v="CA-2019-161956"/>
    <x v="151"/>
    <d v="2019-08-29T00:00:00"/>
    <s v="Second Class"/>
    <s v="DR-12880"/>
    <s v="Dan Reichenbach"/>
    <x v="1"/>
    <x v="0"/>
    <s v="Inglewood"/>
    <x v="1"/>
    <n v="90301"/>
    <x v="1"/>
    <s v="TEC-CO-10001571"/>
    <x v="2"/>
    <x v="16"/>
    <s v="Sharp 1540cs Digital Laser Copier"/>
    <n v="879.98400000000004"/>
    <n v="2"/>
    <n v="0.2"/>
    <n v="329.99400000000003"/>
    <x v="1"/>
    <x v="1"/>
  </r>
  <r>
    <n v="3751"/>
    <s v="CA-2019-161956"/>
    <x v="151"/>
    <d v="2019-08-29T00:00:00"/>
    <s v="Second Class"/>
    <s v="DR-12880"/>
    <s v="Dan Reichenbach"/>
    <x v="1"/>
    <x v="0"/>
    <s v="Inglewood"/>
    <x v="1"/>
    <n v="90301"/>
    <x v="1"/>
    <s v="OFF-SU-10002503"/>
    <x v="1"/>
    <x v="14"/>
    <s v="Acme Preferred Stainless Steel Scissors"/>
    <n v="28.4"/>
    <n v="5"/>
    <n v="0"/>
    <n v="8.2359999999999989"/>
    <x v="1"/>
    <x v="1"/>
  </r>
  <r>
    <n v="3752"/>
    <s v="CA-2019-161956"/>
    <x v="151"/>
    <d v="2019-08-29T00:00:00"/>
    <s v="Second Class"/>
    <s v="DR-12880"/>
    <s v="Dan Reichenbach"/>
    <x v="1"/>
    <x v="0"/>
    <s v="Inglewood"/>
    <x v="1"/>
    <n v="90301"/>
    <x v="1"/>
    <s v="FUR-CH-10004886"/>
    <x v="0"/>
    <x v="1"/>
    <s v="Bevis Steel Folding Chairs"/>
    <n v="230.28000000000003"/>
    <n v="3"/>
    <n v="0.2"/>
    <n v="23.027999999999992"/>
    <x v="1"/>
    <x v="1"/>
  </r>
  <r>
    <n v="3753"/>
    <s v="CA-2019-161956"/>
    <x v="151"/>
    <d v="2019-08-29T00:00:00"/>
    <s v="Second Class"/>
    <s v="DR-12880"/>
    <s v="Dan Reichenbach"/>
    <x v="1"/>
    <x v="0"/>
    <s v="Inglewood"/>
    <x v="1"/>
    <n v="90301"/>
    <x v="1"/>
    <s v="OFF-PA-10001289"/>
    <x v="1"/>
    <x v="10"/>
    <s v="White Computer Printout Paper by Universal"/>
    <n v="116.28"/>
    <n v="3"/>
    <n v="0"/>
    <n v="56.977199999999996"/>
    <x v="1"/>
    <x v="1"/>
  </r>
  <r>
    <n v="3754"/>
    <s v="CA-2019-161956"/>
    <x v="151"/>
    <d v="2019-08-29T00:00:00"/>
    <s v="Second Class"/>
    <s v="DR-12880"/>
    <s v="Dan Reichenbach"/>
    <x v="1"/>
    <x v="0"/>
    <s v="Inglewood"/>
    <x v="1"/>
    <n v="90301"/>
    <x v="1"/>
    <s v="OFF-BI-10003650"/>
    <x v="1"/>
    <x v="8"/>
    <s v="GBC DocuBind 300 Electric Binding Machine"/>
    <n v="841.5680000000001"/>
    <n v="2"/>
    <n v="0.2"/>
    <n v="294.54879999999991"/>
    <x v="1"/>
    <x v="1"/>
  </r>
  <r>
    <n v="3755"/>
    <s v="CA-2019-161956"/>
    <x v="151"/>
    <d v="2019-08-29T00:00:00"/>
    <s v="Second Class"/>
    <s v="DR-12880"/>
    <s v="Dan Reichenbach"/>
    <x v="1"/>
    <x v="0"/>
    <s v="Inglewood"/>
    <x v="1"/>
    <n v="90301"/>
    <x v="1"/>
    <s v="OFF-ST-10001370"/>
    <x v="1"/>
    <x v="4"/>
    <s v="Sensible Storage WireTech Storage Systems"/>
    <n v="354.90000000000003"/>
    <n v="5"/>
    <n v="0"/>
    <n v="17.744999999999962"/>
    <x v="1"/>
    <x v="1"/>
  </r>
  <r>
    <n v="3756"/>
    <s v="CA-2018-116799"/>
    <x v="840"/>
    <d v="2018-03-06T00:00:00"/>
    <s v="First Class"/>
    <s v="JG-15310"/>
    <s v="Jason Gross"/>
    <x v="1"/>
    <x v="0"/>
    <s v="Odessa"/>
    <x v="5"/>
    <n v="79762"/>
    <x v="2"/>
    <s v="OFF-PA-10001892"/>
    <x v="1"/>
    <x v="10"/>
    <s v="Rediform Wirebound &quot;Phone Memo&quot; Message Book, 11 x 5-3/4"/>
    <n v="42.783999999999999"/>
    <n v="7"/>
    <n v="0.2"/>
    <n v="15.509199999999998"/>
    <x v="2"/>
    <x v="0"/>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n v="-56.343000000000018"/>
    <x v="2"/>
    <x v="0"/>
  </r>
  <r>
    <n v="3758"/>
    <s v="CA-2018-111283"/>
    <x v="905"/>
    <d v="2018-03-04T00:00:00"/>
    <s v="Standard Class"/>
    <s v="LC-16870"/>
    <s v="Lena Cacioppo"/>
    <x v="0"/>
    <x v="0"/>
    <s v="Newark"/>
    <x v="24"/>
    <n v="43055"/>
    <x v="3"/>
    <s v="OFF-AR-10001615"/>
    <x v="1"/>
    <x v="6"/>
    <s v="Newell 34"/>
    <n v="111.104"/>
    <n v="7"/>
    <n v="0.2"/>
    <n v="8.3328000000000024"/>
    <x v="3"/>
    <x v="0"/>
  </r>
  <r>
    <n v="3759"/>
    <s v="CA-2017-167745"/>
    <x v="227"/>
    <d v="2017-09-23T00:00:00"/>
    <s v="Standard Class"/>
    <s v="GB-14530"/>
    <s v="George Bell"/>
    <x v="1"/>
    <x v="0"/>
    <s v="Los Angeles"/>
    <x v="1"/>
    <n v="90049"/>
    <x v="1"/>
    <s v="OFF-AR-10003602"/>
    <x v="1"/>
    <x v="6"/>
    <s v="Quartet Omega Colored Chalk, 12/Pack"/>
    <n v="11.68"/>
    <n v="2"/>
    <n v="0"/>
    <n v="5.4895999999999994"/>
    <x v="1"/>
    <x v="0"/>
  </r>
  <r>
    <n v="3760"/>
    <s v="CA-2017-167745"/>
    <x v="227"/>
    <d v="2017-09-23T00:00:00"/>
    <s v="Standard Class"/>
    <s v="GB-14530"/>
    <s v="George Bell"/>
    <x v="1"/>
    <x v="0"/>
    <s v="Los Angeles"/>
    <x v="1"/>
    <n v="90049"/>
    <x v="1"/>
    <s v="OFF-SU-10004782"/>
    <x v="1"/>
    <x v="14"/>
    <s v="Elite 5&quot; Scissors"/>
    <n v="16.899999999999999"/>
    <n v="2"/>
    <n v="0"/>
    <n v="5.0699999999999985"/>
    <x v="1"/>
    <x v="0"/>
  </r>
  <r>
    <n v="3761"/>
    <s v="CA-2017-167745"/>
    <x v="227"/>
    <d v="2017-09-23T00:00:00"/>
    <s v="Standard Class"/>
    <s v="GB-14530"/>
    <s v="George Bell"/>
    <x v="1"/>
    <x v="0"/>
    <s v="Los Angeles"/>
    <x v="1"/>
    <n v="90049"/>
    <x v="1"/>
    <s v="FUR-FU-10001591"/>
    <x v="0"/>
    <x v="5"/>
    <s v="Advantus Panel Wall Certificate Holder - 8.5x11"/>
    <n v="24.4"/>
    <n v="2"/>
    <n v="0"/>
    <n v="10.248000000000001"/>
    <x v="1"/>
    <x v="0"/>
  </r>
  <r>
    <n v="3762"/>
    <s v="CA-2019-104577"/>
    <x v="605"/>
    <d v="2019-05-17T00:00:00"/>
    <s v="Standard Class"/>
    <s v="CK-12205"/>
    <s v="Chloris Kastensmidt"/>
    <x v="0"/>
    <x v="0"/>
    <s v="Everett"/>
    <x v="31"/>
    <n v="2149"/>
    <x v="3"/>
    <s v="OFF-PA-10000659"/>
    <x v="1"/>
    <x v="10"/>
    <s v="TOPS Carbonless Receipt Book, Four 2-3/4 x 7-1/4 Money Receipts per Page"/>
    <n v="87.6"/>
    <n v="5"/>
    <n v="0"/>
    <n v="42.047999999999995"/>
    <x v="3"/>
    <x v="0"/>
  </r>
  <r>
    <n v="3763"/>
    <s v="CA-2018-156251"/>
    <x v="572"/>
    <d v="2018-08-18T00:00:00"/>
    <s v="Second Class"/>
    <s v="TS-21160"/>
    <s v="Theresa Swint"/>
    <x v="1"/>
    <x v="0"/>
    <s v="West Allis"/>
    <x v="6"/>
    <n v="53214"/>
    <x v="2"/>
    <s v="FUR-BO-10001337"/>
    <x v="0"/>
    <x v="0"/>
    <s v="O'Sullivan Living Dimensions 2-Shelf Bookcases"/>
    <n v="241.96"/>
    <n v="2"/>
    <n v="0"/>
    <n v="24.195999999999998"/>
    <x v="2"/>
    <x v="0"/>
  </r>
  <r>
    <n v="3764"/>
    <s v="CA-2018-156251"/>
    <x v="572"/>
    <d v="2018-08-18T00:00:00"/>
    <s v="Second Class"/>
    <s v="TS-21160"/>
    <s v="Theresa Swint"/>
    <x v="1"/>
    <x v="0"/>
    <s v="West Allis"/>
    <x v="6"/>
    <n v="53214"/>
    <x v="2"/>
    <s v="OFF-BI-10003529"/>
    <x v="1"/>
    <x v="8"/>
    <s v="Avery Round Ring Poly Binders"/>
    <n v="8.52"/>
    <n v="3"/>
    <n v="0"/>
    <n v="4.1747999999999994"/>
    <x v="2"/>
    <x v="0"/>
  </r>
  <r>
    <n v="3765"/>
    <s v="CA-2019-125878"/>
    <x v="906"/>
    <d v="2019-03-02T00:00:00"/>
    <s v="Standard Class"/>
    <s v="MH-18025"/>
    <s v="Michelle Huthwaite"/>
    <x v="0"/>
    <x v="0"/>
    <s v="Chicago"/>
    <x v="10"/>
    <n v="60623"/>
    <x v="2"/>
    <s v="OFF-BI-10002609"/>
    <x v="1"/>
    <x v="8"/>
    <s v="Avery Hidden Tab Dividers for Binding Systems"/>
    <n v="1.7879999999999996"/>
    <n v="3"/>
    <n v="0.8"/>
    <n v="-3.0396000000000001"/>
    <x v="2"/>
    <x v="0"/>
  </r>
  <r>
    <n v="3766"/>
    <s v="CA-2018-163153"/>
    <x v="844"/>
    <d v="2018-03-25T00:00:00"/>
    <s v="Standard Class"/>
    <s v="DM-12955"/>
    <s v="Dario Medina"/>
    <x v="1"/>
    <x v="0"/>
    <s v="Houston"/>
    <x v="5"/>
    <n v="77036"/>
    <x v="2"/>
    <s v="FUR-TA-10004767"/>
    <x v="0"/>
    <x v="3"/>
    <s v="Safco Drafting Table"/>
    <n v="99.372"/>
    <n v="2"/>
    <n v="0.3"/>
    <n v="-1.4196000000000097"/>
    <x v="2"/>
    <x v="0"/>
  </r>
  <r>
    <n v="3767"/>
    <s v="CA-2018-163153"/>
    <x v="844"/>
    <d v="2018-03-25T00:00:00"/>
    <s v="Standard Class"/>
    <s v="DM-12955"/>
    <s v="Dario Medina"/>
    <x v="1"/>
    <x v="0"/>
    <s v="Houston"/>
    <x v="5"/>
    <n v="77036"/>
    <x v="2"/>
    <s v="OFF-AR-10001868"/>
    <x v="1"/>
    <x v="6"/>
    <s v="Prang Dustless Chalk Sticks"/>
    <n v="1.3440000000000001"/>
    <n v="1"/>
    <n v="0.2"/>
    <n v="0.504"/>
    <x v="2"/>
    <x v="0"/>
  </r>
  <r>
    <n v="3768"/>
    <s v="CA-2017-103205"/>
    <x v="575"/>
    <d v="2017-12-10T00:00:00"/>
    <s v="Second Class"/>
    <s v="JJ-15760"/>
    <s v="Joel Jenkins"/>
    <x v="2"/>
    <x v="0"/>
    <s v="Houston"/>
    <x v="5"/>
    <n v="77036"/>
    <x v="2"/>
    <s v="TEC-PH-10004896"/>
    <x v="2"/>
    <x v="7"/>
    <s v="Nokia Lumia 521 (T-Mobile)"/>
    <n v="119.96000000000001"/>
    <n v="5"/>
    <n v="0.2"/>
    <n v="11.996000000000002"/>
    <x v="2"/>
    <x v="0"/>
  </r>
  <r>
    <n v="3769"/>
    <s v="CA-2016-153913"/>
    <x v="757"/>
    <d v="2016-12-20T00:00:00"/>
    <s v="Second Class"/>
    <s v="KB-16585"/>
    <s v="Ken Black"/>
    <x v="1"/>
    <x v="0"/>
    <s v="Hialeah"/>
    <x v="2"/>
    <n v="33012"/>
    <x v="0"/>
    <s v="FUR-CH-10000988"/>
    <x v="0"/>
    <x v="1"/>
    <s v="Hon Olson Stacker Stools"/>
    <n v="1013.8320000000001"/>
    <n v="9"/>
    <n v="0.2"/>
    <n v="101.38319999999999"/>
    <x v="0"/>
    <x v="0"/>
  </r>
  <r>
    <n v="3770"/>
    <s v="CA-2016-153913"/>
    <x v="757"/>
    <d v="2016-12-20T00:00:00"/>
    <s v="Second Class"/>
    <s v="KB-16585"/>
    <s v="Ken Black"/>
    <x v="1"/>
    <x v="0"/>
    <s v="Hialeah"/>
    <x v="2"/>
    <n v="33012"/>
    <x v="0"/>
    <s v="OFF-FA-10000490"/>
    <x v="1"/>
    <x v="13"/>
    <s v="OIC Binder Clips, Mini, 1/4&quot; Capacity, Black"/>
    <n v="1.984"/>
    <n v="2"/>
    <n v="0.2"/>
    <n v="0.66959999999999997"/>
    <x v="0"/>
    <x v="0"/>
  </r>
  <r>
    <n v="3771"/>
    <s v="CA-2018-155530"/>
    <x v="907"/>
    <d v="2018-12-21T00:00:00"/>
    <s v="Standard Class"/>
    <s v="CM-12160"/>
    <s v="Charles McCrossin"/>
    <x v="0"/>
    <x v="0"/>
    <s v="San Francisco"/>
    <x v="1"/>
    <n v="94122"/>
    <x v="1"/>
    <s v="FUR-TA-10004256"/>
    <x v="0"/>
    <x v="3"/>
    <s v="Bretford “Just In Time” Height-Adjustable Multi-Task Work Tables"/>
    <n v="2003.52"/>
    <n v="6"/>
    <n v="0.2"/>
    <n v="-325.57200000000023"/>
    <x v="1"/>
    <x v="0"/>
  </r>
  <r>
    <n v="3772"/>
    <s v="US-2018-101196"/>
    <x v="536"/>
    <d v="2018-05-17T00:00:00"/>
    <s v="Standard Class"/>
    <s v="FM-14215"/>
    <s v="Filia McAdams"/>
    <x v="1"/>
    <x v="0"/>
    <s v="Philadelphia"/>
    <x v="9"/>
    <n v="19140"/>
    <x v="3"/>
    <s v="OFF-ST-10004804"/>
    <x v="1"/>
    <x v="4"/>
    <s v="Belkin 19&quot; Vented Equipment Shelf, Black"/>
    <n v="82.367999999999995"/>
    <n v="2"/>
    <n v="0.2"/>
    <n v="-19.562399999999997"/>
    <x v="3"/>
    <x v="0"/>
  </r>
  <r>
    <n v="3773"/>
    <s v="CA-2016-115357"/>
    <x v="908"/>
    <d v="2016-08-11T00:00:00"/>
    <s v="Second Class"/>
    <s v="RF-19735"/>
    <s v="Roland Fjeld"/>
    <x v="0"/>
    <x v="0"/>
    <s v="Columbia"/>
    <x v="20"/>
    <n v="29203"/>
    <x v="0"/>
    <s v="TEC-AC-10000023"/>
    <x v="2"/>
    <x v="11"/>
    <s v="Maxell 74 Minute CD-R Spindle, 50/Pack"/>
    <n v="62.91"/>
    <n v="3"/>
    <n v="0"/>
    <n v="22.647599999999997"/>
    <x v="0"/>
    <x v="0"/>
  </r>
  <r>
    <n v="3774"/>
    <s v="US-2016-102715"/>
    <x v="909"/>
    <d v="2016-04-13T00:00:00"/>
    <s v="Second Class"/>
    <s v="JK-15370"/>
    <s v="Jay Kimmel"/>
    <x v="0"/>
    <x v="0"/>
    <s v="Miami"/>
    <x v="2"/>
    <n v="33180"/>
    <x v="0"/>
    <s v="OFF-FA-10001332"/>
    <x v="1"/>
    <x v="13"/>
    <s v="Acco Banker's Clasps, 5 3/4&quot;-Long"/>
    <n v="6.911999999999999"/>
    <n v="3"/>
    <n v="0.2"/>
    <n v="2.3327999999999998"/>
    <x v="0"/>
    <x v="0"/>
  </r>
  <r>
    <n v="3775"/>
    <s v="US-2016-102715"/>
    <x v="909"/>
    <d v="2016-04-13T00:00:00"/>
    <s v="Second Class"/>
    <s v="JK-15370"/>
    <s v="Jay Kimmel"/>
    <x v="0"/>
    <x v="0"/>
    <s v="Miami"/>
    <x v="2"/>
    <n v="33180"/>
    <x v="0"/>
    <s v="TEC-AC-10002001"/>
    <x v="2"/>
    <x v="11"/>
    <s v="Logitech Wireless Gaming Headset G930"/>
    <n v="383.97600000000006"/>
    <n v="3"/>
    <n v="0.2"/>
    <n v="81.59490000000001"/>
    <x v="0"/>
    <x v="0"/>
  </r>
  <r>
    <n v="3776"/>
    <s v="US-2016-102715"/>
    <x v="909"/>
    <d v="2016-04-13T00:00:00"/>
    <s v="Second Class"/>
    <s v="JK-15370"/>
    <s v="Jay Kimmel"/>
    <x v="0"/>
    <x v="0"/>
    <s v="Miami"/>
    <x v="2"/>
    <n v="33180"/>
    <x v="0"/>
    <s v="OFF-PA-10000029"/>
    <x v="1"/>
    <x v="10"/>
    <s v="Xerox 224"/>
    <n v="10.368000000000002"/>
    <n v="2"/>
    <n v="0.2"/>
    <n v="3.6288"/>
    <x v="0"/>
    <x v="0"/>
  </r>
  <r>
    <n v="3777"/>
    <s v="US-2016-102715"/>
    <x v="909"/>
    <d v="2016-04-13T00:00:00"/>
    <s v="Second Class"/>
    <s v="JK-15370"/>
    <s v="Jay Kimmel"/>
    <x v="0"/>
    <x v="0"/>
    <s v="Miami"/>
    <x v="2"/>
    <n v="33180"/>
    <x v="0"/>
    <s v="TEC-AC-10001874"/>
    <x v="2"/>
    <x v="11"/>
    <s v="Logitech Wireless Anywhere Mouse MX for PC and Mac"/>
    <n v="335.94400000000002"/>
    <n v="7"/>
    <n v="0.2"/>
    <n v="41.992999999999995"/>
    <x v="0"/>
    <x v="0"/>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n v="106.54079999999999"/>
    <x v="1"/>
    <x v="0"/>
  </r>
  <r>
    <n v="3779"/>
    <s v="US-2019-148768"/>
    <x v="329"/>
    <d v="2019-12-02T00:00:00"/>
    <s v="Second Class"/>
    <s v="PN-18775"/>
    <s v="Parhena Norris"/>
    <x v="2"/>
    <x v="0"/>
    <s v="Miami"/>
    <x v="2"/>
    <n v="33180"/>
    <x v="0"/>
    <s v="TEC-PH-10002564"/>
    <x v="2"/>
    <x v="7"/>
    <s v="OtterBox Defender Series Case - Samsung Galaxy S4"/>
    <n v="71.975999999999999"/>
    <n v="3"/>
    <n v="0.2"/>
    <n v="8.9969999999999892"/>
    <x v="0"/>
    <x v="0"/>
  </r>
  <r>
    <n v="3780"/>
    <s v="CA-2019-118521"/>
    <x v="911"/>
    <d v="2019-02-20T00:00:00"/>
    <s v="Standard Class"/>
    <s v="LF-17185"/>
    <s v="Luke Foster"/>
    <x v="0"/>
    <x v="0"/>
    <s v="New York City"/>
    <x v="15"/>
    <n v="10035"/>
    <x v="3"/>
    <s v="OFF-PA-10003465"/>
    <x v="1"/>
    <x v="10"/>
    <s v="Xerox 1912"/>
    <n v="37.94"/>
    <n v="2"/>
    <n v="0"/>
    <n v="18.211199999999998"/>
    <x v="3"/>
    <x v="0"/>
  </r>
  <r>
    <n v="3781"/>
    <s v="CA-2016-149643"/>
    <x v="912"/>
    <d v="2016-11-20T00:00:00"/>
    <s v="Standard Class"/>
    <s v="RH-19510"/>
    <s v="Rick Huthwaite"/>
    <x v="2"/>
    <x v="0"/>
    <s v="Manhattan"/>
    <x v="41"/>
    <n v="66502"/>
    <x v="2"/>
    <s v="TEC-PH-10000038"/>
    <x v="2"/>
    <x v="7"/>
    <s v="Jawbone MINI JAMBOX Wireless Bluetooth Speaker"/>
    <n v="273.95999999999998"/>
    <n v="2"/>
    <n v="0"/>
    <n v="10.958399999999983"/>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x v="3"/>
    <x v="0"/>
  </r>
  <r>
    <n v="3783"/>
    <s v="CA-2019-165204"/>
    <x v="38"/>
    <d v="2019-11-16T00:00:00"/>
    <s v="Second Class"/>
    <s v="MN-17935"/>
    <s v="Michael Nguyen"/>
    <x v="0"/>
    <x v="0"/>
    <s v="Memphis"/>
    <x v="18"/>
    <n v="38109"/>
    <x v="0"/>
    <s v="OFF-PA-10003424"/>
    <x v="1"/>
    <x v="10"/>
    <s v="&quot;While you Were Out&quot; Message Book, One Form per Page"/>
    <n v="8.9039999999999999"/>
    <n v="3"/>
    <n v="0.2"/>
    <n v="3.3389999999999995"/>
    <x v="0"/>
    <x v="0"/>
  </r>
  <r>
    <n v="3784"/>
    <s v="CA-2019-165204"/>
    <x v="38"/>
    <d v="2019-11-16T00:00:00"/>
    <s v="Second Class"/>
    <s v="MN-17935"/>
    <s v="Michael Nguyen"/>
    <x v="0"/>
    <x v="0"/>
    <s v="Memphis"/>
    <x v="18"/>
    <n v="38109"/>
    <x v="0"/>
    <s v="OFF-ST-10003716"/>
    <x v="1"/>
    <x v="4"/>
    <s v="Tennsco Double-Tier Lockers"/>
    <n v="720.06400000000008"/>
    <n v="4"/>
    <n v="0.2"/>
    <n v="-63.005600000000015"/>
    <x v="0"/>
    <x v="0"/>
  </r>
  <r>
    <n v="3785"/>
    <s v="CA-2019-125752"/>
    <x v="689"/>
    <d v="2019-08-04T00:00:00"/>
    <s v="Standard Class"/>
    <s v="EH-14125"/>
    <s v="Eugene Hildebrand"/>
    <x v="2"/>
    <x v="0"/>
    <s v="Fort Lauderdale"/>
    <x v="2"/>
    <n v="33311"/>
    <x v="0"/>
    <s v="TEC-AC-10003590"/>
    <x v="2"/>
    <x v="11"/>
    <s v="TRENDnet 56K USB 2.0 Phone, Internet and Fax Modem"/>
    <n v="41.424000000000007"/>
    <n v="2"/>
    <n v="0.2"/>
    <n v="8.2847999999999971"/>
    <x v="0"/>
    <x v="0"/>
  </r>
  <r>
    <n v="3786"/>
    <s v="CA-2019-112487"/>
    <x v="377"/>
    <d v="2019-12-30T00:00:00"/>
    <s v="Standard Class"/>
    <s v="TC-21535"/>
    <s v="Tracy Collins"/>
    <x v="2"/>
    <x v="0"/>
    <s v="Columbus"/>
    <x v="24"/>
    <n v="43229"/>
    <x v="3"/>
    <s v="OFF-BI-10000494"/>
    <x v="1"/>
    <x v="8"/>
    <s v="Acco Economy Flexible Poly Round Ring Binder"/>
    <n v="3.1320000000000001"/>
    <n v="2"/>
    <n v="0.7"/>
    <n v="-2.6099999999999994"/>
    <x v="3"/>
    <x v="0"/>
  </r>
  <r>
    <n v="3787"/>
    <s v="CA-2018-144218"/>
    <x v="731"/>
    <d v="2018-11-04T00:00:00"/>
    <s v="Standard Class"/>
    <s v="JD-15895"/>
    <s v="Jonathan Doherty"/>
    <x v="1"/>
    <x v="0"/>
    <s v="Los Angeles"/>
    <x v="1"/>
    <n v="90045"/>
    <x v="1"/>
    <s v="OFF-ST-10002615"/>
    <x v="1"/>
    <x v="4"/>
    <s v="Dual Level, Single-Width Filing Carts"/>
    <n v="1085.42"/>
    <n v="7"/>
    <n v="0"/>
    <n v="282.20920000000001"/>
    <x v="1"/>
    <x v="0"/>
  </r>
  <r>
    <n v="3788"/>
    <s v="CA-2018-169971"/>
    <x v="913"/>
    <d v="2018-09-09T00:00:00"/>
    <s v="Standard Class"/>
    <s v="IL-15100"/>
    <s v="Ivan Liston"/>
    <x v="0"/>
    <x v="0"/>
    <s v="Houston"/>
    <x v="5"/>
    <n v="77041"/>
    <x v="2"/>
    <s v="OFF-AR-10002804"/>
    <x v="1"/>
    <x v="6"/>
    <s v="Faber Castell Col-Erase Pencils"/>
    <n v="3.9119999999999999"/>
    <n v="1"/>
    <n v="0.2"/>
    <n v="1.0269000000000001"/>
    <x v="2"/>
    <x v="0"/>
  </r>
  <r>
    <n v="3789"/>
    <s v="CA-2018-169971"/>
    <x v="913"/>
    <d v="2018-09-09T00:00:00"/>
    <s v="Standard Class"/>
    <s v="IL-15100"/>
    <s v="Ivan Liston"/>
    <x v="0"/>
    <x v="0"/>
    <s v="Houston"/>
    <x v="5"/>
    <n v="77041"/>
    <x v="2"/>
    <s v="OFF-AR-10001044"/>
    <x v="1"/>
    <x v="6"/>
    <s v="BOSTON Ranger #55 Pencil Sharpener, Black"/>
    <n v="62.376000000000005"/>
    <n v="3"/>
    <n v="0.2"/>
    <n v="7.0172999999999952"/>
    <x v="2"/>
    <x v="0"/>
  </r>
  <r>
    <n v="3790"/>
    <s v="US-2018-133508"/>
    <x v="764"/>
    <d v="2018-04-21T00:00:00"/>
    <s v="Standard Class"/>
    <s v="SW-20350"/>
    <s v="Sean Wendt"/>
    <x v="2"/>
    <x v="0"/>
    <s v="Omaha"/>
    <x v="8"/>
    <n v="68104"/>
    <x v="2"/>
    <s v="OFF-FA-10000134"/>
    <x v="1"/>
    <x v="13"/>
    <s v="Advantus Push Pins, Aluminum Head"/>
    <n v="29.049999999999997"/>
    <n v="5"/>
    <n v="0"/>
    <n v="9.0054999999999996"/>
    <x v="2"/>
    <x v="0"/>
  </r>
  <r>
    <n v="3791"/>
    <s v="CA-2016-107139"/>
    <x v="260"/>
    <d v="2016-07-11T00:00:00"/>
    <s v="Standard Class"/>
    <s v="DP-13390"/>
    <s v="Dennis Pardue"/>
    <x v="2"/>
    <x v="0"/>
    <s v="Los Angeles"/>
    <x v="1"/>
    <n v="90004"/>
    <x v="1"/>
    <s v="OFF-BI-10001670"/>
    <x v="1"/>
    <x v="8"/>
    <s v="Vinyl Sectional Post Binders"/>
    <n v="180.96000000000004"/>
    <n v="6"/>
    <n v="0.2"/>
    <n v="67.86"/>
    <x v="1"/>
    <x v="0"/>
  </r>
  <r>
    <n v="3792"/>
    <s v="CA-2017-111325"/>
    <x v="914"/>
    <d v="2017-02-28T00:00:00"/>
    <s v="First Class"/>
    <s v="BT-11395"/>
    <s v="Bill Tyler"/>
    <x v="1"/>
    <x v="0"/>
    <s v="Altoona"/>
    <x v="9"/>
    <n v="16602"/>
    <x v="3"/>
    <s v="OFF-BI-10000343"/>
    <x v="1"/>
    <x v="8"/>
    <s v="Pressboard Covers with Storage Hooks, 9 1/2&quot; x 11&quot;, Light Blue"/>
    <n v="4.4190000000000005"/>
    <n v="3"/>
    <n v="0.7"/>
    <n v="-3.3879000000000001"/>
    <x v="3"/>
    <x v="0"/>
  </r>
  <r>
    <n v="3793"/>
    <s v="CA-2017-111325"/>
    <x v="914"/>
    <d v="2017-02-28T00:00:00"/>
    <s v="First Class"/>
    <s v="BT-11395"/>
    <s v="Bill Tyler"/>
    <x v="1"/>
    <x v="0"/>
    <s v="Altoona"/>
    <x v="9"/>
    <n v="16602"/>
    <x v="3"/>
    <s v="OFF-AR-10002257"/>
    <x v="1"/>
    <x v="6"/>
    <s v="Eldon Spacemaker Box, Quick-Snap Lid, Clear"/>
    <n v="16.032"/>
    <n v="6"/>
    <n v="0.2"/>
    <n v="2.2043999999999979"/>
    <x v="3"/>
    <x v="0"/>
  </r>
  <r>
    <n v="3794"/>
    <s v="CA-2017-163762"/>
    <x v="154"/>
    <d v="2017-12-01T00:00:00"/>
    <s v="Standard Class"/>
    <s v="JE-15475"/>
    <s v="Jeremy Ellison"/>
    <x v="0"/>
    <x v="0"/>
    <s v="New York City"/>
    <x v="15"/>
    <n v="10024"/>
    <x v="3"/>
    <s v="OFF-AR-10001915"/>
    <x v="1"/>
    <x v="6"/>
    <s v="Peel-Off China Markers"/>
    <n v="29.79"/>
    <n v="3"/>
    <n v="0"/>
    <n v="12.511800000000001"/>
    <x v="3"/>
    <x v="0"/>
  </r>
  <r>
    <n v="3795"/>
    <s v="US-2016-117163"/>
    <x v="915"/>
    <d v="2016-02-02T00:00:00"/>
    <s v="Standard Class"/>
    <s v="EJ-13720"/>
    <s v="Ed Jacobs"/>
    <x v="0"/>
    <x v="0"/>
    <s v="San Diego"/>
    <x v="1"/>
    <n v="92037"/>
    <x v="1"/>
    <s v="OFF-ST-10003692"/>
    <x v="1"/>
    <x v="4"/>
    <s v="Recycled Steel Personal File for Hanging File Folders"/>
    <n v="57.23"/>
    <n v="1"/>
    <n v="0"/>
    <n v="14.307499999999997"/>
    <x v="1"/>
    <x v="0"/>
  </r>
  <r>
    <n v="3796"/>
    <s v="US-2016-117163"/>
    <x v="915"/>
    <d v="2016-02-02T00:00:00"/>
    <s v="Standard Class"/>
    <s v="EJ-13720"/>
    <s v="Ed Jacobs"/>
    <x v="0"/>
    <x v="0"/>
    <s v="San Diego"/>
    <x v="1"/>
    <n v="92037"/>
    <x v="1"/>
    <s v="FUR-TA-10003469"/>
    <x v="0"/>
    <x v="3"/>
    <s v="Balt Split Level Computer Training Table"/>
    <n v="333"/>
    <n v="3"/>
    <n v="0.2"/>
    <n v="-16.649999999999991"/>
    <x v="1"/>
    <x v="0"/>
  </r>
  <r>
    <n v="3797"/>
    <s v="US-2016-117163"/>
    <x v="915"/>
    <d v="2016-02-02T00:00:00"/>
    <s v="Standard Class"/>
    <s v="EJ-13720"/>
    <s v="Ed Jacobs"/>
    <x v="0"/>
    <x v="0"/>
    <s v="San Diego"/>
    <x v="1"/>
    <n v="92037"/>
    <x v="1"/>
    <s v="OFF-AR-10003179"/>
    <x v="1"/>
    <x v="6"/>
    <s v="Dixon Ticonderoga Core-Lock Colored Pencils"/>
    <n v="36.44"/>
    <n v="4"/>
    <n v="0"/>
    <n v="12.025199999999998"/>
    <x v="1"/>
    <x v="0"/>
  </r>
  <r>
    <n v="3798"/>
    <s v="CA-2019-121314"/>
    <x v="397"/>
    <d v="2019-09-26T00:00:00"/>
    <s v="First Class"/>
    <s v="BE-11410"/>
    <s v="Bobby Elias"/>
    <x v="0"/>
    <x v="0"/>
    <s v="Miami"/>
    <x v="2"/>
    <n v="33178"/>
    <x v="0"/>
    <s v="OFF-PA-10003395"/>
    <x v="1"/>
    <x v="10"/>
    <s v="Xerox 1941"/>
    <n v="251.64"/>
    <n v="3"/>
    <n v="0.2"/>
    <n v="88.073999999999984"/>
    <x v="0"/>
    <x v="0"/>
  </r>
  <r>
    <n v="3799"/>
    <s v="CA-2019-147760"/>
    <x v="259"/>
    <d v="2019-11-05T00:00:00"/>
    <s v="First Class"/>
    <s v="KL-16555"/>
    <s v="Kelly Lampkin"/>
    <x v="1"/>
    <x v="0"/>
    <s v="Greensboro"/>
    <x v="3"/>
    <n v="27405"/>
    <x v="0"/>
    <s v="FUR-TA-10004575"/>
    <x v="0"/>
    <x v="3"/>
    <s v="Hon 5100 Series Wood Tables"/>
    <n v="523.76400000000001"/>
    <n v="3"/>
    <n v="0.4"/>
    <n v="-192.04680000000008"/>
    <x v="0"/>
    <x v="0"/>
  </r>
  <r>
    <n v="3800"/>
    <s v="CA-2019-147760"/>
    <x v="259"/>
    <d v="2019-11-05T00:00:00"/>
    <s v="First Class"/>
    <s v="KL-16555"/>
    <s v="Kelly Lampkin"/>
    <x v="1"/>
    <x v="0"/>
    <s v="Greensboro"/>
    <x v="3"/>
    <n v="27405"/>
    <x v="0"/>
    <s v="TEC-PH-10002483"/>
    <x v="2"/>
    <x v="7"/>
    <s v="Motorola Moto X"/>
    <n v="1359.96"/>
    <n v="5"/>
    <n v="0.2"/>
    <n v="118.99650000000003"/>
    <x v="0"/>
    <x v="0"/>
  </r>
  <r>
    <n v="3801"/>
    <s v="CA-2018-156503"/>
    <x v="500"/>
    <d v="2018-10-20T00:00:00"/>
    <s v="Standard Class"/>
    <s v="NC-18415"/>
    <s v="Nathan Cano"/>
    <x v="0"/>
    <x v="0"/>
    <s v="Jacksonville"/>
    <x v="3"/>
    <n v="28540"/>
    <x v="0"/>
    <s v="FUR-CH-10003606"/>
    <x v="0"/>
    <x v="1"/>
    <s v="SAFCO Folding Chair Trolley"/>
    <n v="102.59200000000001"/>
    <n v="1"/>
    <n v="0.2"/>
    <n v="10.2592"/>
    <x v="0"/>
    <x v="0"/>
  </r>
  <r>
    <n v="3802"/>
    <s v="CA-2018-156503"/>
    <x v="500"/>
    <d v="2018-10-20T00:00:00"/>
    <s v="Standard Class"/>
    <s v="NC-18415"/>
    <s v="Nathan Cano"/>
    <x v="0"/>
    <x v="0"/>
    <s v="Jacksonville"/>
    <x v="3"/>
    <n v="28540"/>
    <x v="0"/>
    <s v="TEC-AC-10002473"/>
    <x v="2"/>
    <x v="11"/>
    <s v="Maxell 4.7GB DVD-R"/>
    <n v="22.704000000000001"/>
    <n v="1"/>
    <n v="0.2"/>
    <n v="5.9597999999999995"/>
    <x v="0"/>
    <x v="0"/>
  </r>
  <r>
    <n v="3803"/>
    <s v="CA-2018-156503"/>
    <x v="500"/>
    <d v="2018-10-20T00:00:00"/>
    <s v="Standard Class"/>
    <s v="NC-18415"/>
    <s v="Nathan Cano"/>
    <x v="0"/>
    <x v="0"/>
    <s v="Jacksonville"/>
    <x v="3"/>
    <n v="28540"/>
    <x v="0"/>
    <s v="OFF-PA-10002319"/>
    <x v="1"/>
    <x v="10"/>
    <s v="Xerox 1944"/>
    <n v="93.024000000000001"/>
    <n v="3"/>
    <n v="0.2"/>
    <n v="33.721199999999996"/>
    <x v="0"/>
    <x v="0"/>
  </r>
  <r>
    <n v="3804"/>
    <s v="CA-2018-156503"/>
    <x v="500"/>
    <d v="2018-10-20T00:00:00"/>
    <s v="Standard Class"/>
    <s v="NC-18415"/>
    <s v="Nathan Cano"/>
    <x v="0"/>
    <x v="0"/>
    <s v="Jacksonville"/>
    <x v="3"/>
    <n v="28540"/>
    <x v="0"/>
    <s v="OFF-SU-10000946"/>
    <x v="1"/>
    <x v="14"/>
    <s v="Staple remover"/>
    <n v="12.768000000000001"/>
    <n v="2"/>
    <n v="0.2"/>
    <n v="1.436399999999999"/>
    <x v="0"/>
    <x v="0"/>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n v="13.127999999999998"/>
    <x v="0"/>
    <x v="0"/>
  </r>
  <r>
    <n v="3806"/>
    <s v="CA-2018-156503"/>
    <x v="500"/>
    <d v="2018-10-20T00:00:00"/>
    <s v="Standard Class"/>
    <s v="NC-18415"/>
    <s v="Nathan Cano"/>
    <x v="0"/>
    <x v="0"/>
    <s v="Jacksonville"/>
    <x v="3"/>
    <n v="28540"/>
    <x v="0"/>
    <s v="OFF-PA-10002377"/>
    <x v="1"/>
    <x v="10"/>
    <s v="Xerox 1916"/>
    <n v="39.152000000000001"/>
    <n v="1"/>
    <n v="0.2"/>
    <n v="14.681999999999999"/>
    <x v="0"/>
    <x v="0"/>
  </r>
  <r>
    <n v="3807"/>
    <s v="CA-2017-113628"/>
    <x v="768"/>
    <d v="2017-11-19T00:00:00"/>
    <s v="Standard Class"/>
    <s v="AH-10690"/>
    <s v="Anna Häberlin"/>
    <x v="1"/>
    <x v="0"/>
    <s v="Plantation"/>
    <x v="2"/>
    <n v="33317"/>
    <x v="0"/>
    <s v="OFF-AR-10001246"/>
    <x v="1"/>
    <x v="6"/>
    <s v="Newell 317"/>
    <n v="11.76"/>
    <n v="5"/>
    <n v="0.2"/>
    <n v="1.3229999999999991"/>
    <x v="0"/>
    <x v="1"/>
  </r>
  <r>
    <n v="3808"/>
    <s v="CA-2017-113628"/>
    <x v="768"/>
    <d v="2017-11-19T00:00:00"/>
    <s v="Standard Class"/>
    <s v="AH-10690"/>
    <s v="Anna Häberlin"/>
    <x v="1"/>
    <x v="0"/>
    <s v="Plantation"/>
    <x v="2"/>
    <n v="33317"/>
    <x v="0"/>
    <s v="OFF-BI-10003291"/>
    <x v="1"/>
    <x v="8"/>
    <s v="Wilson Jones Leather-Like Binders with DublLock Round Rings"/>
    <n v="5.2380000000000013"/>
    <n v="2"/>
    <n v="0.7"/>
    <n v="-4.0158000000000005"/>
    <x v="0"/>
    <x v="1"/>
  </r>
  <r>
    <n v="3809"/>
    <s v="CA-2017-113628"/>
    <x v="768"/>
    <d v="2017-11-19T00:00:00"/>
    <s v="Standard Class"/>
    <s v="AH-10690"/>
    <s v="Anna Häberlin"/>
    <x v="1"/>
    <x v="0"/>
    <s v="Plantation"/>
    <x v="2"/>
    <n v="33317"/>
    <x v="0"/>
    <s v="OFF-BI-10002799"/>
    <x v="1"/>
    <x v="8"/>
    <s v="SlimView Poly Binder, 3/8&quot;"/>
    <n v="4.6619999999999999"/>
    <n v="3"/>
    <n v="0.7"/>
    <n v="-3.7295999999999996"/>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n v="-72.039000000000044"/>
    <x v="0"/>
    <x v="1"/>
  </r>
  <r>
    <n v="3811"/>
    <s v="CA-2017-113628"/>
    <x v="768"/>
    <d v="2017-11-19T00:00:00"/>
    <s v="Standard Class"/>
    <s v="AH-10690"/>
    <s v="Anna Häberlin"/>
    <x v="1"/>
    <x v="0"/>
    <s v="Plantation"/>
    <x v="2"/>
    <n v="33317"/>
    <x v="0"/>
    <s v="TEC-PH-10000441"/>
    <x v="2"/>
    <x v="7"/>
    <s v="VTech DS6151"/>
    <n v="100.792"/>
    <n v="1"/>
    <n v="0.2"/>
    <n v="10.079200000000007"/>
    <x v="0"/>
    <x v="1"/>
  </r>
  <r>
    <n v="3812"/>
    <s v="CA-2017-113628"/>
    <x v="768"/>
    <d v="2017-11-19T00:00:00"/>
    <s v="Standard Class"/>
    <s v="AH-10690"/>
    <s v="Anna Häberlin"/>
    <x v="1"/>
    <x v="0"/>
    <s v="Plantation"/>
    <x v="2"/>
    <n v="33317"/>
    <x v="0"/>
    <s v="FUR-CH-10004477"/>
    <x v="0"/>
    <x v="1"/>
    <s v="Global Push Button Manager's Chair, Indigo"/>
    <n v="146.13600000000002"/>
    <n v="3"/>
    <n v="0.2"/>
    <n v="16.440299999999986"/>
    <x v="0"/>
    <x v="1"/>
  </r>
  <r>
    <n v="3813"/>
    <s v="CA-2019-147753"/>
    <x v="916"/>
    <d v="2019-03-05T00:00:00"/>
    <s v="Same Day"/>
    <s v="PK-19075"/>
    <s v="Pete Kriz"/>
    <x v="0"/>
    <x v="0"/>
    <s v="Milwaukee"/>
    <x v="6"/>
    <n v="53209"/>
    <x v="2"/>
    <s v="OFF-LA-10003537"/>
    <x v="1"/>
    <x v="2"/>
    <s v="Avery 515"/>
    <n v="25.06"/>
    <n v="2"/>
    <n v="0"/>
    <n v="11.778199999999998"/>
    <x v="2"/>
    <x v="0"/>
  </r>
  <r>
    <n v="3814"/>
    <s v="CA-2017-103961"/>
    <x v="599"/>
    <d v="2017-11-09T00:00:00"/>
    <s v="Standard Class"/>
    <s v="NG-18430"/>
    <s v="Nathan Gelder"/>
    <x v="0"/>
    <x v="0"/>
    <s v="Quincy"/>
    <x v="10"/>
    <n v="62301"/>
    <x v="2"/>
    <s v="OFF-LA-10004484"/>
    <x v="1"/>
    <x v="2"/>
    <s v="Avery 476"/>
    <n v="19.824000000000002"/>
    <n v="6"/>
    <n v="0.2"/>
    <n v="6.4427999999999992"/>
    <x v="2"/>
    <x v="0"/>
  </r>
  <r>
    <n v="3815"/>
    <s v="CA-2018-152471"/>
    <x v="630"/>
    <d v="2018-07-08T00:00:00"/>
    <s v="Same Day"/>
    <s v="ZD-21925"/>
    <s v="Zuschuss Donatelli"/>
    <x v="0"/>
    <x v="0"/>
    <s v="Jacksonville"/>
    <x v="2"/>
    <n v="32216"/>
    <x v="0"/>
    <s v="TEC-PH-10002824"/>
    <x v="2"/>
    <x v="7"/>
    <s v="Jabra SPEAK 410 Multidevice Speakerphone"/>
    <n v="823.96000000000015"/>
    <n v="5"/>
    <n v="0.2"/>
    <n v="51.497499999999974"/>
    <x v="0"/>
    <x v="0"/>
  </r>
  <r>
    <n v="3816"/>
    <s v="CA-2018-152471"/>
    <x v="630"/>
    <d v="2018-07-08T00:00:00"/>
    <s v="Same Day"/>
    <s v="ZD-21925"/>
    <s v="Zuschuss Donatelli"/>
    <x v="0"/>
    <x v="0"/>
    <s v="Jacksonville"/>
    <x v="2"/>
    <n v="32216"/>
    <x v="0"/>
    <s v="OFF-PA-10004965"/>
    <x v="1"/>
    <x v="10"/>
    <s v="Xerox 1921"/>
    <n v="15.984000000000002"/>
    <n v="2"/>
    <n v="0.2"/>
    <n v="4.9949999999999992"/>
    <x v="0"/>
    <x v="0"/>
  </r>
  <r>
    <n v="3817"/>
    <s v="CA-2017-102582"/>
    <x v="426"/>
    <d v="2017-09-19T00:00:00"/>
    <s v="Standard Class"/>
    <s v="NW-18400"/>
    <s v="Natalie Webber"/>
    <x v="0"/>
    <x v="0"/>
    <s v="Mobile"/>
    <x v="19"/>
    <n v="36608"/>
    <x v="0"/>
    <s v="FUR-TA-10003569"/>
    <x v="0"/>
    <x v="3"/>
    <s v="Bretford CR8500 Series Meeting Room Furniture"/>
    <n v="801.96"/>
    <n v="2"/>
    <n v="0"/>
    <n v="200.49"/>
    <x v="0"/>
    <x v="0"/>
  </r>
  <r>
    <n v="3818"/>
    <s v="CA-2017-102582"/>
    <x v="426"/>
    <d v="2017-09-19T00:00:00"/>
    <s v="Standard Class"/>
    <s v="NW-18400"/>
    <s v="Natalie Webber"/>
    <x v="0"/>
    <x v="0"/>
    <s v="Mobile"/>
    <x v="19"/>
    <n v="36608"/>
    <x v="0"/>
    <s v="TEC-PH-10003187"/>
    <x v="2"/>
    <x v="7"/>
    <s v="Anker Astro Mini 3000mAh Ultra-Compact Portable Charger"/>
    <n v="59.97"/>
    <n v="3"/>
    <n v="0"/>
    <n v="0"/>
    <x v="0"/>
    <x v="0"/>
  </r>
  <r>
    <n v="3819"/>
    <s v="CA-2017-102582"/>
    <x v="426"/>
    <d v="2017-09-19T00:00:00"/>
    <s v="Standard Class"/>
    <s v="NW-18400"/>
    <s v="Natalie Webber"/>
    <x v="0"/>
    <x v="0"/>
    <s v="Mobile"/>
    <x v="19"/>
    <n v="36608"/>
    <x v="0"/>
    <s v="FUR-CH-10004853"/>
    <x v="0"/>
    <x v="1"/>
    <s v="Global Manager's Adjustable Task Chair, Storm"/>
    <n v="1056.8599999999999"/>
    <n v="7"/>
    <n v="0"/>
    <n v="306.48939999999988"/>
    <x v="0"/>
    <x v="0"/>
  </r>
  <r>
    <n v="3820"/>
    <s v="CA-2019-141873"/>
    <x v="449"/>
    <d v="2019-10-14T00:00:00"/>
    <s v="Standard Class"/>
    <s v="HG-14845"/>
    <s v="Harry Greene"/>
    <x v="0"/>
    <x v="0"/>
    <s v="New York City"/>
    <x v="15"/>
    <n v="10024"/>
    <x v="3"/>
    <s v="OFF-BI-10001031"/>
    <x v="1"/>
    <x v="8"/>
    <s v="Pressboard Data Binders by Wilson Jones"/>
    <n v="12.816000000000001"/>
    <n v="3"/>
    <n v="0.2"/>
    <n v="4.3253999999999984"/>
    <x v="3"/>
    <x v="0"/>
  </r>
  <r>
    <n v="3821"/>
    <s v="CA-2019-141873"/>
    <x v="449"/>
    <d v="2019-10-14T00:00:00"/>
    <s v="Standard Class"/>
    <s v="HG-14845"/>
    <s v="Harry Greene"/>
    <x v="0"/>
    <x v="0"/>
    <s v="New York City"/>
    <x v="15"/>
    <n v="10024"/>
    <x v="3"/>
    <s v="FUR-BO-10003034"/>
    <x v="0"/>
    <x v="0"/>
    <s v="O'Sullivan Elevations Bookcase, Cherry Finish"/>
    <n v="314.35199999999998"/>
    <n v="3"/>
    <n v="0.2"/>
    <n v="-15.71759999999999"/>
    <x v="3"/>
    <x v="0"/>
  </r>
  <r>
    <n v="3822"/>
    <s v="CA-2019-141873"/>
    <x v="449"/>
    <d v="2019-10-14T00:00:00"/>
    <s v="Standard Class"/>
    <s v="HG-14845"/>
    <s v="Harry Greene"/>
    <x v="0"/>
    <x v="0"/>
    <s v="New York City"/>
    <x v="15"/>
    <n v="10024"/>
    <x v="3"/>
    <s v="OFF-PA-10000069"/>
    <x v="1"/>
    <x v="10"/>
    <s v="TOPS 4 x 6 Fluorescent Color Memo Sheets, 500 Sheets per Pack"/>
    <n v="18.98"/>
    <n v="2"/>
    <n v="0"/>
    <n v="8.9206000000000003"/>
    <x v="3"/>
    <x v="0"/>
  </r>
  <r>
    <n v="3823"/>
    <s v="CA-2019-141873"/>
    <x v="449"/>
    <d v="2019-10-14T00:00:00"/>
    <s v="Standard Class"/>
    <s v="HG-14845"/>
    <s v="Harry Greene"/>
    <x v="0"/>
    <x v="0"/>
    <s v="New York City"/>
    <x v="15"/>
    <n v="10024"/>
    <x v="3"/>
    <s v="OFF-BI-10003655"/>
    <x v="1"/>
    <x v="8"/>
    <s v="Durable Pressboard Binders"/>
    <n v="18.240000000000002"/>
    <n v="6"/>
    <n v="0.2"/>
    <n v="6.1560000000000006"/>
    <x v="3"/>
    <x v="0"/>
  </r>
  <r>
    <n v="3824"/>
    <s v="CA-2017-140984"/>
    <x v="471"/>
    <d v="2017-09-18T00:00:00"/>
    <s v="Standard Class"/>
    <s v="CC-12685"/>
    <s v="Craig Carroll"/>
    <x v="0"/>
    <x v="0"/>
    <s v="New York City"/>
    <x v="15"/>
    <n v="10011"/>
    <x v="3"/>
    <s v="OFF-ST-10000585"/>
    <x v="1"/>
    <x v="4"/>
    <s v="Economy Rollaway Files"/>
    <n v="991.19999999999993"/>
    <n v="6"/>
    <n v="0"/>
    <n v="257.71199999999999"/>
    <x v="3"/>
    <x v="1"/>
  </r>
  <r>
    <n v="3825"/>
    <s v="CA-2017-140984"/>
    <x v="471"/>
    <d v="2017-09-18T00:00:00"/>
    <s v="Standard Class"/>
    <s v="CC-12685"/>
    <s v="Craig Carroll"/>
    <x v="0"/>
    <x v="0"/>
    <s v="New York City"/>
    <x v="15"/>
    <n v="10011"/>
    <x v="3"/>
    <s v="TEC-CO-10001571"/>
    <x v="2"/>
    <x v="16"/>
    <s v="Sharp 1540cs Digital Laser Copier"/>
    <n v="879.98400000000004"/>
    <n v="2"/>
    <n v="0.2"/>
    <n v="329.99400000000003"/>
    <x v="3"/>
    <x v="1"/>
  </r>
  <r>
    <n v="3826"/>
    <s v="CA-2017-140984"/>
    <x v="471"/>
    <d v="2017-09-18T00:00:00"/>
    <s v="Standard Class"/>
    <s v="CC-12685"/>
    <s v="Craig Carroll"/>
    <x v="0"/>
    <x v="0"/>
    <s v="New York City"/>
    <x v="15"/>
    <n v="10011"/>
    <x v="3"/>
    <s v="OFF-BI-10002012"/>
    <x v="1"/>
    <x v="8"/>
    <s v="Wilson Jones Easy Flow II Sheet Lifters"/>
    <n v="12.96"/>
    <n v="9"/>
    <n v="0.2"/>
    <n v="4.5359999999999996"/>
    <x v="3"/>
    <x v="1"/>
  </r>
  <r>
    <n v="3827"/>
    <s v="CA-2016-132801"/>
    <x v="273"/>
    <d v="2016-10-12T00:00:00"/>
    <s v="Standard Class"/>
    <s v="JG-15805"/>
    <s v="John Grady"/>
    <x v="1"/>
    <x v="0"/>
    <s v="Dallas"/>
    <x v="5"/>
    <n v="75217"/>
    <x v="2"/>
    <s v="OFF-ST-10001228"/>
    <x v="1"/>
    <x v="4"/>
    <s v="Fellowes Personal Hanging Folder Files, Navy"/>
    <n v="107.44"/>
    <n v="10"/>
    <n v="0.2"/>
    <n v="10.744000000000007"/>
    <x v="2"/>
    <x v="0"/>
  </r>
  <r>
    <n v="3828"/>
    <s v="CA-2019-141733"/>
    <x v="917"/>
    <d v="2019-05-11T00:00:00"/>
    <s v="Standard Class"/>
    <s v="RW-19540"/>
    <s v="Rick Wilson"/>
    <x v="1"/>
    <x v="0"/>
    <s v="Detroit"/>
    <x v="12"/>
    <n v="48234"/>
    <x v="2"/>
    <s v="FUR-CH-10004086"/>
    <x v="0"/>
    <x v="1"/>
    <s v="Hon 4070 Series Pagoda Armless Upholstered Stacking Chairs"/>
    <n v="1458.65"/>
    <n v="5"/>
    <n v="0"/>
    <n v="423.00849999999997"/>
    <x v="2"/>
    <x v="0"/>
  </r>
  <r>
    <n v="3829"/>
    <s v="CA-2019-141733"/>
    <x v="917"/>
    <d v="2019-05-11T00:00:00"/>
    <s v="Standard Class"/>
    <s v="RW-19540"/>
    <s v="Rick Wilson"/>
    <x v="1"/>
    <x v="0"/>
    <s v="Detroit"/>
    <x v="12"/>
    <n v="48234"/>
    <x v="2"/>
    <s v="FUR-CH-10002017"/>
    <x v="0"/>
    <x v="1"/>
    <s v="SAFCO Optional Arm Kit for Workspace Cribbage Stacking Chair"/>
    <n v="26.64"/>
    <n v="1"/>
    <n v="0"/>
    <n v="7.4591999999999992"/>
    <x v="2"/>
    <x v="0"/>
  </r>
  <r>
    <n v="3830"/>
    <s v="CA-2019-141733"/>
    <x v="917"/>
    <d v="2019-05-11T00:00:00"/>
    <s v="Standard Class"/>
    <s v="RW-19540"/>
    <s v="Rick Wilson"/>
    <x v="1"/>
    <x v="0"/>
    <s v="Detroit"/>
    <x v="12"/>
    <n v="48234"/>
    <x v="2"/>
    <s v="FUR-CH-10000595"/>
    <x v="0"/>
    <x v="1"/>
    <s v="Safco Contoured Stacking Chairs"/>
    <n v="476.8"/>
    <n v="2"/>
    <n v="0"/>
    <n v="119.19999999999999"/>
    <x v="2"/>
    <x v="0"/>
  </r>
  <r>
    <n v="3831"/>
    <s v="CA-2019-141733"/>
    <x v="917"/>
    <d v="2019-05-11T00:00:00"/>
    <s v="Standard Class"/>
    <s v="RW-19540"/>
    <s v="Rick Wilson"/>
    <x v="1"/>
    <x v="0"/>
    <s v="Detroit"/>
    <x v="12"/>
    <n v="48234"/>
    <x v="2"/>
    <s v="OFF-AP-10001563"/>
    <x v="1"/>
    <x v="9"/>
    <s v="Belkin Premiere Surge Master II 8-outlet surge protector"/>
    <n v="87.444000000000003"/>
    <n v="2"/>
    <n v="0.1"/>
    <n v="18.460399999999986"/>
    <x v="2"/>
    <x v="0"/>
  </r>
  <r>
    <n v="3832"/>
    <s v="US-2017-111927"/>
    <x v="717"/>
    <d v="2017-11-19T00:00:00"/>
    <s v="Standard Class"/>
    <s v="LS-17230"/>
    <s v="Lycoris Saunders"/>
    <x v="0"/>
    <x v="0"/>
    <s v="Dover"/>
    <x v="13"/>
    <n v="19901"/>
    <x v="3"/>
    <s v="FUR-FU-10004017"/>
    <x v="0"/>
    <x v="5"/>
    <s v="Executive Impressions 13&quot; Chairman Wall Clock"/>
    <n v="76.14"/>
    <n v="3"/>
    <n v="0"/>
    <n v="26.648999999999997"/>
    <x v="3"/>
    <x v="0"/>
  </r>
  <r>
    <n v="3833"/>
    <s v="US-2017-111927"/>
    <x v="717"/>
    <d v="2017-11-19T00:00:00"/>
    <s v="Standard Class"/>
    <s v="LS-17230"/>
    <s v="Lycoris Saunders"/>
    <x v="0"/>
    <x v="0"/>
    <s v="Dover"/>
    <x v="13"/>
    <n v="19901"/>
    <x v="3"/>
    <s v="OFF-BI-10002571"/>
    <x v="1"/>
    <x v="8"/>
    <s v="Avery Framed View Binder, EZD Ring (Locking), Navy, 1 1/2&quot;"/>
    <n v="19.96"/>
    <n v="2"/>
    <n v="0"/>
    <n v="9.3811999999999998"/>
    <x v="3"/>
    <x v="0"/>
  </r>
  <r>
    <n v="3834"/>
    <s v="CA-2016-105984"/>
    <x v="156"/>
    <d v="2016-11-24T00:00:00"/>
    <s v="Same Day"/>
    <s v="MY-18295"/>
    <s v="Muhammed Yedwab"/>
    <x v="1"/>
    <x v="0"/>
    <s v="Columbus"/>
    <x v="24"/>
    <n v="43229"/>
    <x v="3"/>
    <s v="TEC-PH-10000560"/>
    <x v="2"/>
    <x v="7"/>
    <s v="Samsung Galaxy S III - 16GB - pebble blue (T-Mobile)"/>
    <n v="1049.97"/>
    <n v="5"/>
    <n v="0.4"/>
    <n v="-209.99399999999991"/>
    <x v="3"/>
    <x v="0"/>
  </r>
  <r>
    <n v="3835"/>
    <s v="CA-2016-105984"/>
    <x v="156"/>
    <d v="2016-11-24T00:00:00"/>
    <s v="Same Day"/>
    <s v="MY-18295"/>
    <s v="Muhammed Yedwab"/>
    <x v="1"/>
    <x v="0"/>
    <s v="Columbus"/>
    <x v="24"/>
    <n v="43229"/>
    <x v="3"/>
    <s v="FUR-CH-10000847"/>
    <x v="0"/>
    <x v="1"/>
    <s v="Global Executive Mid-Back Manager's Chair"/>
    <n v="611.05799999999999"/>
    <n v="3"/>
    <n v="0.3"/>
    <n v="-34.917600000000022"/>
    <x v="3"/>
    <x v="0"/>
  </r>
  <r>
    <n v="3836"/>
    <s v="CA-2016-100363"/>
    <x v="918"/>
    <d v="2016-04-15T00:00:00"/>
    <s v="Standard Class"/>
    <s v="JM-15655"/>
    <s v="Jim Mitchum"/>
    <x v="1"/>
    <x v="0"/>
    <s v="Glendale"/>
    <x v="16"/>
    <n v="85301"/>
    <x v="1"/>
    <s v="OFF-FA-10000611"/>
    <x v="1"/>
    <x v="13"/>
    <s v="Binder Clips by OIC"/>
    <n v="2.3679999999999999"/>
    <n v="2"/>
    <n v="0.2"/>
    <n v="0.82879999999999987"/>
    <x v="1"/>
    <x v="0"/>
  </r>
  <r>
    <n v="3837"/>
    <s v="CA-2016-100363"/>
    <x v="918"/>
    <d v="2016-04-15T00:00:00"/>
    <s v="Standard Class"/>
    <s v="JM-15655"/>
    <s v="Jim Mitchum"/>
    <x v="1"/>
    <x v="0"/>
    <s v="Glendale"/>
    <x v="16"/>
    <n v="85301"/>
    <x v="1"/>
    <s v="OFF-PA-10004733"/>
    <x v="1"/>
    <x v="10"/>
    <s v="Things To Do Today Spiral Book"/>
    <n v="19.008000000000003"/>
    <n v="3"/>
    <n v="0.2"/>
    <n v="6.8903999999999979"/>
    <x v="1"/>
    <x v="0"/>
  </r>
  <r>
    <n v="3838"/>
    <s v="CA-2016-126760"/>
    <x v="711"/>
    <d v="2016-08-02T00:00:00"/>
    <s v="Standard Class"/>
    <s v="KM-16720"/>
    <s v="Kunst Miller"/>
    <x v="0"/>
    <x v="0"/>
    <s v="North Las Vegas"/>
    <x v="33"/>
    <n v="89031"/>
    <x v="1"/>
    <s v="TEC-PH-10001363"/>
    <x v="2"/>
    <x v="7"/>
    <s v="Apple iPhone 5S"/>
    <n v="911.98400000000004"/>
    <n v="2"/>
    <n v="0.2"/>
    <n v="113.99799999999991"/>
    <x v="1"/>
    <x v="0"/>
  </r>
  <r>
    <n v="3839"/>
    <s v="CA-2016-126760"/>
    <x v="711"/>
    <d v="2016-08-02T00:00:00"/>
    <s v="Standard Class"/>
    <s v="KM-16720"/>
    <s v="Kunst Miller"/>
    <x v="0"/>
    <x v="0"/>
    <s v="North Las Vegas"/>
    <x v="33"/>
    <n v="89031"/>
    <x v="1"/>
    <s v="FUR-CH-10003312"/>
    <x v="0"/>
    <x v="1"/>
    <s v="Hon 2090 “Pillow Soft” Series Mid Back Swivel/Tilt Chairs"/>
    <n v="674.35200000000009"/>
    <n v="3"/>
    <n v="0.2"/>
    <n v="-109.58220000000011"/>
    <x v="1"/>
    <x v="0"/>
  </r>
  <r>
    <n v="3840"/>
    <s v="CA-2016-126760"/>
    <x v="711"/>
    <d v="2016-08-02T00:00:00"/>
    <s v="Standard Class"/>
    <s v="KM-16720"/>
    <s v="Kunst Miller"/>
    <x v="0"/>
    <x v="0"/>
    <s v="North Las Vegas"/>
    <x v="33"/>
    <n v="89031"/>
    <x v="1"/>
    <s v="FUR-FU-10004018"/>
    <x v="0"/>
    <x v="5"/>
    <s v="Tensor Computer Mounted Lamp"/>
    <n v="134.01"/>
    <n v="9"/>
    <n v="0"/>
    <n v="36.182700000000004"/>
    <x v="1"/>
    <x v="0"/>
  </r>
  <r>
    <n v="3841"/>
    <s v="CA-2016-126760"/>
    <x v="711"/>
    <d v="2016-08-02T00:00:00"/>
    <s v="Standard Class"/>
    <s v="KM-16720"/>
    <s v="Kunst Miller"/>
    <x v="0"/>
    <x v="0"/>
    <s v="North Las Vegas"/>
    <x v="33"/>
    <n v="89031"/>
    <x v="1"/>
    <s v="TEC-AC-10004814"/>
    <x v="2"/>
    <x v="11"/>
    <s v="Logitech Illuminated Ultrathin Keyboard with Backlighting"/>
    <n v="170.97"/>
    <n v="3"/>
    <n v="0"/>
    <n v="70.097700000000003"/>
    <x v="1"/>
    <x v="0"/>
  </r>
  <r>
    <n v="3842"/>
    <s v="US-2016-109162"/>
    <x v="785"/>
    <d v="2016-06-12T00:00:00"/>
    <s v="Standard Class"/>
    <s v="KE-16420"/>
    <s v="Katrina Edelman"/>
    <x v="1"/>
    <x v="0"/>
    <s v="Bristol"/>
    <x v="18"/>
    <n v="37620"/>
    <x v="0"/>
    <s v="FUR-CH-10002647"/>
    <x v="0"/>
    <x v="1"/>
    <s v="Situations Contoured Folding Chairs, 4/Set"/>
    <n v="170.35200000000003"/>
    <n v="3"/>
    <n v="0.2"/>
    <n v="10.647000000000006"/>
    <x v="0"/>
    <x v="0"/>
  </r>
  <r>
    <n v="3843"/>
    <s v="CA-2016-101931"/>
    <x v="919"/>
    <d v="2016-10-31T00:00:00"/>
    <s v="First Class"/>
    <s v="TS-21370"/>
    <s v="Todd Sumrall"/>
    <x v="1"/>
    <x v="0"/>
    <s v="Los Angeles"/>
    <x v="1"/>
    <n v="90049"/>
    <x v="1"/>
    <s v="OFF-BI-10004140"/>
    <x v="1"/>
    <x v="8"/>
    <s v="Avery Non-Stick Binders"/>
    <n v="7.1840000000000011"/>
    <n v="2"/>
    <n v="0.2"/>
    <n v="2.2449999999999992"/>
    <x v="1"/>
    <x v="0"/>
  </r>
  <r>
    <n v="3844"/>
    <s v="CA-2016-101931"/>
    <x v="919"/>
    <d v="2016-10-31T00:00:00"/>
    <s v="First Class"/>
    <s v="TS-21370"/>
    <s v="Todd Sumrall"/>
    <x v="1"/>
    <x v="0"/>
    <s v="Los Angeles"/>
    <x v="1"/>
    <n v="90049"/>
    <x v="1"/>
    <s v="OFF-SU-10002301"/>
    <x v="1"/>
    <x v="14"/>
    <s v="Serrated Blade or Curved Handle Hand Letter Openers"/>
    <n v="6.28"/>
    <n v="2"/>
    <n v="0"/>
    <n v="6.2800000000000189E-2"/>
    <x v="1"/>
    <x v="0"/>
  </r>
  <r>
    <n v="3845"/>
    <s v="CA-2016-101931"/>
    <x v="919"/>
    <d v="2016-10-31T00:00:00"/>
    <s v="First Class"/>
    <s v="TS-21370"/>
    <s v="Todd Sumrall"/>
    <x v="1"/>
    <x v="0"/>
    <s v="Los Angeles"/>
    <x v="1"/>
    <n v="90049"/>
    <x v="1"/>
    <s v="OFF-SU-10000646"/>
    <x v="1"/>
    <x v="14"/>
    <s v="Premier Automatic Letter Opener"/>
    <n v="480.74"/>
    <n v="2"/>
    <n v="0"/>
    <n v="14.422200000000032"/>
    <x v="1"/>
    <x v="0"/>
  </r>
  <r>
    <n v="3846"/>
    <s v="CA-2016-101931"/>
    <x v="919"/>
    <d v="2016-10-31T00:00:00"/>
    <s v="First Class"/>
    <s v="TS-21370"/>
    <s v="Todd Sumrall"/>
    <x v="1"/>
    <x v="0"/>
    <s v="Los Angeles"/>
    <x v="1"/>
    <n v="90049"/>
    <x v="1"/>
    <s v="FUR-BO-10001337"/>
    <x v="0"/>
    <x v="0"/>
    <s v="O'Sullivan Living Dimensions 2-Shelf Bookcases"/>
    <n v="616.99800000000005"/>
    <n v="6"/>
    <n v="0.15"/>
    <n v="-36.293999999999997"/>
    <x v="1"/>
    <x v="0"/>
  </r>
  <r>
    <n v="3847"/>
    <s v="CA-2016-101931"/>
    <x v="919"/>
    <d v="2016-10-31T00:00:00"/>
    <s v="First Class"/>
    <s v="TS-21370"/>
    <s v="Todd Sumrall"/>
    <x v="1"/>
    <x v="0"/>
    <s v="Los Angeles"/>
    <x v="1"/>
    <n v="90049"/>
    <x v="1"/>
    <s v="OFF-ST-10003442"/>
    <x v="1"/>
    <x v="4"/>
    <s v="Eldon Portable Mobile Manager"/>
    <n v="141.4"/>
    <n v="5"/>
    <n v="0"/>
    <n v="38.177999999999997"/>
    <x v="1"/>
    <x v="0"/>
  </r>
  <r>
    <n v="3848"/>
    <s v="CA-2019-129000"/>
    <x v="920"/>
    <d v="2019-11-27T00:00:00"/>
    <s v="Second Class"/>
    <s v="SZ-20035"/>
    <s v="Sam Zeldin"/>
    <x v="2"/>
    <x v="0"/>
    <s v="Canton"/>
    <x v="12"/>
    <n v="48187"/>
    <x v="2"/>
    <s v="OFF-ST-10001097"/>
    <x v="1"/>
    <x v="4"/>
    <s v="Office Impressions Heavy Duty Welded Shelving &amp; Multimedia Storage Drawers"/>
    <n v="501.81000000000006"/>
    <n v="3"/>
    <n v="0"/>
    <n v="0"/>
    <x v="2"/>
    <x v="0"/>
  </r>
  <r>
    <n v="3849"/>
    <s v="CA-2019-161053"/>
    <x v="585"/>
    <d v="2019-09-23T00:00:00"/>
    <s v="First Class"/>
    <s v="JE-15745"/>
    <s v="Joel Eaton"/>
    <x v="0"/>
    <x v="0"/>
    <s v="Fayetteville"/>
    <x v="36"/>
    <n v="72701"/>
    <x v="0"/>
    <s v="OFF-BI-10004318"/>
    <x v="1"/>
    <x v="8"/>
    <s v="Ibico EB-19 Dual Function Manual Binding System"/>
    <n v="691.96"/>
    <n v="4"/>
    <n v="0"/>
    <n v="318.30160000000001"/>
    <x v="0"/>
    <x v="0"/>
  </r>
  <r>
    <n v="3850"/>
    <s v="CA-2019-161053"/>
    <x v="585"/>
    <d v="2019-09-23T00:00:00"/>
    <s v="First Class"/>
    <s v="JE-15745"/>
    <s v="Joel Eaton"/>
    <x v="0"/>
    <x v="0"/>
    <s v="Fayetteville"/>
    <x v="36"/>
    <n v="72701"/>
    <x v="0"/>
    <s v="TEC-AC-10004633"/>
    <x v="2"/>
    <x v="11"/>
    <s v="Verbatim 25 GB 6x Blu-ray Single Layer Recordable Disc, 3/Pack"/>
    <n v="34.950000000000003"/>
    <n v="5"/>
    <n v="0"/>
    <n v="15.378000000000004"/>
    <x v="0"/>
    <x v="0"/>
  </r>
  <r>
    <n v="3851"/>
    <s v="CA-2017-142377"/>
    <x v="784"/>
    <d v="2017-12-09T00:00:00"/>
    <s v="Standard Class"/>
    <s v="MS-17980"/>
    <s v="Michael Stewart"/>
    <x v="1"/>
    <x v="0"/>
    <s v="Springfield"/>
    <x v="25"/>
    <n v="65807"/>
    <x v="2"/>
    <s v="OFF-PA-10001970"/>
    <x v="1"/>
    <x v="10"/>
    <s v="Xerox 1881"/>
    <n v="85.96"/>
    <n v="7"/>
    <n v="0"/>
    <n v="40.401199999999996"/>
    <x v="2"/>
    <x v="0"/>
  </r>
  <r>
    <n v="3852"/>
    <s v="CA-2017-127593"/>
    <x v="481"/>
    <d v="2017-09-21T00:00:00"/>
    <s v="Same Day"/>
    <s v="DH-13675"/>
    <s v="Duane Huffman"/>
    <x v="2"/>
    <x v="0"/>
    <s v="Quincy"/>
    <x v="31"/>
    <n v="2169"/>
    <x v="3"/>
    <s v="FUR-FU-10004006"/>
    <x v="0"/>
    <x v="5"/>
    <s v="Deflect-o DuraMat Lighweight, Studded, Beveled Mat for Low Pile Carpeting"/>
    <n v="85.3"/>
    <n v="2"/>
    <n v="0"/>
    <n v="14.500999999999991"/>
    <x v="3"/>
    <x v="0"/>
  </r>
  <r>
    <n v="3853"/>
    <s v="CA-2019-130526"/>
    <x v="200"/>
    <d v="2019-11-29T00:00:00"/>
    <s v="First Class"/>
    <s v="GT-14755"/>
    <s v="Guy Thornton"/>
    <x v="0"/>
    <x v="0"/>
    <s v="Rockford"/>
    <x v="10"/>
    <n v="61107"/>
    <x v="2"/>
    <s v="OFF-BI-10001524"/>
    <x v="1"/>
    <x v="8"/>
    <s v="GBC Premium Transparent Covers with Diagonal Lined Pattern"/>
    <n v="33.567999999999991"/>
    <n v="8"/>
    <n v="0.8"/>
    <n v="-53.708800000000025"/>
    <x v="2"/>
    <x v="0"/>
  </r>
  <r>
    <n v="3854"/>
    <s v="US-2019-131849"/>
    <x v="921"/>
    <d v="2019-06-10T00:00:00"/>
    <s v="Standard Class"/>
    <s v="GH-14410"/>
    <s v="Gary Hansen"/>
    <x v="2"/>
    <x v="0"/>
    <s v="San Francisco"/>
    <x v="1"/>
    <n v="94122"/>
    <x v="1"/>
    <s v="FUR-FU-10004164"/>
    <x v="0"/>
    <x v="5"/>
    <s v="Eldon 300 Class Desk Accessories, Black"/>
    <n v="4.95"/>
    <n v="1"/>
    <n v="0"/>
    <n v="2.1780000000000004"/>
    <x v="1"/>
    <x v="0"/>
  </r>
  <r>
    <n v="3855"/>
    <s v="US-2019-131849"/>
    <x v="921"/>
    <d v="2019-06-10T00:00:00"/>
    <s v="Standard Class"/>
    <s v="GH-14410"/>
    <s v="Gary Hansen"/>
    <x v="2"/>
    <x v="0"/>
    <s v="San Francisco"/>
    <x v="1"/>
    <n v="94122"/>
    <x v="1"/>
    <s v="OFF-ST-10002957"/>
    <x v="1"/>
    <x v="4"/>
    <s v="Sterilite Show Offs Storage Containers"/>
    <n v="26.400000000000002"/>
    <n v="5"/>
    <n v="0"/>
    <n v="0"/>
    <x v="1"/>
    <x v="0"/>
  </r>
  <r>
    <n v="3856"/>
    <s v="US-2019-105389"/>
    <x v="436"/>
    <d v="2019-10-28T00:00:00"/>
    <s v="Second Class"/>
    <s v="DM-13015"/>
    <s v="Darrin Martin"/>
    <x v="0"/>
    <x v="0"/>
    <s v="San Antonio"/>
    <x v="5"/>
    <n v="78207"/>
    <x v="2"/>
    <s v="OFF-BI-10004364"/>
    <x v="1"/>
    <x v="8"/>
    <s v="Storex Dura Pro Binders"/>
    <n v="3.5639999999999992"/>
    <n v="3"/>
    <n v="0.8"/>
    <n v="-6.2370000000000019"/>
    <x v="2"/>
    <x v="0"/>
  </r>
  <r>
    <n v="3857"/>
    <s v="US-2019-105389"/>
    <x v="436"/>
    <d v="2019-10-28T00:00:00"/>
    <s v="Second Class"/>
    <s v="DM-13015"/>
    <s v="Darrin Martin"/>
    <x v="0"/>
    <x v="0"/>
    <s v="San Antonio"/>
    <x v="5"/>
    <n v="78207"/>
    <x v="2"/>
    <s v="TEC-PH-10002824"/>
    <x v="2"/>
    <x v="7"/>
    <s v="Jabra SPEAK 410 Multidevice Speakerphone"/>
    <n v="823.96000000000015"/>
    <n v="5"/>
    <n v="0.2"/>
    <n v="51.497499999999974"/>
    <x v="2"/>
    <x v="0"/>
  </r>
  <r>
    <n v="3858"/>
    <s v="US-2019-105389"/>
    <x v="436"/>
    <d v="2019-10-28T00:00:00"/>
    <s v="Second Class"/>
    <s v="DM-13015"/>
    <s v="Darrin Martin"/>
    <x v="0"/>
    <x v="0"/>
    <s v="San Antonio"/>
    <x v="5"/>
    <n v="78207"/>
    <x v="2"/>
    <s v="OFF-AR-10000634"/>
    <x v="1"/>
    <x v="6"/>
    <s v="Newell 320"/>
    <n v="10.272000000000002"/>
    <n v="3"/>
    <n v="0.2"/>
    <n v="0.89880000000000004"/>
    <x v="2"/>
    <x v="0"/>
  </r>
  <r>
    <n v="3859"/>
    <s v="CA-2016-140816"/>
    <x v="414"/>
    <d v="2016-12-20T00:00:00"/>
    <s v="Same Day"/>
    <s v="TC-21295"/>
    <s v="Toby Carlisle"/>
    <x v="0"/>
    <x v="0"/>
    <s v="Thornton"/>
    <x v="22"/>
    <n v="80229"/>
    <x v="1"/>
    <s v="TEC-AC-10001539"/>
    <x v="2"/>
    <x v="11"/>
    <s v="Logitech G430 Surround Sound Gaming Headset with Dolby 7.1 Technology"/>
    <n v="447.94399999999996"/>
    <n v="7"/>
    <n v="0.2"/>
    <n v="89.588799999999992"/>
    <x v="1"/>
    <x v="1"/>
  </r>
  <r>
    <n v="3860"/>
    <s v="CA-2019-154039"/>
    <x v="922"/>
    <d v="2019-02-22T00:00:00"/>
    <s v="Standard Class"/>
    <s v="JK-16120"/>
    <s v="Julie Kriz"/>
    <x v="2"/>
    <x v="0"/>
    <s v="Chicago"/>
    <x v="10"/>
    <n v="60653"/>
    <x v="2"/>
    <s v="FUR-TA-10001932"/>
    <x v="0"/>
    <x v="3"/>
    <s v="Chromcraft 48&quot; x 96&quot; Racetrack Double Pedestal Table"/>
    <n v="480.96"/>
    <n v="3"/>
    <n v="0.5"/>
    <n v="-269.33760000000001"/>
    <x v="2"/>
    <x v="0"/>
  </r>
  <r>
    <n v="3861"/>
    <s v="CA-2019-154039"/>
    <x v="922"/>
    <d v="2019-02-22T00:00:00"/>
    <s v="Standard Class"/>
    <s v="JK-16120"/>
    <s v="Julie Kriz"/>
    <x v="2"/>
    <x v="0"/>
    <s v="Chicago"/>
    <x v="10"/>
    <n v="60653"/>
    <x v="2"/>
    <s v="TEC-PH-10002789"/>
    <x v="2"/>
    <x v="7"/>
    <s v="LG Exalt"/>
    <n v="124.79200000000002"/>
    <n v="1"/>
    <n v="0.2"/>
    <n v="10.919299999999996"/>
    <x v="2"/>
    <x v="0"/>
  </r>
  <r>
    <n v="3862"/>
    <s v="CA-2016-135755"/>
    <x v="523"/>
    <d v="2016-05-10T00:00:00"/>
    <s v="Standard Class"/>
    <s v="NC-18415"/>
    <s v="Nathan Cano"/>
    <x v="0"/>
    <x v="0"/>
    <s v="Yonkers"/>
    <x v="15"/>
    <n v="10701"/>
    <x v="3"/>
    <s v="OFF-BI-10004828"/>
    <x v="1"/>
    <x v="8"/>
    <s v="GBC Poly Designer Binding Covers"/>
    <n v="40.176000000000002"/>
    <n v="3"/>
    <n v="0.2"/>
    <n v="14.563799999999997"/>
    <x v="3"/>
    <x v="0"/>
  </r>
  <r>
    <n v="3863"/>
    <s v="CA-2016-135755"/>
    <x v="523"/>
    <d v="2016-05-10T00:00:00"/>
    <s v="Standard Class"/>
    <s v="NC-18415"/>
    <s v="Nathan Cano"/>
    <x v="0"/>
    <x v="0"/>
    <s v="Yonkers"/>
    <x v="15"/>
    <n v="10701"/>
    <x v="3"/>
    <s v="OFF-BI-10003981"/>
    <x v="1"/>
    <x v="8"/>
    <s v="Avery Durable Plastic 1&quot; Binders"/>
    <n v="10.896000000000001"/>
    <n v="3"/>
    <n v="0.2"/>
    <n v="3.9497999999999998"/>
    <x v="3"/>
    <x v="0"/>
  </r>
  <r>
    <n v="3864"/>
    <s v="CA-2019-123246"/>
    <x v="161"/>
    <d v="2019-10-19T00:00:00"/>
    <s v="Second Class"/>
    <s v="AJ-10960"/>
    <s v="Astrea Jones"/>
    <x v="0"/>
    <x v="0"/>
    <s v="San Diego"/>
    <x v="1"/>
    <n v="92037"/>
    <x v="1"/>
    <s v="OFF-AR-10001770"/>
    <x v="1"/>
    <x v="6"/>
    <s v="Economy #2 Pencils"/>
    <n v="10.64"/>
    <n v="4"/>
    <n v="0"/>
    <n v="2.7664"/>
    <x v="1"/>
    <x v="0"/>
  </r>
  <r>
    <n v="3865"/>
    <s v="CA-2017-157133"/>
    <x v="109"/>
    <d v="2017-12-03T00:00:00"/>
    <s v="Standard Class"/>
    <s v="LC-16885"/>
    <s v="Lena Creighton"/>
    <x v="0"/>
    <x v="0"/>
    <s v="Champaign"/>
    <x v="10"/>
    <n v="61821"/>
    <x v="2"/>
    <s v="FUR-FU-10004904"/>
    <x v="0"/>
    <x v="5"/>
    <s v="Eldon &quot;L&quot; Workstation Diamond Chairmat"/>
    <n v="151.96"/>
    <n v="5"/>
    <n v="0.6"/>
    <n v="-182.35200000000003"/>
    <x v="2"/>
    <x v="0"/>
  </r>
  <r>
    <n v="3866"/>
    <s v="CA-2016-124709"/>
    <x v="923"/>
    <d v="2016-07-29T00:00:00"/>
    <s v="Second Class"/>
    <s v="GW-14605"/>
    <s v="Giulietta Weimer"/>
    <x v="0"/>
    <x v="0"/>
    <s v="San Francisco"/>
    <x v="1"/>
    <n v="94122"/>
    <x v="1"/>
    <s v="TEC-AC-10002842"/>
    <x v="2"/>
    <x v="11"/>
    <s v="WD My Passport Ultra 2TB Portable External Hard Drive"/>
    <n v="238"/>
    <n v="2"/>
    <n v="0"/>
    <n v="38.080000000000013"/>
    <x v="1"/>
    <x v="0"/>
  </r>
  <r>
    <n v="3867"/>
    <s v="CA-2019-146360"/>
    <x v="756"/>
    <d v="2019-04-25T00:00:00"/>
    <s v="Second Class"/>
    <s v="SC-20305"/>
    <s v="Sean Christensen"/>
    <x v="0"/>
    <x v="0"/>
    <s v="Lawrence"/>
    <x v="14"/>
    <n v="46226"/>
    <x v="2"/>
    <s v="TEC-AC-10003590"/>
    <x v="2"/>
    <x v="11"/>
    <s v="TRENDnet 56K USB 2.0 Phone, Internet and Fax Modem"/>
    <n v="155.34"/>
    <n v="6"/>
    <n v="0"/>
    <n v="55.922399999999996"/>
    <x v="2"/>
    <x v="0"/>
  </r>
  <r>
    <n v="3868"/>
    <s v="CA-2017-132486"/>
    <x v="924"/>
    <d v="2017-10-27T00:00:00"/>
    <s v="Second Class"/>
    <s v="JF-15355"/>
    <s v="Jay Fein"/>
    <x v="0"/>
    <x v="0"/>
    <s v="San Diego"/>
    <x v="1"/>
    <n v="92105"/>
    <x v="1"/>
    <s v="TEC-AC-10000710"/>
    <x v="2"/>
    <x v="11"/>
    <s v="Maxell DVD-RAM Discs"/>
    <n v="148.32"/>
    <n v="9"/>
    <n v="0"/>
    <n v="63.777600000000007"/>
    <x v="1"/>
    <x v="0"/>
  </r>
  <r>
    <n v="3869"/>
    <s v="CA-2017-132486"/>
    <x v="924"/>
    <d v="2017-10-27T00:00:00"/>
    <s v="Second Class"/>
    <s v="JF-15355"/>
    <s v="Jay Fein"/>
    <x v="0"/>
    <x v="0"/>
    <s v="San Diego"/>
    <x v="1"/>
    <n v="92105"/>
    <x v="1"/>
    <s v="FUR-CH-10004495"/>
    <x v="0"/>
    <x v="1"/>
    <s v="Global Leather and Oak Executive Chair, Black"/>
    <n v="240.78400000000002"/>
    <n v="1"/>
    <n v="0.2"/>
    <n v="27.088199999999965"/>
    <x v="1"/>
    <x v="0"/>
  </r>
  <r>
    <n v="3870"/>
    <s v="CA-2017-132486"/>
    <x v="924"/>
    <d v="2017-10-27T00:00:00"/>
    <s v="Second Class"/>
    <s v="JF-15355"/>
    <s v="Jay Fein"/>
    <x v="0"/>
    <x v="0"/>
    <s v="San Diego"/>
    <x v="1"/>
    <n v="92105"/>
    <x v="1"/>
    <s v="FUR-CH-10004540"/>
    <x v="0"/>
    <x v="1"/>
    <s v="Global Chrome Stack Chair"/>
    <n v="191.96800000000002"/>
    <n v="7"/>
    <n v="0.2"/>
    <n v="16.797200000000004"/>
    <x v="1"/>
    <x v="0"/>
  </r>
  <r>
    <n v="3871"/>
    <s v="CA-2017-132486"/>
    <x v="924"/>
    <d v="2017-10-27T00:00:00"/>
    <s v="Second Class"/>
    <s v="JF-15355"/>
    <s v="Jay Fein"/>
    <x v="0"/>
    <x v="0"/>
    <s v="San Diego"/>
    <x v="1"/>
    <n v="92105"/>
    <x v="1"/>
    <s v="OFF-PA-10004971"/>
    <x v="1"/>
    <x v="10"/>
    <s v="Xerox 196"/>
    <n v="11.56"/>
    <n v="2"/>
    <n v="0"/>
    <n v="5.6644000000000005"/>
    <x v="1"/>
    <x v="0"/>
  </r>
  <r>
    <n v="3872"/>
    <s v="CA-2017-132486"/>
    <x v="924"/>
    <d v="2017-10-27T00:00:00"/>
    <s v="Second Class"/>
    <s v="JF-15355"/>
    <s v="Jay Fein"/>
    <x v="0"/>
    <x v="0"/>
    <s v="San Diego"/>
    <x v="1"/>
    <n v="92105"/>
    <x v="1"/>
    <s v="OFF-EN-10002600"/>
    <x v="1"/>
    <x v="12"/>
    <s v="Redi-Strip #10 Envelopes, 4 1/8 x 9 1/2"/>
    <n v="11.8"/>
    <n v="4"/>
    <n v="0"/>
    <n v="5.6639999999999997"/>
    <x v="1"/>
    <x v="0"/>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n v="42.117600000000039"/>
    <x v="1"/>
    <x v="0"/>
  </r>
  <r>
    <n v="3874"/>
    <s v="CA-2018-136231"/>
    <x v="64"/>
    <d v="2018-09-07T00:00:00"/>
    <s v="Second Class"/>
    <s v="DM-13015"/>
    <s v="Darrin Martin"/>
    <x v="0"/>
    <x v="0"/>
    <s v="Johnson City"/>
    <x v="18"/>
    <n v="37604"/>
    <x v="0"/>
    <s v="OFF-EN-10001099"/>
    <x v="1"/>
    <x v="12"/>
    <s v="Staple envelope"/>
    <n v="23.472000000000001"/>
    <n v="3"/>
    <n v="0.2"/>
    <n v="7.6283999999999974"/>
    <x v="0"/>
    <x v="0"/>
  </r>
  <r>
    <n v="3875"/>
    <s v="CA-2018-136231"/>
    <x v="64"/>
    <d v="2018-09-07T00:00:00"/>
    <s v="Second Class"/>
    <s v="DM-13015"/>
    <s v="Darrin Martin"/>
    <x v="0"/>
    <x v="0"/>
    <s v="Johnson City"/>
    <x v="18"/>
    <n v="37604"/>
    <x v="0"/>
    <s v="OFF-BI-10001597"/>
    <x v="1"/>
    <x v="8"/>
    <s v="Wilson Jones Ledger-Size, Piano-Hinge Binder, 2&quot;, Blue"/>
    <n v="86.058000000000007"/>
    <n v="7"/>
    <n v="0.7"/>
    <n v="-63.109199999999987"/>
    <x v="0"/>
    <x v="0"/>
  </r>
  <r>
    <n v="3876"/>
    <s v="CA-2018-136231"/>
    <x v="64"/>
    <d v="2018-09-07T00:00:00"/>
    <s v="Second Class"/>
    <s v="DM-13015"/>
    <s v="Darrin Martin"/>
    <x v="0"/>
    <x v="0"/>
    <s v="Johnson City"/>
    <x v="18"/>
    <n v="37604"/>
    <x v="0"/>
    <s v="TEC-PH-10002660"/>
    <x v="2"/>
    <x v="7"/>
    <s v="Nortel Networks T7316 E Nt8 B27"/>
    <n v="108.78399999999999"/>
    <n v="2"/>
    <n v="0.2"/>
    <n v="6.7990000000000066"/>
    <x v="0"/>
    <x v="0"/>
  </r>
  <r>
    <n v="3877"/>
    <s v="CA-2018-136231"/>
    <x v="64"/>
    <d v="2018-09-07T00:00:00"/>
    <s v="Second Class"/>
    <s v="DM-13015"/>
    <s v="Darrin Martin"/>
    <x v="0"/>
    <x v="0"/>
    <s v="Johnson City"/>
    <x v="18"/>
    <n v="37604"/>
    <x v="0"/>
    <s v="OFF-PA-10000327"/>
    <x v="1"/>
    <x v="10"/>
    <s v="Xerox 1971"/>
    <n v="10.272000000000002"/>
    <n v="3"/>
    <n v="0.2"/>
    <n v="3.2099999999999982"/>
    <x v="0"/>
    <x v="0"/>
  </r>
  <r>
    <n v="3878"/>
    <s v="CA-2018-140641"/>
    <x v="99"/>
    <d v="2018-11-02T00:00:00"/>
    <s v="Standard Class"/>
    <s v="EP-13915"/>
    <s v="Emily Phan"/>
    <x v="0"/>
    <x v="0"/>
    <s v="Tampa"/>
    <x v="2"/>
    <n v="33614"/>
    <x v="0"/>
    <s v="OFF-BI-10001191"/>
    <x v="1"/>
    <x v="8"/>
    <s v="Canvas Sectional Post Binders"/>
    <n v="38.190000000000012"/>
    <n v="5"/>
    <n v="0.7"/>
    <n v="-26.732999999999997"/>
    <x v="0"/>
    <x v="0"/>
  </r>
  <r>
    <n v="3879"/>
    <s v="CA-2016-151001"/>
    <x v="267"/>
    <d v="2016-04-07T00:00:00"/>
    <s v="First Class"/>
    <s v="JG-15805"/>
    <s v="John Grady"/>
    <x v="1"/>
    <x v="0"/>
    <s v="Decatur"/>
    <x v="10"/>
    <n v="62521"/>
    <x v="2"/>
    <s v="OFF-ST-10003455"/>
    <x v="1"/>
    <x v="4"/>
    <s v="Tenex File Box, Personal Filing Tote with Lid, Black"/>
    <n v="49.632000000000005"/>
    <n v="4"/>
    <n v="0.2"/>
    <n v="3.7224000000000004"/>
    <x v="2"/>
    <x v="0"/>
  </r>
  <r>
    <n v="3880"/>
    <s v="CA-2016-151001"/>
    <x v="267"/>
    <d v="2016-04-07T00:00:00"/>
    <s v="First Class"/>
    <s v="JG-15805"/>
    <s v="John Grady"/>
    <x v="1"/>
    <x v="0"/>
    <s v="Decatur"/>
    <x v="10"/>
    <n v="62521"/>
    <x v="2"/>
    <s v="OFF-ST-10001031"/>
    <x v="1"/>
    <x v="4"/>
    <s v="Adjustable Personal File Tote"/>
    <n v="52.096000000000004"/>
    <n v="4"/>
    <n v="0.2"/>
    <n v="3.9072000000000031"/>
    <x v="2"/>
    <x v="0"/>
  </r>
  <r>
    <n v="3881"/>
    <s v="CA-2017-129896"/>
    <x v="925"/>
    <d v="2017-06-20T00:00:00"/>
    <s v="Standard Class"/>
    <s v="PF-19120"/>
    <s v="Peter Fuller"/>
    <x v="0"/>
    <x v="0"/>
    <s v="Gilbert"/>
    <x v="16"/>
    <n v="85234"/>
    <x v="1"/>
    <s v="OFF-PA-10002245"/>
    <x v="1"/>
    <x v="10"/>
    <s v="Xerox 1895"/>
    <n v="9.5680000000000014"/>
    <n v="2"/>
    <n v="0.2"/>
    <n v="2.9899999999999993"/>
    <x v="1"/>
    <x v="0"/>
  </r>
  <r>
    <n v="3882"/>
    <s v="CA-2017-129896"/>
    <x v="925"/>
    <d v="2017-06-20T00:00:00"/>
    <s v="Standard Class"/>
    <s v="PF-19120"/>
    <s v="Peter Fuller"/>
    <x v="0"/>
    <x v="0"/>
    <s v="Gilbert"/>
    <x v="16"/>
    <n v="85234"/>
    <x v="1"/>
    <s v="OFF-ST-10004804"/>
    <x v="1"/>
    <x v="4"/>
    <s v="Belkin 19&quot; Vented Equipment Shelf, Black"/>
    <n v="82.367999999999995"/>
    <n v="2"/>
    <n v="0.2"/>
    <n v="-19.562399999999997"/>
    <x v="1"/>
    <x v="0"/>
  </r>
  <r>
    <n v="3883"/>
    <s v="CA-2017-129896"/>
    <x v="925"/>
    <d v="2017-06-20T00:00:00"/>
    <s v="Standard Class"/>
    <s v="PF-19120"/>
    <s v="Peter Fuller"/>
    <x v="0"/>
    <x v="0"/>
    <s v="Gilbert"/>
    <x v="16"/>
    <n v="85234"/>
    <x v="1"/>
    <s v="FUR-FU-10004904"/>
    <x v="0"/>
    <x v="5"/>
    <s v="Eldon &quot;L&quot; Workstation Diamond Chairmat"/>
    <n v="364.70400000000006"/>
    <n v="6"/>
    <n v="0.2"/>
    <n v="-36.470400000000041"/>
    <x v="1"/>
    <x v="0"/>
  </r>
  <r>
    <n v="3884"/>
    <s v="CA-2017-129896"/>
    <x v="925"/>
    <d v="2017-06-20T00:00:00"/>
    <s v="Standard Class"/>
    <s v="PF-19120"/>
    <s v="Peter Fuller"/>
    <x v="0"/>
    <x v="0"/>
    <s v="Gilbert"/>
    <x v="16"/>
    <n v="85234"/>
    <x v="1"/>
    <s v="FUR-FU-10002396"/>
    <x v="0"/>
    <x v="5"/>
    <s v="DAX Copper Panel Document Frame, 5 x 7 Size"/>
    <n v="40.256"/>
    <n v="4"/>
    <n v="0.2"/>
    <n v="11.070400000000003"/>
    <x v="1"/>
    <x v="0"/>
  </r>
  <r>
    <n v="3885"/>
    <s v="CA-2016-152849"/>
    <x v="260"/>
    <d v="2016-07-12T00:00:00"/>
    <s v="Standard Class"/>
    <s v="DW-13195"/>
    <s v="David Wiener"/>
    <x v="1"/>
    <x v="0"/>
    <s v="Knoxville"/>
    <x v="18"/>
    <n v="37918"/>
    <x v="0"/>
    <s v="OFF-AR-10002833"/>
    <x v="1"/>
    <x v="6"/>
    <s v="Newell 322"/>
    <n v="4.3680000000000003"/>
    <n v="3"/>
    <n v="0.2"/>
    <n v="0.3822000000000001"/>
    <x v="0"/>
    <x v="0"/>
  </r>
  <r>
    <n v="3886"/>
    <s v="US-2019-127341"/>
    <x v="926"/>
    <d v="2019-02-02T00:00:00"/>
    <s v="Standard Class"/>
    <s v="CK-12595"/>
    <s v="Clytie Kelty"/>
    <x v="0"/>
    <x v="0"/>
    <s v="Chicago"/>
    <x v="10"/>
    <n v="60653"/>
    <x v="2"/>
    <s v="OFF-BI-10001072"/>
    <x v="1"/>
    <x v="8"/>
    <s v="GBC Clear Cover, 8-1/2 x 11, unpunched, 25 covers per pack"/>
    <n v="12.127999999999997"/>
    <n v="4"/>
    <n v="0.8"/>
    <n v="-20.617600000000003"/>
    <x v="2"/>
    <x v="0"/>
  </r>
  <r>
    <n v="3887"/>
    <s v="CA-2018-167759"/>
    <x v="840"/>
    <d v="2018-03-08T00:00:00"/>
    <s v="Second Class"/>
    <s v="CC-12670"/>
    <s v="Craig Carreira"/>
    <x v="0"/>
    <x v="0"/>
    <s v="Bloomington"/>
    <x v="14"/>
    <n v="47401"/>
    <x v="2"/>
    <s v="TEC-PH-10003171"/>
    <x v="2"/>
    <x v="7"/>
    <s v="Plantronics Encore H101 Dual Earpieces Headset"/>
    <n v="134.85000000000002"/>
    <n v="3"/>
    <n v="0"/>
    <n v="37.757999999999996"/>
    <x v="2"/>
    <x v="1"/>
  </r>
  <r>
    <n v="3888"/>
    <s v="CA-2016-100895"/>
    <x v="270"/>
    <d v="2016-06-06T00:00:00"/>
    <s v="Standard Class"/>
    <s v="SV-20785"/>
    <s v="Stewart Visinsky"/>
    <x v="0"/>
    <x v="0"/>
    <s v="Roswell"/>
    <x v="32"/>
    <n v="30076"/>
    <x v="0"/>
    <s v="OFF-AR-10004511"/>
    <x v="1"/>
    <x v="6"/>
    <s v="Sanford Colorific Scented Colored Pencils, 12/Pack"/>
    <n v="8.56"/>
    <n v="2"/>
    <n v="0"/>
    <n v="2.6536"/>
    <x v="0"/>
    <x v="0"/>
  </r>
  <r>
    <n v="3889"/>
    <s v="CA-2016-100895"/>
    <x v="270"/>
    <d v="2016-06-06T00:00:00"/>
    <s v="Standard Class"/>
    <s v="SV-20785"/>
    <s v="Stewart Visinsky"/>
    <x v="0"/>
    <x v="0"/>
    <s v="Roswell"/>
    <x v="32"/>
    <n v="30076"/>
    <x v="0"/>
    <s v="TEC-PH-10001425"/>
    <x v="2"/>
    <x v="7"/>
    <s v="Mophie Juice Pack Helium for iPhone"/>
    <n v="239.96999999999997"/>
    <n v="3"/>
    <n v="0"/>
    <n v="67.191599999999994"/>
    <x v="0"/>
    <x v="0"/>
  </r>
  <r>
    <n v="3890"/>
    <s v="CA-2016-100895"/>
    <x v="270"/>
    <d v="2016-06-06T00:00:00"/>
    <s v="Standard Class"/>
    <s v="SV-20785"/>
    <s v="Stewart Visinsky"/>
    <x v="0"/>
    <x v="0"/>
    <s v="Roswell"/>
    <x v="32"/>
    <n v="30076"/>
    <x v="0"/>
    <s v="OFF-ST-10001490"/>
    <x v="1"/>
    <x v="4"/>
    <s v="Hot File 7-Pocket, Floor Stand"/>
    <n v="356.94"/>
    <n v="2"/>
    <n v="0"/>
    <n v="107.08199999999997"/>
    <x v="0"/>
    <x v="0"/>
  </r>
  <r>
    <n v="3891"/>
    <s v="US-2018-163881"/>
    <x v="390"/>
    <d v="2018-11-30T00:00:00"/>
    <s v="Standard Class"/>
    <s v="SP-20860"/>
    <s v="Sung Pak"/>
    <x v="1"/>
    <x v="0"/>
    <s v="Los Angeles"/>
    <x v="1"/>
    <n v="90036"/>
    <x v="1"/>
    <s v="TEC-AC-10003033"/>
    <x v="2"/>
    <x v="11"/>
    <s v="Plantronics CS510 - Over-the-Head monaural Wireless Headset System"/>
    <n v="659.9"/>
    <n v="2"/>
    <n v="0"/>
    <n v="217.76699999999994"/>
    <x v="1"/>
    <x v="0"/>
  </r>
  <r>
    <n v="3892"/>
    <s v="US-2018-163881"/>
    <x v="390"/>
    <d v="2018-11-30T00:00:00"/>
    <s v="Standard Class"/>
    <s v="SP-20860"/>
    <s v="Sung Pak"/>
    <x v="1"/>
    <x v="0"/>
    <s v="Los Angeles"/>
    <x v="1"/>
    <n v="90036"/>
    <x v="1"/>
    <s v="FUR-CH-10001394"/>
    <x v="0"/>
    <x v="1"/>
    <s v="Global Leather Executive Chair"/>
    <n v="1684.7520000000002"/>
    <n v="6"/>
    <n v="0.2"/>
    <n v="210.59399999999977"/>
    <x v="1"/>
    <x v="0"/>
  </r>
  <r>
    <n v="3893"/>
    <s v="US-2018-163881"/>
    <x v="390"/>
    <d v="2018-11-30T00:00:00"/>
    <s v="Standard Class"/>
    <s v="SP-20860"/>
    <s v="Sung Pak"/>
    <x v="1"/>
    <x v="0"/>
    <s v="Los Angeles"/>
    <x v="1"/>
    <n v="90036"/>
    <x v="1"/>
    <s v="TEC-AC-10000420"/>
    <x v="2"/>
    <x v="11"/>
    <s v="Logitech G500s Laser Gaming Mouse with Adjustable Weight Tuning"/>
    <n v="559.91999999999996"/>
    <n v="8"/>
    <n v="0"/>
    <n v="190.37279999999998"/>
    <x v="1"/>
    <x v="0"/>
  </r>
  <r>
    <n v="3894"/>
    <s v="US-2018-144547"/>
    <x v="338"/>
    <d v="2018-11-14T00:00:00"/>
    <s v="Standard Class"/>
    <s v="MS-17770"/>
    <s v="Maxwell Schwartz"/>
    <x v="0"/>
    <x v="0"/>
    <s v="Houston"/>
    <x v="5"/>
    <n v="77036"/>
    <x v="2"/>
    <s v="TEC-AC-10004901"/>
    <x v="2"/>
    <x v="11"/>
    <s v="Kensington SlimBlade Notebook Wireless Mouse with Nano Receiver"/>
    <n v="279.94400000000002"/>
    <n v="7"/>
    <n v="0.2"/>
    <n v="48.990200000000002"/>
    <x v="2"/>
    <x v="0"/>
  </r>
  <r>
    <n v="3895"/>
    <s v="US-2016-112200"/>
    <x v="754"/>
    <d v="2016-11-28T00:00:00"/>
    <s v="Standard Class"/>
    <s v="TC-21475"/>
    <s v="Tony Chapman"/>
    <x v="2"/>
    <x v="0"/>
    <s v="Bolingbrook"/>
    <x v="10"/>
    <n v="60440"/>
    <x v="2"/>
    <s v="OFF-BI-10002571"/>
    <x v="1"/>
    <x v="8"/>
    <s v="Avery Framed View Binder, EZD Ring (Locking), Navy, 1 1/2&quot;"/>
    <n v="9.9799999999999969"/>
    <n v="5"/>
    <n v="0.8"/>
    <n v="-16.467000000000002"/>
    <x v="2"/>
    <x v="0"/>
  </r>
  <r>
    <n v="3896"/>
    <s v="CA-2019-110212"/>
    <x v="927"/>
    <d v="2019-05-05T00:00:00"/>
    <s v="Standard Class"/>
    <s v="SJ-20125"/>
    <s v="Sanjit Jacobs"/>
    <x v="2"/>
    <x v="0"/>
    <s v="Texarkana"/>
    <x v="36"/>
    <n v="71854"/>
    <x v="0"/>
    <s v="TEC-AC-10002331"/>
    <x v="2"/>
    <x v="11"/>
    <s v="Maxell 74 Minute CDR, 10/Pack"/>
    <n v="48.9"/>
    <n v="5"/>
    <n v="0"/>
    <n v="18.093"/>
    <x v="0"/>
    <x v="0"/>
  </r>
  <r>
    <n v="3897"/>
    <s v="CA-2019-134285"/>
    <x v="226"/>
    <d v="2019-12-12T00:00:00"/>
    <s v="Standard Class"/>
    <s v="DS-13180"/>
    <s v="David Smith"/>
    <x v="1"/>
    <x v="0"/>
    <s v="San Antonio"/>
    <x v="5"/>
    <n v="78207"/>
    <x v="2"/>
    <s v="OFF-FA-10000611"/>
    <x v="1"/>
    <x v="13"/>
    <s v="Binder Clips by OIC"/>
    <n v="3.5519999999999996"/>
    <n v="3"/>
    <n v="0.2"/>
    <n v="1.2431999999999999"/>
    <x v="2"/>
    <x v="0"/>
  </r>
  <r>
    <n v="3898"/>
    <s v="CA-2019-134285"/>
    <x v="226"/>
    <d v="2019-12-12T00:00:00"/>
    <s v="Standard Class"/>
    <s v="DS-13180"/>
    <s v="David Smith"/>
    <x v="1"/>
    <x v="0"/>
    <s v="San Antonio"/>
    <x v="5"/>
    <n v="78207"/>
    <x v="2"/>
    <s v="OFF-PA-10000304"/>
    <x v="1"/>
    <x v="10"/>
    <s v="Xerox 1995"/>
    <n v="15.552000000000003"/>
    <n v="3"/>
    <n v="0.2"/>
    <n v="5.4432"/>
    <x v="2"/>
    <x v="0"/>
  </r>
  <r>
    <n v="3899"/>
    <s v="CA-2019-102267"/>
    <x v="329"/>
    <d v="2019-12-04T00:00:00"/>
    <s v="Standard Class"/>
    <s v="SC-20800"/>
    <s v="Stuart Calhoun"/>
    <x v="0"/>
    <x v="0"/>
    <s v="Edinburg"/>
    <x v="5"/>
    <n v="78539"/>
    <x v="2"/>
    <s v="OFF-FA-10000611"/>
    <x v="1"/>
    <x v="13"/>
    <s v="Binder Clips by OIC"/>
    <n v="2.3679999999999999"/>
    <n v="2"/>
    <n v="0.2"/>
    <n v="0.82879999999999987"/>
    <x v="2"/>
    <x v="0"/>
  </r>
  <r>
    <n v="3900"/>
    <s v="CA-2019-157980"/>
    <x v="226"/>
    <d v="2019-12-09T00:00:00"/>
    <s v="First Class"/>
    <s v="SH-20395"/>
    <s v="Shahid Hopkins"/>
    <x v="0"/>
    <x v="0"/>
    <s v="Toledo"/>
    <x v="24"/>
    <n v="43615"/>
    <x v="3"/>
    <s v="TEC-AC-10002567"/>
    <x v="2"/>
    <x v="11"/>
    <s v="Logitech G602 Wireless Gaming Mouse"/>
    <n v="127.98399999999999"/>
    <n v="2"/>
    <n v="0.2"/>
    <n v="25.596799999999998"/>
    <x v="3"/>
    <x v="0"/>
  </r>
  <r>
    <n v="3901"/>
    <s v="CA-2017-121097"/>
    <x v="928"/>
    <d v="2017-01-08T00:00:00"/>
    <s v="Standard Class"/>
    <s v="SF-20965"/>
    <s v="Sylvia Foulston"/>
    <x v="1"/>
    <x v="0"/>
    <s v="Baytown"/>
    <x v="5"/>
    <n v="77520"/>
    <x v="2"/>
    <s v="OFF-PA-10001937"/>
    <x v="1"/>
    <x v="10"/>
    <s v="Xerox 21"/>
    <n v="10.368000000000002"/>
    <n v="2"/>
    <n v="0.2"/>
    <n v="3.6288"/>
    <x v="2"/>
    <x v="0"/>
  </r>
  <r>
    <n v="3902"/>
    <s v="CA-2017-151043"/>
    <x v="717"/>
    <d v="2017-11-20T00:00:00"/>
    <s v="Standard Class"/>
    <s v="MG-17680"/>
    <s v="Maureen Gastineau"/>
    <x v="2"/>
    <x v="0"/>
    <s v="Philadelphia"/>
    <x v="9"/>
    <n v="19143"/>
    <x v="3"/>
    <s v="TEC-AC-10001090"/>
    <x v="2"/>
    <x v="11"/>
    <s v="Micro Innovations Wireless Classic Keyboard with Mouse"/>
    <n v="47.984000000000002"/>
    <n v="2"/>
    <n v="0.2"/>
    <n v="-1.199600000000002"/>
    <x v="3"/>
    <x v="0"/>
  </r>
  <r>
    <n v="3903"/>
    <s v="US-2017-119312"/>
    <x v="653"/>
    <d v="2017-10-07T00:00:00"/>
    <s v="Second Class"/>
    <s v="CS-12400"/>
    <s v="Christopher Schild"/>
    <x v="2"/>
    <x v="0"/>
    <s v="Los Angeles"/>
    <x v="1"/>
    <n v="90045"/>
    <x v="1"/>
    <s v="OFF-ST-10000943"/>
    <x v="1"/>
    <x v="4"/>
    <s v="Eldon ProFile File 'N Store Portable File Tub Letter/Legal Size Black"/>
    <n v="270.33999999999997"/>
    <n v="14"/>
    <n v="0"/>
    <n v="75.6952"/>
    <x v="1"/>
    <x v="0"/>
  </r>
  <r>
    <n v="3904"/>
    <s v="CA-2017-167010"/>
    <x v="57"/>
    <d v="2017-04-10T00:00:00"/>
    <s v="Standard Class"/>
    <s v="VT-21700"/>
    <s v="Valerie Takahito"/>
    <x v="2"/>
    <x v="0"/>
    <s v="Philadelphia"/>
    <x v="9"/>
    <n v="19143"/>
    <x v="3"/>
    <s v="OFF-AP-10004036"/>
    <x v="1"/>
    <x v="9"/>
    <s v="Bionaire 99.97% HEPA Air Cleaner"/>
    <n v="98.111999999999995"/>
    <n v="7"/>
    <n v="0.2"/>
    <n v="18.396000000000001"/>
    <x v="3"/>
    <x v="0"/>
  </r>
  <r>
    <n v="3905"/>
    <s v="CA-2017-167010"/>
    <x v="57"/>
    <d v="2017-04-10T00:00:00"/>
    <s v="Standard Class"/>
    <s v="VT-21700"/>
    <s v="Valerie Takahito"/>
    <x v="2"/>
    <x v="0"/>
    <s v="Philadelphia"/>
    <x v="9"/>
    <n v="19143"/>
    <x v="3"/>
    <s v="OFF-ST-10003816"/>
    <x v="1"/>
    <x v="4"/>
    <s v="Fellowes High-Stak Drawer Files"/>
    <n v="563.80799999999999"/>
    <n v="4"/>
    <n v="0.2"/>
    <n v="21.142799999999966"/>
    <x v="3"/>
    <x v="0"/>
  </r>
  <r>
    <n v="3906"/>
    <s v="CA-2017-167010"/>
    <x v="57"/>
    <d v="2017-04-10T00:00:00"/>
    <s v="Standard Class"/>
    <s v="VT-21700"/>
    <s v="Valerie Takahito"/>
    <x v="2"/>
    <x v="0"/>
    <s v="Philadelphia"/>
    <x v="9"/>
    <n v="19143"/>
    <x v="3"/>
    <s v="OFF-BI-10002072"/>
    <x v="1"/>
    <x v="8"/>
    <s v="Cardinal Slant-D Ring Binders"/>
    <n v="10.428000000000001"/>
    <n v="4"/>
    <n v="0.7"/>
    <n v="-6.9519999999999982"/>
    <x v="3"/>
    <x v="0"/>
  </r>
  <r>
    <n v="3907"/>
    <s v="CA-2017-167010"/>
    <x v="57"/>
    <d v="2017-04-10T00:00:00"/>
    <s v="Standard Class"/>
    <s v="VT-21700"/>
    <s v="Valerie Takahito"/>
    <x v="2"/>
    <x v="0"/>
    <s v="Philadelphia"/>
    <x v="9"/>
    <n v="19143"/>
    <x v="3"/>
    <s v="FUR-FU-10001468"/>
    <x v="0"/>
    <x v="5"/>
    <s v="Tenex Antistatic Computer Chair Mats"/>
    <n v="547.13599999999997"/>
    <n v="4"/>
    <n v="0.2"/>
    <n v="-68.392000000000053"/>
    <x v="3"/>
    <x v="0"/>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n v="-3.2175000000000002"/>
    <x v="3"/>
    <x v="0"/>
  </r>
  <r>
    <n v="3909"/>
    <s v="CA-2017-167010"/>
    <x v="57"/>
    <d v="2017-04-10T00:00:00"/>
    <s v="Standard Class"/>
    <s v="VT-21700"/>
    <s v="Valerie Takahito"/>
    <x v="2"/>
    <x v="0"/>
    <s v="Philadelphia"/>
    <x v="9"/>
    <n v="19143"/>
    <x v="3"/>
    <s v="TEC-PH-10002844"/>
    <x v="2"/>
    <x v="7"/>
    <s v="Speck Products Candyshell Flip Case"/>
    <n v="41.988"/>
    <n v="2"/>
    <n v="0.4"/>
    <n v="-9.7972000000000037"/>
    <x v="3"/>
    <x v="0"/>
  </r>
  <r>
    <n v="3910"/>
    <s v="CA-2017-167010"/>
    <x v="57"/>
    <d v="2017-04-10T00:00:00"/>
    <s v="Standard Class"/>
    <s v="VT-21700"/>
    <s v="Valerie Takahito"/>
    <x v="2"/>
    <x v="0"/>
    <s v="Philadelphia"/>
    <x v="9"/>
    <n v="19143"/>
    <x v="3"/>
    <s v="FUR-FU-10001037"/>
    <x v="0"/>
    <x v="5"/>
    <s v="DAX Charcoal/Nickel-Tone Document Frame, 5 x 7"/>
    <n v="7.5840000000000005"/>
    <n v="1"/>
    <n v="0.2"/>
    <n v="2.37"/>
    <x v="3"/>
    <x v="0"/>
  </r>
  <r>
    <n v="3911"/>
    <s v="CA-2017-167010"/>
    <x v="57"/>
    <d v="2017-04-10T00:00:00"/>
    <s v="Standard Class"/>
    <s v="VT-21700"/>
    <s v="Valerie Takahito"/>
    <x v="2"/>
    <x v="0"/>
    <s v="Philadelphia"/>
    <x v="9"/>
    <n v="19143"/>
    <x v="3"/>
    <s v="FUR-BO-10004218"/>
    <x v="0"/>
    <x v="0"/>
    <s v="Bush Heritage Pine Collection 5-Shelf Bookcase, Albany Pine Finish, *Special Order"/>
    <n v="352.45"/>
    <n v="5"/>
    <n v="0.5"/>
    <n v="-211.47"/>
    <x v="3"/>
    <x v="0"/>
  </r>
  <r>
    <n v="3912"/>
    <s v="CA-2019-126788"/>
    <x v="929"/>
    <d v="2019-06-06T00:00:00"/>
    <s v="First Class"/>
    <s v="AB-10105"/>
    <s v="Adrian Barton"/>
    <x v="0"/>
    <x v="0"/>
    <s v="Pearland"/>
    <x v="5"/>
    <n v="77581"/>
    <x v="2"/>
    <s v="TEC-PH-10001619"/>
    <x v="2"/>
    <x v="7"/>
    <s v="LG G3"/>
    <n v="470.37600000000009"/>
    <n v="3"/>
    <n v="0.2"/>
    <n v="52.917299999999955"/>
    <x v="2"/>
    <x v="0"/>
  </r>
  <r>
    <n v="3913"/>
    <s v="CA-2019-148068"/>
    <x v="65"/>
    <d v="2019-09-25T00:00:00"/>
    <s v="Standard Class"/>
    <s v="MM-18280"/>
    <s v="Muhammed MacIntyre"/>
    <x v="1"/>
    <x v="0"/>
    <s v="New York City"/>
    <x v="15"/>
    <n v="10035"/>
    <x v="3"/>
    <s v="OFF-PA-10001639"/>
    <x v="1"/>
    <x v="10"/>
    <s v="Xerox 203"/>
    <n v="19.440000000000001"/>
    <n v="3"/>
    <n v="0"/>
    <n v="9.3312000000000008"/>
    <x v="3"/>
    <x v="0"/>
  </r>
  <r>
    <n v="3914"/>
    <s v="CA-2019-148068"/>
    <x v="65"/>
    <d v="2019-09-25T00:00:00"/>
    <s v="Standard Class"/>
    <s v="MM-18280"/>
    <s v="Muhammed MacIntyre"/>
    <x v="1"/>
    <x v="0"/>
    <s v="New York City"/>
    <x v="15"/>
    <n v="10035"/>
    <x v="3"/>
    <s v="FUR-FU-10002268"/>
    <x v="0"/>
    <x v="5"/>
    <s v="Ultra Door Push Plate"/>
    <n v="9.82"/>
    <n v="2"/>
    <n v="0"/>
    <n v="3.2405999999999997"/>
    <x v="3"/>
    <x v="0"/>
  </r>
  <r>
    <n v="3915"/>
    <s v="US-2019-142573"/>
    <x v="930"/>
    <d v="2019-07-23T00:00:00"/>
    <s v="Standard Class"/>
    <s v="ML-17410"/>
    <s v="Maris LaWare"/>
    <x v="0"/>
    <x v="0"/>
    <s v="Phoenix"/>
    <x v="16"/>
    <n v="85023"/>
    <x v="1"/>
    <s v="FUR-TA-10001932"/>
    <x v="0"/>
    <x v="3"/>
    <s v="Chromcraft 48&quot; x 96&quot; Racetrack Double Pedestal Table"/>
    <n v="801.59999999999991"/>
    <n v="5"/>
    <n v="0.5"/>
    <n v="-448.89599999999996"/>
    <x v="1"/>
    <x v="0"/>
  </r>
  <r>
    <n v="3916"/>
    <s v="US-2019-142573"/>
    <x v="930"/>
    <d v="2019-07-23T00:00:00"/>
    <s v="Standard Class"/>
    <s v="ML-17410"/>
    <s v="Maris LaWare"/>
    <x v="0"/>
    <x v="0"/>
    <s v="Phoenix"/>
    <x v="16"/>
    <n v="85023"/>
    <x v="1"/>
    <s v="FUR-CH-10004218"/>
    <x v="0"/>
    <x v="1"/>
    <s v="Global Fabric Manager's Chair, Dark Gray"/>
    <n v="161.56800000000001"/>
    <n v="2"/>
    <n v="0.2"/>
    <n v="10.098000000000006"/>
    <x v="1"/>
    <x v="0"/>
  </r>
  <r>
    <n v="3917"/>
    <s v="US-2019-142573"/>
    <x v="930"/>
    <d v="2019-07-23T00:00:00"/>
    <s v="Standard Class"/>
    <s v="ML-17410"/>
    <s v="Maris LaWare"/>
    <x v="0"/>
    <x v="0"/>
    <s v="Phoenix"/>
    <x v="16"/>
    <n v="85023"/>
    <x v="1"/>
    <s v="OFF-PA-10000246"/>
    <x v="1"/>
    <x v="10"/>
    <s v="Riverleaf Stik-Withit Designer Note Cubes"/>
    <n v="16.096"/>
    <n v="2"/>
    <n v="0.2"/>
    <n v="5.2312000000000003"/>
    <x v="1"/>
    <x v="0"/>
  </r>
  <r>
    <n v="3918"/>
    <s v="US-2019-142573"/>
    <x v="930"/>
    <d v="2019-07-23T00:00:00"/>
    <s v="Standard Class"/>
    <s v="ML-17410"/>
    <s v="Maris LaWare"/>
    <x v="0"/>
    <x v="0"/>
    <s v="Phoenix"/>
    <x v="16"/>
    <n v="85023"/>
    <x v="1"/>
    <s v="OFF-BI-10003350"/>
    <x v="1"/>
    <x v="8"/>
    <s v="Acco Expandable Hanging Binders"/>
    <n v="7.6560000000000006"/>
    <n v="4"/>
    <n v="0.7"/>
    <n v="-6.1247999999999987"/>
    <x v="1"/>
    <x v="0"/>
  </r>
  <r>
    <n v="3919"/>
    <s v="US-2019-142573"/>
    <x v="930"/>
    <d v="2019-07-23T00:00:00"/>
    <s v="Standard Class"/>
    <s v="ML-17410"/>
    <s v="Maris LaWare"/>
    <x v="0"/>
    <x v="0"/>
    <s v="Phoenix"/>
    <x v="16"/>
    <n v="85023"/>
    <x v="1"/>
    <s v="FUR-CH-10000513"/>
    <x v="0"/>
    <x v="1"/>
    <s v="High-Back Leather Manager's Chair"/>
    <n v="311.97600000000006"/>
    <n v="3"/>
    <n v="0.2"/>
    <n v="-42.89670000000001"/>
    <x v="1"/>
    <x v="0"/>
  </r>
  <r>
    <n v="3920"/>
    <s v="US-2017-148817"/>
    <x v="494"/>
    <d v="2017-12-07T00:00:00"/>
    <s v="Standard Class"/>
    <s v="KD-16495"/>
    <s v="Keith Dawkins"/>
    <x v="1"/>
    <x v="0"/>
    <s v="Chesapeake"/>
    <x v="17"/>
    <n v="23320"/>
    <x v="0"/>
    <s v="OFF-ST-10001321"/>
    <x v="1"/>
    <x v="4"/>
    <s v="Decoflex Hanging Personal Folder File, Blue"/>
    <n v="61.68"/>
    <n v="4"/>
    <n v="0"/>
    <n v="16.653600000000004"/>
    <x v="0"/>
    <x v="0"/>
  </r>
  <r>
    <n v="3921"/>
    <s v="US-2017-148817"/>
    <x v="494"/>
    <d v="2017-12-07T00:00:00"/>
    <s v="Standard Class"/>
    <s v="KD-16495"/>
    <s v="Keith Dawkins"/>
    <x v="1"/>
    <x v="0"/>
    <s v="Chesapeake"/>
    <x v="17"/>
    <n v="23320"/>
    <x v="0"/>
    <s v="OFF-BI-10004233"/>
    <x v="1"/>
    <x v="8"/>
    <s v="GBC Pre-Punched Binding Paper, Plastic, White, 8-1/2&quot; x 11&quot;"/>
    <n v="63.96"/>
    <n v="4"/>
    <n v="0"/>
    <n v="30.700800000000001"/>
    <x v="0"/>
    <x v="0"/>
  </r>
  <r>
    <n v="3922"/>
    <s v="CA-2018-110044"/>
    <x v="931"/>
    <d v="2018-07-02T00:00:00"/>
    <s v="Second Class"/>
    <s v="RF-19735"/>
    <s v="Roland Fjeld"/>
    <x v="0"/>
    <x v="0"/>
    <s v="Chicago"/>
    <x v="10"/>
    <n v="60610"/>
    <x v="2"/>
    <s v="TEC-PH-10001299"/>
    <x v="2"/>
    <x v="7"/>
    <s v="Polycom CX300 Desktop Phone USB VoIP phone"/>
    <n v="359.97600000000006"/>
    <n v="3"/>
    <n v="0.2"/>
    <n v="35.997600000000006"/>
    <x v="2"/>
    <x v="0"/>
  </r>
  <r>
    <n v="3923"/>
    <s v="CA-2019-146920"/>
    <x v="735"/>
    <d v="2019-09-01T00:00:00"/>
    <s v="Standard Class"/>
    <s v="SC-20305"/>
    <s v="Sean Christensen"/>
    <x v="0"/>
    <x v="0"/>
    <s v="Chicago"/>
    <x v="10"/>
    <n v="60623"/>
    <x v="2"/>
    <s v="OFF-PA-10002479"/>
    <x v="1"/>
    <x v="10"/>
    <s v="Xerox 4200 Series MultiUse Premium Copy Paper (20Lb. and 84 Bright)"/>
    <n v="25.344000000000001"/>
    <n v="6"/>
    <n v="0.2"/>
    <n v="7.92"/>
    <x v="2"/>
    <x v="0"/>
  </r>
  <r>
    <n v="3924"/>
    <s v="CA-2019-146920"/>
    <x v="735"/>
    <d v="2019-09-01T00:00:00"/>
    <s v="Standard Class"/>
    <s v="SC-20305"/>
    <s v="Sean Christensen"/>
    <x v="0"/>
    <x v="0"/>
    <s v="Chicago"/>
    <x v="10"/>
    <n v="60623"/>
    <x v="2"/>
    <s v="OFF-PA-10001461"/>
    <x v="1"/>
    <x v="10"/>
    <s v="HP Office Paper (20Lb. and 87 Bright)"/>
    <n v="26.720000000000002"/>
    <n v="5"/>
    <n v="0.2"/>
    <n v="9.3520000000000003"/>
    <x v="2"/>
    <x v="0"/>
  </r>
  <r>
    <n v="3925"/>
    <s v="CA-2016-103940"/>
    <x v="328"/>
    <d v="2016-09-21T00:00:00"/>
    <s v="Standard Class"/>
    <s v="BN-11515"/>
    <s v="Bradley Nguyen"/>
    <x v="0"/>
    <x v="0"/>
    <s v="Seattle"/>
    <x v="4"/>
    <n v="98103"/>
    <x v="1"/>
    <s v="OFF-ST-10004963"/>
    <x v="1"/>
    <x v="4"/>
    <s v="Eldon Gobal File Keepers"/>
    <n v="30.28"/>
    <n v="2"/>
    <n v="0"/>
    <n v="1.2111999999999981"/>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n v="16.220400000000001"/>
    <x v="1"/>
    <x v="1"/>
  </r>
  <r>
    <n v="3927"/>
    <s v="CA-2016-103940"/>
    <x v="328"/>
    <d v="2016-09-21T00:00:00"/>
    <s v="Standard Class"/>
    <s v="BN-11515"/>
    <s v="Bradley Nguyen"/>
    <x v="0"/>
    <x v="0"/>
    <s v="Seattle"/>
    <x v="4"/>
    <n v="98103"/>
    <x v="1"/>
    <s v="FUR-FU-10004671"/>
    <x v="0"/>
    <x v="5"/>
    <s v="Executive Impressions 12&quot; Wall Clock"/>
    <n v="35.340000000000003"/>
    <n v="2"/>
    <n v="0"/>
    <n v="13.429200000000002"/>
    <x v="1"/>
    <x v="1"/>
  </r>
  <r>
    <n v="3928"/>
    <s v="CA-2016-103940"/>
    <x v="328"/>
    <d v="2016-09-21T00:00:00"/>
    <s v="Standard Class"/>
    <s v="BN-11515"/>
    <s v="Bradley Nguyen"/>
    <x v="0"/>
    <x v="0"/>
    <s v="Seattle"/>
    <x v="4"/>
    <n v="98103"/>
    <x v="1"/>
    <s v="OFF-BI-10002735"/>
    <x v="1"/>
    <x v="8"/>
    <s v="GBC Prestige Therm-A-Bind Covers"/>
    <n v="137.24"/>
    <n v="5"/>
    <n v="0.2"/>
    <n v="46.3185"/>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n v="-14.195999999999998"/>
    <x v="2"/>
    <x v="0"/>
  </r>
  <r>
    <n v="3930"/>
    <s v="CA-2018-162082"/>
    <x v="560"/>
    <d v="2018-03-17T00:00:00"/>
    <s v="First Class"/>
    <s v="JS-15880"/>
    <s v="John Stevenson"/>
    <x v="0"/>
    <x v="0"/>
    <s v="Harlingen"/>
    <x v="5"/>
    <n v="78550"/>
    <x v="2"/>
    <s v="OFF-PA-10001934"/>
    <x v="1"/>
    <x v="10"/>
    <s v="Xerox 1993"/>
    <n v="5.1840000000000011"/>
    <n v="1"/>
    <n v="0.2"/>
    <n v="1.8792"/>
    <x v="2"/>
    <x v="0"/>
  </r>
  <r>
    <n v="3931"/>
    <s v="CA-2018-162082"/>
    <x v="560"/>
    <d v="2018-03-17T00:00:00"/>
    <s v="First Class"/>
    <s v="JS-15880"/>
    <s v="John Stevenson"/>
    <x v="0"/>
    <x v="0"/>
    <s v="Harlingen"/>
    <x v="5"/>
    <n v="78550"/>
    <x v="2"/>
    <s v="OFF-AR-10001044"/>
    <x v="1"/>
    <x v="6"/>
    <s v="BOSTON Ranger #55 Pencil Sharpener, Black"/>
    <n v="145.54400000000001"/>
    <n v="7"/>
    <n v="0.2"/>
    <n v="16.373699999999992"/>
    <x v="2"/>
    <x v="0"/>
  </r>
  <r>
    <n v="3932"/>
    <s v="CA-2018-132094"/>
    <x v="370"/>
    <d v="2018-09-02T00:00:00"/>
    <s v="Standard Class"/>
    <s v="VG-21805"/>
    <s v="Vivek Grady"/>
    <x v="1"/>
    <x v="0"/>
    <s v="Philadelphia"/>
    <x v="9"/>
    <n v="19140"/>
    <x v="3"/>
    <s v="OFF-AR-10004165"/>
    <x v="1"/>
    <x v="6"/>
    <s v="Binney &amp; Smith inkTank Erasable Pocket Highlighter, Chisel Tip, Yellow"/>
    <n v="5.4719999999999995"/>
    <n v="3"/>
    <n v="0.2"/>
    <n v="1.6416000000000004"/>
    <x v="3"/>
    <x v="0"/>
  </r>
  <r>
    <n v="3933"/>
    <s v="CA-2018-132094"/>
    <x v="370"/>
    <d v="2018-09-02T00:00:00"/>
    <s v="Standard Class"/>
    <s v="VG-21805"/>
    <s v="Vivek Grady"/>
    <x v="1"/>
    <x v="0"/>
    <s v="Philadelphia"/>
    <x v="9"/>
    <n v="19140"/>
    <x v="3"/>
    <s v="TEC-AC-10001109"/>
    <x v="2"/>
    <x v="11"/>
    <s v="Logitech Trackman Marble Mouse"/>
    <n v="47.984000000000002"/>
    <n v="2"/>
    <n v="0.2"/>
    <n v="13.195600000000001"/>
    <x v="3"/>
    <x v="0"/>
  </r>
  <r>
    <n v="3934"/>
    <s v="CA-2019-123001"/>
    <x v="264"/>
    <d v="2019-09-08T00:00:00"/>
    <s v="Standard Class"/>
    <s v="AW-10840"/>
    <s v="Anthony Witt"/>
    <x v="0"/>
    <x v="0"/>
    <s v="Bakersfield"/>
    <x v="1"/>
    <n v="93309"/>
    <x v="1"/>
    <s v="OFF-AR-10001919"/>
    <x v="1"/>
    <x v="6"/>
    <s v="OIC #2 Pencils, Medium Soft"/>
    <n v="9.3999999999999986"/>
    <n v="5"/>
    <n v="0"/>
    <n v="2.7259999999999995"/>
    <x v="1"/>
    <x v="0"/>
  </r>
  <r>
    <n v="3935"/>
    <s v="CA-2019-123001"/>
    <x v="264"/>
    <d v="2019-09-08T00:00:00"/>
    <s v="Standard Class"/>
    <s v="AW-10840"/>
    <s v="Anthony Witt"/>
    <x v="0"/>
    <x v="0"/>
    <s v="Bakersfield"/>
    <x v="1"/>
    <n v="93309"/>
    <x v="1"/>
    <s v="OFF-LA-10004544"/>
    <x v="1"/>
    <x v="2"/>
    <s v="Avery 505"/>
    <n v="74"/>
    <n v="5"/>
    <n v="0"/>
    <n v="37"/>
    <x v="1"/>
    <x v="0"/>
  </r>
  <r>
    <n v="3936"/>
    <s v="CA-2019-123001"/>
    <x v="264"/>
    <d v="2019-09-08T00:00:00"/>
    <s v="Standard Class"/>
    <s v="AW-10840"/>
    <s v="Anthony Witt"/>
    <x v="0"/>
    <x v="0"/>
    <s v="Bakersfield"/>
    <x v="1"/>
    <n v="93309"/>
    <x v="1"/>
    <s v="TEC-PH-10003484"/>
    <x v="2"/>
    <x v="7"/>
    <s v="Ooma Telo VoIP Home Phone System"/>
    <n v="201.584"/>
    <n v="2"/>
    <n v="0.2"/>
    <n v="12.599000000000004"/>
    <x v="1"/>
    <x v="0"/>
  </r>
  <r>
    <n v="3937"/>
    <s v="CA-2017-118955"/>
    <x v="382"/>
    <d v="2017-06-20T00:00:00"/>
    <s v="Standard Class"/>
    <s v="LS-17230"/>
    <s v="Lycoris Saunders"/>
    <x v="0"/>
    <x v="0"/>
    <s v="Grand Prairie"/>
    <x v="5"/>
    <n v="75051"/>
    <x v="2"/>
    <s v="OFF-EN-10001028"/>
    <x v="1"/>
    <x v="12"/>
    <s v="Staple envelope"/>
    <n v="28.752000000000002"/>
    <n v="3"/>
    <n v="0.2"/>
    <n v="9.3443999999999985"/>
    <x v="2"/>
    <x v="0"/>
  </r>
  <r>
    <n v="3938"/>
    <s v="CA-2017-118955"/>
    <x v="382"/>
    <d v="2017-06-20T00:00:00"/>
    <s v="Standard Class"/>
    <s v="LS-17230"/>
    <s v="Lycoris Saunders"/>
    <x v="0"/>
    <x v="0"/>
    <s v="Grand Prairie"/>
    <x v="5"/>
    <n v="75051"/>
    <x v="2"/>
    <s v="OFF-PA-10004156"/>
    <x v="1"/>
    <x v="10"/>
    <s v="Xerox 188"/>
    <n v="27.216000000000001"/>
    <n v="3"/>
    <n v="0.2"/>
    <n v="9.8657999999999983"/>
    <x v="2"/>
    <x v="0"/>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n v="-25.376400000000018"/>
    <x v="2"/>
    <x v="0"/>
  </r>
  <r>
    <n v="3940"/>
    <s v="US-2018-143448"/>
    <x v="107"/>
    <d v="2018-12-10T00:00:00"/>
    <s v="Same Day"/>
    <s v="MH-17455"/>
    <s v="Mark Hamilton"/>
    <x v="0"/>
    <x v="0"/>
    <s v="Greenwood"/>
    <x v="14"/>
    <n v="46142"/>
    <x v="2"/>
    <s v="FUR-CH-10003379"/>
    <x v="0"/>
    <x v="1"/>
    <s v="Global Commerce Series High-Back Swivel/Tilt Chairs"/>
    <n v="1424.9"/>
    <n v="5"/>
    <n v="0"/>
    <n v="356.22500000000002"/>
    <x v="2"/>
    <x v="0"/>
  </r>
  <r>
    <n v="3941"/>
    <s v="CA-2019-117863"/>
    <x v="796"/>
    <d v="2019-05-23T00:00:00"/>
    <s v="Standard Class"/>
    <s v="TS-21340"/>
    <s v="Toby Swindell"/>
    <x v="0"/>
    <x v="0"/>
    <s v="New York City"/>
    <x v="15"/>
    <n v="10024"/>
    <x v="3"/>
    <s v="FUR-FU-10002456"/>
    <x v="0"/>
    <x v="5"/>
    <s v="Master Caster Door Stop, Large Neon Orange"/>
    <n v="14.56"/>
    <n v="2"/>
    <n v="0"/>
    <n v="6.2608000000000015"/>
    <x v="3"/>
    <x v="0"/>
  </r>
  <r>
    <n v="3942"/>
    <s v="CA-2019-117863"/>
    <x v="796"/>
    <d v="2019-05-23T00:00:00"/>
    <s v="Standard Class"/>
    <s v="TS-21340"/>
    <s v="Toby Swindell"/>
    <x v="0"/>
    <x v="0"/>
    <s v="New York City"/>
    <x v="15"/>
    <n v="10024"/>
    <x v="3"/>
    <s v="OFF-BI-10000605"/>
    <x v="1"/>
    <x v="8"/>
    <s v="Acco Pressboard Covers with Storage Hooks, 9 1/2&quot; x 11&quot;, Executive Red"/>
    <n v="3.048"/>
    <n v="1"/>
    <n v="0.2"/>
    <n v="1.0286999999999997"/>
    <x v="3"/>
    <x v="0"/>
  </r>
  <r>
    <n v="3943"/>
    <s v="CA-2019-160458"/>
    <x v="837"/>
    <d v="2019-05-29T00:00:00"/>
    <s v="Second Class"/>
    <s v="EH-13945"/>
    <s v="Eric Hoffmann"/>
    <x v="0"/>
    <x v="0"/>
    <s v="Memphis"/>
    <x v="18"/>
    <n v="38109"/>
    <x v="0"/>
    <s v="OFF-PA-10001166"/>
    <x v="1"/>
    <x v="10"/>
    <s v="Xerox 2"/>
    <n v="25.920000000000005"/>
    <n v="5"/>
    <n v="0.2"/>
    <n v="9.0719999999999992"/>
    <x v="0"/>
    <x v="0"/>
  </r>
  <r>
    <n v="3944"/>
    <s v="US-2018-142685"/>
    <x v="661"/>
    <d v="2018-06-30T00:00:00"/>
    <s v="Standard Class"/>
    <s v="MG-17695"/>
    <s v="Maureen Gnade"/>
    <x v="0"/>
    <x v="0"/>
    <s v="Buffalo"/>
    <x v="15"/>
    <n v="14215"/>
    <x v="3"/>
    <s v="OFF-SU-10000157"/>
    <x v="1"/>
    <x v="14"/>
    <s v="Compact Automatic Electric Letter Opener"/>
    <n v="835.17000000000007"/>
    <n v="7"/>
    <n v="0"/>
    <n v="16.703400000000016"/>
    <x v="3"/>
    <x v="0"/>
  </r>
  <r>
    <n v="3945"/>
    <s v="CA-2018-133144"/>
    <x v="458"/>
    <d v="2018-05-21T00:00:00"/>
    <s v="Second Class"/>
    <s v="DO-13435"/>
    <s v="Denny Ordway"/>
    <x v="0"/>
    <x v="0"/>
    <s v="Los Angeles"/>
    <x v="1"/>
    <n v="90036"/>
    <x v="1"/>
    <s v="OFF-PA-10004971"/>
    <x v="1"/>
    <x v="10"/>
    <s v="Xerox 196"/>
    <n v="17.34"/>
    <n v="3"/>
    <n v="0"/>
    <n v="8.4966000000000008"/>
    <x v="1"/>
    <x v="0"/>
  </r>
  <r>
    <n v="3946"/>
    <s v="CA-2019-167871"/>
    <x v="551"/>
    <d v="2019-11-23T00:00:00"/>
    <s v="Standard Class"/>
    <s v="AF-10870"/>
    <s v="Art Ferguson"/>
    <x v="0"/>
    <x v="0"/>
    <s v="Homestead"/>
    <x v="2"/>
    <n v="33030"/>
    <x v="0"/>
    <s v="OFF-PA-10001977"/>
    <x v="1"/>
    <x v="10"/>
    <s v="Xerox 194"/>
    <n v="44.384"/>
    <n v="1"/>
    <n v="0.2"/>
    <n v="15.534399999999998"/>
    <x v="0"/>
    <x v="0"/>
  </r>
  <r>
    <n v="3947"/>
    <s v="CA-2019-167871"/>
    <x v="551"/>
    <d v="2019-11-23T00:00:00"/>
    <s v="Standard Class"/>
    <s v="AF-10870"/>
    <s v="Art Ferguson"/>
    <x v="0"/>
    <x v="0"/>
    <s v="Homestead"/>
    <x v="2"/>
    <n v="33030"/>
    <x v="0"/>
    <s v="OFF-SU-10001225"/>
    <x v="1"/>
    <x v="14"/>
    <s v="Staple remover"/>
    <n v="2.9440000000000004"/>
    <n v="1"/>
    <n v="0.2"/>
    <n v="-0.66240000000000021"/>
    <x v="0"/>
    <x v="0"/>
  </r>
  <r>
    <n v="3948"/>
    <s v="CA-2018-119963"/>
    <x v="741"/>
    <d v="2018-11-22T00:00:00"/>
    <s v="Standard Class"/>
    <s v="SN-20710"/>
    <s v="Steve Nguyen"/>
    <x v="2"/>
    <x v="0"/>
    <s v="Pasadena"/>
    <x v="5"/>
    <n v="77506"/>
    <x v="2"/>
    <s v="OFF-AR-10003514"/>
    <x v="1"/>
    <x v="6"/>
    <s v="4009 Highlighters by Sanford"/>
    <n v="6.3680000000000003"/>
    <n v="2"/>
    <n v="0.2"/>
    <n v="1.0347999999999993"/>
    <x v="2"/>
    <x v="0"/>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n v="15.8756"/>
    <x v="2"/>
    <x v="0"/>
  </r>
  <r>
    <n v="3950"/>
    <s v="CA-2018-119963"/>
    <x v="741"/>
    <d v="2018-11-22T00:00:00"/>
    <s v="Standard Class"/>
    <s v="SN-20710"/>
    <s v="Steve Nguyen"/>
    <x v="2"/>
    <x v="0"/>
    <s v="Pasadena"/>
    <x v="5"/>
    <n v="77506"/>
    <x v="2"/>
    <s v="OFF-PA-10001970"/>
    <x v="1"/>
    <x v="10"/>
    <s v="Xerox 1881"/>
    <n v="19.648"/>
    <n v="2"/>
    <n v="0.2"/>
    <n v="6.6311999999999989"/>
    <x v="2"/>
    <x v="0"/>
  </r>
  <r>
    <n v="3951"/>
    <s v="CA-2018-119963"/>
    <x v="741"/>
    <d v="2018-11-22T00:00:00"/>
    <s v="Standard Class"/>
    <s v="SN-20710"/>
    <s v="Steve Nguyen"/>
    <x v="2"/>
    <x v="0"/>
    <s v="Pasadena"/>
    <x v="5"/>
    <n v="77506"/>
    <x v="2"/>
    <s v="FUR-CH-10003817"/>
    <x v="0"/>
    <x v="1"/>
    <s v="Global Value Steno Chair, Gray"/>
    <n v="255.108"/>
    <n v="6"/>
    <n v="0.3"/>
    <n v="-18.221999999999994"/>
    <x v="2"/>
    <x v="0"/>
  </r>
  <r>
    <n v="3952"/>
    <s v="CA-2016-121167"/>
    <x v="683"/>
    <d v="2016-11-30T00:00:00"/>
    <s v="Second Class"/>
    <s v="MO-17500"/>
    <s v="Mary O'Rourke"/>
    <x v="0"/>
    <x v="0"/>
    <s v="Freeport"/>
    <x v="15"/>
    <n v="11520"/>
    <x v="3"/>
    <s v="OFF-BI-10003676"/>
    <x v="1"/>
    <x v="8"/>
    <s v="GBC Standard Recycled Report Covers, Clear Plastic Sheets"/>
    <n v="17.248000000000001"/>
    <n v="2"/>
    <n v="0.2"/>
    <n v="6.0367999999999986"/>
    <x v="3"/>
    <x v="0"/>
  </r>
  <r>
    <n v="3953"/>
    <s v="US-2018-151862"/>
    <x v="398"/>
    <d v="2018-03-08T00:00:00"/>
    <s v="Standard Class"/>
    <s v="ON-18715"/>
    <s v="Odella Nelson"/>
    <x v="1"/>
    <x v="0"/>
    <s v="Denver"/>
    <x v="22"/>
    <n v="80219"/>
    <x v="1"/>
    <s v="TEC-PH-10003535"/>
    <x v="2"/>
    <x v="7"/>
    <s v="RCA ViSYS 25423RE1 Corded phone"/>
    <n v="159.98400000000001"/>
    <n v="2"/>
    <n v="0.2"/>
    <n v="13.998599999999989"/>
    <x v="1"/>
    <x v="0"/>
  </r>
  <r>
    <n v="3954"/>
    <s v="CA-2019-152961"/>
    <x v="787"/>
    <d v="2019-01-19T00:00:00"/>
    <s v="Standard Class"/>
    <s v="SC-20095"/>
    <s v="Sanjit Chand"/>
    <x v="0"/>
    <x v="0"/>
    <s v="Quincy"/>
    <x v="31"/>
    <n v="2169"/>
    <x v="3"/>
    <s v="OFF-PA-10004675"/>
    <x v="1"/>
    <x v="10"/>
    <s v="Telephone Message Books with Fax/Mobile Section, 5 1/2&quot; x 3 3/16&quot;"/>
    <n v="12.7"/>
    <n v="2"/>
    <n v="0"/>
    <n v="5.8419999999999996"/>
    <x v="3"/>
    <x v="0"/>
  </r>
  <r>
    <n v="3955"/>
    <s v="CA-2016-133228"/>
    <x v="527"/>
    <d v="2016-04-09T00:00:00"/>
    <s v="Standard Class"/>
    <s v="MS-17710"/>
    <s v="Maurice Satty"/>
    <x v="0"/>
    <x v="0"/>
    <s v="Detroit"/>
    <x v="12"/>
    <n v="48205"/>
    <x v="2"/>
    <s v="FUR-FU-10004020"/>
    <x v="0"/>
    <x v="5"/>
    <s v="Advantus Panel Wall Acrylic Frame"/>
    <n v="5.47"/>
    <n v="1"/>
    <n v="0"/>
    <n v="2.3521000000000001"/>
    <x v="2"/>
    <x v="0"/>
  </r>
  <r>
    <n v="3956"/>
    <s v="CA-2016-133228"/>
    <x v="527"/>
    <d v="2016-04-09T00:00:00"/>
    <s v="Standard Class"/>
    <s v="MS-17710"/>
    <s v="Maurice Satty"/>
    <x v="0"/>
    <x v="0"/>
    <s v="Detroit"/>
    <x v="12"/>
    <n v="48205"/>
    <x v="2"/>
    <s v="OFF-AR-10001955"/>
    <x v="1"/>
    <x v="6"/>
    <s v="Newell 319"/>
    <n v="79.36"/>
    <n v="4"/>
    <n v="0"/>
    <n v="23.807999999999993"/>
    <x v="2"/>
    <x v="0"/>
  </r>
  <r>
    <n v="3957"/>
    <s v="CA-2018-114951"/>
    <x v="190"/>
    <d v="2018-07-03T00:00:00"/>
    <s v="Standard Class"/>
    <s v="DN-13690"/>
    <s v="Duane Noonan"/>
    <x v="0"/>
    <x v="0"/>
    <s v="San Francisco"/>
    <x v="1"/>
    <n v="94109"/>
    <x v="1"/>
    <s v="FUR-FU-10002364"/>
    <x v="0"/>
    <x v="5"/>
    <s v="Eldon Expressions Wood Desk Accessories, Oak"/>
    <n v="22.14"/>
    <n v="3"/>
    <n v="0"/>
    <n v="6.4205999999999976"/>
    <x v="1"/>
    <x v="0"/>
  </r>
  <r>
    <n v="3958"/>
    <s v="CA-2018-156573"/>
    <x v="211"/>
    <d v="2018-06-02T00:00:00"/>
    <s v="Standard Class"/>
    <s v="RB-19360"/>
    <s v="Raymond Buch"/>
    <x v="0"/>
    <x v="0"/>
    <s v="Nashville"/>
    <x v="18"/>
    <n v="37211"/>
    <x v="0"/>
    <s v="OFF-BI-10002414"/>
    <x v="1"/>
    <x v="8"/>
    <s v="GBC ProClick Spines for 32-Hole Punch"/>
    <n v="11.277000000000001"/>
    <n v="3"/>
    <n v="0.7"/>
    <n v="-8.6456999999999979"/>
    <x v="0"/>
    <x v="0"/>
  </r>
  <r>
    <n v="3959"/>
    <s v="CA-2018-156573"/>
    <x v="211"/>
    <d v="2018-06-02T00:00:00"/>
    <s v="Standard Class"/>
    <s v="RB-19360"/>
    <s v="Raymond Buch"/>
    <x v="0"/>
    <x v="0"/>
    <s v="Nashville"/>
    <x v="18"/>
    <n v="37211"/>
    <x v="0"/>
    <s v="OFF-AR-10003732"/>
    <x v="1"/>
    <x v="6"/>
    <s v="Newell 333"/>
    <n v="4.4479999999999995"/>
    <n v="2"/>
    <n v="0.2"/>
    <n v="0.3335999999999999"/>
    <x v="0"/>
    <x v="0"/>
  </r>
  <r>
    <n v="3960"/>
    <s v="CA-2018-156573"/>
    <x v="211"/>
    <d v="2018-06-02T00:00:00"/>
    <s v="Standard Class"/>
    <s v="RB-19360"/>
    <s v="Raymond Buch"/>
    <x v="0"/>
    <x v="0"/>
    <s v="Nashville"/>
    <x v="18"/>
    <n v="37211"/>
    <x v="0"/>
    <s v="FUR-FU-10001085"/>
    <x v="0"/>
    <x v="5"/>
    <s v="3M Polarizing Light Filter Sleeves"/>
    <n v="44.76"/>
    <n v="3"/>
    <n v="0.2"/>
    <n v="14.546999999999995"/>
    <x v="0"/>
    <x v="0"/>
  </r>
  <r>
    <n v="3961"/>
    <s v="CA-2017-113901"/>
    <x v="324"/>
    <d v="2017-10-24T00:00:00"/>
    <s v="Standard Class"/>
    <s v="NH-18610"/>
    <s v="Nicole Hansen"/>
    <x v="1"/>
    <x v="0"/>
    <s v="Detroit"/>
    <x v="12"/>
    <n v="48227"/>
    <x v="2"/>
    <s v="OFF-BI-10001249"/>
    <x v="1"/>
    <x v="8"/>
    <s v="Avery Heavy-Duty EZD View Binder with Locking Rings"/>
    <n v="38.28"/>
    <n v="6"/>
    <n v="0"/>
    <n v="17.608799999999999"/>
    <x v="2"/>
    <x v="0"/>
  </r>
  <r>
    <n v="3962"/>
    <s v="CA-2017-113901"/>
    <x v="324"/>
    <d v="2017-10-24T00:00:00"/>
    <s v="Standard Class"/>
    <s v="NH-18610"/>
    <s v="Nicole Hansen"/>
    <x v="1"/>
    <x v="0"/>
    <s v="Detroit"/>
    <x v="12"/>
    <n v="48227"/>
    <x v="2"/>
    <s v="TEC-PH-10002564"/>
    <x v="2"/>
    <x v="7"/>
    <s v="OtterBox Defender Series Case - Samsung Galaxy S4"/>
    <n v="149.94999999999999"/>
    <n v="5"/>
    <n v="0"/>
    <n v="44.984999999999985"/>
    <x v="2"/>
    <x v="0"/>
  </r>
  <r>
    <n v="3963"/>
    <s v="CA-2019-134838"/>
    <x v="600"/>
    <d v="2019-02-20T00:00:00"/>
    <s v="First Class"/>
    <s v="ED-13885"/>
    <s v="Emily Ducich"/>
    <x v="2"/>
    <x v="0"/>
    <s v="Los Angeles"/>
    <x v="1"/>
    <n v="90045"/>
    <x v="1"/>
    <s v="OFF-AR-10000634"/>
    <x v="1"/>
    <x v="6"/>
    <s v="Newell 320"/>
    <n v="12.84"/>
    <n v="3"/>
    <n v="0"/>
    <n v="3.4668000000000005"/>
    <x v="1"/>
    <x v="0"/>
  </r>
  <r>
    <n v="3964"/>
    <s v="CA-2019-134838"/>
    <x v="600"/>
    <d v="2019-02-20T00:00:00"/>
    <s v="First Class"/>
    <s v="ED-13885"/>
    <s v="Emily Ducich"/>
    <x v="2"/>
    <x v="0"/>
    <s v="Los Angeles"/>
    <x v="1"/>
    <n v="90045"/>
    <x v="1"/>
    <s v="FUR-FU-10004018"/>
    <x v="0"/>
    <x v="5"/>
    <s v="Tensor Computer Mounted Lamp"/>
    <n v="44.67"/>
    <n v="3"/>
    <n v="0"/>
    <n v="12.060900000000002"/>
    <x v="1"/>
    <x v="0"/>
  </r>
  <r>
    <n v="3965"/>
    <s v="CA-2018-120257"/>
    <x v="897"/>
    <d v="2018-09-28T00:00:00"/>
    <s v="Standard Class"/>
    <s v="PW-19240"/>
    <s v="Pierre Wener"/>
    <x v="0"/>
    <x v="0"/>
    <s v="Philadelphia"/>
    <x v="9"/>
    <n v="19140"/>
    <x v="3"/>
    <s v="OFF-AR-10003481"/>
    <x v="1"/>
    <x v="6"/>
    <s v="Newell 348"/>
    <n v="7.8719999999999999"/>
    <n v="3"/>
    <n v="0.2"/>
    <n v="0.88559999999999883"/>
    <x v="3"/>
    <x v="0"/>
  </r>
  <r>
    <n v="3966"/>
    <s v="CA-2016-164910"/>
    <x v="607"/>
    <d v="2016-11-17T00:00:00"/>
    <s v="Second Class"/>
    <s v="DM-13345"/>
    <s v="Denise Monton"/>
    <x v="1"/>
    <x v="0"/>
    <s v="Asheville"/>
    <x v="3"/>
    <n v="28806"/>
    <x v="0"/>
    <s v="OFF-AR-10003651"/>
    <x v="1"/>
    <x v="6"/>
    <s v="Newell 350"/>
    <n v="7.8719999999999999"/>
    <n v="3"/>
    <n v="0.2"/>
    <n v="0.88559999999999883"/>
    <x v="0"/>
    <x v="0"/>
  </r>
  <r>
    <n v="3967"/>
    <s v="CA-2018-149902"/>
    <x v="178"/>
    <d v="2018-04-06T00:00:00"/>
    <s v="Standard Class"/>
    <s v="DW-13540"/>
    <s v="Don Weiss"/>
    <x v="0"/>
    <x v="0"/>
    <s v="New York City"/>
    <x v="15"/>
    <n v="10024"/>
    <x v="3"/>
    <s v="OFF-AR-10002956"/>
    <x v="1"/>
    <x v="6"/>
    <s v="Boston 16801 Nautilus Battery Pencil Sharpener"/>
    <n v="88.04"/>
    <n v="4"/>
    <n v="0"/>
    <n v="22.8904"/>
    <x v="3"/>
    <x v="0"/>
  </r>
  <r>
    <n v="3968"/>
    <s v="CA-2018-146010"/>
    <x v="244"/>
    <d v="2018-05-23T00:00:00"/>
    <s v="First Class"/>
    <s v="EH-14125"/>
    <s v="Eugene Hildebrand"/>
    <x v="2"/>
    <x v="0"/>
    <s v="Colorado Springs"/>
    <x v="22"/>
    <n v="80906"/>
    <x v="1"/>
    <s v="OFF-BI-10003638"/>
    <x v="1"/>
    <x v="8"/>
    <s v="GBC Durable Plastic Covers"/>
    <n v="40.635000000000012"/>
    <n v="7"/>
    <n v="0.7"/>
    <n v="-32.507999999999996"/>
    <x v="1"/>
    <x v="0"/>
  </r>
  <r>
    <n v="3969"/>
    <s v="US-2017-163685"/>
    <x v="932"/>
    <d v="2017-06-05T00:00:00"/>
    <s v="Standard Class"/>
    <s v="KE-16420"/>
    <s v="Katrina Edelman"/>
    <x v="1"/>
    <x v="0"/>
    <s v="San Antonio"/>
    <x v="5"/>
    <n v="78207"/>
    <x v="2"/>
    <s v="OFF-BI-10001890"/>
    <x v="1"/>
    <x v="8"/>
    <s v="Avery Poly Binder Pockets"/>
    <n v="5.7279999999999989"/>
    <n v="8"/>
    <n v="0.8"/>
    <n v="-9.1648000000000032"/>
    <x v="2"/>
    <x v="0"/>
  </r>
  <r>
    <n v="3970"/>
    <s v="US-2017-163685"/>
    <x v="932"/>
    <d v="2017-06-05T00:00:00"/>
    <s v="Standard Class"/>
    <s v="KE-16420"/>
    <s v="Katrina Edelman"/>
    <x v="1"/>
    <x v="0"/>
    <s v="San Antonio"/>
    <x v="5"/>
    <n v="78207"/>
    <x v="2"/>
    <s v="OFF-PA-10002606"/>
    <x v="1"/>
    <x v="10"/>
    <s v="Xerox 1928"/>
    <n v="42.24"/>
    <n v="10"/>
    <n v="0.2"/>
    <n v="13.199999999999998"/>
    <x v="2"/>
    <x v="0"/>
  </r>
  <r>
    <n v="3971"/>
    <s v="CA-2016-135090"/>
    <x v="754"/>
    <d v="2016-11-26T00:00:00"/>
    <s v="Standard Class"/>
    <s v="SP-20920"/>
    <s v="Susan Pistek"/>
    <x v="0"/>
    <x v="0"/>
    <s v="Los Angeles"/>
    <x v="1"/>
    <n v="90036"/>
    <x v="1"/>
    <s v="OFF-PA-10002245"/>
    <x v="1"/>
    <x v="10"/>
    <s v="Xerox 1895"/>
    <n v="53.820000000000007"/>
    <n v="9"/>
    <n v="0"/>
    <n v="24.218999999999998"/>
    <x v="1"/>
    <x v="0"/>
  </r>
  <r>
    <n v="3972"/>
    <s v="CA-2017-132374"/>
    <x v="933"/>
    <d v="2017-02-24T00:00:00"/>
    <s v="Second Class"/>
    <s v="PS-19045"/>
    <s v="Penelope Sewall"/>
    <x v="2"/>
    <x v="0"/>
    <s v="Sterling Heights"/>
    <x v="12"/>
    <n v="48310"/>
    <x v="2"/>
    <s v="OFF-AR-10001615"/>
    <x v="1"/>
    <x v="6"/>
    <s v="Newell 34"/>
    <n v="79.36"/>
    <n v="4"/>
    <n v="0"/>
    <n v="20.633600000000001"/>
    <x v="2"/>
    <x v="1"/>
  </r>
  <r>
    <n v="3973"/>
    <s v="CA-2018-167556"/>
    <x v="892"/>
    <d v="2018-04-02T00:00:00"/>
    <s v="Standard Class"/>
    <s v="JM-15250"/>
    <s v="Janet Martin"/>
    <x v="0"/>
    <x v="0"/>
    <s v="New York City"/>
    <x v="15"/>
    <n v="10009"/>
    <x v="3"/>
    <s v="OFF-PA-10000466"/>
    <x v="1"/>
    <x v="10"/>
    <s v="Memo Book, 100 Message Capacity, 5 3/8” x 11”"/>
    <n v="13.48"/>
    <n v="2"/>
    <n v="0"/>
    <n v="6.74"/>
    <x v="3"/>
    <x v="0"/>
  </r>
  <r>
    <n v="3974"/>
    <s v="CA-2018-167556"/>
    <x v="892"/>
    <d v="2018-04-02T00:00:00"/>
    <s v="Standard Class"/>
    <s v="JM-15250"/>
    <s v="Janet Martin"/>
    <x v="0"/>
    <x v="0"/>
    <s v="New York City"/>
    <x v="15"/>
    <n v="10009"/>
    <x v="3"/>
    <s v="OFF-BI-10003708"/>
    <x v="1"/>
    <x v="8"/>
    <s v="Acco Four Pocket Poly Ring Binder with Label Holder, Smoke, 1&quot;"/>
    <n v="29.800000000000004"/>
    <n v="5"/>
    <n v="0.2"/>
    <n v="9.3124999999999982"/>
    <x v="3"/>
    <x v="0"/>
  </r>
  <r>
    <n v="3975"/>
    <s v="CA-2018-167556"/>
    <x v="892"/>
    <d v="2018-04-02T00:00:00"/>
    <s v="Standard Class"/>
    <s v="JM-15250"/>
    <s v="Janet Martin"/>
    <x v="0"/>
    <x v="0"/>
    <s v="New York City"/>
    <x v="15"/>
    <n v="10009"/>
    <x v="3"/>
    <s v="FUR-FU-10004848"/>
    <x v="0"/>
    <x v="5"/>
    <s v="Howard Miller 13-3/4&quot; Diameter Brushed Chrome Round Wall Clock"/>
    <n v="414"/>
    <n v="8"/>
    <n v="0"/>
    <n v="124.19999999999999"/>
    <x v="3"/>
    <x v="0"/>
  </r>
  <r>
    <n v="3976"/>
    <s v="CA-2018-167556"/>
    <x v="892"/>
    <d v="2018-04-02T00:00:00"/>
    <s v="Standard Class"/>
    <s v="JM-15250"/>
    <s v="Janet Martin"/>
    <x v="0"/>
    <x v="0"/>
    <s v="New York City"/>
    <x v="15"/>
    <n v="10009"/>
    <x v="3"/>
    <s v="OFF-BI-10000320"/>
    <x v="1"/>
    <x v="8"/>
    <s v="GBC Plastic Binding Combs"/>
    <n v="41.328000000000003"/>
    <n v="7"/>
    <n v="0.2"/>
    <n v="14.981400000000001"/>
    <x v="3"/>
    <x v="0"/>
  </r>
  <r>
    <n v="3977"/>
    <s v="US-2018-116400"/>
    <x v="332"/>
    <d v="2018-10-24T00:00:00"/>
    <s v="First Class"/>
    <s v="EB-13930"/>
    <s v="Eric Barreto"/>
    <x v="0"/>
    <x v="0"/>
    <s v="Richmond"/>
    <x v="17"/>
    <n v="23223"/>
    <x v="0"/>
    <s v="FUR-FU-10003731"/>
    <x v="0"/>
    <x v="5"/>
    <s v="Eldon Expressions Wood and Plastic Desk Accessories, Oak"/>
    <n v="39.92"/>
    <n v="4"/>
    <n v="0"/>
    <n v="11.177600000000002"/>
    <x v="0"/>
    <x v="0"/>
  </r>
  <r>
    <n v="3978"/>
    <s v="CA-2019-101308"/>
    <x v="280"/>
    <d v="2019-10-07T00:00:00"/>
    <s v="Standard Class"/>
    <s v="FG-14260"/>
    <s v="Frank Gastineau"/>
    <x v="2"/>
    <x v="0"/>
    <s v="Seattle"/>
    <x v="4"/>
    <n v="98105"/>
    <x v="1"/>
    <s v="OFF-FA-10002780"/>
    <x v="1"/>
    <x v="13"/>
    <s v="Staples"/>
    <n v="8.94"/>
    <n v="3"/>
    <n v="0"/>
    <n v="4.1123999999999992"/>
    <x v="1"/>
    <x v="0"/>
  </r>
  <r>
    <n v="3979"/>
    <s v="CA-2019-101308"/>
    <x v="280"/>
    <d v="2019-10-07T00:00:00"/>
    <s v="Standard Class"/>
    <s v="FG-14260"/>
    <s v="Frank Gastineau"/>
    <x v="2"/>
    <x v="0"/>
    <s v="Seattle"/>
    <x v="4"/>
    <n v="98105"/>
    <x v="1"/>
    <s v="TEC-PH-10003800"/>
    <x v="2"/>
    <x v="7"/>
    <s v="i.Sound Portable Power - 8000 mAh"/>
    <n v="84.784000000000006"/>
    <n v="2"/>
    <n v="0.2"/>
    <n v="-20.136200000000006"/>
    <x v="1"/>
    <x v="0"/>
  </r>
  <r>
    <n v="3980"/>
    <s v="CA-2016-114517"/>
    <x v="851"/>
    <d v="2016-12-27T00:00:00"/>
    <s v="Standard Class"/>
    <s v="TH-21235"/>
    <s v="Tiffany House"/>
    <x v="1"/>
    <x v="0"/>
    <s v="New York City"/>
    <x v="15"/>
    <n v="10024"/>
    <x v="3"/>
    <s v="FUR-TA-10001676"/>
    <x v="0"/>
    <x v="3"/>
    <s v="Hon 61000 Series Interactive Training Tables"/>
    <n v="53.315999999999995"/>
    <n v="2"/>
    <n v="0.4"/>
    <n v="-19.549200000000006"/>
    <x v="3"/>
    <x v="0"/>
  </r>
  <r>
    <n v="3981"/>
    <s v="CA-2016-114517"/>
    <x v="851"/>
    <d v="2016-12-27T00:00:00"/>
    <s v="Standard Class"/>
    <s v="TH-21235"/>
    <s v="Tiffany House"/>
    <x v="1"/>
    <x v="0"/>
    <s v="New York City"/>
    <x v="15"/>
    <n v="10024"/>
    <x v="3"/>
    <s v="OFF-AP-10002350"/>
    <x v="1"/>
    <x v="9"/>
    <s v="Belkin F9H710-06 7 Outlet SurgeMaster Surge Protector"/>
    <n v="56.519999999999996"/>
    <n v="3"/>
    <n v="0"/>
    <n v="15.8256"/>
    <x v="3"/>
    <x v="0"/>
  </r>
  <r>
    <n v="3982"/>
    <s v="CA-2019-119564"/>
    <x v="934"/>
    <d v="2019-12-20T00:00:00"/>
    <s v="Standard Class"/>
    <s v="PL-18925"/>
    <s v="Paul Lucas"/>
    <x v="2"/>
    <x v="0"/>
    <s v="Seattle"/>
    <x v="4"/>
    <n v="98115"/>
    <x v="1"/>
    <s v="FUR-FU-10003096"/>
    <x v="0"/>
    <x v="5"/>
    <s v="Master Giant Foot Doorstop, Safety Yellow"/>
    <n v="22.77"/>
    <n v="3"/>
    <n v="0"/>
    <n v="9.7911000000000001"/>
    <x v="1"/>
    <x v="0"/>
  </r>
  <r>
    <n v="3983"/>
    <s v="CA-2018-135265"/>
    <x v="274"/>
    <d v="2018-07-09T00:00:00"/>
    <s v="Second Class"/>
    <s v="CC-12370"/>
    <s v="Christopher Conant"/>
    <x v="0"/>
    <x v="0"/>
    <s v="Los Angeles"/>
    <x v="1"/>
    <n v="90045"/>
    <x v="1"/>
    <s v="FUR-CH-10003061"/>
    <x v="0"/>
    <x v="1"/>
    <s v="Global Leather Task Chair, Black"/>
    <n v="287.96800000000002"/>
    <n v="4"/>
    <n v="0.2"/>
    <n v="-3.5996000000000521"/>
    <x v="1"/>
    <x v="0"/>
  </r>
  <r>
    <n v="3984"/>
    <s v="CA-2018-135265"/>
    <x v="274"/>
    <d v="2018-07-09T00:00:00"/>
    <s v="Second Class"/>
    <s v="CC-12370"/>
    <s v="Christopher Conant"/>
    <x v="0"/>
    <x v="0"/>
    <s v="Los Angeles"/>
    <x v="1"/>
    <n v="90045"/>
    <x v="1"/>
    <s v="TEC-CO-10003763"/>
    <x v="2"/>
    <x v="16"/>
    <s v="Canon PC1060 Personal Laser Copier"/>
    <n v="2799.9600000000005"/>
    <n v="5"/>
    <n v="0.2"/>
    <n v="944.98649999999986"/>
    <x v="1"/>
    <x v="0"/>
  </r>
  <r>
    <n v="3985"/>
    <s v="CA-2018-135265"/>
    <x v="274"/>
    <d v="2018-07-09T00:00:00"/>
    <s v="Second Class"/>
    <s v="CC-12370"/>
    <s v="Christopher Conant"/>
    <x v="0"/>
    <x v="0"/>
    <s v="Los Angeles"/>
    <x v="1"/>
    <n v="90045"/>
    <x v="1"/>
    <s v="OFF-PA-10002923"/>
    <x v="1"/>
    <x v="10"/>
    <s v="Xerox 1942"/>
    <n v="48.94"/>
    <n v="1"/>
    <n v="0"/>
    <n v="24.47"/>
    <x v="1"/>
    <x v="0"/>
  </r>
  <r>
    <n v="3986"/>
    <s v="CA-2018-108735"/>
    <x v="764"/>
    <d v="2018-04-21T00:00:00"/>
    <s v="Standard Class"/>
    <s v="JM-15535"/>
    <s v="Jessica Myrick"/>
    <x v="0"/>
    <x v="0"/>
    <s v="Lakewood"/>
    <x v="1"/>
    <n v="90712"/>
    <x v="1"/>
    <s v="FUR-BO-10003441"/>
    <x v="0"/>
    <x v="0"/>
    <s v="Bush Westfield Collection Bookcases, Fully Assembled"/>
    <n v="257.49900000000002"/>
    <n v="3"/>
    <n v="0.15"/>
    <n v="24.235199999999978"/>
    <x v="1"/>
    <x v="0"/>
  </r>
  <r>
    <n v="3987"/>
    <s v="CA-2019-112333"/>
    <x v="798"/>
    <d v="2019-04-14T00:00:00"/>
    <s v="Standard Class"/>
    <s v="KF-16285"/>
    <s v="Karen Ferguson"/>
    <x v="2"/>
    <x v="0"/>
    <s v="Plainfield"/>
    <x v="30"/>
    <n v="7060"/>
    <x v="3"/>
    <s v="OFF-ST-10001780"/>
    <x v="1"/>
    <x v="4"/>
    <s v="Tennsco 16-Compartment Lockers with Coat Rack"/>
    <n v="2591.56"/>
    <n v="4"/>
    <n v="0"/>
    <n v="621.97440000000006"/>
    <x v="3"/>
    <x v="0"/>
  </r>
  <r>
    <n v="3988"/>
    <s v="CA-2019-112333"/>
    <x v="798"/>
    <d v="2019-04-14T00:00:00"/>
    <s v="Standard Class"/>
    <s v="KF-16285"/>
    <s v="Karen Ferguson"/>
    <x v="2"/>
    <x v="0"/>
    <s v="Plainfield"/>
    <x v="30"/>
    <n v="7060"/>
    <x v="3"/>
    <s v="OFF-AP-10001962"/>
    <x v="1"/>
    <x v="9"/>
    <s v="Black &amp; Decker Filter for Double Action Dustbuster Cordless Vac BLDV7210"/>
    <n v="41.95"/>
    <n v="5"/>
    <n v="0"/>
    <n v="10.487500000000001"/>
    <x v="3"/>
    <x v="0"/>
  </r>
  <r>
    <n v="3989"/>
    <s v="US-2018-159415"/>
    <x v="764"/>
    <d v="2018-04-22T00:00:00"/>
    <s v="Standard Class"/>
    <s v="CS-12175"/>
    <s v="Charles Sheldon"/>
    <x v="1"/>
    <x v="0"/>
    <s v="Columbia"/>
    <x v="18"/>
    <n v="38401"/>
    <x v="0"/>
    <s v="FUR-FU-10003798"/>
    <x v="0"/>
    <x v="5"/>
    <s v="Ultra Door Kickplate, 8&quot;H x 34&quot;W"/>
    <n v="79.12"/>
    <n v="5"/>
    <n v="0.2"/>
    <n v="13.845999999999997"/>
    <x v="0"/>
    <x v="0"/>
  </r>
  <r>
    <n v="3990"/>
    <s v="CA-2016-122588"/>
    <x v="641"/>
    <d v="2016-11-27T00:00:00"/>
    <s v="Second Class"/>
    <s v="AR-10540"/>
    <s v="Andy Reiter"/>
    <x v="0"/>
    <x v="0"/>
    <s v="Woonsocket"/>
    <x v="34"/>
    <n v="2895"/>
    <x v="3"/>
    <s v="FUR-FU-10001095"/>
    <x v="0"/>
    <x v="5"/>
    <s v="DAX Black Cherry Wood-Tone Poster Frame"/>
    <n v="52.96"/>
    <n v="2"/>
    <n v="0"/>
    <n v="20.1248"/>
    <x v="3"/>
    <x v="0"/>
  </r>
  <r>
    <n v="3991"/>
    <s v="CA-2016-137589"/>
    <x v="935"/>
    <d v="2016-11-08T00:00:00"/>
    <s v="Standard Class"/>
    <s v="MS-17770"/>
    <s v="Maxwell Schwartz"/>
    <x v="0"/>
    <x v="0"/>
    <s v="Lancaster"/>
    <x v="9"/>
    <n v="17602"/>
    <x v="3"/>
    <s v="OFF-SU-10000157"/>
    <x v="1"/>
    <x v="14"/>
    <s v="Compact Automatic Electric Letter Opener"/>
    <n v="286.34400000000005"/>
    <n v="3"/>
    <n v="0.2"/>
    <n v="-64.427400000000006"/>
    <x v="3"/>
    <x v="0"/>
  </r>
  <r>
    <n v="3992"/>
    <s v="CA-2017-161998"/>
    <x v="489"/>
    <d v="2017-05-05T00:00:00"/>
    <s v="Standard Class"/>
    <s v="DB-13120"/>
    <s v="David Bremer"/>
    <x v="1"/>
    <x v="0"/>
    <s v="Tampa"/>
    <x v="2"/>
    <n v="33614"/>
    <x v="0"/>
    <s v="FUR-FU-10001095"/>
    <x v="0"/>
    <x v="5"/>
    <s v="DAX Black Cherry Wood-Tone Poster Frame"/>
    <n v="63.552000000000007"/>
    <n v="3"/>
    <n v="0.2"/>
    <n v="14.299199999999999"/>
    <x v="0"/>
    <x v="0"/>
  </r>
  <r>
    <n v="3993"/>
    <s v="CA-2017-161998"/>
    <x v="489"/>
    <d v="2017-05-05T00:00:00"/>
    <s v="Standard Class"/>
    <s v="DB-13120"/>
    <s v="David Bremer"/>
    <x v="1"/>
    <x v="0"/>
    <s v="Tampa"/>
    <x v="2"/>
    <n v="33614"/>
    <x v="0"/>
    <s v="OFF-SU-10004261"/>
    <x v="1"/>
    <x v="14"/>
    <s v="Fiskars 8&quot; Scissors, 2/Pack"/>
    <n v="41.375999999999998"/>
    <n v="3"/>
    <n v="0.2"/>
    <n v="4.6547999999999927"/>
    <x v="0"/>
    <x v="0"/>
  </r>
  <r>
    <n v="3994"/>
    <s v="CA-2017-161998"/>
    <x v="489"/>
    <d v="2017-05-05T00:00:00"/>
    <s v="Standard Class"/>
    <s v="DB-13120"/>
    <s v="David Bremer"/>
    <x v="1"/>
    <x v="0"/>
    <s v="Tampa"/>
    <x v="2"/>
    <n v="33614"/>
    <x v="0"/>
    <s v="OFF-AR-10004022"/>
    <x v="1"/>
    <x v="6"/>
    <s v="Panasonic KP-380BK Classic Electric Pencil Sharpener"/>
    <n v="172.70400000000001"/>
    <n v="6"/>
    <n v="0.2"/>
    <n v="10.793999999999983"/>
    <x v="0"/>
    <x v="0"/>
  </r>
  <r>
    <n v="3995"/>
    <s v="CA-2017-105627"/>
    <x v="936"/>
    <d v="2017-03-12T00:00:00"/>
    <s v="Standard Class"/>
    <s v="DK-12895"/>
    <s v="Dana Kaydos"/>
    <x v="0"/>
    <x v="0"/>
    <s v="Kenosha"/>
    <x v="6"/>
    <n v="53142"/>
    <x v="2"/>
    <s v="FUR-BO-10002916"/>
    <x v="0"/>
    <x v="0"/>
    <s v="Rush Hierlooms Collection 1&quot; Thick Stackable Bookcases"/>
    <n v="512.93999999999994"/>
    <n v="3"/>
    <n v="0"/>
    <n v="97.45859999999999"/>
    <x v="2"/>
    <x v="0"/>
  </r>
  <r>
    <n v="3996"/>
    <s v="CA-2017-105627"/>
    <x v="936"/>
    <d v="2017-03-12T00:00:00"/>
    <s v="Standard Class"/>
    <s v="DK-12895"/>
    <s v="Dana Kaydos"/>
    <x v="0"/>
    <x v="0"/>
    <s v="Kenosha"/>
    <x v="6"/>
    <n v="53142"/>
    <x v="2"/>
    <s v="FUR-CH-10002084"/>
    <x v="0"/>
    <x v="1"/>
    <s v="Hon Mobius Operator's Chair"/>
    <n v="860.93"/>
    <n v="7"/>
    <n v="0"/>
    <n v="189.40460000000002"/>
    <x v="2"/>
    <x v="0"/>
  </r>
  <r>
    <n v="3997"/>
    <s v="CA-2017-105627"/>
    <x v="936"/>
    <d v="2017-03-12T00:00:00"/>
    <s v="Standard Class"/>
    <s v="DK-12895"/>
    <s v="Dana Kaydos"/>
    <x v="0"/>
    <x v="0"/>
    <s v="Kenosha"/>
    <x v="6"/>
    <n v="53142"/>
    <x v="2"/>
    <s v="TEC-PH-10003012"/>
    <x v="2"/>
    <x v="7"/>
    <s v="Nortel Meridian M3904 Professional Digital phone"/>
    <n v="769.95"/>
    <n v="5"/>
    <n v="0"/>
    <n v="223.28549999999993"/>
    <x v="2"/>
    <x v="0"/>
  </r>
  <r>
    <n v="3998"/>
    <s v="CA-2017-105627"/>
    <x v="936"/>
    <d v="2017-03-12T00:00:00"/>
    <s v="Standard Class"/>
    <s v="DK-12895"/>
    <s v="Dana Kaydos"/>
    <x v="0"/>
    <x v="0"/>
    <s v="Kenosha"/>
    <x v="6"/>
    <n v="53142"/>
    <x v="2"/>
    <s v="OFF-AR-10002704"/>
    <x v="1"/>
    <x v="6"/>
    <s v="Boston 1900 Electric Pencil Sharpener"/>
    <n v="14.98"/>
    <n v="1"/>
    <n v="0"/>
    <n v="4.4939999999999998"/>
    <x v="2"/>
    <x v="0"/>
  </r>
  <r>
    <n v="3999"/>
    <s v="CA-2017-105627"/>
    <x v="936"/>
    <d v="2017-03-12T00:00:00"/>
    <s v="Standard Class"/>
    <s v="DK-12895"/>
    <s v="Dana Kaydos"/>
    <x v="0"/>
    <x v="0"/>
    <s v="Kenosha"/>
    <x v="6"/>
    <n v="53142"/>
    <x v="2"/>
    <s v="FUR-FU-10000308"/>
    <x v="0"/>
    <x v="5"/>
    <s v="Deflect-o Glass Clear Studded Chair Mats"/>
    <n v="373.08"/>
    <n v="6"/>
    <n v="0"/>
    <n v="82.077600000000004"/>
    <x v="2"/>
    <x v="0"/>
  </r>
  <r>
    <n v="4000"/>
    <s v="US-2017-149629"/>
    <x v="789"/>
    <d v="2017-07-20T00:00:00"/>
    <s v="Second Class"/>
    <s v="MP-17965"/>
    <s v="Michael Paige"/>
    <x v="1"/>
    <x v="0"/>
    <s v="Port Saint Lucie"/>
    <x v="2"/>
    <n v="34952"/>
    <x v="0"/>
    <s v="FUR-BO-10004709"/>
    <x v="0"/>
    <x v="0"/>
    <s v="Bush Westfield Collection Bookcases, Medium Cherry Finish"/>
    <n v="231.92000000000002"/>
    <n v="5"/>
    <n v="0.2"/>
    <n v="5.7980000000000018"/>
    <x v="0"/>
    <x v="0"/>
  </r>
  <r>
    <n v="4001"/>
    <s v="CA-2016-116834"/>
    <x v="856"/>
    <d v="2016-10-16T00:00:00"/>
    <s v="Standard Class"/>
    <s v="Dp-13240"/>
    <s v="Dean percer"/>
    <x v="2"/>
    <x v="0"/>
    <s v="Seattle"/>
    <x v="4"/>
    <n v="98115"/>
    <x v="1"/>
    <s v="FUR-FU-10001196"/>
    <x v="0"/>
    <x v="5"/>
    <s v="DAX Cubicle Frames - 8x10"/>
    <n v="63.47"/>
    <n v="11"/>
    <n v="0"/>
    <n v="19.040999999999997"/>
    <x v="1"/>
    <x v="0"/>
  </r>
  <r>
    <n v="4002"/>
    <s v="CA-2016-116834"/>
    <x v="856"/>
    <d v="2016-10-16T00:00:00"/>
    <s v="Standard Class"/>
    <s v="Dp-13240"/>
    <s v="Dean percer"/>
    <x v="2"/>
    <x v="0"/>
    <s v="Seattle"/>
    <x v="4"/>
    <n v="98115"/>
    <x v="1"/>
    <s v="TEC-AC-10002942"/>
    <x v="2"/>
    <x v="11"/>
    <s v="WD My Passport Ultra 1TB Portable External Hard Drive"/>
    <n v="345"/>
    <n v="5"/>
    <n v="0"/>
    <n v="58.649999999999984"/>
    <x v="1"/>
    <x v="0"/>
  </r>
  <r>
    <n v="4003"/>
    <s v="CA-2018-145730"/>
    <x v="840"/>
    <d v="2018-03-08T00:00:00"/>
    <s v="Standard Class"/>
    <s v="CC-12220"/>
    <s v="Chris Cortes"/>
    <x v="0"/>
    <x v="0"/>
    <s v="San Antonio"/>
    <x v="5"/>
    <n v="78207"/>
    <x v="2"/>
    <s v="FUR-TA-10004915"/>
    <x v="0"/>
    <x v="3"/>
    <s v="Office Impressions End Table, 20-1/2&quot;H x 24&quot;W x 20&quot;D"/>
    <n v="637.89599999999996"/>
    <n v="3"/>
    <n v="0.3"/>
    <n v="-127.57919999999996"/>
    <x v="2"/>
    <x v="0"/>
  </r>
  <r>
    <n v="4004"/>
    <s v="CA-2018-145730"/>
    <x v="840"/>
    <d v="2018-03-08T00:00:00"/>
    <s v="Standard Class"/>
    <s v="CC-12220"/>
    <s v="Chris Cortes"/>
    <x v="0"/>
    <x v="0"/>
    <s v="San Antonio"/>
    <x v="5"/>
    <n v="78207"/>
    <x v="2"/>
    <s v="TEC-MA-10001016"/>
    <x v="2"/>
    <x v="15"/>
    <s v="Canon PC170 Desktop Personal Copier"/>
    <n v="287.90999999999997"/>
    <n v="3"/>
    <n v="0.4"/>
    <n v="33.589499999999987"/>
    <x v="2"/>
    <x v="0"/>
  </r>
  <r>
    <n v="4005"/>
    <s v="CA-2018-145730"/>
    <x v="840"/>
    <d v="2018-03-08T00:00:00"/>
    <s v="Standard Class"/>
    <s v="CC-12220"/>
    <s v="Chris Cortes"/>
    <x v="0"/>
    <x v="0"/>
    <s v="San Antonio"/>
    <x v="5"/>
    <n v="78207"/>
    <x v="2"/>
    <s v="OFF-EN-10000483"/>
    <x v="1"/>
    <x v="12"/>
    <s v="White Envelopes, White Envelopes with Clear Poly Window"/>
    <n v="36.6"/>
    <n v="3"/>
    <n v="0.2"/>
    <n v="11.894999999999994"/>
    <x v="2"/>
    <x v="0"/>
  </r>
  <r>
    <n v="4006"/>
    <s v="US-2017-168732"/>
    <x v="895"/>
    <d v="2017-12-16T00:00:00"/>
    <s v="Standard Class"/>
    <s v="KM-16660"/>
    <s v="Khloe Miller"/>
    <x v="0"/>
    <x v="0"/>
    <s v="Roswell"/>
    <x v="32"/>
    <n v="30076"/>
    <x v="0"/>
    <s v="OFF-AR-10003087"/>
    <x v="1"/>
    <x v="6"/>
    <s v="Staples in misc. colors"/>
    <n v="1.78"/>
    <n v="1"/>
    <n v="0"/>
    <n v="0.49839999999999995"/>
    <x v="0"/>
    <x v="0"/>
  </r>
  <r>
    <n v="4007"/>
    <s v="US-2017-168732"/>
    <x v="895"/>
    <d v="2017-12-16T00:00:00"/>
    <s v="Standard Class"/>
    <s v="KM-16660"/>
    <s v="Khloe Miller"/>
    <x v="0"/>
    <x v="0"/>
    <s v="Roswell"/>
    <x v="32"/>
    <n v="30076"/>
    <x v="0"/>
    <s v="OFF-PA-10000520"/>
    <x v="1"/>
    <x v="10"/>
    <s v="Xerox 201"/>
    <n v="25.92"/>
    <n v="4"/>
    <n v="0"/>
    <n v="12.441600000000001"/>
    <x v="0"/>
    <x v="0"/>
  </r>
  <r>
    <n v="4008"/>
    <s v="US-2017-168732"/>
    <x v="895"/>
    <d v="2017-12-16T00:00:00"/>
    <s v="Standard Class"/>
    <s v="KM-16660"/>
    <s v="Khloe Miller"/>
    <x v="0"/>
    <x v="0"/>
    <s v="Roswell"/>
    <x v="32"/>
    <n v="30076"/>
    <x v="0"/>
    <s v="TEC-AC-10001553"/>
    <x v="2"/>
    <x v="11"/>
    <s v="Memorex 25GB 6X Branded Blu-Ray Recordable Disc, 15/Pack"/>
    <n v="101.94"/>
    <n v="6"/>
    <n v="0"/>
    <n v="21.407399999999999"/>
    <x v="0"/>
    <x v="0"/>
  </r>
  <r>
    <n v="4009"/>
    <s v="CA-2017-107468"/>
    <x v="217"/>
    <d v="2017-12-22T00:00:00"/>
    <s v="Standard Class"/>
    <s v="MK-17905"/>
    <s v="Michael Kennedy"/>
    <x v="1"/>
    <x v="0"/>
    <s v="Louisville"/>
    <x v="22"/>
    <n v="80027"/>
    <x v="1"/>
    <s v="OFF-AR-10000634"/>
    <x v="1"/>
    <x v="6"/>
    <s v="Newell 320"/>
    <n v="6.8480000000000008"/>
    <n v="2"/>
    <n v="0.2"/>
    <n v="0.59920000000000018"/>
    <x v="1"/>
    <x v="0"/>
  </r>
  <r>
    <n v="4010"/>
    <s v="CA-2019-144463"/>
    <x v="314"/>
    <d v="2019-01-05T00:00:00"/>
    <s v="Standard Class"/>
    <s v="SC-20725"/>
    <s v="Steven Cartwright"/>
    <x v="0"/>
    <x v="0"/>
    <s v="Los Angeles"/>
    <x v="1"/>
    <n v="90036"/>
    <x v="1"/>
    <s v="FUR-FU-10001215"/>
    <x v="0"/>
    <x v="5"/>
    <s v="Howard Miller 11-1/2&quot; Diameter Brentwood Wall Clock"/>
    <n v="474.43"/>
    <n v="11"/>
    <n v="0"/>
    <n v="199.26060000000004"/>
    <x v="1"/>
    <x v="0"/>
  </r>
  <r>
    <n v="4011"/>
    <s v="CA-2019-100811"/>
    <x v="610"/>
    <d v="2019-11-24T00:00:00"/>
    <s v="First Class"/>
    <s v="CC-12475"/>
    <s v="Cindy Chapman"/>
    <x v="0"/>
    <x v="0"/>
    <s v="Philadelphia"/>
    <x v="9"/>
    <n v="19143"/>
    <x v="3"/>
    <s v="OFF-PA-10001204"/>
    <x v="1"/>
    <x v="10"/>
    <s v="Xerox 1972"/>
    <n v="8.4480000000000004"/>
    <n v="2"/>
    <n v="0.2"/>
    <n v="2.6399999999999997"/>
    <x v="3"/>
    <x v="0"/>
  </r>
  <r>
    <n v="4012"/>
    <s v="CA-2019-100811"/>
    <x v="610"/>
    <d v="2019-11-24T00:00:00"/>
    <s v="First Class"/>
    <s v="CC-12475"/>
    <s v="Cindy Chapman"/>
    <x v="0"/>
    <x v="0"/>
    <s v="Philadelphia"/>
    <x v="9"/>
    <n v="19143"/>
    <x v="3"/>
    <s v="OFF-ST-10002444"/>
    <x v="1"/>
    <x v="4"/>
    <s v="Recycled Eldon Regeneration Jumbo File"/>
    <n v="39.295999999999999"/>
    <n v="4"/>
    <n v="0.2"/>
    <n v="3.9295999999999989"/>
    <x v="3"/>
    <x v="0"/>
  </r>
  <r>
    <n v="4013"/>
    <s v="CA-2017-153612"/>
    <x v="937"/>
    <d v="2017-12-27T00:00:00"/>
    <s v="Standard Class"/>
    <s v="BT-11305"/>
    <s v="Beth Thompson"/>
    <x v="2"/>
    <x v="0"/>
    <s v="Superior"/>
    <x v="6"/>
    <n v="54880"/>
    <x v="2"/>
    <s v="OFF-AR-10000203"/>
    <x v="1"/>
    <x v="6"/>
    <s v="Newell 336"/>
    <n v="17.12"/>
    <n v="4"/>
    <n v="0"/>
    <n v="4.9647999999999985"/>
    <x v="2"/>
    <x v="0"/>
  </r>
  <r>
    <n v="4014"/>
    <s v="CA-2017-165624"/>
    <x v="841"/>
    <d v="2017-08-28T00:00:00"/>
    <s v="Standard Class"/>
    <s v="FH-14350"/>
    <s v="Fred Harton"/>
    <x v="0"/>
    <x v="0"/>
    <s v="Atlanta"/>
    <x v="32"/>
    <n v="30318"/>
    <x v="0"/>
    <s v="OFF-AP-10000828"/>
    <x v="1"/>
    <x v="9"/>
    <s v="Avanti 4.4 Cu. Ft. Refrigerator"/>
    <n v="542.93999999999994"/>
    <n v="3"/>
    <n v="0"/>
    <n v="152.02319999999997"/>
    <x v="0"/>
    <x v="0"/>
  </r>
  <r>
    <n v="4015"/>
    <s v="CA-2017-165624"/>
    <x v="841"/>
    <d v="2017-08-28T00:00:00"/>
    <s v="Standard Class"/>
    <s v="FH-14350"/>
    <s v="Fred Harton"/>
    <x v="0"/>
    <x v="0"/>
    <s v="Atlanta"/>
    <x v="32"/>
    <n v="30318"/>
    <x v="0"/>
    <s v="OFF-LA-10003190"/>
    <x v="1"/>
    <x v="2"/>
    <s v="Avery 474"/>
    <n v="8.64"/>
    <n v="3"/>
    <n v="0"/>
    <n v="4.2336"/>
    <x v="0"/>
    <x v="0"/>
  </r>
  <r>
    <n v="4016"/>
    <s v="CA-2017-165624"/>
    <x v="841"/>
    <d v="2017-08-28T00:00:00"/>
    <s v="Standard Class"/>
    <s v="FH-14350"/>
    <s v="Fred Harton"/>
    <x v="0"/>
    <x v="0"/>
    <s v="Atlanta"/>
    <x v="32"/>
    <n v="30318"/>
    <x v="0"/>
    <s v="OFF-PA-10002319"/>
    <x v="1"/>
    <x v="10"/>
    <s v="Xerox 1944"/>
    <n v="193.79999999999998"/>
    <n v="5"/>
    <n v="0"/>
    <n v="94.962000000000003"/>
    <x v="0"/>
    <x v="0"/>
  </r>
  <r>
    <n v="4017"/>
    <s v="CA-2017-165624"/>
    <x v="841"/>
    <d v="2017-08-28T00:00:00"/>
    <s v="Standard Class"/>
    <s v="FH-14350"/>
    <s v="Fred Harton"/>
    <x v="0"/>
    <x v="0"/>
    <s v="Atlanta"/>
    <x v="32"/>
    <n v="30318"/>
    <x v="0"/>
    <s v="OFF-PA-10003893"/>
    <x v="1"/>
    <x v="10"/>
    <s v="Xerox 1962"/>
    <n v="21.400000000000002"/>
    <n v="5"/>
    <n v="0"/>
    <n v="9.629999999999999"/>
    <x v="0"/>
    <x v="0"/>
  </r>
  <r>
    <n v="4018"/>
    <s v="CA-2017-165624"/>
    <x v="841"/>
    <d v="2017-08-28T00:00:00"/>
    <s v="Standard Class"/>
    <s v="FH-14350"/>
    <s v="Fred Harton"/>
    <x v="0"/>
    <x v="0"/>
    <s v="Atlanta"/>
    <x v="32"/>
    <n v="30318"/>
    <x v="0"/>
    <s v="OFF-PA-10002499"/>
    <x v="1"/>
    <x v="10"/>
    <s v="Xerox 1890"/>
    <n v="97.88"/>
    <n v="2"/>
    <n v="0"/>
    <n v="48.94"/>
    <x v="0"/>
    <x v="0"/>
  </r>
  <r>
    <n v="4019"/>
    <s v="CA-2017-165624"/>
    <x v="841"/>
    <d v="2017-08-28T00:00:00"/>
    <s v="Standard Class"/>
    <s v="FH-14350"/>
    <s v="Fred Harton"/>
    <x v="0"/>
    <x v="0"/>
    <s v="Atlanta"/>
    <x v="32"/>
    <n v="30318"/>
    <x v="0"/>
    <s v="TEC-AC-10004568"/>
    <x v="2"/>
    <x v="11"/>
    <s v="Maxell LTO Ultrium - 800 GB"/>
    <n v="251.91"/>
    <n v="9"/>
    <n v="0"/>
    <n v="47.862899999999982"/>
    <x v="0"/>
    <x v="0"/>
  </r>
  <r>
    <n v="4020"/>
    <s v="CA-2017-165624"/>
    <x v="841"/>
    <d v="2017-08-28T00:00:00"/>
    <s v="Standard Class"/>
    <s v="FH-14350"/>
    <s v="Fred Harton"/>
    <x v="0"/>
    <x v="0"/>
    <s v="Atlanta"/>
    <x v="32"/>
    <n v="30318"/>
    <x v="0"/>
    <s v="OFF-AP-10001492"/>
    <x v="1"/>
    <x v="9"/>
    <s v="Acco Six-Outlet Power Strip, 4' Cord Length"/>
    <n v="25.86"/>
    <n v="3"/>
    <n v="0"/>
    <n v="6.7236000000000002"/>
    <x v="0"/>
    <x v="0"/>
  </r>
  <r>
    <n v="4021"/>
    <s v="CA-2016-154963"/>
    <x v="169"/>
    <d v="2016-06-27T00:00:00"/>
    <s v="Standard Class"/>
    <s v="AA-10645"/>
    <s v="Anna Andreadi"/>
    <x v="0"/>
    <x v="0"/>
    <s v="Chester"/>
    <x v="9"/>
    <n v="19013"/>
    <x v="3"/>
    <s v="FUR-CH-10004698"/>
    <x v="0"/>
    <x v="1"/>
    <s v="Padded Folding Chairs, Black, 4/Carton"/>
    <n v="170.05799999999999"/>
    <n v="3"/>
    <n v="0.3"/>
    <n v="-4.858799999999988"/>
    <x v="3"/>
    <x v="0"/>
  </r>
  <r>
    <n v="4022"/>
    <s v="CA-2016-154963"/>
    <x v="169"/>
    <d v="2016-06-27T00:00:00"/>
    <s v="Standard Class"/>
    <s v="AA-10645"/>
    <s v="Anna Andreadi"/>
    <x v="0"/>
    <x v="0"/>
    <s v="Chester"/>
    <x v="9"/>
    <n v="19013"/>
    <x v="3"/>
    <s v="TEC-PH-10004093"/>
    <x v="2"/>
    <x v="7"/>
    <s v="Panasonic Kx-TS550"/>
    <n v="82.782000000000011"/>
    <n v="3"/>
    <n v="0.4"/>
    <n v="-15.176700000000004"/>
    <x v="3"/>
    <x v="0"/>
  </r>
  <r>
    <n v="4023"/>
    <s v="CA-2016-154963"/>
    <x v="169"/>
    <d v="2016-06-27T00:00:00"/>
    <s v="Standard Class"/>
    <s v="AA-10645"/>
    <s v="Anna Andreadi"/>
    <x v="0"/>
    <x v="0"/>
    <s v="Chester"/>
    <x v="9"/>
    <n v="19013"/>
    <x v="3"/>
    <s v="FUR-CH-10000454"/>
    <x v="0"/>
    <x v="1"/>
    <s v="Hon Deluxe Fabric Upholstered Stacking Chairs, Rounded Back"/>
    <n v="853.92999999999984"/>
    <n v="5"/>
    <n v="0.3"/>
    <n v="0"/>
    <x v="3"/>
    <x v="0"/>
  </r>
  <r>
    <n v="4024"/>
    <s v="CA-2019-130764"/>
    <x v="855"/>
    <d v="2019-10-28T00:00:00"/>
    <s v="First Class"/>
    <s v="JO-15145"/>
    <s v="Jack O'Briant"/>
    <x v="1"/>
    <x v="0"/>
    <s v="San Francisco"/>
    <x v="1"/>
    <n v="94110"/>
    <x v="1"/>
    <s v="FUR-BO-10003034"/>
    <x v="0"/>
    <x v="0"/>
    <s v="O'Sullivan Elevations Bookcase, Cherry Finish"/>
    <n v="556.66499999999996"/>
    <n v="5"/>
    <n v="0.15"/>
    <n v="6.5490000000000208"/>
    <x v="1"/>
    <x v="0"/>
  </r>
  <r>
    <n v="4025"/>
    <s v="CA-2019-130764"/>
    <x v="855"/>
    <d v="2019-10-28T00:00:00"/>
    <s v="First Class"/>
    <s v="JO-15145"/>
    <s v="Jack O'Briant"/>
    <x v="1"/>
    <x v="0"/>
    <s v="San Francisco"/>
    <x v="1"/>
    <n v="94110"/>
    <x v="1"/>
    <s v="TEC-PH-10003215"/>
    <x v="2"/>
    <x v="7"/>
    <s v="Jackery Bar Premium Fast-charging Portable Charger"/>
    <n v="95.84"/>
    <n v="4"/>
    <n v="0.2"/>
    <n v="34.741999999999997"/>
    <x v="1"/>
    <x v="0"/>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n v="10.011599999999998"/>
    <x v="2"/>
    <x v="0"/>
  </r>
  <r>
    <n v="4027"/>
    <s v="CA-2019-139311"/>
    <x v="938"/>
    <d v="2019-08-13T00:00:00"/>
    <s v="First Class"/>
    <s v="SF-20965"/>
    <s v="Sylvia Foulston"/>
    <x v="1"/>
    <x v="0"/>
    <s v="Bedford"/>
    <x v="5"/>
    <n v="76021"/>
    <x v="2"/>
    <s v="OFF-AR-10004582"/>
    <x v="1"/>
    <x v="6"/>
    <s v="BIC Brite Liner Grip Highlighters"/>
    <n v="9.1840000000000011"/>
    <n v="7"/>
    <n v="0.2"/>
    <n v="2.8699999999999992"/>
    <x v="2"/>
    <x v="0"/>
  </r>
  <r>
    <n v="4028"/>
    <s v="CA-2019-139311"/>
    <x v="938"/>
    <d v="2019-08-13T00:00:00"/>
    <s v="First Class"/>
    <s v="SF-20965"/>
    <s v="Sylvia Foulston"/>
    <x v="1"/>
    <x v="0"/>
    <s v="Bedford"/>
    <x v="5"/>
    <n v="76021"/>
    <x v="2"/>
    <s v="TEC-PH-10001557"/>
    <x v="2"/>
    <x v="7"/>
    <s v="Pyle PMP37LED"/>
    <n v="153.584"/>
    <n v="2"/>
    <n v="0.2"/>
    <n v="13.438599999999994"/>
    <x v="2"/>
    <x v="0"/>
  </r>
  <r>
    <n v="4029"/>
    <s v="CA-2019-139311"/>
    <x v="938"/>
    <d v="2019-08-13T00:00:00"/>
    <s v="First Class"/>
    <s v="SF-20965"/>
    <s v="Sylvia Foulston"/>
    <x v="1"/>
    <x v="0"/>
    <s v="Bedford"/>
    <x v="5"/>
    <n v="76021"/>
    <x v="2"/>
    <s v="OFF-BI-10004209"/>
    <x v="1"/>
    <x v="8"/>
    <s v="Fellowes Twister Kit, Gray/Clear, 3/pkg"/>
    <n v="12.863999999999995"/>
    <n v="8"/>
    <n v="0.8"/>
    <n v="-22.512"/>
    <x v="2"/>
    <x v="0"/>
  </r>
  <r>
    <n v="4030"/>
    <s v="CA-2019-124296"/>
    <x v="165"/>
    <d v="2019-12-28T00:00:00"/>
    <s v="Standard Class"/>
    <s v="CS-12355"/>
    <s v="Christine Sundaresam"/>
    <x v="0"/>
    <x v="0"/>
    <s v="Lafayette"/>
    <x v="28"/>
    <n v="70506"/>
    <x v="0"/>
    <s v="TEC-MA-10003183"/>
    <x v="2"/>
    <x v="15"/>
    <s v="DYMO CardScan Personal V9 Business Card Scanner"/>
    <n v="479.97"/>
    <n v="3"/>
    <n v="0"/>
    <n v="239.98500000000001"/>
    <x v="0"/>
    <x v="0"/>
  </r>
  <r>
    <n v="4031"/>
    <s v="CA-2019-124296"/>
    <x v="165"/>
    <d v="2019-12-28T00:00:00"/>
    <s v="Standard Class"/>
    <s v="CS-12355"/>
    <s v="Christine Sundaresam"/>
    <x v="0"/>
    <x v="0"/>
    <s v="Lafayette"/>
    <x v="28"/>
    <n v="70506"/>
    <x v="0"/>
    <s v="FUR-CH-10002439"/>
    <x v="0"/>
    <x v="1"/>
    <s v="Iceberg Nesting Folding Chair, 19w x 6d x 43h"/>
    <n v="232.88"/>
    <n v="4"/>
    <n v="0"/>
    <n v="60.5488"/>
    <x v="0"/>
    <x v="0"/>
  </r>
  <r>
    <n v="4032"/>
    <s v="CA-2018-169957"/>
    <x v="182"/>
    <d v="2018-09-30T00:00:00"/>
    <s v="Standard Class"/>
    <s v="SN-20710"/>
    <s v="Steve Nguyen"/>
    <x v="2"/>
    <x v="0"/>
    <s v="Covington"/>
    <x v="4"/>
    <n v="98042"/>
    <x v="1"/>
    <s v="OFF-AP-10000576"/>
    <x v="1"/>
    <x v="9"/>
    <s v="Belkin 7 Outlet SurgeMaster II"/>
    <n v="236.88"/>
    <n v="6"/>
    <n v="0"/>
    <n v="66.326400000000007"/>
    <x v="1"/>
    <x v="0"/>
  </r>
  <r>
    <n v="4033"/>
    <s v="CA-2018-169957"/>
    <x v="182"/>
    <d v="2018-09-30T00:00:00"/>
    <s v="Standard Class"/>
    <s v="SN-20710"/>
    <s v="Steve Nguyen"/>
    <x v="2"/>
    <x v="0"/>
    <s v="Covington"/>
    <x v="4"/>
    <n v="98042"/>
    <x v="1"/>
    <s v="OFF-PA-10004040"/>
    <x v="1"/>
    <x v="10"/>
    <s v="Universal Premium White Copier/Laser Paper (20Lb. and 87 Bright)"/>
    <n v="29.900000000000002"/>
    <n v="5"/>
    <n v="0"/>
    <n v="14.651"/>
    <x v="1"/>
    <x v="0"/>
  </r>
  <r>
    <n v="4034"/>
    <s v="CA-2018-169957"/>
    <x v="182"/>
    <d v="2018-09-30T00:00:00"/>
    <s v="Standard Class"/>
    <s v="SN-20710"/>
    <s v="Steve Nguyen"/>
    <x v="2"/>
    <x v="0"/>
    <s v="Covington"/>
    <x v="4"/>
    <n v="98042"/>
    <x v="1"/>
    <s v="TEC-AC-10003063"/>
    <x v="2"/>
    <x v="11"/>
    <s v="Micro Innovations USB RF Wireless Keyboard with Mouse"/>
    <n v="100"/>
    <n v="4"/>
    <n v="0"/>
    <n v="21"/>
    <x v="1"/>
    <x v="0"/>
  </r>
  <r>
    <n v="4035"/>
    <s v="US-2018-108777"/>
    <x v="939"/>
    <d v="2018-12-12T00:00:00"/>
    <s v="Same Day"/>
    <s v="JM-15655"/>
    <s v="Jim Mitchum"/>
    <x v="1"/>
    <x v="0"/>
    <s v="Lorain"/>
    <x v="24"/>
    <n v="44052"/>
    <x v="3"/>
    <s v="OFF-BI-10003982"/>
    <x v="1"/>
    <x v="8"/>
    <s v="Wilson Jones Century Plastic Molded Ring Binders"/>
    <n v="18.693000000000001"/>
    <n v="3"/>
    <n v="0.7"/>
    <n v="-14.331299999999992"/>
    <x v="3"/>
    <x v="0"/>
  </r>
  <r>
    <n v="4036"/>
    <s v="US-2018-108777"/>
    <x v="939"/>
    <d v="2018-12-12T00:00:00"/>
    <s v="Same Day"/>
    <s v="JM-15655"/>
    <s v="Jim Mitchum"/>
    <x v="1"/>
    <x v="0"/>
    <s v="Lorain"/>
    <x v="24"/>
    <n v="44052"/>
    <x v="3"/>
    <s v="TEC-AC-10002567"/>
    <x v="2"/>
    <x v="11"/>
    <s v="Logitech G602 Wireless Gaming Mouse"/>
    <n v="383.952"/>
    <n v="6"/>
    <n v="0.2"/>
    <n v="76.790399999999977"/>
    <x v="3"/>
    <x v="0"/>
  </r>
  <r>
    <n v="4037"/>
    <s v="CA-2017-148859"/>
    <x v="75"/>
    <d v="2018-01-01T00:00:00"/>
    <s v="Standard Class"/>
    <s v="FH-14350"/>
    <s v="Fred Harton"/>
    <x v="0"/>
    <x v="0"/>
    <s v="Chicago"/>
    <x v="10"/>
    <n v="60623"/>
    <x v="2"/>
    <s v="OFF-ST-10004950"/>
    <x v="1"/>
    <x v="4"/>
    <s v="Tenex Personal Filing Tote With Secure Closure Lid, Black/Frost"/>
    <n v="24.816000000000003"/>
    <n v="2"/>
    <n v="0.2"/>
    <n v="1.5509999999999984"/>
    <x v="2"/>
    <x v="0"/>
  </r>
  <r>
    <n v="4038"/>
    <s v="CA-2016-110786"/>
    <x v="282"/>
    <d v="2017-01-02T00:00:00"/>
    <s v="Standard Class"/>
    <s v="AJ-10795"/>
    <s v="Anthony Johnson"/>
    <x v="1"/>
    <x v="0"/>
    <s v="San Francisco"/>
    <x v="1"/>
    <n v="94110"/>
    <x v="1"/>
    <s v="FUR-FU-10000550"/>
    <x v="0"/>
    <x v="5"/>
    <s v="Stacking Trays by OIC"/>
    <n v="24.900000000000002"/>
    <n v="5"/>
    <n v="0"/>
    <n v="8.2169999999999987"/>
    <x v="1"/>
    <x v="1"/>
  </r>
  <r>
    <n v="4039"/>
    <s v="CA-2016-110786"/>
    <x v="282"/>
    <d v="2017-01-02T00:00:00"/>
    <s v="Standard Class"/>
    <s v="AJ-10795"/>
    <s v="Anthony Johnson"/>
    <x v="1"/>
    <x v="0"/>
    <s v="San Francisco"/>
    <x v="1"/>
    <n v="94110"/>
    <x v="1"/>
    <s v="OFF-PA-10000528"/>
    <x v="1"/>
    <x v="10"/>
    <s v="Xerox 1981"/>
    <n v="21.12"/>
    <n v="4"/>
    <n v="0"/>
    <n v="9.5039999999999996"/>
    <x v="1"/>
    <x v="1"/>
  </r>
  <r>
    <n v="4040"/>
    <s v="CA-2016-110786"/>
    <x v="282"/>
    <d v="2017-01-02T00:00:00"/>
    <s v="Standard Class"/>
    <s v="AJ-10795"/>
    <s v="Anthony Johnson"/>
    <x v="1"/>
    <x v="0"/>
    <s v="San Francisco"/>
    <x v="1"/>
    <n v="94110"/>
    <x v="1"/>
    <s v="TEC-MA-10003183"/>
    <x v="2"/>
    <x v="15"/>
    <s v="DYMO CardScan Personal V9 Business Card Scanner"/>
    <n v="767.95200000000011"/>
    <n v="6"/>
    <n v="0.2"/>
    <n v="287.98199999999997"/>
    <x v="1"/>
    <x v="1"/>
  </r>
  <r>
    <n v="4041"/>
    <s v="CA-2016-110786"/>
    <x v="282"/>
    <d v="2017-01-02T00:00:00"/>
    <s v="Standard Class"/>
    <s v="AJ-10795"/>
    <s v="Anthony Johnson"/>
    <x v="1"/>
    <x v="0"/>
    <s v="San Francisco"/>
    <x v="1"/>
    <n v="94110"/>
    <x v="1"/>
    <s v="OFF-BI-10003305"/>
    <x v="1"/>
    <x v="8"/>
    <s v="Avery Hanging File Binders"/>
    <n v="14.352000000000002"/>
    <n v="3"/>
    <n v="0.2"/>
    <n v="4.6643999999999988"/>
    <x v="1"/>
    <x v="1"/>
  </r>
  <r>
    <n v="4042"/>
    <s v="CA-2016-110786"/>
    <x v="282"/>
    <d v="2017-01-02T00:00:00"/>
    <s v="Standard Class"/>
    <s v="AJ-10795"/>
    <s v="Anthony Johnson"/>
    <x v="1"/>
    <x v="0"/>
    <s v="San Francisco"/>
    <x v="1"/>
    <n v="94110"/>
    <x v="1"/>
    <s v="TEC-PH-10001425"/>
    <x v="2"/>
    <x v="7"/>
    <s v="Mophie Juice Pack Helium for iPhone"/>
    <n v="191.976"/>
    <n v="3"/>
    <n v="0.2"/>
    <n v="19.197599999999994"/>
    <x v="1"/>
    <x v="1"/>
  </r>
  <r>
    <n v="4043"/>
    <s v="CA-2016-110786"/>
    <x v="282"/>
    <d v="2017-01-02T00:00:00"/>
    <s v="Standard Class"/>
    <s v="AJ-10795"/>
    <s v="Anthony Johnson"/>
    <x v="1"/>
    <x v="0"/>
    <s v="San Francisco"/>
    <x v="1"/>
    <n v="94110"/>
    <x v="1"/>
    <s v="OFF-LA-10001474"/>
    <x v="1"/>
    <x v="2"/>
    <s v="Avery 477"/>
    <n v="274.77"/>
    <n v="9"/>
    <n v="0"/>
    <n v="126.39420000000001"/>
    <x v="1"/>
    <x v="1"/>
  </r>
  <r>
    <n v="4044"/>
    <s v="CA-2016-110786"/>
    <x v="282"/>
    <d v="2017-01-02T00:00:00"/>
    <s v="Standard Class"/>
    <s v="AJ-10795"/>
    <s v="Anthony Johnson"/>
    <x v="1"/>
    <x v="0"/>
    <s v="San Francisco"/>
    <x v="1"/>
    <n v="94110"/>
    <x v="1"/>
    <s v="FUR-FU-10000672"/>
    <x v="0"/>
    <x v="5"/>
    <s v="Executive Impressions 10&quot; Spectator Wall Clock"/>
    <n v="70.56"/>
    <n v="6"/>
    <n v="0"/>
    <n v="23.990399999999994"/>
    <x v="1"/>
    <x v="1"/>
  </r>
  <r>
    <n v="4045"/>
    <s v="CA-2017-137750"/>
    <x v="608"/>
    <d v="2017-06-30T00:00:00"/>
    <s v="Standard Class"/>
    <s v="JF-15565"/>
    <s v="Jill Fjeld"/>
    <x v="0"/>
    <x v="0"/>
    <s v="San Francisco"/>
    <x v="1"/>
    <n v="94110"/>
    <x v="1"/>
    <s v="FUR-FU-10001979"/>
    <x v="0"/>
    <x v="5"/>
    <s v="Dana Halogen Swing-Arm Architect Lamp"/>
    <n v="204.85"/>
    <n v="5"/>
    <n v="0"/>
    <n v="57.358000000000011"/>
    <x v="1"/>
    <x v="0"/>
  </r>
  <r>
    <n v="4046"/>
    <s v="CA-2017-136378"/>
    <x v="788"/>
    <d v="2017-04-07T00:00:00"/>
    <s v="Standard Class"/>
    <s v="CS-11845"/>
    <s v="Cari Sayre"/>
    <x v="1"/>
    <x v="0"/>
    <s v="Houston"/>
    <x v="5"/>
    <n v="77070"/>
    <x v="2"/>
    <s v="OFF-BI-10003707"/>
    <x v="1"/>
    <x v="8"/>
    <s v="Aluminum Screw Posts"/>
    <n v="9.155999999999997"/>
    <n v="3"/>
    <n v="0.8"/>
    <n v="-13.734000000000002"/>
    <x v="2"/>
    <x v="0"/>
  </r>
  <r>
    <n v="4047"/>
    <s v="CA-2019-100356"/>
    <x v="208"/>
    <d v="2019-10-25T00:00:00"/>
    <s v="Standard Class"/>
    <s v="SP-20920"/>
    <s v="Susan Pistek"/>
    <x v="0"/>
    <x v="0"/>
    <s v="Chicago"/>
    <x v="10"/>
    <n v="60653"/>
    <x v="2"/>
    <s v="OFF-AP-10002191"/>
    <x v="1"/>
    <x v="9"/>
    <s v="Belkin 8 Outlet SurgeMaster II Gold Surge Protector"/>
    <n v="23.991999999999994"/>
    <n v="2"/>
    <n v="0.8"/>
    <n v="-62.379199999999997"/>
    <x v="2"/>
    <x v="0"/>
  </r>
  <r>
    <n v="4048"/>
    <s v="US-2017-166520"/>
    <x v="747"/>
    <d v="2017-07-19T00:00:00"/>
    <s v="First Class"/>
    <s v="KE-16420"/>
    <s v="Katrina Edelman"/>
    <x v="1"/>
    <x v="0"/>
    <s v="New York City"/>
    <x v="15"/>
    <n v="10035"/>
    <x v="3"/>
    <s v="OFF-PA-10000501"/>
    <x v="1"/>
    <x v="10"/>
    <s v="Petty Cash Envelope"/>
    <n v="80.88"/>
    <n v="3"/>
    <n v="0"/>
    <n v="39.6312"/>
    <x v="3"/>
    <x v="0"/>
  </r>
  <r>
    <n v="4049"/>
    <s v="US-2017-166520"/>
    <x v="747"/>
    <d v="2017-07-19T00:00:00"/>
    <s v="First Class"/>
    <s v="KE-16420"/>
    <s v="Katrina Edelman"/>
    <x v="1"/>
    <x v="0"/>
    <s v="New York City"/>
    <x v="15"/>
    <n v="10035"/>
    <x v="3"/>
    <s v="TEC-AC-10001990"/>
    <x v="2"/>
    <x v="11"/>
    <s v="Kensington Orbit Wireless Mobile Trackball for PC and Mac"/>
    <n v="599.9"/>
    <n v="10"/>
    <n v="0"/>
    <n v="191.96799999999996"/>
    <x v="3"/>
    <x v="0"/>
  </r>
  <r>
    <n v="4050"/>
    <s v="CA-2019-136350"/>
    <x v="92"/>
    <d v="2019-06-26T00:00:00"/>
    <s v="Second Class"/>
    <s v="GA-14515"/>
    <s v="George Ashbrook"/>
    <x v="0"/>
    <x v="0"/>
    <s v="New York City"/>
    <x v="15"/>
    <n v="10011"/>
    <x v="3"/>
    <s v="FUR-FU-10003601"/>
    <x v="0"/>
    <x v="5"/>
    <s v="Deflect-o RollaMat Studded, Beveled Mat for Medium Pile Carpeting"/>
    <n v="276.69"/>
    <n v="3"/>
    <n v="0"/>
    <n v="49.804199999999994"/>
    <x v="3"/>
    <x v="0"/>
  </r>
  <r>
    <n v="4051"/>
    <s v="CA-2019-136350"/>
    <x v="92"/>
    <d v="2019-06-26T00:00:00"/>
    <s v="Second Class"/>
    <s v="GA-14515"/>
    <s v="George Ashbrook"/>
    <x v="0"/>
    <x v="0"/>
    <s v="New York City"/>
    <x v="15"/>
    <n v="10011"/>
    <x v="3"/>
    <s v="FUR-CH-10001891"/>
    <x v="0"/>
    <x v="1"/>
    <s v="Global Deluxe Office Fabric Chairs"/>
    <n v="172.76400000000001"/>
    <n v="2"/>
    <n v="0.1"/>
    <n v="32.633200000000016"/>
    <x v="3"/>
    <x v="0"/>
  </r>
  <r>
    <n v="4052"/>
    <s v="CA-2016-122931"/>
    <x v="411"/>
    <d v="2016-10-03T00:00:00"/>
    <s v="Standard Class"/>
    <s v="SM-20950"/>
    <s v="Suzanne McNair"/>
    <x v="1"/>
    <x v="0"/>
    <s v="Philadelphia"/>
    <x v="9"/>
    <n v="19134"/>
    <x v="3"/>
    <s v="OFF-AR-10003469"/>
    <x v="1"/>
    <x v="6"/>
    <s v="Nontoxic Chalk"/>
    <n v="4.2240000000000002"/>
    <n v="3"/>
    <n v="0.2"/>
    <n v="1.4783999999999997"/>
    <x v="3"/>
    <x v="0"/>
  </r>
  <r>
    <n v="4053"/>
    <s v="CA-2016-122931"/>
    <x v="411"/>
    <d v="2016-10-03T00:00:00"/>
    <s v="Standard Class"/>
    <s v="SM-20950"/>
    <s v="Suzanne McNair"/>
    <x v="1"/>
    <x v="0"/>
    <s v="Philadelphia"/>
    <x v="9"/>
    <n v="19134"/>
    <x v="3"/>
    <s v="FUR-TA-10004175"/>
    <x v="0"/>
    <x v="3"/>
    <s v="Hon 30&quot; x 60&quot; Table with Locking Drawer"/>
    <n v="409.27199999999999"/>
    <n v="2"/>
    <n v="0.4"/>
    <n v="-81.854399999999998"/>
    <x v="3"/>
    <x v="0"/>
  </r>
  <r>
    <n v="4054"/>
    <s v="CA-2016-122931"/>
    <x v="411"/>
    <d v="2016-10-03T00:00:00"/>
    <s v="Standard Class"/>
    <s v="SM-20950"/>
    <s v="Suzanne McNair"/>
    <x v="1"/>
    <x v="0"/>
    <s v="Philadelphia"/>
    <x v="9"/>
    <n v="19134"/>
    <x v="3"/>
    <s v="OFF-LA-10002945"/>
    <x v="1"/>
    <x v="2"/>
    <s v="Permanent Self-Adhesive File Folder Labels for Typewriters, 1 1/8 x 3 1/2, White"/>
    <n v="55.44"/>
    <n v="11"/>
    <n v="0.2"/>
    <n v="18.017999999999997"/>
    <x v="3"/>
    <x v="0"/>
  </r>
  <r>
    <n v="4055"/>
    <s v="CA-2016-122931"/>
    <x v="411"/>
    <d v="2016-10-03T00:00:00"/>
    <s v="Standard Class"/>
    <s v="SM-20950"/>
    <s v="Suzanne McNair"/>
    <x v="1"/>
    <x v="0"/>
    <s v="Philadelphia"/>
    <x v="9"/>
    <n v="19134"/>
    <x v="3"/>
    <s v="OFF-PA-10000533"/>
    <x v="1"/>
    <x v="10"/>
    <s v="Southworth Parchment Paper &amp; Envelopes"/>
    <n v="20.928000000000001"/>
    <n v="4"/>
    <n v="0.2"/>
    <n v="6.8015999999999996"/>
    <x v="3"/>
    <x v="0"/>
  </r>
  <r>
    <n v="4056"/>
    <s v="CA-2016-122931"/>
    <x v="411"/>
    <d v="2016-10-03T00:00:00"/>
    <s v="Standard Class"/>
    <s v="SM-20950"/>
    <s v="Suzanne McNair"/>
    <x v="1"/>
    <x v="0"/>
    <s v="Philadelphia"/>
    <x v="9"/>
    <n v="19134"/>
    <x v="3"/>
    <s v="OFF-ST-10004459"/>
    <x v="1"/>
    <x v="4"/>
    <s v="Tennsco Single-Tier Lockers"/>
    <n v="1801.6320000000001"/>
    <n v="6"/>
    <n v="0.2"/>
    <n v="-337.80600000000004"/>
    <x v="3"/>
    <x v="0"/>
  </r>
  <r>
    <n v="4057"/>
    <s v="CA-2016-122931"/>
    <x v="411"/>
    <d v="2016-10-03T00:00:00"/>
    <s v="Standard Class"/>
    <s v="SM-20950"/>
    <s v="Suzanne McNair"/>
    <x v="1"/>
    <x v="0"/>
    <s v="Philadelphia"/>
    <x v="9"/>
    <n v="19134"/>
    <x v="3"/>
    <s v="FUR-TA-10004147"/>
    <x v="0"/>
    <x v="3"/>
    <s v="Hon 4060 Series Tables"/>
    <n v="67.175999999999988"/>
    <n v="1"/>
    <n v="0.4"/>
    <n v="-20.152800000000006"/>
    <x v="3"/>
    <x v="0"/>
  </r>
  <r>
    <n v="4058"/>
    <s v="CA-2016-163034"/>
    <x v="156"/>
    <d v="2016-11-28T00:00:00"/>
    <s v="Standard Class"/>
    <s v="DK-12985"/>
    <s v="Darren Koutras"/>
    <x v="0"/>
    <x v="0"/>
    <s v="Chicago"/>
    <x v="10"/>
    <n v="60610"/>
    <x v="2"/>
    <s v="OFF-ST-10000046"/>
    <x v="1"/>
    <x v="4"/>
    <s v="Fellowes Super Stor/Drawer Files"/>
    <n v="646.20000000000005"/>
    <n v="5"/>
    <n v="0.2"/>
    <n v="-8.0774999999999864"/>
    <x v="2"/>
    <x v="0"/>
  </r>
  <r>
    <n v="4059"/>
    <s v="CA-2017-124058"/>
    <x v="312"/>
    <d v="2017-11-24T00:00:00"/>
    <s v="Standard Class"/>
    <s v="LC-16885"/>
    <s v="Lena Creighton"/>
    <x v="0"/>
    <x v="0"/>
    <s v="Oakland"/>
    <x v="1"/>
    <n v="94601"/>
    <x v="1"/>
    <s v="TEC-PH-10004774"/>
    <x v="2"/>
    <x v="7"/>
    <s v="Gear Head AU3700S Headset"/>
    <n v="72.744000000000014"/>
    <n v="7"/>
    <n v="0.2"/>
    <n v="-15.458100000000007"/>
    <x v="1"/>
    <x v="1"/>
  </r>
  <r>
    <n v="4060"/>
    <s v="CA-2017-124058"/>
    <x v="312"/>
    <d v="2017-11-24T00:00:00"/>
    <s v="Standard Class"/>
    <s v="LC-16885"/>
    <s v="Lena Creighton"/>
    <x v="0"/>
    <x v="0"/>
    <s v="Oakland"/>
    <x v="1"/>
    <n v="94601"/>
    <x v="1"/>
    <s v="FUR-CH-10000595"/>
    <x v="0"/>
    <x v="1"/>
    <s v="Safco Contoured Stacking Chairs"/>
    <n v="572.16000000000008"/>
    <n v="3"/>
    <n v="0.2"/>
    <n v="35.759999999999962"/>
    <x v="1"/>
    <x v="1"/>
  </r>
  <r>
    <n v="4061"/>
    <s v="CA-2018-129196"/>
    <x v="474"/>
    <d v="2018-11-07T00:00:00"/>
    <s v="Standard Class"/>
    <s v="XP-21865"/>
    <s v="Xylona Preis"/>
    <x v="0"/>
    <x v="0"/>
    <s v="Chicago"/>
    <x v="10"/>
    <n v="60610"/>
    <x v="2"/>
    <s v="TEC-AC-10002473"/>
    <x v="2"/>
    <x v="11"/>
    <s v="Maxell 4.7GB DVD-R"/>
    <n v="68.111999999999995"/>
    <n v="3"/>
    <n v="0.2"/>
    <n v="17.879399999999997"/>
    <x v="2"/>
    <x v="0"/>
  </r>
  <r>
    <n v="4062"/>
    <s v="US-2017-138716"/>
    <x v="14"/>
    <d v="2017-09-20T00:00:00"/>
    <s v="First Class"/>
    <s v="CS-11845"/>
    <s v="Cari Sayre"/>
    <x v="1"/>
    <x v="0"/>
    <s v="Seattle"/>
    <x v="4"/>
    <n v="98105"/>
    <x v="1"/>
    <s v="OFF-BI-10001628"/>
    <x v="1"/>
    <x v="8"/>
    <s v="Acco Data Flex Cable Posts For Top &amp; Bottom Load Binders, 6&quot; Capacity"/>
    <n v="25.031999999999996"/>
    <n v="3"/>
    <n v="0.2"/>
    <n v="7.822499999999998"/>
    <x v="1"/>
    <x v="0"/>
  </r>
  <r>
    <n v="4063"/>
    <s v="US-2018-122182"/>
    <x v="612"/>
    <d v="2018-03-14T00:00:00"/>
    <s v="Standard Class"/>
    <s v="BD-11770"/>
    <s v="Bryan Davis"/>
    <x v="0"/>
    <x v="0"/>
    <s v="Philadelphia"/>
    <x v="9"/>
    <n v="19143"/>
    <x v="3"/>
    <s v="TEC-AC-10002800"/>
    <x v="2"/>
    <x v="11"/>
    <s v="Plantronics Audio 478 Stereo USB Headset"/>
    <n v="39.992000000000004"/>
    <n v="1"/>
    <n v="0.2"/>
    <n v="7.4984999999999964"/>
    <x v="3"/>
    <x v="0"/>
  </r>
  <r>
    <n v="4064"/>
    <s v="US-2016-130358"/>
    <x v="670"/>
    <d v="2016-06-26T00:00:00"/>
    <s v="First Class"/>
    <s v="DL-13330"/>
    <s v="Denise Leinenbach"/>
    <x v="0"/>
    <x v="0"/>
    <s v="Concord"/>
    <x v="3"/>
    <n v="28027"/>
    <x v="0"/>
    <s v="OFF-AR-10002766"/>
    <x v="1"/>
    <x v="6"/>
    <s v="Prang Drawing Pencil Set"/>
    <n v="20.015999999999998"/>
    <n v="9"/>
    <n v="0.2"/>
    <n v="1.7514000000000003"/>
    <x v="0"/>
    <x v="0"/>
  </r>
  <r>
    <n v="4065"/>
    <s v="US-2016-130358"/>
    <x v="670"/>
    <d v="2016-06-26T00:00:00"/>
    <s v="First Class"/>
    <s v="DL-13330"/>
    <s v="Denise Leinenbach"/>
    <x v="0"/>
    <x v="0"/>
    <s v="Concord"/>
    <x v="3"/>
    <n v="28027"/>
    <x v="0"/>
    <s v="OFF-SU-10002522"/>
    <x v="1"/>
    <x v="14"/>
    <s v="Acme Kleen Earth Office Shears"/>
    <n v="3.1040000000000001"/>
    <n v="1"/>
    <n v="0.2"/>
    <n v="0.34919999999999951"/>
    <x v="0"/>
    <x v="0"/>
  </r>
  <r>
    <n v="4066"/>
    <s v="CA-2016-102673"/>
    <x v="301"/>
    <d v="2016-11-05T00:00:00"/>
    <s v="Standard Class"/>
    <s v="KH-16630"/>
    <s v="Ken Heidel"/>
    <x v="1"/>
    <x v="0"/>
    <s v="Charlotte"/>
    <x v="3"/>
    <n v="28205"/>
    <x v="0"/>
    <s v="OFF-FA-10003021"/>
    <x v="1"/>
    <x v="13"/>
    <s v="Staples"/>
    <n v="7.52"/>
    <n v="5"/>
    <n v="0.2"/>
    <n v="1.4099999999999997"/>
    <x v="0"/>
    <x v="0"/>
  </r>
  <r>
    <n v="4067"/>
    <s v="CA-2016-102673"/>
    <x v="301"/>
    <d v="2016-11-05T00:00:00"/>
    <s v="Standard Class"/>
    <s v="KH-16630"/>
    <s v="Ken Heidel"/>
    <x v="1"/>
    <x v="0"/>
    <s v="Charlotte"/>
    <x v="3"/>
    <n v="28205"/>
    <x v="0"/>
    <s v="OFF-AR-10000634"/>
    <x v="1"/>
    <x v="6"/>
    <s v="Newell 320"/>
    <n v="10.272000000000002"/>
    <n v="3"/>
    <n v="0.2"/>
    <n v="0.89880000000000004"/>
    <x v="0"/>
    <x v="0"/>
  </r>
  <r>
    <n v="4068"/>
    <s v="CA-2016-102673"/>
    <x v="301"/>
    <d v="2016-11-05T00:00:00"/>
    <s v="Standard Class"/>
    <s v="KH-16630"/>
    <s v="Ken Heidel"/>
    <x v="1"/>
    <x v="0"/>
    <s v="Charlotte"/>
    <x v="3"/>
    <n v="28205"/>
    <x v="0"/>
    <s v="OFF-LA-10001771"/>
    <x v="1"/>
    <x v="2"/>
    <s v="Avery 513"/>
    <n v="47.808000000000007"/>
    <n v="12"/>
    <n v="0.2"/>
    <n v="15.537599999999998"/>
    <x v="0"/>
    <x v="0"/>
  </r>
  <r>
    <n v="4069"/>
    <s v="CA-2016-102673"/>
    <x v="301"/>
    <d v="2016-11-05T00:00:00"/>
    <s v="Standard Class"/>
    <s v="KH-16630"/>
    <s v="Ken Heidel"/>
    <x v="1"/>
    <x v="0"/>
    <s v="Charlotte"/>
    <x v="3"/>
    <n v="28205"/>
    <x v="0"/>
    <s v="TEC-PH-10004434"/>
    <x v="2"/>
    <x v="7"/>
    <s v="Cisco IP Phone 7961G VoIP phone - Dark gray"/>
    <n v="978.83999999999992"/>
    <n v="9"/>
    <n v="0.2"/>
    <n v="110.1194999999999"/>
    <x v="0"/>
    <x v="0"/>
  </r>
  <r>
    <n v="4070"/>
    <s v="CA-2018-145303"/>
    <x v="770"/>
    <d v="2018-08-31T00:00:00"/>
    <s v="First Class"/>
    <s v="TP-21415"/>
    <s v="Tom Prescott"/>
    <x v="0"/>
    <x v="0"/>
    <s v="Dallas"/>
    <x v="5"/>
    <n v="75081"/>
    <x v="2"/>
    <s v="OFF-BI-10000050"/>
    <x v="1"/>
    <x v="8"/>
    <s v="Angle-D Binders with Locking Rings, Label Holders"/>
    <n v="13.139999999999997"/>
    <n v="9"/>
    <n v="0.8"/>
    <n v="-21.681000000000004"/>
    <x v="2"/>
    <x v="0"/>
  </r>
  <r>
    <n v="4071"/>
    <s v="CA-2018-145303"/>
    <x v="770"/>
    <d v="2018-08-31T00:00:00"/>
    <s v="First Class"/>
    <s v="TP-21415"/>
    <s v="Tom Prescott"/>
    <x v="0"/>
    <x v="0"/>
    <s v="Dallas"/>
    <x v="5"/>
    <n v="75081"/>
    <x v="2"/>
    <s v="OFF-BI-10002414"/>
    <x v="1"/>
    <x v="8"/>
    <s v="GBC ProClick Spines for 32-Hole Punch"/>
    <n v="10.023999999999997"/>
    <n v="4"/>
    <n v="0.8"/>
    <n v="-16.539600000000007"/>
    <x v="2"/>
    <x v="0"/>
  </r>
  <r>
    <n v="4072"/>
    <s v="CA-2018-145303"/>
    <x v="770"/>
    <d v="2018-08-31T00:00:00"/>
    <s v="First Class"/>
    <s v="TP-21415"/>
    <s v="Tom Prescott"/>
    <x v="0"/>
    <x v="0"/>
    <s v="Dallas"/>
    <x v="5"/>
    <n v="75081"/>
    <x v="2"/>
    <s v="FUR-BO-10003159"/>
    <x v="0"/>
    <x v="0"/>
    <s v="Sauder Camden County Collection Libraries, Planked Cherry Finish"/>
    <n v="156.37279999999998"/>
    <n v="2"/>
    <n v="0.32"/>
    <n v="-52.890800000000027"/>
    <x v="2"/>
    <x v="0"/>
  </r>
  <r>
    <n v="4073"/>
    <s v="CA-2017-156104"/>
    <x v="401"/>
    <d v="2017-12-08T00:00:00"/>
    <s v="Second Class"/>
    <s v="NP-18685"/>
    <s v="Nora Pelletier"/>
    <x v="2"/>
    <x v="0"/>
    <s v="Indianapolis"/>
    <x v="14"/>
    <n v="46203"/>
    <x v="2"/>
    <s v="TEC-CO-10002095"/>
    <x v="2"/>
    <x v="16"/>
    <s v="Hewlett Packard 610 Color Digital Copier / Printer"/>
    <n v="999.98"/>
    <n v="2"/>
    <n v="0"/>
    <n v="449.99099999999999"/>
    <x v="2"/>
    <x v="0"/>
  </r>
  <r>
    <n v="4074"/>
    <s v="US-2017-164308"/>
    <x v="496"/>
    <d v="2017-09-27T00:00:00"/>
    <s v="First Class"/>
    <s v="SC-20680"/>
    <s v="Steve Carroll"/>
    <x v="2"/>
    <x v="0"/>
    <s v="Broken Arrow"/>
    <x v="26"/>
    <n v="74012"/>
    <x v="2"/>
    <s v="TEC-PH-10004120"/>
    <x v="2"/>
    <x v="7"/>
    <s v="AT&amp;T 1080 Phone"/>
    <n v="821.94"/>
    <n v="6"/>
    <n v="0"/>
    <n v="213.70440000000002"/>
    <x v="2"/>
    <x v="0"/>
  </r>
  <r>
    <n v="4075"/>
    <s v="CA-2019-108112"/>
    <x v="940"/>
    <d v="2019-11-20T00:00:00"/>
    <s v="Standard Class"/>
    <s v="DK-12895"/>
    <s v="Dana Kaydos"/>
    <x v="0"/>
    <x v="0"/>
    <s v="Miramar"/>
    <x v="2"/>
    <n v="33023"/>
    <x v="0"/>
    <s v="FUR-FU-10003553"/>
    <x v="0"/>
    <x v="5"/>
    <s v="Howard Miller 13-1/2&quot; Diameter Rosebrook Wall Clock"/>
    <n v="220.06399999999999"/>
    <n v="4"/>
    <n v="0.2"/>
    <n v="55.016000000000012"/>
    <x v="0"/>
    <x v="0"/>
  </r>
  <r>
    <n v="4076"/>
    <s v="CA-2019-108112"/>
    <x v="940"/>
    <d v="2019-11-20T00:00:00"/>
    <s v="Standard Class"/>
    <s v="DK-12895"/>
    <s v="Dana Kaydos"/>
    <x v="0"/>
    <x v="0"/>
    <s v="Miramar"/>
    <x v="2"/>
    <n v="33023"/>
    <x v="0"/>
    <s v="FUR-FU-10001488"/>
    <x v="0"/>
    <x v="5"/>
    <s v="Tenex 46&quot; x 60&quot; Computer Anti-Static Chairmat, Rectangular Shaped"/>
    <n v="339.13600000000002"/>
    <n v="4"/>
    <n v="0.2"/>
    <n v="0"/>
    <x v="0"/>
    <x v="0"/>
  </r>
  <r>
    <n v="4077"/>
    <s v="CA-2017-100685"/>
    <x v="546"/>
    <d v="2017-12-21T00:00:00"/>
    <s v="Second Class"/>
    <s v="SM-20950"/>
    <s v="Suzanne McNair"/>
    <x v="1"/>
    <x v="0"/>
    <s v="Omaha"/>
    <x v="8"/>
    <n v="68104"/>
    <x v="2"/>
    <s v="OFF-BI-10003094"/>
    <x v="1"/>
    <x v="8"/>
    <s v="Self-Adhesive Ring Binder Labels"/>
    <n v="7.04"/>
    <n v="2"/>
    <n v="0"/>
    <n v="3.3087999999999997"/>
    <x v="2"/>
    <x v="0"/>
  </r>
  <r>
    <n v="4078"/>
    <s v="CA-2017-100685"/>
    <x v="546"/>
    <d v="2017-12-21T00:00:00"/>
    <s v="Second Class"/>
    <s v="SM-20950"/>
    <s v="Suzanne McNair"/>
    <x v="1"/>
    <x v="0"/>
    <s v="Omaha"/>
    <x v="8"/>
    <n v="68104"/>
    <x v="2"/>
    <s v="OFF-FA-10003472"/>
    <x v="1"/>
    <x v="13"/>
    <s v="Bagged Rubber Bands"/>
    <n v="5.04"/>
    <n v="4"/>
    <n v="0"/>
    <n v="0.2016"/>
    <x v="2"/>
    <x v="0"/>
  </r>
  <r>
    <n v="4079"/>
    <s v="CA-2017-100685"/>
    <x v="546"/>
    <d v="2017-12-21T00:00:00"/>
    <s v="Second Class"/>
    <s v="SM-20950"/>
    <s v="Suzanne McNair"/>
    <x v="1"/>
    <x v="0"/>
    <s v="Omaha"/>
    <x v="8"/>
    <n v="68104"/>
    <x v="2"/>
    <s v="OFF-PA-10001289"/>
    <x v="1"/>
    <x v="10"/>
    <s v="White Computer Printout Paper by Universal"/>
    <n v="116.28"/>
    <n v="3"/>
    <n v="0"/>
    <n v="56.977199999999996"/>
    <x v="2"/>
    <x v="0"/>
  </r>
  <r>
    <n v="4080"/>
    <s v="CA-2017-165414"/>
    <x v="379"/>
    <d v="2017-12-24T00:00:00"/>
    <s v="First Class"/>
    <s v="LS-17245"/>
    <s v="Lynn Smith"/>
    <x v="0"/>
    <x v="0"/>
    <s v="Jacksonville"/>
    <x v="3"/>
    <n v="28540"/>
    <x v="0"/>
    <s v="TEC-PH-10002293"/>
    <x v="2"/>
    <x v="7"/>
    <s v="Anker 36W 4-Port USB Wall Charger Travel Power Adapter for iPhone 5s 5c 5"/>
    <n v="47.975999999999999"/>
    <n v="3"/>
    <n v="0.2"/>
    <n v="4.7976000000000028"/>
    <x v="0"/>
    <x v="0"/>
  </r>
  <r>
    <n v="4081"/>
    <s v="CA-2018-140417"/>
    <x v="477"/>
    <d v="2018-09-29T00:00:00"/>
    <s v="Standard Class"/>
    <s v="KE-16420"/>
    <s v="Katrina Edelman"/>
    <x v="1"/>
    <x v="0"/>
    <s v="Tigard"/>
    <x v="21"/>
    <n v="97224"/>
    <x v="1"/>
    <s v="OFF-PA-10000380"/>
    <x v="1"/>
    <x v="10"/>
    <s v="REDIFORM Incoming/Outgoing Call Register, 11&quot; X 8 1/2&quot;, 100 Messages"/>
    <n v="60.048000000000002"/>
    <n v="9"/>
    <n v="0.2"/>
    <n v="22.518000000000001"/>
    <x v="1"/>
    <x v="0"/>
  </r>
  <r>
    <n v="4082"/>
    <s v="CA-2018-140417"/>
    <x v="477"/>
    <d v="2018-09-29T00:00:00"/>
    <s v="Standard Class"/>
    <s v="KE-16420"/>
    <s v="Katrina Edelman"/>
    <x v="1"/>
    <x v="0"/>
    <s v="Tigard"/>
    <x v="21"/>
    <n v="97224"/>
    <x v="1"/>
    <s v="OFF-BI-10004828"/>
    <x v="1"/>
    <x v="8"/>
    <s v="GBC Poly Designer Binding Covers"/>
    <n v="5.0220000000000002"/>
    <n v="1"/>
    <n v="0.7"/>
    <n v="-3.5153999999999996"/>
    <x v="1"/>
    <x v="0"/>
  </r>
  <r>
    <n v="4083"/>
    <s v="US-2019-151316"/>
    <x v="92"/>
    <d v="2019-06-30T00:00:00"/>
    <s v="Standard Class"/>
    <s v="MC-17635"/>
    <s v="Matthew Clasen"/>
    <x v="1"/>
    <x v="0"/>
    <s v="Decatur"/>
    <x v="10"/>
    <n v="62521"/>
    <x v="2"/>
    <s v="OFF-BI-10004632"/>
    <x v="1"/>
    <x v="8"/>
    <s v="Ibico Hi-Tech Manual Binding System"/>
    <n v="182.99399999999997"/>
    <n v="3"/>
    <n v="0.8"/>
    <n v="-320.23950000000013"/>
    <x v="2"/>
    <x v="0"/>
  </r>
  <r>
    <n v="4084"/>
    <s v="US-2019-151316"/>
    <x v="92"/>
    <d v="2019-06-30T00:00:00"/>
    <s v="Standard Class"/>
    <s v="MC-17635"/>
    <s v="Matthew Clasen"/>
    <x v="1"/>
    <x v="0"/>
    <s v="Decatur"/>
    <x v="10"/>
    <n v="62521"/>
    <x v="2"/>
    <s v="OFF-PA-10000327"/>
    <x v="1"/>
    <x v="10"/>
    <s v="Xerox 1971"/>
    <n v="10.272000000000002"/>
    <n v="3"/>
    <n v="0.2"/>
    <n v="3.2099999999999982"/>
    <x v="2"/>
    <x v="0"/>
  </r>
  <r>
    <n v="4085"/>
    <s v="CA-2019-163692"/>
    <x v="210"/>
    <d v="2019-09-09T00:00:00"/>
    <s v="First Class"/>
    <s v="Dp-13240"/>
    <s v="Dean percer"/>
    <x v="2"/>
    <x v="0"/>
    <s v="Phoenix"/>
    <x v="16"/>
    <n v="85023"/>
    <x v="1"/>
    <s v="OFF-BI-10003291"/>
    <x v="1"/>
    <x v="8"/>
    <s v="Wilson Jones Leather-Like Binders with DublLock Round Rings"/>
    <n v="7.857000000000002"/>
    <n v="3"/>
    <n v="0.7"/>
    <n v="-6.0236999999999998"/>
    <x v="1"/>
    <x v="0"/>
  </r>
  <r>
    <n v="4086"/>
    <s v="CA-2018-111913"/>
    <x v="578"/>
    <d v="2018-08-06T00:00:00"/>
    <s v="Second Class"/>
    <s v="LC-16930"/>
    <s v="Linda Cazamias"/>
    <x v="1"/>
    <x v="0"/>
    <s v="Sacramento"/>
    <x v="1"/>
    <n v="95823"/>
    <x v="1"/>
    <s v="TEC-PH-10002275"/>
    <x v="2"/>
    <x v="7"/>
    <s v="Mitel 5320 IP Phone VoIP phone"/>
    <n v="302.38400000000001"/>
    <n v="2"/>
    <n v="0.2"/>
    <n v="30.238400000000013"/>
    <x v="1"/>
    <x v="0"/>
  </r>
  <r>
    <n v="4087"/>
    <s v="CA-2018-111913"/>
    <x v="578"/>
    <d v="2018-08-06T00:00:00"/>
    <s v="Second Class"/>
    <s v="LC-16930"/>
    <s v="Linda Cazamias"/>
    <x v="1"/>
    <x v="0"/>
    <s v="Sacramento"/>
    <x v="1"/>
    <n v="95823"/>
    <x v="1"/>
    <s v="OFF-BI-10003291"/>
    <x v="1"/>
    <x v="8"/>
    <s v="Wilson Jones Leather-Like Binders with DublLock Round Rings"/>
    <n v="20.952000000000002"/>
    <n v="3"/>
    <n v="0.2"/>
    <n v="7.0712999999999981"/>
    <x v="1"/>
    <x v="0"/>
  </r>
  <r>
    <n v="4088"/>
    <s v="CA-2018-111913"/>
    <x v="578"/>
    <d v="2018-08-06T00:00:00"/>
    <s v="Second Class"/>
    <s v="LC-16930"/>
    <s v="Linda Cazamias"/>
    <x v="1"/>
    <x v="0"/>
    <s v="Sacramento"/>
    <x v="1"/>
    <n v="95823"/>
    <x v="1"/>
    <s v="OFF-BI-10000343"/>
    <x v="1"/>
    <x v="8"/>
    <s v="Pressboard Covers with Storage Hooks, 9 1/2&quot; x 11&quot;, Light Blue"/>
    <n v="11.784000000000001"/>
    <n v="3"/>
    <n v="0.2"/>
    <n v="3.9770999999999996"/>
    <x v="1"/>
    <x v="0"/>
  </r>
  <r>
    <n v="4089"/>
    <s v="US-2016-156559"/>
    <x v="710"/>
    <d v="2016-08-26T00:00:00"/>
    <s v="Standard Class"/>
    <s v="LH-16900"/>
    <s v="Lena Hernandez"/>
    <x v="0"/>
    <x v="0"/>
    <s v="Jonesboro"/>
    <x v="36"/>
    <n v="72401"/>
    <x v="0"/>
    <s v="FUR-BO-10000711"/>
    <x v="0"/>
    <x v="0"/>
    <s v="Hon Metal Bookcases, Gray"/>
    <n v="638.82000000000005"/>
    <n v="9"/>
    <n v="0"/>
    <n v="172.48140000000001"/>
    <x v="0"/>
    <x v="0"/>
  </r>
  <r>
    <n v="4090"/>
    <s v="CA-2018-161473"/>
    <x v="178"/>
    <d v="2018-04-05T00:00:00"/>
    <s v="Standard Class"/>
    <s v="TB-21175"/>
    <s v="Thomas Boland"/>
    <x v="1"/>
    <x v="0"/>
    <s v="New York City"/>
    <x v="15"/>
    <n v="10035"/>
    <x v="3"/>
    <s v="OFF-LA-10001297"/>
    <x v="1"/>
    <x v="2"/>
    <s v="Avery 473"/>
    <n v="20.7"/>
    <n v="2"/>
    <n v="0"/>
    <n v="9.9359999999999999"/>
    <x v="3"/>
    <x v="0"/>
  </r>
  <r>
    <n v="4091"/>
    <s v="CA-2018-161473"/>
    <x v="178"/>
    <d v="2018-04-05T00:00:00"/>
    <s v="Standard Class"/>
    <s v="TB-21175"/>
    <s v="Thomas Boland"/>
    <x v="1"/>
    <x v="0"/>
    <s v="New York City"/>
    <x v="15"/>
    <n v="10035"/>
    <x v="3"/>
    <s v="OFF-SU-10001574"/>
    <x v="1"/>
    <x v="14"/>
    <s v="Acme Value Line Scissors"/>
    <n v="10.95"/>
    <n v="3"/>
    <n v="0"/>
    <n v="3.2849999999999993"/>
    <x v="3"/>
    <x v="0"/>
  </r>
  <r>
    <n v="4092"/>
    <s v="CA-2018-161473"/>
    <x v="178"/>
    <d v="2018-04-05T00:00:00"/>
    <s v="Standard Class"/>
    <s v="TB-21175"/>
    <s v="Thomas Boland"/>
    <x v="1"/>
    <x v="0"/>
    <s v="New York City"/>
    <x v="15"/>
    <n v="10035"/>
    <x v="3"/>
    <s v="OFF-BI-10003305"/>
    <x v="1"/>
    <x v="8"/>
    <s v="Avery Hanging File Binders"/>
    <n v="14.352000000000002"/>
    <n v="3"/>
    <n v="0.2"/>
    <n v="4.6643999999999988"/>
    <x v="3"/>
    <x v="0"/>
  </r>
  <r>
    <n v="4093"/>
    <s v="CA-2019-166576"/>
    <x v="941"/>
    <d v="2019-05-18T00:00:00"/>
    <s v="First Class"/>
    <s v="JM-15865"/>
    <s v="John Murray"/>
    <x v="0"/>
    <x v="0"/>
    <s v="Akron"/>
    <x v="24"/>
    <n v="44312"/>
    <x v="3"/>
    <s v="OFF-ST-10002574"/>
    <x v="1"/>
    <x v="4"/>
    <s v="SAFCO Commercial Wire Shelving, Black"/>
    <n v="221.024"/>
    <n v="2"/>
    <n v="0.2"/>
    <n v="-55.256"/>
    <x v="3"/>
    <x v="0"/>
  </r>
  <r>
    <n v="4094"/>
    <s v="CA-2017-102491"/>
    <x v="252"/>
    <d v="2017-08-28T00:00:00"/>
    <s v="Standard Class"/>
    <s v="KW-16435"/>
    <s v="Katrina Willman"/>
    <x v="0"/>
    <x v="0"/>
    <s v="Florence"/>
    <x v="0"/>
    <n v="41042"/>
    <x v="0"/>
    <s v="TEC-MA-10000864"/>
    <x v="2"/>
    <x v="15"/>
    <s v="Cisco 9971 IP Video Phone Charcoal"/>
    <n v="3080"/>
    <n v="7"/>
    <n v="0"/>
    <n v="1416.7999999999997"/>
    <x v="0"/>
    <x v="0"/>
  </r>
  <r>
    <n v="4095"/>
    <s v="CA-2017-102491"/>
    <x v="252"/>
    <d v="2017-08-28T00:00:00"/>
    <s v="Standard Class"/>
    <s v="KW-16435"/>
    <s v="Katrina Willman"/>
    <x v="0"/>
    <x v="0"/>
    <s v="Florence"/>
    <x v="0"/>
    <n v="41042"/>
    <x v="0"/>
    <s v="TEC-AC-10003289"/>
    <x v="2"/>
    <x v="11"/>
    <s v="Anker Ultra-Slim Mini Bluetooth 3.0 Wireless Keyboard"/>
    <n v="79.959999999999994"/>
    <n v="4"/>
    <n v="0"/>
    <n v="18.390799999999999"/>
    <x v="0"/>
    <x v="0"/>
  </r>
  <r>
    <n v="4096"/>
    <s v="CA-2017-102491"/>
    <x v="252"/>
    <d v="2017-08-28T00:00:00"/>
    <s v="Standard Class"/>
    <s v="KW-16435"/>
    <s v="Katrina Willman"/>
    <x v="0"/>
    <x v="0"/>
    <s v="Florence"/>
    <x v="0"/>
    <n v="41042"/>
    <x v="0"/>
    <s v="TEC-PH-10001619"/>
    <x v="2"/>
    <x v="7"/>
    <s v="LG G3"/>
    <n v="587.97"/>
    <n v="3"/>
    <n v="0"/>
    <n v="170.51129999999998"/>
    <x v="0"/>
    <x v="0"/>
  </r>
  <r>
    <n v="4097"/>
    <s v="CA-2016-116904"/>
    <x v="865"/>
    <d v="2016-09-28T00:00:00"/>
    <s v="Standard Class"/>
    <s v="SC-20095"/>
    <s v="Sanjit Chand"/>
    <x v="0"/>
    <x v="0"/>
    <s v="Minneapolis"/>
    <x v="11"/>
    <n v="55407"/>
    <x v="2"/>
    <s v="OFF-PA-10004888"/>
    <x v="1"/>
    <x v="10"/>
    <s v="Xerox 217"/>
    <n v="32.400000000000006"/>
    <n v="5"/>
    <n v="0"/>
    <n v="15.552000000000001"/>
    <x v="2"/>
    <x v="0"/>
  </r>
  <r>
    <n v="4098"/>
    <s v="CA-2016-116904"/>
    <x v="865"/>
    <d v="2016-09-28T00:00:00"/>
    <s v="Standard Class"/>
    <s v="SC-20095"/>
    <s v="Sanjit Chand"/>
    <x v="0"/>
    <x v="0"/>
    <s v="Minneapolis"/>
    <x v="11"/>
    <n v="55407"/>
    <x v="2"/>
    <s v="OFF-ST-10000736"/>
    <x v="1"/>
    <x v="4"/>
    <s v="Carina Double Wide Media Storage Towers in Natural &amp; Black"/>
    <n v="404.90000000000003"/>
    <n v="5"/>
    <n v="0"/>
    <n v="16.195999999999984"/>
    <x v="2"/>
    <x v="0"/>
  </r>
  <r>
    <n v="4099"/>
    <s v="CA-2016-116904"/>
    <x v="865"/>
    <d v="2016-09-28T00:00:00"/>
    <s v="Standard Class"/>
    <s v="SC-20095"/>
    <s v="Sanjit Chand"/>
    <x v="0"/>
    <x v="0"/>
    <s v="Minneapolis"/>
    <x v="11"/>
    <n v="55407"/>
    <x v="2"/>
    <s v="OFF-BI-10001120"/>
    <x v="1"/>
    <x v="8"/>
    <s v="Ibico EPK-21 Electric Binding System"/>
    <n v="9449.9500000000007"/>
    <n v="5"/>
    <n v="0"/>
    <n v="4630.4755000000005"/>
    <x v="2"/>
    <x v="0"/>
  </r>
  <r>
    <n v="4100"/>
    <s v="CA-2016-116904"/>
    <x v="865"/>
    <d v="2016-09-28T00:00:00"/>
    <s v="Standard Class"/>
    <s v="SC-20095"/>
    <s v="Sanjit Chand"/>
    <x v="0"/>
    <x v="0"/>
    <s v="Minneapolis"/>
    <x v="11"/>
    <n v="55407"/>
    <x v="2"/>
    <s v="OFF-BI-10000301"/>
    <x v="1"/>
    <x v="8"/>
    <s v="GBC Instant Report Kit"/>
    <n v="12.94"/>
    <n v="2"/>
    <n v="0"/>
    <n v="6.47"/>
    <x v="2"/>
    <x v="0"/>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n v="-5.2072000000000012"/>
    <x v="2"/>
    <x v="0"/>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n v="-1.1100000000000003"/>
    <x v="2"/>
    <x v="0"/>
  </r>
  <r>
    <n v="4103"/>
    <s v="US-2019-102288"/>
    <x v="249"/>
    <d v="2019-06-23T00:00:00"/>
    <s v="Standard Class"/>
    <s v="ZC-21910"/>
    <s v="Zuschuss Carroll"/>
    <x v="0"/>
    <x v="0"/>
    <s v="Houston"/>
    <x v="5"/>
    <n v="77095"/>
    <x v="2"/>
    <s v="OFF-PA-10000740"/>
    <x v="1"/>
    <x v="10"/>
    <s v="Xerox 1982"/>
    <n v="146.17600000000002"/>
    <n v="8"/>
    <n v="0.2"/>
    <n v="47.50719999999999"/>
    <x v="2"/>
    <x v="0"/>
  </r>
  <r>
    <n v="4104"/>
    <s v="CA-2019-137456"/>
    <x v="202"/>
    <d v="2019-12-21T00:00:00"/>
    <s v="Same Day"/>
    <s v="RB-19465"/>
    <s v="Rick Bensley"/>
    <x v="2"/>
    <x v="0"/>
    <s v="Fremont"/>
    <x v="8"/>
    <n v="68025"/>
    <x v="2"/>
    <s v="FUR-FU-10001940"/>
    <x v="0"/>
    <x v="5"/>
    <s v="Staple-based wall hangings"/>
    <n v="15.92"/>
    <n v="2"/>
    <n v="0"/>
    <n v="7.0048000000000012"/>
    <x v="2"/>
    <x v="0"/>
  </r>
  <r>
    <n v="4105"/>
    <s v="US-2019-155999"/>
    <x v="783"/>
    <d v="2019-08-13T00:00:00"/>
    <s v="Standard Class"/>
    <s v="JK-15370"/>
    <s v="Jay Kimmel"/>
    <x v="0"/>
    <x v="0"/>
    <s v="San Diego"/>
    <x v="1"/>
    <n v="92105"/>
    <x v="1"/>
    <s v="TEC-PH-10000439"/>
    <x v="2"/>
    <x v="7"/>
    <s v="GE DSL Phone Line Filter"/>
    <n v="159.96000000000004"/>
    <n v="5"/>
    <n v="0.2"/>
    <n v="17.995499999999979"/>
    <x v="1"/>
    <x v="1"/>
  </r>
  <r>
    <n v="4106"/>
    <s v="US-2019-155999"/>
    <x v="783"/>
    <d v="2019-08-13T00:00:00"/>
    <s v="Standard Class"/>
    <s v="JK-15370"/>
    <s v="Jay Kimmel"/>
    <x v="0"/>
    <x v="0"/>
    <s v="San Diego"/>
    <x v="1"/>
    <n v="92105"/>
    <x v="1"/>
    <s v="OFF-BI-10000404"/>
    <x v="1"/>
    <x v="8"/>
    <s v="Avery Printable Repositionable Plastic Tabs"/>
    <n v="13.76"/>
    <n v="2"/>
    <n v="0.2"/>
    <n v="4.6440000000000001"/>
    <x v="1"/>
    <x v="1"/>
  </r>
  <r>
    <n v="4107"/>
    <s v="US-2018-148334"/>
    <x v="250"/>
    <d v="2018-08-26T00:00:00"/>
    <s v="Standard Class"/>
    <s v="DD-13570"/>
    <s v="Dorothy Dickinson"/>
    <x v="0"/>
    <x v="0"/>
    <s v="Houston"/>
    <x v="5"/>
    <n v="77041"/>
    <x v="2"/>
    <s v="OFF-BI-10003676"/>
    <x v="1"/>
    <x v="8"/>
    <s v="GBC Standard Recycled Report Covers, Clear Plastic Sheets"/>
    <n v="4.3119999999999985"/>
    <n v="2"/>
    <n v="0.8"/>
    <n v="-6.8992000000000022"/>
    <x v="2"/>
    <x v="0"/>
  </r>
  <r>
    <n v="4108"/>
    <s v="CA-2017-105599"/>
    <x v="67"/>
    <d v="2017-09-07T00:00:00"/>
    <s v="Same Day"/>
    <s v="MC-17275"/>
    <s v="Marc Crier"/>
    <x v="0"/>
    <x v="0"/>
    <s v="New York City"/>
    <x v="15"/>
    <n v="10011"/>
    <x v="3"/>
    <s v="OFF-ST-10002486"/>
    <x v="1"/>
    <x v="4"/>
    <s v="Eldon Shelf Savers Cubes and Bins"/>
    <n v="13.96"/>
    <n v="2"/>
    <n v="0"/>
    <n v="0.27919999999999945"/>
    <x v="3"/>
    <x v="0"/>
  </r>
  <r>
    <n v="4109"/>
    <s v="CA-2017-105599"/>
    <x v="67"/>
    <d v="2017-09-07T00:00:00"/>
    <s v="Same Day"/>
    <s v="MC-17275"/>
    <s v="Marc Crier"/>
    <x v="0"/>
    <x v="0"/>
    <s v="New York City"/>
    <x v="15"/>
    <n v="10011"/>
    <x v="3"/>
    <s v="FUR-TA-10003837"/>
    <x v="0"/>
    <x v="3"/>
    <s v="Anderson Hickey Conga Table Tops &amp; Accessories"/>
    <n v="27.414000000000001"/>
    <n v="3"/>
    <n v="0.4"/>
    <n v="-14.163900000000005"/>
    <x v="3"/>
    <x v="0"/>
  </r>
  <r>
    <n v="4110"/>
    <s v="CA-2017-153717"/>
    <x v="707"/>
    <d v="2018-01-01T00:00:00"/>
    <s v="Standard Class"/>
    <s v="DL-13495"/>
    <s v="Dionis Lloyd"/>
    <x v="1"/>
    <x v="0"/>
    <s v="Detroit"/>
    <x v="12"/>
    <n v="48227"/>
    <x v="2"/>
    <s v="TEC-PH-10002923"/>
    <x v="2"/>
    <x v="7"/>
    <s v="Logitech B530 USB Headset - headset - Full size, Binaural"/>
    <n v="73.98"/>
    <n v="2"/>
    <n v="0"/>
    <n v="19.974600000000002"/>
    <x v="2"/>
    <x v="0"/>
  </r>
  <r>
    <n v="4111"/>
    <s v="CA-2017-153717"/>
    <x v="707"/>
    <d v="2018-01-01T00:00:00"/>
    <s v="Standard Class"/>
    <s v="DL-13495"/>
    <s v="Dionis Lloyd"/>
    <x v="1"/>
    <x v="0"/>
    <s v="Detroit"/>
    <x v="12"/>
    <n v="48227"/>
    <x v="2"/>
    <s v="FUR-BO-10004360"/>
    <x v="0"/>
    <x v="0"/>
    <s v="Rush Hierlooms Collection Rich Wood Bookcases"/>
    <n v="160.97999999999999"/>
    <n v="1"/>
    <n v="0"/>
    <n v="20.927400000000006"/>
    <x v="2"/>
    <x v="0"/>
  </r>
  <r>
    <n v="4112"/>
    <s v="CA-2017-153717"/>
    <x v="707"/>
    <d v="2018-01-01T00:00:00"/>
    <s v="Standard Class"/>
    <s v="DL-13495"/>
    <s v="Dionis Lloyd"/>
    <x v="1"/>
    <x v="0"/>
    <s v="Detroit"/>
    <x v="12"/>
    <n v="48227"/>
    <x v="2"/>
    <s v="OFF-PA-10002160"/>
    <x v="1"/>
    <x v="10"/>
    <s v="Xerox 1978"/>
    <n v="17.34"/>
    <n v="3"/>
    <n v="0"/>
    <n v="8.4966000000000008"/>
    <x v="2"/>
    <x v="0"/>
  </r>
  <r>
    <n v="4113"/>
    <s v="CA-2017-153717"/>
    <x v="707"/>
    <d v="2018-01-01T00:00:00"/>
    <s v="Standard Class"/>
    <s v="DL-13495"/>
    <s v="Dionis Lloyd"/>
    <x v="1"/>
    <x v="0"/>
    <s v="Detroit"/>
    <x v="12"/>
    <n v="48227"/>
    <x v="2"/>
    <s v="OFF-AR-10002375"/>
    <x v="1"/>
    <x v="6"/>
    <s v="Newell 351"/>
    <n v="3.28"/>
    <n v="1"/>
    <n v="0"/>
    <n v="0.9511999999999996"/>
    <x v="2"/>
    <x v="0"/>
  </r>
  <r>
    <n v="4114"/>
    <s v="CA-2017-116687"/>
    <x v="942"/>
    <d v="2017-05-07T00:00:00"/>
    <s v="Standard Class"/>
    <s v="NC-18625"/>
    <s v="Noah Childs"/>
    <x v="1"/>
    <x v="0"/>
    <s v="Houston"/>
    <x v="5"/>
    <n v="77095"/>
    <x v="2"/>
    <s v="OFF-LA-10000443"/>
    <x v="1"/>
    <x v="2"/>
    <s v="Avery 501"/>
    <n v="8.8559999999999999"/>
    <n v="3"/>
    <n v="0.2"/>
    <n v="2.9888999999999997"/>
    <x v="2"/>
    <x v="0"/>
  </r>
  <r>
    <n v="4115"/>
    <s v="CA-2017-116687"/>
    <x v="942"/>
    <d v="2017-05-07T00:00:00"/>
    <s v="Standard Class"/>
    <s v="NC-18625"/>
    <s v="Noah Childs"/>
    <x v="1"/>
    <x v="0"/>
    <s v="Houston"/>
    <x v="5"/>
    <n v="77095"/>
    <x v="2"/>
    <s v="TEC-PH-10001750"/>
    <x v="2"/>
    <x v="7"/>
    <s v="Samsung Rugby III"/>
    <n v="158.376"/>
    <n v="3"/>
    <n v="0.2"/>
    <n v="13.857900000000008"/>
    <x v="2"/>
    <x v="0"/>
  </r>
  <r>
    <n v="4116"/>
    <s v="CA-2018-163573"/>
    <x v="390"/>
    <d v="2018-11-27T00:00:00"/>
    <s v="First Class"/>
    <s v="AC-10450"/>
    <s v="Amy Cox"/>
    <x v="0"/>
    <x v="0"/>
    <s v="Seattle"/>
    <x v="4"/>
    <n v="98105"/>
    <x v="1"/>
    <s v="OFF-BI-10004632"/>
    <x v="1"/>
    <x v="8"/>
    <s v="Ibico Hi-Tech Manual Binding System"/>
    <n v="1219.96"/>
    <n v="5"/>
    <n v="0.2"/>
    <n v="381.23749999999995"/>
    <x v="1"/>
    <x v="0"/>
  </r>
  <r>
    <n v="4117"/>
    <s v="CA-2017-153416"/>
    <x v="27"/>
    <d v="2017-11-29T00:00:00"/>
    <s v="Standard Class"/>
    <s v="TS-21340"/>
    <s v="Toby Swindell"/>
    <x v="0"/>
    <x v="0"/>
    <s v="Los Angeles"/>
    <x v="1"/>
    <n v="90036"/>
    <x v="1"/>
    <s v="OFF-BI-10002813"/>
    <x v="1"/>
    <x v="8"/>
    <s v="Avery Reinforcements for Hole-Punch Pages"/>
    <n v="3.1680000000000001"/>
    <n v="2"/>
    <n v="0.2"/>
    <n v="0.99"/>
    <x v="1"/>
    <x v="0"/>
  </r>
  <r>
    <n v="4118"/>
    <s v="CA-2017-153416"/>
    <x v="27"/>
    <d v="2017-11-29T00:00:00"/>
    <s v="Standard Class"/>
    <s v="TS-21340"/>
    <s v="Toby Swindell"/>
    <x v="0"/>
    <x v="0"/>
    <s v="Los Angeles"/>
    <x v="1"/>
    <n v="90036"/>
    <x v="1"/>
    <s v="OFF-PA-10002005"/>
    <x v="1"/>
    <x v="10"/>
    <s v="Xerox 225"/>
    <n v="19.440000000000001"/>
    <n v="3"/>
    <n v="0"/>
    <n v="9.3312000000000008"/>
    <x v="1"/>
    <x v="0"/>
  </r>
  <r>
    <n v="4119"/>
    <s v="CA-2017-153416"/>
    <x v="27"/>
    <d v="2017-11-29T00:00:00"/>
    <s v="Standard Class"/>
    <s v="TS-21340"/>
    <s v="Toby Swindell"/>
    <x v="0"/>
    <x v="0"/>
    <s v="Los Angeles"/>
    <x v="1"/>
    <n v="90036"/>
    <x v="1"/>
    <s v="OFF-ST-10000060"/>
    <x v="1"/>
    <x v="4"/>
    <s v="Fellowes Bankers Box Staxonsteel Drawer File/Stacking System"/>
    <n v="454.86"/>
    <n v="7"/>
    <n v="0"/>
    <n v="54.583200000000019"/>
    <x v="1"/>
    <x v="0"/>
  </r>
  <r>
    <n v="4120"/>
    <s v="CA-2017-153416"/>
    <x v="27"/>
    <d v="2017-11-29T00:00:00"/>
    <s v="Standard Class"/>
    <s v="TS-21340"/>
    <s v="Toby Swindell"/>
    <x v="0"/>
    <x v="0"/>
    <s v="Los Angeles"/>
    <x v="1"/>
    <n v="90036"/>
    <x v="1"/>
    <s v="OFF-BI-10002706"/>
    <x v="1"/>
    <x v="8"/>
    <s v="Avery Premier Heavy-Duty Binder with Round Locking Rings"/>
    <n v="91.391999999999996"/>
    <n v="8"/>
    <n v="0.2"/>
    <n v="29.702399999999997"/>
    <x v="1"/>
    <x v="0"/>
  </r>
  <r>
    <n v="4121"/>
    <s v="CA-2019-117394"/>
    <x v="507"/>
    <d v="2019-09-10T00:00:00"/>
    <s v="Standard Class"/>
    <s v="MM-17920"/>
    <s v="Michael Moore"/>
    <x v="0"/>
    <x v="0"/>
    <s v="Philadelphia"/>
    <x v="9"/>
    <n v="19120"/>
    <x v="3"/>
    <s v="TEC-AC-10000199"/>
    <x v="2"/>
    <x v="11"/>
    <s v="Kingston Digital DataTraveler 8GB USB 2.0"/>
    <n v="19.040000000000003"/>
    <n v="4"/>
    <n v="0.2"/>
    <n v="-1.4279999999999999"/>
    <x v="3"/>
    <x v="0"/>
  </r>
  <r>
    <n v="4122"/>
    <s v="CA-2019-133823"/>
    <x v="943"/>
    <d v="2019-05-12T00:00:00"/>
    <s v="Same Day"/>
    <s v="LP-17080"/>
    <s v="Liz Pelletier"/>
    <x v="0"/>
    <x v="0"/>
    <s v="Seattle"/>
    <x v="4"/>
    <n v="98103"/>
    <x v="1"/>
    <s v="OFF-PA-10002870"/>
    <x v="1"/>
    <x v="10"/>
    <s v="Ampad Phone Message Book, Recycled, 400 Message Capacity, 5 ¾” x 11”"/>
    <n v="37.44"/>
    <n v="6"/>
    <n v="0"/>
    <n v="16.847999999999999"/>
    <x v="1"/>
    <x v="0"/>
  </r>
  <r>
    <n v="4123"/>
    <s v="CA-2019-133823"/>
    <x v="943"/>
    <d v="2019-05-12T00:00:00"/>
    <s v="Same Day"/>
    <s v="LP-17080"/>
    <s v="Liz Pelletier"/>
    <x v="0"/>
    <x v="0"/>
    <s v="Seattle"/>
    <x v="4"/>
    <n v="98103"/>
    <x v="1"/>
    <s v="OFF-LA-10004545"/>
    <x v="1"/>
    <x v="2"/>
    <s v="Avery 50"/>
    <n v="37.589999999999996"/>
    <n v="3"/>
    <n v="0"/>
    <n v="17.667299999999997"/>
    <x v="1"/>
    <x v="0"/>
  </r>
  <r>
    <n v="4124"/>
    <s v="CA-2019-133823"/>
    <x v="943"/>
    <d v="2019-05-12T00:00:00"/>
    <s v="Same Day"/>
    <s v="LP-17080"/>
    <s v="Liz Pelletier"/>
    <x v="0"/>
    <x v="0"/>
    <s v="Seattle"/>
    <x v="4"/>
    <n v="98103"/>
    <x v="1"/>
    <s v="OFF-BI-10000962"/>
    <x v="1"/>
    <x v="8"/>
    <s v="Acco Flexible ACCOHIDE Square Ring Data Binder, Dark Blue, 11 1/2&quot; X 14&quot; 7/8&quot;"/>
    <n v="26.032"/>
    <n v="2"/>
    <n v="0.2"/>
    <n v="9.4365999999999985"/>
    <x v="1"/>
    <x v="0"/>
  </r>
  <r>
    <n v="4125"/>
    <s v="CA-2016-127523"/>
    <x v="218"/>
    <d v="2016-05-18T00:00:00"/>
    <s v="Standard Class"/>
    <s v="BG-11695"/>
    <s v="Brooke Gillingham"/>
    <x v="1"/>
    <x v="0"/>
    <s v="Watertown"/>
    <x v="15"/>
    <n v="13601"/>
    <x v="3"/>
    <s v="OFF-AP-10004249"/>
    <x v="1"/>
    <x v="9"/>
    <s v="Staple holder"/>
    <n v="35.910000000000004"/>
    <n v="3"/>
    <n v="0"/>
    <n v="9.6956999999999987"/>
    <x v="3"/>
    <x v="0"/>
  </r>
  <r>
    <n v="4126"/>
    <s v="CA-2019-123239"/>
    <x v="944"/>
    <d v="2019-07-31T00:00:00"/>
    <s v="Second Class"/>
    <s v="MG-18145"/>
    <s v="Mike Gockenbach"/>
    <x v="0"/>
    <x v="0"/>
    <s v="Jacksonville"/>
    <x v="2"/>
    <n v="32216"/>
    <x v="0"/>
    <s v="FUR-FU-10001602"/>
    <x v="0"/>
    <x v="5"/>
    <s v="Eldon Delta Triangular Chair Mat, 52&quot; x 58&quot;, Clear"/>
    <n v="91.032000000000011"/>
    <n v="3"/>
    <n v="0.2"/>
    <n v="-2.2758000000000109"/>
    <x v="0"/>
    <x v="0"/>
  </r>
  <r>
    <n v="4127"/>
    <s v="CA-2019-156769"/>
    <x v="636"/>
    <d v="2019-05-09T00:00:00"/>
    <s v="First Class"/>
    <s v="GZ-14470"/>
    <s v="Gary Zandusky"/>
    <x v="0"/>
    <x v="0"/>
    <s v="Arlington"/>
    <x v="17"/>
    <n v="22204"/>
    <x v="0"/>
    <s v="OFF-AR-10003179"/>
    <x v="1"/>
    <x v="6"/>
    <s v="Dixon Ticonderoga Core-Lock Colored Pencils"/>
    <n v="54.66"/>
    <n v="6"/>
    <n v="0"/>
    <n v="18.037799999999997"/>
    <x v="0"/>
    <x v="0"/>
  </r>
  <r>
    <n v="4128"/>
    <s v="CA-2016-127299"/>
    <x v="111"/>
    <d v="2016-09-24T00:00:00"/>
    <s v="Standard Class"/>
    <s v="JL-15835"/>
    <s v="John Lee"/>
    <x v="0"/>
    <x v="0"/>
    <s v="Charlotte"/>
    <x v="3"/>
    <n v="28205"/>
    <x v="0"/>
    <s v="OFF-ST-10003722"/>
    <x v="1"/>
    <x v="4"/>
    <s v="Project Tote Personal File"/>
    <n v="67.343999999999994"/>
    <n v="6"/>
    <n v="0.2"/>
    <n v="7.5761999999999894"/>
    <x v="0"/>
    <x v="0"/>
  </r>
  <r>
    <n v="4129"/>
    <s v="CA-2016-127299"/>
    <x v="111"/>
    <d v="2016-09-24T00:00:00"/>
    <s v="Standard Class"/>
    <s v="JL-15835"/>
    <s v="John Lee"/>
    <x v="0"/>
    <x v="0"/>
    <s v="Charlotte"/>
    <x v="3"/>
    <n v="28205"/>
    <x v="0"/>
    <s v="TEC-MA-10001127"/>
    <x v="2"/>
    <x v="15"/>
    <s v="HP Designjet T520 Inkjet Large Format Printer - 24&quot; Color"/>
    <n v="2624.9850000000001"/>
    <n v="3"/>
    <n v="0.5"/>
    <n v="-944.99460000000045"/>
    <x v="0"/>
    <x v="0"/>
  </r>
  <r>
    <n v="4130"/>
    <s v="CA-2017-121272"/>
    <x v="368"/>
    <d v="2017-04-04T00:00:00"/>
    <s v="Standard Class"/>
    <s v="DO-13435"/>
    <s v="Denny Ordway"/>
    <x v="0"/>
    <x v="0"/>
    <s v="Seattle"/>
    <x v="4"/>
    <n v="98103"/>
    <x v="1"/>
    <s v="OFF-AP-10001947"/>
    <x v="1"/>
    <x v="9"/>
    <s v="Acco 6 Outlet Guardian Premium Plus Surge Suppressor"/>
    <n v="73.28"/>
    <n v="4"/>
    <n v="0"/>
    <n v="21.251199999999997"/>
    <x v="1"/>
    <x v="0"/>
  </r>
  <r>
    <n v="4131"/>
    <s v="CA-2016-115336"/>
    <x v="728"/>
    <d v="2016-11-25T00:00:00"/>
    <s v="Standard Class"/>
    <s v="AB-10600"/>
    <s v="Ann Blume"/>
    <x v="1"/>
    <x v="0"/>
    <s v="Chicago"/>
    <x v="10"/>
    <n v="60623"/>
    <x v="2"/>
    <s v="OFF-BI-10001107"/>
    <x v="1"/>
    <x v="8"/>
    <s v="GBC White Gloss Covers, Plain Front"/>
    <n v="14.479999999999997"/>
    <n v="5"/>
    <n v="0.8"/>
    <n v="-23.89200000000001"/>
    <x v="2"/>
    <x v="0"/>
  </r>
  <r>
    <n v="4132"/>
    <s v="CA-2017-111703"/>
    <x v="740"/>
    <d v="2017-07-09T00:00:00"/>
    <s v="Standard Class"/>
    <s v="KB-16315"/>
    <s v="Karl Braun"/>
    <x v="0"/>
    <x v="0"/>
    <s v="Hollywood"/>
    <x v="2"/>
    <n v="33021"/>
    <x v="0"/>
    <s v="OFF-PA-10000349"/>
    <x v="1"/>
    <x v="10"/>
    <s v="Easy-staple paper"/>
    <n v="11.952000000000002"/>
    <n v="3"/>
    <n v="0.2"/>
    <n v="4.0338000000000003"/>
    <x v="0"/>
    <x v="0"/>
  </r>
  <r>
    <n v="4133"/>
    <s v="CA-2017-111703"/>
    <x v="740"/>
    <d v="2017-07-09T00:00:00"/>
    <s v="Standard Class"/>
    <s v="KB-16315"/>
    <s v="Karl Braun"/>
    <x v="0"/>
    <x v="0"/>
    <s v="Hollywood"/>
    <x v="2"/>
    <n v="33021"/>
    <x v="0"/>
    <s v="OFF-PA-10003349"/>
    <x v="1"/>
    <x v="10"/>
    <s v="Xerox 1957"/>
    <n v="15.552000000000003"/>
    <n v="3"/>
    <n v="0.2"/>
    <n v="5.6375999999999999"/>
    <x v="0"/>
    <x v="0"/>
  </r>
  <r>
    <n v="4134"/>
    <s v="CA-2016-128839"/>
    <x v="78"/>
    <d v="2016-09-13T00:00:00"/>
    <s v="Standard Class"/>
    <s v="TT-21070"/>
    <s v="Ted Trevino"/>
    <x v="0"/>
    <x v="0"/>
    <s v="Chesapeake"/>
    <x v="17"/>
    <n v="23320"/>
    <x v="0"/>
    <s v="OFF-FA-10002280"/>
    <x v="1"/>
    <x v="13"/>
    <s v="Advantus Plastic Paper Clips"/>
    <n v="45"/>
    <n v="9"/>
    <n v="0"/>
    <n v="21.599999999999998"/>
    <x v="0"/>
    <x v="0"/>
  </r>
  <r>
    <n v="4135"/>
    <s v="CA-2016-128839"/>
    <x v="78"/>
    <d v="2016-09-13T00:00:00"/>
    <s v="Standard Class"/>
    <s v="TT-21070"/>
    <s v="Ted Trevino"/>
    <x v="0"/>
    <x v="0"/>
    <s v="Chesapeake"/>
    <x v="17"/>
    <n v="23320"/>
    <x v="0"/>
    <s v="TEC-MA-10000029"/>
    <x v="2"/>
    <x v="15"/>
    <s v="Epson WorkForce WF-2530 All-in-One Printer, Copier Scanner"/>
    <n v="209.96999999999997"/>
    <n v="3"/>
    <n v="0"/>
    <n v="90.287100000000009"/>
    <x v="0"/>
    <x v="0"/>
  </r>
  <r>
    <n v="4136"/>
    <s v="CA-2019-105914"/>
    <x v="280"/>
    <d v="2019-10-08T00:00:00"/>
    <s v="Standard Class"/>
    <s v="PV-18985"/>
    <s v="Paul Van Hugh"/>
    <x v="2"/>
    <x v="0"/>
    <s v="Los Angeles"/>
    <x v="1"/>
    <n v="90036"/>
    <x v="1"/>
    <s v="OFF-BI-10002854"/>
    <x v="1"/>
    <x v="8"/>
    <s v="Performers Binder/Pad Holder, Black"/>
    <n v="112.12000000000002"/>
    <n v="5"/>
    <n v="0.2"/>
    <n v="42.045000000000002"/>
    <x v="1"/>
    <x v="0"/>
  </r>
  <r>
    <n v="4137"/>
    <s v="CA-2019-105914"/>
    <x v="280"/>
    <d v="2019-10-08T00:00:00"/>
    <s v="Standard Class"/>
    <s v="PV-18985"/>
    <s v="Paul Van Hugh"/>
    <x v="2"/>
    <x v="0"/>
    <s v="Los Angeles"/>
    <x v="1"/>
    <n v="90036"/>
    <x v="1"/>
    <s v="OFF-ST-10003716"/>
    <x v="1"/>
    <x v="4"/>
    <s v="Tennsco Double-Tier Lockers"/>
    <n v="1575.14"/>
    <n v="7"/>
    <n v="0"/>
    <n v="204.76820000000001"/>
    <x v="1"/>
    <x v="0"/>
  </r>
  <r>
    <n v="4138"/>
    <s v="CA-2019-110926"/>
    <x v="123"/>
    <d v="2019-11-23T00:00:00"/>
    <s v="Standard Class"/>
    <s v="DD-13570"/>
    <s v="Dorothy Dickinson"/>
    <x v="0"/>
    <x v="0"/>
    <s v="Alexandria"/>
    <x v="17"/>
    <n v="22304"/>
    <x v="0"/>
    <s v="OFF-FA-10000624"/>
    <x v="1"/>
    <x v="13"/>
    <s v="OIC Binder Clips"/>
    <n v="25.060000000000002"/>
    <n v="7"/>
    <n v="0"/>
    <n v="12.530000000000001"/>
    <x v="0"/>
    <x v="0"/>
  </r>
  <r>
    <n v="4139"/>
    <s v="CA-2018-117226"/>
    <x v="945"/>
    <d v="2019-01-01T00:00:00"/>
    <s v="First Class"/>
    <s v="KD-16495"/>
    <s v="Keith Dawkins"/>
    <x v="1"/>
    <x v="0"/>
    <s v="Deer Park"/>
    <x v="5"/>
    <n v="77536"/>
    <x v="2"/>
    <s v="OFF-BI-10004654"/>
    <x v="1"/>
    <x v="8"/>
    <s v="Avery Binding System Hidden Tab Executive Style Index Sets"/>
    <n v="6.9239999999999977"/>
    <n v="6"/>
    <n v="0.8"/>
    <n v="-10.385999999999999"/>
    <x v="2"/>
    <x v="0"/>
  </r>
  <r>
    <n v="4140"/>
    <s v="CA-2019-127313"/>
    <x v="96"/>
    <d v="2019-12-04T00:00:00"/>
    <s v="First Class"/>
    <s v="RA-19285"/>
    <s v="Ralph Arnett"/>
    <x v="0"/>
    <x v="0"/>
    <s v="Philadelphia"/>
    <x v="9"/>
    <n v="19120"/>
    <x v="3"/>
    <s v="OFF-ST-10001228"/>
    <x v="1"/>
    <x v="4"/>
    <s v="Personal File Boxes with Fold-Down Carry Handle"/>
    <n v="37.392000000000003"/>
    <n v="3"/>
    <n v="0.2"/>
    <n v="2.336999999999998"/>
    <x v="3"/>
    <x v="0"/>
  </r>
  <r>
    <n v="4141"/>
    <s v="CA-2019-127313"/>
    <x v="96"/>
    <d v="2019-12-04T00:00:00"/>
    <s v="First Class"/>
    <s v="RA-19285"/>
    <s v="Ralph Arnett"/>
    <x v="0"/>
    <x v="0"/>
    <s v="Philadelphia"/>
    <x v="9"/>
    <n v="19120"/>
    <x v="3"/>
    <s v="FUR-FU-10003798"/>
    <x v="0"/>
    <x v="5"/>
    <s v="Ultra Door Kickplate, 8&quot;H x 34&quot;W"/>
    <n v="79.12"/>
    <n v="5"/>
    <n v="0.2"/>
    <n v="13.845999999999997"/>
    <x v="3"/>
    <x v="0"/>
  </r>
  <r>
    <n v="4142"/>
    <s v="CA-2018-136287"/>
    <x v="900"/>
    <d v="2018-06-17T00:00:00"/>
    <s v="Standard Class"/>
    <s v="SS-20590"/>
    <s v="Sonia Sunley"/>
    <x v="0"/>
    <x v="0"/>
    <s v="Wichita"/>
    <x v="41"/>
    <n v="67212"/>
    <x v="2"/>
    <s v="OFF-LA-10003148"/>
    <x v="1"/>
    <x v="2"/>
    <s v="Avery 51"/>
    <n v="18.899999999999999"/>
    <n v="3"/>
    <n v="0"/>
    <n v="8.6939999999999991"/>
    <x v="2"/>
    <x v="0"/>
  </r>
  <r>
    <n v="4143"/>
    <s v="US-2016-107699"/>
    <x v="946"/>
    <d v="2016-05-23T00:00:00"/>
    <s v="Standard Class"/>
    <s v="JH-15820"/>
    <s v="John Huston"/>
    <x v="0"/>
    <x v="0"/>
    <s v="Midland"/>
    <x v="12"/>
    <n v="48640"/>
    <x v="2"/>
    <s v="OFF-BI-10001249"/>
    <x v="1"/>
    <x v="8"/>
    <s v="Avery Heavy-Duty EZD View Binder with Locking Rings"/>
    <n v="57.42"/>
    <n v="9"/>
    <n v="0"/>
    <n v="26.413199999999996"/>
    <x v="2"/>
    <x v="0"/>
  </r>
  <r>
    <n v="4144"/>
    <s v="CA-2019-112725"/>
    <x v="289"/>
    <d v="2019-02-06T00:00:00"/>
    <s v="Standard Class"/>
    <s v="EH-14125"/>
    <s v="Eugene Hildebrand"/>
    <x v="2"/>
    <x v="0"/>
    <s v="San Francisco"/>
    <x v="1"/>
    <n v="94110"/>
    <x v="1"/>
    <s v="OFF-AR-10003759"/>
    <x v="1"/>
    <x v="6"/>
    <s v="Crayola Anti Dust Chalk, 12/Pack"/>
    <n v="12.74"/>
    <n v="7"/>
    <n v="0"/>
    <n v="5.7329999999999997"/>
    <x v="1"/>
    <x v="1"/>
  </r>
  <r>
    <n v="4145"/>
    <s v="CA-2019-112725"/>
    <x v="289"/>
    <d v="2019-02-06T00:00:00"/>
    <s v="Standard Class"/>
    <s v="EH-14125"/>
    <s v="Eugene Hildebrand"/>
    <x v="2"/>
    <x v="0"/>
    <s v="San Francisco"/>
    <x v="1"/>
    <n v="94110"/>
    <x v="1"/>
    <s v="OFF-AR-10001227"/>
    <x v="1"/>
    <x v="6"/>
    <s v="Newell 338"/>
    <n v="8.82"/>
    <n v="3"/>
    <n v="0"/>
    <n v="2.3814000000000002"/>
    <x v="1"/>
    <x v="1"/>
  </r>
  <r>
    <n v="4146"/>
    <s v="CA-2019-112725"/>
    <x v="289"/>
    <d v="2019-02-06T00:00:00"/>
    <s v="Standard Class"/>
    <s v="EH-14125"/>
    <s v="Eugene Hildebrand"/>
    <x v="2"/>
    <x v="0"/>
    <s v="San Francisco"/>
    <x v="1"/>
    <n v="94110"/>
    <x v="1"/>
    <s v="FUR-CH-10000863"/>
    <x v="0"/>
    <x v="1"/>
    <s v="Novimex Swivel Fabric Task Chair"/>
    <n v="120.78399999999999"/>
    <n v="1"/>
    <n v="0.2"/>
    <n v="-13.588200000000001"/>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n v="64.518000000000001"/>
    <x v="3"/>
    <x v="0"/>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n v="-15.131100000000004"/>
    <x v="2"/>
    <x v="0"/>
  </r>
  <r>
    <n v="4149"/>
    <s v="CA-2019-106068"/>
    <x v="436"/>
    <d v="2019-10-28T00:00:00"/>
    <s v="Standard Class"/>
    <s v="RB-19330"/>
    <s v="Randy Bradley"/>
    <x v="0"/>
    <x v="0"/>
    <s v="Austin"/>
    <x v="5"/>
    <n v="78745"/>
    <x v="2"/>
    <s v="OFF-ST-10004507"/>
    <x v="1"/>
    <x v="4"/>
    <s v="Advantus Rolling Storage Box"/>
    <n v="13.719999999999999"/>
    <n v="1"/>
    <n v="0.2"/>
    <n v="1.2004999999999999"/>
    <x v="2"/>
    <x v="0"/>
  </r>
  <r>
    <n v="4150"/>
    <s v="CA-2019-106068"/>
    <x v="436"/>
    <d v="2019-10-28T00:00:00"/>
    <s v="Standard Class"/>
    <s v="RB-19330"/>
    <s v="Randy Bradley"/>
    <x v="0"/>
    <x v="0"/>
    <s v="Austin"/>
    <x v="5"/>
    <n v="78745"/>
    <x v="2"/>
    <s v="TEC-AC-10002942"/>
    <x v="2"/>
    <x v="11"/>
    <s v="WD My Passport Ultra 1TB Portable External Hard Drive"/>
    <n v="55.2"/>
    <n v="1"/>
    <n v="0.2"/>
    <n v="-2.0700000000000038"/>
    <x v="2"/>
    <x v="0"/>
  </r>
  <r>
    <n v="4151"/>
    <s v="CA-2019-106068"/>
    <x v="436"/>
    <d v="2019-10-28T00:00:00"/>
    <s v="Standard Class"/>
    <s v="RB-19330"/>
    <s v="Randy Bradley"/>
    <x v="0"/>
    <x v="0"/>
    <s v="Austin"/>
    <x v="5"/>
    <n v="78745"/>
    <x v="2"/>
    <s v="OFF-ST-10002344"/>
    <x v="1"/>
    <x v="4"/>
    <s v="Carina 42&quot;Hx23 3/4&quot;W Media Storage Unit"/>
    <n v="259.13600000000002"/>
    <n v="4"/>
    <n v="0.2"/>
    <n v="-58.305599999999984"/>
    <x v="2"/>
    <x v="0"/>
  </r>
  <r>
    <n v="4152"/>
    <s v="CA-2019-100160"/>
    <x v="210"/>
    <d v="2019-09-11T00:00:00"/>
    <s v="Standard Class"/>
    <s v="CB-12025"/>
    <s v="Cassandra Brandow"/>
    <x v="0"/>
    <x v="0"/>
    <s v="Philadelphia"/>
    <x v="9"/>
    <n v="19134"/>
    <x v="3"/>
    <s v="OFF-LA-10002475"/>
    <x v="1"/>
    <x v="2"/>
    <s v="Avery 519"/>
    <n v="29.24"/>
    <n v="5"/>
    <n v="0.2"/>
    <n v="9.8685000000000009"/>
    <x v="3"/>
    <x v="0"/>
  </r>
  <r>
    <n v="4153"/>
    <s v="CA-2019-100160"/>
    <x v="210"/>
    <d v="2019-09-11T00:00:00"/>
    <s v="Standard Class"/>
    <s v="CB-12025"/>
    <s v="Cassandra Brandow"/>
    <x v="0"/>
    <x v="0"/>
    <s v="Philadelphia"/>
    <x v="9"/>
    <n v="19134"/>
    <x v="3"/>
    <s v="OFF-PA-10003072"/>
    <x v="1"/>
    <x v="10"/>
    <s v="Eureka Recycled Copy Paper 8 1/2&quot; x 11&quot;, Ream"/>
    <n v="15.552000000000003"/>
    <n v="3"/>
    <n v="0.2"/>
    <n v="5.4432"/>
    <x v="3"/>
    <x v="0"/>
  </r>
  <r>
    <n v="4154"/>
    <s v="CA-2019-100160"/>
    <x v="210"/>
    <d v="2019-09-11T00:00:00"/>
    <s v="Standard Class"/>
    <s v="CB-12025"/>
    <s v="Cassandra Brandow"/>
    <x v="0"/>
    <x v="0"/>
    <s v="Philadelphia"/>
    <x v="9"/>
    <n v="19134"/>
    <x v="3"/>
    <s v="OFF-EN-10001509"/>
    <x v="1"/>
    <x v="12"/>
    <s v="Poly String Tie Envelopes"/>
    <n v="4.8960000000000008"/>
    <n v="3"/>
    <n v="0.2"/>
    <n v="1.6523999999999992"/>
    <x v="3"/>
    <x v="0"/>
  </r>
  <r>
    <n v="4155"/>
    <s v="CA-2018-139689"/>
    <x v="723"/>
    <d v="2019-01-03T00:00:00"/>
    <s v="Standard Class"/>
    <s v="MP-17965"/>
    <s v="Michael Paige"/>
    <x v="1"/>
    <x v="0"/>
    <s v="Bristol"/>
    <x v="18"/>
    <n v="37620"/>
    <x v="0"/>
    <s v="OFF-BI-10004781"/>
    <x v="1"/>
    <x v="8"/>
    <s v="GBC Wire Binding Strips"/>
    <n v="38.088000000000001"/>
    <n v="4"/>
    <n v="0.7"/>
    <n v="-27.93119999999999"/>
    <x v="0"/>
    <x v="0"/>
  </r>
  <r>
    <n v="4156"/>
    <s v="CA-2018-139689"/>
    <x v="723"/>
    <d v="2019-01-03T00:00:00"/>
    <s v="Standard Class"/>
    <s v="MP-17965"/>
    <s v="Michael Paige"/>
    <x v="1"/>
    <x v="0"/>
    <s v="Bristol"/>
    <x v="18"/>
    <n v="37620"/>
    <x v="0"/>
    <s v="OFF-BI-10000145"/>
    <x v="1"/>
    <x v="8"/>
    <s v="Zipper Ring Binder Pockets"/>
    <n v="2.8080000000000007"/>
    <n v="3"/>
    <n v="0.7"/>
    <n v="-1.9656000000000002"/>
    <x v="0"/>
    <x v="0"/>
  </r>
  <r>
    <n v="4157"/>
    <s v="CA-2017-101091"/>
    <x v="901"/>
    <d v="2017-12-09T00:00:00"/>
    <s v="Second Class"/>
    <s v="SW-20245"/>
    <s v="Scot Wooten"/>
    <x v="0"/>
    <x v="0"/>
    <s v="Philadelphia"/>
    <x v="9"/>
    <n v="19140"/>
    <x v="3"/>
    <s v="TEC-AC-10003280"/>
    <x v="2"/>
    <x v="11"/>
    <s v="Belkin F8E887 USB Wired Ergonomic Keyboard"/>
    <n v="47.984000000000002"/>
    <n v="2"/>
    <n v="0.2"/>
    <n v="0.59979999999999656"/>
    <x v="3"/>
    <x v="0"/>
  </r>
  <r>
    <n v="4158"/>
    <s v="CA-2017-101091"/>
    <x v="901"/>
    <d v="2017-12-09T00:00:00"/>
    <s v="Second Class"/>
    <s v="SW-20245"/>
    <s v="Scot Wooten"/>
    <x v="0"/>
    <x v="0"/>
    <s v="Philadelphia"/>
    <x v="9"/>
    <n v="19140"/>
    <x v="3"/>
    <s v="OFF-BI-10001107"/>
    <x v="1"/>
    <x v="8"/>
    <s v="GBC White Gloss Covers, Plain Front"/>
    <n v="26.064000000000007"/>
    <n v="6"/>
    <n v="0.7"/>
    <n v="-19.982399999999991"/>
    <x v="3"/>
    <x v="0"/>
  </r>
  <r>
    <n v="4159"/>
    <s v="CA-2016-126907"/>
    <x v="301"/>
    <d v="2016-11-08T00:00:00"/>
    <s v="Standard Class"/>
    <s v="SM-20950"/>
    <s v="Suzanne McNair"/>
    <x v="1"/>
    <x v="0"/>
    <s v="Chicago"/>
    <x v="10"/>
    <n v="60610"/>
    <x v="2"/>
    <s v="OFF-PA-10000533"/>
    <x v="1"/>
    <x v="10"/>
    <s v="Southworth Parchment Paper &amp; Envelopes"/>
    <n v="15.696000000000002"/>
    <n v="3"/>
    <n v="0.2"/>
    <n v="5.1011999999999995"/>
    <x v="2"/>
    <x v="0"/>
  </r>
  <r>
    <n v="4160"/>
    <s v="US-2018-164588"/>
    <x v="947"/>
    <d v="2018-04-23T00:00:00"/>
    <s v="Standard Class"/>
    <s v="AP-10915"/>
    <s v="Arthur Prichep"/>
    <x v="0"/>
    <x v="0"/>
    <s v="Columbus"/>
    <x v="32"/>
    <n v="31907"/>
    <x v="0"/>
    <s v="OFF-AR-10003056"/>
    <x v="1"/>
    <x v="6"/>
    <s v="Newell 341"/>
    <n v="12.84"/>
    <n v="3"/>
    <n v="0"/>
    <n v="3.7235999999999989"/>
    <x v="0"/>
    <x v="0"/>
  </r>
  <r>
    <n v="4161"/>
    <s v="CA-2019-115546"/>
    <x v="304"/>
    <d v="2019-05-18T00:00:00"/>
    <s v="Standard Class"/>
    <s v="AH-10465"/>
    <s v="Amy Hunt"/>
    <x v="0"/>
    <x v="0"/>
    <s v="New York City"/>
    <x v="15"/>
    <n v="10035"/>
    <x v="3"/>
    <s v="TEC-PH-10002834"/>
    <x v="2"/>
    <x v="7"/>
    <s v="Google Nexus 5"/>
    <n v="539.97"/>
    <n v="3"/>
    <n v="0"/>
    <n v="134.99250000000001"/>
    <x v="3"/>
    <x v="0"/>
  </r>
  <r>
    <n v="4162"/>
    <s v="CA-2019-115546"/>
    <x v="304"/>
    <d v="2019-05-18T00:00:00"/>
    <s v="Standard Class"/>
    <s v="AH-10465"/>
    <s v="Amy Hunt"/>
    <x v="0"/>
    <x v="0"/>
    <s v="New York City"/>
    <x v="15"/>
    <n v="10035"/>
    <x v="3"/>
    <s v="OFF-ST-10002214"/>
    <x v="1"/>
    <x v="4"/>
    <s v="X-Rack File for Hanging Folders"/>
    <n v="22.58"/>
    <n v="2"/>
    <n v="0"/>
    <n v="5.8707999999999991"/>
    <x v="3"/>
    <x v="0"/>
  </r>
  <r>
    <n v="4163"/>
    <s v="CA-2017-163587"/>
    <x v="948"/>
    <d v="2017-03-18T00:00:00"/>
    <s v="Standard Class"/>
    <s v="EP-13915"/>
    <s v="Emily Phan"/>
    <x v="0"/>
    <x v="0"/>
    <s v="Dover"/>
    <x v="38"/>
    <n v="3820"/>
    <x v="3"/>
    <s v="OFF-LA-10004484"/>
    <x v="1"/>
    <x v="2"/>
    <s v="Avery 476"/>
    <n v="16.52"/>
    <n v="4"/>
    <n v="0"/>
    <n v="7.5991999999999997"/>
    <x v="3"/>
    <x v="0"/>
  </r>
  <r>
    <n v="4164"/>
    <s v="CA-2017-163587"/>
    <x v="948"/>
    <d v="2017-03-18T00:00:00"/>
    <s v="Standard Class"/>
    <s v="EP-13915"/>
    <s v="Emily Phan"/>
    <x v="0"/>
    <x v="0"/>
    <s v="Dover"/>
    <x v="38"/>
    <n v="3820"/>
    <x v="3"/>
    <s v="OFF-BI-10003091"/>
    <x v="1"/>
    <x v="8"/>
    <s v="GBC DocuBind TL200 Manual Binding Machine"/>
    <n v="671.93999999999994"/>
    <n v="3"/>
    <n v="0"/>
    <n v="315.81179999999995"/>
    <x v="3"/>
    <x v="0"/>
  </r>
  <r>
    <n v="4165"/>
    <s v="US-2019-106131"/>
    <x v="424"/>
    <d v="2019-01-16T00:00:00"/>
    <s v="First Class"/>
    <s v="TP-21565"/>
    <s v="Tracy Poddar"/>
    <x v="1"/>
    <x v="0"/>
    <s v="Aurora"/>
    <x v="22"/>
    <n v="80013"/>
    <x v="1"/>
    <s v="TEC-AC-10003027"/>
    <x v="2"/>
    <x v="11"/>
    <s v="Imation 8GB Mini TravelDrive USB 2.0 Flash Drive"/>
    <n v="169.06400000000002"/>
    <n v="7"/>
    <n v="0.2"/>
    <n v="-14.793099999999995"/>
    <x v="1"/>
    <x v="0"/>
  </r>
  <r>
    <n v="4166"/>
    <s v="US-2019-106131"/>
    <x v="424"/>
    <d v="2019-01-16T00:00:00"/>
    <s v="First Class"/>
    <s v="TP-21565"/>
    <s v="Tracy Poddar"/>
    <x v="1"/>
    <x v="0"/>
    <s v="Aurora"/>
    <x v="22"/>
    <n v="80013"/>
    <x v="1"/>
    <s v="OFF-ST-10003638"/>
    <x v="1"/>
    <x v="4"/>
    <s v="Mobile Personal File Cube"/>
    <n v="168.624"/>
    <n v="9"/>
    <n v="0.2"/>
    <n v="14.754599999999996"/>
    <x v="1"/>
    <x v="0"/>
  </r>
  <r>
    <n v="4167"/>
    <s v="CA-2017-160213"/>
    <x v="936"/>
    <d v="2017-03-13T00:00:00"/>
    <s v="Standard Class"/>
    <s v="AR-10825"/>
    <s v="Anthony Rawles"/>
    <x v="1"/>
    <x v="0"/>
    <s v="Long Beach"/>
    <x v="15"/>
    <n v="11561"/>
    <x v="3"/>
    <s v="OFF-PA-10003848"/>
    <x v="1"/>
    <x v="10"/>
    <s v="Xerox 1997"/>
    <n v="19.440000000000001"/>
    <n v="3"/>
    <n v="0"/>
    <n v="9.3312000000000008"/>
    <x v="3"/>
    <x v="0"/>
  </r>
  <r>
    <n v="4168"/>
    <s v="CA-2016-157924"/>
    <x v="856"/>
    <d v="2016-10-13T00:00:00"/>
    <s v="First Class"/>
    <s v="HA-14920"/>
    <s v="Helen Andreada"/>
    <x v="0"/>
    <x v="0"/>
    <s v="Pasadena"/>
    <x v="1"/>
    <n v="91104"/>
    <x v="1"/>
    <s v="OFF-ST-10002352"/>
    <x v="1"/>
    <x v="4"/>
    <s v="Iris Project Case"/>
    <n v="31.92"/>
    <n v="4"/>
    <n v="0"/>
    <n v="8.299199999999999"/>
    <x v="1"/>
    <x v="1"/>
  </r>
  <r>
    <n v="4169"/>
    <s v="CA-2016-157924"/>
    <x v="856"/>
    <d v="2016-10-13T00:00:00"/>
    <s v="First Class"/>
    <s v="HA-14920"/>
    <s v="Helen Andreada"/>
    <x v="0"/>
    <x v="0"/>
    <s v="Pasadena"/>
    <x v="1"/>
    <n v="91104"/>
    <x v="1"/>
    <s v="FUR-CH-10000229"/>
    <x v="0"/>
    <x v="1"/>
    <s v="Global Enterprise Series Seating High-Back Swivel/Tilt Chairs"/>
    <n v="433.56800000000004"/>
    <n v="2"/>
    <n v="0.2"/>
    <n v="-65.035200000000046"/>
    <x v="1"/>
    <x v="1"/>
  </r>
  <r>
    <n v="4170"/>
    <s v="CA-2017-100216"/>
    <x v="657"/>
    <d v="2017-04-14T00:00:00"/>
    <s v="First Class"/>
    <s v="HJ-14875"/>
    <s v="Heather Jas"/>
    <x v="2"/>
    <x v="0"/>
    <s v="Mesa"/>
    <x v="16"/>
    <n v="85204"/>
    <x v="1"/>
    <s v="OFF-PA-10000788"/>
    <x v="1"/>
    <x v="10"/>
    <s v="Xerox 210"/>
    <n v="31.104000000000006"/>
    <n v="6"/>
    <n v="0.2"/>
    <n v="10.8864"/>
    <x v="1"/>
    <x v="0"/>
  </r>
  <r>
    <n v="4171"/>
    <s v="CA-2017-100216"/>
    <x v="657"/>
    <d v="2017-04-14T00:00:00"/>
    <s v="First Class"/>
    <s v="HJ-14875"/>
    <s v="Heather Jas"/>
    <x v="2"/>
    <x v="0"/>
    <s v="Mesa"/>
    <x v="16"/>
    <n v="85204"/>
    <x v="1"/>
    <s v="OFF-PA-10002968"/>
    <x v="1"/>
    <x v="10"/>
    <s v="Xerox 1973"/>
    <n v="54.816000000000003"/>
    <n v="3"/>
    <n v="0.2"/>
    <n v="17.815199999999997"/>
    <x v="1"/>
    <x v="0"/>
  </r>
  <r>
    <n v="4172"/>
    <s v="CA-2019-100601"/>
    <x v="673"/>
    <d v="2019-11-20T00:00:00"/>
    <s v="Standard Class"/>
    <s v="JK-15370"/>
    <s v="Jay Kimmel"/>
    <x v="0"/>
    <x v="0"/>
    <s v="Fresno"/>
    <x v="1"/>
    <n v="93727"/>
    <x v="1"/>
    <s v="OFF-ST-10002486"/>
    <x v="1"/>
    <x v="4"/>
    <s v="Eldon Shelf Savers Cubes and Bins"/>
    <n v="48.86"/>
    <n v="7"/>
    <n v="0"/>
    <n v="0.97719999999999807"/>
    <x v="1"/>
    <x v="0"/>
  </r>
  <r>
    <n v="4173"/>
    <s v="CA-2018-152163"/>
    <x v="949"/>
    <d v="2018-07-01T00:00:00"/>
    <s v="Same Day"/>
    <s v="JF-15355"/>
    <s v="Jay Fein"/>
    <x v="0"/>
    <x v="0"/>
    <s v="Columbia"/>
    <x v="20"/>
    <n v="29203"/>
    <x v="0"/>
    <s v="OFF-BI-10002215"/>
    <x v="1"/>
    <x v="8"/>
    <s v="Wilson Jones Hanging View Binder, White, 1&quot;"/>
    <n v="14.2"/>
    <n v="2"/>
    <n v="0"/>
    <n v="6.5319999999999991"/>
    <x v="0"/>
    <x v="0"/>
  </r>
  <r>
    <n v="4174"/>
    <s v="CA-2018-152163"/>
    <x v="949"/>
    <d v="2018-07-01T00:00:00"/>
    <s v="Same Day"/>
    <s v="JF-15355"/>
    <s v="Jay Fein"/>
    <x v="0"/>
    <x v="0"/>
    <s v="Columbia"/>
    <x v="20"/>
    <n v="29203"/>
    <x v="0"/>
    <s v="OFF-PA-10000788"/>
    <x v="1"/>
    <x v="10"/>
    <s v="Xerox 210"/>
    <n v="12.96"/>
    <n v="2"/>
    <n v="0"/>
    <n v="6.2208000000000006"/>
    <x v="0"/>
    <x v="0"/>
  </r>
  <r>
    <n v="4175"/>
    <s v="CA-2018-152163"/>
    <x v="949"/>
    <d v="2018-07-01T00:00:00"/>
    <s v="Same Day"/>
    <s v="JF-15355"/>
    <s v="Jay Fein"/>
    <x v="0"/>
    <x v="0"/>
    <s v="Columbia"/>
    <x v="20"/>
    <n v="29203"/>
    <x v="0"/>
    <s v="OFF-BI-10003364"/>
    <x v="1"/>
    <x v="8"/>
    <s v="Binding Machine Supplies"/>
    <n v="58.34"/>
    <n v="2"/>
    <n v="0"/>
    <n v="28.0032"/>
    <x v="0"/>
    <x v="0"/>
  </r>
  <r>
    <n v="4176"/>
    <s v="CA-2017-154340"/>
    <x v="239"/>
    <d v="2017-11-30T00:00:00"/>
    <s v="First Class"/>
    <s v="EK-13795"/>
    <s v="Eileen Kiefer"/>
    <x v="2"/>
    <x v="0"/>
    <s v="Santa Ana"/>
    <x v="1"/>
    <n v="92704"/>
    <x v="1"/>
    <s v="OFF-AR-10003582"/>
    <x v="1"/>
    <x v="6"/>
    <s v="Boston Electric Pencil Sharpener, Model 1818, Charcoal Black"/>
    <n v="56.3"/>
    <n v="2"/>
    <n v="0"/>
    <n v="15.764000000000003"/>
    <x v="1"/>
    <x v="0"/>
  </r>
  <r>
    <n v="4177"/>
    <s v="CA-2016-128846"/>
    <x v="884"/>
    <d v="2016-04-12T00:00:00"/>
    <s v="Standard Class"/>
    <s v="RS-19765"/>
    <s v="Roland Schwarz"/>
    <x v="1"/>
    <x v="0"/>
    <s v="Columbia"/>
    <x v="20"/>
    <n v="29203"/>
    <x v="0"/>
    <s v="TEC-PH-10003273"/>
    <x v="2"/>
    <x v="7"/>
    <s v="AT&amp;T TR1909W"/>
    <n v="629.94999999999993"/>
    <n v="5"/>
    <n v="0"/>
    <n v="163.78700000000003"/>
    <x v="0"/>
    <x v="0"/>
  </r>
  <r>
    <n v="4178"/>
    <s v="CA-2016-128846"/>
    <x v="884"/>
    <d v="2016-04-12T00:00:00"/>
    <s v="Standard Class"/>
    <s v="RS-19765"/>
    <s v="Roland Schwarz"/>
    <x v="1"/>
    <x v="0"/>
    <s v="Columbia"/>
    <x v="20"/>
    <n v="29203"/>
    <x v="0"/>
    <s v="OFF-PA-10000100"/>
    <x v="1"/>
    <x v="10"/>
    <s v="Xerox 1945"/>
    <n v="122.97"/>
    <n v="3"/>
    <n v="0"/>
    <n v="60.255300000000005"/>
    <x v="0"/>
    <x v="0"/>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n v="21.784499999999998"/>
    <x v="1"/>
    <x v="0"/>
  </r>
  <r>
    <n v="4180"/>
    <s v="US-2019-119039"/>
    <x v="904"/>
    <d v="2019-03-10T00:00:00"/>
    <s v="Standard Class"/>
    <s v="BF-11170"/>
    <s v="Ben Ferrer"/>
    <x v="2"/>
    <x v="0"/>
    <s v="San Francisco"/>
    <x v="1"/>
    <n v="94109"/>
    <x v="1"/>
    <s v="OFF-BI-10004182"/>
    <x v="1"/>
    <x v="8"/>
    <s v="Economy Binders"/>
    <n v="14.976000000000001"/>
    <n v="9"/>
    <n v="0.2"/>
    <n v="5.4288000000000007"/>
    <x v="1"/>
    <x v="0"/>
  </r>
  <r>
    <n v="4181"/>
    <s v="CA-2019-128426"/>
    <x v="566"/>
    <d v="2019-10-11T00:00:00"/>
    <s v="Standard Class"/>
    <s v="JK-15730"/>
    <s v="Joe Kamberova"/>
    <x v="0"/>
    <x v="0"/>
    <s v="Houston"/>
    <x v="5"/>
    <n v="77036"/>
    <x v="2"/>
    <s v="OFF-BI-10000756"/>
    <x v="1"/>
    <x v="8"/>
    <s v="Storex DuraTech Recycled Plastic Frosted Binders"/>
    <n v="4.2399999999999993"/>
    <n v="5"/>
    <n v="0.8"/>
    <n v="-6.3599999999999994"/>
    <x v="2"/>
    <x v="0"/>
  </r>
  <r>
    <n v="4182"/>
    <s v="US-2019-136868"/>
    <x v="833"/>
    <d v="2019-10-12T00:00:00"/>
    <s v="Standard Class"/>
    <s v="CR-12820"/>
    <s v="Cyra Reiten"/>
    <x v="2"/>
    <x v="0"/>
    <s v="New York City"/>
    <x v="15"/>
    <n v="10035"/>
    <x v="3"/>
    <s v="TEC-AC-10001539"/>
    <x v="2"/>
    <x v="11"/>
    <s v="Logitech G430 Surround Sound Gaming Headset with Dolby 7.1 Technology"/>
    <n v="319.95999999999998"/>
    <n v="4"/>
    <n v="0"/>
    <n v="115.18559999999999"/>
    <x v="3"/>
    <x v="0"/>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n v="7.6679999999999993"/>
    <x v="3"/>
    <x v="0"/>
  </r>
  <r>
    <n v="4184"/>
    <s v="US-2019-136868"/>
    <x v="833"/>
    <d v="2019-10-12T00:00:00"/>
    <s v="Standard Class"/>
    <s v="CR-12820"/>
    <s v="Cyra Reiten"/>
    <x v="2"/>
    <x v="0"/>
    <s v="New York City"/>
    <x v="15"/>
    <n v="10035"/>
    <x v="3"/>
    <s v="OFF-ST-10000991"/>
    <x v="1"/>
    <x v="4"/>
    <s v="Space Solutions HD Industrial Steel Shelving."/>
    <n v="344.90999999999997"/>
    <n v="3"/>
    <n v="0"/>
    <n v="10.347300000000004"/>
    <x v="3"/>
    <x v="0"/>
  </r>
  <r>
    <n v="4185"/>
    <s v="CA-2018-143749"/>
    <x v="5"/>
    <d v="2018-12-07T00:00:00"/>
    <s v="First Class"/>
    <s v="AG-10300"/>
    <s v="Aleksandra Gannaway"/>
    <x v="1"/>
    <x v="0"/>
    <s v="Franklin"/>
    <x v="31"/>
    <n v="2038"/>
    <x v="3"/>
    <s v="FUR-BO-10002853"/>
    <x v="0"/>
    <x v="0"/>
    <s v="O'Sullivan 5-Shelf Heavy-Duty Bookcases"/>
    <n v="81.94"/>
    <n v="1"/>
    <n v="0"/>
    <n v="20.484999999999999"/>
    <x v="3"/>
    <x v="0"/>
  </r>
  <r>
    <n v="4186"/>
    <s v="CA-2018-111493"/>
    <x v="147"/>
    <d v="2018-10-22T00:00:00"/>
    <s v="First Class"/>
    <s v="CM-12160"/>
    <s v="Charles McCrossin"/>
    <x v="0"/>
    <x v="0"/>
    <s v="Baltimore"/>
    <x v="39"/>
    <n v="21215"/>
    <x v="3"/>
    <s v="TEC-AC-10004510"/>
    <x v="2"/>
    <x v="11"/>
    <s v="Logitech Desktop MK120 Mouse and keyboard Combo"/>
    <n v="98.16"/>
    <n v="6"/>
    <n v="0"/>
    <n v="9.8159999999999954"/>
    <x v="3"/>
    <x v="0"/>
  </r>
  <r>
    <n v="4187"/>
    <s v="CA-2019-112536"/>
    <x v="796"/>
    <d v="2019-05-23T00:00:00"/>
    <s v="Standard Class"/>
    <s v="SG-20890"/>
    <s v="Susan Gilcrest"/>
    <x v="1"/>
    <x v="0"/>
    <s v="Mcallen"/>
    <x v="5"/>
    <n v="78501"/>
    <x v="2"/>
    <s v="OFF-BI-10003712"/>
    <x v="1"/>
    <x v="8"/>
    <s v="Acco Pressboard Covers with Storage Hooks, 14 7/8&quot; x 11&quot;, Light Blue"/>
    <n v="6.8739999999999988"/>
    <n v="7"/>
    <n v="0.8"/>
    <n v="-10.654700000000002"/>
    <x v="2"/>
    <x v="0"/>
  </r>
  <r>
    <n v="4188"/>
    <s v="CA-2019-112536"/>
    <x v="796"/>
    <d v="2019-05-23T00:00:00"/>
    <s v="Standard Class"/>
    <s v="SG-20890"/>
    <s v="Susan Gilcrest"/>
    <x v="1"/>
    <x v="0"/>
    <s v="Mcallen"/>
    <x v="5"/>
    <n v="78501"/>
    <x v="2"/>
    <s v="OFF-BI-10002571"/>
    <x v="1"/>
    <x v="8"/>
    <s v="Avery Framed View Binder, EZD Ring (Locking), Navy, 1 1/2&quot;"/>
    <n v="1.9959999999999996"/>
    <n v="1"/>
    <n v="0.8"/>
    <n v="-3.293400000000001"/>
    <x v="2"/>
    <x v="0"/>
  </r>
  <r>
    <n v="4189"/>
    <s v="CA-2019-112536"/>
    <x v="796"/>
    <d v="2019-05-23T00:00:00"/>
    <s v="Standard Class"/>
    <s v="SG-20890"/>
    <s v="Susan Gilcrest"/>
    <x v="1"/>
    <x v="0"/>
    <s v="Mcallen"/>
    <x v="5"/>
    <n v="78501"/>
    <x v="2"/>
    <s v="OFF-ST-10004835"/>
    <x v="1"/>
    <x v="4"/>
    <s v="Plastic Stacking Crates &amp; Casters"/>
    <n v="8.9280000000000008"/>
    <n v="2"/>
    <n v="0.2"/>
    <n v="0.66959999999999997"/>
    <x v="2"/>
    <x v="0"/>
  </r>
  <r>
    <n v="4190"/>
    <s v="CA-2018-157714"/>
    <x v="182"/>
    <d v="2018-10-01T00:00:00"/>
    <s v="Second Class"/>
    <s v="CS-12175"/>
    <s v="Charles Sheldon"/>
    <x v="1"/>
    <x v="0"/>
    <s v="Iowa City"/>
    <x v="23"/>
    <n v="52240"/>
    <x v="2"/>
    <s v="OFF-PA-10004022"/>
    <x v="1"/>
    <x v="10"/>
    <s v="Hammermill Color Copier Paper (28Lb. and 96 Bright)"/>
    <n v="9.99"/>
    <n v="1"/>
    <n v="0"/>
    <n v="4.4954999999999998"/>
    <x v="2"/>
    <x v="0"/>
  </r>
  <r>
    <n v="4191"/>
    <s v="CA-2019-166709"/>
    <x v="701"/>
    <d v="2019-11-22T00:00:00"/>
    <s v="Standard Class"/>
    <s v="HL-15040"/>
    <s v="Hunter Lopez"/>
    <x v="0"/>
    <x v="0"/>
    <s v="Newark"/>
    <x v="13"/>
    <n v="19711"/>
    <x v="3"/>
    <s v="TEC-CO-10004722"/>
    <x v="2"/>
    <x v="16"/>
    <s v="Canon imageCLASS 2200 Advanced Copier"/>
    <n v="10499.97"/>
    <n v="3"/>
    <n v="0"/>
    <n v="5039.9856"/>
    <x v="3"/>
    <x v="0"/>
  </r>
  <r>
    <n v="4192"/>
    <s v="CA-2017-129392"/>
    <x v="951"/>
    <d v="2017-07-08T00:00:00"/>
    <s v="Same Day"/>
    <s v="DM-13015"/>
    <s v="Darrin Martin"/>
    <x v="0"/>
    <x v="0"/>
    <s v="Houston"/>
    <x v="5"/>
    <n v="77070"/>
    <x v="2"/>
    <s v="OFF-PA-10004248"/>
    <x v="1"/>
    <x v="10"/>
    <s v="Xerox 1990"/>
    <n v="21.12"/>
    <n v="5"/>
    <n v="0.2"/>
    <n v="6.5999999999999988"/>
    <x v="2"/>
    <x v="0"/>
  </r>
  <r>
    <n v="4193"/>
    <s v="CA-2017-150875"/>
    <x v="547"/>
    <d v="2017-11-20T00:00:00"/>
    <s v="Standard Class"/>
    <s v="HK-14890"/>
    <s v="Heather Kirkland"/>
    <x v="1"/>
    <x v="0"/>
    <s v="Boise"/>
    <x v="45"/>
    <n v="83704"/>
    <x v="1"/>
    <s v="FUR-TA-10000577"/>
    <x v="0"/>
    <x v="3"/>
    <s v="Bretford CR4500 Series Slim Rectangular Table"/>
    <n v="696.42"/>
    <n v="2"/>
    <n v="0"/>
    <n v="160.17660000000001"/>
    <x v="1"/>
    <x v="1"/>
  </r>
  <r>
    <n v="4194"/>
    <s v="CA-2017-150875"/>
    <x v="547"/>
    <d v="2017-11-20T00:00:00"/>
    <s v="Standard Class"/>
    <s v="HK-14890"/>
    <s v="Heather Kirkland"/>
    <x v="1"/>
    <x v="0"/>
    <s v="Boise"/>
    <x v="45"/>
    <n v="83704"/>
    <x v="1"/>
    <s v="TEC-PH-10001254"/>
    <x v="2"/>
    <x v="7"/>
    <s v="Jabra BIZ 2300 Duo QD Duo Corded Headset"/>
    <n v="304.77600000000001"/>
    <n v="3"/>
    <n v="0.2"/>
    <n v="22.858199999999982"/>
    <x v="1"/>
    <x v="1"/>
  </r>
  <r>
    <n v="4195"/>
    <s v="CA-2017-154200"/>
    <x v="652"/>
    <d v="2017-06-22T00:00:00"/>
    <s v="Standard Class"/>
    <s v="BG-11740"/>
    <s v="Bruce Geld"/>
    <x v="0"/>
    <x v="0"/>
    <s v="San Diego"/>
    <x v="1"/>
    <n v="92105"/>
    <x v="1"/>
    <s v="OFF-AR-10001044"/>
    <x v="1"/>
    <x v="6"/>
    <s v="BOSTON Ranger #55 Pencil Sharpener, Black"/>
    <n v="51.98"/>
    <n v="2"/>
    <n v="0"/>
    <n v="15.074199999999998"/>
    <x v="1"/>
    <x v="0"/>
  </r>
  <r>
    <n v="4196"/>
    <s v="CA-2018-124233"/>
    <x v="143"/>
    <d v="2018-04-14T00:00:00"/>
    <s v="Standard Class"/>
    <s v="CK-12595"/>
    <s v="Clytie Kelty"/>
    <x v="0"/>
    <x v="0"/>
    <s v="Los Angeles"/>
    <x v="1"/>
    <n v="90032"/>
    <x v="1"/>
    <s v="FUR-FU-10002597"/>
    <x v="0"/>
    <x v="5"/>
    <s v="C-Line Magnetic Cubicle Keepers, Clear Polypropylene"/>
    <n v="24.700000000000003"/>
    <n v="5"/>
    <n v="0"/>
    <n v="10.374000000000001"/>
    <x v="1"/>
    <x v="0"/>
  </r>
  <r>
    <n v="4197"/>
    <s v="US-2017-134271"/>
    <x v="24"/>
    <d v="2017-04-23T00:00:00"/>
    <s v="Second Class"/>
    <s v="RF-19735"/>
    <s v="Roland Fjeld"/>
    <x v="0"/>
    <x v="0"/>
    <s v="New York City"/>
    <x v="15"/>
    <n v="10024"/>
    <x v="3"/>
    <s v="OFF-LA-10004093"/>
    <x v="1"/>
    <x v="2"/>
    <s v="Avery 486"/>
    <n v="21.93"/>
    <n v="3"/>
    <n v="0"/>
    <n v="10.307099999999998"/>
    <x v="3"/>
    <x v="0"/>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n v="93.768799999999999"/>
    <x v="3"/>
    <x v="0"/>
  </r>
  <r>
    <n v="4199"/>
    <s v="US-2018-161683"/>
    <x v="275"/>
    <d v="2018-12-08T00:00:00"/>
    <s v="Standard Class"/>
    <s v="CJ-12010"/>
    <s v="Caroline Jumper"/>
    <x v="0"/>
    <x v="0"/>
    <s v="Philadelphia"/>
    <x v="9"/>
    <n v="19134"/>
    <x v="3"/>
    <s v="OFF-BI-10001072"/>
    <x v="1"/>
    <x v="8"/>
    <s v="GBC Clear Cover, 8-1/2 x 11, unpunched, 25 covers per pack"/>
    <n v="18.192000000000004"/>
    <n v="4"/>
    <n v="0.7"/>
    <n v="-14.553600000000003"/>
    <x v="3"/>
    <x v="0"/>
  </r>
  <r>
    <n v="4200"/>
    <s v="CA-2017-143105"/>
    <x v="895"/>
    <d v="2017-12-10T00:00:00"/>
    <s v="Same Day"/>
    <s v="MA-17560"/>
    <s v="Matt Abelman"/>
    <x v="2"/>
    <x v="0"/>
    <s v="New York City"/>
    <x v="15"/>
    <n v="10024"/>
    <x v="3"/>
    <s v="OFF-LA-10004093"/>
    <x v="1"/>
    <x v="2"/>
    <s v="Avery 486"/>
    <n v="7.31"/>
    <n v="1"/>
    <n v="0"/>
    <n v="3.4356999999999998"/>
    <x v="3"/>
    <x v="0"/>
  </r>
  <r>
    <n v="4201"/>
    <s v="CA-2017-143105"/>
    <x v="895"/>
    <d v="2017-12-10T00:00:00"/>
    <s v="Same Day"/>
    <s v="MA-17560"/>
    <s v="Matt Abelman"/>
    <x v="2"/>
    <x v="0"/>
    <s v="New York City"/>
    <x v="15"/>
    <n v="10024"/>
    <x v="3"/>
    <s v="TEC-CO-10002095"/>
    <x v="2"/>
    <x v="16"/>
    <s v="Hewlett Packard 610 Color Digital Copier / Printer"/>
    <n v="799.98400000000004"/>
    <n v="2"/>
    <n v="0.2"/>
    <n v="249.99499999999998"/>
    <x v="3"/>
    <x v="0"/>
  </r>
  <r>
    <n v="4202"/>
    <s v="CA-2017-143105"/>
    <x v="895"/>
    <d v="2017-12-10T00:00:00"/>
    <s v="Same Day"/>
    <s v="MA-17560"/>
    <s v="Matt Abelman"/>
    <x v="2"/>
    <x v="0"/>
    <s v="New York City"/>
    <x v="15"/>
    <n v="10024"/>
    <x v="3"/>
    <s v="OFF-PA-10002713"/>
    <x v="1"/>
    <x v="10"/>
    <s v="Adams Phone Message Book, 200 Message Capacity, 8 1/16” x 11”"/>
    <n v="41.28"/>
    <n v="6"/>
    <n v="0"/>
    <n v="18.988799999999998"/>
    <x v="3"/>
    <x v="0"/>
  </r>
  <r>
    <n v="4203"/>
    <s v="CA-2017-143105"/>
    <x v="895"/>
    <d v="2017-12-10T00:00:00"/>
    <s v="Same Day"/>
    <s v="MA-17560"/>
    <s v="Matt Abelman"/>
    <x v="2"/>
    <x v="0"/>
    <s v="New York City"/>
    <x v="15"/>
    <n v="10024"/>
    <x v="3"/>
    <s v="OFF-PA-10002254"/>
    <x v="1"/>
    <x v="10"/>
    <s v="Xerox 1883"/>
    <n v="184.66"/>
    <n v="7"/>
    <n v="0"/>
    <n v="84.943599999999989"/>
    <x v="3"/>
    <x v="0"/>
  </r>
  <r>
    <n v="4204"/>
    <s v="CA-2016-145387"/>
    <x v="656"/>
    <d v="2016-11-02T00:00:00"/>
    <s v="Second Class"/>
    <s v="AM-10705"/>
    <s v="Anne McFarland"/>
    <x v="0"/>
    <x v="0"/>
    <s v="Cranston"/>
    <x v="34"/>
    <n v="2920"/>
    <x v="3"/>
    <s v="OFF-AR-10001683"/>
    <x v="1"/>
    <x v="6"/>
    <s v="Lumber Crayons"/>
    <n v="49.25"/>
    <n v="5"/>
    <n v="0"/>
    <n v="18.715000000000003"/>
    <x v="3"/>
    <x v="0"/>
  </r>
  <r>
    <n v="4205"/>
    <s v="CA-2016-145387"/>
    <x v="656"/>
    <d v="2016-11-02T00:00:00"/>
    <s v="Second Class"/>
    <s v="AM-10705"/>
    <s v="Anne McFarland"/>
    <x v="0"/>
    <x v="0"/>
    <s v="Cranston"/>
    <x v="34"/>
    <n v="2920"/>
    <x v="3"/>
    <s v="OFF-PA-10002195"/>
    <x v="1"/>
    <x v="10"/>
    <s v="RSVP Cards &amp; Envelopes, Blank White, 8-1/2&quot; X 11&quot;, 24 Cards/25 Envelopes/Set"/>
    <n v="10.16"/>
    <n v="2"/>
    <n v="0"/>
    <n v="4.7751999999999999"/>
    <x v="3"/>
    <x v="0"/>
  </r>
  <r>
    <n v="4206"/>
    <s v="CA-2016-145387"/>
    <x v="656"/>
    <d v="2016-11-02T00:00:00"/>
    <s v="Second Class"/>
    <s v="AM-10705"/>
    <s v="Anne McFarland"/>
    <x v="0"/>
    <x v="0"/>
    <s v="Cranston"/>
    <x v="34"/>
    <n v="2920"/>
    <x v="3"/>
    <s v="FUR-FU-10002364"/>
    <x v="0"/>
    <x v="5"/>
    <s v="Eldon Expressions Wood Desk Accessories, Oak"/>
    <n v="14.76"/>
    <n v="2"/>
    <n v="0"/>
    <n v="4.2803999999999984"/>
    <x v="3"/>
    <x v="0"/>
  </r>
  <r>
    <n v="4207"/>
    <s v="CA-2016-145387"/>
    <x v="656"/>
    <d v="2016-11-02T00:00:00"/>
    <s v="Second Class"/>
    <s v="AM-10705"/>
    <s v="Anne McFarland"/>
    <x v="0"/>
    <x v="0"/>
    <s v="Cranston"/>
    <x v="34"/>
    <n v="2920"/>
    <x v="3"/>
    <s v="OFF-BI-10004001"/>
    <x v="1"/>
    <x v="8"/>
    <s v="GBC Recycled VeloBinder Covers"/>
    <n v="34.08"/>
    <n v="2"/>
    <n v="0"/>
    <n v="15.676799999999997"/>
    <x v="3"/>
    <x v="0"/>
  </r>
  <r>
    <n v="4208"/>
    <s v="CA-2016-145387"/>
    <x v="656"/>
    <d v="2016-11-02T00:00:00"/>
    <s v="Second Class"/>
    <s v="AM-10705"/>
    <s v="Anne McFarland"/>
    <x v="0"/>
    <x v="0"/>
    <s v="Cranston"/>
    <x v="34"/>
    <n v="2920"/>
    <x v="3"/>
    <s v="FUR-FU-10000023"/>
    <x v="0"/>
    <x v="5"/>
    <s v="Eldon Wave Desk Accessories"/>
    <n v="17.669999999999998"/>
    <n v="3"/>
    <n v="0"/>
    <n v="7.7748000000000008"/>
    <x v="3"/>
    <x v="0"/>
  </r>
  <r>
    <n v="4209"/>
    <s v="CA-2016-145387"/>
    <x v="656"/>
    <d v="2016-11-02T00:00:00"/>
    <s v="Second Class"/>
    <s v="AM-10705"/>
    <s v="Anne McFarland"/>
    <x v="0"/>
    <x v="0"/>
    <s v="Cranston"/>
    <x v="34"/>
    <n v="2920"/>
    <x v="3"/>
    <s v="FUR-CH-10002320"/>
    <x v="0"/>
    <x v="1"/>
    <s v="Hon Pagoda Stacking Chairs"/>
    <n v="1604.9"/>
    <n v="5"/>
    <n v="0"/>
    <n v="481.46999999999991"/>
    <x v="3"/>
    <x v="0"/>
  </r>
  <r>
    <n v="4210"/>
    <s v="CA-2016-145387"/>
    <x v="656"/>
    <d v="2016-11-02T00:00:00"/>
    <s v="Second Class"/>
    <s v="AM-10705"/>
    <s v="Anne McFarland"/>
    <x v="0"/>
    <x v="0"/>
    <s v="Cranston"/>
    <x v="34"/>
    <n v="2920"/>
    <x v="3"/>
    <s v="FUR-TA-10003238"/>
    <x v="0"/>
    <x v="3"/>
    <s v="Chromcraft Bull-Nose Wood 48&quot; x 96&quot; Rectangular Conference Tables"/>
    <n v="385.68599999999998"/>
    <n v="1"/>
    <n v="0.3"/>
    <n v="-60.607800000000026"/>
    <x v="3"/>
    <x v="0"/>
  </r>
  <r>
    <n v="4211"/>
    <s v="CA-2019-109715"/>
    <x v="34"/>
    <d v="2019-12-14T00:00:00"/>
    <s v="Standard Class"/>
    <s v="AH-10585"/>
    <s v="Angele Hood"/>
    <x v="0"/>
    <x v="0"/>
    <s v="Chicago"/>
    <x v="10"/>
    <n v="60623"/>
    <x v="2"/>
    <s v="OFF-PA-10004965"/>
    <x v="1"/>
    <x v="10"/>
    <s v="Xerox 1921"/>
    <n v="15.984000000000002"/>
    <n v="2"/>
    <n v="0.2"/>
    <n v="4.9949999999999992"/>
    <x v="2"/>
    <x v="0"/>
  </r>
  <r>
    <n v="4212"/>
    <s v="CA-2016-166457"/>
    <x v="952"/>
    <d v="2016-05-09T00:00:00"/>
    <s v="Second Class"/>
    <s v="PF-19120"/>
    <s v="Peter Fuller"/>
    <x v="0"/>
    <x v="0"/>
    <s v="Richmond"/>
    <x v="0"/>
    <n v="40475"/>
    <x v="0"/>
    <s v="OFF-PA-10003016"/>
    <x v="1"/>
    <x v="10"/>
    <s v="Adams &quot;While You Were Out&quot; Message Pads"/>
    <n v="9.42"/>
    <n v="3"/>
    <n v="0"/>
    <n v="4.238999999999999"/>
    <x v="0"/>
    <x v="0"/>
  </r>
  <r>
    <n v="4213"/>
    <s v="CA-2016-166457"/>
    <x v="952"/>
    <d v="2016-05-09T00:00:00"/>
    <s v="Second Class"/>
    <s v="PF-19120"/>
    <s v="Peter Fuller"/>
    <x v="0"/>
    <x v="0"/>
    <s v="Richmond"/>
    <x v="0"/>
    <n v="40475"/>
    <x v="0"/>
    <s v="OFF-AR-10003651"/>
    <x v="1"/>
    <x v="6"/>
    <s v="Newell 350"/>
    <n v="6.56"/>
    <n v="2"/>
    <n v="0"/>
    <n v="1.9023999999999992"/>
    <x v="0"/>
    <x v="0"/>
  </r>
  <r>
    <n v="4214"/>
    <s v="CA-2016-166457"/>
    <x v="952"/>
    <d v="2016-05-09T00:00:00"/>
    <s v="Second Class"/>
    <s v="PF-19120"/>
    <s v="Peter Fuller"/>
    <x v="0"/>
    <x v="0"/>
    <s v="Richmond"/>
    <x v="0"/>
    <n v="40475"/>
    <x v="0"/>
    <s v="OFF-PA-10001363"/>
    <x v="1"/>
    <x v="10"/>
    <s v="Xerox 1933"/>
    <n v="24.56"/>
    <n v="2"/>
    <n v="0"/>
    <n v="11.543199999999999"/>
    <x v="0"/>
    <x v="0"/>
  </r>
  <r>
    <n v="4215"/>
    <s v="CA-2018-164637"/>
    <x v="758"/>
    <d v="2018-03-08T00:00:00"/>
    <s v="Standard Class"/>
    <s v="RD-19480"/>
    <s v="Rick Duston"/>
    <x v="0"/>
    <x v="0"/>
    <s v="Mishawaka"/>
    <x v="14"/>
    <n v="46544"/>
    <x v="2"/>
    <s v="OFF-BI-10003876"/>
    <x v="1"/>
    <x v="8"/>
    <s v="Green Canvas Binder for 8-1/2&quot; x 14&quot; Sheets"/>
    <n v="128.39999999999998"/>
    <n v="3"/>
    <n v="0"/>
    <n v="64.199999999999989"/>
    <x v="2"/>
    <x v="0"/>
  </r>
  <r>
    <n v="4216"/>
    <s v="CA-2016-103590"/>
    <x v="953"/>
    <d v="2016-12-04T00:00:00"/>
    <s v="Standard Class"/>
    <s v="JL-15505"/>
    <s v="Jeremy Lonsdale"/>
    <x v="0"/>
    <x v="0"/>
    <s v="Mount Vernon"/>
    <x v="15"/>
    <n v="10550"/>
    <x v="3"/>
    <s v="OFF-EN-10004007"/>
    <x v="1"/>
    <x v="12"/>
    <s v="Park Ridge Embossed Executive Business Envelopes"/>
    <n v="62.28"/>
    <n v="4"/>
    <n v="0"/>
    <n v="29.271599999999999"/>
    <x v="3"/>
    <x v="0"/>
  </r>
  <r>
    <n v="4217"/>
    <s v="CA-2017-111234"/>
    <x v="954"/>
    <d v="2017-02-22T00:00:00"/>
    <s v="Standard Class"/>
    <s v="AB-10600"/>
    <s v="Ann Blume"/>
    <x v="1"/>
    <x v="0"/>
    <s v="Los Angeles"/>
    <x v="1"/>
    <n v="90004"/>
    <x v="1"/>
    <s v="OFF-LA-10002271"/>
    <x v="1"/>
    <x v="2"/>
    <s v="Smead Alpha-Z Color-Coded Second Alphabetical Labels and Starter Set"/>
    <n v="9.24"/>
    <n v="3"/>
    <n v="0"/>
    <n v="4.4352"/>
    <x v="1"/>
    <x v="0"/>
  </r>
  <r>
    <n v="4218"/>
    <s v="CA-2019-149881"/>
    <x v="719"/>
    <d v="2019-04-03T00:00:00"/>
    <s v="First Class"/>
    <s v="NC-18535"/>
    <s v="Nick Crebassa"/>
    <x v="1"/>
    <x v="0"/>
    <s v="San Francisco"/>
    <x v="1"/>
    <n v="94110"/>
    <x v="1"/>
    <s v="FUR-BO-10003894"/>
    <x v="0"/>
    <x v="0"/>
    <s v="Safco Value Mate Steel Bookcase, Baked Enamel Finish on Steel, Black"/>
    <n v="482.66399999999999"/>
    <n v="8"/>
    <n v="0.15"/>
    <n v="85.175999999999974"/>
    <x v="1"/>
    <x v="0"/>
  </r>
  <r>
    <n v="4219"/>
    <s v="CA-2019-149881"/>
    <x v="719"/>
    <d v="2019-04-03T00:00:00"/>
    <s v="First Class"/>
    <s v="NC-18535"/>
    <s v="Nick Crebassa"/>
    <x v="1"/>
    <x v="0"/>
    <s v="San Francisco"/>
    <x v="1"/>
    <n v="94110"/>
    <x v="1"/>
    <s v="TEC-MA-10000418"/>
    <x v="2"/>
    <x v="15"/>
    <s v="Cubify CubeX 3D Printer Double Head Print"/>
    <n v="4799.9839999999995"/>
    <n v="2"/>
    <n v="0.2"/>
    <n v="359.99879999999962"/>
    <x v="1"/>
    <x v="0"/>
  </r>
  <r>
    <n v="4220"/>
    <s v="CA-2019-134565"/>
    <x v="532"/>
    <d v="2019-06-13T00:00:00"/>
    <s v="Second Class"/>
    <s v="TB-21400"/>
    <s v="Tom Boeckenhauer"/>
    <x v="0"/>
    <x v="0"/>
    <s v="Seattle"/>
    <x v="4"/>
    <n v="98103"/>
    <x v="1"/>
    <s v="OFF-PA-10004243"/>
    <x v="1"/>
    <x v="10"/>
    <s v="Xerox 1939"/>
    <n v="37.94"/>
    <n v="2"/>
    <n v="0"/>
    <n v="18.211199999999998"/>
    <x v="1"/>
    <x v="0"/>
  </r>
  <r>
    <n v="4221"/>
    <s v="CA-2019-134565"/>
    <x v="532"/>
    <d v="2019-06-13T00:00:00"/>
    <s v="Second Class"/>
    <s v="TB-21400"/>
    <s v="Tom Boeckenhauer"/>
    <x v="0"/>
    <x v="0"/>
    <s v="Seattle"/>
    <x v="4"/>
    <n v="98103"/>
    <x v="1"/>
    <s v="OFF-BI-10001759"/>
    <x v="1"/>
    <x v="8"/>
    <s v="Acco Pressboard Covers with Storage Hooks, 14 7/8&quot; x 11&quot;, Dark Blue"/>
    <n v="18.288"/>
    <n v="6"/>
    <n v="0.2"/>
    <n v="6.6293999999999995"/>
    <x v="1"/>
    <x v="0"/>
  </r>
  <r>
    <n v="4222"/>
    <s v="CA-2019-134565"/>
    <x v="532"/>
    <d v="2019-06-13T00:00:00"/>
    <s v="Second Class"/>
    <s v="TB-21400"/>
    <s v="Tom Boeckenhauer"/>
    <x v="0"/>
    <x v="0"/>
    <s v="Seattle"/>
    <x v="4"/>
    <n v="98103"/>
    <x v="1"/>
    <s v="TEC-MA-10001570"/>
    <x v="2"/>
    <x v="15"/>
    <s v="Cisco Desktop Collaboration Experience DX650 IP Video Phone"/>
    <n v="385.80000000000007"/>
    <n v="5"/>
    <n v="0.2"/>
    <n v="130.20749999999998"/>
    <x v="1"/>
    <x v="0"/>
  </r>
  <r>
    <n v="4223"/>
    <s v="CA-2019-134565"/>
    <x v="532"/>
    <d v="2019-06-13T00:00:00"/>
    <s v="Second Class"/>
    <s v="TB-21400"/>
    <s v="Tom Boeckenhauer"/>
    <x v="0"/>
    <x v="0"/>
    <s v="Seattle"/>
    <x v="4"/>
    <n v="98103"/>
    <x v="1"/>
    <s v="OFF-ST-10004804"/>
    <x v="1"/>
    <x v="4"/>
    <s v="Belkin 19&quot; Vented Equipment Shelf, Black"/>
    <n v="102.96"/>
    <n v="2"/>
    <n v="0"/>
    <n v="1.0296000000000021"/>
    <x v="1"/>
    <x v="0"/>
  </r>
  <r>
    <n v="4224"/>
    <s v="CA-2019-134565"/>
    <x v="532"/>
    <d v="2019-06-13T00:00:00"/>
    <s v="Second Class"/>
    <s v="TB-21400"/>
    <s v="Tom Boeckenhauer"/>
    <x v="0"/>
    <x v="0"/>
    <s v="Seattle"/>
    <x v="4"/>
    <n v="98103"/>
    <x v="1"/>
    <s v="FUR-BO-10001519"/>
    <x v="0"/>
    <x v="0"/>
    <s v="O'Sullivan 3-Shelf Heavy-Duty Bookcases"/>
    <n v="174.42000000000002"/>
    <n v="3"/>
    <n v="0"/>
    <n v="41.860800000000005"/>
    <x v="1"/>
    <x v="0"/>
  </r>
  <r>
    <n v="4225"/>
    <s v="CA-2018-108644"/>
    <x v="955"/>
    <d v="2018-10-03T00:00:00"/>
    <s v="First Class"/>
    <s v="SJ-20215"/>
    <s v="Sarah Jordon"/>
    <x v="0"/>
    <x v="0"/>
    <s v="Quincy"/>
    <x v="10"/>
    <n v="62301"/>
    <x v="2"/>
    <s v="OFF-BI-10000343"/>
    <x v="1"/>
    <x v="8"/>
    <s v="Pressboard Covers with Storage Hooks, 9 1/2&quot; x 11&quot;, Light Blue"/>
    <n v="1.9639999999999995"/>
    <n v="2"/>
    <n v="0.8"/>
    <n v="-3.2406000000000006"/>
    <x v="2"/>
    <x v="0"/>
  </r>
  <r>
    <n v="4226"/>
    <s v="US-2016-102631"/>
    <x v="736"/>
    <d v="2016-12-17T00:00:00"/>
    <s v="Standard Class"/>
    <s v="EB-13840"/>
    <s v="Ellis Ballard"/>
    <x v="1"/>
    <x v="0"/>
    <s v="Chicago"/>
    <x v="10"/>
    <n v="60623"/>
    <x v="2"/>
    <s v="FUR-FU-10003930"/>
    <x v="0"/>
    <x v="5"/>
    <s v="Howard Miller 12-3/4 Diameter Accuwave DS  Wall Clock"/>
    <n v="94.427999999999997"/>
    <n v="3"/>
    <n v="0.6"/>
    <n v="-42.492599999999982"/>
    <x v="2"/>
    <x v="0"/>
  </r>
  <r>
    <n v="4227"/>
    <s v="CA-2019-120327"/>
    <x v="343"/>
    <d v="2019-11-16T00:00:00"/>
    <s v="Standard Class"/>
    <s v="WB-21850"/>
    <s v="William Brown"/>
    <x v="0"/>
    <x v="0"/>
    <s v="Urbandale"/>
    <x v="23"/>
    <n v="50322"/>
    <x v="2"/>
    <s v="OFF-FA-10004854"/>
    <x v="1"/>
    <x v="13"/>
    <s v="Vinyl Coated Wire Paper Clips in Organizer Box, 800/Box"/>
    <n v="45.92"/>
    <n v="4"/>
    <n v="0"/>
    <n v="21.5824"/>
    <x v="2"/>
    <x v="0"/>
  </r>
  <r>
    <n v="4228"/>
    <s v="CA-2017-154970"/>
    <x v="956"/>
    <d v="2017-01-10T00:00:00"/>
    <s v="Standard Class"/>
    <s v="SR-20740"/>
    <s v="Steven Roelle"/>
    <x v="2"/>
    <x v="0"/>
    <s v="Seattle"/>
    <x v="4"/>
    <n v="98103"/>
    <x v="1"/>
    <s v="FUR-CH-10003396"/>
    <x v="0"/>
    <x v="1"/>
    <s v="Global Deluxe Steno Chair"/>
    <n v="61.584000000000003"/>
    <n v="1"/>
    <n v="0.2"/>
    <n v="-6.9282000000000039"/>
    <x v="1"/>
    <x v="1"/>
  </r>
  <r>
    <n v="4229"/>
    <s v="CA-2018-113803"/>
    <x v="830"/>
    <d v="2018-03-26T00:00:00"/>
    <s v="First Class"/>
    <s v="VG-21805"/>
    <s v="Vivek Grady"/>
    <x v="1"/>
    <x v="0"/>
    <s v="Richmond"/>
    <x v="14"/>
    <n v="47374"/>
    <x v="2"/>
    <s v="OFF-PA-10001994"/>
    <x v="1"/>
    <x v="10"/>
    <s v="Ink Jet Note and Greeting Cards, 8-1/2&quot; x 5-1/2&quot; Card Size"/>
    <n v="22.48"/>
    <n v="1"/>
    <n v="0"/>
    <n v="10.3408"/>
    <x v="2"/>
    <x v="0"/>
  </r>
  <r>
    <n v="4230"/>
    <s v="CA-2019-100223"/>
    <x v="957"/>
    <d v="2019-07-10T00:00:00"/>
    <s v="Standard Class"/>
    <s v="LS-16945"/>
    <s v="Linda Southworth"/>
    <x v="1"/>
    <x v="0"/>
    <s v="Dallas"/>
    <x v="5"/>
    <n v="75220"/>
    <x v="2"/>
    <s v="FUR-FU-10003601"/>
    <x v="0"/>
    <x v="5"/>
    <s v="Deflect-o RollaMat Studded, Beveled Mat for Medium Pile Carpeting"/>
    <n v="332.02800000000002"/>
    <n v="9"/>
    <n v="0.6"/>
    <n v="-348.62940000000003"/>
    <x v="2"/>
    <x v="0"/>
  </r>
  <r>
    <n v="4231"/>
    <s v="CA-2019-100223"/>
    <x v="957"/>
    <d v="2019-07-10T00:00:00"/>
    <s v="Standard Class"/>
    <s v="LS-16945"/>
    <s v="Linda Southworth"/>
    <x v="1"/>
    <x v="0"/>
    <s v="Dallas"/>
    <x v="5"/>
    <n v="75220"/>
    <x v="2"/>
    <s v="OFF-BI-10003429"/>
    <x v="1"/>
    <x v="8"/>
    <s v="Cardinal HOLDit! Binder Insert Strips,Extra Strips"/>
    <n v="11.393999999999998"/>
    <n v="9"/>
    <n v="0.8"/>
    <n v="-17.660699999999999"/>
    <x v="2"/>
    <x v="0"/>
  </r>
  <r>
    <n v="4232"/>
    <s v="CA-2019-100223"/>
    <x v="957"/>
    <d v="2019-07-10T00:00:00"/>
    <s v="Standard Class"/>
    <s v="LS-16945"/>
    <s v="Linda Southworth"/>
    <x v="1"/>
    <x v="0"/>
    <s v="Dallas"/>
    <x v="5"/>
    <n v="75220"/>
    <x v="2"/>
    <s v="OFF-PA-10000232"/>
    <x v="1"/>
    <x v="10"/>
    <s v="Xerox 1975"/>
    <n v="15.552000000000003"/>
    <n v="3"/>
    <n v="0.2"/>
    <n v="5.6375999999999999"/>
    <x v="2"/>
    <x v="0"/>
  </r>
  <r>
    <n v="4233"/>
    <s v="CA-2019-100223"/>
    <x v="957"/>
    <d v="2019-07-10T00:00:00"/>
    <s v="Standard Class"/>
    <s v="LS-16945"/>
    <s v="Linda Southworth"/>
    <x v="1"/>
    <x v="0"/>
    <s v="Dallas"/>
    <x v="5"/>
    <n v="75220"/>
    <x v="2"/>
    <s v="OFF-PA-10002195"/>
    <x v="1"/>
    <x v="10"/>
    <s v="Xerox 1966"/>
    <n v="31.104000000000006"/>
    <n v="6"/>
    <n v="0.2"/>
    <n v="11.2752"/>
    <x v="2"/>
    <x v="0"/>
  </r>
  <r>
    <n v="4234"/>
    <s v="CA-2019-100223"/>
    <x v="957"/>
    <d v="2019-07-10T00:00:00"/>
    <s v="Standard Class"/>
    <s v="LS-16945"/>
    <s v="Linda Southworth"/>
    <x v="1"/>
    <x v="0"/>
    <s v="Dallas"/>
    <x v="5"/>
    <n v="75220"/>
    <x v="2"/>
    <s v="OFF-BI-10004492"/>
    <x v="1"/>
    <x v="8"/>
    <s v="Tuf-Vin Binders"/>
    <n v="6.3159999999999981"/>
    <n v="1"/>
    <n v="0.8"/>
    <n v="-10.421400000000002"/>
    <x v="2"/>
    <x v="0"/>
  </r>
  <r>
    <n v="4235"/>
    <s v="CA-2016-168823"/>
    <x v="158"/>
    <d v="2016-09-24T00:00:00"/>
    <s v="First Class"/>
    <s v="MA-17560"/>
    <s v="Matt Abelman"/>
    <x v="2"/>
    <x v="0"/>
    <s v="Philadelphia"/>
    <x v="9"/>
    <n v="19143"/>
    <x v="3"/>
    <s v="OFF-PA-10004000"/>
    <x v="1"/>
    <x v="10"/>
    <s v="While You Were Out Pads, 50 per Pad, 4 x 5 1/4, Green Cycle"/>
    <n v="11.352000000000002"/>
    <n v="3"/>
    <n v="0.2"/>
    <n v="4.1151"/>
    <x v="3"/>
    <x v="0"/>
  </r>
  <r>
    <n v="4236"/>
    <s v="CA-2016-168823"/>
    <x v="158"/>
    <d v="2016-09-24T00:00:00"/>
    <s v="First Class"/>
    <s v="MA-17560"/>
    <s v="Matt Abelman"/>
    <x v="2"/>
    <x v="0"/>
    <s v="Philadelphia"/>
    <x v="9"/>
    <n v="19143"/>
    <x v="3"/>
    <s v="OFF-LA-10004425"/>
    <x v="1"/>
    <x v="2"/>
    <s v="Staple-on labels"/>
    <n v="20.808000000000003"/>
    <n v="9"/>
    <n v="0.2"/>
    <n v="7.0226999999999995"/>
    <x v="3"/>
    <x v="0"/>
  </r>
  <r>
    <n v="4237"/>
    <s v="CA-2018-162404"/>
    <x v="310"/>
    <d v="2018-07-27T00:00:00"/>
    <s v="Standard Class"/>
    <s v="NF-18475"/>
    <s v="Neil Französisch"/>
    <x v="2"/>
    <x v="0"/>
    <s v="Rockford"/>
    <x v="10"/>
    <n v="61107"/>
    <x v="2"/>
    <s v="OFF-BI-10000948"/>
    <x v="1"/>
    <x v="8"/>
    <s v="GBC Laser Imprintable Binding System Covers, Desert Sand"/>
    <n v="11.415999999999997"/>
    <n v="4"/>
    <n v="0.8"/>
    <n v="-18.836400000000005"/>
    <x v="2"/>
    <x v="0"/>
  </r>
  <r>
    <n v="4238"/>
    <s v="CA-2019-104024"/>
    <x v="635"/>
    <d v="2019-09-03T00:00:00"/>
    <s v="Second Class"/>
    <s v="MD-17860"/>
    <s v="Michael Dominguez"/>
    <x v="1"/>
    <x v="0"/>
    <s v="Philadelphia"/>
    <x v="9"/>
    <n v="19134"/>
    <x v="3"/>
    <s v="OFF-AR-10001972"/>
    <x v="1"/>
    <x v="6"/>
    <s v="Newell 323"/>
    <n v="9.4080000000000013"/>
    <n v="7"/>
    <n v="0.2"/>
    <n v="0.70560000000000045"/>
    <x v="3"/>
    <x v="0"/>
  </r>
  <r>
    <n v="4239"/>
    <s v="CA-2019-147144"/>
    <x v="606"/>
    <d v="2019-03-28T00:00:00"/>
    <s v="First Class"/>
    <s v="MZ-17335"/>
    <s v="Maria Zettner"/>
    <x v="2"/>
    <x v="0"/>
    <s v="Seattle"/>
    <x v="4"/>
    <n v="98105"/>
    <x v="1"/>
    <s v="OFF-AR-10004587"/>
    <x v="1"/>
    <x v="6"/>
    <s v="Boston 1827 Commercial Additional Cutter, Drive Gear &amp; Gear Rack for 1606"/>
    <n v="19.829999999999998"/>
    <n v="1"/>
    <n v="0"/>
    <n v="5.9489999999999981"/>
    <x v="1"/>
    <x v="0"/>
  </r>
  <r>
    <n v="4240"/>
    <s v="CA-2019-158673"/>
    <x v="614"/>
    <d v="2020-01-04T00:00:00"/>
    <s v="Standard Class"/>
    <s v="KB-16600"/>
    <s v="Ken Brennan"/>
    <x v="1"/>
    <x v="0"/>
    <s v="Grand Rapids"/>
    <x v="12"/>
    <n v="49505"/>
    <x v="2"/>
    <s v="OFF-PA-10000994"/>
    <x v="1"/>
    <x v="10"/>
    <s v="Xerox 1915"/>
    <n v="209.7"/>
    <n v="2"/>
    <n v="0"/>
    <n v="100.65599999999999"/>
    <x v="2"/>
    <x v="0"/>
  </r>
  <r>
    <n v="4241"/>
    <s v="CA-2016-133704"/>
    <x v="59"/>
    <d v="2016-09-26T00:00:00"/>
    <s v="Standard Class"/>
    <s v="MA-17995"/>
    <s v="Michelle Arnett"/>
    <x v="2"/>
    <x v="0"/>
    <s v="Los Angeles"/>
    <x v="1"/>
    <n v="90004"/>
    <x v="1"/>
    <s v="OFF-AP-10001366"/>
    <x v="1"/>
    <x v="9"/>
    <s v="Staple holder"/>
    <n v="43.92"/>
    <n v="4"/>
    <n v="0"/>
    <n v="11.858400000000003"/>
    <x v="1"/>
    <x v="0"/>
  </r>
  <r>
    <n v="4242"/>
    <s v="CA-2016-133704"/>
    <x v="59"/>
    <d v="2016-09-26T00:00:00"/>
    <s v="Standard Class"/>
    <s v="MA-17995"/>
    <s v="Michelle Arnett"/>
    <x v="2"/>
    <x v="0"/>
    <s v="Los Angeles"/>
    <x v="1"/>
    <n v="90004"/>
    <x v="1"/>
    <s v="OFF-BI-10001636"/>
    <x v="1"/>
    <x v="8"/>
    <s v="Ibico Plastic and Wire Spiral Binding Combs"/>
    <n v="20.231999999999999"/>
    <n v="3"/>
    <n v="0.2"/>
    <n v="6.5753999999999984"/>
    <x v="1"/>
    <x v="0"/>
  </r>
  <r>
    <n v="4243"/>
    <s v="CA-2018-159142"/>
    <x v="958"/>
    <d v="2018-04-05T00:00:00"/>
    <s v="First Class"/>
    <s v="ME-17320"/>
    <s v="Maria Etezadi"/>
    <x v="2"/>
    <x v="0"/>
    <s v="Springfield"/>
    <x v="17"/>
    <n v="22153"/>
    <x v="0"/>
    <s v="TEC-PH-10001448"/>
    <x v="2"/>
    <x v="7"/>
    <s v="Anker Astro 15000mAh USB Portable Charger"/>
    <n v="149.97"/>
    <n v="3"/>
    <n v="0"/>
    <n v="5.9987999999999815"/>
    <x v="0"/>
    <x v="0"/>
  </r>
  <r>
    <n v="4244"/>
    <s v="CA-2018-159142"/>
    <x v="958"/>
    <d v="2018-04-05T00:00:00"/>
    <s v="First Class"/>
    <s v="ME-17320"/>
    <s v="Maria Etezadi"/>
    <x v="2"/>
    <x v="0"/>
    <s v="Springfield"/>
    <x v="17"/>
    <n v="22153"/>
    <x v="0"/>
    <s v="OFF-PA-10001776"/>
    <x v="1"/>
    <x v="10"/>
    <s v="Wirebound Message Books, Four 2 3/4&quot; x 5&quot; Forms per Page, 600 Sets per Book"/>
    <n v="27.81"/>
    <n v="3"/>
    <n v="0"/>
    <n v="13.070699999999999"/>
    <x v="0"/>
    <x v="0"/>
  </r>
  <r>
    <n v="4245"/>
    <s v="CA-2016-138436"/>
    <x v="959"/>
    <d v="2016-03-30T00:00:00"/>
    <s v="Standard Class"/>
    <s v="JD-15895"/>
    <s v="Jonathan Doherty"/>
    <x v="1"/>
    <x v="0"/>
    <s v="Los Angeles"/>
    <x v="1"/>
    <n v="90036"/>
    <x v="1"/>
    <s v="TEC-AC-10002323"/>
    <x v="2"/>
    <x v="11"/>
    <s v="SanDisk Ultra 32 GB MicroSDHC Class 10 Memory Card"/>
    <n v="66.300000000000011"/>
    <n v="3"/>
    <n v="0"/>
    <n v="8.6190000000000033"/>
    <x v="1"/>
    <x v="0"/>
  </r>
  <r>
    <n v="4246"/>
    <s v="CA-2019-117702"/>
    <x v="354"/>
    <d v="2019-12-04T00:00:00"/>
    <s v="Standard Class"/>
    <s v="LS-16975"/>
    <s v="Lindsay Shagiari"/>
    <x v="2"/>
    <x v="0"/>
    <s v="Baltimore"/>
    <x v="39"/>
    <n v="21215"/>
    <x v="3"/>
    <s v="OFF-AR-10004582"/>
    <x v="1"/>
    <x v="6"/>
    <s v="BIC Brite Liner Grip Highlighters"/>
    <n v="1.64"/>
    <n v="1"/>
    <n v="0"/>
    <n v="0.73799999999999988"/>
    <x v="3"/>
    <x v="0"/>
  </r>
  <r>
    <n v="4247"/>
    <s v="CA-2019-117702"/>
    <x v="354"/>
    <d v="2019-12-04T00:00:00"/>
    <s v="Standard Class"/>
    <s v="LS-16975"/>
    <s v="Lindsay Shagiari"/>
    <x v="2"/>
    <x v="0"/>
    <s v="Baltimore"/>
    <x v="39"/>
    <n v="21215"/>
    <x v="3"/>
    <s v="FUR-FU-10000576"/>
    <x v="0"/>
    <x v="5"/>
    <s v="Luxo Professional Fluorescent Magnifier Lamp with Clamp-Mount Base"/>
    <n v="1049.2"/>
    <n v="5"/>
    <n v="0"/>
    <n v="272.79200000000003"/>
    <x v="3"/>
    <x v="0"/>
  </r>
  <r>
    <n v="4248"/>
    <s v="CA-2019-117702"/>
    <x v="354"/>
    <d v="2019-12-04T00:00:00"/>
    <s v="Standard Class"/>
    <s v="LS-16975"/>
    <s v="Lindsay Shagiari"/>
    <x v="2"/>
    <x v="0"/>
    <s v="Baltimore"/>
    <x v="39"/>
    <n v="21215"/>
    <x v="3"/>
    <s v="FUR-FU-10004270"/>
    <x v="0"/>
    <x v="5"/>
    <s v="Eldon Image Series Desk Accessories, Burgundy"/>
    <n v="20.9"/>
    <n v="5"/>
    <n v="0"/>
    <n v="7.5239999999999991"/>
    <x v="3"/>
    <x v="0"/>
  </r>
  <r>
    <n v="4249"/>
    <s v="CA-2018-157336"/>
    <x v="49"/>
    <d v="2018-12-05T00:00:00"/>
    <s v="Second Class"/>
    <s v="SJ-20500"/>
    <s v="Shirley Jackson"/>
    <x v="0"/>
    <x v="0"/>
    <s v="Fairfield"/>
    <x v="29"/>
    <n v="6824"/>
    <x v="3"/>
    <s v="OFF-BI-10004236"/>
    <x v="1"/>
    <x v="8"/>
    <s v="XtraLife ClearVue Slant-D Ring Binder, White, 3&quot;"/>
    <n v="88.08"/>
    <n v="6"/>
    <n v="0"/>
    <n v="40.516799999999996"/>
    <x v="3"/>
    <x v="0"/>
  </r>
  <r>
    <n v="4250"/>
    <s v="CA-2018-157336"/>
    <x v="49"/>
    <d v="2018-12-05T00:00:00"/>
    <s v="Second Class"/>
    <s v="SJ-20500"/>
    <s v="Shirley Jackson"/>
    <x v="0"/>
    <x v="0"/>
    <s v="Fairfield"/>
    <x v="29"/>
    <n v="6824"/>
    <x v="3"/>
    <s v="FUR-CH-10004997"/>
    <x v="0"/>
    <x v="1"/>
    <s v="Hon Every-Day Series Multi-Task Chairs"/>
    <n v="751.92"/>
    <n v="4"/>
    <n v="0"/>
    <n v="150.38400000000001"/>
    <x v="3"/>
    <x v="0"/>
  </r>
  <r>
    <n v="4251"/>
    <s v="CA-2016-168130"/>
    <x v="111"/>
    <d v="2016-09-19T00:00:00"/>
    <s v="Same Day"/>
    <s v="BS-11365"/>
    <s v="Bill Shonely"/>
    <x v="1"/>
    <x v="0"/>
    <s v="New York City"/>
    <x v="15"/>
    <n v="10011"/>
    <x v="3"/>
    <s v="FUR-CH-10000988"/>
    <x v="0"/>
    <x v="1"/>
    <s v="Hon Olson Stacker Stools"/>
    <n v="887.10299999999995"/>
    <n v="7"/>
    <n v="0.1"/>
    <n v="177.42059999999998"/>
    <x v="3"/>
    <x v="0"/>
  </r>
  <r>
    <n v="4252"/>
    <s v="CA-2017-155068"/>
    <x v="924"/>
    <d v="2017-10-23T00:00:00"/>
    <s v="Same Day"/>
    <s v="RA-19285"/>
    <s v="Ralph Arnett"/>
    <x v="0"/>
    <x v="0"/>
    <s v="Lakeland"/>
    <x v="2"/>
    <n v="33801"/>
    <x v="0"/>
    <s v="TEC-PH-10004897"/>
    <x v="2"/>
    <x v="7"/>
    <s v="Mediabridge Sport Armband iPhone 5s"/>
    <n v="55.944000000000003"/>
    <n v="7"/>
    <n v="0.2"/>
    <n v="-13.286700000000002"/>
    <x v="0"/>
    <x v="0"/>
  </r>
  <r>
    <n v="4253"/>
    <s v="CA-2017-155068"/>
    <x v="924"/>
    <d v="2017-10-23T00:00:00"/>
    <s v="Same Day"/>
    <s v="RA-19285"/>
    <s v="Ralph Arnett"/>
    <x v="0"/>
    <x v="0"/>
    <s v="Lakeland"/>
    <x v="2"/>
    <n v="33801"/>
    <x v="0"/>
    <s v="OFF-AR-10002656"/>
    <x v="1"/>
    <x v="6"/>
    <s v="Sanford Liquid Accent Highlighters"/>
    <n v="10.688000000000001"/>
    <n v="2"/>
    <n v="0.2"/>
    <n v="2.271199999999999"/>
    <x v="0"/>
    <x v="0"/>
  </r>
  <r>
    <n v="4254"/>
    <s v="CA-2017-155068"/>
    <x v="924"/>
    <d v="2017-10-23T00:00:00"/>
    <s v="Same Day"/>
    <s v="RA-19285"/>
    <s v="Ralph Arnett"/>
    <x v="0"/>
    <x v="0"/>
    <s v="Lakeland"/>
    <x v="2"/>
    <n v="33801"/>
    <x v="0"/>
    <s v="TEC-PH-10004924"/>
    <x v="2"/>
    <x v="7"/>
    <s v="SKILCRAFT Telephone Shoulder Rest, 2&quot; x 6.5&quot; x 2.5&quot;, Black"/>
    <n v="11.824"/>
    <n v="2"/>
    <n v="0.2"/>
    <n v="1.0346000000000006"/>
    <x v="0"/>
    <x v="0"/>
  </r>
  <r>
    <n v="4255"/>
    <s v="CA-2019-163160"/>
    <x v="119"/>
    <d v="2019-10-16T00:00:00"/>
    <s v="First Class"/>
    <s v="TS-21610"/>
    <s v="Troy Staebel"/>
    <x v="0"/>
    <x v="0"/>
    <s v="Freeport"/>
    <x v="10"/>
    <n v="61032"/>
    <x v="2"/>
    <s v="OFF-PA-10003127"/>
    <x v="1"/>
    <x v="10"/>
    <s v="Easy-staple paper"/>
    <n v="63.311999999999998"/>
    <n v="3"/>
    <n v="0.2"/>
    <n v="20.576399999999996"/>
    <x v="2"/>
    <x v="0"/>
  </r>
  <r>
    <n v="4256"/>
    <s v="CA-2019-163160"/>
    <x v="119"/>
    <d v="2019-10-16T00:00:00"/>
    <s v="First Class"/>
    <s v="TS-21610"/>
    <s v="Troy Staebel"/>
    <x v="0"/>
    <x v="0"/>
    <s v="Freeport"/>
    <x v="10"/>
    <n v="61032"/>
    <x v="2"/>
    <s v="OFF-BI-10000778"/>
    <x v="1"/>
    <x v="8"/>
    <s v="GBC VeloBinder Electric Binding Machine"/>
    <n v="96.783999999999978"/>
    <n v="4"/>
    <n v="0.8"/>
    <n v="-145.17600000000002"/>
    <x v="2"/>
    <x v="0"/>
  </r>
  <r>
    <n v="4257"/>
    <s v="CA-2019-163160"/>
    <x v="119"/>
    <d v="2019-10-16T00:00:00"/>
    <s v="First Class"/>
    <s v="TS-21610"/>
    <s v="Troy Staebel"/>
    <x v="0"/>
    <x v="0"/>
    <s v="Freeport"/>
    <x v="10"/>
    <n v="61032"/>
    <x v="2"/>
    <s v="FUR-FU-10001424"/>
    <x v="0"/>
    <x v="5"/>
    <s v="Dax Clear Box Frame"/>
    <n v="10.476000000000001"/>
    <n v="3"/>
    <n v="0.6"/>
    <n v="-6.8094000000000037"/>
    <x v="2"/>
    <x v="0"/>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n v="-6.833400000000001"/>
    <x v="1"/>
    <x v="0"/>
  </r>
  <r>
    <n v="4259"/>
    <s v="CA-2018-124793"/>
    <x v="560"/>
    <d v="2018-03-16T00:00:00"/>
    <s v="First Class"/>
    <s v="MM-18280"/>
    <s v="Muhammed MacIntyre"/>
    <x v="1"/>
    <x v="0"/>
    <s v="Seattle"/>
    <x v="4"/>
    <n v="98103"/>
    <x v="1"/>
    <s v="FUR-CH-10002880"/>
    <x v="0"/>
    <x v="1"/>
    <s v="Global High-Back Leather Tilter, Burgundy"/>
    <n v="196.78399999999999"/>
    <n v="2"/>
    <n v="0.2"/>
    <n v="-22.138200000000012"/>
    <x v="1"/>
    <x v="0"/>
  </r>
  <r>
    <n v="4260"/>
    <s v="CA-2019-118367"/>
    <x v="960"/>
    <d v="2019-11-02T00:00:00"/>
    <s v="Second Class"/>
    <s v="LO-17170"/>
    <s v="Lori Olson"/>
    <x v="1"/>
    <x v="0"/>
    <s v="New York City"/>
    <x v="15"/>
    <n v="10035"/>
    <x v="3"/>
    <s v="OFF-EN-10004386"/>
    <x v="1"/>
    <x v="12"/>
    <s v="Recycled Interoffice Envelopes with String and Button Closure, 10 x 13"/>
    <n v="47.98"/>
    <n v="2"/>
    <n v="0"/>
    <n v="23.99"/>
    <x v="3"/>
    <x v="0"/>
  </r>
  <r>
    <n v="4261"/>
    <s v="CA-2019-164819"/>
    <x v="453"/>
    <d v="2019-10-19T00:00:00"/>
    <s v="Second Class"/>
    <s v="RS-19420"/>
    <s v="Ricardo Sperren"/>
    <x v="1"/>
    <x v="0"/>
    <s v="Fairfield"/>
    <x v="29"/>
    <n v="6824"/>
    <x v="3"/>
    <s v="OFF-LA-10001045"/>
    <x v="1"/>
    <x v="2"/>
    <s v="Permanent Self-Adhesive File Folder Labels for Typewriters by Universal"/>
    <n v="13.049999999999999"/>
    <n v="5"/>
    <n v="0"/>
    <n v="6.0029999999999992"/>
    <x v="3"/>
    <x v="0"/>
  </r>
  <r>
    <n v="4262"/>
    <s v="CA-2019-158344"/>
    <x v="783"/>
    <d v="2019-08-11T00:00:00"/>
    <s v="Standard Class"/>
    <s v="CC-12475"/>
    <s v="Cindy Chapman"/>
    <x v="0"/>
    <x v="0"/>
    <s v="Moorhead"/>
    <x v="11"/>
    <n v="56560"/>
    <x v="2"/>
    <s v="TEC-AC-10002006"/>
    <x v="2"/>
    <x v="11"/>
    <s v="Memorex Micro Travel Drive 16 GB"/>
    <n v="63.96"/>
    <n v="4"/>
    <n v="0"/>
    <n v="19.827599999999997"/>
    <x v="2"/>
    <x v="0"/>
  </r>
  <r>
    <n v="4263"/>
    <s v="CA-2019-123351"/>
    <x v="296"/>
    <d v="2019-09-25T00:00:00"/>
    <s v="Standard Class"/>
    <s v="KT-16480"/>
    <s v="Kean Thornton"/>
    <x v="0"/>
    <x v="0"/>
    <s v="Columbus"/>
    <x v="32"/>
    <n v="31907"/>
    <x v="0"/>
    <s v="OFF-AP-10001242"/>
    <x v="1"/>
    <x v="9"/>
    <s v="APC 7 Outlet Network SurgeArrest Surge Protector"/>
    <n v="80.48"/>
    <n v="1"/>
    <n v="0"/>
    <n v="24.143999999999998"/>
    <x v="0"/>
    <x v="0"/>
  </r>
  <r>
    <n v="4264"/>
    <s v="CA-2019-110429"/>
    <x v="132"/>
    <d v="2019-11-08T00:00:00"/>
    <s v="Standard Class"/>
    <s v="DM-13015"/>
    <s v="Darrin Martin"/>
    <x v="0"/>
    <x v="0"/>
    <s v="Philadelphia"/>
    <x v="9"/>
    <n v="19143"/>
    <x v="3"/>
    <s v="OFF-BI-10000216"/>
    <x v="1"/>
    <x v="8"/>
    <s v="Mead 1st Gear 2&quot; Zipper Binder, Asst. Colors"/>
    <n v="11.673000000000002"/>
    <n v="3"/>
    <n v="0.7"/>
    <n v="-7.782"/>
    <x v="3"/>
    <x v="0"/>
  </r>
  <r>
    <n v="4265"/>
    <s v="US-2018-131611"/>
    <x v="732"/>
    <d v="2018-11-09T00:00:00"/>
    <s v="Standard Class"/>
    <s v="EP-13915"/>
    <s v="Emily Phan"/>
    <x v="0"/>
    <x v="0"/>
    <s v="Houston"/>
    <x v="5"/>
    <n v="77036"/>
    <x v="2"/>
    <s v="FUR-TA-10002774"/>
    <x v="0"/>
    <x v="3"/>
    <s v="Laminate Occasional Tables"/>
    <n v="863.12799999999993"/>
    <n v="8"/>
    <n v="0.3"/>
    <n v="-160.29520000000008"/>
    <x v="2"/>
    <x v="0"/>
  </r>
  <r>
    <n v="4266"/>
    <s v="US-2018-131611"/>
    <x v="732"/>
    <d v="2018-11-09T00:00:00"/>
    <s v="Standard Class"/>
    <s v="EP-13915"/>
    <s v="Emily Phan"/>
    <x v="0"/>
    <x v="0"/>
    <s v="Houston"/>
    <x v="5"/>
    <n v="77036"/>
    <x v="2"/>
    <s v="OFF-BI-10004364"/>
    <x v="1"/>
    <x v="8"/>
    <s v="Storex Dura Pro Binders"/>
    <n v="3.5639999999999992"/>
    <n v="3"/>
    <n v="0.8"/>
    <n v="-6.2370000000000019"/>
    <x v="2"/>
    <x v="0"/>
  </r>
  <r>
    <n v="4267"/>
    <s v="US-2018-131611"/>
    <x v="732"/>
    <d v="2018-11-09T00:00:00"/>
    <s v="Standard Class"/>
    <s v="EP-13915"/>
    <s v="Emily Phan"/>
    <x v="0"/>
    <x v="0"/>
    <s v="Houston"/>
    <x v="5"/>
    <n v="77036"/>
    <x v="2"/>
    <s v="FUR-BO-10000780"/>
    <x v="0"/>
    <x v="0"/>
    <s v="O'Sullivan Plantations 2-Door Library in Landvery Oak"/>
    <n v="956.6647999999999"/>
    <n v="7"/>
    <n v="0.32"/>
    <n v="-225.09759999999991"/>
    <x v="2"/>
    <x v="0"/>
  </r>
  <r>
    <n v="4268"/>
    <s v="US-2018-131611"/>
    <x v="732"/>
    <d v="2018-11-09T00:00:00"/>
    <s v="Standard Class"/>
    <s v="EP-13915"/>
    <s v="Emily Phan"/>
    <x v="0"/>
    <x v="0"/>
    <s v="Houston"/>
    <x v="5"/>
    <n v="77036"/>
    <x v="2"/>
    <s v="OFF-BI-10001989"/>
    <x v="1"/>
    <x v="8"/>
    <s v="Premium Transparent Presentation Covers by GBC"/>
    <n v="12.587999999999997"/>
    <n v="3"/>
    <n v="0.8"/>
    <n v="-20.140800000000006"/>
    <x v="2"/>
    <x v="0"/>
  </r>
  <r>
    <n v="4269"/>
    <s v="US-2018-131611"/>
    <x v="732"/>
    <d v="2018-11-09T00:00:00"/>
    <s v="Standard Class"/>
    <s v="EP-13915"/>
    <s v="Emily Phan"/>
    <x v="0"/>
    <x v="0"/>
    <s v="Houston"/>
    <x v="5"/>
    <n v="77036"/>
    <x v="2"/>
    <s v="TEC-AC-10004001"/>
    <x v="2"/>
    <x v="11"/>
    <s v="Logitech Wireless Headset H600 Over-The-Head Design"/>
    <n v="171.96"/>
    <n v="5"/>
    <n v="0.2"/>
    <n v="45.139500000000005"/>
    <x v="2"/>
    <x v="0"/>
  </r>
  <r>
    <n v="4270"/>
    <s v="US-2019-124821"/>
    <x v="643"/>
    <d v="2019-06-29T00:00:00"/>
    <s v="Second Class"/>
    <s v="AM-10705"/>
    <s v="Anne McFarland"/>
    <x v="0"/>
    <x v="0"/>
    <s v="Seattle"/>
    <x v="4"/>
    <n v="98115"/>
    <x v="1"/>
    <s v="FUR-TA-10000688"/>
    <x v="0"/>
    <x v="3"/>
    <s v="Chromcraft Bull-Nose Wood Round Conference Table Top, Wood Base"/>
    <n v="871.4"/>
    <n v="4"/>
    <n v="0"/>
    <n v="148.13799999999992"/>
    <x v="1"/>
    <x v="0"/>
  </r>
  <r>
    <n v="4271"/>
    <s v="CA-2017-166975"/>
    <x v="650"/>
    <d v="2017-11-30T00:00:00"/>
    <s v="Standard Class"/>
    <s v="SH-20635"/>
    <s v="Stefanie Holloman"/>
    <x v="1"/>
    <x v="0"/>
    <s v="Jackson"/>
    <x v="18"/>
    <n v="38301"/>
    <x v="0"/>
    <s v="FUR-FU-10003930"/>
    <x v="0"/>
    <x v="5"/>
    <s v="Howard Miller 12-3/4 Diameter Accuwave DS  Wall Clock"/>
    <n v="692.47199999999998"/>
    <n v="11"/>
    <n v="0.2"/>
    <n v="190.42980000000006"/>
    <x v="0"/>
    <x v="0"/>
  </r>
  <r>
    <n v="4272"/>
    <s v="CA-2018-123806"/>
    <x v="390"/>
    <d v="2018-11-27T00:00:00"/>
    <s v="Second Class"/>
    <s v="LA-16780"/>
    <s v="Laura Armstrong"/>
    <x v="1"/>
    <x v="0"/>
    <s v="Baltimore"/>
    <x v="39"/>
    <n v="21215"/>
    <x v="3"/>
    <s v="FUR-FU-10000965"/>
    <x v="0"/>
    <x v="5"/>
    <s v="Howard Miller 11-1/2&quot; Diameter Ridgewood Wall Clock"/>
    <n v="207.76"/>
    <n v="4"/>
    <n v="0"/>
    <n v="85.181600000000003"/>
    <x v="3"/>
    <x v="0"/>
  </r>
  <r>
    <n v="4273"/>
    <s v="US-2019-158505"/>
    <x v="246"/>
    <d v="2019-07-21T00:00:00"/>
    <s v="Same Day"/>
    <s v="SF-20200"/>
    <s v="Sarah Foster"/>
    <x v="0"/>
    <x v="0"/>
    <s v="Murray"/>
    <x v="7"/>
    <n v="84107"/>
    <x v="1"/>
    <s v="TEC-PH-10004071"/>
    <x v="2"/>
    <x v="7"/>
    <s v="PayAnywhere Card Reader"/>
    <n v="71.928000000000011"/>
    <n v="9"/>
    <n v="0.2"/>
    <n v="6.2936999999999976"/>
    <x v="1"/>
    <x v="0"/>
  </r>
  <r>
    <n v="4274"/>
    <s v="US-2019-158505"/>
    <x v="246"/>
    <d v="2019-07-21T00:00:00"/>
    <s v="Same Day"/>
    <s v="SF-20200"/>
    <s v="Sarah Foster"/>
    <x v="0"/>
    <x v="0"/>
    <s v="Murray"/>
    <x v="7"/>
    <n v="84107"/>
    <x v="1"/>
    <s v="OFF-AR-10001044"/>
    <x v="1"/>
    <x v="6"/>
    <s v="BOSTON Ranger #55 Pencil Sharpener, Black"/>
    <n v="25.99"/>
    <n v="1"/>
    <n v="0"/>
    <n v="7.5370999999999988"/>
    <x v="1"/>
    <x v="0"/>
  </r>
  <r>
    <n v="4275"/>
    <s v="CA-2017-142692"/>
    <x v="924"/>
    <d v="2017-10-28T00:00:00"/>
    <s v="Standard Class"/>
    <s v="AG-10495"/>
    <s v="Andrew Gjertsen"/>
    <x v="1"/>
    <x v="0"/>
    <s v="Seattle"/>
    <x v="4"/>
    <n v="98105"/>
    <x v="1"/>
    <s v="OFF-BI-10004140"/>
    <x v="1"/>
    <x v="8"/>
    <s v="Avery Non-Stick Binders"/>
    <n v="3.5920000000000005"/>
    <n v="1"/>
    <n v="0.2"/>
    <n v="1.1224999999999996"/>
    <x v="1"/>
    <x v="0"/>
  </r>
  <r>
    <n v="4276"/>
    <s v="CA-2017-123456"/>
    <x v="584"/>
    <d v="2017-07-13T00:00:00"/>
    <s v="Standard Class"/>
    <s v="KN-16450"/>
    <s v="Kean Nguyen"/>
    <x v="1"/>
    <x v="0"/>
    <s v="Dallas"/>
    <x v="5"/>
    <n v="75220"/>
    <x v="2"/>
    <s v="OFF-AP-10002684"/>
    <x v="1"/>
    <x v="9"/>
    <s v="Acco 7-Outlet Masterpiece Power Center, Wihtout Fax/Phone Line Protection"/>
    <n v="48.631999999999991"/>
    <n v="2"/>
    <n v="0.8"/>
    <n v="-121.58000000000004"/>
    <x v="2"/>
    <x v="0"/>
  </r>
  <r>
    <n v="4277"/>
    <s v="CA-2019-151358"/>
    <x v="238"/>
    <d v="2019-08-22T00:00:00"/>
    <s v="Standard Class"/>
    <s v="NF-18595"/>
    <s v="Nicole Fjeld"/>
    <x v="2"/>
    <x v="0"/>
    <s v="Seattle"/>
    <x v="4"/>
    <n v="98105"/>
    <x v="1"/>
    <s v="OFF-ST-10000046"/>
    <x v="1"/>
    <x v="4"/>
    <s v="Fellowes Super Stor/Drawer Files"/>
    <n v="323.10000000000002"/>
    <n v="2"/>
    <n v="0"/>
    <n v="61.38900000000001"/>
    <x v="1"/>
    <x v="0"/>
  </r>
  <r>
    <n v="4278"/>
    <s v="US-2018-107440"/>
    <x v="947"/>
    <d v="2018-04-20T00:00:00"/>
    <s v="Standard Class"/>
    <s v="BS-11365"/>
    <s v="Bill Shonely"/>
    <x v="1"/>
    <x v="0"/>
    <s v="Lakewood"/>
    <x v="30"/>
    <n v="8701"/>
    <x v="3"/>
    <s v="TEC-MA-10001047"/>
    <x v="2"/>
    <x v="15"/>
    <s v="3D Systems Cube Printer, 2nd Generation, Magenta"/>
    <n v="9099.93"/>
    <n v="7"/>
    <n v="0"/>
    <n v="2365.9817999999996"/>
    <x v="3"/>
    <x v="0"/>
  </r>
  <r>
    <n v="4279"/>
    <s v="US-2018-107440"/>
    <x v="947"/>
    <d v="2018-04-20T00:00:00"/>
    <s v="Standard Class"/>
    <s v="BS-11365"/>
    <s v="Bill Shonely"/>
    <x v="1"/>
    <x v="0"/>
    <s v="Lakewood"/>
    <x v="30"/>
    <n v="8701"/>
    <x v="3"/>
    <s v="FUR-FU-10000550"/>
    <x v="0"/>
    <x v="5"/>
    <s v="Stacking Trays by OIC"/>
    <n v="9.9600000000000009"/>
    <n v="2"/>
    <n v="0"/>
    <n v="3.2867999999999995"/>
    <x v="3"/>
    <x v="0"/>
  </r>
  <r>
    <n v="4280"/>
    <s v="US-2018-107440"/>
    <x v="947"/>
    <d v="2018-04-20T00:00:00"/>
    <s v="Standard Class"/>
    <s v="BS-11365"/>
    <s v="Bill Shonely"/>
    <x v="1"/>
    <x v="0"/>
    <s v="Lakewood"/>
    <x v="30"/>
    <n v="8701"/>
    <x v="3"/>
    <s v="OFF-BI-10002432"/>
    <x v="1"/>
    <x v="8"/>
    <s v="Wilson Jones Standard D-Ring Binders"/>
    <n v="25.299999999999997"/>
    <n v="5"/>
    <n v="0"/>
    <n v="11.890999999999998"/>
    <x v="3"/>
    <x v="0"/>
  </r>
  <r>
    <n v="4281"/>
    <s v="CA-2016-166989"/>
    <x v="687"/>
    <d v="2016-11-18T00:00:00"/>
    <s v="Standard Class"/>
    <s v="RM-19675"/>
    <s v="Robert Marley"/>
    <x v="2"/>
    <x v="0"/>
    <s v="New York City"/>
    <x v="15"/>
    <n v="10011"/>
    <x v="3"/>
    <s v="OFF-PA-10004470"/>
    <x v="1"/>
    <x v="10"/>
    <s v="Adams Write n' Stick Phone Message Book, 11&quot; X 5 1/4&quot;, 200 Messages"/>
    <n v="11.36"/>
    <n v="2"/>
    <n v="0"/>
    <n v="5.2255999999999991"/>
    <x v="3"/>
    <x v="0"/>
  </r>
  <r>
    <n v="4282"/>
    <s v="CA-2016-166989"/>
    <x v="687"/>
    <d v="2016-11-18T00:00:00"/>
    <s v="Standard Class"/>
    <s v="RM-19675"/>
    <s v="Robert Marley"/>
    <x v="2"/>
    <x v="0"/>
    <s v="New York City"/>
    <x v="15"/>
    <n v="10011"/>
    <x v="3"/>
    <s v="FUR-CH-10001797"/>
    <x v="0"/>
    <x v="1"/>
    <s v="Safco Chair Connectors, 6/Carton"/>
    <n v="69.263999999999996"/>
    <n v="2"/>
    <n v="0.1"/>
    <n v="14.62239999999999"/>
    <x v="3"/>
    <x v="0"/>
  </r>
  <r>
    <n v="4283"/>
    <s v="CA-2016-103100"/>
    <x v="414"/>
    <d v="2016-12-23T00:00:00"/>
    <s v="First Class"/>
    <s v="AB-10105"/>
    <s v="Adrian Barton"/>
    <x v="0"/>
    <x v="0"/>
    <s v="Indianapolis"/>
    <x v="14"/>
    <n v="46203"/>
    <x v="2"/>
    <s v="OFF-LA-10003720"/>
    <x v="1"/>
    <x v="2"/>
    <s v="Avery 487"/>
    <n v="3.69"/>
    <n v="1"/>
    <n v="0"/>
    <n v="1.7343"/>
    <x v="2"/>
    <x v="0"/>
  </r>
  <r>
    <n v="4284"/>
    <s v="CA-2016-103100"/>
    <x v="414"/>
    <d v="2016-12-23T00:00:00"/>
    <s v="First Class"/>
    <s v="AB-10105"/>
    <s v="Adrian Barton"/>
    <x v="0"/>
    <x v="0"/>
    <s v="Indianapolis"/>
    <x v="14"/>
    <n v="46203"/>
    <x v="2"/>
    <s v="OFF-BI-10004600"/>
    <x v="1"/>
    <x v="8"/>
    <s v="Ibico Ibimaster 300 Manual Binding System"/>
    <n v="1103.97"/>
    <n v="3"/>
    <n v="0"/>
    <n v="496.78649999999993"/>
    <x v="2"/>
    <x v="0"/>
  </r>
  <r>
    <n v="4285"/>
    <s v="CA-2017-105690"/>
    <x v="82"/>
    <d v="2017-11-26T00:00:00"/>
    <s v="Second Class"/>
    <s v="CA-11965"/>
    <s v="Carol Adams"/>
    <x v="1"/>
    <x v="0"/>
    <s v="Port Arthur"/>
    <x v="5"/>
    <n v="77642"/>
    <x v="2"/>
    <s v="FUR-BO-10003965"/>
    <x v="0"/>
    <x v="0"/>
    <s v="O'Sullivan Manor Hill 2-Door Library in Brianna Oak"/>
    <n v="246.13279999999997"/>
    <n v="2"/>
    <n v="0.32"/>
    <n v="-76.011599999999973"/>
    <x v="2"/>
    <x v="0"/>
  </r>
  <r>
    <n v="4286"/>
    <s v="CA-2017-105690"/>
    <x v="82"/>
    <d v="2017-11-26T00:00:00"/>
    <s v="Second Class"/>
    <s v="CA-11965"/>
    <s v="Carol Adams"/>
    <x v="1"/>
    <x v="0"/>
    <s v="Port Arthur"/>
    <x v="5"/>
    <n v="77642"/>
    <x v="2"/>
    <s v="OFF-LA-10000240"/>
    <x v="1"/>
    <x v="2"/>
    <s v="Self-Adhesive Address Labels for Typewriters by Universal"/>
    <n v="11.696"/>
    <n v="2"/>
    <n v="0.2"/>
    <n v="3.9473999999999996"/>
    <x v="2"/>
    <x v="0"/>
  </r>
  <r>
    <n v="4287"/>
    <s v="CA-2017-105690"/>
    <x v="82"/>
    <d v="2017-11-26T00:00:00"/>
    <s v="Second Class"/>
    <s v="CA-11965"/>
    <s v="Carol Adams"/>
    <x v="1"/>
    <x v="0"/>
    <s v="Port Arthur"/>
    <x v="5"/>
    <n v="77642"/>
    <x v="2"/>
    <s v="TEC-CO-10001571"/>
    <x v="2"/>
    <x v="16"/>
    <s v="Sharp 1540cs Digital Laser Copier"/>
    <n v="439.99200000000002"/>
    <n v="1"/>
    <n v="0.2"/>
    <n v="164.99700000000001"/>
    <x v="2"/>
    <x v="0"/>
  </r>
  <r>
    <n v="4288"/>
    <s v="CA-2019-127516"/>
    <x v="116"/>
    <d v="2020-01-03T00:00:00"/>
    <s v="Standard Class"/>
    <s v="EH-14005"/>
    <s v="Erica Hernandez"/>
    <x v="2"/>
    <x v="0"/>
    <s v="Nashville"/>
    <x v="18"/>
    <n v="37211"/>
    <x v="0"/>
    <s v="OFF-ST-10000736"/>
    <x v="1"/>
    <x v="4"/>
    <s v="Carina Double Wide Media Storage Towers in Natural &amp; Black"/>
    <n v="64.784000000000006"/>
    <n v="1"/>
    <n v="0.2"/>
    <n v="-12.956800000000005"/>
    <x v="0"/>
    <x v="0"/>
  </r>
  <r>
    <n v="4289"/>
    <s v="US-2017-117184"/>
    <x v="961"/>
    <d v="2017-05-21T00:00:00"/>
    <s v="Standard Class"/>
    <s v="ON-18715"/>
    <s v="Odella Nelson"/>
    <x v="1"/>
    <x v="0"/>
    <s v="Houston"/>
    <x v="5"/>
    <n v="77095"/>
    <x v="2"/>
    <s v="OFF-BI-10002082"/>
    <x v="1"/>
    <x v="8"/>
    <s v="GBC Twin Loop Wire Binding Elements"/>
    <n v="33.279999999999994"/>
    <n v="5"/>
    <n v="0.8"/>
    <n v="-49.92"/>
    <x v="2"/>
    <x v="0"/>
  </r>
  <r>
    <n v="4290"/>
    <s v="US-2017-117184"/>
    <x v="961"/>
    <d v="2017-05-21T00:00:00"/>
    <s v="Standard Class"/>
    <s v="ON-18715"/>
    <s v="Odella Nelson"/>
    <x v="1"/>
    <x v="0"/>
    <s v="Houston"/>
    <x v="5"/>
    <n v="77095"/>
    <x v="2"/>
    <s v="OFF-PA-10002250"/>
    <x v="1"/>
    <x v="10"/>
    <s v="Things To Do Today Pad"/>
    <n v="14.088000000000001"/>
    <n v="3"/>
    <n v="0.2"/>
    <n v="4.9307999999999996"/>
    <x v="2"/>
    <x v="0"/>
  </r>
  <r>
    <n v="4291"/>
    <s v="CA-2019-102407"/>
    <x v="34"/>
    <d v="2019-12-13T00:00:00"/>
    <s v="Second Class"/>
    <s v="AT-10435"/>
    <s v="Alyssa Tate"/>
    <x v="2"/>
    <x v="0"/>
    <s v="Los Angeles"/>
    <x v="1"/>
    <n v="90004"/>
    <x v="1"/>
    <s v="OFF-AR-10000122"/>
    <x v="1"/>
    <x v="6"/>
    <s v="Newell 314"/>
    <n v="11.16"/>
    <n v="2"/>
    <n v="0"/>
    <n v="2.7899999999999991"/>
    <x v="1"/>
    <x v="0"/>
  </r>
  <r>
    <n v="4292"/>
    <s v="CA-2019-102407"/>
    <x v="34"/>
    <d v="2019-12-13T00:00:00"/>
    <s v="Second Class"/>
    <s v="AT-10435"/>
    <s v="Alyssa Tate"/>
    <x v="2"/>
    <x v="0"/>
    <s v="Los Angeles"/>
    <x v="1"/>
    <n v="90004"/>
    <x v="1"/>
    <s v="FUR-TA-10003748"/>
    <x v="0"/>
    <x v="3"/>
    <s v="Bevis 36 x 72 Conference Tables"/>
    <n v="896.32799999999997"/>
    <n v="9"/>
    <n v="0.2"/>
    <n v="22.408199999999994"/>
    <x v="1"/>
    <x v="0"/>
  </r>
  <r>
    <n v="4293"/>
    <s v="CA-2019-102407"/>
    <x v="34"/>
    <d v="2019-12-13T00:00:00"/>
    <s v="Second Class"/>
    <s v="AT-10435"/>
    <s v="Alyssa Tate"/>
    <x v="2"/>
    <x v="0"/>
    <s v="Los Angeles"/>
    <x v="1"/>
    <n v="90004"/>
    <x v="1"/>
    <s v="OFF-AP-10001394"/>
    <x v="1"/>
    <x v="9"/>
    <s v="Harmony Air Purifier"/>
    <n v="189"/>
    <n v="1"/>
    <n v="0"/>
    <n v="68.039999999999992"/>
    <x v="1"/>
    <x v="0"/>
  </r>
  <r>
    <n v="4294"/>
    <s v="CA-2019-130967"/>
    <x v="434"/>
    <d v="2019-03-16T00:00:00"/>
    <s v="Standard Class"/>
    <s v="EB-13870"/>
    <s v="Emily Burns"/>
    <x v="0"/>
    <x v="0"/>
    <s v="Philadelphia"/>
    <x v="9"/>
    <n v="19140"/>
    <x v="3"/>
    <s v="TEC-PH-10004896"/>
    <x v="2"/>
    <x v="7"/>
    <s v="Nokia Lumia 521 (T-Mobile)"/>
    <n v="53.981999999999999"/>
    <n v="3"/>
    <n v="0.4"/>
    <n v="-10.796399999999995"/>
    <x v="3"/>
    <x v="0"/>
  </r>
  <r>
    <n v="4295"/>
    <s v="CA-2019-101581"/>
    <x v="760"/>
    <d v="2019-10-27T00:00:00"/>
    <s v="Standard Class"/>
    <s v="DW-13195"/>
    <s v="David Wiener"/>
    <x v="1"/>
    <x v="0"/>
    <s v="Redmond"/>
    <x v="21"/>
    <n v="97756"/>
    <x v="1"/>
    <s v="FUR-TA-10002607"/>
    <x v="0"/>
    <x v="3"/>
    <s v="KI Conference Tables"/>
    <n v="177.22499999999999"/>
    <n v="5"/>
    <n v="0.5"/>
    <n v="-120.51299999999998"/>
    <x v="1"/>
    <x v="0"/>
  </r>
  <r>
    <n v="4296"/>
    <s v="CA-2019-169124"/>
    <x v="445"/>
    <d v="2019-07-10T00:00:00"/>
    <s v="Standard Class"/>
    <s v="MB-17305"/>
    <s v="Maria Bertelson"/>
    <x v="0"/>
    <x v="0"/>
    <s v="Citrus Heights"/>
    <x v="1"/>
    <n v="95610"/>
    <x v="1"/>
    <s v="FUR-FU-10001215"/>
    <x v="0"/>
    <x v="5"/>
    <s v="Howard Miller 11-1/2&quot; Diameter Brentwood Wall Clock"/>
    <n v="129.39000000000001"/>
    <n v="3"/>
    <n v="0"/>
    <n v="54.343800000000009"/>
    <x v="1"/>
    <x v="0"/>
  </r>
  <r>
    <n v="4297"/>
    <s v="CA-2019-117261"/>
    <x v="507"/>
    <d v="2019-09-10T00:00:00"/>
    <s v="Standard Class"/>
    <s v="TH-21235"/>
    <s v="Tiffany House"/>
    <x v="1"/>
    <x v="0"/>
    <s v="Los Angeles"/>
    <x v="1"/>
    <n v="90032"/>
    <x v="1"/>
    <s v="OFF-ST-10000419"/>
    <x v="1"/>
    <x v="4"/>
    <s v="Rogers Jumbo File, Granite"/>
    <n v="54.32"/>
    <n v="4"/>
    <n v="0"/>
    <n v="0.54319999999999879"/>
    <x v="1"/>
    <x v="0"/>
  </r>
  <r>
    <n v="4298"/>
    <s v="CA-2019-129021"/>
    <x v="962"/>
    <d v="2019-08-26T00:00:00"/>
    <s v="Second Class"/>
    <s v="PO-18850"/>
    <s v="Patrick O'Brill"/>
    <x v="0"/>
    <x v="0"/>
    <s v="Tallahassee"/>
    <x v="2"/>
    <n v="32303"/>
    <x v="0"/>
    <s v="TEC-PH-10001459"/>
    <x v="2"/>
    <x v="7"/>
    <s v="Samsung Galaxy Mega 6.3"/>
    <n v="4367.8960000000006"/>
    <n v="13"/>
    <n v="0.2"/>
    <n v="327.59220000000005"/>
    <x v="0"/>
    <x v="0"/>
  </r>
  <r>
    <n v="4299"/>
    <s v="CA-2019-129021"/>
    <x v="962"/>
    <d v="2019-08-26T00:00:00"/>
    <s v="Second Class"/>
    <s v="PO-18850"/>
    <s v="Patrick O'Brill"/>
    <x v="0"/>
    <x v="0"/>
    <s v="Tallahassee"/>
    <x v="2"/>
    <n v="32303"/>
    <x v="0"/>
    <s v="OFF-PA-10000241"/>
    <x v="1"/>
    <x v="10"/>
    <s v="IBM Multi-Purpose Copy Paper, 8 1/2 x 11&quot;, Case"/>
    <n v="49.568000000000005"/>
    <n v="2"/>
    <n v="0.2"/>
    <n v="15.489999999999997"/>
    <x v="0"/>
    <x v="0"/>
  </r>
  <r>
    <n v="4300"/>
    <s v="CA-2019-129021"/>
    <x v="962"/>
    <d v="2019-08-26T00:00:00"/>
    <s v="Second Class"/>
    <s v="PO-18850"/>
    <s v="Patrick O'Brill"/>
    <x v="0"/>
    <x v="0"/>
    <s v="Tallahassee"/>
    <x v="2"/>
    <n v="32303"/>
    <x v="0"/>
    <s v="OFF-AP-10003040"/>
    <x v="1"/>
    <x v="9"/>
    <s v="Fellowes 8 Outlet Superior Workstation Surge Protector w/o Phone/Fax/Modem Protection"/>
    <n v="161.376"/>
    <n v="6"/>
    <n v="0.2"/>
    <n v="12.103199999999994"/>
    <x v="0"/>
    <x v="0"/>
  </r>
  <r>
    <n v="4301"/>
    <s v="CA-2019-129021"/>
    <x v="962"/>
    <d v="2019-08-26T00:00:00"/>
    <s v="Second Class"/>
    <s v="PO-18850"/>
    <s v="Patrick O'Brill"/>
    <x v="0"/>
    <x v="0"/>
    <s v="Tallahassee"/>
    <x v="2"/>
    <n v="32303"/>
    <x v="0"/>
    <s v="FUR-FU-10001852"/>
    <x v="0"/>
    <x v="5"/>
    <s v="Eldon Regeneration Recycled Desk Accessories, Smoke"/>
    <n v="2.7840000000000003"/>
    <n v="2"/>
    <n v="0.2"/>
    <n v="0.41759999999999986"/>
    <x v="0"/>
    <x v="0"/>
  </r>
  <r>
    <n v="4302"/>
    <s v="CA-2019-129021"/>
    <x v="962"/>
    <d v="2019-08-26T00:00:00"/>
    <s v="Second Class"/>
    <s v="PO-18850"/>
    <s v="Patrick O'Brill"/>
    <x v="0"/>
    <x v="0"/>
    <s v="Tallahassee"/>
    <x v="2"/>
    <n v="32303"/>
    <x v="0"/>
    <s v="OFF-PA-10000141"/>
    <x v="1"/>
    <x v="10"/>
    <s v="Ampad Evidence Wirebond Steno Books, 6&quot; x 9&quot;"/>
    <n v="8.7200000000000006"/>
    <n v="5"/>
    <n v="0.2"/>
    <n v="2.9429999999999992"/>
    <x v="0"/>
    <x v="0"/>
  </r>
  <r>
    <n v="4303"/>
    <s v="CA-2016-123253"/>
    <x v="963"/>
    <d v="2016-08-25T00:00:00"/>
    <s v="Second Class"/>
    <s v="DE-13255"/>
    <s v="Deanra Eno"/>
    <x v="2"/>
    <x v="0"/>
    <s v="Lakewood"/>
    <x v="24"/>
    <n v="44107"/>
    <x v="3"/>
    <s v="OFF-AR-10002804"/>
    <x v="1"/>
    <x v="6"/>
    <s v="Faber Castell Col-Erase Pencils"/>
    <n v="3.9119999999999999"/>
    <n v="1"/>
    <n v="0.2"/>
    <n v="1.0269000000000001"/>
    <x v="3"/>
    <x v="1"/>
  </r>
  <r>
    <n v="4304"/>
    <s v="CA-2018-121601"/>
    <x v="964"/>
    <d v="2018-10-04T00:00:00"/>
    <s v="Same Day"/>
    <s v="MO-17500"/>
    <s v="Mary O'Rourke"/>
    <x v="0"/>
    <x v="0"/>
    <s v="The Colony"/>
    <x v="5"/>
    <n v="75056"/>
    <x v="2"/>
    <s v="OFF-EN-10003862"/>
    <x v="1"/>
    <x v="12"/>
    <s v="Laser &amp; Ink Jet Business Envelopes"/>
    <n v="59.751999999999995"/>
    <n v="7"/>
    <n v="0.2"/>
    <n v="19.4194"/>
    <x v="2"/>
    <x v="0"/>
  </r>
  <r>
    <n v="4305"/>
    <s v="CA-2016-162278"/>
    <x v="965"/>
    <d v="2016-10-30T00:00:00"/>
    <s v="Second Class"/>
    <s v="AH-10585"/>
    <s v="Angele Hood"/>
    <x v="0"/>
    <x v="0"/>
    <s v="Seattle"/>
    <x v="4"/>
    <n v="98105"/>
    <x v="1"/>
    <s v="FUR-FU-10000448"/>
    <x v="0"/>
    <x v="5"/>
    <s v="Tenex Chairmats For Use With Carpeted Floors"/>
    <n v="63.92"/>
    <n v="4"/>
    <n v="0"/>
    <n v="3.195999999999998"/>
    <x v="1"/>
    <x v="0"/>
  </r>
  <r>
    <n v="4306"/>
    <s v="CA-2016-162278"/>
    <x v="965"/>
    <d v="2016-10-30T00:00:00"/>
    <s v="Second Class"/>
    <s v="AH-10585"/>
    <s v="Angele Hood"/>
    <x v="0"/>
    <x v="0"/>
    <s v="Seattle"/>
    <x v="4"/>
    <n v="98105"/>
    <x v="1"/>
    <s v="TEC-PH-10000526"/>
    <x v="2"/>
    <x v="7"/>
    <s v="Vtech CS6719"/>
    <n v="383.96000000000004"/>
    <n v="5"/>
    <n v="0.2"/>
    <n v="38.396000000000015"/>
    <x v="1"/>
    <x v="0"/>
  </r>
  <r>
    <n v="4307"/>
    <s v="CA-2018-161095"/>
    <x v="931"/>
    <d v="2018-06-28T00:00:00"/>
    <s v="Same Day"/>
    <s v="CS-12250"/>
    <s v="Chris Selesnick"/>
    <x v="1"/>
    <x v="0"/>
    <s v="Los Angeles"/>
    <x v="1"/>
    <n v="90032"/>
    <x v="1"/>
    <s v="OFF-BI-10002764"/>
    <x v="1"/>
    <x v="8"/>
    <s v="Recycled Pressboard Report Cover with Reinforced Top Hinge"/>
    <n v="7.7520000000000007"/>
    <n v="3"/>
    <n v="0.2"/>
    <n v="2.8100999999999998"/>
    <x v="1"/>
    <x v="0"/>
  </r>
  <r>
    <n v="4308"/>
    <s v="CA-2018-161095"/>
    <x v="931"/>
    <d v="2018-06-28T00:00:00"/>
    <s v="Same Day"/>
    <s v="CS-12250"/>
    <s v="Chris Selesnick"/>
    <x v="1"/>
    <x v="0"/>
    <s v="Los Angeles"/>
    <x v="1"/>
    <n v="90032"/>
    <x v="1"/>
    <s v="OFF-BI-10001524"/>
    <x v="1"/>
    <x v="8"/>
    <s v="GBC Premium Transparent Covers with Diagonal Lined Pattern"/>
    <n v="33.568000000000005"/>
    <n v="2"/>
    <n v="0.2"/>
    <n v="11.748799999999997"/>
    <x v="1"/>
    <x v="0"/>
  </r>
  <r>
    <n v="4309"/>
    <s v="CA-2016-125829"/>
    <x v="130"/>
    <d v="2016-11-11T00:00:00"/>
    <s v="Standard Class"/>
    <s v="WB-21850"/>
    <s v="William Brown"/>
    <x v="0"/>
    <x v="0"/>
    <s v="Los Angeles"/>
    <x v="1"/>
    <n v="90045"/>
    <x v="1"/>
    <s v="TEC-PH-10001079"/>
    <x v="2"/>
    <x v="7"/>
    <s v="Polycom SoundPoint Pro SE-225 Corded phone"/>
    <n v="666.34400000000005"/>
    <n v="7"/>
    <n v="0.2"/>
    <n v="66.634399999999971"/>
    <x v="1"/>
    <x v="0"/>
  </r>
  <r>
    <n v="4310"/>
    <s v="CA-2016-125829"/>
    <x v="130"/>
    <d v="2016-11-11T00:00:00"/>
    <s v="Standard Class"/>
    <s v="WB-21850"/>
    <s v="William Brown"/>
    <x v="0"/>
    <x v="0"/>
    <s v="Los Angeles"/>
    <x v="1"/>
    <n v="90045"/>
    <x v="1"/>
    <s v="FUR-TA-10002041"/>
    <x v="0"/>
    <x v="3"/>
    <s v="Bevis Round Conference Table Top, X-Base"/>
    <n v="573.72799999999995"/>
    <n v="4"/>
    <n v="0.2"/>
    <n v="-64.544399999999968"/>
    <x v="1"/>
    <x v="0"/>
  </r>
  <r>
    <n v="4311"/>
    <s v="CA-2016-125829"/>
    <x v="130"/>
    <d v="2016-11-11T00:00:00"/>
    <s v="Standard Class"/>
    <s v="WB-21850"/>
    <s v="William Brown"/>
    <x v="0"/>
    <x v="0"/>
    <s v="Los Angeles"/>
    <x v="1"/>
    <n v="90045"/>
    <x v="1"/>
    <s v="OFF-BI-10001036"/>
    <x v="1"/>
    <x v="8"/>
    <s v="Cardinal EasyOpen D-Ring Binders"/>
    <n v="21.936000000000003"/>
    <n v="3"/>
    <n v="0.2"/>
    <n v="8.2259999999999991"/>
    <x v="1"/>
    <x v="0"/>
  </r>
  <r>
    <n v="4312"/>
    <s v="CA-2016-125829"/>
    <x v="130"/>
    <d v="2016-11-11T00:00:00"/>
    <s v="Standard Class"/>
    <s v="WB-21850"/>
    <s v="William Brown"/>
    <x v="0"/>
    <x v="0"/>
    <s v="Los Angeles"/>
    <x v="1"/>
    <n v="90045"/>
    <x v="1"/>
    <s v="OFF-PA-10000223"/>
    <x v="1"/>
    <x v="10"/>
    <s v="Xerox 2000"/>
    <n v="19.440000000000001"/>
    <n v="3"/>
    <n v="0"/>
    <n v="9.3312000000000008"/>
    <x v="1"/>
    <x v="0"/>
  </r>
  <r>
    <n v="4313"/>
    <s v="CA-2016-125829"/>
    <x v="130"/>
    <d v="2016-11-11T00:00:00"/>
    <s v="Standard Class"/>
    <s v="WB-21850"/>
    <s v="William Brown"/>
    <x v="0"/>
    <x v="0"/>
    <s v="Los Angeles"/>
    <x v="1"/>
    <n v="90045"/>
    <x v="1"/>
    <s v="TEC-MA-10003246"/>
    <x v="2"/>
    <x v="15"/>
    <s v="Hewlett-Packard Deskjet D4360 Printer"/>
    <n v="447.96800000000007"/>
    <n v="4"/>
    <n v="0.2"/>
    <n v="139.98999999999995"/>
    <x v="1"/>
    <x v="0"/>
  </r>
  <r>
    <n v="4314"/>
    <s v="CA-2016-123127"/>
    <x v="78"/>
    <d v="2016-09-12T00:00:00"/>
    <s v="Standard Class"/>
    <s v="SP-20620"/>
    <s v="Stefania Perrino"/>
    <x v="1"/>
    <x v="0"/>
    <s v="Long Beach"/>
    <x v="15"/>
    <n v="11561"/>
    <x v="3"/>
    <s v="OFF-AP-10001962"/>
    <x v="1"/>
    <x v="9"/>
    <s v="Black &amp; Decker Filter for Double Action Dustbuster Cordless Vac BLDV7210"/>
    <n v="16.78"/>
    <n v="2"/>
    <n v="0"/>
    <n v="4.1950000000000003"/>
    <x v="3"/>
    <x v="0"/>
  </r>
  <r>
    <n v="4315"/>
    <s v="CA-2017-115945"/>
    <x v="608"/>
    <d v="2017-07-01T00:00:00"/>
    <s v="Standard Class"/>
    <s v="AB-10165"/>
    <s v="Alan Barnes"/>
    <x v="0"/>
    <x v="0"/>
    <s v="Los Angeles"/>
    <x v="1"/>
    <n v="90045"/>
    <x v="1"/>
    <s v="OFF-AR-10004062"/>
    <x v="1"/>
    <x v="6"/>
    <s v="Staples in misc. colors"/>
    <n v="20.96"/>
    <n v="2"/>
    <n v="0"/>
    <n v="5.24"/>
    <x v="1"/>
    <x v="0"/>
  </r>
  <r>
    <n v="4316"/>
    <s v="CA-2017-115945"/>
    <x v="608"/>
    <d v="2017-07-01T00:00:00"/>
    <s v="Standard Class"/>
    <s v="AB-10165"/>
    <s v="Alan Barnes"/>
    <x v="0"/>
    <x v="0"/>
    <s v="Los Angeles"/>
    <x v="1"/>
    <n v="90045"/>
    <x v="1"/>
    <s v="OFF-BI-10004330"/>
    <x v="1"/>
    <x v="8"/>
    <s v="GBC Velobind Prepunched Cover Sets, Regency Series"/>
    <n v="88.751999999999995"/>
    <n v="3"/>
    <n v="0.2"/>
    <n v="27.734999999999996"/>
    <x v="1"/>
    <x v="0"/>
  </r>
  <r>
    <n v="4317"/>
    <s v="CA-2017-115945"/>
    <x v="608"/>
    <d v="2017-07-01T00:00:00"/>
    <s v="Standard Class"/>
    <s v="AB-10165"/>
    <s v="Alan Barnes"/>
    <x v="0"/>
    <x v="0"/>
    <s v="Los Angeles"/>
    <x v="1"/>
    <n v="90045"/>
    <x v="1"/>
    <s v="OFF-ST-10001963"/>
    <x v="1"/>
    <x v="4"/>
    <s v="Tennsco Regal Shelving Units"/>
    <n v="304.23"/>
    <n v="3"/>
    <n v="0"/>
    <n v="9.126899999999992"/>
    <x v="1"/>
    <x v="0"/>
  </r>
  <r>
    <n v="4318"/>
    <s v="CA-2017-136735"/>
    <x v="353"/>
    <d v="2017-08-02T00:00:00"/>
    <s v="Standard Class"/>
    <s v="HA-14920"/>
    <s v="Helen Andreada"/>
    <x v="0"/>
    <x v="0"/>
    <s v="San Francisco"/>
    <x v="1"/>
    <n v="94110"/>
    <x v="1"/>
    <s v="OFF-EN-10002230"/>
    <x v="1"/>
    <x v="12"/>
    <s v="Airmail Envelopes"/>
    <n v="167.86"/>
    <n v="2"/>
    <n v="0"/>
    <n v="78.894199999999998"/>
    <x v="1"/>
    <x v="0"/>
  </r>
  <r>
    <n v="4319"/>
    <s v="US-2019-136189"/>
    <x v="226"/>
    <d v="2019-12-11T00:00:00"/>
    <s v="Standard Class"/>
    <s v="DC-13285"/>
    <s v="Debra Catini"/>
    <x v="0"/>
    <x v="0"/>
    <s v="Richmond"/>
    <x v="17"/>
    <n v="23223"/>
    <x v="0"/>
    <s v="FUR-FU-10000175"/>
    <x v="0"/>
    <x v="5"/>
    <s v="DAX Wood Document Frame."/>
    <n v="82.38"/>
    <n v="6"/>
    <n v="0"/>
    <n v="25.537799999999997"/>
    <x v="0"/>
    <x v="0"/>
  </r>
  <r>
    <n v="4320"/>
    <s v="CA-2016-152345"/>
    <x v="282"/>
    <d v="2017-01-03T00:00:00"/>
    <s v="Second Class"/>
    <s v="ST-20530"/>
    <s v="Shui Tom"/>
    <x v="0"/>
    <x v="0"/>
    <s v="Albuquerque"/>
    <x v="27"/>
    <n v="87105"/>
    <x v="1"/>
    <s v="TEC-PH-10004897"/>
    <x v="2"/>
    <x v="7"/>
    <s v="Mediabridge Sport Armband iPhone 5s"/>
    <n v="23.976000000000003"/>
    <n v="3"/>
    <n v="0.2"/>
    <n v="-5.694300000000001"/>
    <x v="1"/>
    <x v="1"/>
  </r>
  <r>
    <n v="4321"/>
    <s v="CA-2016-152345"/>
    <x v="282"/>
    <d v="2017-01-03T00:00:00"/>
    <s v="Second Class"/>
    <s v="ST-20530"/>
    <s v="Shui Tom"/>
    <x v="0"/>
    <x v="0"/>
    <s v="Albuquerque"/>
    <x v="27"/>
    <n v="87105"/>
    <x v="1"/>
    <s v="OFF-ST-10003123"/>
    <x v="1"/>
    <x v="4"/>
    <s v="Fellowes Bases and Tops For Staxonsteel/High-Stak Systems"/>
    <n v="33.29"/>
    <n v="1"/>
    <n v="0"/>
    <n v="7.9895999999999994"/>
    <x v="1"/>
    <x v="1"/>
  </r>
  <r>
    <n v="4322"/>
    <s v="US-2017-147662"/>
    <x v="966"/>
    <d v="2017-02-19T00:00:00"/>
    <s v="Standard Class"/>
    <s v="KB-16315"/>
    <s v="Karl Braun"/>
    <x v="0"/>
    <x v="0"/>
    <s v="Akron"/>
    <x v="24"/>
    <n v="44312"/>
    <x v="3"/>
    <s v="OFF-BI-10001658"/>
    <x v="1"/>
    <x v="8"/>
    <s v="GBC Standard Therm-A-Bind Covers"/>
    <n v="14.952000000000004"/>
    <n v="2"/>
    <n v="0.7"/>
    <n v="-11.961599999999997"/>
    <x v="3"/>
    <x v="0"/>
  </r>
  <r>
    <n v="4323"/>
    <s v="US-2017-147662"/>
    <x v="966"/>
    <d v="2017-02-19T00:00:00"/>
    <s v="Standard Class"/>
    <s v="KB-16315"/>
    <s v="Karl Braun"/>
    <x v="0"/>
    <x v="0"/>
    <s v="Akron"/>
    <x v="24"/>
    <n v="44312"/>
    <x v="3"/>
    <s v="TEC-PH-10002834"/>
    <x v="2"/>
    <x v="7"/>
    <s v="Google Nexus 5"/>
    <n v="323.98199999999997"/>
    <n v="3"/>
    <n v="0.4"/>
    <n v="-80.995500000000021"/>
    <x v="3"/>
    <x v="0"/>
  </r>
  <r>
    <n v="4324"/>
    <s v="US-2017-147662"/>
    <x v="966"/>
    <d v="2017-02-19T00:00:00"/>
    <s v="Standard Class"/>
    <s v="KB-16315"/>
    <s v="Karl Braun"/>
    <x v="0"/>
    <x v="0"/>
    <s v="Akron"/>
    <x v="24"/>
    <n v="44312"/>
    <x v="3"/>
    <s v="OFF-BI-10002160"/>
    <x v="1"/>
    <x v="8"/>
    <s v="Acco Hanging Data Binders"/>
    <n v="2.2860000000000005"/>
    <n v="2"/>
    <n v="0.7"/>
    <n v="-1.6763999999999997"/>
    <x v="3"/>
    <x v="0"/>
  </r>
  <r>
    <n v="4325"/>
    <s v="US-2017-147662"/>
    <x v="966"/>
    <d v="2017-02-19T00:00:00"/>
    <s v="Standard Class"/>
    <s v="KB-16315"/>
    <s v="Karl Braun"/>
    <x v="0"/>
    <x v="0"/>
    <s v="Akron"/>
    <x v="24"/>
    <n v="44312"/>
    <x v="3"/>
    <s v="OFF-AR-10004999"/>
    <x v="1"/>
    <x v="6"/>
    <s v="Newell 315"/>
    <n v="14.352000000000002"/>
    <n v="3"/>
    <n v="0.2"/>
    <n v="0.8969999999999998"/>
    <x v="3"/>
    <x v="0"/>
  </r>
  <r>
    <n v="4326"/>
    <s v="US-2017-147662"/>
    <x v="966"/>
    <d v="2017-02-19T00:00:00"/>
    <s v="Standard Class"/>
    <s v="KB-16315"/>
    <s v="Karl Braun"/>
    <x v="0"/>
    <x v="0"/>
    <s v="Akron"/>
    <x v="24"/>
    <n v="44312"/>
    <x v="3"/>
    <s v="TEC-AC-10003280"/>
    <x v="2"/>
    <x v="11"/>
    <s v="Belkin F8E887 USB Wired Ergonomic Keyboard"/>
    <n v="71.975999999999999"/>
    <n v="3"/>
    <n v="0.2"/>
    <n v="0.89969999999999573"/>
    <x v="3"/>
    <x v="0"/>
  </r>
  <r>
    <n v="4327"/>
    <s v="CA-2018-153346"/>
    <x v="967"/>
    <d v="2018-01-27T00:00:00"/>
    <s v="First Class"/>
    <s v="TB-21355"/>
    <s v="Todd Boyes"/>
    <x v="1"/>
    <x v="0"/>
    <s v="Plainfield"/>
    <x v="30"/>
    <n v="7060"/>
    <x v="3"/>
    <s v="OFF-AR-10000315"/>
    <x v="1"/>
    <x v="6"/>
    <s v="Dixon Ticonderoga Maple Cedar Pencil, #2"/>
    <n v="9.2099999999999991"/>
    <n v="3"/>
    <n v="0"/>
    <n v="2.3025000000000002"/>
    <x v="3"/>
    <x v="0"/>
  </r>
  <r>
    <n v="4328"/>
    <s v="CA-2018-153346"/>
    <x v="967"/>
    <d v="2018-01-27T00:00:00"/>
    <s v="First Class"/>
    <s v="TB-21355"/>
    <s v="Todd Boyes"/>
    <x v="1"/>
    <x v="0"/>
    <s v="Plainfield"/>
    <x v="30"/>
    <n v="7060"/>
    <x v="3"/>
    <s v="OFF-PA-10000007"/>
    <x v="1"/>
    <x v="10"/>
    <s v="Telephone Message Books with Fax/Mobile Section, 4 1/4&quot; x 6&quot;"/>
    <n v="18"/>
    <n v="5"/>
    <n v="0"/>
    <n v="8.2799999999999994"/>
    <x v="3"/>
    <x v="0"/>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n v="19.318499999999997"/>
    <x v="3"/>
    <x v="0"/>
  </r>
  <r>
    <n v="4330"/>
    <s v="CA-2019-149853"/>
    <x v="621"/>
    <d v="2019-10-09T00:00:00"/>
    <s v="Standard Class"/>
    <s v="PO-18850"/>
    <s v="Patrick O'Brill"/>
    <x v="0"/>
    <x v="0"/>
    <s v="Hialeah"/>
    <x v="2"/>
    <n v="33012"/>
    <x v="0"/>
    <s v="OFF-PA-10000556"/>
    <x v="1"/>
    <x v="10"/>
    <s v="Xerox 208"/>
    <n v="15.552000000000003"/>
    <n v="3"/>
    <n v="0.2"/>
    <n v="5.4432"/>
    <x v="0"/>
    <x v="0"/>
  </r>
  <r>
    <n v="4331"/>
    <s v="CA-2019-149853"/>
    <x v="621"/>
    <d v="2019-10-09T00:00:00"/>
    <s v="Standard Class"/>
    <s v="PO-18850"/>
    <s v="Patrick O'Brill"/>
    <x v="0"/>
    <x v="0"/>
    <s v="Hialeah"/>
    <x v="2"/>
    <n v="33012"/>
    <x v="0"/>
    <s v="OFF-AP-10000804"/>
    <x v="1"/>
    <x v="9"/>
    <s v="Hoover Portapower Portable Vacuum"/>
    <n v="17.920000000000002"/>
    <n v="5"/>
    <n v="0.2"/>
    <n v="1.1200000000000001"/>
    <x v="0"/>
    <x v="0"/>
  </r>
  <r>
    <n v="4332"/>
    <s v="CA-2019-107909"/>
    <x v="853"/>
    <d v="2019-09-06T00:00:00"/>
    <s v="Standard Class"/>
    <s v="SS-20875"/>
    <s v="Sung Shariari"/>
    <x v="0"/>
    <x v="0"/>
    <s v="Redmond"/>
    <x v="4"/>
    <n v="98052"/>
    <x v="1"/>
    <s v="TEC-AC-10001998"/>
    <x v="2"/>
    <x v="11"/>
    <s v="Logitech LS21 Speaker System - PC Multimedia - 2.1-CH - Wired"/>
    <n v="19.989999999999998"/>
    <n v="1"/>
    <n v="0"/>
    <n v="6.796599999999998"/>
    <x v="1"/>
    <x v="0"/>
  </r>
  <r>
    <n v="4333"/>
    <s v="CA-2019-107909"/>
    <x v="853"/>
    <d v="2019-09-06T00:00:00"/>
    <s v="Standard Class"/>
    <s v="SS-20875"/>
    <s v="Sung Shariari"/>
    <x v="0"/>
    <x v="0"/>
    <s v="Redmond"/>
    <x v="4"/>
    <n v="98052"/>
    <x v="1"/>
    <s v="OFF-BI-10003476"/>
    <x v="1"/>
    <x v="8"/>
    <s v="Avery Metallic Poly Binders"/>
    <n v="22.92"/>
    <n v="5"/>
    <n v="0.2"/>
    <n v="8.0219999999999985"/>
    <x v="1"/>
    <x v="0"/>
  </r>
  <r>
    <n v="4334"/>
    <s v="CA-2017-112375"/>
    <x v="379"/>
    <d v="2017-12-27T00:00:00"/>
    <s v="Standard Class"/>
    <s v="RD-19720"/>
    <s v="Roger Demir"/>
    <x v="0"/>
    <x v="0"/>
    <s v="Daytona Beach"/>
    <x v="2"/>
    <n v="32114"/>
    <x v="0"/>
    <s v="TEC-AC-10003237"/>
    <x v="2"/>
    <x v="11"/>
    <s v="Memorex Micro Travel Drive 4 GB"/>
    <n v="50.88"/>
    <n v="6"/>
    <n v="0.2"/>
    <n v="14.628000000000005"/>
    <x v="0"/>
    <x v="0"/>
  </r>
  <r>
    <n v="4335"/>
    <s v="CA-2017-112375"/>
    <x v="379"/>
    <d v="2017-12-27T00:00:00"/>
    <s v="Standard Class"/>
    <s v="RD-19720"/>
    <s v="Roger Demir"/>
    <x v="0"/>
    <x v="0"/>
    <s v="Daytona Beach"/>
    <x v="2"/>
    <n v="32114"/>
    <x v="0"/>
    <s v="OFF-EN-10003798"/>
    <x v="1"/>
    <x v="12"/>
    <s v="Recycled Interoffice Envelopes with Re-Use-A-Seal Closure, 10 x 13"/>
    <n v="27.312000000000001"/>
    <n v="2"/>
    <n v="0.2"/>
    <n v="9.2178000000000004"/>
    <x v="0"/>
    <x v="0"/>
  </r>
  <r>
    <n v="4336"/>
    <s v="CA-2017-154795"/>
    <x v="139"/>
    <d v="2017-12-24T00:00:00"/>
    <s v="Standard Class"/>
    <s v="GZ-14470"/>
    <s v="Gary Zandusky"/>
    <x v="0"/>
    <x v="0"/>
    <s v="Bullhead City"/>
    <x v="16"/>
    <n v="86442"/>
    <x v="1"/>
    <s v="OFF-EN-10003068"/>
    <x v="1"/>
    <x v="12"/>
    <s v="#6 3/4 Gummed Flap White Envelopes"/>
    <n v="7.9200000000000008"/>
    <n v="1"/>
    <n v="0.2"/>
    <n v="2.7719999999999994"/>
    <x v="1"/>
    <x v="0"/>
  </r>
  <r>
    <n v="4337"/>
    <s v="CA-2017-154795"/>
    <x v="139"/>
    <d v="2017-12-24T00:00:00"/>
    <s v="Standard Class"/>
    <s v="GZ-14470"/>
    <s v="Gary Zandusky"/>
    <x v="0"/>
    <x v="0"/>
    <s v="Bullhead City"/>
    <x v="16"/>
    <n v="86442"/>
    <x v="1"/>
    <s v="FUR-FU-10002088"/>
    <x v="0"/>
    <x v="5"/>
    <s v="Nu-Dell Float Frame 11 x 14 1/2"/>
    <n v="14.368000000000002"/>
    <n v="2"/>
    <n v="0.2"/>
    <n v="3.9512"/>
    <x v="1"/>
    <x v="0"/>
  </r>
  <r>
    <n v="4338"/>
    <s v="CA-2017-125234"/>
    <x v="154"/>
    <d v="2017-12-01T00:00:00"/>
    <s v="Standard Class"/>
    <s v="SN-20710"/>
    <s v="Steve Nguyen"/>
    <x v="2"/>
    <x v="0"/>
    <s v="Los Angeles"/>
    <x v="1"/>
    <n v="90049"/>
    <x v="1"/>
    <s v="TEC-AC-10000158"/>
    <x v="2"/>
    <x v="11"/>
    <s v="Sony 64GB Class 10 Micro SDHC R40 Memory Card"/>
    <n v="107.97"/>
    <n v="3"/>
    <n v="0"/>
    <n v="22.6737"/>
    <x v="1"/>
    <x v="0"/>
  </r>
  <r>
    <n v="4339"/>
    <s v="CA-2017-125234"/>
    <x v="154"/>
    <d v="2017-12-01T00:00:00"/>
    <s v="Standard Class"/>
    <s v="SN-20710"/>
    <s v="Steve Nguyen"/>
    <x v="2"/>
    <x v="0"/>
    <s v="Los Angeles"/>
    <x v="1"/>
    <n v="90049"/>
    <x v="1"/>
    <s v="OFF-PA-10000482"/>
    <x v="1"/>
    <x v="10"/>
    <s v="Snap-A-Way Black Print Carbonless Ruled Speed Letter, Triplicate"/>
    <n v="113.82"/>
    <n v="3"/>
    <n v="0"/>
    <n v="53.495399999999989"/>
    <x v="1"/>
    <x v="0"/>
  </r>
  <r>
    <n v="4340"/>
    <s v="CA-2019-133501"/>
    <x v="151"/>
    <d v="2019-09-01T00:00:00"/>
    <s v="Standard Class"/>
    <s v="DK-12895"/>
    <s v="Dana Kaydos"/>
    <x v="0"/>
    <x v="0"/>
    <s v="Franklin"/>
    <x v="18"/>
    <n v="37064"/>
    <x v="0"/>
    <s v="OFF-PA-10004888"/>
    <x v="1"/>
    <x v="10"/>
    <s v="Xerox 217"/>
    <n v="5.1840000000000011"/>
    <n v="1"/>
    <n v="0.2"/>
    <n v="1.8144"/>
    <x v="0"/>
    <x v="0"/>
  </r>
  <r>
    <n v="4341"/>
    <s v="US-2016-129609"/>
    <x v="579"/>
    <d v="2016-03-22T00:00:00"/>
    <s v="Same Day"/>
    <s v="VM-21835"/>
    <s v="Vivian Mathis"/>
    <x v="0"/>
    <x v="0"/>
    <s v="Portage"/>
    <x v="14"/>
    <n v="46368"/>
    <x v="2"/>
    <s v="OFF-AR-10003478"/>
    <x v="1"/>
    <x v="6"/>
    <s v="Avery Hi-Liter EverBold Pen Style Fluorescent Highlighters, 4/Pack"/>
    <n v="16.28"/>
    <n v="2"/>
    <n v="0"/>
    <n v="6.5120000000000005"/>
    <x v="2"/>
    <x v="0"/>
  </r>
  <r>
    <n v="4342"/>
    <s v="CA-2019-130309"/>
    <x v="94"/>
    <d v="2019-12-21T00:00:00"/>
    <s v="Standard Class"/>
    <s v="GB-14575"/>
    <s v="Giulietta Baptist"/>
    <x v="0"/>
    <x v="0"/>
    <s v="Arlington"/>
    <x v="17"/>
    <n v="22204"/>
    <x v="0"/>
    <s v="OFF-ST-10003208"/>
    <x v="1"/>
    <x v="4"/>
    <s v="Adjustable Depth Letter/Legal Cart"/>
    <n v="544.38"/>
    <n v="3"/>
    <n v="0"/>
    <n v="157.87019999999993"/>
    <x v="0"/>
    <x v="0"/>
  </r>
  <r>
    <n v="4343"/>
    <s v="CA-2019-105410"/>
    <x v="498"/>
    <d v="2019-03-22T00:00:00"/>
    <s v="First Class"/>
    <s v="ND-18370"/>
    <s v="Natalie DeCherney"/>
    <x v="0"/>
    <x v="0"/>
    <s v="San Francisco"/>
    <x v="1"/>
    <n v="94110"/>
    <x v="1"/>
    <s v="OFF-BI-10004970"/>
    <x v="1"/>
    <x v="8"/>
    <s v="ACCOHIDE 3-Ring Binder, Blue, 1&quot;"/>
    <n v="19.824000000000002"/>
    <n v="6"/>
    <n v="0.2"/>
    <n v="6.690599999999999"/>
    <x v="1"/>
    <x v="0"/>
  </r>
  <r>
    <n v="4344"/>
    <s v="CA-2019-105410"/>
    <x v="498"/>
    <d v="2019-03-22T00:00:00"/>
    <s v="First Class"/>
    <s v="ND-18370"/>
    <s v="Natalie DeCherney"/>
    <x v="0"/>
    <x v="0"/>
    <s v="San Francisco"/>
    <x v="1"/>
    <n v="94110"/>
    <x v="1"/>
    <s v="TEC-PH-10000038"/>
    <x v="2"/>
    <x v="7"/>
    <s v="Jawbone MINI JAMBOX Wireless Bluetooth Speaker"/>
    <n v="657.50400000000002"/>
    <n v="6"/>
    <n v="0.2"/>
    <n v="-131.50080000000005"/>
    <x v="1"/>
    <x v="0"/>
  </r>
  <r>
    <n v="4345"/>
    <s v="CA-2019-105410"/>
    <x v="498"/>
    <d v="2019-03-22T00:00:00"/>
    <s v="First Class"/>
    <s v="ND-18370"/>
    <s v="Natalie DeCherney"/>
    <x v="0"/>
    <x v="0"/>
    <s v="San Francisco"/>
    <x v="1"/>
    <n v="94110"/>
    <x v="1"/>
    <s v="TEC-AC-10001552"/>
    <x v="2"/>
    <x v="11"/>
    <s v="Logitech K350 2.4Ghz Wireless Keyboard"/>
    <n v="99.54"/>
    <n v="2"/>
    <n v="0"/>
    <n v="10.949399999999997"/>
    <x v="1"/>
    <x v="0"/>
  </r>
  <r>
    <n v="4346"/>
    <s v="CA-2019-105410"/>
    <x v="498"/>
    <d v="2019-03-22T00:00:00"/>
    <s v="First Class"/>
    <s v="ND-18370"/>
    <s v="Natalie DeCherney"/>
    <x v="0"/>
    <x v="0"/>
    <s v="San Francisco"/>
    <x v="1"/>
    <n v="94110"/>
    <x v="1"/>
    <s v="TEC-AC-10002926"/>
    <x v="2"/>
    <x v="11"/>
    <s v="Logitech Wireless Marathon Mouse M705"/>
    <n v="199.96"/>
    <n v="4"/>
    <n v="0"/>
    <n v="85.982800000000012"/>
    <x v="1"/>
    <x v="0"/>
  </r>
  <r>
    <n v="4347"/>
    <s v="CA-2018-120355"/>
    <x v="31"/>
    <d v="2018-09-25T00:00:00"/>
    <s v="Standard Class"/>
    <s v="MM-17260"/>
    <s v="Magdelene Morse"/>
    <x v="0"/>
    <x v="0"/>
    <s v="New Rochelle"/>
    <x v="15"/>
    <n v="10801"/>
    <x v="3"/>
    <s v="FUR-CH-10001394"/>
    <x v="0"/>
    <x v="1"/>
    <s v="Global Leather Executive Chair"/>
    <n v="631.78200000000004"/>
    <n v="2"/>
    <n v="0.1"/>
    <n v="140.39599999999993"/>
    <x v="3"/>
    <x v="0"/>
  </r>
  <r>
    <n v="4348"/>
    <s v="CA-2018-120355"/>
    <x v="31"/>
    <d v="2018-09-25T00:00:00"/>
    <s v="Standard Class"/>
    <s v="MM-17260"/>
    <s v="Magdelene Morse"/>
    <x v="0"/>
    <x v="0"/>
    <s v="New Rochelle"/>
    <x v="15"/>
    <n v="10801"/>
    <x v="3"/>
    <s v="FUR-FU-10004053"/>
    <x v="0"/>
    <x v="5"/>
    <s v="DAX Two-Tone Silver Metal Document Frame"/>
    <n v="60.72"/>
    <n v="3"/>
    <n v="0"/>
    <n v="26.1096"/>
    <x v="3"/>
    <x v="0"/>
  </r>
  <r>
    <n v="4349"/>
    <s v="CA-2019-169894"/>
    <x v="221"/>
    <d v="2019-11-29T00:00:00"/>
    <s v="Second Class"/>
    <s v="MV-17485"/>
    <s v="Mark Van Huff"/>
    <x v="0"/>
    <x v="0"/>
    <s v="Mesa"/>
    <x v="16"/>
    <n v="85204"/>
    <x v="1"/>
    <s v="OFF-BI-10004230"/>
    <x v="1"/>
    <x v="8"/>
    <s v="GBC Recycled Grain Textured Covers"/>
    <n v="20.724000000000004"/>
    <n v="2"/>
    <n v="0.7"/>
    <n v="-15.197599999999994"/>
    <x v="1"/>
    <x v="1"/>
  </r>
  <r>
    <n v="4350"/>
    <s v="CA-2019-169894"/>
    <x v="221"/>
    <d v="2019-11-29T00:00:00"/>
    <s v="Second Class"/>
    <s v="MV-17485"/>
    <s v="Mark Van Huff"/>
    <x v="0"/>
    <x v="0"/>
    <s v="Mesa"/>
    <x v="16"/>
    <n v="85204"/>
    <x v="1"/>
    <s v="OFF-ST-10000060"/>
    <x v="1"/>
    <x v="4"/>
    <s v="Fellowes Bankers Box Staxonsteel Drawer File/Stacking System"/>
    <n v="415.87200000000007"/>
    <n v="8"/>
    <n v="0.2"/>
    <n v="-41.587199999999996"/>
    <x v="1"/>
    <x v="1"/>
  </r>
  <r>
    <n v="4351"/>
    <s v="US-2019-100482"/>
    <x v="645"/>
    <d v="2019-04-15T00:00:00"/>
    <s v="Standard Class"/>
    <s v="JL-15130"/>
    <s v="Jack Lebron"/>
    <x v="0"/>
    <x v="0"/>
    <s v="Lancaster"/>
    <x v="24"/>
    <n v="43130"/>
    <x v="3"/>
    <s v="OFF-ST-10001325"/>
    <x v="1"/>
    <x v="4"/>
    <s v="Sterilite Officeware Hinged File Box"/>
    <n v="16.768000000000001"/>
    <n v="2"/>
    <n v="0.2"/>
    <n v="1.4672000000000001"/>
    <x v="3"/>
    <x v="0"/>
  </r>
  <r>
    <n v="4352"/>
    <s v="US-2019-100482"/>
    <x v="645"/>
    <d v="2019-04-15T00:00:00"/>
    <s v="Standard Class"/>
    <s v="JL-15130"/>
    <s v="Jack Lebron"/>
    <x v="0"/>
    <x v="0"/>
    <s v="Lancaster"/>
    <x v="24"/>
    <n v="43130"/>
    <x v="3"/>
    <s v="TEC-AC-10003441"/>
    <x v="2"/>
    <x v="11"/>
    <s v="Kingston Digital DataTraveler 32GB USB 2.0"/>
    <n v="27.12"/>
    <n v="2"/>
    <n v="0.2"/>
    <n v="-4.7460000000000013"/>
    <x v="3"/>
    <x v="0"/>
  </r>
  <r>
    <n v="4353"/>
    <s v="CA-2019-107748"/>
    <x v="389"/>
    <d v="2019-12-12T00:00:00"/>
    <s v="Second Class"/>
    <s v="AG-10330"/>
    <s v="Alex Grayson"/>
    <x v="0"/>
    <x v="0"/>
    <s v="Stockton"/>
    <x v="1"/>
    <n v="95207"/>
    <x v="1"/>
    <s v="TEC-PH-10003215"/>
    <x v="2"/>
    <x v="7"/>
    <s v="Jackery Bar Premium Fast-charging Portable Charger"/>
    <n v="95.84"/>
    <n v="4"/>
    <n v="0.2"/>
    <n v="34.741999999999997"/>
    <x v="1"/>
    <x v="0"/>
  </r>
  <r>
    <n v="4354"/>
    <s v="CA-2019-107748"/>
    <x v="389"/>
    <d v="2019-12-12T00:00:00"/>
    <s v="Second Class"/>
    <s v="AG-10330"/>
    <s v="Alex Grayson"/>
    <x v="0"/>
    <x v="0"/>
    <s v="Stockton"/>
    <x v="1"/>
    <n v="95207"/>
    <x v="1"/>
    <s v="OFF-PA-10002005"/>
    <x v="1"/>
    <x v="10"/>
    <s v="Xerox 225"/>
    <n v="12.96"/>
    <n v="2"/>
    <n v="0"/>
    <n v="6.2208000000000006"/>
    <x v="1"/>
    <x v="0"/>
  </r>
  <r>
    <n v="4355"/>
    <s v="CA-2019-153654"/>
    <x v="221"/>
    <d v="2019-11-26T00:00:00"/>
    <s v="Second Class"/>
    <s v="MD-17860"/>
    <s v="Michael Dominguez"/>
    <x v="1"/>
    <x v="0"/>
    <s v="Asheville"/>
    <x v="3"/>
    <n v="28806"/>
    <x v="0"/>
    <s v="OFF-BI-10004465"/>
    <x v="1"/>
    <x v="8"/>
    <s v="Avery Durable Slant Ring Binders"/>
    <n v="19.008000000000003"/>
    <n v="8"/>
    <n v="0.7"/>
    <n v="-12.671999999999997"/>
    <x v="0"/>
    <x v="0"/>
  </r>
  <r>
    <n v="4356"/>
    <s v="CA-2017-155600"/>
    <x v="784"/>
    <d v="2017-12-07T00:00:00"/>
    <s v="Second Class"/>
    <s v="RO-19780"/>
    <s v="Rose O'Brian"/>
    <x v="0"/>
    <x v="0"/>
    <s v="Clarksville"/>
    <x v="18"/>
    <n v="37042"/>
    <x v="0"/>
    <s v="OFF-BI-10000545"/>
    <x v="1"/>
    <x v="8"/>
    <s v="GBC Ibimaster 500 Manual ProClick Binding System"/>
    <n v="1598.0580000000002"/>
    <n v="7"/>
    <n v="0.7"/>
    <n v="-1065.3719999999998"/>
    <x v="0"/>
    <x v="0"/>
  </r>
  <r>
    <n v="4357"/>
    <s v="CA-2017-155600"/>
    <x v="784"/>
    <d v="2017-12-07T00:00:00"/>
    <s v="Second Class"/>
    <s v="RO-19780"/>
    <s v="Rose O'Brian"/>
    <x v="0"/>
    <x v="0"/>
    <s v="Clarksville"/>
    <x v="18"/>
    <n v="37042"/>
    <x v="0"/>
    <s v="OFF-AR-10003752"/>
    <x v="1"/>
    <x v="6"/>
    <s v="Deluxe Chalkboard Eraser Cleaner"/>
    <n v="36.96"/>
    <n v="4"/>
    <n v="0.2"/>
    <n v="12.011999999999999"/>
    <x v="0"/>
    <x v="0"/>
  </r>
  <r>
    <n v="4358"/>
    <s v="CA-2019-162565"/>
    <x v="157"/>
    <d v="2019-12-11T00:00:00"/>
    <s v="Same Day"/>
    <s v="RR-19315"/>
    <s v="Ralph Ritter"/>
    <x v="0"/>
    <x v="0"/>
    <s v="Aurora"/>
    <x v="10"/>
    <n v="60505"/>
    <x v="2"/>
    <s v="OFF-PA-10001937"/>
    <x v="1"/>
    <x v="10"/>
    <s v="Xerox 21"/>
    <n v="10.368000000000002"/>
    <n v="2"/>
    <n v="0.2"/>
    <n v="3.6288"/>
    <x v="2"/>
    <x v="0"/>
  </r>
  <r>
    <n v="4359"/>
    <s v="CA-2019-162565"/>
    <x v="157"/>
    <d v="2019-12-11T00:00:00"/>
    <s v="Same Day"/>
    <s v="RR-19315"/>
    <s v="Ralph Ritter"/>
    <x v="0"/>
    <x v="0"/>
    <s v="Aurora"/>
    <x v="10"/>
    <n v="60505"/>
    <x v="2"/>
    <s v="FUR-FU-10004306"/>
    <x v="0"/>
    <x v="5"/>
    <s v="Electrix Halogen Magnifier Lamp"/>
    <n v="77.720000000000013"/>
    <n v="1"/>
    <n v="0.6"/>
    <n v="-66.061999999999998"/>
    <x v="2"/>
    <x v="0"/>
  </r>
  <r>
    <n v="4360"/>
    <s v="CA-2019-162565"/>
    <x v="157"/>
    <d v="2019-12-11T00:00:00"/>
    <s v="Same Day"/>
    <s v="RR-19315"/>
    <s v="Ralph Ritter"/>
    <x v="0"/>
    <x v="0"/>
    <s v="Aurora"/>
    <x v="10"/>
    <n v="60505"/>
    <x v="2"/>
    <s v="FUR-CH-10003973"/>
    <x v="0"/>
    <x v="1"/>
    <s v="GuestStacker Chair with Chrome Finish Legs"/>
    <n v="520.46399999999994"/>
    <n v="2"/>
    <n v="0.3"/>
    <n v="-14.870399999999961"/>
    <x v="2"/>
    <x v="0"/>
  </r>
  <r>
    <n v="4361"/>
    <s v="CA-2018-127642"/>
    <x v="206"/>
    <d v="2018-05-23T00:00:00"/>
    <s v="First Class"/>
    <s v="CP-12340"/>
    <s v="Christine Phan"/>
    <x v="1"/>
    <x v="0"/>
    <s v="Warwick"/>
    <x v="34"/>
    <n v="2886"/>
    <x v="3"/>
    <s v="OFF-PA-10000565"/>
    <x v="1"/>
    <x v="10"/>
    <s v="Easy-staple paper"/>
    <n v="111.96"/>
    <n v="2"/>
    <n v="0"/>
    <n v="54.86039999999999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n v="8.4563999999999986"/>
    <x v="0"/>
    <x v="0"/>
  </r>
  <r>
    <n v="4363"/>
    <s v="CA-2019-111332"/>
    <x v="968"/>
    <d v="2019-05-22T00:00:00"/>
    <s v="Second Class"/>
    <s v="NC-18340"/>
    <s v="Nat Carroll"/>
    <x v="0"/>
    <x v="0"/>
    <s v="Fargo"/>
    <x v="46"/>
    <n v="58103"/>
    <x v="2"/>
    <s v="OFF-AR-10001953"/>
    <x v="1"/>
    <x v="6"/>
    <s v="Boston 1645 Deluxe Heavier-Duty Electric Pencil Sharpener"/>
    <n v="131.94"/>
    <n v="3"/>
    <n v="0"/>
    <n v="35.623800000000003"/>
    <x v="2"/>
    <x v="0"/>
  </r>
  <r>
    <n v="4364"/>
    <s v="CA-2019-111332"/>
    <x v="968"/>
    <d v="2019-05-22T00:00:00"/>
    <s v="Second Class"/>
    <s v="NC-18340"/>
    <s v="Nat Carroll"/>
    <x v="0"/>
    <x v="0"/>
    <s v="Fargo"/>
    <x v="46"/>
    <n v="58103"/>
    <x v="2"/>
    <s v="OFF-AR-10001374"/>
    <x v="1"/>
    <x v="6"/>
    <s v="BIC Brite Liner Highlighters, Chisel Tip"/>
    <n v="25.92"/>
    <n v="4"/>
    <n v="0"/>
    <n v="8.2943999999999996"/>
    <x v="2"/>
    <x v="0"/>
  </r>
  <r>
    <n v="4365"/>
    <s v="CA-2019-111332"/>
    <x v="968"/>
    <d v="2019-05-22T00:00:00"/>
    <s v="Second Class"/>
    <s v="NC-18340"/>
    <s v="Nat Carroll"/>
    <x v="0"/>
    <x v="0"/>
    <s v="Fargo"/>
    <x v="46"/>
    <n v="58103"/>
    <x v="2"/>
    <s v="OFF-ST-10003816"/>
    <x v="1"/>
    <x v="4"/>
    <s v="Fellowes High-Stak Drawer Files"/>
    <n v="704.76"/>
    <n v="4"/>
    <n v="0"/>
    <n v="162.09479999999996"/>
    <x v="2"/>
    <x v="0"/>
  </r>
  <r>
    <n v="4366"/>
    <s v="CA-2019-111332"/>
    <x v="968"/>
    <d v="2019-05-22T00:00:00"/>
    <s v="Second Class"/>
    <s v="NC-18340"/>
    <s v="Nat Carroll"/>
    <x v="0"/>
    <x v="0"/>
    <s v="Fargo"/>
    <x v="46"/>
    <n v="58103"/>
    <x v="2"/>
    <s v="OFF-FA-10001843"/>
    <x v="1"/>
    <x v="13"/>
    <s v="Staples"/>
    <n v="7.41"/>
    <n v="3"/>
    <n v="0"/>
    <n v="3.4827000000000004"/>
    <x v="2"/>
    <x v="0"/>
  </r>
  <r>
    <n v="4367"/>
    <s v="CA-2019-111332"/>
    <x v="968"/>
    <d v="2019-05-22T00:00:00"/>
    <s v="Second Class"/>
    <s v="NC-18340"/>
    <s v="Nat Carroll"/>
    <x v="0"/>
    <x v="0"/>
    <s v="Fargo"/>
    <x v="46"/>
    <n v="58103"/>
    <x v="2"/>
    <s v="OFF-AR-10000657"/>
    <x v="1"/>
    <x v="6"/>
    <s v="Binney &amp; Smith inkTank Desk Highlighter, Chisel Tip, Yellow, 12/Box"/>
    <n v="21.5"/>
    <n v="10"/>
    <n v="0"/>
    <n v="7.094999999999998"/>
    <x v="2"/>
    <x v="0"/>
  </r>
  <r>
    <n v="4368"/>
    <s v="CA-2019-117044"/>
    <x v="220"/>
    <d v="2019-09-13T00:00:00"/>
    <s v="Second Class"/>
    <s v="HA-14920"/>
    <s v="Helen Andreada"/>
    <x v="0"/>
    <x v="0"/>
    <s v="Chicago"/>
    <x v="10"/>
    <n v="60623"/>
    <x v="2"/>
    <s v="OFF-FA-10000936"/>
    <x v="1"/>
    <x v="13"/>
    <s v="Acco Hot Clips Clips to Go"/>
    <n v="10.528"/>
    <n v="4"/>
    <n v="0.2"/>
    <n v="3.2899999999999996"/>
    <x v="2"/>
    <x v="0"/>
  </r>
  <r>
    <n v="4369"/>
    <s v="CA-2019-117044"/>
    <x v="220"/>
    <d v="2019-09-13T00:00:00"/>
    <s v="Second Class"/>
    <s v="HA-14920"/>
    <s v="Helen Andreada"/>
    <x v="0"/>
    <x v="0"/>
    <s v="Chicago"/>
    <x v="10"/>
    <n v="60623"/>
    <x v="2"/>
    <s v="OFF-PA-10003657"/>
    <x v="1"/>
    <x v="10"/>
    <s v="Xerox 1927"/>
    <n v="20.544000000000004"/>
    <n v="6"/>
    <n v="0.2"/>
    <n v="6.4199999999999964"/>
    <x v="2"/>
    <x v="0"/>
  </r>
  <r>
    <n v="4370"/>
    <s v="US-2018-165078"/>
    <x v="732"/>
    <d v="2018-11-10T00:00:00"/>
    <s v="Standard Class"/>
    <s v="MA-17995"/>
    <s v="Michelle Arnett"/>
    <x v="2"/>
    <x v="0"/>
    <s v="Lawrence"/>
    <x v="14"/>
    <n v="46226"/>
    <x v="2"/>
    <s v="OFF-BI-10001989"/>
    <x v="1"/>
    <x v="8"/>
    <s v="Premium Transparent Presentation Covers by GBC"/>
    <n v="104.9"/>
    <n v="5"/>
    <n v="0"/>
    <n v="50.351999999999997"/>
    <x v="2"/>
    <x v="0"/>
  </r>
  <r>
    <n v="4371"/>
    <s v="US-2018-165078"/>
    <x v="732"/>
    <d v="2018-11-10T00:00:00"/>
    <s v="Standard Class"/>
    <s v="MA-17995"/>
    <s v="Michelle Arnett"/>
    <x v="2"/>
    <x v="0"/>
    <s v="Lawrence"/>
    <x v="14"/>
    <n v="46226"/>
    <x v="2"/>
    <s v="OFF-AR-10002987"/>
    <x v="1"/>
    <x v="6"/>
    <s v="Prismacolor Color Pencil Set"/>
    <n v="39.68"/>
    <n v="2"/>
    <n v="0"/>
    <n v="16.268800000000002"/>
    <x v="2"/>
    <x v="0"/>
  </r>
  <r>
    <n v="4372"/>
    <s v="US-2018-165078"/>
    <x v="732"/>
    <d v="2018-11-10T00:00:00"/>
    <s v="Standard Class"/>
    <s v="MA-17995"/>
    <s v="Michelle Arnett"/>
    <x v="2"/>
    <x v="0"/>
    <s v="Lawrence"/>
    <x v="14"/>
    <n v="46226"/>
    <x v="2"/>
    <s v="OFF-LA-10000414"/>
    <x v="1"/>
    <x v="2"/>
    <s v="Avery 503"/>
    <n v="51.75"/>
    <n v="5"/>
    <n v="0"/>
    <n v="24.84"/>
    <x v="2"/>
    <x v="0"/>
  </r>
  <r>
    <n v="4373"/>
    <s v="US-2019-169320"/>
    <x v="283"/>
    <d v="2019-07-25T00:00:00"/>
    <s v="Second Class"/>
    <s v="LH-16900"/>
    <s v="Lena Hernandez"/>
    <x v="0"/>
    <x v="0"/>
    <s v="Elkhart"/>
    <x v="14"/>
    <n v="46514"/>
    <x v="2"/>
    <s v="OFF-AR-10003602"/>
    <x v="1"/>
    <x v="6"/>
    <s v="Quartet Omega Colored Chalk, 12/Pack"/>
    <n v="11.68"/>
    <n v="2"/>
    <n v="0"/>
    <n v="5.4895999999999994"/>
    <x v="2"/>
    <x v="0"/>
  </r>
  <r>
    <n v="4374"/>
    <s v="US-2019-169320"/>
    <x v="283"/>
    <d v="2019-07-25T00:00:00"/>
    <s v="Second Class"/>
    <s v="LH-16900"/>
    <s v="Lena Hernandez"/>
    <x v="0"/>
    <x v="0"/>
    <s v="Elkhart"/>
    <x v="14"/>
    <n v="46514"/>
    <x v="2"/>
    <s v="TEC-AC-10002550"/>
    <x v="2"/>
    <x v="11"/>
    <s v="Memorex 25GB 6X Branded Blu-Ray Recordable Disc, 30/Pack"/>
    <n v="159.75"/>
    <n v="5"/>
    <n v="0"/>
    <n v="11.182499999999997"/>
    <x v="2"/>
    <x v="0"/>
  </r>
  <r>
    <n v="4375"/>
    <s v="CA-2018-158575"/>
    <x v="741"/>
    <d v="2018-11-24T00:00:00"/>
    <s v="Standard Class"/>
    <s v="SB-20290"/>
    <s v="Sean Braxton"/>
    <x v="1"/>
    <x v="0"/>
    <s v="Kent"/>
    <x v="24"/>
    <n v="44240"/>
    <x v="3"/>
    <s v="OFF-AP-10002998"/>
    <x v="1"/>
    <x v="9"/>
    <s v="Holmes 99% HEPA Air Purifier"/>
    <n v="103.96799999999999"/>
    <n v="6"/>
    <n v="0.2"/>
    <n v="16.894799999999996"/>
    <x v="3"/>
    <x v="0"/>
  </r>
  <r>
    <n v="4376"/>
    <s v="CA-2016-166954"/>
    <x v="573"/>
    <d v="2016-04-30T00:00:00"/>
    <s v="Standard Class"/>
    <s v="BT-11305"/>
    <s v="Beth Thompson"/>
    <x v="2"/>
    <x v="0"/>
    <s v="San Gabriel"/>
    <x v="1"/>
    <n v="91776"/>
    <x v="1"/>
    <s v="FUR-FU-10003708"/>
    <x v="0"/>
    <x v="5"/>
    <s v="Tenex Traditional Chairmats for Medium Pile Carpet, Standard Lip, 36&quot; x 48&quot;"/>
    <n v="303.25"/>
    <n v="5"/>
    <n v="0"/>
    <n v="63.682499999999997"/>
    <x v="1"/>
    <x v="0"/>
  </r>
  <r>
    <n v="4377"/>
    <s v="CA-2016-166954"/>
    <x v="573"/>
    <d v="2016-04-30T00:00:00"/>
    <s v="Standard Class"/>
    <s v="BT-11305"/>
    <s v="Beth Thompson"/>
    <x v="2"/>
    <x v="0"/>
    <s v="San Gabriel"/>
    <x v="1"/>
    <n v="91776"/>
    <x v="1"/>
    <s v="OFF-AP-10001391"/>
    <x v="1"/>
    <x v="9"/>
    <s v="Kensington 6 Outlet MasterPiece HOMEOFFICE Power Control Center"/>
    <n v="270.71999999999997"/>
    <n v="3"/>
    <n v="0"/>
    <n v="78.508799999999965"/>
    <x v="1"/>
    <x v="0"/>
  </r>
  <r>
    <n v="4378"/>
    <s v="CA-2016-166954"/>
    <x v="573"/>
    <d v="2016-04-30T00:00:00"/>
    <s v="Standard Class"/>
    <s v="BT-11305"/>
    <s v="Beth Thompson"/>
    <x v="2"/>
    <x v="0"/>
    <s v="San Gabriel"/>
    <x v="1"/>
    <n v="91776"/>
    <x v="1"/>
    <s v="FUR-CH-10003973"/>
    <x v="0"/>
    <x v="1"/>
    <s v="GuestStacker Chair with Chrome Finish Legs"/>
    <n v="1487.04"/>
    <n v="5"/>
    <n v="0.2"/>
    <n v="148.70400000000006"/>
    <x v="1"/>
    <x v="0"/>
  </r>
  <r>
    <n v="4379"/>
    <s v="CA-2017-140830"/>
    <x v="672"/>
    <d v="2017-12-02T00:00:00"/>
    <s v="Second Class"/>
    <s v="PS-18970"/>
    <s v="Paul Stevenson"/>
    <x v="2"/>
    <x v="0"/>
    <s v="Henderson"/>
    <x v="0"/>
    <n v="42420"/>
    <x v="0"/>
    <s v="OFF-EN-10000461"/>
    <x v="1"/>
    <x v="12"/>
    <s v="#10- 4 1/8&quot; x 9 1/2&quot; Recycled Envelopes"/>
    <n v="17.48"/>
    <n v="2"/>
    <n v="0"/>
    <n v="8.2156000000000002"/>
    <x v="0"/>
    <x v="0"/>
  </r>
  <r>
    <n v="4380"/>
    <s v="CA-2017-140830"/>
    <x v="672"/>
    <d v="2017-12-02T00:00:00"/>
    <s v="Second Class"/>
    <s v="PS-18970"/>
    <s v="Paul Stevenson"/>
    <x v="2"/>
    <x v="0"/>
    <s v="Henderson"/>
    <x v="0"/>
    <n v="42420"/>
    <x v="0"/>
    <s v="OFF-EN-10002831"/>
    <x v="1"/>
    <x v="12"/>
    <s v="Tyvek  Top-Opening Peel &amp; Seel  Envelopes, Gray"/>
    <n v="71.88"/>
    <n v="2"/>
    <n v="0"/>
    <n v="32.345999999999997"/>
    <x v="0"/>
    <x v="0"/>
  </r>
  <r>
    <n v="4381"/>
    <s v="CA-2017-152891"/>
    <x v="969"/>
    <d v="2017-10-30T00:00:00"/>
    <s v="Standard Class"/>
    <s v="TB-21625"/>
    <s v="Trudy Brown"/>
    <x v="0"/>
    <x v="0"/>
    <s v="San Francisco"/>
    <x v="1"/>
    <n v="94110"/>
    <x v="1"/>
    <s v="OFF-AR-10004648"/>
    <x v="1"/>
    <x v="6"/>
    <s v="Boston 19500 Mighty Mite Electric Pencil Sharpener"/>
    <n v="60.449999999999996"/>
    <n v="3"/>
    <n v="0"/>
    <n v="16.3215"/>
    <x v="1"/>
    <x v="0"/>
  </r>
  <r>
    <n v="4382"/>
    <s v="CA-2017-152891"/>
    <x v="969"/>
    <d v="2017-10-30T00:00:00"/>
    <s v="Standard Class"/>
    <s v="TB-21625"/>
    <s v="Trudy Brown"/>
    <x v="0"/>
    <x v="0"/>
    <s v="San Francisco"/>
    <x v="1"/>
    <n v="94110"/>
    <x v="1"/>
    <s v="FUR-TA-10001857"/>
    <x v="0"/>
    <x v="3"/>
    <s v="Balt Solid Wood Rectangular Table"/>
    <n v="253.17599999999999"/>
    <n v="3"/>
    <n v="0.2"/>
    <n v="-31.64700000000002"/>
    <x v="1"/>
    <x v="0"/>
  </r>
  <r>
    <n v="4383"/>
    <s v="US-2017-122784"/>
    <x v="603"/>
    <d v="2017-07-27T00:00:00"/>
    <s v="Standard Class"/>
    <s v="RA-19915"/>
    <s v="Russell Applegate"/>
    <x v="0"/>
    <x v="0"/>
    <s v="Highland Park"/>
    <x v="10"/>
    <n v="60035"/>
    <x v="2"/>
    <s v="OFF-BI-10000546"/>
    <x v="1"/>
    <x v="8"/>
    <s v="Avery Durable Binders"/>
    <n v="2.879999999999999"/>
    <n v="5"/>
    <n v="0.8"/>
    <n v="-4.4639999999999995"/>
    <x v="2"/>
    <x v="0"/>
  </r>
  <r>
    <n v="4384"/>
    <s v="US-2017-122784"/>
    <x v="603"/>
    <d v="2017-07-27T00:00:00"/>
    <s v="Standard Class"/>
    <s v="RA-19915"/>
    <s v="Russell Applegate"/>
    <x v="0"/>
    <x v="0"/>
    <s v="Highland Park"/>
    <x v="10"/>
    <n v="60035"/>
    <x v="2"/>
    <s v="FUR-BO-10004690"/>
    <x v="0"/>
    <x v="0"/>
    <s v="O'Sullivan Cherrywood Estates Traditional Barrister Bookcase"/>
    <n v="384.94399999999996"/>
    <n v="4"/>
    <n v="0.3"/>
    <n v="-126.48159999999999"/>
    <x v="2"/>
    <x v="0"/>
  </r>
  <r>
    <n v="4385"/>
    <s v="US-2017-122784"/>
    <x v="603"/>
    <d v="2017-07-27T00:00:00"/>
    <s v="Standard Class"/>
    <s v="RA-19915"/>
    <s v="Russell Applegate"/>
    <x v="0"/>
    <x v="0"/>
    <s v="Highland Park"/>
    <x v="10"/>
    <n v="60035"/>
    <x v="2"/>
    <s v="TEC-PH-10001557"/>
    <x v="2"/>
    <x v="7"/>
    <s v="Pyle PMP37LED"/>
    <n v="153.584"/>
    <n v="2"/>
    <n v="0.2"/>
    <n v="13.438599999999994"/>
    <x v="2"/>
    <x v="0"/>
  </r>
  <r>
    <n v="4386"/>
    <s v="US-2017-122784"/>
    <x v="603"/>
    <d v="2017-07-27T00:00:00"/>
    <s v="Standard Class"/>
    <s v="RA-19915"/>
    <s v="Russell Applegate"/>
    <x v="0"/>
    <x v="0"/>
    <s v="Highland Park"/>
    <x v="10"/>
    <n v="60035"/>
    <x v="2"/>
    <s v="FUR-BO-10002545"/>
    <x v="0"/>
    <x v="0"/>
    <s v="Atlantic Metals Mobile 3-Shelf Bookcases, Custom Colors"/>
    <n v="913.43000000000006"/>
    <n v="5"/>
    <n v="0.3"/>
    <n v="-52.195999999999913"/>
    <x v="2"/>
    <x v="0"/>
  </r>
  <r>
    <n v="4387"/>
    <s v="CA-2018-156811"/>
    <x v="189"/>
    <d v="2018-11-02T00:00:00"/>
    <s v="Standard Class"/>
    <s v="BP-11095"/>
    <s v="Bart Pistole"/>
    <x v="1"/>
    <x v="0"/>
    <s v="San Francisco"/>
    <x v="1"/>
    <n v="94122"/>
    <x v="1"/>
    <s v="OFF-AP-10001366"/>
    <x v="1"/>
    <x v="9"/>
    <s v="Staple holder"/>
    <n v="43.92"/>
    <n v="4"/>
    <n v="0"/>
    <n v="11.858400000000003"/>
    <x v="1"/>
    <x v="0"/>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n v="7.822499999999998"/>
    <x v="1"/>
    <x v="0"/>
  </r>
  <r>
    <n v="4389"/>
    <s v="CA-2019-111556"/>
    <x v="225"/>
    <d v="2019-11-22T00:00:00"/>
    <s v="First Class"/>
    <s v="CD-11920"/>
    <s v="Carlos Daly"/>
    <x v="0"/>
    <x v="0"/>
    <s v="New York City"/>
    <x v="15"/>
    <n v="10035"/>
    <x v="3"/>
    <s v="OFF-PA-10003651"/>
    <x v="1"/>
    <x v="10"/>
    <s v="Xerox 1968"/>
    <n v="46.76"/>
    <n v="7"/>
    <n v="0"/>
    <n v="22.444800000000001"/>
    <x v="3"/>
    <x v="1"/>
  </r>
  <r>
    <n v="4390"/>
    <s v="CA-2019-111556"/>
    <x v="225"/>
    <d v="2019-11-22T00:00:00"/>
    <s v="First Class"/>
    <s v="CD-11920"/>
    <s v="Carlos Daly"/>
    <x v="0"/>
    <x v="0"/>
    <s v="New York City"/>
    <x v="15"/>
    <n v="10035"/>
    <x v="3"/>
    <s v="FUR-BO-10003159"/>
    <x v="0"/>
    <x v="0"/>
    <s v="Sauder Camden County Collection Libraries, Planked Cherry Finish"/>
    <n v="183.96800000000002"/>
    <n v="2"/>
    <n v="0.2"/>
    <n v="-25.295600000000022"/>
    <x v="3"/>
    <x v="1"/>
  </r>
  <r>
    <n v="4391"/>
    <s v="CA-2019-111556"/>
    <x v="225"/>
    <d v="2019-11-22T00:00:00"/>
    <s v="First Class"/>
    <s v="CD-11920"/>
    <s v="Carlos Daly"/>
    <x v="0"/>
    <x v="0"/>
    <s v="New York City"/>
    <x v="15"/>
    <n v="10035"/>
    <x v="3"/>
    <s v="TEC-PH-10001459"/>
    <x v="2"/>
    <x v="7"/>
    <s v="Samsung Galaxy Mega 6.3"/>
    <n v="1259.97"/>
    <n v="3"/>
    <n v="0"/>
    <n v="327.59220000000005"/>
    <x v="3"/>
    <x v="1"/>
  </r>
  <r>
    <n v="4392"/>
    <s v="CA-2019-111556"/>
    <x v="225"/>
    <d v="2019-11-22T00:00:00"/>
    <s v="First Class"/>
    <s v="CD-11920"/>
    <s v="Carlos Daly"/>
    <x v="0"/>
    <x v="0"/>
    <s v="New York City"/>
    <x v="15"/>
    <n v="10035"/>
    <x v="3"/>
    <s v="OFF-AR-10004602"/>
    <x v="1"/>
    <x v="6"/>
    <s v="Boston KS Multi-Size Manual Pencil Sharpener"/>
    <n v="68.97"/>
    <n v="3"/>
    <n v="0"/>
    <n v="19.311600000000002"/>
    <x v="3"/>
    <x v="1"/>
  </r>
  <r>
    <n v="4393"/>
    <s v="CA-2018-108868"/>
    <x v="162"/>
    <d v="2018-09-12T00:00:00"/>
    <s v="Standard Class"/>
    <s v="KB-16585"/>
    <s v="Ken Black"/>
    <x v="1"/>
    <x v="0"/>
    <s v="Dallas"/>
    <x v="5"/>
    <n v="75081"/>
    <x v="2"/>
    <s v="OFF-AR-10001953"/>
    <x v="1"/>
    <x v="6"/>
    <s v="Boston 1645 Deluxe Heavier-Duty Electric Pencil Sharpener"/>
    <n v="70.367999999999995"/>
    <n v="2"/>
    <n v="0.2"/>
    <n v="6.1572000000000031"/>
    <x v="2"/>
    <x v="0"/>
  </r>
  <r>
    <n v="4394"/>
    <s v="CA-2018-108868"/>
    <x v="162"/>
    <d v="2018-09-12T00:00:00"/>
    <s v="Standard Class"/>
    <s v="KB-16585"/>
    <s v="Ken Black"/>
    <x v="1"/>
    <x v="0"/>
    <s v="Dallas"/>
    <x v="5"/>
    <n v="75081"/>
    <x v="2"/>
    <s v="TEC-PH-10000923"/>
    <x v="2"/>
    <x v="7"/>
    <s v="Belkin SportFit Armband For iPhone 5s/5c, Fuchsia"/>
    <n v="59.960000000000008"/>
    <n v="5"/>
    <n v="0.2"/>
    <n v="21.735500000000002"/>
    <x v="2"/>
    <x v="0"/>
  </r>
  <r>
    <n v="4395"/>
    <s v="CA-2016-142965"/>
    <x v="836"/>
    <d v="2016-07-20T00:00:00"/>
    <s v="Same Day"/>
    <s v="SW-20245"/>
    <s v="Scot Wooten"/>
    <x v="0"/>
    <x v="0"/>
    <s v="Springfield"/>
    <x v="24"/>
    <n v="45503"/>
    <x v="3"/>
    <s v="OFF-ST-10002583"/>
    <x v="1"/>
    <x v="4"/>
    <s v="Fellowes Neat Ideas Storage Cubes"/>
    <n v="25.983999999999998"/>
    <n v="1"/>
    <n v="0.2"/>
    <n v="-5.1968000000000005"/>
    <x v="3"/>
    <x v="0"/>
  </r>
  <r>
    <n v="4396"/>
    <s v="CA-2016-142965"/>
    <x v="836"/>
    <d v="2016-07-20T00:00:00"/>
    <s v="Same Day"/>
    <s v="SW-20245"/>
    <s v="Scot Wooten"/>
    <x v="0"/>
    <x v="0"/>
    <s v="Springfield"/>
    <x v="24"/>
    <n v="45503"/>
    <x v="3"/>
    <s v="OFF-BI-10000977"/>
    <x v="1"/>
    <x v="8"/>
    <s v="Ibico Plastic Spiral Binding Combs"/>
    <n v="27.360000000000003"/>
    <n v="3"/>
    <n v="0.7"/>
    <n v="-21.887999999999991"/>
    <x v="3"/>
    <x v="0"/>
  </r>
  <r>
    <n v="4397"/>
    <s v="CA-2018-148740"/>
    <x v="625"/>
    <d v="2018-11-19T00:00:00"/>
    <s v="Standard Class"/>
    <s v="AH-10690"/>
    <s v="Anna Häberlin"/>
    <x v="1"/>
    <x v="0"/>
    <s v="San Diego"/>
    <x v="1"/>
    <n v="92024"/>
    <x v="1"/>
    <s v="TEC-PH-10002549"/>
    <x v="2"/>
    <x v="7"/>
    <s v="Polycom SoundPoint IP 450 VoIP phone"/>
    <n v="361.37600000000003"/>
    <n v="2"/>
    <n v="0.2"/>
    <n v="27.103200000000001"/>
    <x v="1"/>
    <x v="0"/>
  </r>
  <r>
    <n v="4398"/>
    <s v="US-2016-138758"/>
    <x v="970"/>
    <d v="2016-07-11T00:00:00"/>
    <s v="Standard Class"/>
    <s v="JL-15835"/>
    <s v="John Lee"/>
    <x v="0"/>
    <x v="0"/>
    <s v="Philadelphia"/>
    <x v="9"/>
    <n v="19120"/>
    <x v="3"/>
    <s v="FUR-CH-10002880"/>
    <x v="0"/>
    <x v="1"/>
    <s v="Global High-Back Leather Tilter, Burgundy"/>
    <n v="172.18599999999998"/>
    <n v="2"/>
    <n v="0.3"/>
    <n v="-46.736200000000011"/>
    <x v="3"/>
    <x v="1"/>
  </r>
  <r>
    <n v="4399"/>
    <s v="US-2016-138758"/>
    <x v="970"/>
    <d v="2016-07-11T00:00:00"/>
    <s v="Standard Class"/>
    <s v="JL-15835"/>
    <s v="John Lee"/>
    <x v="0"/>
    <x v="0"/>
    <s v="Philadelphia"/>
    <x v="9"/>
    <n v="19120"/>
    <x v="3"/>
    <s v="FUR-FU-10003039"/>
    <x v="0"/>
    <x v="5"/>
    <s v="Howard Miller 11-1/2&quot; Diameter Grantwood Wall Clock"/>
    <n v="69.00800000000001"/>
    <n v="2"/>
    <n v="0.2"/>
    <n v="12.0764"/>
    <x v="3"/>
    <x v="1"/>
  </r>
  <r>
    <n v="4400"/>
    <s v="CA-2018-131737"/>
    <x v="716"/>
    <d v="2018-03-17T00:00:00"/>
    <s v="Same Day"/>
    <s v="GZ-14470"/>
    <s v="Gary Zandusky"/>
    <x v="0"/>
    <x v="0"/>
    <s v="Columbia"/>
    <x v="39"/>
    <n v="21044"/>
    <x v="3"/>
    <s v="OFF-EN-10003055"/>
    <x v="1"/>
    <x v="12"/>
    <s v="Blue String-Tie &amp; Button Interoffice Envelopes, 10 x 13"/>
    <n v="199.89999999999998"/>
    <n v="5"/>
    <n v="0"/>
    <n v="89.954999999999984"/>
    <x v="3"/>
    <x v="0"/>
  </r>
  <r>
    <n v="4401"/>
    <s v="CA-2018-131737"/>
    <x v="716"/>
    <d v="2018-03-17T00:00:00"/>
    <s v="Same Day"/>
    <s v="GZ-14470"/>
    <s v="Gary Zandusky"/>
    <x v="0"/>
    <x v="0"/>
    <s v="Columbia"/>
    <x v="39"/>
    <n v="21044"/>
    <x v="3"/>
    <s v="OFF-AP-10002945"/>
    <x v="1"/>
    <x v="9"/>
    <s v="Honeywell Enviracaire Portable HEPA Air Cleaner for 17' x 22' Room"/>
    <n v="901.94999999999993"/>
    <n v="3"/>
    <n v="0"/>
    <n v="297.64349999999996"/>
    <x v="3"/>
    <x v="0"/>
  </r>
  <r>
    <n v="4402"/>
    <s v="CA-2018-131737"/>
    <x v="716"/>
    <d v="2018-03-17T00:00:00"/>
    <s v="Same Day"/>
    <s v="GZ-14470"/>
    <s v="Gary Zandusky"/>
    <x v="0"/>
    <x v="0"/>
    <s v="Columbia"/>
    <x v="39"/>
    <n v="21044"/>
    <x v="3"/>
    <s v="FUR-FU-10004306"/>
    <x v="0"/>
    <x v="5"/>
    <s v="Electrix Halogen Magnifier Lamp"/>
    <n v="971.5"/>
    <n v="5"/>
    <n v="0"/>
    <n v="252.59"/>
    <x v="3"/>
    <x v="0"/>
  </r>
  <r>
    <n v="4403"/>
    <s v="CA-2018-114538"/>
    <x v="482"/>
    <d v="2018-12-27T00:00:00"/>
    <s v="First Class"/>
    <s v="RC-19825"/>
    <s v="Roy Collins"/>
    <x v="0"/>
    <x v="0"/>
    <s v="Colorado Springs"/>
    <x v="22"/>
    <n v="80906"/>
    <x v="1"/>
    <s v="OFF-AR-10002445"/>
    <x v="1"/>
    <x v="6"/>
    <s v="SANFORD Major Accent Highlighters"/>
    <n v="11.328000000000001"/>
    <n v="2"/>
    <n v="0.2"/>
    <n v="2.5488000000000004"/>
    <x v="1"/>
    <x v="0"/>
  </r>
  <r>
    <n v="4404"/>
    <s v="CA-2016-127936"/>
    <x v="814"/>
    <d v="2016-09-04T00:00:00"/>
    <s v="First Class"/>
    <s v="CL-12565"/>
    <s v="Clay Ludtke"/>
    <x v="0"/>
    <x v="0"/>
    <s v="New York City"/>
    <x v="15"/>
    <n v="10009"/>
    <x v="3"/>
    <s v="OFF-AR-10002445"/>
    <x v="1"/>
    <x v="6"/>
    <s v="SANFORD Major Accent Highlighters"/>
    <n v="21.240000000000002"/>
    <n v="3"/>
    <n v="0"/>
    <n v="8.071200000000001"/>
    <x v="3"/>
    <x v="0"/>
  </r>
  <r>
    <n v="4405"/>
    <s v="CA-2017-164336"/>
    <x v="761"/>
    <d v="2017-07-10T00:00:00"/>
    <s v="Standard Class"/>
    <s v="MW-18220"/>
    <s v="Mitch Webber"/>
    <x v="0"/>
    <x v="0"/>
    <s v="Philadelphia"/>
    <x v="9"/>
    <n v="19140"/>
    <x v="3"/>
    <s v="TEC-AC-10002345"/>
    <x v="2"/>
    <x v="11"/>
    <s v="HP Standard 104 key PS/2 Keyboard"/>
    <n v="34.800000000000004"/>
    <n v="3"/>
    <n v="0.2"/>
    <n v="2.1749999999999989"/>
    <x v="3"/>
    <x v="0"/>
  </r>
  <r>
    <n v="4406"/>
    <s v="CA-2017-164336"/>
    <x v="761"/>
    <d v="2017-07-10T00:00:00"/>
    <s v="Standard Class"/>
    <s v="MW-18220"/>
    <s v="Mitch Webber"/>
    <x v="0"/>
    <x v="0"/>
    <s v="Philadelphia"/>
    <x v="9"/>
    <n v="19140"/>
    <x v="3"/>
    <s v="OFF-ST-10001558"/>
    <x v="1"/>
    <x v="4"/>
    <s v="Acco Perma 4000 Stacking Storage Drawers"/>
    <n v="38.975999999999999"/>
    <n v="3"/>
    <n v="0.2"/>
    <n v="-2.4359999999999999"/>
    <x v="3"/>
    <x v="0"/>
  </r>
  <r>
    <n v="4407"/>
    <s v="CA-2018-100041"/>
    <x v="73"/>
    <d v="2018-11-25T00:00:00"/>
    <s v="Standard Class"/>
    <s v="BF-10975"/>
    <s v="Barbara Fisher"/>
    <x v="1"/>
    <x v="0"/>
    <s v="Columbus"/>
    <x v="14"/>
    <n v="47201"/>
    <x v="2"/>
    <s v="OFF-PA-10001622"/>
    <x v="1"/>
    <x v="10"/>
    <s v="Ampad Poly Cover Wirebound Steno Book, 6&quot; x 9&quot; Assorted Colors, Gregg Ruled"/>
    <n v="9.08"/>
    <n v="2"/>
    <n v="0"/>
    <n v="4.0859999999999994"/>
    <x v="2"/>
    <x v="0"/>
  </r>
  <r>
    <n v="4408"/>
    <s v="CA-2018-100041"/>
    <x v="73"/>
    <d v="2018-11-25T00:00:00"/>
    <s v="Standard Class"/>
    <s v="BF-10975"/>
    <s v="Barbara Fisher"/>
    <x v="1"/>
    <x v="0"/>
    <s v="Columbus"/>
    <x v="14"/>
    <n v="47201"/>
    <x v="2"/>
    <s v="OFF-PA-10000418"/>
    <x v="1"/>
    <x v="10"/>
    <s v="Xerox 189"/>
    <n v="314.54999999999995"/>
    <n v="3"/>
    <n v="0"/>
    <n v="150.98399999999998"/>
    <x v="2"/>
    <x v="0"/>
  </r>
  <r>
    <n v="4409"/>
    <s v="CA-2018-100041"/>
    <x v="73"/>
    <d v="2018-11-25T00:00:00"/>
    <s v="Standard Class"/>
    <s v="BF-10975"/>
    <s v="Barbara Fisher"/>
    <x v="1"/>
    <x v="0"/>
    <s v="Columbus"/>
    <x v="14"/>
    <n v="47201"/>
    <x v="2"/>
    <s v="OFF-BI-10000343"/>
    <x v="1"/>
    <x v="8"/>
    <s v="Pressboard Covers with Storage Hooks, 9 1/2&quot; x 11&quot;, Light Blue"/>
    <n v="4.91"/>
    <n v="1"/>
    <n v="0"/>
    <n v="2.3077000000000001"/>
    <x v="2"/>
    <x v="0"/>
  </r>
  <r>
    <n v="4410"/>
    <s v="US-2016-154879"/>
    <x v="457"/>
    <d v="2016-05-11T00:00:00"/>
    <s v="Standard Class"/>
    <s v="SN-20710"/>
    <s v="Steve Nguyen"/>
    <x v="2"/>
    <x v="0"/>
    <s v="Los Angeles"/>
    <x v="1"/>
    <n v="90004"/>
    <x v="1"/>
    <s v="OFF-LA-10004425"/>
    <x v="1"/>
    <x v="2"/>
    <s v="Staple-on labels"/>
    <n v="5.78"/>
    <n v="2"/>
    <n v="0"/>
    <n v="2.7166000000000001"/>
    <x v="1"/>
    <x v="0"/>
  </r>
  <r>
    <n v="4411"/>
    <s v="US-2016-154879"/>
    <x v="457"/>
    <d v="2016-05-11T00:00:00"/>
    <s v="Standard Class"/>
    <s v="SN-20710"/>
    <s v="Steve Nguyen"/>
    <x v="2"/>
    <x v="0"/>
    <s v="Los Angeles"/>
    <x v="1"/>
    <n v="90004"/>
    <x v="1"/>
    <s v="OFF-AR-10001897"/>
    <x v="1"/>
    <x v="6"/>
    <s v="Model L Table or Wall-Mount Pencil Sharpener"/>
    <n v="107.94"/>
    <n v="6"/>
    <n v="0"/>
    <n v="30.223200000000002"/>
    <x v="1"/>
    <x v="0"/>
  </r>
  <r>
    <n v="4412"/>
    <s v="CA-2016-130624"/>
    <x v="261"/>
    <d v="2016-06-24T00:00:00"/>
    <s v="First Class"/>
    <s v="TB-21280"/>
    <s v="Toby Braunhardt"/>
    <x v="0"/>
    <x v="0"/>
    <s v="New York City"/>
    <x v="15"/>
    <n v="10024"/>
    <x v="3"/>
    <s v="OFF-PA-10003883"/>
    <x v="1"/>
    <x v="10"/>
    <s v="Message Book, Phone, Wirebound Standard Line Memo, 2 3/4&quot; X 5&quot;"/>
    <n v="19.649999999999999"/>
    <n v="3"/>
    <n v="0"/>
    <n v="9.0389999999999997"/>
    <x v="3"/>
    <x v="0"/>
  </r>
  <r>
    <n v="4413"/>
    <s v="CA-2016-130624"/>
    <x v="261"/>
    <d v="2016-06-24T00:00:00"/>
    <s v="First Class"/>
    <s v="TB-21280"/>
    <s v="Toby Braunhardt"/>
    <x v="0"/>
    <x v="0"/>
    <s v="New York City"/>
    <x v="15"/>
    <n v="10024"/>
    <x v="3"/>
    <s v="TEC-PH-10003963"/>
    <x v="2"/>
    <x v="7"/>
    <s v="GE 2-Jack Phone Line Splitter"/>
    <n v="617.97"/>
    <n v="3"/>
    <n v="0"/>
    <n v="160.6722"/>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x v="3"/>
    <x v="0"/>
  </r>
  <r>
    <n v="4415"/>
    <s v="CA-2019-132339"/>
    <x v="971"/>
    <d v="2019-08-23T00:00:00"/>
    <s v="Standard Class"/>
    <s v="JB-15400"/>
    <s v="Jennifer Braxton"/>
    <x v="1"/>
    <x v="0"/>
    <s v="Lawrence"/>
    <x v="31"/>
    <n v="1841"/>
    <x v="3"/>
    <s v="OFF-BI-10003925"/>
    <x v="1"/>
    <x v="8"/>
    <s v="Fellowes PB300 Plastic Comb Binding Machine"/>
    <n v="387.99"/>
    <n v="1"/>
    <n v="0"/>
    <n v="182.3553"/>
    <x v="3"/>
    <x v="0"/>
  </r>
  <r>
    <n v="4416"/>
    <s v="CA-2016-153983"/>
    <x v="503"/>
    <d v="2016-12-06T00:00:00"/>
    <s v="Standard Class"/>
    <s v="AH-10210"/>
    <s v="Alan Hwang"/>
    <x v="0"/>
    <x v="0"/>
    <s v="San Francisco"/>
    <x v="1"/>
    <n v="94122"/>
    <x v="1"/>
    <s v="TEC-PH-10004586"/>
    <x v="2"/>
    <x v="7"/>
    <s v="Wilson SignalBoost 841262 DB PRO Amplifier Kit"/>
    <n v="575.91999999999996"/>
    <n v="2"/>
    <n v="0.2"/>
    <n v="71.989999999999981"/>
    <x v="1"/>
    <x v="0"/>
  </r>
  <r>
    <n v="4417"/>
    <s v="CA-2016-153983"/>
    <x v="503"/>
    <d v="2016-12-06T00:00:00"/>
    <s v="Standard Class"/>
    <s v="AH-10210"/>
    <s v="Alan Hwang"/>
    <x v="0"/>
    <x v="0"/>
    <s v="San Francisco"/>
    <x v="1"/>
    <n v="94122"/>
    <x v="1"/>
    <s v="OFF-FA-10003495"/>
    <x v="1"/>
    <x v="13"/>
    <s v="Staples"/>
    <n v="30.4"/>
    <n v="5"/>
    <n v="0"/>
    <n v="15.2"/>
    <x v="1"/>
    <x v="0"/>
  </r>
  <r>
    <n v="4418"/>
    <s v="CA-2019-112900"/>
    <x v="359"/>
    <d v="2019-04-12T00:00:00"/>
    <s v="Second Class"/>
    <s v="KL-16645"/>
    <s v="Ken Lonsdale"/>
    <x v="0"/>
    <x v="0"/>
    <s v="Detroit"/>
    <x v="12"/>
    <n v="48205"/>
    <x v="2"/>
    <s v="OFF-BI-10002867"/>
    <x v="1"/>
    <x v="8"/>
    <s v="GBC Recycled Regency Composition Covers"/>
    <n v="478.24"/>
    <n v="8"/>
    <n v="0"/>
    <n v="219.99039999999997"/>
    <x v="2"/>
    <x v="0"/>
  </r>
  <r>
    <n v="4419"/>
    <s v="CA-2016-160157"/>
    <x v="414"/>
    <d v="2016-12-27T00:00:00"/>
    <s v="Standard Class"/>
    <s v="MH-17455"/>
    <s v="Mark Hamilton"/>
    <x v="0"/>
    <x v="0"/>
    <s v="Hamilton"/>
    <x v="24"/>
    <n v="45011"/>
    <x v="3"/>
    <s v="FUR-FU-10003773"/>
    <x v="0"/>
    <x v="5"/>
    <s v="Eldon Cleatmat Plus Chair Mats for High Pile Carpets"/>
    <n v="190.84800000000001"/>
    <n v="3"/>
    <n v="0.2"/>
    <n v="-21.470400000000026"/>
    <x v="3"/>
    <x v="0"/>
  </r>
  <r>
    <n v="4420"/>
    <s v="CA-2016-139633"/>
    <x v="506"/>
    <d v="2016-12-24T00:00:00"/>
    <s v="Standard Class"/>
    <s v="EC-14050"/>
    <s v="Erin Creighton"/>
    <x v="0"/>
    <x v="0"/>
    <s v="Columbus"/>
    <x v="24"/>
    <n v="43229"/>
    <x v="3"/>
    <s v="OFF-BI-10002954"/>
    <x v="1"/>
    <x v="8"/>
    <s v="Newell 3-Hole Punched Plastic Slotted Magazine Holders for Binders"/>
    <n v="5.4840000000000009"/>
    <n v="4"/>
    <n v="0.7"/>
    <n v="-4.0215999999999994"/>
    <x v="3"/>
    <x v="0"/>
  </r>
  <r>
    <n v="4421"/>
    <s v="CA-2017-163090"/>
    <x v="972"/>
    <d v="2017-11-21T00:00:00"/>
    <s v="Second Class"/>
    <s v="GH-14665"/>
    <s v="Greg Hansen"/>
    <x v="0"/>
    <x v="0"/>
    <s v="Chicago"/>
    <x v="10"/>
    <n v="60610"/>
    <x v="2"/>
    <s v="OFF-SU-10002537"/>
    <x v="1"/>
    <x v="14"/>
    <s v="Acme Box Cutter Scissors"/>
    <n v="40.92"/>
    <n v="5"/>
    <n v="0.2"/>
    <n v="3.0690000000000026"/>
    <x v="2"/>
    <x v="0"/>
  </r>
  <r>
    <n v="4422"/>
    <s v="CA-2016-117016"/>
    <x v="530"/>
    <d v="2016-03-09T00:00:00"/>
    <s v="Standard Class"/>
    <s v="SC-20095"/>
    <s v="Sanjit Chand"/>
    <x v="0"/>
    <x v="0"/>
    <s v="Margate"/>
    <x v="2"/>
    <n v="33063"/>
    <x v="0"/>
    <s v="OFF-AR-10001374"/>
    <x v="1"/>
    <x v="6"/>
    <s v="BIC Brite Liner Highlighters, Chisel Tip"/>
    <n v="15.552000000000003"/>
    <n v="3"/>
    <n v="0.2"/>
    <n v="2.3327999999999989"/>
    <x v="0"/>
    <x v="0"/>
  </r>
  <r>
    <n v="4423"/>
    <s v="CA-2019-159464"/>
    <x v="796"/>
    <d v="2019-05-19T00:00:00"/>
    <s v="First Class"/>
    <s v="TB-21355"/>
    <s v="Todd Boyes"/>
    <x v="1"/>
    <x v="0"/>
    <s v="Sandy Springs"/>
    <x v="32"/>
    <n v="30328"/>
    <x v="0"/>
    <s v="OFF-AP-10001492"/>
    <x v="1"/>
    <x v="9"/>
    <s v="Acco Six-Outlet Power Strip, 4' Cord Length"/>
    <n v="17.239999999999998"/>
    <n v="2"/>
    <n v="0"/>
    <n v="4.4824000000000002"/>
    <x v="0"/>
    <x v="0"/>
  </r>
  <r>
    <n v="4424"/>
    <s v="CA-2019-159464"/>
    <x v="796"/>
    <d v="2019-05-19T00:00:00"/>
    <s v="First Class"/>
    <s v="TB-21355"/>
    <s v="Todd Boyes"/>
    <x v="1"/>
    <x v="0"/>
    <s v="Sandy Springs"/>
    <x v="32"/>
    <n v="30328"/>
    <x v="0"/>
    <s v="FUR-BO-10003546"/>
    <x v="0"/>
    <x v="0"/>
    <s v="Hon 4-Shelf Metal Bookcases"/>
    <n v="302.94"/>
    <n v="3"/>
    <n v="0"/>
    <n v="75.735000000000014"/>
    <x v="0"/>
    <x v="0"/>
  </r>
  <r>
    <n v="4425"/>
    <s v="CA-2019-159464"/>
    <x v="796"/>
    <d v="2019-05-19T00:00:00"/>
    <s v="First Class"/>
    <s v="TB-21355"/>
    <s v="Todd Boyes"/>
    <x v="1"/>
    <x v="0"/>
    <s v="Sandy Springs"/>
    <x v="32"/>
    <n v="30328"/>
    <x v="0"/>
    <s v="TEC-PH-10002185"/>
    <x v="2"/>
    <x v="7"/>
    <s v="QVS USB Car Charger 2-Port 2.1Amp for iPod/iPhone/iPad/iPad 2/iPad 3"/>
    <n v="34.75"/>
    <n v="5"/>
    <n v="0"/>
    <n v="15.637499999999999"/>
    <x v="0"/>
    <x v="0"/>
  </r>
  <r>
    <n v="4426"/>
    <s v="CA-2019-159464"/>
    <x v="796"/>
    <d v="2019-05-19T00:00:00"/>
    <s v="First Class"/>
    <s v="TB-21355"/>
    <s v="Todd Boyes"/>
    <x v="1"/>
    <x v="0"/>
    <s v="Sandy Springs"/>
    <x v="32"/>
    <n v="30328"/>
    <x v="0"/>
    <s v="OFF-BI-10000315"/>
    <x v="1"/>
    <x v="8"/>
    <s v="Poly Designer Cover &amp; Back"/>
    <n v="113.94"/>
    <n v="6"/>
    <n v="0"/>
    <n v="54.691199999999995"/>
    <x v="0"/>
    <x v="0"/>
  </r>
  <r>
    <n v="4427"/>
    <s v="CA-2019-159464"/>
    <x v="796"/>
    <d v="2019-05-19T00:00:00"/>
    <s v="First Class"/>
    <s v="TB-21355"/>
    <s v="Todd Boyes"/>
    <x v="1"/>
    <x v="0"/>
    <s v="Sandy Springs"/>
    <x v="32"/>
    <n v="30328"/>
    <x v="0"/>
    <s v="TEC-PH-10002350"/>
    <x v="2"/>
    <x v="7"/>
    <s v="Apple EarPods with Remote and Mic"/>
    <n v="55.98"/>
    <n v="2"/>
    <n v="0"/>
    <n v="15.674399999999999"/>
    <x v="0"/>
    <x v="0"/>
  </r>
  <r>
    <n v="4428"/>
    <s v="US-2019-103226"/>
    <x v="585"/>
    <d v="2019-09-28T00:00:00"/>
    <s v="Standard Class"/>
    <s v="DW-13195"/>
    <s v="David Wiener"/>
    <x v="1"/>
    <x v="0"/>
    <s v="Albuquerque"/>
    <x v="27"/>
    <n v="87105"/>
    <x v="1"/>
    <s v="OFF-PA-10002666"/>
    <x v="1"/>
    <x v="10"/>
    <s v="Southworth 25% Cotton Linen-Finish Paper &amp; Envelopes"/>
    <n v="27.18"/>
    <n v="3"/>
    <n v="0"/>
    <n v="12.231"/>
    <x v="1"/>
    <x v="0"/>
  </r>
  <r>
    <n v="4429"/>
    <s v="CA-2019-119452"/>
    <x v="708"/>
    <d v="2019-03-27T00:00:00"/>
    <s v="Standard Class"/>
    <s v="CL-12565"/>
    <s v="Clay Ludtke"/>
    <x v="0"/>
    <x v="0"/>
    <s v="Tulsa"/>
    <x v="26"/>
    <n v="74133"/>
    <x v="2"/>
    <s v="FUR-CH-10004495"/>
    <x v="0"/>
    <x v="1"/>
    <s v="Global Leather and Oak Executive Chair, Black"/>
    <n v="1805.88"/>
    <n v="6"/>
    <n v="0"/>
    <n v="523.70519999999988"/>
    <x v="2"/>
    <x v="0"/>
  </r>
  <r>
    <n v="4430"/>
    <s v="CA-2019-147725"/>
    <x v="32"/>
    <d v="2019-09-14T00:00:00"/>
    <s v="Same Day"/>
    <s v="LT-17110"/>
    <s v="Liz Thompson"/>
    <x v="0"/>
    <x v="0"/>
    <s v="Orange"/>
    <x v="30"/>
    <n v="7050"/>
    <x v="3"/>
    <s v="OFF-AR-10001725"/>
    <x v="1"/>
    <x v="6"/>
    <s v="Boston Home &amp; Office Model 2000 Electric Pencil Sharpeners"/>
    <n v="70.949999999999989"/>
    <n v="3"/>
    <n v="0"/>
    <n v="18.447000000000003"/>
    <x v="3"/>
    <x v="0"/>
  </r>
  <r>
    <n v="4431"/>
    <s v="CA-2018-168893"/>
    <x v="54"/>
    <d v="2018-11-08T00:00:00"/>
    <s v="Second Class"/>
    <s v="AP-10915"/>
    <s v="Arthur Prichep"/>
    <x v="0"/>
    <x v="0"/>
    <s v="Henderson"/>
    <x v="0"/>
    <n v="42420"/>
    <x v="0"/>
    <s v="OFF-FA-10002280"/>
    <x v="1"/>
    <x v="13"/>
    <s v="Advantus Plastic Paper Clips"/>
    <n v="20"/>
    <n v="4"/>
    <n v="0"/>
    <n v="9.6"/>
    <x v="0"/>
    <x v="0"/>
  </r>
  <r>
    <n v="4432"/>
    <s v="CA-2018-168893"/>
    <x v="54"/>
    <d v="2018-11-08T00:00:00"/>
    <s v="Second Class"/>
    <s v="AP-10915"/>
    <s v="Arthur Prichep"/>
    <x v="0"/>
    <x v="0"/>
    <s v="Henderson"/>
    <x v="0"/>
    <n v="42420"/>
    <x v="0"/>
    <s v="OFF-AR-10001770"/>
    <x v="1"/>
    <x v="6"/>
    <s v="Economy #2 Pencils"/>
    <n v="7.98"/>
    <n v="3"/>
    <n v="0"/>
    <n v="2.0747999999999998"/>
    <x v="0"/>
    <x v="0"/>
  </r>
  <r>
    <n v="4433"/>
    <s v="CA-2018-168893"/>
    <x v="54"/>
    <d v="2018-11-08T00:00:00"/>
    <s v="Second Class"/>
    <s v="AP-10915"/>
    <s v="Arthur Prichep"/>
    <x v="0"/>
    <x v="0"/>
    <s v="Henderson"/>
    <x v="0"/>
    <n v="42420"/>
    <x v="0"/>
    <s v="FUR-FU-10002885"/>
    <x v="0"/>
    <x v="5"/>
    <s v="Magna Visual Magnetic Picture Hangers"/>
    <n v="24.1"/>
    <n v="5"/>
    <n v="0"/>
    <n v="9.1580000000000013"/>
    <x v="0"/>
    <x v="0"/>
  </r>
  <r>
    <n v="4434"/>
    <s v="CA-2018-168893"/>
    <x v="54"/>
    <d v="2018-11-08T00:00:00"/>
    <s v="Second Class"/>
    <s v="AP-10915"/>
    <s v="Arthur Prichep"/>
    <x v="0"/>
    <x v="0"/>
    <s v="Henderson"/>
    <x v="0"/>
    <n v="42420"/>
    <x v="0"/>
    <s v="OFF-AR-10003772"/>
    <x v="1"/>
    <x v="6"/>
    <s v="Boston 16750 Black Compact Battery Pencil Sharpener"/>
    <n v="8.75"/>
    <n v="1"/>
    <n v="0"/>
    <n v="2.6249999999999991"/>
    <x v="0"/>
    <x v="0"/>
  </r>
  <r>
    <n v="4435"/>
    <s v="CA-2018-168893"/>
    <x v="54"/>
    <d v="2018-11-08T00:00:00"/>
    <s v="Second Class"/>
    <s v="AP-10915"/>
    <s v="Arthur Prichep"/>
    <x v="0"/>
    <x v="0"/>
    <s v="Henderson"/>
    <x v="0"/>
    <n v="42420"/>
    <x v="0"/>
    <s v="FUR-TA-10003392"/>
    <x v="0"/>
    <x v="3"/>
    <s v="Global Adaptabilities Conference Tables"/>
    <n v="842.94"/>
    <n v="3"/>
    <n v="0"/>
    <n v="160.15860000000001"/>
    <x v="0"/>
    <x v="0"/>
  </r>
  <r>
    <n v="4436"/>
    <s v="CA-2018-163398"/>
    <x v="973"/>
    <d v="2018-05-08T00:00:00"/>
    <s v="Standard Class"/>
    <s v="CB-12415"/>
    <s v="Christy Brittain"/>
    <x v="0"/>
    <x v="0"/>
    <s v="Chicago"/>
    <x v="10"/>
    <n v="60653"/>
    <x v="2"/>
    <s v="OFF-BI-10000014"/>
    <x v="1"/>
    <x v="8"/>
    <s v="Heavy-Duty E-Z-D Binders"/>
    <n v="2.1819999999999995"/>
    <n v="1"/>
    <n v="0.8"/>
    <n v="-3.6002999999999998"/>
    <x v="2"/>
    <x v="0"/>
  </r>
  <r>
    <n v="4437"/>
    <s v="CA-2018-163398"/>
    <x v="973"/>
    <d v="2018-05-08T00:00:00"/>
    <s v="Standard Class"/>
    <s v="CB-12415"/>
    <s v="Christy Brittain"/>
    <x v="0"/>
    <x v="0"/>
    <s v="Chicago"/>
    <x v="10"/>
    <n v="60653"/>
    <x v="2"/>
    <s v="OFF-AR-10003217"/>
    <x v="1"/>
    <x v="6"/>
    <s v="Newell 316"/>
    <n v="27.384"/>
    <n v="7"/>
    <n v="0.2"/>
    <n v="2.7384000000000022"/>
    <x v="2"/>
    <x v="0"/>
  </r>
  <r>
    <n v="4438"/>
    <s v="CA-2018-163398"/>
    <x v="973"/>
    <d v="2018-05-08T00:00:00"/>
    <s v="Standard Class"/>
    <s v="CB-12415"/>
    <s v="Christy Brittain"/>
    <x v="0"/>
    <x v="0"/>
    <s v="Chicago"/>
    <x v="10"/>
    <n v="60653"/>
    <x v="2"/>
    <s v="OFF-AP-10002403"/>
    <x v="1"/>
    <x v="9"/>
    <s v="Acco Smartsocket Color-Coded Six-Outlet AC Adapter Model Surge Protectors"/>
    <n v="26.405999999999992"/>
    <n v="3"/>
    <n v="0.8"/>
    <n v="-71.296199999999999"/>
    <x v="2"/>
    <x v="0"/>
  </r>
  <r>
    <n v="4439"/>
    <s v="CA-2018-162726"/>
    <x v="797"/>
    <d v="2019-01-02T00:00:00"/>
    <s v="Standard Class"/>
    <s v="MT-17815"/>
    <s v="Meg Tillman"/>
    <x v="0"/>
    <x v="0"/>
    <s v="Port Arthur"/>
    <x v="5"/>
    <n v="77642"/>
    <x v="2"/>
    <s v="OFF-PA-10001972"/>
    <x v="1"/>
    <x v="10"/>
    <s v="Xerox 214"/>
    <n v="10.368000000000002"/>
    <n v="2"/>
    <n v="0.2"/>
    <n v="3.6288"/>
    <x v="2"/>
    <x v="0"/>
  </r>
  <r>
    <n v="4440"/>
    <s v="CA-2018-162726"/>
    <x v="797"/>
    <d v="2019-01-02T00:00:00"/>
    <s v="Standard Class"/>
    <s v="MT-17815"/>
    <s v="Meg Tillman"/>
    <x v="0"/>
    <x v="0"/>
    <s v="Port Arthur"/>
    <x v="5"/>
    <n v="77642"/>
    <x v="2"/>
    <s v="OFF-PA-10004041"/>
    <x v="1"/>
    <x v="10"/>
    <s v="It's Hot Message Books with Stickers, 2 3/4&quot; x 5&quot;"/>
    <n v="23.680000000000003"/>
    <n v="4"/>
    <n v="0.2"/>
    <n v="7.3999999999999995"/>
    <x v="2"/>
    <x v="0"/>
  </r>
  <r>
    <n v="4441"/>
    <s v="US-2018-111290"/>
    <x v="405"/>
    <d v="2018-07-26T00:00:00"/>
    <s v="Standard Class"/>
    <s v="DK-13375"/>
    <s v="Dennis Kane"/>
    <x v="0"/>
    <x v="0"/>
    <s v="Westland"/>
    <x v="12"/>
    <n v="48185"/>
    <x v="2"/>
    <s v="TEC-AC-10004975"/>
    <x v="2"/>
    <x v="11"/>
    <s v="Plantronics Audio 995 Wireless Stereo Headset"/>
    <n v="109.95"/>
    <n v="1"/>
    <n v="0"/>
    <n v="36.283500000000004"/>
    <x v="2"/>
    <x v="0"/>
  </r>
  <r>
    <n v="4442"/>
    <s v="US-2018-111290"/>
    <x v="405"/>
    <d v="2018-07-26T00:00:00"/>
    <s v="Standard Class"/>
    <s v="DK-13375"/>
    <s v="Dennis Kane"/>
    <x v="0"/>
    <x v="0"/>
    <s v="Westland"/>
    <x v="12"/>
    <n v="48185"/>
    <x v="2"/>
    <s v="OFF-ST-10001932"/>
    <x v="1"/>
    <x v="4"/>
    <s v="Fellowes Staxonsteel Drawer Files"/>
    <n v="965.84999999999991"/>
    <n v="5"/>
    <n v="0"/>
    <n v="135.21900000000002"/>
    <x v="2"/>
    <x v="0"/>
  </r>
  <r>
    <n v="4443"/>
    <s v="US-2018-111290"/>
    <x v="405"/>
    <d v="2018-07-26T00:00:00"/>
    <s v="Standard Class"/>
    <s v="DK-13375"/>
    <s v="Dennis Kane"/>
    <x v="0"/>
    <x v="0"/>
    <s v="Westland"/>
    <x v="12"/>
    <n v="48185"/>
    <x v="2"/>
    <s v="OFF-AR-10001761"/>
    <x v="1"/>
    <x v="6"/>
    <s v="Avery Hi-Liter Smear-Safe Highlighters"/>
    <n v="29.2"/>
    <n v="5"/>
    <n v="0"/>
    <n v="10.511999999999999"/>
    <x v="2"/>
    <x v="0"/>
  </r>
  <r>
    <n v="4444"/>
    <s v="US-2018-111290"/>
    <x v="405"/>
    <d v="2018-07-26T00:00:00"/>
    <s v="Standard Class"/>
    <s v="DK-13375"/>
    <s v="Dennis Kane"/>
    <x v="0"/>
    <x v="0"/>
    <s v="Westland"/>
    <x v="12"/>
    <n v="48185"/>
    <x v="2"/>
    <s v="OFF-PA-10002262"/>
    <x v="1"/>
    <x v="10"/>
    <s v="Xerox 192"/>
    <n v="32.400000000000006"/>
    <n v="5"/>
    <n v="0"/>
    <n v="15.552000000000001"/>
    <x v="2"/>
    <x v="0"/>
  </r>
  <r>
    <n v="4445"/>
    <s v="US-2016-147704"/>
    <x v="912"/>
    <d v="2016-11-21T00:00:00"/>
    <s v="Standard Class"/>
    <s v="SR-20740"/>
    <s v="Steven Roelle"/>
    <x v="2"/>
    <x v="0"/>
    <s v="Bloomington"/>
    <x v="14"/>
    <n v="47401"/>
    <x v="2"/>
    <s v="OFF-EN-10004483"/>
    <x v="1"/>
    <x v="12"/>
    <s v="#10 White Business Envelopes,4 1/8 x 9 1/2"/>
    <n v="78.349999999999994"/>
    <n v="5"/>
    <n v="0"/>
    <n v="36.824499999999993"/>
    <x v="2"/>
    <x v="0"/>
  </r>
  <r>
    <n v="4446"/>
    <s v="US-2016-147704"/>
    <x v="912"/>
    <d v="2016-11-21T00:00:00"/>
    <s v="Standard Class"/>
    <s v="SR-20740"/>
    <s v="Steven Roelle"/>
    <x v="2"/>
    <x v="0"/>
    <s v="Bloomington"/>
    <x v="14"/>
    <n v="47401"/>
    <x v="2"/>
    <s v="OFF-PA-10003270"/>
    <x v="1"/>
    <x v="10"/>
    <s v="Xerox 1954"/>
    <n v="31.68"/>
    <n v="6"/>
    <n v="0"/>
    <n v="14.256"/>
    <x v="2"/>
    <x v="0"/>
  </r>
  <r>
    <n v="4447"/>
    <s v="US-2016-147704"/>
    <x v="912"/>
    <d v="2016-11-21T00:00:00"/>
    <s v="Standard Class"/>
    <s v="SR-20740"/>
    <s v="Steven Roelle"/>
    <x v="2"/>
    <x v="0"/>
    <s v="Bloomington"/>
    <x v="14"/>
    <n v="47401"/>
    <x v="2"/>
    <s v="OFF-BI-10001634"/>
    <x v="1"/>
    <x v="8"/>
    <s v="Wilson Jones Active Use Binders"/>
    <n v="29.12"/>
    <n v="4"/>
    <n v="0"/>
    <n v="14.268800000000001"/>
    <x v="2"/>
    <x v="0"/>
  </r>
  <r>
    <n v="4448"/>
    <s v="US-2016-147704"/>
    <x v="912"/>
    <d v="2016-11-21T00:00:00"/>
    <s v="Standard Class"/>
    <s v="SR-20740"/>
    <s v="Steven Roelle"/>
    <x v="2"/>
    <x v="0"/>
    <s v="Bloomington"/>
    <x v="14"/>
    <n v="47401"/>
    <x v="2"/>
    <s v="OFF-ST-10000675"/>
    <x v="1"/>
    <x v="4"/>
    <s v="File Shuttle II and Handi-File, Black"/>
    <n v="169.45"/>
    <n v="5"/>
    <n v="0"/>
    <n v="42.362499999999997"/>
    <x v="2"/>
    <x v="0"/>
  </r>
  <r>
    <n v="4449"/>
    <s v="CA-2017-121965"/>
    <x v="974"/>
    <d v="2017-06-23T00:00:00"/>
    <s v="Standard Class"/>
    <s v="LH-17155"/>
    <s v="Logan Haushalter"/>
    <x v="0"/>
    <x v="0"/>
    <s v="Los Angeles"/>
    <x v="1"/>
    <n v="90032"/>
    <x v="1"/>
    <s v="FUR-FU-10000732"/>
    <x v="0"/>
    <x v="5"/>
    <s v="Eldon 200 Class Desk Accessories"/>
    <n v="12.56"/>
    <n v="2"/>
    <n v="0"/>
    <n v="4.0191999999999997"/>
    <x v="1"/>
    <x v="0"/>
  </r>
  <r>
    <n v="4450"/>
    <s v="CA-2017-121965"/>
    <x v="974"/>
    <d v="2017-06-23T00:00:00"/>
    <s v="Standard Class"/>
    <s v="LH-17155"/>
    <s v="Logan Haushalter"/>
    <x v="0"/>
    <x v="0"/>
    <s v="Los Angeles"/>
    <x v="1"/>
    <n v="90032"/>
    <x v="1"/>
    <s v="OFF-PA-10004355"/>
    <x v="1"/>
    <x v="10"/>
    <s v="Xerox 231"/>
    <n v="6.48"/>
    <n v="1"/>
    <n v="0"/>
    <n v="3.1104000000000003"/>
    <x v="1"/>
    <x v="0"/>
  </r>
  <r>
    <n v="4451"/>
    <s v="CA-2017-121965"/>
    <x v="974"/>
    <d v="2017-06-23T00:00:00"/>
    <s v="Standard Class"/>
    <s v="LH-17155"/>
    <s v="Logan Haushalter"/>
    <x v="0"/>
    <x v="0"/>
    <s v="Los Angeles"/>
    <x v="1"/>
    <n v="90032"/>
    <x v="1"/>
    <s v="OFF-EN-10000056"/>
    <x v="1"/>
    <x v="12"/>
    <s v="Cameo Buff Policy Envelopes"/>
    <n v="186.69"/>
    <n v="3"/>
    <n v="0"/>
    <n v="87.744299999999981"/>
    <x v="1"/>
    <x v="0"/>
  </r>
  <r>
    <n v="4452"/>
    <s v="CA-2018-147137"/>
    <x v="975"/>
    <d v="2018-07-06T00:00:00"/>
    <s v="First Class"/>
    <s v="AA-10645"/>
    <s v="Anna Andreadi"/>
    <x v="0"/>
    <x v="0"/>
    <s v="San Francisco"/>
    <x v="1"/>
    <n v="94109"/>
    <x v="1"/>
    <s v="FUR-FU-10000221"/>
    <x v="0"/>
    <x v="5"/>
    <s v="Master Caster Door Stop, Brown"/>
    <n v="25.4"/>
    <n v="5"/>
    <n v="0"/>
    <n v="8.6359999999999992"/>
    <x v="1"/>
    <x v="0"/>
  </r>
  <r>
    <n v="4453"/>
    <s v="CA-2018-147137"/>
    <x v="975"/>
    <d v="2018-07-06T00:00:00"/>
    <s v="First Class"/>
    <s v="AA-10645"/>
    <s v="Anna Andreadi"/>
    <x v="0"/>
    <x v="0"/>
    <s v="San Francisco"/>
    <x v="1"/>
    <n v="94109"/>
    <x v="1"/>
    <s v="OFF-EN-10003567"/>
    <x v="1"/>
    <x v="12"/>
    <s v="Inter-Office Recycled Envelopes, Brown Kraft, Button-String,10&quot; x 13&quot; , 100/Box"/>
    <n v="43.96"/>
    <n v="2"/>
    <n v="0"/>
    <n v="20.661200000000001"/>
    <x v="1"/>
    <x v="0"/>
  </r>
  <r>
    <n v="4454"/>
    <s v="CA-2018-147137"/>
    <x v="975"/>
    <d v="2018-07-06T00:00:00"/>
    <s v="First Class"/>
    <s v="AA-10645"/>
    <s v="Anna Andreadi"/>
    <x v="0"/>
    <x v="0"/>
    <s v="San Francisco"/>
    <x v="1"/>
    <n v="94109"/>
    <x v="1"/>
    <s v="FUR-BO-10001811"/>
    <x v="0"/>
    <x v="0"/>
    <s v="Atlantic Metals Mobile 5-Shelf Bookcases, Custom Colors"/>
    <n v="1279.165"/>
    <n v="5"/>
    <n v="0.15"/>
    <n v="225.73499999999993"/>
    <x v="1"/>
    <x v="0"/>
  </r>
  <r>
    <n v="4455"/>
    <s v="CA-2018-147137"/>
    <x v="975"/>
    <d v="2018-07-06T00:00:00"/>
    <s v="First Class"/>
    <s v="AA-10645"/>
    <s v="Anna Andreadi"/>
    <x v="0"/>
    <x v="0"/>
    <s v="San Francisco"/>
    <x v="1"/>
    <n v="94109"/>
    <x v="1"/>
    <s v="OFF-ST-10002486"/>
    <x v="1"/>
    <x v="4"/>
    <s v="Eldon Shelf Savers Cubes and Bins"/>
    <n v="27.92"/>
    <n v="4"/>
    <n v="0"/>
    <n v="0.5583999999999989"/>
    <x v="1"/>
    <x v="0"/>
  </r>
  <r>
    <n v="4456"/>
    <s v="US-2017-146745"/>
    <x v="37"/>
    <d v="2017-09-08T00:00:00"/>
    <s v="Standard Class"/>
    <s v="AS-10630"/>
    <s v="Ann Steele"/>
    <x v="2"/>
    <x v="0"/>
    <s v="San Francisco"/>
    <x v="1"/>
    <n v="94110"/>
    <x v="1"/>
    <s v="FUR-CH-10002372"/>
    <x v="0"/>
    <x v="1"/>
    <s v="Office Star - Ergonomically Designed Knee Chair"/>
    <n v="129.56800000000001"/>
    <n v="2"/>
    <n v="0.2"/>
    <n v="-12.956799999999994"/>
    <x v="1"/>
    <x v="0"/>
  </r>
  <r>
    <n v="4457"/>
    <s v="US-2017-146745"/>
    <x v="37"/>
    <d v="2017-09-08T00:00:00"/>
    <s v="Standard Class"/>
    <s v="AS-10630"/>
    <s v="Ann Steele"/>
    <x v="2"/>
    <x v="0"/>
    <s v="San Francisco"/>
    <x v="1"/>
    <n v="94110"/>
    <x v="1"/>
    <s v="OFF-BI-10003274"/>
    <x v="1"/>
    <x v="8"/>
    <s v="Avery Durable Slant Ring Binders, No Labels"/>
    <n v="6.3680000000000003"/>
    <n v="2"/>
    <n v="0.2"/>
    <n v="2.1492"/>
    <x v="1"/>
    <x v="0"/>
  </r>
  <r>
    <n v="4458"/>
    <s v="CA-2019-115175"/>
    <x v="783"/>
    <d v="2019-08-12T00:00:00"/>
    <s v="Standard Class"/>
    <s v="MC-17575"/>
    <s v="Matt Collins"/>
    <x v="0"/>
    <x v="0"/>
    <s v="San Jose"/>
    <x v="1"/>
    <n v="95123"/>
    <x v="1"/>
    <s v="OFF-PA-10001878"/>
    <x v="1"/>
    <x v="10"/>
    <s v="Xerox 1891"/>
    <n v="244.54999999999998"/>
    <n v="5"/>
    <n v="0"/>
    <n v="114.93849999999998"/>
    <x v="1"/>
    <x v="0"/>
  </r>
  <r>
    <n v="4459"/>
    <s v="CA-2019-105851"/>
    <x v="677"/>
    <d v="2019-03-20T00:00:00"/>
    <s v="Standard Class"/>
    <s v="SE-20110"/>
    <s v="Sanjit Engle"/>
    <x v="0"/>
    <x v="0"/>
    <s v="Denver"/>
    <x v="22"/>
    <n v="80219"/>
    <x v="1"/>
    <s v="OFF-SU-10002881"/>
    <x v="1"/>
    <x v="14"/>
    <s v="Martin Yale Chadless Opener Electric Letter Opener"/>
    <n v="1332.4960000000001"/>
    <n v="2"/>
    <n v="0.2"/>
    <n v="-299.8116"/>
    <x v="1"/>
    <x v="0"/>
  </r>
  <r>
    <n v="4460"/>
    <s v="US-2019-125717"/>
    <x v="394"/>
    <d v="2019-10-01T00:00:00"/>
    <s v="First Class"/>
    <s v="DS-13030"/>
    <s v="Darrin Sayre"/>
    <x v="2"/>
    <x v="0"/>
    <s v="Aurora"/>
    <x v="22"/>
    <n v="80013"/>
    <x v="1"/>
    <s v="FUR-FU-10001979"/>
    <x v="0"/>
    <x v="5"/>
    <s v="Dana Halogen Swing-Arm Architect Lamp"/>
    <n v="32.776000000000003"/>
    <n v="1"/>
    <n v="0.2"/>
    <n v="3.2776000000000014"/>
    <x v="1"/>
    <x v="0"/>
  </r>
  <r>
    <n v="4461"/>
    <s v="US-2019-125717"/>
    <x v="394"/>
    <d v="2019-10-01T00:00:00"/>
    <s v="First Class"/>
    <s v="DS-13030"/>
    <s v="Darrin Sayre"/>
    <x v="2"/>
    <x v="0"/>
    <s v="Aurora"/>
    <x v="22"/>
    <n v="80013"/>
    <x v="1"/>
    <s v="OFF-ST-10001522"/>
    <x v="1"/>
    <x v="4"/>
    <s v="Gould Plastics 18-Pocket Panel Bin, 34w x 5-1/4d x 20-1/2h"/>
    <n v="147.184"/>
    <n v="2"/>
    <n v="0.2"/>
    <n v="-29.436800000000012"/>
    <x v="1"/>
    <x v="0"/>
  </r>
  <r>
    <n v="4462"/>
    <s v="US-2019-125717"/>
    <x v="394"/>
    <d v="2019-10-01T00:00:00"/>
    <s v="First Class"/>
    <s v="DS-13030"/>
    <s v="Darrin Sayre"/>
    <x v="2"/>
    <x v="0"/>
    <s v="Aurora"/>
    <x v="22"/>
    <n v="80013"/>
    <x v="1"/>
    <s v="TEC-AC-10003657"/>
    <x v="2"/>
    <x v="11"/>
    <s v="Lenovo 17-Key USB Numeric Keypad"/>
    <n v="54.384000000000007"/>
    <n v="2"/>
    <n v="0.2"/>
    <n v="1.359599999999995"/>
    <x v="1"/>
    <x v="0"/>
  </r>
  <r>
    <n v="4463"/>
    <s v="US-2019-125717"/>
    <x v="394"/>
    <d v="2019-10-01T00:00:00"/>
    <s v="First Class"/>
    <s v="DS-13030"/>
    <s v="Darrin Sayre"/>
    <x v="2"/>
    <x v="0"/>
    <s v="Aurora"/>
    <x v="22"/>
    <n v="80013"/>
    <x v="1"/>
    <s v="OFF-BI-10001718"/>
    <x v="1"/>
    <x v="8"/>
    <s v="GBC DocuBind P50 Personal Binding Machine"/>
    <n v="76.77600000000001"/>
    <n v="4"/>
    <n v="0.7"/>
    <n v="-58.861599999999981"/>
    <x v="1"/>
    <x v="0"/>
  </r>
  <r>
    <n v="4464"/>
    <s v="US-2019-125717"/>
    <x v="394"/>
    <d v="2019-10-01T00:00:00"/>
    <s v="First Class"/>
    <s v="DS-13030"/>
    <s v="Darrin Sayre"/>
    <x v="2"/>
    <x v="0"/>
    <s v="Aurora"/>
    <x v="22"/>
    <n v="80013"/>
    <x v="1"/>
    <s v="OFF-PA-10003022"/>
    <x v="1"/>
    <x v="10"/>
    <s v="Xerox 1992"/>
    <n v="14.352000000000002"/>
    <n v="3"/>
    <n v="0.2"/>
    <n v="5.2026000000000003"/>
    <x v="1"/>
    <x v="0"/>
  </r>
  <r>
    <n v="4465"/>
    <s v="US-2019-125717"/>
    <x v="394"/>
    <d v="2019-10-01T00:00:00"/>
    <s v="First Class"/>
    <s v="DS-13030"/>
    <s v="Darrin Sayre"/>
    <x v="2"/>
    <x v="0"/>
    <s v="Aurora"/>
    <x v="22"/>
    <n v="80013"/>
    <x v="1"/>
    <s v="OFF-AP-10000891"/>
    <x v="1"/>
    <x v="9"/>
    <s v="Kensington 7 Outlet MasterPiece HOMEOFFICE Power Control Center"/>
    <n v="209.79200000000003"/>
    <n v="2"/>
    <n v="0.2"/>
    <n v="26.22399999999999"/>
    <x v="1"/>
    <x v="0"/>
  </r>
  <r>
    <n v="4466"/>
    <s v="CA-2017-163895"/>
    <x v="976"/>
    <d v="2017-08-11T00:00:00"/>
    <s v="Standard Class"/>
    <s v="NS-18640"/>
    <s v="Noel Staavos"/>
    <x v="1"/>
    <x v="0"/>
    <s v="Boise"/>
    <x v="45"/>
    <n v="83704"/>
    <x v="1"/>
    <s v="OFF-BI-10004970"/>
    <x v="1"/>
    <x v="8"/>
    <s v="ACCOHIDE 3-Ring Binder, Blue, 1&quot;"/>
    <n v="3.3040000000000003"/>
    <n v="1"/>
    <n v="0.2"/>
    <n v="1.1151"/>
    <x v="1"/>
    <x v="0"/>
  </r>
  <r>
    <n v="4467"/>
    <s v="CA-2019-168641"/>
    <x v="221"/>
    <d v="2019-12-01T00:00:00"/>
    <s v="Standard Class"/>
    <s v="KA-16525"/>
    <s v="Kelly Andreada"/>
    <x v="0"/>
    <x v="0"/>
    <s v="New York City"/>
    <x v="15"/>
    <n v="10035"/>
    <x v="3"/>
    <s v="OFF-AR-10003759"/>
    <x v="1"/>
    <x v="6"/>
    <s v="Crayola Anti Dust Chalk, 12/Pack"/>
    <n v="16.38"/>
    <n v="9"/>
    <n v="0"/>
    <n v="7.3709999999999996"/>
    <x v="3"/>
    <x v="0"/>
  </r>
  <r>
    <n v="4468"/>
    <s v="CA-2019-168641"/>
    <x v="221"/>
    <d v="2019-12-01T00:00:00"/>
    <s v="Standard Class"/>
    <s v="KA-16525"/>
    <s v="Kelly Andreada"/>
    <x v="0"/>
    <x v="0"/>
    <s v="New York City"/>
    <x v="15"/>
    <n v="10035"/>
    <x v="3"/>
    <s v="OFF-EN-10003001"/>
    <x v="1"/>
    <x v="12"/>
    <s v="Ames Color-File Green Diamond Border X-ray Mailers"/>
    <n v="167.96"/>
    <n v="2"/>
    <n v="0"/>
    <n v="78.941199999999995"/>
    <x v="3"/>
    <x v="0"/>
  </r>
  <r>
    <n v="4469"/>
    <s v="CA-2019-168641"/>
    <x v="221"/>
    <d v="2019-12-01T00:00:00"/>
    <s v="Standard Class"/>
    <s v="KA-16525"/>
    <s v="Kelly Andreada"/>
    <x v="0"/>
    <x v="0"/>
    <s v="New York City"/>
    <x v="15"/>
    <n v="10035"/>
    <x v="3"/>
    <s v="FUR-BO-10000780"/>
    <x v="0"/>
    <x v="0"/>
    <s v="O'Sullivan Plantations 2-Door Library in Landvery Oak"/>
    <n v="321.56799999999998"/>
    <n v="2"/>
    <n v="0.2"/>
    <n v="-16.078399999999988"/>
    <x v="3"/>
    <x v="0"/>
  </r>
  <r>
    <n v="4470"/>
    <s v="CA-2019-168641"/>
    <x v="221"/>
    <d v="2019-12-01T00:00:00"/>
    <s v="Standard Class"/>
    <s v="KA-16525"/>
    <s v="Kelly Andreada"/>
    <x v="0"/>
    <x v="0"/>
    <s v="New York City"/>
    <x v="15"/>
    <n v="10035"/>
    <x v="3"/>
    <s v="OFF-PA-10001972"/>
    <x v="1"/>
    <x v="10"/>
    <s v="Xerox 214"/>
    <n v="12.96"/>
    <n v="2"/>
    <n v="0"/>
    <n v="6.2208000000000006"/>
    <x v="3"/>
    <x v="0"/>
  </r>
  <r>
    <n v="4471"/>
    <s v="CA-2019-156895"/>
    <x v="540"/>
    <d v="2019-05-12T00:00:00"/>
    <s v="Standard Class"/>
    <s v="DJ-13510"/>
    <s v="Don Jones"/>
    <x v="1"/>
    <x v="0"/>
    <s v="Philadelphia"/>
    <x v="9"/>
    <n v="19140"/>
    <x v="3"/>
    <s v="FUR-CH-10003535"/>
    <x v="0"/>
    <x v="1"/>
    <s v="Global Armless Task Chair, Royal Blue"/>
    <n v="128.05799999999999"/>
    <n v="3"/>
    <n v="0.3"/>
    <n v="-23.782199999999996"/>
    <x v="3"/>
    <x v="0"/>
  </r>
  <r>
    <n v="4472"/>
    <s v="CA-2019-121300"/>
    <x v="365"/>
    <d v="2019-09-29T00:00:00"/>
    <s v="Same Day"/>
    <s v="MG-17680"/>
    <s v="Maureen Gastineau"/>
    <x v="2"/>
    <x v="0"/>
    <s v="Mentor"/>
    <x v="24"/>
    <n v="44060"/>
    <x v="3"/>
    <s v="FUR-CH-10003774"/>
    <x v="0"/>
    <x v="1"/>
    <s v="Global Wood Trimmed Manager's Task Chair, Khaki"/>
    <n v="63.686"/>
    <n v="1"/>
    <n v="0.3"/>
    <n v="-15.466600000000003"/>
    <x v="3"/>
    <x v="0"/>
  </r>
  <r>
    <n v="4473"/>
    <s v="CA-2019-121300"/>
    <x v="365"/>
    <d v="2019-09-29T00:00:00"/>
    <s v="Same Day"/>
    <s v="MG-17680"/>
    <s v="Maureen Gastineau"/>
    <x v="2"/>
    <x v="0"/>
    <s v="Mentor"/>
    <x v="24"/>
    <n v="44060"/>
    <x v="3"/>
    <s v="TEC-AC-10004571"/>
    <x v="2"/>
    <x v="11"/>
    <s v="Logitech G700s Rechargeable Gaming Mouse"/>
    <n v="239.976"/>
    <n v="3"/>
    <n v="0.2"/>
    <n v="65.993400000000008"/>
    <x v="3"/>
    <x v="0"/>
  </r>
  <r>
    <n v="4474"/>
    <s v="CA-2019-121300"/>
    <x v="365"/>
    <d v="2019-09-29T00:00:00"/>
    <s v="Same Day"/>
    <s v="MG-17680"/>
    <s v="Maureen Gastineau"/>
    <x v="2"/>
    <x v="0"/>
    <s v="Mentor"/>
    <x v="24"/>
    <n v="44060"/>
    <x v="3"/>
    <s v="FUR-TA-10004442"/>
    <x v="0"/>
    <x v="3"/>
    <s v="Riverside Furniture Stanwyck Manor Table Series"/>
    <n v="344.22"/>
    <n v="2"/>
    <n v="0.4"/>
    <n v="-189.32100000000003"/>
    <x v="3"/>
    <x v="0"/>
  </r>
  <r>
    <n v="4475"/>
    <s v="CA-2019-121300"/>
    <x v="365"/>
    <d v="2019-09-29T00:00:00"/>
    <s v="Same Day"/>
    <s v="MG-17680"/>
    <s v="Maureen Gastineau"/>
    <x v="2"/>
    <x v="0"/>
    <s v="Mentor"/>
    <x v="24"/>
    <n v="44060"/>
    <x v="3"/>
    <s v="OFF-PA-10002787"/>
    <x v="1"/>
    <x v="10"/>
    <s v="Xerox 227"/>
    <n v="15.552000000000003"/>
    <n v="3"/>
    <n v="0.2"/>
    <n v="5.4432"/>
    <x v="3"/>
    <x v="0"/>
  </r>
  <r>
    <n v="4476"/>
    <s v="CA-2019-121300"/>
    <x v="365"/>
    <d v="2019-09-29T00:00:00"/>
    <s v="Same Day"/>
    <s v="MG-17680"/>
    <s v="Maureen Gastineau"/>
    <x v="2"/>
    <x v="0"/>
    <s v="Mentor"/>
    <x v="24"/>
    <n v="44060"/>
    <x v="3"/>
    <s v="FUR-FU-10004586"/>
    <x v="0"/>
    <x v="5"/>
    <s v="G.E. Longer-Life Indoor Recessed Floodlight Bulbs"/>
    <n v="21.248000000000001"/>
    <n v="4"/>
    <n v="0.2"/>
    <n v="7.436799999999999"/>
    <x v="3"/>
    <x v="0"/>
  </r>
  <r>
    <n v="4477"/>
    <s v="CA-2019-121300"/>
    <x v="365"/>
    <d v="2019-09-29T00:00:00"/>
    <s v="Same Day"/>
    <s v="MG-17680"/>
    <s v="Maureen Gastineau"/>
    <x v="2"/>
    <x v="0"/>
    <s v="Mentor"/>
    <x v="24"/>
    <n v="44060"/>
    <x v="3"/>
    <s v="OFF-PA-10002606"/>
    <x v="1"/>
    <x v="10"/>
    <s v="Xerox 1928"/>
    <n v="8.4480000000000004"/>
    <n v="2"/>
    <n v="0.2"/>
    <n v="2.6399999999999997"/>
    <x v="3"/>
    <x v="0"/>
  </r>
  <r>
    <n v="4478"/>
    <s v="CA-2019-130211"/>
    <x v="760"/>
    <d v="2019-10-22T00:00:00"/>
    <s v="Same Day"/>
    <s v="BD-11620"/>
    <s v="Brian DeCherney"/>
    <x v="0"/>
    <x v="0"/>
    <s v="Lawton"/>
    <x v="26"/>
    <n v="73505"/>
    <x v="2"/>
    <s v="OFF-ST-10000129"/>
    <x v="1"/>
    <x v="4"/>
    <s v="Fellowes Recycled Storage Drawers"/>
    <n v="333.09000000000003"/>
    <n v="3"/>
    <n v="0"/>
    <n v="23.316299999999984"/>
    <x v="2"/>
    <x v="0"/>
  </r>
  <r>
    <n v="4479"/>
    <s v="CA-2019-130211"/>
    <x v="760"/>
    <d v="2019-10-22T00:00:00"/>
    <s v="Same Day"/>
    <s v="BD-11620"/>
    <s v="Brian DeCherney"/>
    <x v="0"/>
    <x v="0"/>
    <s v="Lawton"/>
    <x v="26"/>
    <n v="73505"/>
    <x v="2"/>
    <s v="FUR-TA-10003748"/>
    <x v="0"/>
    <x v="3"/>
    <s v="Bevis 36 x 72 Conference Tables"/>
    <n v="248.98"/>
    <n v="2"/>
    <n v="0"/>
    <n v="54.775599999999997"/>
    <x v="2"/>
    <x v="0"/>
  </r>
  <r>
    <n v="4480"/>
    <s v="CA-2016-147235"/>
    <x v="977"/>
    <d v="2016-03-28T00:00:00"/>
    <s v="Standard Class"/>
    <s v="CD-11920"/>
    <s v="Carlos Daly"/>
    <x v="0"/>
    <x v="0"/>
    <s v="New York City"/>
    <x v="15"/>
    <n v="10024"/>
    <x v="3"/>
    <s v="OFF-PA-10004948"/>
    <x v="1"/>
    <x v="10"/>
    <s v="Xerox 190"/>
    <n v="24.900000000000002"/>
    <n v="5"/>
    <n v="0"/>
    <n v="11.703000000000001"/>
    <x v="3"/>
    <x v="0"/>
  </r>
  <r>
    <n v="4481"/>
    <s v="CA-2018-109365"/>
    <x v="54"/>
    <d v="2018-11-08T00:00:00"/>
    <s v="Standard Class"/>
    <s v="XP-21865"/>
    <s v="Xylona Preis"/>
    <x v="0"/>
    <x v="0"/>
    <s v="Los Angeles"/>
    <x v="1"/>
    <n v="90049"/>
    <x v="1"/>
    <s v="OFF-FA-10001561"/>
    <x v="1"/>
    <x v="13"/>
    <s v="Stockwell Push Pins"/>
    <n v="15.260000000000002"/>
    <n v="7"/>
    <n v="0"/>
    <n v="5.0358000000000001"/>
    <x v="1"/>
    <x v="0"/>
  </r>
  <r>
    <n v="4482"/>
    <s v="CA-2018-109365"/>
    <x v="54"/>
    <d v="2018-11-08T00:00:00"/>
    <s v="Standard Class"/>
    <s v="XP-21865"/>
    <s v="Xylona Preis"/>
    <x v="0"/>
    <x v="0"/>
    <s v="Los Angeles"/>
    <x v="1"/>
    <n v="90049"/>
    <x v="1"/>
    <s v="OFF-AP-10002998"/>
    <x v="1"/>
    <x v="9"/>
    <s v="Holmes 99% HEPA Air Purifier"/>
    <n v="43.32"/>
    <n v="2"/>
    <n v="0"/>
    <n v="14.295599999999997"/>
    <x v="1"/>
    <x v="0"/>
  </r>
  <r>
    <n v="4483"/>
    <s v="CA-2018-109365"/>
    <x v="54"/>
    <d v="2018-11-08T00:00:00"/>
    <s v="Standard Class"/>
    <s v="XP-21865"/>
    <s v="Xylona Preis"/>
    <x v="0"/>
    <x v="0"/>
    <s v="Los Angeles"/>
    <x v="1"/>
    <n v="90049"/>
    <x v="1"/>
    <s v="OFF-BI-10003981"/>
    <x v="1"/>
    <x v="8"/>
    <s v="Avery Durable Plastic 1&quot; Binders"/>
    <n v="43.584000000000003"/>
    <n v="12"/>
    <n v="0.2"/>
    <n v="15.799199999999999"/>
    <x v="1"/>
    <x v="0"/>
  </r>
  <r>
    <n v="4484"/>
    <s v="CA-2018-109365"/>
    <x v="54"/>
    <d v="2018-11-08T00:00:00"/>
    <s v="Standard Class"/>
    <s v="XP-21865"/>
    <s v="Xylona Preis"/>
    <x v="0"/>
    <x v="0"/>
    <s v="Los Angeles"/>
    <x v="1"/>
    <n v="90049"/>
    <x v="1"/>
    <s v="OFF-PA-10001725"/>
    <x v="1"/>
    <x v="10"/>
    <s v="Xerox 1892"/>
    <n v="116.28"/>
    <n v="3"/>
    <n v="0"/>
    <n v="56.977199999999996"/>
    <x v="1"/>
    <x v="0"/>
  </r>
  <r>
    <n v="4485"/>
    <s v="CA-2018-109365"/>
    <x v="54"/>
    <d v="2018-11-08T00:00:00"/>
    <s v="Standard Class"/>
    <s v="XP-21865"/>
    <s v="Xylona Preis"/>
    <x v="0"/>
    <x v="0"/>
    <s v="Los Angeles"/>
    <x v="1"/>
    <n v="90049"/>
    <x v="1"/>
    <s v="OFF-BI-10002071"/>
    <x v="1"/>
    <x v="8"/>
    <s v="Fellowes Black Plastic Comb Bindings"/>
    <n v="9.2959999999999994"/>
    <n v="2"/>
    <n v="0.2"/>
    <n v="3.0211999999999994"/>
    <x v="1"/>
    <x v="0"/>
  </r>
  <r>
    <n v="4486"/>
    <s v="CA-2018-109365"/>
    <x v="54"/>
    <d v="2018-11-08T00:00:00"/>
    <s v="Standard Class"/>
    <s v="XP-21865"/>
    <s v="Xylona Preis"/>
    <x v="0"/>
    <x v="0"/>
    <s v="Los Angeles"/>
    <x v="1"/>
    <n v="90049"/>
    <x v="1"/>
    <s v="OFF-PA-10000477"/>
    <x v="1"/>
    <x v="10"/>
    <s v="Xerox 22"/>
    <n v="19.440000000000001"/>
    <n v="3"/>
    <n v="0"/>
    <n v="9.3312000000000008"/>
    <x v="1"/>
    <x v="0"/>
  </r>
  <r>
    <n v="4487"/>
    <s v="CA-2018-109365"/>
    <x v="54"/>
    <d v="2018-11-08T00:00:00"/>
    <s v="Standard Class"/>
    <s v="XP-21865"/>
    <s v="Xylona Preis"/>
    <x v="0"/>
    <x v="0"/>
    <s v="Los Angeles"/>
    <x v="1"/>
    <n v="90049"/>
    <x v="1"/>
    <s v="OFF-PA-10004359"/>
    <x v="1"/>
    <x v="10"/>
    <s v="Multicolor Computer Printout Paper"/>
    <n v="314.54999999999995"/>
    <n v="3"/>
    <n v="0"/>
    <n v="150.98399999999998"/>
    <x v="1"/>
    <x v="0"/>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n v="-25.218500000000006"/>
    <x v="2"/>
    <x v="0"/>
  </r>
  <r>
    <n v="4489"/>
    <s v="CA-2017-162621"/>
    <x v="577"/>
    <d v="2017-09-11T00:00:00"/>
    <s v="Standard Class"/>
    <s v="CA-12055"/>
    <s v="Cathy Armstrong"/>
    <x v="2"/>
    <x v="0"/>
    <s v="Houston"/>
    <x v="5"/>
    <n v="77036"/>
    <x v="2"/>
    <s v="OFF-SU-10003567"/>
    <x v="1"/>
    <x v="14"/>
    <s v="Stiletto Hand Letter Openers"/>
    <n v="69.12"/>
    <n v="9"/>
    <n v="0.2"/>
    <n v="-14.687999999999999"/>
    <x v="2"/>
    <x v="0"/>
  </r>
  <r>
    <n v="4490"/>
    <s v="CA-2017-162621"/>
    <x v="577"/>
    <d v="2017-09-11T00:00:00"/>
    <s v="Standard Class"/>
    <s v="CA-12055"/>
    <s v="Cathy Armstrong"/>
    <x v="2"/>
    <x v="0"/>
    <s v="Houston"/>
    <x v="5"/>
    <n v="77036"/>
    <x v="2"/>
    <s v="OFF-BI-10003708"/>
    <x v="1"/>
    <x v="8"/>
    <s v="Acco Four Pocket Poly Ring Binder with Label Holder, Smoke, 1&quot;"/>
    <n v="4.4699999999999989"/>
    <n v="3"/>
    <n v="0.8"/>
    <n v="-7.8225000000000016"/>
    <x v="2"/>
    <x v="0"/>
  </r>
  <r>
    <n v="4491"/>
    <s v="CA-2019-105921"/>
    <x v="718"/>
    <d v="2019-08-21T00:00:00"/>
    <s v="Standard Class"/>
    <s v="JM-15250"/>
    <s v="Janet Martin"/>
    <x v="0"/>
    <x v="0"/>
    <s v="Los Angeles"/>
    <x v="1"/>
    <n v="90032"/>
    <x v="1"/>
    <s v="FUR-TA-10001095"/>
    <x v="0"/>
    <x v="3"/>
    <s v="Chromcraft Round Conference Tables"/>
    <n v="418.29599999999994"/>
    <n v="3"/>
    <n v="0.2"/>
    <n v="5.2287000000000035"/>
    <x v="1"/>
    <x v="0"/>
  </r>
  <r>
    <n v="4492"/>
    <s v="CA-2016-150798"/>
    <x v="588"/>
    <d v="2016-12-03T00:00:00"/>
    <s v="Second Class"/>
    <s v="JK-15730"/>
    <s v="Joe Kamberova"/>
    <x v="0"/>
    <x v="0"/>
    <s v="Columbus"/>
    <x v="24"/>
    <n v="43229"/>
    <x v="3"/>
    <s v="TEC-CO-10001571"/>
    <x v="2"/>
    <x v="16"/>
    <s v="Sharp 1540cs Digital Laser Copier"/>
    <n v="659.98799999999994"/>
    <n v="2"/>
    <n v="0.4"/>
    <n v="109.99799999999999"/>
    <x v="3"/>
    <x v="0"/>
  </r>
  <r>
    <n v="4493"/>
    <s v="CA-2016-150798"/>
    <x v="588"/>
    <d v="2016-12-03T00:00:00"/>
    <s v="Second Class"/>
    <s v="JK-15730"/>
    <s v="Joe Kamberova"/>
    <x v="0"/>
    <x v="0"/>
    <s v="Columbus"/>
    <x v="24"/>
    <n v="43229"/>
    <x v="3"/>
    <s v="FUR-FU-10000221"/>
    <x v="0"/>
    <x v="5"/>
    <s v="Master Caster Door Stop, Brown"/>
    <n v="8.1280000000000001"/>
    <n v="2"/>
    <n v="0.2"/>
    <n v="1.4223999999999997"/>
    <x v="3"/>
    <x v="0"/>
  </r>
  <r>
    <n v="4494"/>
    <s v="CA-2016-150798"/>
    <x v="588"/>
    <d v="2016-12-03T00:00:00"/>
    <s v="Second Class"/>
    <s v="JK-15730"/>
    <s v="Joe Kamberova"/>
    <x v="0"/>
    <x v="0"/>
    <s v="Columbus"/>
    <x v="24"/>
    <n v="43229"/>
    <x v="3"/>
    <s v="OFF-PA-10001972"/>
    <x v="1"/>
    <x v="10"/>
    <s v="Xerox 214"/>
    <n v="36.288000000000011"/>
    <n v="7"/>
    <n v="0.2"/>
    <n v="12.700800000000001"/>
    <x v="3"/>
    <x v="0"/>
  </r>
  <r>
    <n v="4495"/>
    <s v="CA-2016-150798"/>
    <x v="588"/>
    <d v="2016-12-03T00:00:00"/>
    <s v="Second Class"/>
    <s v="JK-15730"/>
    <s v="Joe Kamberova"/>
    <x v="0"/>
    <x v="0"/>
    <s v="Columbus"/>
    <x v="24"/>
    <n v="43229"/>
    <x v="3"/>
    <s v="FUR-CH-10000015"/>
    <x v="0"/>
    <x v="1"/>
    <s v="Hon Multipurpose Stacking Arm Chairs"/>
    <n v="909.7199999999998"/>
    <n v="6"/>
    <n v="0.3"/>
    <n v="-51.983999999999924"/>
    <x v="3"/>
    <x v="0"/>
  </r>
  <r>
    <n v="4496"/>
    <s v="CA-2019-112753"/>
    <x v="978"/>
    <d v="2019-06-23T00:00:00"/>
    <s v="Standard Class"/>
    <s v="CC-12670"/>
    <s v="Craig Carreira"/>
    <x v="0"/>
    <x v="0"/>
    <s v="Los Angeles"/>
    <x v="1"/>
    <n v="90032"/>
    <x v="1"/>
    <s v="FUR-BO-10004015"/>
    <x v="0"/>
    <x v="0"/>
    <s v="Bush Andora Bookcase, Maple/Graphite Gray Finish"/>
    <n v="917.92349999999988"/>
    <n v="9"/>
    <n v="0.15"/>
    <n v="75.593699999999899"/>
    <x v="1"/>
    <x v="1"/>
  </r>
  <r>
    <n v="4497"/>
    <s v="CA-2019-112753"/>
    <x v="978"/>
    <d v="2019-06-23T00:00:00"/>
    <s v="Standard Class"/>
    <s v="CC-12670"/>
    <s v="Craig Carreira"/>
    <x v="0"/>
    <x v="0"/>
    <s v="Los Angeles"/>
    <x v="1"/>
    <n v="90032"/>
    <x v="1"/>
    <s v="OFF-PA-10002036"/>
    <x v="1"/>
    <x v="10"/>
    <s v="Xerox 1930"/>
    <n v="38.880000000000003"/>
    <n v="6"/>
    <n v="0"/>
    <n v="19.051200000000001"/>
    <x v="1"/>
    <x v="1"/>
  </r>
  <r>
    <n v="4498"/>
    <s v="CA-2019-155075"/>
    <x v="574"/>
    <d v="2019-12-09T00:00:00"/>
    <s v="Standard Class"/>
    <s v="GW-14605"/>
    <s v="Giulietta Weimer"/>
    <x v="0"/>
    <x v="0"/>
    <s v="Philadelphia"/>
    <x v="9"/>
    <n v="19140"/>
    <x v="3"/>
    <s v="OFF-BI-10003650"/>
    <x v="1"/>
    <x v="8"/>
    <s v="GBC DocuBind 300 Electric Binding Machine"/>
    <n v="631.17600000000016"/>
    <n v="4"/>
    <n v="0.7"/>
    <n v="-462.86239999999998"/>
    <x v="3"/>
    <x v="0"/>
  </r>
  <r>
    <n v="4499"/>
    <s v="CA-2016-103401"/>
    <x v="871"/>
    <d v="2016-11-26T00:00:00"/>
    <s v="Standard Class"/>
    <s v="GR-14560"/>
    <s v="Georgia Rosenberg"/>
    <x v="1"/>
    <x v="0"/>
    <s v="San Francisco"/>
    <x v="1"/>
    <n v="94110"/>
    <x v="1"/>
    <s v="OFF-PA-10003309"/>
    <x v="1"/>
    <x v="10"/>
    <s v="Xerox 211"/>
    <n v="12.96"/>
    <n v="2"/>
    <n v="0"/>
    <n v="6.2208000000000006"/>
    <x v="1"/>
    <x v="0"/>
  </r>
  <r>
    <n v="4500"/>
    <s v="CA-2018-124814"/>
    <x v="342"/>
    <d v="2018-04-16T00:00:00"/>
    <s v="Standard Class"/>
    <s v="FM-14215"/>
    <s v="Filia McAdams"/>
    <x v="1"/>
    <x v="0"/>
    <s v="Bakersfield"/>
    <x v="1"/>
    <n v="93309"/>
    <x v="1"/>
    <s v="OFF-PA-10002787"/>
    <x v="1"/>
    <x v="10"/>
    <s v="Xerox 227"/>
    <n v="12.96"/>
    <n v="2"/>
    <n v="0"/>
    <n v="6.2208000000000006"/>
    <x v="1"/>
    <x v="0"/>
  </r>
  <r>
    <n v="4501"/>
    <s v="CA-2018-124814"/>
    <x v="342"/>
    <d v="2018-04-16T00:00:00"/>
    <s v="Standard Class"/>
    <s v="FM-14215"/>
    <s v="Filia McAdams"/>
    <x v="1"/>
    <x v="0"/>
    <s v="Bakersfield"/>
    <x v="1"/>
    <n v="93309"/>
    <x v="1"/>
    <s v="OFF-BI-10000174"/>
    <x v="1"/>
    <x v="8"/>
    <s v="Wilson Jones Clip &amp; Carry Folder Binder Tool for Ring Binders, Clear"/>
    <n v="23.2"/>
    <n v="5"/>
    <n v="0.2"/>
    <n v="8.1199999999999974"/>
    <x v="1"/>
    <x v="0"/>
  </r>
  <r>
    <n v="4502"/>
    <s v="CA-2016-116757"/>
    <x v="479"/>
    <d v="2016-07-04T00:00:00"/>
    <s v="Standard Class"/>
    <s v="MS-17980"/>
    <s v="Michael Stewart"/>
    <x v="1"/>
    <x v="0"/>
    <s v="Houston"/>
    <x v="5"/>
    <n v="77095"/>
    <x v="2"/>
    <s v="OFF-PA-10002005"/>
    <x v="1"/>
    <x v="10"/>
    <s v="Xerox 225"/>
    <n v="25.920000000000005"/>
    <n v="5"/>
    <n v="0.2"/>
    <n v="9.0719999999999992"/>
    <x v="2"/>
    <x v="0"/>
  </r>
  <r>
    <n v="4503"/>
    <s v="CA-2016-116757"/>
    <x v="479"/>
    <d v="2016-07-04T00:00:00"/>
    <s v="Standard Class"/>
    <s v="MS-17980"/>
    <s v="Michael Stewart"/>
    <x v="1"/>
    <x v="0"/>
    <s v="Houston"/>
    <x v="5"/>
    <n v="77095"/>
    <x v="2"/>
    <s v="OFF-FA-10002815"/>
    <x v="1"/>
    <x v="13"/>
    <s v="Staples"/>
    <n v="21.312000000000005"/>
    <n v="6"/>
    <n v="0.2"/>
    <n v="7.1928000000000001"/>
    <x v="2"/>
    <x v="0"/>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n v="17.365599999999993"/>
    <x v="1"/>
    <x v="0"/>
  </r>
  <r>
    <n v="4505"/>
    <s v="US-2016-138247"/>
    <x v="163"/>
    <d v="2016-12-29T00:00:00"/>
    <s v="Standard Class"/>
    <s v="BF-11170"/>
    <s v="Ben Ferrer"/>
    <x v="2"/>
    <x v="0"/>
    <s v="Los Angeles"/>
    <x v="1"/>
    <n v="90045"/>
    <x v="1"/>
    <s v="OFF-AP-10000828"/>
    <x v="1"/>
    <x v="9"/>
    <s v="Avanti 4.4 Cu. Ft. Refrigerator"/>
    <n v="361.96"/>
    <n v="2"/>
    <n v="0"/>
    <n v="101.34879999999998"/>
    <x v="1"/>
    <x v="0"/>
  </r>
  <r>
    <n v="4506"/>
    <s v="US-2016-138247"/>
    <x v="163"/>
    <d v="2016-12-29T00:00:00"/>
    <s v="Standard Class"/>
    <s v="BF-11170"/>
    <s v="Ben Ferrer"/>
    <x v="2"/>
    <x v="0"/>
    <s v="Los Angeles"/>
    <x v="1"/>
    <n v="90045"/>
    <x v="1"/>
    <s v="TEC-AC-10004708"/>
    <x v="2"/>
    <x v="11"/>
    <s v="Sony 32GB Class 10 Micro SDHC R40 Memory Card"/>
    <n v="62.849999999999994"/>
    <n v="3"/>
    <n v="0"/>
    <n v="13.198499999999999"/>
    <x v="1"/>
    <x v="0"/>
  </r>
  <r>
    <n v="4507"/>
    <s v="US-2016-138247"/>
    <x v="163"/>
    <d v="2016-12-29T00:00:00"/>
    <s v="Standard Class"/>
    <s v="BF-11170"/>
    <s v="Ben Ferrer"/>
    <x v="2"/>
    <x v="0"/>
    <s v="Los Angeles"/>
    <x v="1"/>
    <n v="90045"/>
    <x v="1"/>
    <s v="TEC-PH-10001530"/>
    <x v="2"/>
    <x v="7"/>
    <s v="Cisco Unified IP Phone 7945G VoIP phone"/>
    <n v="818.37600000000009"/>
    <n v="3"/>
    <n v="0.2"/>
    <n v="51.148499999999984"/>
    <x v="1"/>
    <x v="0"/>
  </r>
  <r>
    <n v="4508"/>
    <s v="US-2016-138247"/>
    <x v="163"/>
    <d v="2016-12-29T00:00:00"/>
    <s v="Standard Class"/>
    <s v="BF-11170"/>
    <s v="Ben Ferrer"/>
    <x v="2"/>
    <x v="0"/>
    <s v="Los Angeles"/>
    <x v="1"/>
    <n v="90045"/>
    <x v="1"/>
    <s v="OFF-ST-10002301"/>
    <x v="1"/>
    <x v="4"/>
    <s v="Tennsco Commercial Shelving"/>
    <n v="20.34"/>
    <n v="1"/>
    <n v="0"/>
    <n v="0.20339999999999847"/>
    <x v="1"/>
    <x v="0"/>
  </r>
  <r>
    <n v="4509"/>
    <s v="US-2016-138247"/>
    <x v="163"/>
    <d v="2016-12-29T00:00:00"/>
    <s v="Standard Class"/>
    <s v="BF-11170"/>
    <s v="Ben Ferrer"/>
    <x v="2"/>
    <x v="0"/>
    <s v="Los Angeles"/>
    <x v="1"/>
    <n v="90045"/>
    <x v="1"/>
    <s v="FUR-FU-10002554"/>
    <x v="0"/>
    <x v="5"/>
    <s v="Westinghouse Floor Lamp with Metal Mesh Shade, Black"/>
    <n v="23.99"/>
    <n v="1"/>
    <n v="0"/>
    <n v="5.5176999999999978"/>
    <x v="1"/>
    <x v="0"/>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n v="-6.423300000000026"/>
    <x v="1"/>
    <x v="1"/>
  </r>
  <r>
    <n v="4511"/>
    <s v="CA-2018-119935"/>
    <x v="338"/>
    <d v="2018-11-14T00:00:00"/>
    <s v="Standard Class"/>
    <s v="KM-16225"/>
    <s v="Kalyca Meade"/>
    <x v="1"/>
    <x v="0"/>
    <s v="Springfield"/>
    <x v="25"/>
    <n v="65807"/>
    <x v="2"/>
    <s v="FUR-FU-10001085"/>
    <x v="0"/>
    <x v="5"/>
    <s v="3M Polarizing Light Filter Sleeves"/>
    <n v="37.299999999999997"/>
    <n v="2"/>
    <n v="0"/>
    <n v="17.157999999999998"/>
    <x v="2"/>
    <x v="0"/>
  </r>
  <r>
    <n v="4512"/>
    <s v="CA-2018-119935"/>
    <x v="338"/>
    <d v="2018-11-14T00:00:00"/>
    <s v="Standard Class"/>
    <s v="KM-16225"/>
    <s v="Kalyca Meade"/>
    <x v="1"/>
    <x v="0"/>
    <s v="Springfield"/>
    <x v="25"/>
    <n v="65807"/>
    <x v="2"/>
    <s v="OFF-BI-10001597"/>
    <x v="1"/>
    <x v="8"/>
    <s v="Wilson Jones Ledger-Size, Piano-Hinge Binder, 2&quot;, Blue"/>
    <n v="81.96"/>
    <n v="2"/>
    <n v="0"/>
    <n v="39.340799999999994"/>
    <x v="2"/>
    <x v="0"/>
  </r>
  <r>
    <n v="4513"/>
    <s v="CA-2018-118969"/>
    <x v="824"/>
    <d v="2018-10-03T00:00:00"/>
    <s v="First Class"/>
    <s v="LP-17095"/>
    <s v="Liz Preis"/>
    <x v="0"/>
    <x v="0"/>
    <s v="Phoenix"/>
    <x v="16"/>
    <n v="85023"/>
    <x v="1"/>
    <s v="OFF-BI-10002429"/>
    <x v="1"/>
    <x v="8"/>
    <s v="Premier Elliptical Ring Binder, Black"/>
    <n v="54.792000000000009"/>
    <n v="6"/>
    <n v="0.7"/>
    <n v="-40.180799999999991"/>
    <x v="1"/>
    <x v="0"/>
  </r>
  <r>
    <n v="4514"/>
    <s v="CA-2018-145240"/>
    <x v="47"/>
    <d v="2018-09-08T00:00:00"/>
    <s v="First Class"/>
    <s v="BG-11740"/>
    <s v="Bruce Geld"/>
    <x v="0"/>
    <x v="0"/>
    <s v="Houston"/>
    <x v="5"/>
    <n v="77070"/>
    <x v="2"/>
    <s v="OFF-ST-10001590"/>
    <x v="1"/>
    <x v="4"/>
    <s v="Tenex Personal Project File with Scoop Front Design, Black"/>
    <n v="10.784000000000001"/>
    <n v="1"/>
    <n v="0.2"/>
    <n v="0.8087999999999993"/>
    <x v="2"/>
    <x v="0"/>
  </r>
  <r>
    <n v="4515"/>
    <s v="CA-2018-120873"/>
    <x v="189"/>
    <d v="2018-11-01T00:00:00"/>
    <s v="Second Class"/>
    <s v="BW-11200"/>
    <s v="Ben Wallace"/>
    <x v="0"/>
    <x v="0"/>
    <s v="Hampton"/>
    <x v="17"/>
    <n v="23666"/>
    <x v="0"/>
    <s v="FUR-CH-10000847"/>
    <x v="0"/>
    <x v="1"/>
    <s v="Global Executive Mid-Back Manager's Chair"/>
    <n v="290.98"/>
    <n v="1"/>
    <n v="0"/>
    <n v="75.654799999999994"/>
    <x v="0"/>
    <x v="1"/>
  </r>
  <r>
    <n v="4516"/>
    <s v="US-2019-111920"/>
    <x v="760"/>
    <d v="2019-10-26T00:00:00"/>
    <s v="Standard Class"/>
    <s v="PS-18970"/>
    <s v="Paul Stevenson"/>
    <x v="2"/>
    <x v="0"/>
    <s v="Tulsa"/>
    <x v="26"/>
    <n v="74133"/>
    <x v="2"/>
    <s v="OFF-AR-10003179"/>
    <x v="1"/>
    <x v="6"/>
    <s v="Dixon Ticonderoga Core-Lock Colored Pencils"/>
    <n v="36.44"/>
    <n v="4"/>
    <n v="0"/>
    <n v="12.025199999999998"/>
    <x v="2"/>
    <x v="0"/>
  </r>
  <r>
    <n v="4517"/>
    <s v="US-2018-128678"/>
    <x v="306"/>
    <d v="2018-09-20T00:00:00"/>
    <s v="Standard Class"/>
    <s v="RB-19570"/>
    <s v="Rob Beeghly"/>
    <x v="0"/>
    <x v="0"/>
    <s v="Seattle"/>
    <x v="4"/>
    <n v="98105"/>
    <x v="1"/>
    <s v="OFF-PA-10000807"/>
    <x v="1"/>
    <x v="10"/>
    <s v="TOPS &quot;Important Message&quot; Pads, Canary, 4-1/4 x 5-1/2, 50 Sheets per Pad"/>
    <n v="21.400000000000002"/>
    <n v="5"/>
    <n v="0"/>
    <n v="10.058"/>
    <x v="1"/>
    <x v="0"/>
  </r>
  <r>
    <n v="4518"/>
    <s v="US-2018-128678"/>
    <x v="306"/>
    <d v="2018-09-20T00:00:00"/>
    <s v="Standard Class"/>
    <s v="RB-19570"/>
    <s v="Rob Beeghly"/>
    <x v="0"/>
    <x v="0"/>
    <s v="Seattle"/>
    <x v="4"/>
    <n v="98105"/>
    <x v="1"/>
    <s v="OFF-BI-10002103"/>
    <x v="1"/>
    <x v="8"/>
    <s v="Cardinal Slant-D Ring Binder, Heavy Gauge Vinyl"/>
    <n v="48.664000000000001"/>
    <n v="7"/>
    <n v="0.2"/>
    <n v="15.815799999999999"/>
    <x v="1"/>
    <x v="0"/>
  </r>
  <r>
    <n v="4519"/>
    <s v="CA-2018-101385"/>
    <x v="477"/>
    <d v="2018-10-01T00:00:00"/>
    <s v="Standard Class"/>
    <s v="JW-16075"/>
    <s v="Julia West"/>
    <x v="0"/>
    <x v="0"/>
    <s v="San Francisco"/>
    <x v="1"/>
    <n v="94109"/>
    <x v="1"/>
    <s v="OFF-AR-10004441"/>
    <x v="1"/>
    <x v="6"/>
    <s v="BIC Brite Liner Highlighters"/>
    <n v="16.559999999999999"/>
    <n v="4"/>
    <n v="0"/>
    <n v="6.9551999999999996"/>
    <x v="1"/>
    <x v="0"/>
  </r>
  <r>
    <n v="4520"/>
    <s v="CA-2019-107167"/>
    <x v="193"/>
    <d v="2019-06-14T00:00:00"/>
    <s v="Standard Class"/>
    <s v="ND-18460"/>
    <s v="Neil Ducich"/>
    <x v="1"/>
    <x v="0"/>
    <s v="Jacksonville"/>
    <x v="2"/>
    <n v="32216"/>
    <x v="0"/>
    <s v="OFF-ST-10003805"/>
    <x v="1"/>
    <x v="4"/>
    <s v="24 Capacity Maxi Data Binder Racks, Pearl"/>
    <n v="1347.5200000000002"/>
    <n v="8"/>
    <n v="0.2"/>
    <n v="84.219999999999857"/>
    <x v="0"/>
    <x v="0"/>
  </r>
  <r>
    <n v="4521"/>
    <s v="CA-2016-109491"/>
    <x v="980"/>
    <d v="2016-02-26T00:00:00"/>
    <s v="Standard Class"/>
    <s v="LC-16930"/>
    <s v="Linda Cazamias"/>
    <x v="1"/>
    <x v="0"/>
    <s v="Richmond"/>
    <x v="14"/>
    <n v="47374"/>
    <x v="2"/>
    <s v="TEC-AC-10001284"/>
    <x v="2"/>
    <x v="11"/>
    <s v="Enermax Briskie RF Wireless Keyboard and Mouse Combo"/>
    <n v="62.31"/>
    <n v="3"/>
    <n v="0"/>
    <n v="22.4316"/>
    <x v="2"/>
    <x v="0"/>
  </r>
  <r>
    <n v="4522"/>
    <s v="CA-2016-109491"/>
    <x v="980"/>
    <d v="2016-02-26T00:00:00"/>
    <s v="Standard Class"/>
    <s v="LC-16930"/>
    <s v="Linda Cazamias"/>
    <x v="1"/>
    <x v="0"/>
    <s v="Richmond"/>
    <x v="14"/>
    <n v="47374"/>
    <x v="2"/>
    <s v="FUR-FU-10000221"/>
    <x v="0"/>
    <x v="5"/>
    <s v="Master Caster Door Stop, Brown"/>
    <n v="20.32"/>
    <n v="4"/>
    <n v="0"/>
    <n v="6.9087999999999994"/>
    <x v="2"/>
    <x v="0"/>
  </r>
  <r>
    <n v="4523"/>
    <s v="CA-2019-105445"/>
    <x v="297"/>
    <d v="2019-02-25T00:00:00"/>
    <s v="Second Class"/>
    <s v="BP-11095"/>
    <s v="Bart Pistole"/>
    <x v="1"/>
    <x v="0"/>
    <s v="Louisville"/>
    <x v="22"/>
    <n v="80027"/>
    <x v="1"/>
    <s v="OFF-FA-10001229"/>
    <x v="1"/>
    <x v="13"/>
    <s v="Staples"/>
    <n v="9.4320000000000004"/>
    <n v="3"/>
    <n v="0.2"/>
    <n v="3.065399999999999"/>
    <x v="1"/>
    <x v="0"/>
  </r>
  <r>
    <n v="4524"/>
    <s v="CA-2016-107454"/>
    <x v="981"/>
    <d v="2016-11-06T00:00:00"/>
    <s v="Standard Class"/>
    <s v="RD-19720"/>
    <s v="Roger Demir"/>
    <x v="0"/>
    <x v="0"/>
    <s v="New York City"/>
    <x v="15"/>
    <n v="10024"/>
    <x v="3"/>
    <s v="OFF-LA-10001569"/>
    <x v="1"/>
    <x v="2"/>
    <s v="Avery 499"/>
    <n v="34.86"/>
    <n v="7"/>
    <n v="0"/>
    <n v="16.035599999999999"/>
    <x v="3"/>
    <x v="0"/>
  </r>
  <r>
    <n v="4525"/>
    <s v="CA-2016-107454"/>
    <x v="981"/>
    <d v="2016-11-06T00:00:00"/>
    <s v="Standard Class"/>
    <s v="RD-19720"/>
    <s v="Roger Demir"/>
    <x v="0"/>
    <x v="0"/>
    <s v="New York City"/>
    <x v="15"/>
    <n v="10024"/>
    <x v="3"/>
    <s v="FUR-FU-10004018"/>
    <x v="0"/>
    <x v="5"/>
    <s v="Tensor Computer Mounted Lamp"/>
    <n v="89.34"/>
    <n v="6"/>
    <n v="0"/>
    <n v="24.121800000000004"/>
    <x v="3"/>
    <x v="0"/>
  </r>
  <r>
    <n v="4526"/>
    <s v="US-2019-105046"/>
    <x v="729"/>
    <d v="2019-07-23T00:00:00"/>
    <s v="Standard Class"/>
    <s v="BE-11335"/>
    <s v="Bill Eplett"/>
    <x v="2"/>
    <x v="0"/>
    <s v="Rome"/>
    <x v="15"/>
    <n v="13440"/>
    <x v="3"/>
    <s v="TEC-PH-10004536"/>
    <x v="2"/>
    <x v="7"/>
    <s v="Avaya 5420 Digital phone"/>
    <n v="269.98"/>
    <n v="2"/>
    <n v="0"/>
    <n v="67.495000000000005"/>
    <x v="3"/>
    <x v="1"/>
  </r>
  <r>
    <n v="4527"/>
    <s v="US-2019-105046"/>
    <x v="729"/>
    <d v="2019-07-23T00:00:00"/>
    <s v="Standard Class"/>
    <s v="BE-11335"/>
    <s v="Bill Eplett"/>
    <x v="2"/>
    <x v="0"/>
    <s v="Rome"/>
    <x v="15"/>
    <n v="13440"/>
    <x v="3"/>
    <s v="OFF-PA-10004353"/>
    <x v="1"/>
    <x v="10"/>
    <s v="Southworth 25% Cotton Premium Laser Paper and Envelopes"/>
    <n v="99.9"/>
    <n v="5"/>
    <n v="0"/>
    <n v="47.952000000000005"/>
    <x v="3"/>
    <x v="1"/>
  </r>
  <r>
    <n v="4528"/>
    <s v="US-2019-105046"/>
    <x v="729"/>
    <d v="2019-07-23T00:00:00"/>
    <s v="Standard Class"/>
    <s v="BE-11335"/>
    <s v="Bill Eplett"/>
    <x v="2"/>
    <x v="0"/>
    <s v="Rome"/>
    <x v="15"/>
    <n v="13440"/>
    <x v="3"/>
    <s v="FUR-FU-10004848"/>
    <x v="0"/>
    <x v="5"/>
    <s v="DAX Solid Wood Frames"/>
    <n v="39.08"/>
    <n v="4"/>
    <n v="0"/>
    <n v="14.459599999999998"/>
    <x v="3"/>
    <x v="1"/>
  </r>
  <r>
    <n v="4529"/>
    <s v="CA-2019-152856"/>
    <x v="565"/>
    <d v="2019-09-10T00:00:00"/>
    <s v="Second Class"/>
    <s v="RS-19765"/>
    <s v="Roland Schwarz"/>
    <x v="1"/>
    <x v="0"/>
    <s v="Marion"/>
    <x v="24"/>
    <n v="43302"/>
    <x v="3"/>
    <s v="TEC-AC-10004864"/>
    <x v="2"/>
    <x v="11"/>
    <s v="Memorex Micro Travel Drive 32 GB"/>
    <n v="116.83199999999999"/>
    <n v="4"/>
    <n v="0.2"/>
    <n v="33.589200000000005"/>
    <x v="3"/>
    <x v="0"/>
  </r>
  <r>
    <n v="4530"/>
    <s v="CA-2018-134691"/>
    <x v="696"/>
    <d v="2018-11-18T00:00:00"/>
    <s v="Standard Class"/>
    <s v="KC-16540"/>
    <s v="Kelly Collister"/>
    <x v="0"/>
    <x v="0"/>
    <s v="Houston"/>
    <x v="5"/>
    <n v="77041"/>
    <x v="2"/>
    <s v="OFF-BI-10002393"/>
    <x v="1"/>
    <x v="8"/>
    <s v="Binder Posts"/>
    <n v="2.2959999999999994"/>
    <n v="2"/>
    <n v="0.8"/>
    <n v="-3.9032000000000009"/>
    <x v="2"/>
    <x v="0"/>
  </r>
  <r>
    <n v="4531"/>
    <s v="CA-2018-118759"/>
    <x v="696"/>
    <d v="2018-11-17T00:00:00"/>
    <s v="First Class"/>
    <s v="MB-17305"/>
    <s v="Maria Bertelson"/>
    <x v="0"/>
    <x v="0"/>
    <s v="New York City"/>
    <x v="15"/>
    <n v="10009"/>
    <x v="3"/>
    <s v="FUR-CH-10002335"/>
    <x v="0"/>
    <x v="1"/>
    <s v="Hon GuestStacker Chair"/>
    <n v="408.00599999999997"/>
    <n v="2"/>
    <n v="0.1"/>
    <n v="72.534400000000005"/>
    <x v="3"/>
    <x v="0"/>
  </r>
  <r>
    <n v="4532"/>
    <s v="CA-2018-118759"/>
    <x v="696"/>
    <d v="2018-11-17T00:00:00"/>
    <s v="First Class"/>
    <s v="MB-17305"/>
    <s v="Maria Bertelson"/>
    <x v="0"/>
    <x v="0"/>
    <s v="New York City"/>
    <x v="15"/>
    <n v="10009"/>
    <x v="3"/>
    <s v="OFF-ST-10001590"/>
    <x v="1"/>
    <x v="4"/>
    <s v="Tenex Personal Project File with Scoop Front Design, Black"/>
    <n v="40.44"/>
    <n v="3"/>
    <n v="0"/>
    <n v="10.514399999999998"/>
    <x v="3"/>
    <x v="0"/>
  </r>
  <r>
    <n v="4533"/>
    <s v="CA-2016-140403"/>
    <x v="982"/>
    <d v="2016-10-10T00:00:00"/>
    <s v="Same Day"/>
    <s v="TN-21040"/>
    <s v="Tanja Norvell"/>
    <x v="2"/>
    <x v="0"/>
    <s v="Manteca"/>
    <x v="1"/>
    <n v="95336"/>
    <x v="1"/>
    <s v="FUR-CH-10002774"/>
    <x v="0"/>
    <x v="1"/>
    <s v="Global Deluxe Stacking Chair, Gray"/>
    <n v="122.352"/>
    <n v="3"/>
    <n v="0.2"/>
    <n v="13.764599999999994"/>
    <x v="1"/>
    <x v="0"/>
  </r>
  <r>
    <n v="4534"/>
    <s v="CA-2016-140403"/>
    <x v="982"/>
    <d v="2016-10-10T00:00:00"/>
    <s v="Same Day"/>
    <s v="TN-21040"/>
    <s v="Tanja Norvell"/>
    <x v="2"/>
    <x v="0"/>
    <s v="Manteca"/>
    <x v="1"/>
    <n v="95336"/>
    <x v="1"/>
    <s v="OFF-EN-10001219"/>
    <x v="1"/>
    <x v="12"/>
    <s v="#10- 4 1/8&quot; x 9 1/2&quot; Security-Tint Envelopes"/>
    <n v="15.28"/>
    <n v="2"/>
    <n v="0"/>
    <n v="7.4871999999999996"/>
    <x v="1"/>
    <x v="0"/>
  </r>
  <r>
    <n v="4535"/>
    <s v="CA-2017-163104"/>
    <x v="531"/>
    <d v="2017-03-26T00:00:00"/>
    <s v="Standard Class"/>
    <s v="MC-18130"/>
    <s v="Mike Caudle"/>
    <x v="1"/>
    <x v="0"/>
    <s v="Los Angeles"/>
    <x v="1"/>
    <n v="90004"/>
    <x v="1"/>
    <s v="OFF-PA-10001947"/>
    <x v="1"/>
    <x v="10"/>
    <s v="Xerox 1974"/>
    <n v="11.96"/>
    <n v="2"/>
    <n v="0"/>
    <n v="5.8604000000000003"/>
    <x v="1"/>
    <x v="0"/>
  </r>
  <r>
    <n v="4536"/>
    <s v="CA-2019-138464"/>
    <x v="141"/>
    <d v="2019-07-12T00:00:00"/>
    <s v="Standard Class"/>
    <s v="VF-21715"/>
    <s v="Vicky Freymann"/>
    <x v="2"/>
    <x v="0"/>
    <s v="Seattle"/>
    <x v="4"/>
    <n v="98115"/>
    <x v="1"/>
    <s v="FUR-FU-10003142"/>
    <x v="0"/>
    <x v="5"/>
    <s v="Master Big Foot Doorstop, Beige"/>
    <n v="15.84"/>
    <n v="3"/>
    <n v="0"/>
    <n v="4.9103999999999992"/>
    <x v="1"/>
    <x v="0"/>
  </r>
  <r>
    <n v="4537"/>
    <s v="CA-2019-138464"/>
    <x v="141"/>
    <d v="2019-07-12T00:00:00"/>
    <s v="Standard Class"/>
    <s v="VF-21715"/>
    <s v="Vicky Freymann"/>
    <x v="2"/>
    <x v="0"/>
    <s v="Seattle"/>
    <x v="4"/>
    <n v="98115"/>
    <x v="1"/>
    <s v="OFF-BI-10001543"/>
    <x v="1"/>
    <x v="8"/>
    <s v="GBC VeloBinder Manual Binding System"/>
    <n v="86.376000000000005"/>
    <n v="3"/>
    <n v="0.2"/>
    <n v="30.231600000000007"/>
    <x v="1"/>
    <x v="0"/>
  </r>
  <r>
    <n v="4538"/>
    <s v="CA-2019-138464"/>
    <x v="141"/>
    <d v="2019-07-12T00:00:00"/>
    <s v="Standard Class"/>
    <s v="VF-21715"/>
    <s v="Vicky Freymann"/>
    <x v="2"/>
    <x v="0"/>
    <s v="Seattle"/>
    <x v="4"/>
    <n v="98115"/>
    <x v="1"/>
    <s v="OFF-AR-10003560"/>
    <x v="1"/>
    <x v="6"/>
    <s v="Zebra Zazzle Fluorescent Highlighters"/>
    <n v="18.240000000000002"/>
    <n v="3"/>
    <n v="0"/>
    <n v="6.2015999999999991"/>
    <x v="1"/>
    <x v="0"/>
  </r>
  <r>
    <n v="4539"/>
    <s v="CA-2019-138464"/>
    <x v="141"/>
    <d v="2019-07-12T00:00:00"/>
    <s v="Standard Class"/>
    <s v="VF-21715"/>
    <s v="Vicky Freymann"/>
    <x v="2"/>
    <x v="0"/>
    <s v="Seattle"/>
    <x v="4"/>
    <n v="98115"/>
    <x v="1"/>
    <s v="OFF-AR-10004757"/>
    <x v="1"/>
    <x v="6"/>
    <s v="Crayola Colored Pencils"/>
    <n v="13.12"/>
    <n v="4"/>
    <n v="0"/>
    <n v="4.3295999999999992"/>
    <x v="1"/>
    <x v="0"/>
  </r>
  <r>
    <n v="4540"/>
    <s v="CA-2017-104129"/>
    <x v="914"/>
    <d v="2017-03-02T00:00:00"/>
    <s v="Standard Class"/>
    <s v="ES-14080"/>
    <s v="Erin Smith"/>
    <x v="1"/>
    <x v="0"/>
    <s v="Providence"/>
    <x v="34"/>
    <n v="2908"/>
    <x v="3"/>
    <s v="TEC-PH-10003800"/>
    <x v="2"/>
    <x v="7"/>
    <s v="i.Sound Portable Power - 8000 mAh"/>
    <n v="105.98"/>
    <n v="2"/>
    <n v="0"/>
    <n v="1.0597999999999956"/>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n v="-28.22399999999999"/>
    <x v="3"/>
    <x v="1"/>
  </r>
  <r>
    <n v="4542"/>
    <s v="US-2019-132206"/>
    <x v="114"/>
    <d v="2019-06-21T00:00:00"/>
    <s v="Standard Class"/>
    <s v="MK-17905"/>
    <s v="Michael Kennedy"/>
    <x v="1"/>
    <x v="0"/>
    <s v="Chicago"/>
    <x v="10"/>
    <n v="60653"/>
    <x v="2"/>
    <s v="OFF-BI-10000756"/>
    <x v="1"/>
    <x v="8"/>
    <s v="Storex DuraTech Recycled Plastic Frosted Binders"/>
    <n v="5.9359999999999991"/>
    <n v="7"/>
    <n v="0.8"/>
    <n v="-8.9040000000000035"/>
    <x v="2"/>
    <x v="0"/>
  </r>
  <r>
    <n v="4543"/>
    <s v="CA-2019-113474"/>
    <x v="983"/>
    <d v="2019-03-31T00:00:00"/>
    <s v="First Class"/>
    <s v="TM-21490"/>
    <s v="Tony Molinari"/>
    <x v="0"/>
    <x v="0"/>
    <s v="Oklahoma City"/>
    <x v="26"/>
    <n v="73120"/>
    <x v="2"/>
    <s v="OFF-EN-10004206"/>
    <x v="1"/>
    <x v="12"/>
    <s v="Multimedia Mailers"/>
    <n v="325.86"/>
    <n v="2"/>
    <n v="0"/>
    <n v="149.8956"/>
    <x v="2"/>
    <x v="0"/>
  </r>
  <r>
    <n v="4544"/>
    <s v="CA-2017-126557"/>
    <x v="984"/>
    <d v="2017-07-17T00:00:00"/>
    <s v="Second Class"/>
    <s v="RL-19615"/>
    <s v="Rob Lucas"/>
    <x v="0"/>
    <x v="0"/>
    <s v="Chicago"/>
    <x v="10"/>
    <n v="60610"/>
    <x v="2"/>
    <s v="FUR-CH-10004477"/>
    <x v="0"/>
    <x v="1"/>
    <s v="Global Push Button Manager's Chair, Indigo"/>
    <n v="383.60699999999997"/>
    <n v="9"/>
    <n v="0.3"/>
    <n v="-5.4801000000000215"/>
    <x v="2"/>
    <x v="0"/>
  </r>
  <r>
    <n v="4545"/>
    <s v="CA-2017-126557"/>
    <x v="984"/>
    <d v="2017-07-17T00:00:00"/>
    <s v="Second Class"/>
    <s v="RL-19615"/>
    <s v="Rob Lucas"/>
    <x v="0"/>
    <x v="0"/>
    <s v="Chicago"/>
    <x v="10"/>
    <n v="60610"/>
    <x v="2"/>
    <s v="TEC-PH-10003505"/>
    <x v="2"/>
    <x v="7"/>
    <s v="Geemarc AmpliPOWER60"/>
    <n v="148.47999999999999"/>
    <n v="2"/>
    <n v="0.2"/>
    <n v="16.703999999999986"/>
    <x v="2"/>
    <x v="0"/>
  </r>
  <r>
    <n v="4546"/>
    <s v="CA-2017-126557"/>
    <x v="984"/>
    <d v="2017-07-17T00:00:00"/>
    <s v="Second Class"/>
    <s v="RL-19615"/>
    <s v="Rob Lucas"/>
    <x v="0"/>
    <x v="0"/>
    <s v="Chicago"/>
    <x v="10"/>
    <n v="60610"/>
    <x v="2"/>
    <s v="TEC-PH-10000526"/>
    <x v="2"/>
    <x v="7"/>
    <s v="Vtech CS6719"/>
    <n v="537.54399999999998"/>
    <n v="7"/>
    <n v="0.2"/>
    <n v="53.754400000000004"/>
    <x v="2"/>
    <x v="0"/>
  </r>
  <r>
    <n v="4547"/>
    <s v="CA-2017-126557"/>
    <x v="984"/>
    <d v="2017-07-17T00:00:00"/>
    <s v="Second Class"/>
    <s v="RL-19615"/>
    <s v="Rob Lucas"/>
    <x v="0"/>
    <x v="0"/>
    <s v="Chicago"/>
    <x v="10"/>
    <n v="60610"/>
    <x v="2"/>
    <s v="OFF-BI-10003314"/>
    <x v="1"/>
    <x v="8"/>
    <s v="Tuff Stuff Recycled Round Ring Binders"/>
    <n v="1.9279999999999997"/>
    <n v="2"/>
    <n v="0.8"/>
    <n v="-2.9884000000000004"/>
    <x v="2"/>
    <x v="0"/>
  </r>
  <r>
    <n v="4548"/>
    <s v="CA-2017-126557"/>
    <x v="984"/>
    <d v="2017-07-17T00:00:00"/>
    <s v="Second Class"/>
    <s v="RL-19615"/>
    <s v="Rob Lucas"/>
    <x v="0"/>
    <x v="0"/>
    <s v="Chicago"/>
    <x v="10"/>
    <n v="60610"/>
    <x v="2"/>
    <s v="OFF-AR-10003190"/>
    <x v="1"/>
    <x v="6"/>
    <s v="Newell 32"/>
    <n v="6.911999999999999"/>
    <n v="3"/>
    <n v="0.2"/>
    <n v="0.69120000000000026"/>
    <x v="2"/>
    <x v="0"/>
  </r>
  <r>
    <n v="4549"/>
    <s v="CA-2017-126557"/>
    <x v="984"/>
    <d v="2017-07-17T00:00:00"/>
    <s v="Second Class"/>
    <s v="RL-19615"/>
    <s v="Rob Lucas"/>
    <x v="0"/>
    <x v="0"/>
    <s v="Chicago"/>
    <x v="10"/>
    <n v="60610"/>
    <x v="2"/>
    <s v="FUR-FU-10001861"/>
    <x v="0"/>
    <x v="5"/>
    <s v="Floodlight Indoor Halogen Bulbs, 1 Bulb per Pack, 60 Watts"/>
    <n v="7.76"/>
    <n v="1"/>
    <n v="0.6"/>
    <n v="-2.1340000000000003"/>
    <x v="2"/>
    <x v="0"/>
  </r>
  <r>
    <n v="4550"/>
    <s v="CA-2017-126557"/>
    <x v="984"/>
    <d v="2017-07-17T00:00:00"/>
    <s v="Second Class"/>
    <s v="RL-19615"/>
    <s v="Rob Lucas"/>
    <x v="0"/>
    <x v="0"/>
    <s v="Chicago"/>
    <x v="10"/>
    <n v="60610"/>
    <x v="2"/>
    <s v="TEC-PH-10003963"/>
    <x v="2"/>
    <x v="7"/>
    <s v="GE 2-Jack Phone Line Splitter"/>
    <n v="659.16800000000012"/>
    <n v="4"/>
    <n v="0.2"/>
    <n v="49.437599999999975"/>
    <x v="2"/>
    <x v="0"/>
  </r>
  <r>
    <n v="4551"/>
    <s v="US-2019-107636"/>
    <x v="504"/>
    <d v="2019-05-02T00:00:00"/>
    <s v="First Class"/>
    <s v="NM-18520"/>
    <s v="Neoma Murray"/>
    <x v="0"/>
    <x v="0"/>
    <s v="Manchester"/>
    <x v="29"/>
    <n v="6040"/>
    <x v="3"/>
    <s v="OFF-LA-10003388"/>
    <x v="1"/>
    <x v="2"/>
    <s v="Avery 5"/>
    <n v="5.76"/>
    <n v="2"/>
    <n v="0"/>
    <n v="2.8224"/>
    <x v="3"/>
    <x v="0"/>
  </r>
  <r>
    <n v="4552"/>
    <s v="US-2016-165862"/>
    <x v="985"/>
    <d v="2016-07-17T00:00:00"/>
    <s v="Standard Class"/>
    <s v="GK-14620"/>
    <s v="Grace Kelly"/>
    <x v="1"/>
    <x v="0"/>
    <s v="Los Angeles"/>
    <x v="1"/>
    <n v="90049"/>
    <x v="1"/>
    <s v="FUR-TA-10002855"/>
    <x v="0"/>
    <x v="3"/>
    <s v="Bevis Round Conference Table Top &amp; Single Column Base"/>
    <n v="351.21600000000001"/>
    <n v="3"/>
    <n v="0.2"/>
    <n v="4.3901999999999788"/>
    <x v="1"/>
    <x v="0"/>
  </r>
  <r>
    <n v="4553"/>
    <s v="US-2016-106334"/>
    <x v="422"/>
    <d v="2017-01-02T00:00:00"/>
    <s v="Standard Class"/>
    <s v="JF-15490"/>
    <s v="Jeremy Farry"/>
    <x v="0"/>
    <x v="0"/>
    <s v="San Francisco"/>
    <x v="1"/>
    <n v="94122"/>
    <x v="1"/>
    <s v="FUR-CH-10004886"/>
    <x v="0"/>
    <x v="1"/>
    <s v="Bevis Steel Folding Chairs"/>
    <n v="230.28000000000003"/>
    <n v="3"/>
    <n v="0.2"/>
    <n v="23.027999999999992"/>
    <x v="1"/>
    <x v="0"/>
  </r>
  <r>
    <n v="4554"/>
    <s v="US-2016-106334"/>
    <x v="422"/>
    <d v="2017-01-02T00:00:00"/>
    <s v="Standard Class"/>
    <s v="JF-15490"/>
    <s v="Jeremy Farry"/>
    <x v="0"/>
    <x v="0"/>
    <s v="San Francisco"/>
    <x v="1"/>
    <n v="94122"/>
    <x v="1"/>
    <s v="OFF-PA-10003657"/>
    <x v="1"/>
    <x v="10"/>
    <s v="Xerox 1927"/>
    <n v="12.84"/>
    <n v="3"/>
    <n v="0"/>
    <n v="5.7779999999999987"/>
    <x v="1"/>
    <x v="0"/>
  </r>
  <r>
    <n v="4555"/>
    <s v="CA-2018-101448"/>
    <x v="535"/>
    <d v="2018-03-01T00:00:00"/>
    <s v="Second Class"/>
    <s v="EB-13930"/>
    <s v="Eric Barreto"/>
    <x v="0"/>
    <x v="0"/>
    <s v="La Crosse"/>
    <x v="6"/>
    <n v="54601"/>
    <x v="2"/>
    <s v="OFF-BI-10004738"/>
    <x v="1"/>
    <x v="8"/>
    <s v="Flexible Leather- Look Classic Collection Ring Binder"/>
    <n v="56.820000000000007"/>
    <n v="3"/>
    <n v="0"/>
    <n v="28.410000000000004"/>
    <x v="2"/>
    <x v="0"/>
  </r>
  <r>
    <n v="4556"/>
    <s v="CA-2017-130218"/>
    <x v="391"/>
    <d v="2017-03-26T00:00:00"/>
    <s v="First Class"/>
    <s v="SG-20470"/>
    <s v="Sheri Gordon"/>
    <x v="0"/>
    <x v="0"/>
    <s v="Florence"/>
    <x v="20"/>
    <n v="29501"/>
    <x v="0"/>
    <s v="OFF-FA-10003112"/>
    <x v="1"/>
    <x v="13"/>
    <s v="Staples"/>
    <n v="31.56"/>
    <n v="4"/>
    <n v="0"/>
    <n v="14.201999999999998"/>
    <x v="0"/>
    <x v="0"/>
  </r>
  <r>
    <n v="4557"/>
    <s v="CA-2017-130218"/>
    <x v="391"/>
    <d v="2017-03-26T00:00:00"/>
    <s v="First Class"/>
    <s v="SG-20470"/>
    <s v="Sheri Gordon"/>
    <x v="0"/>
    <x v="0"/>
    <s v="Florence"/>
    <x v="20"/>
    <n v="29501"/>
    <x v="0"/>
    <s v="OFF-ST-10002486"/>
    <x v="1"/>
    <x v="4"/>
    <s v="Eldon Shelf Savers Cubes and Bins"/>
    <n v="27.92"/>
    <n v="4"/>
    <n v="0"/>
    <n v="0.5583999999999989"/>
    <x v="0"/>
    <x v="0"/>
  </r>
  <r>
    <n v="4558"/>
    <s v="US-2019-117331"/>
    <x v="208"/>
    <d v="2019-10-28T00:00:00"/>
    <s v="Standard Class"/>
    <s v="ND-18370"/>
    <s v="Natalie DeCherney"/>
    <x v="0"/>
    <x v="0"/>
    <s v="Glendale"/>
    <x v="16"/>
    <n v="85301"/>
    <x v="1"/>
    <s v="OFF-BI-10003984"/>
    <x v="1"/>
    <x v="8"/>
    <s v="Lock-Up Easel 'Spel-Binder'"/>
    <n v="8.5590000000000011"/>
    <n v="1"/>
    <n v="0.7"/>
    <n v="-6.5618999999999996"/>
    <x v="1"/>
    <x v="0"/>
  </r>
  <r>
    <n v="4559"/>
    <s v="CA-2016-127383"/>
    <x v="520"/>
    <d v="2017-01-05T00:00:00"/>
    <s v="Standard Class"/>
    <s v="CM-11815"/>
    <s v="Candace McMahon"/>
    <x v="1"/>
    <x v="0"/>
    <s v="El Paso"/>
    <x v="5"/>
    <n v="79907"/>
    <x v="2"/>
    <s v="OFF-EN-10004773"/>
    <x v="1"/>
    <x v="12"/>
    <s v="Staple envelope"/>
    <n v="49.568000000000005"/>
    <n v="2"/>
    <n v="0.2"/>
    <n v="17.968399999999995"/>
    <x v="2"/>
    <x v="0"/>
  </r>
  <r>
    <n v="4560"/>
    <s v="CA-2016-110219"/>
    <x v="952"/>
    <d v="2016-05-08T00:00:00"/>
    <s v="First Class"/>
    <s v="EB-13870"/>
    <s v="Emily Burns"/>
    <x v="0"/>
    <x v="0"/>
    <s v="San Antonio"/>
    <x v="5"/>
    <n v="78207"/>
    <x v="2"/>
    <s v="FUR-CH-10001146"/>
    <x v="0"/>
    <x v="1"/>
    <s v="Global Value Mid-Back Manager's Chair, Gray"/>
    <n v="127.869"/>
    <n v="3"/>
    <n v="0.3"/>
    <n v="-9.1335000000000122"/>
    <x v="2"/>
    <x v="0"/>
  </r>
  <r>
    <n v="4561"/>
    <s v="CA-2017-118871"/>
    <x v="784"/>
    <d v="2017-12-09T00:00:00"/>
    <s v="Second Class"/>
    <s v="HM-14860"/>
    <s v="Harry Marie"/>
    <x v="1"/>
    <x v="0"/>
    <s v="Los Angeles"/>
    <x v="1"/>
    <n v="90049"/>
    <x v="1"/>
    <s v="OFF-EN-10003296"/>
    <x v="1"/>
    <x v="12"/>
    <s v="Tyvek Side-Opening Peel &amp; Seel Expanding Envelopes"/>
    <n v="271.44"/>
    <n v="3"/>
    <n v="0"/>
    <n v="122.148"/>
    <x v="1"/>
    <x v="0"/>
  </r>
  <r>
    <n v="4562"/>
    <s v="CA-2017-118871"/>
    <x v="784"/>
    <d v="2017-12-09T00:00:00"/>
    <s v="Second Class"/>
    <s v="HM-14860"/>
    <s v="Harry Marie"/>
    <x v="1"/>
    <x v="0"/>
    <s v="Los Angeles"/>
    <x v="1"/>
    <n v="90049"/>
    <x v="1"/>
    <s v="TEC-PH-10000193"/>
    <x v="2"/>
    <x v="7"/>
    <s v="Jensen SMPS-640 - speaker phone"/>
    <n v="110.352"/>
    <n v="3"/>
    <n v="0.2"/>
    <n v="8.2763999999999953"/>
    <x v="1"/>
    <x v="0"/>
  </r>
  <r>
    <n v="4563"/>
    <s v="CA-2017-118871"/>
    <x v="784"/>
    <d v="2017-12-09T00:00:00"/>
    <s v="Second Class"/>
    <s v="HM-14860"/>
    <s v="Harry Marie"/>
    <x v="1"/>
    <x v="0"/>
    <s v="Los Angeles"/>
    <x v="1"/>
    <n v="90049"/>
    <x v="1"/>
    <s v="FUR-FU-10002111"/>
    <x v="0"/>
    <x v="5"/>
    <s v="Master Caster Door Stop, Large Brown"/>
    <n v="36.4"/>
    <n v="5"/>
    <n v="0"/>
    <n v="13.832000000000001"/>
    <x v="1"/>
    <x v="0"/>
  </r>
  <r>
    <n v="4564"/>
    <s v="CA-2019-129490"/>
    <x v="986"/>
    <d v="2019-09-30T00:00:00"/>
    <s v="Standard Class"/>
    <s v="SJ-20125"/>
    <s v="Sanjit Jacobs"/>
    <x v="2"/>
    <x v="0"/>
    <s v="Miramar"/>
    <x v="2"/>
    <n v="33023"/>
    <x v="0"/>
    <s v="FUR-CH-10003298"/>
    <x v="0"/>
    <x v="1"/>
    <s v="Office Star - Contemporary Task Swivel chair with Loop Arms, Charcoal"/>
    <n v="419.13599999999997"/>
    <n v="4"/>
    <n v="0.2"/>
    <n v="-57.631200000000035"/>
    <x v="0"/>
    <x v="0"/>
  </r>
  <r>
    <n v="4565"/>
    <s v="CA-2016-101175"/>
    <x v="337"/>
    <d v="2016-12-14T00:00:00"/>
    <s v="Standard Class"/>
    <s v="DM-12955"/>
    <s v="Dario Medina"/>
    <x v="1"/>
    <x v="0"/>
    <s v="Mesa"/>
    <x v="16"/>
    <n v="85204"/>
    <x v="1"/>
    <s v="OFF-ST-10004950"/>
    <x v="1"/>
    <x v="4"/>
    <s v="Acco Perma 3000 Stacking Storage Drawers"/>
    <n v="100.70400000000001"/>
    <n v="6"/>
    <n v="0.2"/>
    <n v="-1.2588000000000008"/>
    <x v="1"/>
    <x v="0"/>
  </r>
  <r>
    <n v="4566"/>
    <s v="US-2019-149510"/>
    <x v="734"/>
    <d v="2019-12-10T00:00:00"/>
    <s v="Standard Class"/>
    <s v="MC-17575"/>
    <s v="Matt Collins"/>
    <x v="0"/>
    <x v="0"/>
    <s v="Fayetteville"/>
    <x v="3"/>
    <n v="28314"/>
    <x v="0"/>
    <s v="OFF-AP-10002350"/>
    <x v="1"/>
    <x v="9"/>
    <s v="Belkin F9H710-06 7 Outlet SurgeMaster Surge Protector"/>
    <n v="45.216000000000001"/>
    <n v="3"/>
    <n v="0.2"/>
    <n v="4.5215999999999994"/>
    <x v="0"/>
    <x v="0"/>
  </r>
  <r>
    <n v="4567"/>
    <s v="US-2019-149510"/>
    <x v="734"/>
    <d v="2019-12-10T00:00:00"/>
    <s v="Standard Class"/>
    <s v="MC-17575"/>
    <s v="Matt Collins"/>
    <x v="0"/>
    <x v="0"/>
    <s v="Fayetteville"/>
    <x v="3"/>
    <n v="28314"/>
    <x v="0"/>
    <s v="OFF-BI-10004233"/>
    <x v="1"/>
    <x v="8"/>
    <s v="GBC Pre-Punched Binding Paper, Plastic, White, 8-1/2&quot; x 11&quot;"/>
    <n v="28.782000000000004"/>
    <n v="6"/>
    <n v="0.7"/>
    <n v="-21.1068"/>
    <x v="0"/>
    <x v="0"/>
  </r>
  <r>
    <n v="4568"/>
    <s v="US-2019-149510"/>
    <x v="734"/>
    <d v="2019-12-10T00:00:00"/>
    <s v="Standard Class"/>
    <s v="MC-17575"/>
    <s v="Matt Collins"/>
    <x v="0"/>
    <x v="0"/>
    <s v="Fayetteville"/>
    <x v="3"/>
    <n v="28314"/>
    <x v="0"/>
    <s v="OFF-PA-10001892"/>
    <x v="1"/>
    <x v="10"/>
    <s v="Rediform Wirebound &quot;Phone Memo&quot; Message Book, 11 x 5-3/4"/>
    <n v="24.448"/>
    <n v="4"/>
    <n v="0.2"/>
    <n v="8.8623999999999992"/>
    <x v="0"/>
    <x v="0"/>
  </r>
  <r>
    <n v="4569"/>
    <s v="CA-2017-111990"/>
    <x v="627"/>
    <d v="2017-11-13T00:00:00"/>
    <s v="Standard Class"/>
    <s v="DB-13660"/>
    <s v="Duane Benoit"/>
    <x v="0"/>
    <x v="0"/>
    <s v="Houston"/>
    <x v="5"/>
    <n v="77095"/>
    <x v="2"/>
    <s v="OFF-BI-10003291"/>
    <x v="1"/>
    <x v="8"/>
    <s v="Wilson Jones Leather-Like Binders with DublLock Round Rings"/>
    <n v="10.475999999999999"/>
    <n v="6"/>
    <n v="0.8"/>
    <n v="-17.285400000000006"/>
    <x v="2"/>
    <x v="0"/>
  </r>
  <r>
    <n v="4570"/>
    <s v="CA-2016-169460"/>
    <x v="987"/>
    <d v="2016-04-21T00:00:00"/>
    <s v="Second Class"/>
    <s v="NF-18595"/>
    <s v="Nicole Fjeld"/>
    <x v="2"/>
    <x v="0"/>
    <s v="San Jose"/>
    <x v="1"/>
    <n v="95123"/>
    <x v="1"/>
    <s v="FUR-FU-10004017"/>
    <x v="0"/>
    <x v="5"/>
    <s v="Executive Impressions 13&quot; Chairman Wall Clock"/>
    <n v="76.14"/>
    <n v="3"/>
    <n v="0"/>
    <n v="26.648999999999997"/>
    <x v="1"/>
    <x v="0"/>
  </r>
  <r>
    <n v="4571"/>
    <s v="US-2017-152128"/>
    <x v="442"/>
    <d v="2017-05-27T00:00:00"/>
    <s v="Second Class"/>
    <s v="NM-18445"/>
    <s v="Nathan Mautz"/>
    <x v="2"/>
    <x v="0"/>
    <s v="Wichita"/>
    <x v="41"/>
    <n v="67212"/>
    <x v="2"/>
    <s v="OFF-AR-10002445"/>
    <x v="1"/>
    <x v="6"/>
    <s v="SANFORD Major Accent Highlighters"/>
    <n v="21.240000000000002"/>
    <n v="3"/>
    <n v="0"/>
    <n v="8.071200000000001"/>
    <x v="2"/>
    <x v="0"/>
  </r>
  <r>
    <n v="4572"/>
    <s v="US-2017-152128"/>
    <x v="442"/>
    <d v="2017-05-27T00:00:00"/>
    <s v="Second Class"/>
    <s v="NM-18445"/>
    <s v="Nathan Mautz"/>
    <x v="2"/>
    <x v="0"/>
    <s v="Wichita"/>
    <x v="41"/>
    <n v="67212"/>
    <x v="2"/>
    <s v="OFF-BI-10001718"/>
    <x v="1"/>
    <x v="8"/>
    <s v="GBC DocuBind P50 Personal Binding Machine"/>
    <n v="127.96"/>
    <n v="2"/>
    <n v="0"/>
    <n v="60.141199999999998"/>
    <x v="2"/>
    <x v="0"/>
  </r>
  <r>
    <n v="4573"/>
    <s v="CA-2019-126662"/>
    <x v="729"/>
    <d v="2019-07-21T00:00:00"/>
    <s v="Standard Class"/>
    <s v="AB-10255"/>
    <s v="Alejandro Ballentine"/>
    <x v="2"/>
    <x v="0"/>
    <s v="Los Angeles"/>
    <x v="1"/>
    <n v="90036"/>
    <x v="1"/>
    <s v="TEC-CO-10004202"/>
    <x v="2"/>
    <x v="16"/>
    <s v="Brother DCP1000 Digital 3 in 1 Multifunction Machine"/>
    <n v="479.98400000000004"/>
    <n v="2"/>
    <n v="0.2"/>
    <n v="89.996999999999986"/>
    <x v="1"/>
    <x v="0"/>
  </r>
  <r>
    <n v="4574"/>
    <s v="CA-2018-139395"/>
    <x v="939"/>
    <d v="2018-12-18T00:00:00"/>
    <s v="Standard Class"/>
    <s v="MG-17650"/>
    <s v="Matthew Grinstein"/>
    <x v="2"/>
    <x v="0"/>
    <s v="Jackson"/>
    <x v="12"/>
    <n v="49201"/>
    <x v="2"/>
    <s v="TEC-PH-10002103"/>
    <x v="2"/>
    <x v="7"/>
    <s v="Jabra SPEAK 410"/>
    <n v="657.93"/>
    <n v="7"/>
    <n v="0"/>
    <n v="184.22039999999998"/>
    <x v="2"/>
    <x v="0"/>
  </r>
  <r>
    <n v="4575"/>
    <s v="CA-2018-139395"/>
    <x v="939"/>
    <d v="2018-12-18T00:00:00"/>
    <s v="Standard Class"/>
    <s v="MG-17650"/>
    <s v="Matthew Grinstein"/>
    <x v="2"/>
    <x v="0"/>
    <s v="Jackson"/>
    <x v="12"/>
    <n v="49201"/>
    <x v="2"/>
    <s v="FUR-FU-10003724"/>
    <x v="0"/>
    <x v="5"/>
    <s v="Westinghouse Clip-On Gooseneck Lamps"/>
    <n v="33.479999999999997"/>
    <n v="4"/>
    <n v="0"/>
    <n v="8.7047999999999988"/>
    <x v="2"/>
    <x v="0"/>
  </r>
  <r>
    <n v="4576"/>
    <s v="CA-2018-139395"/>
    <x v="939"/>
    <d v="2018-12-18T00:00:00"/>
    <s v="Standard Class"/>
    <s v="MG-17650"/>
    <s v="Matthew Grinstein"/>
    <x v="2"/>
    <x v="0"/>
    <s v="Jackson"/>
    <x v="12"/>
    <n v="49201"/>
    <x v="2"/>
    <s v="OFF-AR-10003732"/>
    <x v="1"/>
    <x v="6"/>
    <s v="Newell 333"/>
    <n v="13.899999999999999"/>
    <n v="5"/>
    <n v="0"/>
    <n v="3.6139999999999994"/>
    <x v="2"/>
    <x v="0"/>
  </r>
  <r>
    <n v="4577"/>
    <s v="CA-2018-139395"/>
    <x v="939"/>
    <d v="2018-12-18T00:00:00"/>
    <s v="Standard Class"/>
    <s v="MG-17650"/>
    <s v="Matthew Grinstein"/>
    <x v="2"/>
    <x v="0"/>
    <s v="Jackson"/>
    <x v="12"/>
    <n v="49201"/>
    <x v="2"/>
    <s v="OFF-ST-10000885"/>
    <x v="1"/>
    <x v="4"/>
    <s v="Fellowes Desktop Hanging File Manager"/>
    <n v="26.86"/>
    <n v="2"/>
    <n v="0"/>
    <n v="6.7149999999999999"/>
    <x v="2"/>
    <x v="0"/>
  </r>
  <r>
    <n v="4578"/>
    <s v="US-2016-121734"/>
    <x v="909"/>
    <d v="2016-04-16T00:00:00"/>
    <s v="Standard Class"/>
    <s v="SE-20110"/>
    <s v="Sanjit Engle"/>
    <x v="0"/>
    <x v="0"/>
    <s v="Lewiston"/>
    <x v="45"/>
    <n v="83501"/>
    <x v="1"/>
    <s v="OFF-BI-10004817"/>
    <x v="1"/>
    <x v="8"/>
    <s v="GBC Personal VeloBind Strips"/>
    <n v="9.5840000000000014"/>
    <n v="1"/>
    <n v="0.2"/>
    <n v="3.3543999999999996"/>
    <x v="1"/>
    <x v="0"/>
  </r>
  <r>
    <n v="4579"/>
    <s v="CA-2017-110947"/>
    <x v="988"/>
    <d v="2017-06-15T00:00:00"/>
    <s v="Standard Class"/>
    <s v="AG-10765"/>
    <s v="Anthony Garverick"/>
    <x v="2"/>
    <x v="0"/>
    <s v="Hampton"/>
    <x v="17"/>
    <n v="23666"/>
    <x v="0"/>
    <s v="OFF-BI-10001670"/>
    <x v="1"/>
    <x v="8"/>
    <s v="Vinyl Sectional Post Binders"/>
    <n v="113.10000000000001"/>
    <n v="3"/>
    <n v="0"/>
    <n v="56.550000000000004"/>
    <x v="0"/>
    <x v="0"/>
  </r>
  <r>
    <n v="4580"/>
    <s v="US-2016-150126"/>
    <x v="923"/>
    <d v="2016-08-02T00:00:00"/>
    <s v="Standard Class"/>
    <s v="AS-10045"/>
    <s v="Aaron Smayling"/>
    <x v="1"/>
    <x v="0"/>
    <s v="New York City"/>
    <x v="15"/>
    <n v="10035"/>
    <x v="3"/>
    <s v="OFF-PA-10002709"/>
    <x v="1"/>
    <x v="10"/>
    <s v="Xerox 1956"/>
    <n v="65.78"/>
    <n v="11"/>
    <n v="0"/>
    <n v="32.232199999999999"/>
    <x v="3"/>
    <x v="0"/>
  </r>
  <r>
    <n v="4581"/>
    <s v="CA-2017-164427"/>
    <x v="374"/>
    <d v="2017-08-06T00:00:00"/>
    <s v="Standard Class"/>
    <s v="AR-10405"/>
    <s v="Allen Rosenblatt"/>
    <x v="1"/>
    <x v="0"/>
    <s v="Hattiesburg"/>
    <x v="35"/>
    <n v="39401"/>
    <x v="0"/>
    <s v="TEC-AC-10004469"/>
    <x v="2"/>
    <x v="11"/>
    <s v="Microsoft Sculpt Comfort Mouse"/>
    <n v="239.70000000000002"/>
    <n v="6"/>
    <n v="0"/>
    <n v="105.46800000000002"/>
    <x v="0"/>
    <x v="0"/>
  </r>
  <r>
    <n v="4582"/>
    <s v="CA-2018-120250"/>
    <x v="251"/>
    <d v="2018-09-22T00:00:00"/>
    <s v="First Class"/>
    <s v="AP-10720"/>
    <s v="Anne Pryor"/>
    <x v="2"/>
    <x v="0"/>
    <s v="Philadelphia"/>
    <x v="9"/>
    <n v="19140"/>
    <x v="3"/>
    <s v="FUR-FU-10003424"/>
    <x v="0"/>
    <x v="5"/>
    <s v="Nu-Dell Oak Frame"/>
    <n v="25.632000000000001"/>
    <n v="3"/>
    <n v="0.2"/>
    <n v="3.8447999999999967"/>
    <x v="3"/>
    <x v="0"/>
  </r>
  <r>
    <n v="4583"/>
    <s v="CA-2018-121993"/>
    <x v="224"/>
    <d v="2018-06-12T00:00:00"/>
    <s v="First Class"/>
    <s v="JB-16000"/>
    <s v="Joy Bell-"/>
    <x v="0"/>
    <x v="0"/>
    <s v="Philadelphia"/>
    <x v="9"/>
    <n v="19140"/>
    <x v="3"/>
    <s v="OFF-LA-10003720"/>
    <x v="1"/>
    <x v="2"/>
    <s v="Avery 487"/>
    <n v="23.616"/>
    <n v="8"/>
    <n v="0.2"/>
    <n v="7.9703999999999997"/>
    <x v="3"/>
    <x v="0"/>
  </r>
  <r>
    <n v="4584"/>
    <s v="US-2018-100405"/>
    <x v="370"/>
    <d v="2018-08-28T00:00:00"/>
    <s v="Second Class"/>
    <s v="TS-21430"/>
    <s v="Tom Stivers"/>
    <x v="1"/>
    <x v="0"/>
    <s v="Los Angeles"/>
    <x v="1"/>
    <n v="90045"/>
    <x v="1"/>
    <s v="OFF-AR-10000390"/>
    <x v="1"/>
    <x v="6"/>
    <s v="Newell Chalk Holder"/>
    <n v="8.26"/>
    <n v="2"/>
    <n v="0"/>
    <n v="3.7995999999999999"/>
    <x v="1"/>
    <x v="0"/>
  </r>
  <r>
    <n v="4585"/>
    <s v="US-2019-163790"/>
    <x v="808"/>
    <d v="2019-11-04T00:00:00"/>
    <s v="Second Class"/>
    <s v="NL-18310"/>
    <s v="Nancy Lomonaco"/>
    <x v="2"/>
    <x v="0"/>
    <s v="Danville"/>
    <x v="1"/>
    <n v="94526"/>
    <x v="1"/>
    <s v="OFF-EN-10001335"/>
    <x v="1"/>
    <x v="12"/>
    <s v="White Business Envelopes with Contemporary Seam, Recycled White Business Envelopes"/>
    <n v="76.58"/>
    <n v="7"/>
    <n v="0"/>
    <n v="38.29"/>
    <x v="1"/>
    <x v="0"/>
  </r>
  <r>
    <n v="4586"/>
    <s v="US-2019-163790"/>
    <x v="808"/>
    <d v="2019-11-04T00:00:00"/>
    <s v="Second Class"/>
    <s v="NL-18310"/>
    <s v="Nancy Lomonaco"/>
    <x v="2"/>
    <x v="0"/>
    <s v="Danville"/>
    <x v="1"/>
    <n v="94526"/>
    <x v="1"/>
    <s v="OFF-AR-10003469"/>
    <x v="1"/>
    <x v="6"/>
    <s v="Nontoxic Chalk"/>
    <n v="8.8000000000000007"/>
    <n v="5"/>
    <n v="0"/>
    <n v="4.2240000000000002"/>
    <x v="1"/>
    <x v="0"/>
  </r>
  <r>
    <n v="4587"/>
    <s v="US-2019-163790"/>
    <x v="808"/>
    <d v="2019-11-04T00:00:00"/>
    <s v="Second Class"/>
    <s v="NL-18310"/>
    <s v="Nancy Lomonaco"/>
    <x v="2"/>
    <x v="0"/>
    <s v="Danville"/>
    <x v="1"/>
    <n v="94526"/>
    <x v="1"/>
    <s v="OFF-BI-10003718"/>
    <x v="1"/>
    <x v="8"/>
    <s v="GBC Therma-A-Bind 250T Electric Binding System"/>
    <n v="590.35199999999998"/>
    <n v="6"/>
    <n v="0.2"/>
    <n v="206.62319999999997"/>
    <x v="1"/>
    <x v="0"/>
  </r>
  <r>
    <n v="4588"/>
    <s v="US-2019-163790"/>
    <x v="808"/>
    <d v="2019-11-04T00:00:00"/>
    <s v="Second Class"/>
    <s v="NL-18310"/>
    <s v="Nancy Lomonaco"/>
    <x v="2"/>
    <x v="0"/>
    <s v="Danville"/>
    <x v="1"/>
    <n v="94526"/>
    <x v="1"/>
    <s v="OFF-FA-10004838"/>
    <x v="1"/>
    <x v="13"/>
    <s v="Super Bands, 12/Pack"/>
    <n v="5.58"/>
    <n v="3"/>
    <n v="0"/>
    <n v="0.16740000000000022"/>
    <x v="1"/>
    <x v="0"/>
  </r>
  <r>
    <n v="4589"/>
    <s v="US-2019-163790"/>
    <x v="808"/>
    <d v="2019-11-04T00:00:00"/>
    <s v="Second Class"/>
    <s v="NL-18310"/>
    <s v="Nancy Lomonaco"/>
    <x v="2"/>
    <x v="0"/>
    <s v="Danville"/>
    <x v="1"/>
    <n v="94526"/>
    <x v="1"/>
    <s v="FUR-FU-10002508"/>
    <x v="0"/>
    <x v="5"/>
    <s v="Document Clip Frames"/>
    <n v="25.02"/>
    <n v="3"/>
    <n v="0"/>
    <n v="10.508400000000002"/>
    <x v="1"/>
    <x v="0"/>
  </r>
  <r>
    <n v="4590"/>
    <s v="US-2019-163790"/>
    <x v="808"/>
    <d v="2019-11-04T00:00:00"/>
    <s v="Second Class"/>
    <s v="NL-18310"/>
    <s v="Nancy Lomonaco"/>
    <x v="2"/>
    <x v="0"/>
    <s v="Danville"/>
    <x v="1"/>
    <n v="94526"/>
    <x v="1"/>
    <s v="OFF-ST-10001511"/>
    <x v="1"/>
    <x v="4"/>
    <s v="Space Solutions Commercial Steel Shelving"/>
    <n v="452.55000000000007"/>
    <n v="7"/>
    <n v="0"/>
    <n v="22.627499999999962"/>
    <x v="1"/>
    <x v="0"/>
  </r>
  <r>
    <n v="4591"/>
    <s v="CA-2018-129868"/>
    <x v="482"/>
    <d v="2018-12-31T00:00:00"/>
    <s v="Standard Class"/>
    <s v="MC-18130"/>
    <s v="Mike Caudle"/>
    <x v="1"/>
    <x v="0"/>
    <s v="Los Angeles"/>
    <x v="1"/>
    <n v="90004"/>
    <x v="1"/>
    <s v="OFF-SU-10000952"/>
    <x v="1"/>
    <x v="14"/>
    <s v="Fiskars Home &amp; Office Scissors"/>
    <n v="17.760000000000002"/>
    <n v="2"/>
    <n v="0"/>
    <n v="4.9728000000000012"/>
    <x v="1"/>
    <x v="0"/>
  </r>
  <r>
    <n v="4592"/>
    <s v="CA-2018-129868"/>
    <x v="482"/>
    <d v="2018-12-31T00:00:00"/>
    <s v="Standard Class"/>
    <s v="MC-18130"/>
    <s v="Mike Caudle"/>
    <x v="1"/>
    <x v="0"/>
    <s v="Los Angeles"/>
    <x v="1"/>
    <n v="90004"/>
    <x v="1"/>
    <s v="TEC-PH-10002275"/>
    <x v="2"/>
    <x v="7"/>
    <s v="Mitel 5320 IP Phone VoIP phone"/>
    <n v="302.38400000000001"/>
    <n v="2"/>
    <n v="0.2"/>
    <n v="30.238400000000013"/>
    <x v="1"/>
    <x v="0"/>
  </r>
  <r>
    <n v="4593"/>
    <s v="CA-2018-129868"/>
    <x v="482"/>
    <d v="2018-12-31T00:00:00"/>
    <s v="Standard Class"/>
    <s v="MC-18130"/>
    <s v="Mike Caudle"/>
    <x v="1"/>
    <x v="0"/>
    <s v="Los Angeles"/>
    <x v="1"/>
    <n v="90004"/>
    <x v="1"/>
    <s v="FUR-CH-10003535"/>
    <x v="0"/>
    <x v="1"/>
    <s v="Global Armless Task Chair, Royal Blue"/>
    <n v="146.352"/>
    <n v="3"/>
    <n v="0.2"/>
    <n v="-5.4882000000000062"/>
    <x v="1"/>
    <x v="0"/>
  </r>
  <r>
    <n v="4594"/>
    <s v="CA-2018-129868"/>
    <x v="482"/>
    <d v="2018-12-31T00:00:00"/>
    <s v="Standard Class"/>
    <s v="MC-18130"/>
    <s v="Mike Caudle"/>
    <x v="1"/>
    <x v="0"/>
    <s v="Los Angeles"/>
    <x v="1"/>
    <n v="90004"/>
    <x v="1"/>
    <s v="OFF-AP-10004052"/>
    <x v="1"/>
    <x v="9"/>
    <s v="Hoover Replacement Belts For Soft Guard &amp; Commercial Ltweight Upright Vacs, 2/Pk"/>
    <n v="7.9"/>
    <n v="2"/>
    <n v="0"/>
    <n v="2.0540000000000003"/>
    <x v="1"/>
    <x v="0"/>
  </r>
  <r>
    <n v="4595"/>
    <s v="CA-2018-129868"/>
    <x v="482"/>
    <d v="2018-12-31T00:00:00"/>
    <s v="Standard Class"/>
    <s v="MC-18130"/>
    <s v="Mike Caudle"/>
    <x v="1"/>
    <x v="0"/>
    <s v="Los Angeles"/>
    <x v="1"/>
    <n v="90004"/>
    <x v="1"/>
    <s v="FUR-TA-10003473"/>
    <x v="0"/>
    <x v="3"/>
    <s v="Bretford Rectangular Conference Table Tops"/>
    <n v="902.71199999999999"/>
    <n v="3"/>
    <n v="0.2"/>
    <n v="33.851700000000051"/>
    <x v="1"/>
    <x v="0"/>
  </r>
  <r>
    <n v="4596"/>
    <s v="CA-2018-129868"/>
    <x v="482"/>
    <d v="2018-12-31T00:00:00"/>
    <s v="Standard Class"/>
    <s v="MC-18130"/>
    <s v="Mike Caudle"/>
    <x v="1"/>
    <x v="0"/>
    <s v="Los Angeles"/>
    <x v="1"/>
    <n v="90004"/>
    <x v="1"/>
    <s v="OFF-AR-10001897"/>
    <x v="1"/>
    <x v="6"/>
    <s v="Model L Table or Wall-Mount Pencil Sharpener"/>
    <n v="53.97"/>
    <n v="3"/>
    <n v="0"/>
    <n v="15.111600000000001"/>
    <x v="1"/>
    <x v="0"/>
  </r>
  <r>
    <n v="4597"/>
    <s v="CA-2018-140564"/>
    <x v="5"/>
    <d v="2018-12-10T00:00:00"/>
    <s v="Second Class"/>
    <s v="TC-21475"/>
    <s v="Tony Chapman"/>
    <x v="2"/>
    <x v="0"/>
    <s v="Washington"/>
    <x v="40"/>
    <n v="20016"/>
    <x v="3"/>
    <s v="OFF-AR-10000034"/>
    <x v="1"/>
    <x v="6"/>
    <s v="BIC Brite Liner Grip Highlighters, Assorted, 5/Pack"/>
    <n v="33.92"/>
    <n v="8"/>
    <n v="0"/>
    <n v="13.2288"/>
    <x v="3"/>
    <x v="0"/>
  </r>
  <r>
    <n v="4598"/>
    <s v="US-2019-169502"/>
    <x v="735"/>
    <d v="2019-09-01T00:00:00"/>
    <s v="Standard Class"/>
    <s v="MG-17650"/>
    <s v="Matthew Grinstein"/>
    <x v="2"/>
    <x v="0"/>
    <s v="Milwaukee"/>
    <x v="6"/>
    <n v="53209"/>
    <x v="2"/>
    <s v="OFF-SU-10004115"/>
    <x v="1"/>
    <x v="14"/>
    <s v="Acme Stainless Steel Office Snips"/>
    <n v="21.81"/>
    <n v="3"/>
    <n v="0"/>
    <n v="5.8887000000000009"/>
    <x v="2"/>
    <x v="0"/>
  </r>
  <r>
    <n v="4599"/>
    <s v="US-2019-169502"/>
    <x v="735"/>
    <d v="2019-09-01T00:00:00"/>
    <s v="Standard Class"/>
    <s v="MG-17650"/>
    <s v="Matthew Grinstein"/>
    <x v="2"/>
    <x v="0"/>
    <s v="Milwaukee"/>
    <x v="6"/>
    <n v="53209"/>
    <x v="2"/>
    <s v="OFF-AP-10001947"/>
    <x v="1"/>
    <x v="9"/>
    <s v="Acco 6 Outlet Guardian Premium Plus Surge Suppressor"/>
    <n v="91.6"/>
    <n v="5"/>
    <n v="0"/>
    <n v="26.563999999999997"/>
    <x v="2"/>
    <x v="0"/>
  </r>
  <r>
    <n v="4600"/>
    <s v="CA-2017-146948"/>
    <x v="747"/>
    <d v="2017-07-20T00:00:00"/>
    <s v="Standard Class"/>
    <s v="MG-17890"/>
    <s v="Michael Granlund"/>
    <x v="2"/>
    <x v="0"/>
    <s v="Baltimore"/>
    <x v="39"/>
    <n v="21215"/>
    <x v="3"/>
    <s v="FUR-CH-10004853"/>
    <x v="0"/>
    <x v="1"/>
    <s v="Global Manager's Adjustable Task Chair, Storm"/>
    <n v="150.97999999999999"/>
    <n v="1"/>
    <n v="0"/>
    <n v="43.784199999999984"/>
    <x v="3"/>
    <x v="0"/>
  </r>
  <r>
    <n v="4601"/>
    <s v="CA-2017-146948"/>
    <x v="747"/>
    <d v="2017-07-20T00:00:00"/>
    <s v="Standard Class"/>
    <s v="MG-17890"/>
    <s v="Michael Granlund"/>
    <x v="2"/>
    <x v="0"/>
    <s v="Baltimore"/>
    <x v="39"/>
    <n v="21215"/>
    <x v="3"/>
    <s v="OFF-EN-10000483"/>
    <x v="1"/>
    <x v="12"/>
    <s v="White Envelopes, White Envelopes with Clear Poly Window"/>
    <n v="137.25"/>
    <n v="9"/>
    <n v="0"/>
    <n v="63.134999999999991"/>
    <x v="3"/>
    <x v="0"/>
  </r>
  <r>
    <n v="4602"/>
    <s v="CA-2017-146948"/>
    <x v="747"/>
    <d v="2017-07-20T00:00:00"/>
    <s v="Standard Class"/>
    <s v="MG-17890"/>
    <s v="Michael Granlund"/>
    <x v="2"/>
    <x v="0"/>
    <s v="Baltimore"/>
    <x v="39"/>
    <n v="21215"/>
    <x v="3"/>
    <s v="OFF-FA-10001332"/>
    <x v="1"/>
    <x v="13"/>
    <s v="Acco Banker's Clasps, 5 3/4&quot;-Long"/>
    <n v="11.52"/>
    <n v="4"/>
    <n v="0"/>
    <n v="5.4143999999999997"/>
    <x v="3"/>
    <x v="0"/>
  </r>
  <r>
    <n v="4603"/>
    <s v="US-2017-113327"/>
    <x v="989"/>
    <d v="2017-05-29T00:00:00"/>
    <s v="Second Class"/>
    <s v="BF-11170"/>
    <s v="Ben Ferrer"/>
    <x v="2"/>
    <x v="0"/>
    <s v="Jacksonville"/>
    <x v="3"/>
    <n v="28540"/>
    <x v="0"/>
    <s v="OFF-PA-10003790"/>
    <x v="1"/>
    <x v="10"/>
    <s v="Xerox 1991"/>
    <n v="18.272000000000002"/>
    <n v="1"/>
    <n v="0.2"/>
    <n v="5.9383999999999988"/>
    <x v="0"/>
    <x v="0"/>
  </r>
  <r>
    <n v="4604"/>
    <s v="US-2017-113327"/>
    <x v="989"/>
    <d v="2017-05-29T00:00:00"/>
    <s v="Second Class"/>
    <s v="BF-11170"/>
    <s v="Ben Ferrer"/>
    <x v="2"/>
    <x v="0"/>
    <s v="Jacksonville"/>
    <x v="3"/>
    <n v="28540"/>
    <x v="0"/>
    <s v="OFF-PA-10003134"/>
    <x v="1"/>
    <x v="10"/>
    <s v="Xerox 1937"/>
    <n v="153.72800000000001"/>
    <n v="4"/>
    <n v="0.2"/>
    <n v="53.804799999999986"/>
    <x v="0"/>
    <x v="0"/>
  </r>
  <r>
    <n v="4605"/>
    <s v="US-2017-113327"/>
    <x v="989"/>
    <d v="2017-05-29T00:00:00"/>
    <s v="Second Class"/>
    <s v="BF-11170"/>
    <s v="Ben Ferrer"/>
    <x v="2"/>
    <x v="0"/>
    <s v="Jacksonville"/>
    <x v="3"/>
    <n v="28540"/>
    <x v="0"/>
    <s v="OFF-EN-10004459"/>
    <x v="1"/>
    <x v="12"/>
    <s v="Security-Tint Envelopes"/>
    <n v="12.224"/>
    <n v="2"/>
    <n v="0.2"/>
    <n v="4.4311999999999996"/>
    <x v="0"/>
    <x v="0"/>
  </r>
  <r>
    <n v="4606"/>
    <s v="US-2017-113327"/>
    <x v="989"/>
    <d v="2017-05-29T00:00:00"/>
    <s v="Second Class"/>
    <s v="BF-11170"/>
    <s v="Ben Ferrer"/>
    <x v="2"/>
    <x v="0"/>
    <s v="Jacksonville"/>
    <x v="3"/>
    <n v="28540"/>
    <x v="0"/>
    <s v="TEC-AC-10003628"/>
    <x v="2"/>
    <x v="11"/>
    <s v="Logitech 910-002974 M325 Wireless Mouse for Web Scrolling"/>
    <n v="167.94400000000002"/>
    <n v="7"/>
    <n v="0.2"/>
    <n v="50.383200000000016"/>
    <x v="0"/>
    <x v="0"/>
  </r>
  <r>
    <n v="4607"/>
    <s v="CA-2017-135020"/>
    <x v="71"/>
    <d v="2017-06-02T00:00:00"/>
    <s v="Standard Class"/>
    <s v="MS-17770"/>
    <s v="Maxwell Schwartz"/>
    <x v="0"/>
    <x v="0"/>
    <s v="Rochester"/>
    <x v="15"/>
    <n v="14609"/>
    <x v="3"/>
    <s v="TEC-PH-10004093"/>
    <x v="2"/>
    <x v="7"/>
    <s v="Panasonic Kx-TS550"/>
    <n v="45.99"/>
    <n v="1"/>
    <n v="0"/>
    <n v="13.3371"/>
    <x v="3"/>
    <x v="0"/>
  </r>
  <r>
    <n v="4608"/>
    <s v="CA-2017-135020"/>
    <x v="71"/>
    <d v="2017-06-02T00:00:00"/>
    <s v="Standard Class"/>
    <s v="MS-17770"/>
    <s v="Maxwell Schwartz"/>
    <x v="0"/>
    <x v="0"/>
    <s v="Rochester"/>
    <x v="15"/>
    <n v="14609"/>
    <x v="3"/>
    <s v="OFF-ST-10001490"/>
    <x v="1"/>
    <x v="4"/>
    <s v="Hot File 7-Pocket, Floor Stand"/>
    <n v="535.41"/>
    <n v="3"/>
    <n v="0"/>
    <n v="160.62299999999993"/>
    <x v="3"/>
    <x v="0"/>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n v="2.0573999999999995"/>
    <x v="3"/>
    <x v="0"/>
  </r>
  <r>
    <n v="4610"/>
    <s v="CA-2017-135020"/>
    <x v="71"/>
    <d v="2017-06-02T00:00:00"/>
    <s v="Standard Class"/>
    <s v="MS-17770"/>
    <s v="Maxwell Schwartz"/>
    <x v="0"/>
    <x v="0"/>
    <s v="Rochester"/>
    <x v="15"/>
    <n v="14609"/>
    <x v="3"/>
    <s v="OFF-PA-10004255"/>
    <x v="1"/>
    <x v="10"/>
    <s v="Xerox 219"/>
    <n v="45.36"/>
    <n v="7"/>
    <n v="0"/>
    <n v="21.772800000000004"/>
    <x v="3"/>
    <x v="0"/>
  </r>
  <r>
    <n v="4611"/>
    <s v="US-2019-141852"/>
    <x v="45"/>
    <d v="2019-11-14T00:00:00"/>
    <s v="Standard Class"/>
    <s v="JE-15745"/>
    <s v="Joel Eaton"/>
    <x v="0"/>
    <x v="0"/>
    <s v="Oceanside"/>
    <x v="1"/>
    <n v="92054"/>
    <x v="1"/>
    <s v="FUR-FU-10000023"/>
    <x v="0"/>
    <x v="5"/>
    <s v="Eldon Wave Desk Accessories"/>
    <n v="47.12"/>
    <n v="8"/>
    <n v="0"/>
    <n v="20.732800000000001"/>
    <x v="1"/>
    <x v="0"/>
  </r>
  <r>
    <n v="4612"/>
    <s v="CA-2018-109407"/>
    <x v="990"/>
    <d v="2018-01-26T00:00:00"/>
    <s v="Second Class"/>
    <s v="HG-14965"/>
    <s v="Henry Goldwyn"/>
    <x v="1"/>
    <x v="0"/>
    <s v="Gulfport"/>
    <x v="35"/>
    <n v="39503"/>
    <x v="0"/>
    <s v="OFF-BI-10000285"/>
    <x v="1"/>
    <x v="8"/>
    <s v="XtraLife ClearVue Slant-D Ring Binders by Cardinal"/>
    <n v="31.36"/>
    <n v="4"/>
    <n v="0"/>
    <n v="15.68"/>
    <x v="0"/>
    <x v="0"/>
  </r>
  <r>
    <n v="4613"/>
    <s v="US-2018-165953"/>
    <x v="413"/>
    <d v="2019-01-06T00:00:00"/>
    <s v="Standard Class"/>
    <s v="EP-13915"/>
    <s v="Emily Phan"/>
    <x v="0"/>
    <x v="0"/>
    <s v="Jacksonville"/>
    <x v="2"/>
    <n v="32216"/>
    <x v="0"/>
    <s v="OFF-AR-10000588"/>
    <x v="1"/>
    <x v="6"/>
    <s v="Newell 345"/>
    <n v="47.616"/>
    <n v="3"/>
    <n v="0.2"/>
    <n v="3.571200000000001"/>
    <x v="0"/>
    <x v="0"/>
  </r>
  <r>
    <n v="4614"/>
    <s v="US-2018-165953"/>
    <x v="413"/>
    <d v="2019-01-06T00:00:00"/>
    <s v="Standard Class"/>
    <s v="EP-13915"/>
    <s v="Emily Phan"/>
    <x v="0"/>
    <x v="0"/>
    <s v="Jacksonville"/>
    <x v="2"/>
    <n v="32216"/>
    <x v="0"/>
    <s v="OFF-PA-10002250"/>
    <x v="1"/>
    <x v="10"/>
    <s v="Things To Do Today Pad"/>
    <n v="23.480000000000004"/>
    <n v="5"/>
    <n v="0.2"/>
    <n v="8.218"/>
    <x v="0"/>
    <x v="0"/>
  </r>
  <r>
    <n v="4615"/>
    <s v="CA-2018-144540"/>
    <x v="64"/>
    <d v="2018-09-10T00:00:00"/>
    <s v="Standard Class"/>
    <s v="GH-14410"/>
    <s v="Gary Hansen"/>
    <x v="2"/>
    <x v="0"/>
    <s v="Houston"/>
    <x v="5"/>
    <n v="77070"/>
    <x v="2"/>
    <s v="OFF-AP-10002457"/>
    <x v="1"/>
    <x v="9"/>
    <s v="Eureka The Boss Plus 12-Amp Hard Box Upright Vacuum, Red"/>
    <n v="62.789999999999992"/>
    <n v="3"/>
    <n v="0.8"/>
    <n v="-166.39350000000002"/>
    <x v="2"/>
    <x v="0"/>
  </r>
  <r>
    <n v="4616"/>
    <s v="CA-2018-144540"/>
    <x v="64"/>
    <d v="2018-09-10T00:00:00"/>
    <s v="Standard Class"/>
    <s v="GH-14410"/>
    <s v="Gary Hansen"/>
    <x v="2"/>
    <x v="0"/>
    <s v="Houston"/>
    <x v="5"/>
    <n v="77070"/>
    <x v="2"/>
    <s v="OFF-FA-10002763"/>
    <x v="1"/>
    <x v="13"/>
    <s v="Advantus Map Pennant Flags and Round Head Tacks"/>
    <n v="28.44"/>
    <n v="9"/>
    <n v="0.2"/>
    <n v="4.2659999999999973"/>
    <x v="2"/>
    <x v="0"/>
  </r>
  <r>
    <n v="4617"/>
    <s v="CA-2017-159863"/>
    <x v="406"/>
    <d v="2017-09-07T00:00:00"/>
    <s v="Second Class"/>
    <s v="DS-13180"/>
    <s v="David Smith"/>
    <x v="1"/>
    <x v="0"/>
    <s v="Houston"/>
    <x v="5"/>
    <n v="77095"/>
    <x v="2"/>
    <s v="TEC-AC-10000109"/>
    <x v="2"/>
    <x v="11"/>
    <s v="Sony Micro Vault Click 16 GB USB 2.0 Flash Drive"/>
    <n v="134.376"/>
    <n v="3"/>
    <n v="0.2"/>
    <n v="6.7188000000000088"/>
    <x v="2"/>
    <x v="0"/>
  </r>
  <r>
    <n v="4618"/>
    <s v="CA-2017-117800"/>
    <x v="481"/>
    <d v="2017-09-26T00:00:00"/>
    <s v="Standard Class"/>
    <s v="TH-21550"/>
    <s v="Tracy Hopkins"/>
    <x v="2"/>
    <x v="0"/>
    <s v="Everett"/>
    <x v="31"/>
    <n v="2149"/>
    <x v="3"/>
    <s v="TEC-PH-10002415"/>
    <x v="2"/>
    <x v="7"/>
    <s v="Polycom VoiceStation 500 Conference phone"/>
    <n v="589.9"/>
    <n v="2"/>
    <n v="0"/>
    <n v="147.47500000000002"/>
    <x v="3"/>
    <x v="0"/>
  </r>
  <r>
    <n v="4619"/>
    <s v="CA-2017-117800"/>
    <x v="481"/>
    <d v="2017-09-26T00:00:00"/>
    <s v="Standard Class"/>
    <s v="TH-21550"/>
    <s v="Tracy Hopkins"/>
    <x v="2"/>
    <x v="0"/>
    <s v="Everett"/>
    <x v="31"/>
    <n v="2149"/>
    <x v="3"/>
    <s v="FUR-CH-10000785"/>
    <x v="0"/>
    <x v="1"/>
    <s v="Global Ergonomic Managers Chair"/>
    <n v="542.93999999999994"/>
    <n v="3"/>
    <n v="0"/>
    <n v="141.1644"/>
    <x v="3"/>
    <x v="0"/>
  </r>
  <r>
    <n v="4620"/>
    <s v="CA-2019-145219"/>
    <x v="165"/>
    <d v="2019-12-25T00:00:00"/>
    <s v="First Class"/>
    <s v="RM-19675"/>
    <s v="Robert Marley"/>
    <x v="2"/>
    <x v="0"/>
    <s v="Los Angeles"/>
    <x v="1"/>
    <n v="90049"/>
    <x v="1"/>
    <s v="TEC-CO-10001449"/>
    <x v="2"/>
    <x v="16"/>
    <s v="Hewlett Packard LaserJet 3310 Copier"/>
    <n v="2879.9520000000002"/>
    <n v="6"/>
    <n v="0.2"/>
    <n v="1007.9831999999999"/>
    <x v="1"/>
    <x v="0"/>
  </r>
  <r>
    <n v="4621"/>
    <s v="CA-2019-145219"/>
    <x v="165"/>
    <d v="2019-12-25T00:00:00"/>
    <s v="First Class"/>
    <s v="RM-19675"/>
    <s v="Robert Marley"/>
    <x v="2"/>
    <x v="0"/>
    <s v="Los Angeles"/>
    <x v="1"/>
    <n v="90049"/>
    <x v="1"/>
    <s v="OFF-BI-10001670"/>
    <x v="1"/>
    <x v="8"/>
    <s v="Vinyl Sectional Post Binders"/>
    <n v="90.480000000000018"/>
    <n v="3"/>
    <n v="0.2"/>
    <n v="33.93"/>
    <x v="1"/>
    <x v="0"/>
  </r>
  <r>
    <n v="4622"/>
    <s v="CA-2017-161214"/>
    <x v="348"/>
    <d v="2017-10-08T00:00:00"/>
    <s v="Second Class"/>
    <s v="SF-20965"/>
    <s v="Sylvia Foulston"/>
    <x v="1"/>
    <x v="0"/>
    <s v="Wilmington"/>
    <x v="13"/>
    <n v="19805"/>
    <x v="3"/>
    <s v="OFF-ST-10001328"/>
    <x v="1"/>
    <x v="4"/>
    <s v="Personal Filing Tote with Lid, Black/Gray"/>
    <n v="77.55"/>
    <n v="5"/>
    <n v="0"/>
    <n v="21.714000000000002"/>
    <x v="3"/>
    <x v="0"/>
  </r>
  <r>
    <n v="4623"/>
    <s v="CA-2019-147228"/>
    <x v="428"/>
    <d v="2019-09-14T00:00:00"/>
    <s v="Standard Class"/>
    <s v="SO-20335"/>
    <s v="Sean O'Donnell"/>
    <x v="0"/>
    <x v="0"/>
    <s v="Columbia"/>
    <x v="18"/>
    <n v="38401"/>
    <x v="0"/>
    <s v="OFF-SU-10001225"/>
    <x v="1"/>
    <x v="14"/>
    <s v="Staple remover"/>
    <n v="8.8320000000000007"/>
    <n v="3"/>
    <n v="0.2"/>
    <n v="-1.9872000000000005"/>
    <x v="0"/>
    <x v="0"/>
  </r>
  <r>
    <n v="4624"/>
    <s v="CA-2019-147228"/>
    <x v="428"/>
    <d v="2019-09-14T00:00:00"/>
    <s v="Standard Class"/>
    <s v="SO-20335"/>
    <s v="Sean O'Donnell"/>
    <x v="0"/>
    <x v="0"/>
    <s v="Columbia"/>
    <x v="18"/>
    <n v="38401"/>
    <x v="0"/>
    <s v="OFF-PA-10000357"/>
    <x v="1"/>
    <x v="10"/>
    <s v="Xerox 1888"/>
    <n v="177.536"/>
    <n v="4"/>
    <n v="0.2"/>
    <n v="62.137599999999992"/>
    <x v="0"/>
    <x v="0"/>
  </r>
  <r>
    <n v="4625"/>
    <s v="CA-2019-147228"/>
    <x v="428"/>
    <d v="2019-09-14T00:00:00"/>
    <s v="Standard Class"/>
    <s v="SO-20335"/>
    <s v="Sean O'Donnell"/>
    <x v="0"/>
    <x v="0"/>
    <s v="Columbia"/>
    <x v="18"/>
    <n v="38401"/>
    <x v="0"/>
    <s v="OFF-ST-10000046"/>
    <x v="1"/>
    <x v="4"/>
    <s v="Fellowes Super Stor/Drawer Files"/>
    <n v="258.48"/>
    <n v="2"/>
    <n v="0.2"/>
    <n v="-3.2309999999999945"/>
    <x v="0"/>
    <x v="0"/>
  </r>
  <r>
    <n v="4626"/>
    <s v="CA-2019-147228"/>
    <x v="428"/>
    <d v="2019-09-14T00:00:00"/>
    <s v="Standard Class"/>
    <s v="SO-20335"/>
    <s v="Sean O'Donnell"/>
    <x v="0"/>
    <x v="0"/>
    <s v="Columbia"/>
    <x v="18"/>
    <n v="38401"/>
    <x v="0"/>
    <s v="FUR-FU-10000023"/>
    <x v="0"/>
    <x v="5"/>
    <s v="Eldon Wave Desk Accessories"/>
    <n v="14.135999999999999"/>
    <n v="3"/>
    <n v="0.2"/>
    <n v="4.240800000000001"/>
    <x v="0"/>
    <x v="0"/>
  </r>
  <r>
    <n v="4627"/>
    <s v="CA-2018-101336"/>
    <x v="373"/>
    <d v="2018-11-18T00:00:00"/>
    <s v="Standard Class"/>
    <s v="CK-12760"/>
    <s v="Cyma Kinney"/>
    <x v="1"/>
    <x v="0"/>
    <s v="New York City"/>
    <x v="15"/>
    <n v="10011"/>
    <x v="3"/>
    <s v="OFF-ST-10003455"/>
    <x v="1"/>
    <x v="4"/>
    <s v="Tenex File Box, Personal Filing Tote with Lid, Black"/>
    <n v="77.55"/>
    <n v="5"/>
    <n v="0"/>
    <n v="20.163000000000004"/>
    <x v="3"/>
    <x v="0"/>
  </r>
  <r>
    <n v="4628"/>
    <s v="CA-2018-101336"/>
    <x v="373"/>
    <d v="2018-11-18T00:00:00"/>
    <s v="Standard Class"/>
    <s v="CK-12760"/>
    <s v="Cyma Kinney"/>
    <x v="1"/>
    <x v="0"/>
    <s v="New York City"/>
    <x v="15"/>
    <n v="10011"/>
    <x v="3"/>
    <s v="OFF-ST-10000876"/>
    <x v="1"/>
    <x v="4"/>
    <s v="Eldon Simplefile Box Office"/>
    <n v="24.88"/>
    <n v="2"/>
    <n v="0"/>
    <n v="6.9664000000000001"/>
    <x v="3"/>
    <x v="0"/>
  </r>
  <r>
    <n v="4629"/>
    <s v="CA-2018-101336"/>
    <x v="373"/>
    <d v="2018-11-18T00:00:00"/>
    <s v="Standard Class"/>
    <s v="CK-12760"/>
    <s v="Cyma Kinney"/>
    <x v="1"/>
    <x v="0"/>
    <s v="New York City"/>
    <x v="15"/>
    <n v="10011"/>
    <x v="3"/>
    <s v="OFF-AR-10003582"/>
    <x v="1"/>
    <x v="6"/>
    <s v="Boston Electric Pencil Sharpener, Model 1818, Charcoal Black"/>
    <n v="140.75"/>
    <n v="5"/>
    <n v="0"/>
    <n v="39.410000000000011"/>
    <x v="3"/>
    <x v="0"/>
  </r>
  <r>
    <n v="4630"/>
    <s v="CA-2018-101336"/>
    <x v="373"/>
    <d v="2018-11-18T00:00:00"/>
    <s v="Standard Class"/>
    <s v="CK-12760"/>
    <s v="Cyma Kinney"/>
    <x v="1"/>
    <x v="0"/>
    <s v="New York City"/>
    <x v="15"/>
    <n v="10011"/>
    <x v="3"/>
    <s v="OFF-ST-10004258"/>
    <x v="1"/>
    <x v="4"/>
    <s v="Portable Personal File Box"/>
    <n v="36.630000000000003"/>
    <n v="3"/>
    <n v="0"/>
    <n v="9.8901000000000039"/>
    <x v="3"/>
    <x v="0"/>
  </r>
  <r>
    <n v="4631"/>
    <s v="US-2017-126235"/>
    <x v="52"/>
    <d v="2017-10-15T00:00:00"/>
    <s v="Same Day"/>
    <s v="GA-14725"/>
    <s v="Guy Armstrong"/>
    <x v="0"/>
    <x v="0"/>
    <s v="Mount Pleasant"/>
    <x v="12"/>
    <n v="48858"/>
    <x v="2"/>
    <s v="FUR-FU-10000719"/>
    <x v="0"/>
    <x v="5"/>
    <s v="DAX Cubicle Frames, 8-1/2 x 11"/>
    <n v="17.14"/>
    <n v="2"/>
    <n v="0"/>
    <n v="6.1704000000000008"/>
    <x v="2"/>
    <x v="0"/>
  </r>
  <r>
    <n v="4632"/>
    <s v="CA-2019-168396"/>
    <x v="646"/>
    <d v="2019-08-08T00:00:00"/>
    <s v="Second Class"/>
    <s v="BD-11725"/>
    <s v="Bruce Degenhardt"/>
    <x v="0"/>
    <x v="0"/>
    <s v="San Francisco"/>
    <x v="1"/>
    <n v="94122"/>
    <x v="1"/>
    <s v="OFF-LA-10001297"/>
    <x v="1"/>
    <x v="2"/>
    <s v="Avery 473"/>
    <n v="51.75"/>
    <n v="5"/>
    <n v="0"/>
    <n v="24.84"/>
    <x v="1"/>
    <x v="0"/>
  </r>
  <r>
    <n v="4633"/>
    <s v="CA-2019-168396"/>
    <x v="646"/>
    <d v="2019-08-08T00:00:00"/>
    <s v="Second Class"/>
    <s v="BD-11725"/>
    <s v="Bruce Degenhardt"/>
    <x v="0"/>
    <x v="0"/>
    <s v="San Francisco"/>
    <x v="1"/>
    <n v="94122"/>
    <x v="1"/>
    <s v="FUR-FU-10000723"/>
    <x v="0"/>
    <x v="5"/>
    <s v="Deflect-o EconoMat Studded, No Bevel Mat for Low Pile Carpeting"/>
    <n v="123.96000000000001"/>
    <n v="3"/>
    <n v="0"/>
    <n v="11.156400000000005"/>
    <x v="1"/>
    <x v="0"/>
  </r>
  <r>
    <n v="4634"/>
    <s v="CA-2017-130456"/>
    <x v="291"/>
    <d v="2017-08-26T00:00:00"/>
    <s v="Standard Class"/>
    <s v="DS-13180"/>
    <s v="David Smith"/>
    <x v="1"/>
    <x v="0"/>
    <s v="San Francisco"/>
    <x v="1"/>
    <n v="94122"/>
    <x v="1"/>
    <s v="FUR-BO-10003893"/>
    <x v="0"/>
    <x v="0"/>
    <s v="Sauder Camden County Collection Library"/>
    <n v="586.39800000000002"/>
    <n v="6"/>
    <n v="0.15"/>
    <n v="34.493999999999971"/>
    <x v="1"/>
    <x v="1"/>
  </r>
  <r>
    <n v="4635"/>
    <s v="CA-2017-130456"/>
    <x v="291"/>
    <d v="2017-08-26T00:00:00"/>
    <s v="Standard Class"/>
    <s v="DS-13180"/>
    <s v="David Smith"/>
    <x v="1"/>
    <x v="0"/>
    <s v="San Francisco"/>
    <x v="1"/>
    <n v="94122"/>
    <x v="1"/>
    <s v="OFF-ST-10000736"/>
    <x v="1"/>
    <x v="4"/>
    <s v="Carina Double Wide Media Storage Towers in Natural &amp; Black"/>
    <n v="80.98"/>
    <n v="1"/>
    <n v="0"/>
    <n v="3.2391999999999967"/>
    <x v="1"/>
    <x v="1"/>
  </r>
  <r>
    <n v="4636"/>
    <s v="CA-2019-116288"/>
    <x v="846"/>
    <d v="2019-03-17T00:00:00"/>
    <s v="Standard Class"/>
    <s v="BS-11380"/>
    <s v="Bill Stewart"/>
    <x v="1"/>
    <x v="0"/>
    <s v="San Francisco"/>
    <x v="1"/>
    <n v="94122"/>
    <x v="1"/>
    <s v="OFF-ST-10000736"/>
    <x v="1"/>
    <x v="4"/>
    <s v="Carina Double Wide Media Storage Towers in Natural &amp; Black"/>
    <n v="242.94"/>
    <n v="3"/>
    <n v="0"/>
    <n v="9.7175999999999902"/>
    <x v="1"/>
    <x v="0"/>
  </r>
  <r>
    <n v="4637"/>
    <s v="CA-2019-168228"/>
    <x v="842"/>
    <d v="2019-04-29T00:00:00"/>
    <s v="First Class"/>
    <s v="AP-10915"/>
    <s v="Arthur Prichep"/>
    <x v="0"/>
    <x v="0"/>
    <s v="Los Angeles"/>
    <x v="1"/>
    <n v="90045"/>
    <x v="1"/>
    <s v="OFF-AR-10003373"/>
    <x v="1"/>
    <x v="6"/>
    <s v="Boston School Pro Electric Pencil Sharpener, 1670"/>
    <n v="123.92"/>
    <n v="4"/>
    <n v="0"/>
    <n v="33.458399999999997"/>
    <x v="1"/>
    <x v="0"/>
  </r>
  <r>
    <n v="4638"/>
    <s v="CA-2019-168228"/>
    <x v="842"/>
    <d v="2019-04-29T00:00:00"/>
    <s v="First Class"/>
    <s v="AP-10915"/>
    <s v="Arthur Prichep"/>
    <x v="0"/>
    <x v="0"/>
    <s v="Los Angeles"/>
    <x v="1"/>
    <n v="90045"/>
    <x v="1"/>
    <s v="OFF-AR-10000390"/>
    <x v="1"/>
    <x v="6"/>
    <s v="Newell Chalk Holder"/>
    <n v="12.39"/>
    <n v="3"/>
    <n v="0"/>
    <n v="5.6993999999999998"/>
    <x v="1"/>
    <x v="0"/>
  </r>
  <r>
    <n v="4639"/>
    <s v="CA-2019-168228"/>
    <x v="842"/>
    <d v="2019-04-29T00:00:00"/>
    <s v="First Class"/>
    <s v="AP-10915"/>
    <s v="Arthur Prichep"/>
    <x v="0"/>
    <x v="0"/>
    <s v="Los Angeles"/>
    <x v="1"/>
    <n v="90045"/>
    <x v="1"/>
    <s v="OFF-AR-10001725"/>
    <x v="1"/>
    <x v="6"/>
    <s v="Boston Home &amp; Office Model 2000 Electric Pencil Sharpeners"/>
    <n v="47.3"/>
    <n v="2"/>
    <n v="0"/>
    <n v="12.298000000000002"/>
    <x v="1"/>
    <x v="0"/>
  </r>
  <r>
    <n v="4640"/>
    <s v="CA-2018-102162"/>
    <x v="108"/>
    <d v="2018-09-16T00:00:00"/>
    <s v="Standard Class"/>
    <s v="JF-15565"/>
    <s v="Jill Fjeld"/>
    <x v="0"/>
    <x v="0"/>
    <s v="Newport News"/>
    <x v="17"/>
    <n v="23602"/>
    <x v="0"/>
    <s v="TEC-CO-10001943"/>
    <x v="2"/>
    <x v="16"/>
    <s v="Canon PC-428 Personal Copier"/>
    <n v="1599.92"/>
    <n v="8"/>
    <n v="0"/>
    <n v="751.9624"/>
    <x v="0"/>
    <x v="0"/>
  </r>
  <r>
    <n v="4641"/>
    <s v="CA-2018-102162"/>
    <x v="108"/>
    <d v="2018-09-16T00:00:00"/>
    <s v="Standard Class"/>
    <s v="JF-15565"/>
    <s v="Jill Fjeld"/>
    <x v="0"/>
    <x v="0"/>
    <s v="Newport News"/>
    <x v="17"/>
    <n v="23602"/>
    <x v="0"/>
    <s v="OFF-EN-10002312"/>
    <x v="1"/>
    <x v="12"/>
    <s v="#10 Self-Seal White Envelopes"/>
    <n v="11.09"/>
    <n v="1"/>
    <n v="0"/>
    <n v="5.4340999999999999"/>
    <x v="0"/>
    <x v="0"/>
  </r>
  <r>
    <n v="4642"/>
    <s v="CA-2019-130141"/>
    <x v="760"/>
    <d v="2019-10-24T00:00:00"/>
    <s v="Second Class"/>
    <s v="HA-14905"/>
    <s v="Helen Abelman"/>
    <x v="0"/>
    <x v="0"/>
    <s v="Fort Collins"/>
    <x v="22"/>
    <n v="80525"/>
    <x v="1"/>
    <s v="OFF-BI-10000831"/>
    <x v="1"/>
    <x v="8"/>
    <s v="Storex Flexible Poly Binders with Double Pockets"/>
    <n v="3.1680000000000006"/>
    <n v="4"/>
    <n v="0.7"/>
    <n v="-2.5343999999999998"/>
    <x v="1"/>
    <x v="0"/>
  </r>
  <r>
    <n v="4643"/>
    <s v="CA-2019-130141"/>
    <x v="760"/>
    <d v="2019-10-24T00:00:00"/>
    <s v="Second Class"/>
    <s v="HA-14905"/>
    <s v="Helen Abelman"/>
    <x v="0"/>
    <x v="0"/>
    <s v="Fort Collins"/>
    <x v="22"/>
    <n v="80525"/>
    <x v="1"/>
    <s v="FUR-CH-10000749"/>
    <x v="0"/>
    <x v="1"/>
    <s v="Office Star - Ergonomic Mid Back Chair with 2-Way Adjustable Arms"/>
    <n v="579.13599999999997"/>
    <n v="4"/>
    <n v="0.2"/>
    <n v="-28.95679999999993"/>
    <x v="1"/>
    <x v="0"/>
  </r>
  <r>
    <n v="4644"/>
    <s v="CA-2017-147501"/>
    <x v="991"/>
    <d v="2017-08-06T00:00:00"/>
    <s v="Standard Class"/>
    <s v="Co-12640"/>
    <s v="Corey-Lock"/>
    <x v="0"/>
    <x v="0"/>
    <s v="Seattle"/>
    <x v="4"/>
    <n v="98105"/>
    <x v="1"/>
    <s v="OFF-BI-10002003"/>
    <x v="1"/>
    <x v="8"/>
    <s v="Ibico Presentation Index for Binding Systems"/>
    <n v="6.3680000000000003"/>
    <n v="2"/>
    <n v="0.2"/>
    <n v="2.1492"/>
    <x v="1"/>
    <x v="0"/>
  </r>
  <r>
    <n v="4645"/>
    <s v="CA-2017-147501"/>
    <x v="991"/>
    <d v="2017-08-06T00:00:00"/>
    <s v="Standard Class"/>
    <s v="Co-12640"/>
    <s v="Corey-Lock"/>
    <x v="0"/>
    <x v="0"/>
    <s v="Seattle"/>
    <x v="4"/>
    <n v="98105"/>
    <x v="1"/>
    <s v="TEC-MA-10001972"/>
    <x v="2"/>
    <x v="15"/>
    <s v="Okidata C331dn Printer"/>
    <n v="558.4"/>
    <n v="2"/>
    <n v="0.2"/>
    <n v="41.880000000000024"/>
    <x v="1"/>
    <x v="0"/>
  </r>
  <r>
    <n v="4646"/>
    <s v="CA-2018-143910"/>
    <x v="399"/>
    <d v="2018-08-16T00:00:00"/>
    <s v="Standard Class"/>
    <s v="BC-11125"/>
    <s v="Becky Castell"/>
    <x v="2"/>
    <x v="0"/>
    <s v="New York City"/>
    <x v="15"/>
    <n v="10011"/>
    <x v="3"/>
    <s v="FUR-CH-10000225"/>
    <x v="0"/>
    <x v="1"/>
    <s v="Global Geo Office Task Chair, Gray"/>
    <n v="145.76400000000001"/>
    <n v="2"/>
    <n v="0.1"/>
    <n v="-8.0980000000000167"/>
    <x v="3"/>
    <x v="0"/>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n v="6.1289999999999996"/>
    <x v="0"/>
    <x v="0"/>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n v="62.782199999999975"/>
    <x v="3"/>
    <x v="0"/>
  </r>
  <r>
    <n v="4649"/>
    <s v="CA-2019-129357"/>
    <x v="304"/>
    <d v="2019-05-19T00:00:00"/>
    <s v="Standard Class"/>
    <s v="KB-16585"/>
    <s v="Ken Black"/>
    <x v="1"/>
    <x v="0"/>
    <s v="Seattle"/>
    <x v="4"/>
    <n v="98103"/>
    <x v="1"/>
    <s v="OFF-PA-10003228"/>
    <x v="1"/>
    <x v="10"/>
    <s v="Xerox 1917"/>
    <n v="440.18999999999994"/>
    <n v="9"/>
    <n v="0"/>
    <n v="206.88929999999996"/>
    <x v="1"/>
    <x v="0"/>
  </r>
  <r>
    <n v="4650"/>
    <s v="CA-2019-129357"/>
    <x v="304"/>
    <d v="2019-05-19T00:00:00"/>
    <s v="Standard Class"/>
    <s v="KB-16585"/>
    <s v="Ken Black"/>
    <x v="1"/>
    <x v="0"/>
    <s v="Seattle"/>
    <x v="4"/>
    <n v="98103"/>
    <x v="1"/>
    <s v="OFF-SU-10004498"/>
    <x v="1"/>
    <x v="14"/>
    <s v="Martin-Yale Premier Letter Opener"/>
    <n v="64.400000000000006"/>
    <n v="5"/>
    <n v="0"/>
    <n v="1.9320000000000004"/>
    <x v="1"/>
    <x v="0"/>
  </r>
  <r>
    <n v="4651"/>
    <s v="CA-2019-150987"/>
    <x v="798"/>
    <d v="2019-04-12T00:00:00"/>
    <s v="Standard Class"/>
    <s v="AH-10120"/>
    <s v="Adrian Hane"/>
    <x v="2"/>
    <x v="0"/>
    <s v="San Francisco"/>
    <x v="1"/>
    <n v="94110"/>
    <x v="1"/>
    <s v="OFF-PA-10001878"/>
    <x v="1"/>
    <x v="10"/>
    <s v="Xerox 1891"/>
    <n v="244.54999999999998"/>
    <n v="5"/>
    <n v="0"/>
    <n v="114.93849999999998"/>
    <x v="1"/>
    <x v="0"/>
  </r>
  <r>
    <n v="4652"/>
    <s v="CA-2019-150987"/>
    <x v="798"/>
    <d v="2019-04-12T00:00:00"/>
    <s v="Standard Class"/>
    <s v="AH-10120"/>
    <s v="Adrian Hane"/>
    <x v="2"/>
    <x v="0"/>
    <s v="San Francisco"/>
    <x v="1"/>
    <n v="94110"/>
    <x v="1"/>
    <s v="OFF-PA-10002923"/>
    <x v="1"/>
    <x v="10"/>
    <s v="Xerox 1942"/>
    <n v="195.76"/>
    <n v="4"/>
    <n v="0"/>
    <n v="97.88"/>
    <x v="1"/>
    <x v="0"/>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n v="5.7623999999999995"/>
    <x v="3"/>
    <x v="0"/>
  </r>
  <r>
    <n v="4654"/>
    <s v="CA-2019-132647"/>
    <x v="922"/>
    <d v="2019-02-23T00:00:00"/>
    <s v="Standard Class"/>
    <s v="GH-14410"/>
    <s v="Gary Hansen"/>
    <x v="2"/>
    <x v="0"/>
    <s v="Perth Amboy"/>
    <x v="30"/>
    <n v="8861"/>
    <x v="3"/>
    <s v="OFF-ST-10003123"/>
    <x v="1"/>
    <x v="4"/>
    <s v="Fellowes Bases and Tops For Staxonsteel/High-Stak Systems"/>
    <n v="166.45"/>
    <n v="5"/>
    <n v="0"/>
    <n v="39.947999999999993"/>
    <x v="3"/>
    <x v="0"/>
  </r>
  <r>
    <n v="4655"/>
    <s v="CA-2019-159107"/>
    <x v="92"/>
    <d v="2019-06-26T00:00:00"/>
    <s v="Second Class"/>
    <s v="KT-16480"/>
    <s v="Kean Thornton"/>
    <x v="0"/>
    <x v="0"/>
    <s v="San Francisco"/>
    <x v="1"/>
    <n v="94110"/>
    <x v="1"/>
    <s v="OFF-FA-10001332"/>
    <x v="1"/>
    <x v="13"/>
    <s v="Acco Banker's Clasps, 5 3/4&quot;-Long"/>
    <n v="2.88"/>
    <n v="1"/>
    <n v="0"/>
    <n v="1.3535999999999999"/>
    <x v="1"/>
    <x v="0"/>
  </r>
  <r>
    <n v="4656"/>
    <s v="CA-2016-160738"/>
    <x v="952"/>
    <d v="2016-05-10T00:00:00"/>
    <s v="Standard Class"/>
    <s v="KH-16330"/>
    <s v="Katharine Harms"/>
    <x v="1"/>
    <x v="0"/>
    <s v="Freeport"/>
    <x v="10"/>
    <n v="61032"/>
    <x v="2"/>
    <s v="OFF-ST-10003442"/>
    <x v="1"/>
    <x v="4"/>
    <s v="Eldon Portable Mobile Manager"/>
    <n v="45.248000000000005"/>
    <n v="2"/>
    <n v="0.2"/>
    <n v="3.9591999999999992"/>
    <x v="2"/>
    <x v="0"/>
  </r>
  <r>
    <n v="4657"/>
    <s v="CA-2017-112130"/>
    <x v="910"/>
    <d v="2017-05-07T00:00:00"/>
    <s v="Standard Class"/>
    <s v="SV-20785"/>
    <s v="Stewart Visinsky"/>
    <x v="0"/>
    <x v="0"/>
    <s v="Philadelphia"/>
    <x v="9"/>
    <n v="19140"/>
    <x v="3"/>
    <s v="OFF-AR-10001468"/>
    <x v="1"/>
    <x v="6"/>
    <s v="Sanford Prismacolor Professional Thick Lead Art Pencils, 36-Color Set"/>
    <n v="59.903999999999996"/>
    <n v="2"/>
    <n v="0.2"/>
    <n v="14.227200000000003"/>
    <x v="3"/>
    <x v="0"/>
  </r>
  <r>
    <n v="4658"/>
    <s v="CA-2017-112130"/>
    <x v="910"/>
    <d v="2017-05-07T00:00:00"/>
    <s v="Standard Class"/>
    <s v="SV-20785"/>
    <s v="Stewart Visinsky"/>
    <x v="0"/>
    <x v="0"/>
    <s v="Philadelphia"/>
    <x v="9"/>
    <n v="19140"/>
    <x v="3"/>
    <s v="OFF-AP-10003266"/>
    <x v="1"/>
    <x v="9"/>
    <s v="Holmes Replacement Filter for HEPA Air Cleaner, Large Room"/>
    <n v="23.696000000000002"/>
    <n v="2"/>
    <n v="0.2"/>
    <n v="6.5164"/>
    <x v="3"/>
    <x v="0"/>
  </r>
  <r>
    <n v="4659"/>
    <s v="CA-2017-112130"/>
    <x v="910"/>
    <d v="2017-05-07T00:00:00"/>
    <s v="Standard Class"/>
    <s v="SV-20785"/>
    <s v="Stewart Visinsky"/>
    <x v="0"/>
    <x v="0"/>
    <s v="Philadelphia"/>
    <x v="9"/>
    <n v="19140"/>
    <x v="3"/>
    <s v="OFF-PA-10002230"/>
    <x v="1"/>
    <x v="10"/>
    <s v="Xerox 1897"/>
    <n v="7.9680000000000009"/>
    <n v="2"/>
    <n v="0.2"/>
    <n v="2.8884000000000007"/>
    <x v="3"/>
    <x v="0"/>
  </r>
  <r>
    <n v="4660"/>
    <s v="CA-2017-112130"/>
    <x v="910"/>
    <d v="2017-05-07T00:00:00"/>
    <s v="Standard Class"/>
    <s v="SV-20785"/>
    <s v="Stewart Visinsky"/>
    <x v="0"/>
    <x v="0"/>
    <s v="Philadelphia"/>
    <x v="9"/>
    <n v="19140"/>
    <x v="3"/>
    <s v="OFF-AP-10003622"/>
    <x v="1"/>
    <x v="9"/>
    <s v="Bravo II Megaboss 12-Amp Hard Body Upright, Replacement Belts, 2 Belts per Pack"/>
    <n v="18.2"/>
    <n v="7"/>
    <n v="0.2"/>
    <n v="2.0474999999999994"/>
    <x v="3"/>
    <x v="0"/>
  </r>
  <r>
    <n v="4661"/>
    <s v="CA-2017-112130"/>
    <x v="910"/>
    <d v="2017-05-07T00:00:00"/>
    <s v="Standard Class"/>
    <s v="SV-20785"/>
    <s v="Stewart Visinsky"/>
    <x v="0"/>
    <x v="0"/>
    <s v="Philadelphia"/>
    <x v="9"/>
    <n v="19140"/>
    <x v="3"/>
    <s v="TEC-AC-10001542"/>
    <x v="2"/>
    <x v="11"/>
    <s v="SanDisk Cruzer 16 GB USB Flash Drive"/>
    <n v="27.552000000000003"/>
    <n v="3"/>
    <n v="0.2"/>
    <n v="-0.3444000000000047"/>
    <x v="3"/>
    <x v="0"/>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n v="-36.176400000000001"/>
    <x v="3"/>
    <x v="0"/>
  </r>
  <r>
    <n v="4663"/>
    <s v="CA-2017-112130"/>
    <x v="910"/>
    <d v="2017-05-07T00:00:00"/>
    <s v="Standard Class"/>
    <s v="SV-20785"/>
    <s v="Stewart Visinsky"/>
    <x v="0"/>
    <x v="0"/>
    <s v="Philadelphia"/>
    <x v="9"/>
    <n v="19140"/>
    <x v="3"/>
    <s v="OFF-ST-10000563"/>
    <x v="1"/>
    <x v="4"/>
    <s v="Fellowes Bankers Box Stor/Drawer Steel Plus"/>
    <n v="76.75200000000001"/>
    <n v="3"/>
    <n v="0.2"/>
    <n v="-9.5940000000000012"/>
    <x v="3"/>
    <x v="0"/>
  </r>
  <r>
    <n v="4664"/>
    <s v="CA-2018-111409"/>
    <x v="31"/>
    <d v="2018-09-22T00:00:00"/>
    <s v="Standard Class"/>
    <s v="PO-18850"/>
    <s v="Patrick O'Brill"/>
    <x v="0"/>
    <x v="0"/>
    <s v="Jacksonville"/>
    <x v="2"/>
    <n v="32216"/>
    <x v="0"/>
    <s v="OFF-LA-10002787"/>
    <x v="1"/>
    <x v="2"/>
    <s v="Avery 480"/>
    <n v="3"/>
    <n v="1"/>
    <n v="0.2"/>
    <n v="1.0499999999999998"/>
    <x v="0"/>
    <x v="0"/>
  </r>
  <r>
    <n v="4665"/>
    <s v="CA-2018-116232"/>
    <x v="897"/>
    <d v="2018-09-26T00:00:00"/>
    <s v="Standard Class"/>
    <s v="AC-10450"/>
    <s v="Amy Cox"/>
    <x v="0"/>
    <x v="0"/>
    <s v="Pembroke Pines"/>
    <x v="2"/>
    <n v="33024"/>
    <x v="0"/>
    <s v="OFF-BI-10004022"/>
    <x v="1"/>
    <x v="8"/>
    <s v="Acco Suede Grain Vinyl Round Ring Binder"/>
    <n v="7.5060000000000002"/>
    <n v="9"/>
    <n v="0.7"/>
    <n v="-6.0047999999999977"/>
    <x v="0"/>
    <x v="0"/>
  </r>
  <r>
    <n v="4666"/>
    <s v="CA-2018-116232"/>
    <x v="897"/>
    <d v="2018-09-26T00:00:00"/>
    <s v="Standard Class"/>
    <s v="AC-10450"/>
    <s v="Amy Cox"/>
    <x v="0"/>
    <x v="0"/>
    <s v="Pembroke Pines"/>
    <x v="2"/>
    <n v="33024"/>
    <x v="0"/>
    <s v="OFF-LA-10001158"/>
    <x v="1"/>
    <x v="2"/>
    <s v="Avery Address/Shipping Labels for Typewriters, 4&quot; x 2&quot;"/>
    <n v="16.559999999999999"/>
    <n v="2"/>
    <n v="0.2"/>
    <n v="5.7960000000000003"/>
    <x v="0"/>
    <x v="0"/>
  </r>
  <r>
    <n v="4667"/>
    <s v="CA-2018-116547"/>
    <x v="994"/>
    <d v="2018-01-17T00:00:00"/>
    <s v="Standard Class"/>
    <s v="KB-16585"/>
    <s v="Ken Black"/>
    <x v="1"/>
    <x v="0"/>
    <s v="Seattle"/>
    <x v="4"/>
    <n v="98115"/>
    <x v="1"/>
    <s v="FUR-FU-10000076"/>
    <x v="0"/>
    <x v="5"/>
    <s v="24-Hour Round Wall Clock"/>
    <n v="79.92"/>
    <n v="4"/>
    <n v="0"/>
    <n v="34.365600000000008"/>
    <x v="1"/>
    <x v="1"/>
  </r>
  <r>
    <n v="4668"/>
    <s v="CA-2018-116547"/>
    <x v="994"/>
    <d v="2018-01-17T00:00:00"/>
    <s v="Standard Class"/>
    <s v="KB-16585"/>
    <s v="Ken Black"/>
    <x v="1"/>
    <x v="0"/>
    <s v="Seattle"/>
    <x v="4"/>
    <n v="98115"/>
    <x v="1"/>
    <s v="TEC-AC-10002335"/>
    <x v="2"/>
    <x v="11"/>
    <s v="Logitech Media Keyboard K200"/>
    <n v="69.98"/>
    <n v="2"/>
    <n v="0"/>
    <n v="13.296199999999999"/>
    <x v="1"/>
    <x v="1"/>
  </r>
  <r>
    <n v="4669"/>
    <s v="US-2019-133200"/>
    <x v="636"/>
    <d v="2019-05-11T00:00:00"/>
    <s v="Standard Class"/>
    <s v="DB-13555"/>
    <s v="Dorothy Badders"/>
    <x v="1"/>
    <x v="0"/>
    <s v="Fort Worth"/>
    <x v="5"/>
    <n v="76106"/>
    <x v="2"/>
    <s v="OFF-BI-10002827"/>
    <x v="1"/>
    <x v="8"/>
    <s v="Avery Durable Poly Binders"/>
    <n v="11.059999999999999"/>
    <n v="10"/>
    <n v="0.8"/>
    <n v="-18.802"/>
    <x v="2"/>
    <x v="0"/>
  </r>
  <r>
    <n v="4670"/>
    <s v="US-2019-133200"/>
    <x v="636"/>
    <d v="2019-05-11T00:00:00"/>
    <s v="Standard Class"/>
    <s v="DB-13555"/>
    <s v="Dorothy Badders"/>
    <x v="1"/>
    <x v="0"/>
    <s v="Fort Worth"/>
    <x v="5"/>
    <n v="76106"/>
    <x v="2"/>
    <s v="FUR-BO-10001601"/>
    <x v="0"/>
    <x v="0"/>
    <s v="Sauder Mission Library with Doors, Fruitwood Finish"/>
    <n v="623.46479999999997"/>
    <n v="7"/>
    <n v="0.32"/>
    <n v="-119.19180000000006"/>
    <x v="2"/>
    <x v="0"/>
  </r>
  <r>
    <n v="4671"/>
    <s v="US-2019-133200"/>
    <x v="636"/>
    <d v="2019-05-11T00:00:00"/>
    <s v="Standard Class"/>
    <s v="DB-13555"/>
    <s v="Dorothy Badders"/>
    <x v="1"/>
    <x v="0"/>
    <s v="Fort Worth"/>
    <x v="5"/>
    <n v="76106"/>
    <x v="2"/>
    <s v="OFF-ST-10001932"/>
    <x v="1"/>
    <x v="4"/>
    <s v="Fellowes Staxonsteel Drawer Files"/>
    <n v="772.68000000000006"/>
    <n v="5"/>
    <n v="0.2"/>
    <n v="-57.950999999999993"/>
    <x v="2"/>
    <x v="0"/>
  </r>
  <r>
    <n v="4672"/>
    <s v="CA-2018-133550"/>
    <x v="995"/>
    <d v="2018-08-06T00:00:00"/>
    <s v="Standard Class"/>
    <s v="KL-16645"/>
    <s v="Ken Lonsdale"/>
    <x v="0"/>
    <x v="0"/>
    <s v="Detroit"/>
    <x v="12"/>
    <n v="48205"/>
    <x v="2"/>
    <s v="OFF-AP-10001005"/>
    <x v="1"/>
    <x v="9"/>
    <s v="Honeywell Quietcare HEPA Air Cleaner"/>
    <n v="283.14000000000004"/>
    <n v="4"/>
    <n v="0.1"/>
    <n v="72.357999999999976"/>
    <x v="2"/>
    <x v="0"/>
  </r>
  <r>
    <n v="4673"/>
    <s v="CA-2018-133550"/>
    <x v="995"/>
    <d v="2018-08-06T00:00:00"/>
    <s v="Standard Class"/>
    <s v="KL-16645"/>
    <s v="Ken Lonsdale"/>
    <x v="0"/>
    <x v="0"/>
    <s v="Detroit"/>
    <x v="12"/>
    <n v="48205"/>
    <x v="2"/>
    <s v="TEC-PH-10004042"/>
    <x v="2"/>
    <x v="7"/>
    <s v="ClearOne Communications CHAT 70 OC Speaker Phone"/>
    <n v="635.96"/>
    <n v="4"/>
    <n v="0"/>
    <n v="165.34960000000001"/>
    <x v="2"/>
    <x v="0"/>
  </r>
  <r>
    <n v="4674"/>
    <s v="CA-2018-133550"/>
    <x v="995"/>
    <d v="2018-08-06T00:00:00"/>
    <s v="Standard Class"/>
    <s v="KL-16645"/>
    <s v="Ken Lonsdale"/>
    <x v="0"/>
    <x v="0"/>
    <s v="Detroit"/>
    <x v="12"/>
    <n v="48205"/>
    <x v="2"/>
    <s v="TEC-PH-10001079"/>
    <x v="2"/>
    <x v="7"/>
    <s v="Polycom SoundPoint Pro SE-225 Corded phone"/>
    <n v="118.99"/>
    <n v="1"/>
    <n v="0"/>
    <n v="33.3172"/>
    <x v="2"/>
    <x v="0"/>
  </r>
  <r>
    <n v="4675"/>
    <s v="CA-2018-133550"/>
    <x v="995"/>
    <d v="2018-08-06T00:00:00"/>
    <s v="Standard Class"/>
    <s v="KL-16645"/>
    <s v="Ken Lonsdale"/>
    <x v="0"/>
    <x v="0"/>
    <s v="Detroit"/>
    <x v="12"/>
    <n v="48205"/>
    <x v="2"/>
    <s v="FUR-FU-10002918"/>
    <x v="0"/>
    <x v="5"/>
    <s v="Eldon ClusterMat Chair Mat with Cordless Antistatic Protection"/>
    <n v="272.94"/>
    <n v="3"/>
    <n v="0"/>
    <n v="30.023400000000009"/>
    <x v="2"/>
    <x v="0"/>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n v="1.5007999999999999"/>
    <x v="3"/>
    <x v="0"/>
  </r>
  <r>
    <n v="4677"/>
    <s v="CA-2016-114510"/>
    <x v="619"/>
    <d v="2016-03-19T00:00:00"/>
    <s v="Standard Class"/>
    <s v="JF-15295"/>
    <s v="Jason Fortune-"/>
    <x v="0"/>
    <x v="0"/>
    <s v="Logan"/>
    <x v="7"/>
    <n v="84321"/>
    <x v="1"/>
    <s v="OFF-BI-10001617"/>
    <x v="1"/>
    <x v="8"/>
    <s v="GBC Wire Binding Combs"/>
    <n v="33.088000000000001"/>
    <n v="4"/>
    <n v="0.2"/>
    <n v="11.167199999999999"/>
    <x v="1"/>
    <x v="0"/>
  </r>
  <r>
    <n v="4678"/>
    <s v="CA-2016-114510"/>
    <x v="619"/>
    <d v="2016-03-19T00:00:00"/>
    <s v="Standard Class"/>
    <s v="JF-15295"/>
    <s v="Jason Fortune-"/>
    <x v="0"/>
    <x v="0"/>
    <s v="Logan"/>
    <x v="7"/>
    <n v="84321"/>
    <x v="1"/>
    <s v="OFF-ST-10000736"/>
    <x v="1"/>
    <x v="4"/>
    <s v="Carina Double Wide Media Storage Towers in Natural &amp; Black"/>
    <n v="80.98"/>
    <n v="1"/>
    <n v="0"/>
    <n v="3.2391999999999967"/>
    <x v="1"/>
    <x v="0"/>
  </r>
  <r>
    <n v="4679"/>
    <s v="CA-2016-114510"/>
    <x v="619"/>
    <d v="2016-03-19T00:00:00"/>
    <s v="Standard Class"/>
    <s v="JF-15295"/>
    <s v="Jason Fortune-"/>
    <x v="0"/>
    <x v="0"/>
    <s v="Logan"/>
    <x v="7"/>
    <n v="84321"/>
    <x v="1"/>
    <s v="TEC-AC-10004877"/>
    <x v="2"/>
    <x v="11"/>
    <s v="Imation 30456 USB Flash Drive 8GB"/>
    <n v="82.800000000000011"/>
    <n v="12"/>
    <n v="0"/>
    <n v="6.6239999999999952"/>
    <x v="1"/>
    <x v="0"/>
  </r>
  <r>
    <n v="4680"/>
    <s v="CA-2016-114510"/>
    <x v="619"/>
    <d v="2016-03-19T00:00:00"/>
    <s v="Standard Class"/>
    <s v="JF-15295"/>
    <s v="Jason Fortune-"/>
    <x v="0"/>
    <x v="0"/>
    <s v="Logan"/>
    <x v="7"/>
    <n v="84321"/>
    <x v="1"/>
    <s v="OFF-ST-10003221"/>
    <x v="1"/>
    <x v="4"/>
    <s v="Staple magnet"/>
    <n v="21.36"/>
    <n v="2"/>
    <n v="0"/>
    <n v="5.7672000000000008"/>
    <x v="1"/>
    <x v="0"/>
  </r>
  <r>
    <n v="4681"/>
    <s v="CA-2016-114510"/>
    <x v="619"/>
    <d v="2016-03-19T00:00:00"/>
    <s v="Standard Class"/>
    <s v="JF-15295"/>
    <s v="Jason Fortune-"/>
    <x v="0"/>
    <x v="0"/>
    <s v="Logan"/>
    <x v="7"/>
    <n v="84321"/>
    <x v="1"/>
    <s v="OFF-BI-10003007"/>
    <x v="1"/>
    <x v="8"/>
    <s v="Premium Transparent Presentation Covers, No Pattern/Clear, 8 1/2&quot; x 11&quot;"/>
    <n v="62.048000000000002"/>
    <n v="2"/>
    <n v="0.2"/>
    <n v="20.165599999999998"/>
    <x v="1"/>
    <x v="0"/>
  </r>
  <r>
    <n v="4682"/>
    <s v="CA-2018-169215"/>
    <x v="216"/>
    <d v="2018-07-18T00:00:00"/>
    <s v="Second Class"/>
    <s v="RE-19450"/>
    <s v="Richard Eichhorn"/>
    <x v="0"/>
    <x v="0"/>
    <s v="Auburn"/>
    <x v="15"/>
    <n v="13021"/>
    <x v="3"/>
    <s v="OFF-FA-10000936"/>
    <x v="1"/>
    <x v="13"/>
    <s v="Acco Hot Clips Clips to Go"/>
    <n v="29.61"/>
    <n v="9"/>
    <n v="0"/>
    <n v="13.324499999999999"/>
    <x v="3"/>
    <x v="0"/>
  </r>
  <r>
    <n v="4683"/>
    <s v="CA-2018-127698"/>
    <x v="49"/>
    <d v="2018-12-01T00:00:00"/>
    <s v="Same Day"/>
    <s v="MV-18190"/>
    <s v="Mike Vittorini"/>
    <x v="0"/>
    <x v="0"/>
    <s v="Raleigh"/>
    <x v="3"/>
    <n v="27604"/>
    <x v="0"/>
    <s v="TEC-PH-10003811"/>
    <x v="2"/>
    <x v="7"/>
    <s v="Jabra Supreme Plus Driver Edition Headset"/>
    <n v="863.928"/>
    <n v="9"/>
    <n v="0.2"/>
    <n v="86.392799999999994"/>
    <x v="0"/>
    <x v="0"/>
  </r>
  <r>
    <n v="4684"/>
    <s v="CA-2018-159912"/>
    <x v="48"/>
    <d v="2018-09-03T00:00:00"/>
    <s v="Standard Class"/>
    <s v="GB-14530"/>
    <s v="George Bell"/>
    <x v="1"/>
    <x v="0"/>
    <s v="Philadelphia"/>
    <x v="9"/>
    <n v="19120"/>
    <x v="3"/>
    <s v="FUR-TA-10004152"/>
    <x v="0"/>
    <x v="3"/>
    <s v="Barricks 18&quot; x 48&quot; Non-Folding Utility Table with Bottom Storage Shelf"/>
    <n v="241.92"/>
    <n v="4"/>
    <n v="0.4"/>
    <n v="-56.448000000000008"/>
    <x v="3"/>
    <x v="0"/>
  </r>
  <r>
    <n v="4685"/>
    <s v="CA-2018-159912"/>
    <x v="48"/>
    <d v="2018-09-03T00:00:00"/>
    <s v="Standard Class"/>
    <s v="GB-14530"/>
    <s v="George Bell"/>
    <x v="1"/>
    <x v="0"/>
    <s v="Philadelphia"/>
    <x v="9"/>
    <n v="19120"/>
    <x v="3"/>
    <s v="FUR-BO-10002853"/>
    <x v="0"/>
    <x v="0"/>
    <s v="O'Sullivan 5-Shelf Heavy-Duty Bookcases"/>
    <n v="163.88"/>
    <n v="4"/>
    <n v="0.5"/>
    <n v="-81.94"/>
    <x v="3"/>
    <x v="0"/>
  </r>
  <r>
    <n v="4686"/>
    <s v="CA-2018-159912"/>
    <x v="48"/>
    <d v="2018-09-03T00:00:00"/>
    <s v="Standard Class"/>
    <s v="GB-14530"/>
    <s v="George Bell"/>
    <x v="1"/>
    <x v="0"/>
    <s v="Philadelphia"/>
    <x v="9"/>
    <n v="19120"/>
    <x v="3"/>
    <s v="OFF-BI-10002071"/>
    <x v="1"/>
    <x v="8"/>
    <s v="Fellowes Black Plastic Comb Bindings"/>
    <n v="3.4860000000000002"/>
    <n v="2"/>
    <n v="0.7"/>
    <n v="-2.7887999999999993"/>
    <x v="3"/>
    <x v="0"/>
  </r>
  <r>
    <n v="4687"/>
    <s v="CA-2018-159912"/>
    <x v="48"/>
    <d v="2018-09-03T00:00:00"/>
    <s v="Standard Class"/>
    <s v="GB-14530"/>
    <s v="George Bell"/>
    <x v="1"/>
    <x v="0"/>
    <s v="Philadelphia"/>
    <x v="9"/>
    <n v="19120"/>
    <x v="3"/>
    <s v="OFF-FA-10000053"/>
    <x v="1"/>
    <x v="13"/>
    <s v="Revere Boxed Rubber Bands by Revere"/>
    <n v="10.584"/>
    <n v="7"/>
    <n v="0.2"/>
    <n v="-2.3813999999999993"/>
    <x v="3"/>
    <x v="0"/>
  </r>
  <r>
    <n v="4688"/>
    <s v="CA-2018-101987"/>
    <x v="890"/>
    <d v="2018-06-30T00:00:00"/>
    <s v="Standard Class"/>
    <s v="HL-15040"/>
    <s v="Hunter Lopez"/>
    <x v="0"/>
    <x v="0"/>
    <s v="Richmond"/>
    <x v="14"/>
    <n v="47374"/>
    <x v="2"/>
    <s v="TEC-PH-10001305"/>
    <x v="2"/>
    <x v="7"/>
    <s v="Panasonic KX TS208W Corded phone"/>
    <n v="440.91"/>
    <n v="9"/>
    <n v="0"/>
    <n v="123.45480000000005"/>
    <x v="2"/>
    <x v="0"/>
  </r>
  <r>
    <n v="4689"/>
    <s v="US-2019-154851"/>
    <x v="983"/>
    <d v="2019-04-03T00:00:00"/>
    <s v="Standard Class"/>
    <s v="BP-11155"/>
    <s v="Becky Pak"/>
    <x v="0"/>
    <x v="0"/>
    <s v="Lancaster"/>
    <x v="9"/>
    <n v="17602"/>
    <x v="3"/>
    <s v="OFF-BI-10001525"/>
    <x v="1"/>
    <x v="8"/>
    <s v="Acco Pressboard Covers with Storage Hooks, 14 7/8&quot; x 11&quot;, Executive Red"/>
    <n v="5.7150000000000016"/>
    <n v="5"/>
    <n v="0.7"/>
    <n v="-4.7625000000000011"/>
    <x v="3"/>
    <x v="0"/>
  </r>
  <r>
    <n v="4690"/>
    <s v="CA-2016-138681"/>
    <x v="414"/>
    <d v="2016-12-22T00:00:00"/>
    <s v="First Class"/>
    <s v="CT-11995"/>
    <s v="Carol Triggs"/>
    <x v="0"/>
    <x v="0"/>
    <s v="Tucson"/>
    <x v="16"/>
    <n v="85705"/>
    <x v="1"/>
    <s v="FUR-FU-10001876"/>
    <x v="0"/>
    <x v="5"/>
    <s v="Computer Room Manger, 14&quot;"/>
    <n v="51.967999999999996"/>
    <n v="2"/>
    <n v="0.2"/>
    <n v="10.393599999999998"/>
    <x v="1"/>
    <x v="0"/>
  </r>
  <r>
    <n v="4691"/>
    <s v="CA-2016-138681"/>
    <x v="414"/>
    <d v="2016-12-22T00:00:00"/>
    <s v="First Class"/>
    <s v="CT-11995"/>
    <s v="Carol Triggs"/>
    <x v="0"/>
    <x v="0"/>
    <s v="Tucson"/>
    <x v="16"/>
    <n v="85705"/>
    <x v="1"/>
    <s v="TEC-AC-10003628"/>
    <x v="2"/>
    <x v="11"/>
    <s v="Logitech 910-002974 M325 Wireless Mouse for Web Scrolling"/>
    <n v="71.975999999999999"/>
    <n v="3"/>
    <n v="0.2"/>
    <n v="21.592800000000011"/>
    <x v="1"/>
    <x v="0"/>
  </r>
  <r>
    <n v="4692"/>
    <s v="CA-2016-138681"/>
    <x v="414"/>
    <d v="2016-12-22T00:00:00"/>
    <s v="First Class"/>
    <s v="CT-11995"/>
    <s v="Carol Triggs"/>
    <x v="0"/>
    <x v="0"/>
    <s v="Tucson"/>
    <x v="16"/>
    <n v="85705"/>
    <x v="1"/>
    <s v="FUR-CH-10004860"/>
    <x v="0"/>
    <x v="1"/>
    <s v="Global Low Back Tilter Chair"/>
    <n v="242.35200000000003"/>
    <n v="3"/>
    <n v="0.2"/>
    <n v="-42.411600000000035"/>
    <x v="1"/>
    <x v="0"/>
  </r>
  <r>
    <n v="4693"/>
    <s v="CA-2016-138681"/>
    <x v="414"/>
    <d v="2016-12-22T00:00:00"/>
    <s v="First Class"/>
    <s v="CT-11995"/>
    <s v="Carol Triggs"/>
    <x v="0"/>
    <x v="0"/>
    <s v="Tucson"/>
    <x v="16"/>
    <n v="85705"/>
    <x v="1"/>
    <s v="OFF-PA-10000357"/>
    <x v="1"/>
    <x v="10"/>
    <s v="Xerox 1888"/>
    <n v="221.92000000000002"/>
    <n v="5"/>
    <n v="0.2"/>
    <n v="77.671999999999983"/>
    <x v="1"/>
    <x v="0"/>
  </r>
  <r>
    <n v="4694"/>
    <s v="CA-2016-138681"/>
    <x v="414"/>
    <d v="2016-12-22T00:00:00"/>
    <s v="First Class"/>
    <s v="CT-11995"/>
    <s v="Carol Triggs"/>
    <x v="0"/>
    <x v="0"/>
    <s v="Tucson"/>
    <x v="16"/>
    <n v="85705"/>
    <x v="1"/>
    <s v="OFF-PA-10003270"/>
    <x v="1"/>
    <x v="10"/>
    <s v="Xerox 1954"/>
    <n v="8.4480000000000004"/>
    <n v="2"/>
    <n v="0.2"/>
    <n v="2.6399999999999997"/>
    <x v="1"/>
    <x v="0"/>
  </r>
  <r>
    <n v="4695"/>
    <s v="US-2017-138121"/>
    <x v="997"/>
    <d v="2017-12-17T00:00:00"/>
    <s v="Same Day"/>
    <s v="JL-15835"/>
    <s v="John Lee"/>
    <x v="0"/>
    <x v="0"/>
    <s v="Detroit"/>
    <x v="12"/>
    <n v="48205"/>
    <x v="2"/>
    <s v="OFF-BI-10000320"/>
    <x v="1"/>
    <x v="8"/>
    <s v="GBC Plastic Binding Combs"/>
    <n v="29.52"/>
    <n v="4"/>
    <n v="0"/>
    <n v="14.4648"/>
    <x v="2"/>
    <x v="0"/>
  </r>
  <r>
    <n v="4696"/>
    <s v="US-2017-138121"/>
    <x v="997"/>
    <d v="2017-12-17T00:00:00"/>
    <s v="Same Day"/>
    <s v="JL-15835"/>
    <s v="John Lee"/>
    <x v="0"/>
    <x v="0"/>
    <s v="Detroit"/>
    <x v="12"/>
    <n v="48205"/>
    <x v="2"/>
    <s v="FUR-CH-10003846"/>
    <x v="0"/>
    <x v="1"/>
    <s v="Hon Valutask Swivel Chairs"/>
    <n v="302.94"/>
    <n v="3"/>
    <n v="0"/>
    <n v="48.470400000000012"/>
    <x v="2"/>
    <x v="0"/>
  </r>
  <r>
    <n v="4697"/>
    <s v="US-2017-138121"/>
    <x v="997"/>
    <d v="2017-12-17T00:00:00"/>
    <s v="Same Day"/>
    <s v="JL-15835"/>
    <s v="John Lee"/>
    <x v="0"/>
    <x v="0"/>
    <s v="Detroit"/>
    <x v="12"/>
    <n v="48205"/>
    <x v="2"/>
    <s v="FUR-CH-10004875"/>
    <x v="0"/>
    <x v="1"/>
    <s v="Harbour Creations 67200 Series Stacking Chairs"/>
    <n v="142.36000000000001"/>
    <n v="2"/>
    <n v="0"/>
    <n v="38.437200000000004"/>
    <x v="2"/>
    <x v="0"/>
  </r>
  <r>
    <n v="4698"/>
    <s v="US-2017-138121"/>
    <x v="997"/>
    <d v="2017-12-17T00:00:00"/>
    <s v="Same Day"/>
    <s v="JL-15835"/>
    <s v="John Lee"/>
    <x v="0"/>
    <x v="0"/>
    <s v="Detroit"/>
    <x v="12"/>
    <n v="48205"/>
    <x v="2"/>
    <s v="FUR-CH-10003817"/>
    <x v="0"/>
    <x v="1"/>
    <s v="Global Value Steno Chair, Gray"/>
    <n v="546.66"/>
    <n v="9"/>
    <n v="0"/>
    <n v="136.66500000000002"/>
    <x v="2"/>
    <x v="0"/>
  </r>
  <r>
    <n v="4699"/>
    <s v="US-2017-138121"/>
    <x v="997"/>
    <d v="2017-12-17T00:00:00"/>
    <s v="Same Day"/>
    <s v="JL-15835"/>
    <s v="John Lee"/>
    <x v="0"/>
    <x v="0"/>
    <s v="Detroit"/>
    <x v="12"/>
    <n v="48205"/>
    <x v="2"/>
    <s v="FUR-FU-10002116"/>
    <x v="0"/>
    <x v="5"/>
    <s v="Tenex Carpeted, Granite-Look or Clear Contemporary Contour Shape Chair Mats"/>
    <n v="212.13"/>
    <n v="3"/>
    <n v="0"/>
    <n v="14.849099999999979"/>
    <x v="2"/>
    <x v="0"/>
  </r>
  <r>
    <n v="4700"/>
    <s v="CA-2019-140298"/>
    <x v="943"/>
    <d v="2019-05-17T00:00:00"/>
    <s v="Standard Class"/>
    <s v="JK-16120"/>
    <s v="Julie Kriz"/>
    <x v="2"/>
    <x v="0"/>
    <s v="Austin"/>
    <x v="5"/>
    <n v="78745"/>
    <x v="2"/>
    <s v="OFF-AR-10003481"/>
    <x v="1"/>
    <x v="6"/>
    <s v="Newell 348"/>
    <n v="5.2480000000000002"/>
    <n v="2"/>
    <n v="0.2"/>
    <n v="0.59039999999999915"/>
    <x v="2"/>
    <x v="0"/>
  </r>
  <r>
    <n v="4701"/>
    <s v="CA-2019-140298"/>
    <x v="943"/>
    <d v="2019-05-17T00:00:00"/>
    <s v="Standard Class"/>
    <s v="JK-16120"/>
    <s v="Julie Kriz"/>
    <x v="2"/>
    <x v="0"/>
    <s v="Austin"/>
    <x v="5"/>
    <n v="78745"/>
    <x v="2"/>
    <s v="OFF-ST-10004180"/>
    <x v="1"/>
    <x v="4"/>
    <s v="Safco Commercial Shelving"/>
    <n v="74.415999999999997"/>
    <n v="2"/>
    <n v="0.2"/>
    <n v="-14.883200000000002"/>
    <x v="2"/>
    <x v="0"/>
  </r>
  <r>
    <n v="4702"/>
    <s v="CA-2019-140298"/>
    <x v="943"/>
    <d v="2019-05-17T00:00:00"/>
    <s v="Standard Class"/>
    <s v="JK-16120"/>
    <s v="Julie Kriz"/>
    <x v="2"/>
    <x v="0"/>
    <s v="Austin"/>
    <x v="5"/>
    <n v="78745"/>
    <x v="2"/>
    <s v="OFF-PA-10003657"/>
    <x v="1"/>
    <x v="10"/>
    <s v="Xerox 1927"/>
    <n v="6.8480000000000008"/>
    <n v="2"/>
    <n v="0.2"/>
    <n v="2.1399999999999992"/>
    <x v="2"/>
    <x v="0"/>
  </r>
  <r>
    <n v="4703"/>
    <s v="CA-2019-140298"/>
    <x v="943"/>
    <d v="2019-05-17T00:00:00"/>
    <s v="Standard Class"/>
    <s v="JK-16120"/>
    <s v="Julie Kriz"/>
    <x v="2"/>
    <x v="0"/>
    <s v="Austin"/>
    <x v="5"/>
    <n v="78745"/>
    <x v="2"/>
    <s v="FUR-FU-10001967"/>
    <x v="0"/>
    <x v="5"/>
    <s v="Telescoping Adjustable Floor Lamp"/>
    <n v="7.9959999999999996"/>
    <n v="1"/>
    <n v="0.6"/>
    <n v="-6.9964999999999993"/>
    <x v="2"/>
    <x v="0"/>
  </r>
  <r>
    <n v="4704"/>
    <s v="CA-2018-166240"/>
    <x v="890"/>
    <d v="2018-06-28T00:00:00"/>
    <s v="Standard Class"/>
    <s v="DH-13075"/>
    <s v="Dave Hallsten"/>
    <x v="1"/>
    <x v="0"/>
    <s v="Houston"/>
    <x v="5"/>
    <n v="77095"/>
    <x v="2"/>
    <s v="OFF-AP-10002082"/>
    <x v="1"/>
    <x v="9"/>
    <s v="Holmes HEPA Air Purifier"/>
    <n v="8.711999999999998"/>
    <n v="2"/>
    <n v="0.8"/>
    <n v="-19.602000000000007"/>
    <x v="2"/>
    <x v="0"/>
  </r>
  <r>
    <n v="4705"/>
    <s v="CA-2018-158435"/>
    <x v="624"/>
    <d v="2018-05-18T00:00:00"/>
    <s v="First Class"/>
    <s v="AG-10900"/>
    <s v="Arthur Gainer"/>
    <x v="0"/>
    <x v="0"/>
    <s v="Waterbury"/>
    <x v="29"/>
    <n v="6708"/>
    <x v="3"/>
    <s v="OFF-SU-10000381"/>
    <x v="1"/>
    <x v="14"/>
    <s v="Acme Forged Steel Scissors with Black Enamel Handles"/>
    <n v="65.17"/>
    <n v="7"/>
    <n v="0"/>
    <n v="18.899299999999997"/>
    <x v="3"/>
    <x v="0"/>
  </r>
  <r>
    <n v="4706"/>
    <s v="CA-2018-158435"/>
    <x v="624"/>
    <d v="2018-05-18T00:00:00"/>
    <s v="First Class"/>
    <s v="AG-10900"/>
    <s v="Arthur Gainer"/>
    <x v="0"/>
    <x v="0"/>
    <s v="Waterbury"/>
    <x v="29"/>
    <n v="6708"/>
    <x v="3"/>
    <s v="OFF-LA-10002475"/>
    <x v="1"/>
    <x v="2"/>
    <s v="Avery 519"/>
    <n v="14.62"/>
    <n v="2"/>
    <n v="0"/>
    <n v="6.8713999999999995"/>
    <x v="3"/>
    <x v="0"/>
  </r>
  <r>
    <n v="4707"/>
    <s v="CA-2018-158435"/>
    <x v="624"/>
    <d v="2018-05-18T00:00:00"/>
    <s v="First Class"/>
    <s v="AG-10900"/>
    <s v="Arthur Gainer"/>
    <x v="0"/>
    <x v="0"/>
    <s v="Waterbury"/>
    <x v="29"/>
    <n v="6708"/>
    <x v="3"/>
    <s v="FUR-FU-10003975"/>
    <x v="0"/>
    <x v="5"/>
    <s v="Eldon Advantage Chair Mats for Low to Medium Pile Carpets"/>
    <n v="173.24"/>
    <n v="4"/>
    <n v="0"/>
    <n v="17.323999999999984"/>
    <x v="3"/>
    <x v="0"/>
  </r>
  <r>
    <n v="4708"/>
    <s v="CA-2019-138149"/>
    <x v="222"/>
    <d v="2019-06-30T00:00:00"/>
    <s v="First Class"/>
    <s v="WB-21850"/>
    <s v="William Brown"/>
    <x v="0"/>
    <x v="0"/>
    <s v="Los Angeles"/>
    <x v="1"/>
    <n v="90049"/>
    <x v="1"/>
    <s v="OFF-BI-10003091"/>
    <x v="1"/>
    <x v="8"/>
    <s v="GBC DocuBind TL200 Manual Binding Machine"/>
    <n v="895.92"/>
    <n v="5"/>
    <n v="0.2"/>
    <n v="302.37299999999993"/>
    <x v="1"/>
    <x v="0"/>
  </r>
  <r>
    <n v="4709"/>
    <s v="CA-2019-138149"/>
    <x v="222"/>
    <d v="2019-06-30T00:00:00"/>
    <s v="First Class"/>
    <s v="WB-21850"/>
    <s v="William Brown"/>
    <x v="0"/>
    <x v="0"/>
    <s v="Los Angeles"/>
    <x v="1"/>
    <n v="90049"/>
    <x v="1"/>
    <s v="OFF-ST-10002974"/>
    <x v="1"/>
    <x v="4"/>
    <s v="Trav-L-File Heavy-Duty Shuttle II, Black"/>
    <n v="130.71"/>
    <n v="3"/>
    <n v="0"/>
    <n v="39.212999999999994"/>
    <x v="1"/>
    <x v="0"/>
  </r>
  <r>
    <n v="4710"/>
    <s v="CA-2019-138149"/>
    <x v="222"/>
    <d v="2019-06-30T00:00:00"/>
    <s v="First Class"/>
    <s v="WB-21850"/>
    <s v="William Brown"/>
    <x v="0"/>
    <x v="0"/>
    <s v="Los Angeles"/>
    <x v="1"/>
    <n v="90049"/>
    <x v="1"/>
    <s v="OFF-AR-10000255"/>
    <x v="1"/>
    <x v="6"/>
    <s v="Newell 328"/>
    <n v="11.68"/>
    <n v="2"/>
    <n v="0"/>
    <n v="3.0367999999999995"/>
    <x v="1"/>
    <x v="0"/>
  </r>
  <r>
    <n v="4711"/>
    <s v="CA-2019-138149"/>
    <x v="222"/>
    <d v="2019-06-30T00:00:00"/>
    <s v="First Class"/>
    <s v="WB-21850"/>
    <s v="William Brown"/>
    <x v="0"/>
    <x v="0"/>
    <s v="Los Angeles"/>
    <x v="1"/>
    <n v="90049"/>
    <x v="1"/>
    <s v="TEC-AC-10001284"/>
    <x v="2"/>
    <x v="11"/>
    <s v="Enermax Briskie RF Wireless Keyboard and Mouse Combo"/>
    <n v="62.31"/>
    <n v="3"/>
    <n v="0"/>
    <n v="22.4316"/>
    <x v="1"/>
    <x v="0"/>
  </r>
  <r>
    <n v="4712"/>
    <s v="CA-2016-112403"/>
    <x v="691"/>
    <d v="2016-03-31T00:00:00"/>
    <s v="Same Day"/>
    <s v="JO-15280"/>
    <s v="Jas O'Carroll"/>
    <x v="0"/>
    <x v="0"/>
    <s v="Philadelphia"/>
    <x v="9"/>
    <n v="19120"/>
    <x v="3"/>
    <s v="OFF-BI-10003529"/>
    <x v="1"/>
    <x v="8"/>
    <s v="Avery Round Ring Poly Binders"/>
    <n v="0.85200000000000009"/>
    <n v="1"/>
    <n v="0.7"/>
    <n v="-0.59639999999999982"/>
    <x v="3"/>
    <x v="0"/>
  </r>
  <r>
    <n v="4713"/>
    <s v="CA-2016-108273"/>
    <x v="757"/>
    <d v="2016-12-21T00:00:00"/>
    <s v="Standard Class"/>
    <s v="EJ-13720"/>
    <s v="Ed Jacobs"/>
    <x v="0"/>
    <x v="0"/>
    <s v="Huntsville"/>
    <x v="5"/>
    <n v="77340"/>
    <x v="2"/>
    <s v="OFF-PA-10000029"/>
    <x v="1"/>
    <x v="10"/>
    <s v="Xerox 224"/>
    <n v="36.288000000000011"/>
    <n v="7"/>
    <n v="0.2"/>
    <n v="12.700800000000001"/>
    <x v="2"/>
    <x v="0"/>
  </r>
  <r>
    <n v="4714"/>
    <s v="CA-2016-108273"/>
    <x v="757"/>
    <d v="2016-12-21T00:00:00"/>
    <s v="Standard Class"/>
    <s v="EJ-13720"/>
    <s v="Ed Jacobs"/>
    <x v="0"/>
    <x v="0"/>
    <s v="Huntsville"/>
    <x v="5"/>
    <n v="77340"/>
    <x v="2"/>
    <s v="FUR-FU-10002116"/>
    <x v="0"/>
    <x v="5"/>
    <s v="Tenex Carpeted, Granite-Look or Clear Contemporary Contour Shape Chair Mats"/>
    <n v="56.567999999999998"/>
    <n v="2"/>
    <n v="0.6"/>
    <n v="-74.952600000000004"/>
    <x v="2"/>
    <x v="0"/>
  </r>
  <r>
    <n v="4715"/>
    <s v="CA-2019-121643"/>
    <x v="796"/>
    <d v="2019-05-20T00:00:00"/>
    <s v="First Class"/>
    <s v="AB-10105"/>
    <s v="Adrian Barton"/>
    <x v="0"/>
    <x v="0"/>
    <s v="Portland"/>
    <x v="21"/>
    <n v="97206"/>
    <x v="1"/>
    <s v="TEC-PH-10002200"/>
    <x v="2"/>
    <x v="7"/>
    <s v="Aastra 6757i CT Wireless VoIP phone"/>
    <n v="344.70400000000001"/>
    <n v="2"/>
    <n v="0.2"/>
    <n v="38.779199999999989"/>
    <x v="1"/>
    <x v="0"/>
  </r>
  <r>
    <n v="4716"/>
    <s v="US-2017-122910"/>
    <x v="793"/>
    <d v="2017-05-16T00:00:00"/>
    <s v="Standard Class"/>
    <s v="LT-16765"/>
    <s v="Larry Tron"/>
    <x v="0"/>
    <x v="0"/>
    <s v="Louisville"/>
    <x v="22"/>
    <n v="80027"/>
    <x v="1"/>
    <s v="TEC-PH-10000441"/>
    <x v="2"/>
    <x v="7"/>
    <s v="VTech DS6151"/>
    <n v="201.584"/>
    <n v="2"/>
    <n v="0.2"/>
    <n v="20.158400000000015"/>
    <x v="1"/>
    <x v="0"/>
  </r>
  <r>
    <n v="4717"/>
    <s v="CA-2019-143126"/>
    <x v="734"/>
    <d v="2019-12-07T00:00:00"/>
    <s v="Second Class"/>
    <s v="CM-12655"/>
    <s v="Corinna Mitchell"/>
    <x v="2"/>
    <x v="0"/>
    <s v="Seattle"/>
    <x v="4"/>
    <n v="98115"/>
    <x v="1"/>
    <s v="FUR-TA-10002958"/>
    <x v="0"/>
    <x v="3"/>
    <s v="Bevis Oval Conference Table, Walnut"/>
    <n v="521.96"/>
    <n v="2"/>
    <n v="0"/>
    <n v="88.733199999999954"/>
    <x v="1"/>
    <x v="0"/>
  </r>
  <r>
    <n v="4718"/>
    <s v="CA-2017-129042"/>
    <x v="295"/>
    <d v="2017-12-17T00:00:00"/>
    <s v="Standard Class"/>
    <s v="EM-13960"/>
    <s v="Eric Murdock"/>
    <x v="0"/>
    <x v="0"/>
    <s v="Baltimore"/>
    <x v="39"/>
    <n v="21215"/>
    <x v="3"/>
    <s v="OFF-AR-10001662"/>
    <x v="1"/>
    <x v="6"/>
    <s v="Rogers Handheld Barrel Pencil Sharpener"/>
    <n v="8.2200000000000006"/>
    <n v="3"/>
    <n v="0"/>
    <n v="2.2194000000000007"/>
    <x v="3"/>
    <x v="0"/>
  </r>
  <r>
    <n v="4719"/>
    <s v="CA-2017-109736"/>
    <x v="998"/>
    <d v="2017-10-11T00:00:00"/>
    <s v="First Class"/>
    <s v="DJ-13420"/>
    <s v="Denny Joy"/>
    <x v="1"/>
    <x v="0"/>
    <s v="San Francisco"/>
    <x v="1"/>
    <n v="94109"/>
    <x v="1"/>
    <s v="OFF-PA-10004101"/>
    <x v="1"/>
    <x v="10"/>
    <s v="Xerox 1894"/>
    <n v="45.36"/>
    <n v="7"/>
    <n v="0"/>
    <n v="21.772800000000004"/>
    <x v="1"/>
    <x v="1"/>
  </r>
  <r>
    <n v="4720"/>
    <s v="CA-2017-142601"/>
    <x v="24"/>
    <d v="2017-04-20T00:00:00"/>
    <s v="Second Class"/>
    <s v="DE-13255"/>
    <s v="Deanra Eno"/>
    <x v="2"/>
    <x v="0"/>
    <s v="Los Angeles"/>
    <x v="1"/>
    <n v="90004"/>
    <x v="1"/>
    <s v="OFF-ST-10002756"/>
    <x v="1"/>
    <x v="4"/>
    <s v="Tennsco Stur-D-Stor Boltless Shelving, 5 Shelves, 24&quot; Deep, Sand"/>
    <n v="947.17000000000007"/>
    <n v="7"/>
    <n v="0"/>
    <n v="9.4717000000000837"/>
    <x v="1"/>
    <x v="1"/>
  </r>
  <r>
    <n v="4721"/>
    <s v="CA-2017-142601"/>
    <x v="24"/>
    <d v="2017-04-20T00:00:00"/>
    <s v="Second Class"/>
    <s v="DE-13255"/>
    <s v="Deanra Eno"/>
    <x v="2"/>
    <x v="0"/>
    <s v="Los Angeles"/>
    <x v="1"/>
    <n v="90004"/>
    <x v="1"/>
    <s v="OFF-PA-10000483"/>
    <x v="1"/>
    <x v="10"/>
    <s v="Xerox 19"/>
    <n v="61.96"/>
    <n v="2"/>
    <n v="0"/>
    <n v="27.881999999999998"/>
    <x v="1"/>
    <x v="1"/>
  </r>
  <r>
    <n v="4722"/>
    <s v="CA-2016-106229"/>
    <x v="159"/>
    <d v="2016-06-11T00:00:00"/>
    <s v="Second Class"/>
    <s v="NR-18550"/>
    <s v="Nick Radford"/>
    <x v="0"/>
    <x v="0"/>
    <s v="Aurora"/>
    <x v="10"/>
    <n v="60505"/>
    <x v="2"/>
    <s v="FUR-TA-10002041"/>
    <x v="0"/>
    <x v="3"/>
    <s v="Bevis Round Conference Table Top, X-Base"/>
    <n v="268.935"/>
    <n v="3"/>
    <n v="0.5"/>
    <n v="-209.76929999999999"/>
    <x v="2"/>
    <x v="0"/>
  </r>
  <r>
    <n v="4723"/>
    <s v="US-2019-135230"/>
    <x v="853"/>
    <d v="2019-09-07T00:00:00"/>
    <s v="Standard Class"/>
    <s v="CK-12325"/>
    <s v="Christine Kargatis"/>
    <x v="2"/>
    <x v="0"/>
    <s v="Seattle"/>
    <x v="4"/>
    <n v="98103"/>
    <x v="1"/>
    <s v="OFF-AR-10001166"/>
    <x v="1"/>
    <x v="6"/>
    <s v="Staples in misc. colors"/>
    <n v="7.58"/>
    <n v="1"/>
    <n v="0"/>
    <n v="2.9561999999999999"/>
    <x v="1"/>
    <x v="0"/>
  </r>
  <r>
    <n v="4724"/>
    <s v="CA-2018-159653"/>
    <x v="730"/>
    <d v="2018-05-22T00:00:00"/>
    <s v="Same Day"/>
    <s v="JF-15490"/>
    <s v="Jeremy Farry"/>
    <x v="0"/>
    <x v="0"/>
    <s v="Athens"/>
    <x v="32"/>
    <n v="30605"/>
    <x v="0"/>
    <s v="OFF-LA-10004345"/>
    <x v="1"/>
    <x v="2"/>
    <s v="Avery 493"/>
    <n v="14.73"/>
    <n v="3"/>
    <n v="0"/>
    <n v="7.2176999999999998"/>
    <x v="0"/>
    <x v="0"/>
  </r>
  <r>
    <n v="4725"/>
    <s v="CA-2018-131968"/>
    <x v="583"/>
    <d v="2018-11-15T00:00:00"/>
    <s v="Standard Class"/>
    <s v="LB-16795"/>
    <s v="Laurel Beltran"/>
    <x v="2"/>
    <x v="0"/>
    <s v="Apopka"/>
    <x v="2"/>
    <n v="32712"/>
    <x v="0"/>
    <s v="OFF-BI-10002852"/>
    <x v="1"/>
    <x v="8"/>
    <s v="Ibico Standard Transparent Covers"/>
    <n v="9.8880000000000017"/>
    <n v="2"/>
    <n v="0.7"/>
    <n v="-6.921599999999998"/>
    <x v="0"/>
    <x v="0"/>
  </r>
  <r>
    <n v="4726"/>
    <s v="CA-2018-131968"/>
    <x v="583"/>
    <d v="2018-11-15T00:00:00"/>
    <s v="Standard Class"/>
    <s v="LB-16795"/>
    <s v="Laurel Beltran"/>
    <x v="2"/>
    <x v="0"/>
    <s v="Apopka"/>
    <x v="2"/>
    <n v="32712"/>
    <x v="0"/>
    <s v="OFF-AP-10001058"/>
    <x v="1"/>
    <x v="9"/>
    <s v="Sanyo 2.5 Cubic Foot Mid-Size Office Refrigerators"/>
    <n v="671.5440000000001"/>
    <n v="3"/>
    <n v="0.2"/>
    <n v="50.36579999999995"/>
    <x v="0"/>
    <x v="0"/>
  </r>
  <r>
    <n v="4727"/>
    <s v="CA-2016-119151"/>
    <x v="641"/>
    <d v="2016-11-29T00:00:00"/>
    <s v="Second Class"/>
    <s v="MP-18175"/>
    <s v="Mike Pelletier"/>
    <x v="2"/>
    <x v="0"/>
    <s v="New York City"/>
    <x v="15"/>
    <n v="10009"/>
    <x v="3"/>
    <s v="OFF-ST-10003470"/>
    <x v="1"/>
    <x v="4"/>
    <s v="Tennsco Snap-Together Open Shelving Units, Starter Sets and Add-On Units"/>
    <n v="1117.92"/>
    <n v="4"/>
    <n v="0"/>
    <n v="55.895999999999958"/>
    <x v="3"/>
    <x v="0"/>
  </r>
  <r>
    <n v="4728"/>
    <s v="CA-2016-119151"/>
    <x v="641"/>
    <d v="2016-11-29T00:00:00"/>
    <s v="Second Class"/>
    <s v="MP-18175"/>
    <s v="Mike Pelletier"/>
    <x v="2"/>
    <x v="0"/>
    <s v="New York City"/>
    <x v="15"/>
    <n v="10009"/>
    <x v="3"/>
    <s v="FUR-BO-10003159"/>
    <x v="0"/>
    <x v="0"/>
    <s v="Sauder Camden County Collection Libraries, Planked Cherry Finish"/>
    <n v="275.952"/>
    <n v="3"/>
    <n v="0.2"/>
    <n v="-37.943400000000025"/>
    <x v="3"/>
    <x v="0"/>
  </r>
  <r>
    <n v="4729"/>
    <s v="CA-2016-123323"/>
    <x v="845"/>
    <d v="2016-11-12T00:00:00"/>
    <s v="Standard Class"/>
    <s v="LH-16900"/>
    <s v="Lena Hernandez"/>
    <x v="0"/>
    <x v="0"/>
    <s v="San Francisco"/>
    <x v="1"/>
    <n v="94110"/>
    <x v="1"/>
    <s v="OFF-BI-10003684"/>
    <x v="1"/>
    <x v="8"/>
    <s v="Wilson Jones Legal Size Ring Binders"/>
    <n v="123.14399999999999"/>
    <n v="7"/>
    <n v="0.2"/>
    <n v="46.178999999999988"/>
    <x v="1"/>
    <x v="0"/>
  </r>
  <r>
    <n v="4730"/>
    <s v="CA-2018-124681"/>
    <x v="427"/>
    <d v="2018-07-23T00:00:00"/>
    <s v="Second Class"/>
    <s v="SV-20935"/>
    <s v="Susan Vittorini"/>
    <x v="0"/>
    <x v="0"/>
    <s v="Dallas"/>
    <x v="5"/>
    <n v="75217"/>
    <x v="2"/>
    <s v="TEC-AC-10000487"/>
    <x v="2"/>
    <x v="11"/>
    <s v="SanDisk Cruzer 4 GB USB Flash Drive"/>
    <n v="15.576000000000001"/>
    <n v="3"/>
    <n v="0.2"/>
    <n v="3.3098999999999998"/>
    <x v="2"/>
    <x v="0"/>
  </r>
  <r>
    <n v="4731"/>
    <s v="US-2017-103996"/>
    <x v="368"/>
    <d v="2017-03-31T00:00:00"/>
    <s v="Second Class"/>
    <s v="RB-19435"/>
    <s v="Richard Bierner"/>
    <x v="0"/>
    <x v="0"/>
    <s v="San Diego"/>
    <x v="1"/>
    <n v="92105"/>
    <x v="1"/>
    <s v="OFF-PA-10001736"/>
    <x v="1"/>
    <x v="10"/>
    <s v="Xerox 1880"/>
    <n v="212.64"/>
    <n v="6"/>
    <n v="0"/>
    <n v="99.940799999999982"/>
    <x v="1"/>
    <x v="0"/>
  </r>
  <r>
    <n v="4732"/>
    <s v="US-2017-103996"/>
    <x v="368"/>
    <d v="2017-03-31T00:00:00"/>
    <s v="Second Class"/>
    <s v="RB-19435"/>
    <s v="Richard Bierner"/>
    <x v="0"/>
    <x v="0"/>
    <s v="San Diego"/>
    <x v="1"/>
    <n v="92105"/>
    <x v="1"/>
    <s v="OFF-PA-10001609"/>
    <x v="1"/>
    <x v="10"/>
    <s v="Tops Wirebound Message Log Books"/>
    <n v="9.870000000000001"/>
    <n v="3"/>
    <n v="0"/>
    <n v="4.5401999999999996"/>
    <x v="1"/>
    <x v="0"/>
  </r>
  <r>
    <n v="4733"/>
    <s v="US-2017-103996"/>
    <x v="368"/>
    <d v="2017-03-31T00:00:00"/>
    <s v="Second Class"/>
    <s v="RB-19435"/>
    <s v="Richard Bierner"/>
    <x v="0"/>
    <x v="0"/>
    <s v="San Diego"/>
    <x v="1"/>
    <n v="92105"/>
    <x v="1"/>
    <s v="TEC-AC-10003116"/>
    <x v="2"/>
    <x v="11"/>
    <s v="Memorex Froggy Flash Drive 8 GB"/>
    <n v="53.25"/>
    <n v="3"/>
    <n v="0"/>
    <n v="20.767499999999998"/>
    <x v="1"/>
    <x v="0"/>
  </r>
  <r>
    <n v="4734"/>
    <s v="US-2017-103996"/>
    <x v="368"/>
    <d v="2017-03-31T00:00:00"/>
    <s v="Second Class"/>
    <s v="RB-19435"/>
    <s v="Richard Bierner"/>
    <x v="0"/>
    <x v="0"/>
    <s v="San Diego"/>
    <x v="1"/>
    <n v="92105"/>
    <x v="1"/>
    <s v="FUR-FU-10004586"/>
    <x v="0"/>
    <x v="5"/>
    <s v="G.E. Longer-Life Indoor Recessed Floodlight Bulbs"/>
    <n v="19.919999999999998"/>
    <n v="3"/>
    <n v="0"/>
    <n v="9.5615999999999985"/>
    <x v="1"/>
    <x v="0"/>
  </r>
  <r>
    <n v="4735"/>
    <s v="CA-2018-120530"/>
    <x v="281"/>
    <d v="2018-04-12T00:00:00"/>
    <s v="Standard Class"/>
    <s v="Dl-13600"/>
    <s v="Dorris liebe"/>
    <x v="1"/>
    <x v="0"/>
    <s v="New York City"/>
    <x v="15"/>
    <n v="10035"/>
    <x v="3"/>
    <s v="FUR-CH-10000454"/>
    <x v="0"/>
    <x v="1"/>
    <s v="Hon Deluxe Fabric Upholstered Stacking Chairs, Rounded Back"/>
    <n v="658.74599999999998"/>
    <n v="3"/>
    <n v="0.1"/>
    <n v="146.38799999999998"/>
    <x v="3"/>
    <x v="0"/>
  </r>
  <r>
    <n v="4736"/>
    <s v="CA-2017-155054"/>
    <x v="385"/>
    <d v="2017-06-19T00:00:00"/>
    <s v="Standard Class"/>
    <s v="PS-19045"/>
    <s v="Penelope Sewall"/>
    <x v="2"/>
    <x v="0"/>
    <s v="Lewiston"/>
    <x v="43"/>
    <n v="4240"/>
    <x v="3"/>
    <s v="OFF-BI-10004970"/>
    <x v="1"/>
    <x v="8"/>
    <s v="ACCOHIDE 3-Ring Binder, Blue, 1&quot;"/>
    <n v="8.26"/>
    <n v="2"/>
    <n v="0"/>
    <n v="3.8822000000000001"/>
    <x v="3"/>
    <x v="0"/>
  </r>
  <r>
    <n v="4737"/>
    <s v="CA-2017-155054"/>
    <x v="385"/>
    <d v="2017-06-19T00:00:00"/>
    <s v="Standard Class"/>
    <s v="PS-19045"/>
    <s v="Penelope Sewall"/>
    <x v="2"/>
    <x v="0"/>
    <s v="Lewiston"/>
    <x v="43"/>
    <n v="4240"/>
    <x v="3"/>
    <s v="OFF-BI-10002824"/>
    <x v="1"/>
    <x v="8"/>
    <s v="Recycled Easel Ring Binders"/>
    <n v="29.84"/>
    <n v="2"/>
    <n v="0"/>
    <n v="13.427999999999997"/>
    <x v="3"/>
    <x v="0"/>
  </r>
  <r>
    <n v="4738"/>
    <s v="CA-2017-155054"/>
    <x v="385"/>
    <d v="2017-06-19T00:00:00"/>
    <s v="Standard Class"/>
    <s v="PS-19045"/>
    <s v="Penelope Sewall"/>
    <x v="2"/>
    <x v="0"/>
    <s v="Lewiston"/>
    <x v="43"/>
    <n v="4240"/>
    <x v="3"/>
    <s v="TEC-AC-10003657"/>
    <x v="2"/>
    <x v="11"/>
    <s v="Lenovo 17-Key USB Numeric Keypad"/>
    <n v="67.98"/>
    <n v="2"/>
    <n v="0"/>
    <n v="14.955599999999997"/>
    <x v="3"/>
    <x v="0"/>
  </r>
  <r>
    <n v="4739"/>
    <s v="CA-2017-105725"/>
    <x v="954"/>
    <d v="2017-02-24T00:00:00"/>
    <s v="Standard Class"/>
    <s v="GT-14755"/>
    <s v="Guy Thornton"/>
    <x v="0"/>
    <x v="0"/>
    <s v="Long Beach"/>
    <x v="1"/>
    <n v="90805"/>
    <x v="1"/>
    <s v="OFF-LA-10003510"/>
    <x v="1"/>
    <x v="2"/>
    <s v="Avery 4027 File Folder Labels for Dot Matrix Printers, 5000 Labels per Box, White"/>
    <n v="61.06"/>
    <n v="2"/>
    <n v="0"/>
    <n v="28.087600000000002"/>
    <x v="1"/>
    <x v="0"/>
  </r>
  <r>
    <n v="4740"/>
    <s v="CA-2017-105725"/>
    <x v="954"/>
    <d v="2017-02-24T00:00:00"/>
    <s v="Standard Class"/>
    <s v="GT-14755"/>
    <s v="Guy Thornton"/>
    <x v="0"/>
    <x v="0"/>
    <s v="Long Beach"/>
    <x v="1"/>
    <n v="90805"/>
    <x v="1"/>
    <s v="FUR-TA-10001676"/>
    <x v="0"/>
    <x v="3"/>
    <s v="Hon 61000 Series Interactive Training Tables"/>
    <n v="35.544000000000004"/>
    <n v="1"/>
    <n v="0.2"/>
    <n v="-0.88860000000000205"/>
    <x v="1"/>
    <x v="0"/>
  </r>
  <r>
    <n v="4741"/>
    <s v="CA-2019-164364"/>
    <x v="105"/>
    <d v="2019-11-16T00:00:00"/>
    <s v="Standard Class"/>
    <s v="CS-12355"/>
    <s v="Christine Sundaresam"/>
    <x v="0"/>
    <x v="0"/>
    <s v="Seattle"/>
    <x v="4"/>
    <n v="98115"/>
    <x v="1"/>
    <s v="OFF-LA-10004853"/>
    <x v="1"/>
    <x v="2"/>
    <s v="Avery 483"/>
    <n v="9.9600000000000009"/>
    <n v="2"/>
    <n v="0"/>
    <n v="4.5815999999999999"/>
    <x v="1"/>
    <x v="0"/>
  </r>
  <r>
    <n v="4742"/>
    <s v="CA-2019-164364"/>
    <x v="105"/>
    <d v="2019-11-16T00:00:00"/>
    <s v="Standard Class"/>
    <s v="CS-12355"/>
    <s v="Christine Sundaresam"/>
    <x v="0"/>
    <x v="0"/>
    <s v="Seattle"/>
    <x v="4"/>
    <n v="98115"/>
    <x v="1"/>
    <s v="OFF-AR-10000315"/>
    <x v="1"/>
    <x v="6"/>
    <s v="Dixon Ticonderoga Maple Cedar Pencil, #2"/>
    <n v="9.2099999999999991"/>
    <n v="3"/>
    <n v="0"/>
    <n v="2.3025000000000002"/>
    <x v="1"/>
    <x v="0"/>
  </r>
  <r>
    <n v="4743"/>
    <s v="CA-2019-164364"/>
    <x v="105"/>
    <d v="2019-11-16T00:00:00"/>
    <s v="Standard Class"/>
    <s v="CS-12355"/>
    <s v="Christine Sundaresam"/>
    <x v="0"/>
    <x v="0"/>
    <s v="Seattle"/>
    <x v="4"/>
    <n v="98115"/>
    <x v="1"/>
    <s v="OFF-SU-10000381"/>
    <x v="1"/>
    <x v="14"/>
    <s v="Acme Forged Steel Scissors with Black Enamel Handles"/>
    <n v="27.93"/>
    <n v="3"/>
    <n v="0"/>
    <n v="8.0996999999999986"/>
    <x v="1"/>
    <x v="0"/>
  </r>
  <r>
    <n v="4744"/>
    <s v="CA-2019-168123"/>
    <x v="916"/>
    <d v="2019-03-05T00:00:00"/>
    <s v="Same Day"/>
    <s v="JD-16060"/>
    <s v="Julia Dunbar"/>
    <x v="0"/>
    <x v="0"/>
    <s v="Rochester"/>
    <x v="11"/>
    <n v="55901"/>
    <x v="2"/>
    <s v="OFF-FA-10002763"/>
    <x v="1"/>
    <x v="13"/>
    <s v="Advantus Map Pennant Flags and Round Head Tacks"/>
    <n v="7.9"/>
    <n v="2"/>
    <n v="0"/>
    <n v="2.5279999999999996"/>
    <x v="2"/>
    <x v="0"/>
  </r>
  <r>
    <n v="4745"/>
    <s v="CA-2019-168123"/>
    <x v="916"/>
    <d v="2019-03-05T00:00:00"/>
    <s v="Same Day"/>
    <s v="JD-16060"/>
    <s v="Julia Dunbar"/>
    <x v="0"/>
    <x v="0"/>
    <s v="Rochester"/>
    <x v="11"/>
    <n v="55901"/>
    <x v="2"/>
    <s v="OFF-ST-10000877"/>
    <x v="1"/>
    <x v="4"/>
    <s v="Recycled Steel Personal File for Standard File Folders"/>
    <n v="221.16"/>
    <n v="4"/>
    <n v="0"/>
    <n v="57.501599999999996"/>
    <x v="2"/>
    <x v="0"/>
  </r>
  <r>
    <n v="4746"/>
    <s v="CA-2019-168123"/>
    <x v="916"/>
    <d v="2019-03-05T00:00:00"/>
    <s v="Same Day"/>
    <s v="JD-16060"/>
    <s v="Julia Dunbar"/>
    <x v="0"/>
    <x v="0"/>
    <s v="Rochester"/>
    <x v="11"/>
    <n v="55901"/>
    <x v="2"/>
    <s v="OFF-BI-10001071"/>
    <x v="1"/>
    <x v="8"/>
    <s v="GBC ProClick Punch Binding System"/>
    <n v="127.96"/>
    <n v="2"/>
    <n v="0"/>
    <n v="62.700400000000002"/>
    <x v="2"/>
    <x v="0"/>
  </r>
  <r>
    <n v="4747"/>
    <s v="CA-2019-168123"/>
    <x v="916"/>
    <d v="2019-03-05T00:00:00"/>
    <s v="Same Day"/>
    <s v="JD-16060"/>
    <s v="Julia Dunbar"/>
    <x v="0"/>
    <x v="0"/>
    <s v="Rochester"/>
    <x v="11"/>
    <n v="55901"/>
    <x v="2"/>
    <s v="OFF-BI-10001097"/>
    <x v="1"/>
    <x v="8"/>
    <s v="Avery Hole Reinforcements"/>
    <n v="18.690000000000001"/>
    <n v="3"/>
    <n v="0"/>
    <n v="9.158100000000001"/>
    <x v="2"/>
    <x v="0"/>
  </r>
  <r>
    <n v="4748"/>
    <s v="CA-2018-120005"/>
    <x v="840"/>
    <d v="2018-03-03T00:00:00"/>
    <s v="Same Day"/>
    <s v="TS-21160"/>
    <s v="Theresa Swint"/>
    <x v="1"/>
    <x v="0"/>
    <s v="San Francisco"/>
    <x v="1"/>
    <n v="94110"/>
    <x v="1"/>
    <s v="OFF-SU-10004782"/>
    <x v="1"/>
    <x v="14"/>
    <s v="Elite 5&quot; Scissors"/>
    <n v="25.349999999999998"/>
    <n v="3"/>
    <n v="0"/>
    <n v="7.6049999999999978"/>
    <x v="1"/>
    <x v="0"/>
  </r>
  <r>
    <n v="4749"/>
    <s v="CA-2018-120005"/>
    <x v="840"/>
    <d v="2018-03-03T00:00:00"/>
    <s v="Same Day"/>
    <s v="TS-21160"/>
    <s v="Theresa Swint"/>
    <x v="1"/>
    <x v="0"/>
    <s v="San Francisco"/>
    <x v="1"/>
    <n v="94110"/>
    <x v="1"/>
    <s v="FUR-FU-10000672"/>
    <x v="0"/>
    <x v="5"/>
    <s v="Executive Impressions 10&quot; Spectator Wall Clock"/>
    <n v="35.28"/>
    <n v="3"/>
    <n v="0"/>
    <n v="11.995199999999997"/>
    <x v="1"/>
    <x v="0"/>
  </r>
  <r>
    <n v="4750"/>
    <s v="CA-2018-123526"/>
    <x v="435"/>
    <d v="2018-12-25T00:00:00"/>
    <s v="First Class"/>
    <s v="BV-11245"/>
    <s v="Benjamin Venier"/>
    <x v="1"/>
    <x v="0"/>
    <s v="Seattle"/>
    <x v="4"/>
    <n v="98103"/>
    <x v="1"/>
    <s v="OFF-PA-10002986"/>
    <x v="1"/>
    <x v="10"/>
    <s v="Xerox 1898"/>
    <n v="33.4"/>
    <n v="5"/>
    <n v="0"/>
    <n v="16.032"/>
    <x v="1"/>
    <x v="1"/>
  </r>
  <r>
    <n v="4751"/>
    <s v="CA-2018-127649"/>
    <x v="877"/>
    <d v="2018-10-09T00:00:00"/>
    <s v="First Class"/>
    <s v="DL-13495"/>
    <s v="Dionis Lloyd"/>
    <x v="1"/>
    <x v="0"/>
    <s v="Spokane"/>
    <x v="4"/>
    <n v="99207"/>
    <x v="1"/>
    <s v="TEC-MA-10001972"/>
    <x v="2"/>
    <x v="15"/>
    <s v="Okidata C331dn Printer"/>
    <n v="837.59999999999991"/>
    <n v="3"/>
    <n v="0.2"/>
    <n v="62.82000000000005"/>
    <x v="1"/>
    <x v="0"/>
  </r>
  <r>
    <n v="4752"/>
    <s v="CA-2018-159989"/>
    <x v="10"/>
    <d v="2018-12-13T00:00:00"/>
    <s v="Standard Class"/>
    <s v="EB-13870"/>
    <s v="Emily Burns"/>
    <x v="0"/>
    <x v="0"/>
    <s v="Franklin"/>
    <x v="18"/>
    <n v="37064"/>
    <x v="0"/>
    <s v="TEC-PH-10000169"/>
    <x v="2"/>
    <x v="7"/>
    <s v="ARKON Windshield Dashboard Air Vent Car Mount Holder"/>
    <n v="40.68"/>
    <n v="3"/>
    <n v="0.2"/>
    <n v="-9.153000000000004"/>
    <x v="0"/>
    <x v="0"/>
  </r>
  <r>
    <n v="4753"/>
    <s v="CA-2019-103499"/>
    <x v="225"/>
    <d v="2019-11-24T00:00:00"/>
    <s v="Standard Class"/>
    <s v="ES-14020"/>
    <s v="Erica Smith"/>
    <x v="0"/>
    <x v="0"/>
    <s v="Jackson"/>
    <x v="18"/>
    <n v="38301"/>
    <x v="0"/>
    <s v="FUR-CH-10001482"/>
    <x v="0"/>
    <x v="1"/>
    <s v="Office Star - Mesh Screen back chair with Vinyl seat"/>
    <n v="209.56799999999998"/>
    <n v="2"/>
    <n v="0.2"/>
    <n v="-23.576400000000007"/>
    <x v="0"/>
    <x v="0"/>
  </r>
  <r>
    <n v="4754"/>
    <s v="US-2017-167220"/>
    <x v="295"/>
    <d v="2017-12-16T00:00:00"/>
    <s v="Standard Class"/>
    <s v="JB-15925"/>
    <s v="Joni Blumstein"/>
    <x v="0"/>
    <x v="0"/>
    <s v="Austin"/>
    <x v="5"/>
    <n v="78745"/>
    <x v="2"/>
    <s v="TEC-AC-10002018"/>
    <x v="2"/>
    <x v="11"/>
    <s v="AmazonBasics 3-Button USB Wired Mouse"/>
    <n v="22.368000000000002"/>
    <n v="4"/>
    <n v="0.2"/>
    <n v="6.4308000000000014"/>
    <x v="2"/>
    <x v="0"/>
  </r>
  <r>
    <n v="4755"/>
    <s v="CA-2019-126354"/>
    <x v="447"/>
    <d v="2019-02-08T00:00:00"/>
    <s v="Standard Class"/>
    <s v="SC-20380"/>
    <s v="Shahid Collister"/>
    <x v="0"/>
    <x v="0"/>
    <s v="Pembroke Pines"/>
    <x v="2"/>
    <n v="33024"/>
    <x v="0"/>
    <s v="OFF-BI-10000301"/>
    <x v="1"/>
    <x v="8"/>
    <s v="GBC Instant Report Kit"/>
    <n v="3.8820000000000006"/>
    <n v="2"/>
    <n v="0.7"/>
    <n v="-2.5880000000000001"/>
    <x v="0"/>
    <x v="0"/>
  </r>
  <r>
    <n v="4756"/>
    <s v="CA-2019-126354"/>
    <x v="447"/>
    <d v="2019-02-08T00:00:00"/>
    <s v="Standard Class"/>
    <s v="SC-20380"/>
    <s v="Shahid Collister"/>
    <x v="0"/>
    <x v="0"/>
    <s v="Pembroke Pines"/>
    <x v="2"/>
    <n v="33024"/>
    <x v="0"/>
    <s v="OFF-PA-10004381"/>
    <x v="1"/>
    <x v="10"/>
    <s v="14-7/8 x 11 Blue Bar Computer Printout Paper"/>
    <n v="115.29600000000001"/>
    <n v="3"/>
    <n v="0.2"/>
    <n v="40.353599999999986"/>
    <x v="0"/>
    <x v="0"/>
  </r>
  <r>
    <n v="4757"/>
    <s v="CA-2019-169817"/>
    <x v="296"/>
    <d v="2019-09-25T00:00:00"/>
    <s v="Standard Class"/>
    <s v="EB-13870"/>
    <s v="Emily Burns"/>
    <x v="0"/>
    <x v="0"/>
    <s v="Philadelphia"/>
    <x v="9"/>
    <n v="19143"/>
    <x v="3"/>
    <s v="OFF-BI-10004141"/>
    <x v="1"/>
    <x v="8"/>
    <s v="Insertable Tab Indexes For Data Binders"/>
    <n v="1.9080000000000004"/>
    <n v="2"/>
    <n v="0.7"/>
    <n v="-1.5264000000000002"/>
    <x v="3"/>
    <x v="0"/>
  </r>
  <r>
    <n v="4758"/>
    <s v="US-2019-144582"/>
    <x v="504"/>
    <d v="2019-05-05T00:00:00"/>
    <s v="Standard Class"/>
    <s v="TC-21475"/>
    <s v="Tony Chapman"/>
    <x v="2"/>
    <x v="0"/>
    <s v="Danville"/>
    <x v="10"/>
    <n v="61832"/>
    <x v="2"/>
    <s v="OFF-BI-10001575"/>
    <x v="1"/>
    <x v="8"/>
    <s v="GBC Linen Binding Covers"/>
    <n v="43.371999999999993"/>
    <n v="7"/>
    <n v="0.8"/>
    <n v="-69.395200000000031"/>
    <x v="2"/>
    <x v="0"/>
  </r>
  <r>
    <n v="4759"/>
    <s v="CA-2016-121573"/>
    <x v="935"/>
    <d v="2016-11-07T00:00:00"/>
    <s v="Standard Class"/>
    <s v="SG-20605"/>
    <s v="Speros Goranitis"/>
    <x v="0"/>
    <x v="0"/>
    <s v="New York City"/>
    <x v="15"/>
    <n v="10009"/>
    <x v="3"/>
    <s v="TEC-PH-10000984"/>
    <x v="2"/>
    <x v="7"/>
    <s v="Panasonic KX-TG9471B"/>
    <n v="783.96"/>
    <n v="4"/>
    <n v="0"/>
    <n v="219.50880000000006"/>
    <x v="3"/>
    <x v="0"/>
  </r>
  <r>
    <n v="4760"/>
    <s v="CA-2016-121573"/>
    <x v="935"/>
    <d v="2016-11-07T00:00:00"/>
    <s v="Standard Class"/>
    <s v="SG-20605"/>
    <s v="Speros Goranitis"/>
    <x v="0"/>
    <x v="0"/>
    <s v="New York City"/>
    <x v="15"/>
    <n v="10009"/>
    <x v="3"/>
    <s v="OFF-BI-10000666"/>
    <x v="1"/>
    <x v="8"/>
    <s v="Surelock Post Binders"/>
    <n v="48.896000000000001"/>
    <n v="2"/>
    <n v="0.2"/>
    <n v="18.335999999999999"/>
    <x v="3"/>
    <x v="0"/>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n v="2.8477999999999994"/>
    <x v="3"/>
    <x v="0"/>
  </r>
  <r>
    <n v="4762"/>
    <s v="CA-2018-117660"/>
    <x v="945"/>
    <d v="2019-01-04T00:00:00"/>
    <s v="Standard Class"/>
    <s v="BM-11785"/>
    <s v="Bryan Mills"/>
    <x v="0"/>
    <x v="0"/>
    <s v="Columbus"/>
    <x v="24"/>
    <n v="43229"/>
    <x v="3"/>
    <s v="OFF-LA-10003720"/>
    <x v="1"/>
    <x v="2"/>
    <s v="Avery 487"/>
    <n v="5.9039999999999999"/>
    <n v="2"/>
    <n v="0.2"/>
    <n v="1.9925999999999999"/>
    <x v="3"/>
    <x v="0"/>
  </r>
  <r>
    <n v="4763"/>
    <s v="CA-2018-117660"/>
    <x v="945"/>
    <d v="2019-01-04T00:00:00"/>
    <s v="Standard Class"/>
    <s v="BM-11785"/>
    <s v="Bryan Mills"/>
    <x v="0"/>
    <x v="0"/>
    <s v="Columbus"/>
    <x v="24"/>
    <n v="43229"/>
    <x v="3"/>
    <s v="OFF-SU-10001664"/>
    <x v="1"/>
    <x v="14"/>
    <s v="Acme Office Executive Series Stainless Steel Trimmers"/>
    <n v="13.712000000000002"/>
    <n v="2"/>
    <n v="0.2"/>
    <n v="1.0284"/>
    <x v="3"/>
    <x v="0"/>
  </r>
  <r>
    <n v="4764"/>
    <s v="CA-2016-112851"/>
    <x v="328"/>
    <d v="2016-09-21T00:00:00"/>
    <s v="Standard Class"/>
    <s v="NR-18550"/>
    <s v="Nick Radford"/>
    <x v="0"/>
    <x v="0"/>
    <s v="Chula Vista"/>
    <x v="1"/>
    <n v="91911"/>
    <x v="1"/>
    <s v="OFF-EN-10001453"/>
    <x v="1"/>
    <x v="12"/>
    <s v="Tyvek Interoffice Envelopes, 9 1/2&quot; x 12 1/2&quot;, 100/Box"/>
    <n v="182.94"/>
    <n v="3"/>
    <n v="0"/>
    <n v="85.981799999999993"/>
    <x v="1"/>
    <x v="0"/>
  </r>
  <r>
    <n v="4765"/>
    <s v="CA-2019-123701"/>
    <x v="221"/>
    <d v="2019-11-27T00:00:00"/>
    <s v="First Class"/>
    <s v="PG-18820"/>
    <s v="Patrick Gardner"/>
    <x v="0"/>
    <x v="0"/>
    <s v="San Francisco"/>
    <x v="1"/>
    <n v="94110"/>
    <x v="1"/>
    <s v="OFF-AR-10001860"/>
    <x v="1"/>
    <x v="6"/>
    <s v="BIC Liqua Brite Liner"/>
    <n v="27.76"/>
    <n v="4"/>
    <n v="0"/>
    <n v="9.9936000000000007"/>
    <x v="1"/>
    <x v="0"/>
  </r>
  <r>
    <n v="4766"/>
    <s v="CA-2017-118227"/>
    <x v="999"/>
    <d v="2017-04-28T00:00:00"/>
    <s v="Standard Class"/>
    <s v="DB-13270"/>
    <s v="Deborah Brumfield"/>
    <x v="2"/>
    <x v="0"/>
    <s v="New York City"/>
    <x v="15"/>
    <n v="10009"/>
    <x v="3"/>
    <s v="OFF-AR-10001044"/>
    <x v="1"/>
    <x v="6"/>
    <s v="BOSTON Ranger #55 Pencil Sharpener, Black"/>
    <n v="25.99"/>
    <n v="1"/>
    <n v="0"/>
    <n v="7.5370999999999988"/>
    <x v="3"/>
    <x v="0"/>
  </r>
  <r>
    <n v="4767"/>
    <s v="CA-2017-123155"/>
    <x v="1000"/>
    <d v="2017-03-12T00:00:00"/>
    <s v="First Class"/>
    <s v="NS-18640"/>
    <s v="Noel Staavos"/>
    <x v="1"/>
    <x v="0"/>
    <s v="San Antonio"/>
    <x v="5"/>
    <n v="78207"/>
    <x v="2"/>
    <s v="TEC-AC-10002473"/>
    <x v="2"/>
    <x v="11"/>
    <s v="Maxell 4.7GB DVD-R"/>
    <n v="113.52000000000001"/>
    <n v="5"/>
    <n v="0.2"/>
    <n v="29.798999999999999"/>
    <x v="2"/>
    <x v="0"/>
  </r>
  <r>
    <n v="4768"/>
    <s v="CA-2017-123155"/>
    <x v="1000"/>
    <d v="2017-03-12T00:00:00"/>
    <s v="First Class"/>
    <s v="NS-18640"/>
    <s v="Noel Staavos"/>
    <x v="1"/>
    <x v="0"/>
    <s v="San Antonio"/>
    <x v="5"/>
    <n v="78207"/>
    <x v="2"/>
    <s v="TEC-PH-10001809"/>
    <x v="2"/>
    <x v="7"/>
    <s v="Panasonic KX T7736-B Digital phone"/>
    <n v="359.88"/>
    <n v="3"/>
    <n v="0.2"/>
    <n v="22.492499999999993"/>
    <x v="2"/>
    <x v="0"/>
  </r>
  <r>
    <n v="4769"/>
    <s v="CA-2019-158883"/>
    <x v="455"/>
    <d v="2019-06-03T00:00:00"/>
    <s v="Same Day"/>
    <s v="CS-11860"/>
    <s v="Cari Schnelling"/>
    <x v="0"/>
    <x v="0"/>
    <s v="Jacksonville"/>
    <x v="3"/>
    <n v="28540"/>
    <x v="0"/>
    <s v="OFF-PA-10004733"/>
    <x v="1"/>
    <x v="10"/>
    <s v="Things To Do Today Spiral Book"/>
    <n v="25.344000000000001"/>
    <n v="4"/>
    <n v="0.2"/>
    <n v="9.1871999999999989"/>
    <x v="0"/>
    <x v="0"/>
  </r>
  <r>
    <n v="4770"/>
    <s v="US-2018-114888"/>
    <x v="251"/>
    <d v="2018-09-24T00:00:00"/>
    <s v="Second Class"/>
    <s v="CC-12430"/>
    <s v="Chuck Clark"/>
    <x v="2"/>
    <x v="0"/>
    <s v="San Francisco"/>
    <x v="1"/>
    <n v="94109"/>
    <x v="1"/>
    <s v="OFF-BI-10003355"/>
    <x v="1"/>
    <x v="8"/>
    <s v="Cardinal Holdit Business Card Pockets"/>
    <n v="11.952000000000002"/>
    <n v="3"/>
    <n v="0.2"/>
    <n v="4.1832000000000003"/>
    <x v="1"/>
    <x v="0"/>
  </r>
  <r>
    <n v="4771"/>
    <s v="US-2018-114888"/>
    <x v="251"/>
    <d v="2018-09-24T00:00:00"/>
    <s v="Second Class"/>
    <s v="CC-12430"/>
    <s v="Chuck Clark"/>
    <x v="2"/>
    <x v="0"/>
    <s v="San Francisco"/>
    <x v="1"/>
    <n v="94109"/>
    <x v="1"/>
    <s v="OFF-SU-10001212"/>
    <x v="1"/>
    <x v="14"/>
    <s v="Kleencut Forged Office Shears by Acme United Corporation"/>
    <n v="6.24"/>
    <n v="3"/>
    <n v="0"/>
    <n v="1.8719999999999997"/>
    <x v="1"/>
    <x v="0"/>
  </r>
  <r>
    <n v="4772"/>
    <s v="US-2016-167262"/>
    <x v="656"/>
    <d v="2016-11-03T00:00:00"/>
    <s v="Second Class"/>
    <s v="AC-10450"/>
    <s v="Amy Cox"/>
    <x v="0"/>
    <x v="0"/>
    <s v="Avondale"/>
    <x v="16"/>
    <n v="85323"/>
    <x v="1"/>
    <s v="TEC-PH-10000486"/>
    <x v="2"/>
    <x v="7"/>
    <s v="Plantronics HL10 Handset Lifter"/>
    <n v="742.33600000000001"/>
    <n v="8"/>
    <n v="0.2"/>
    <n v="83.512799999999913"/>
    <x v="1"/>
    <x v="0"/>
  </r>
  <r>
    <n v="4773"/>
    <s v="CA-2019-119746"/>
    <x v="51"/>
    <d v="2019-11-27T00:00:00"/>
    <s v="Standard Class"/>
    <s v="CM-12385"/>
    <s v="Christopher Martinez"/>
    <x v="0"/>
    <x v="0"/>
    <s v="Chicago"/>
    <x v="10"/>
    <n v="60610"/>
    <x v="2"/>
    <s v="FUR-FU-10004909"/>
    <x v="0"/>
    <x v="5"/>
    <s v="Contemporary Wood/Metal Frame"/>
    <n v="6.4640000000000004"/>
    <n v="1"/>
    <n v="0.6"/>
    <n v="-4.0400000000000009"/>
    <x v="2"/>
    <x v="0"/>
  </r>
  <r>
    <n v="4774"/>
    <s v="CA-2019-119746"/>
    <x v="51"/>
    <d v="2019-11-27T00:00:00"/>
    <s v="Standard Class"/>
    <s v="CM-12385"/>
    <s v="Christopher Martinez"/>
    <x v="0"/>
    <x v="0"/>
    <s v="Chicago"/>
    <x v="10"/>
    <n v="60610"/>
    <x v="2"/>
    <s v="OFF-LA-10001613"/>
    <x v="1"/>
    <x v="2"/>
    <s v="Avery File Folder Labels"/>
    <n v="11.52"/>
    <n v="5"/>
    <n v="0.2"/>
    <n v="4.1760000000000002"/>
    <x v="2"/>
    <x v="0"/>
  </r>
  <r>
    <n v="4775"/>
    <s v="CA-2019-119746"/>
    <x v="51"/>
    <d v="2019-11-27T00:00:00"/>
    <s v="Standard Class"/>
    <s v="CM-12385"/>
    <s v="Christopher Martinez"/>
    <x v="0"/>
    <x v="0"/>
    <s v="Chicago"/>
    <x v="10"/>
    <n v="60610"/>
    <x v="2"/>
    <s v="TEC-PH-10004447"/>
    <x v="2"/>
    <x v="7"/>
    <s v="Toshiba IPT2010-SD IP Telephone"/>
    <n v="222.38400000000001"/>
    <n v="2"/>
    <n v="0.2"/>
    <n v="16.678799999999995"/>
    <x v="2"/>
    <x v="0"/>
  </r>
  <r>
    <n v="4776"/>
    <s v="CA-2019-108091"/>
    <x v="673"/>
    <d v="2019-11-21T00:00:00"/>
    <s v="Standard Class"/>
    <s v="EK-13795"/>
    <s v="Eileen Kiefer"/>
    <x v="2"/>
    <x v="0"/>
    <s v="Escondido"/>
    <x v="1"/>
    <n v="92025"/>
    <x v="1"/>
    <s v="OFF-AR-10000255"/>
    <x v="1"/>
    <x v="6"/>
    <s v="Newell 328"/>
    <n v="23.36"/>
    <n v="4"/>
    <n v="0"/>
    <n v="6.073599999999999"/>
    <x v="1"/>
    <x v="0"/>
  </r>
  <r>
    <n v="4777"/>
    <s v="CA-2018-101630"/>
    <x v="317"/>
    <d v="2018-02-23T00:00:00"/>
    <s v="Second Class"/>
    <s v="CK-12760"/>
    <s v="Cyma Kinney"/>
    <x v="1"/>
    <x v="0"/>
    <s v="Long Beach"/>
    <x v="15"/>
    <n v="11561"/>
    <x v="3"/>
    <s v="OFF-LA-10004425"/>
    <x v="1"/>
    <x v="2"/>
    <s v="Staple-on labels"/>
    <n v="8.67"/>
    <n v="3"/>
    <n v="0"/>
    <n v="4.0749000000000004"/>
    <x v="3"/>
    <x v="0"/>
  </r>
  <r>
    <n v="4778"/>
    <s v="CA-2018-101630"/>
    <x v="317"/>
    <d v="2018-02-23T00:00:00"/>
    <s v="Second Class"/>
    <s v="CK-12760"/>
    <s v="Cyma Kinney"/>
    <x v="1"/>
    <x v="0"/>
    <s v="Long Beach"/>
    <x v="15"/>
    <n v="11561"/>
    <x v="3"/>
    <s v="OFF-SU-10001664"/>
    <x v="1"/>
    <x v="14"/>
    <s v="Acme Office Executive Series Stainless Steel Trimmers"/>
    <n v="25.71"/>
    <n v="3"/>
    <n v="0"/>
    <n v="6.6846000000000005"/>
    <x v="3"/>
    <x v="0"/>
  </r>
  <r>
    <n v="4779"/>
    <s v="CA-2019-132346"/>
    <x v="659"/>
    <d v="2019-11-11T00:00:00"/>
    <s v="Standard Class"/>
    <s v="PK-19075"/>
    <s v="Pete Kriz"/>
    <x v="0"/>
    <x v="0"/>
    <s v="Newark"/>
    <x v="13"/>
    <n v="19711"/>
    <x v="3"/>
    <s v="OFF-AP-10000696"/>
    <x v="1"/>
    <x v="9"/>
    <s v="Holmes Odor Grabber"/>
    <n v="100.94"/>
    <n v="7"/>
    <n v="0"/>
    <n v="33.310199999999995"/>
    <x v="3"/>
    <x v="1"/>
  </r>
  <r>
    <n v="4780"/>
    <s v="CA-2016-150301"/>
    <x v="1001"/>
    <d v="2016-07-10T00:00:00"/>
    <s v="First Class"/>
    <s v="MH-18025"/>
    <s v="Michelle Huthwaite"/>
    <x v="0"/>
    <x v="0"/>
    <s v="Buffalo"/>
    <x v="15"/>
    <n v="14215"/>
    <x v="3"/>
    <s v="FUR-CH-10002647"/>
    <x v="0"/>
    <x v="1"/>
    <s v="Situations Contoured Folding Chairs, 4/Set"/>
    <n v="63.882000000000005"/>
    <n v="1"/>
    <n v="0.1"/>
    <n v="10.647000000000004"/>
    <x v="3"/>
    <x v="0"/>
  </r>
  <r>
    <n v="4781"/>
    <s v="CA-2016-159310"/>
    <x v="845"/>
    <d v="2016-11-12T00:00:00"/>
    <s v="Standard Class"/>
    <s v="SC-20725"/>
    <s v="Steven Cartwright"/>
    <x v="0"/>
    <x v="0"/>
    <s v="Houston"/>
    <x v="5"/>
    <n v="77070"/>
    <x v="2"/>
    <s v="FUR-CH-10002758"/>
    <x v="0"/>
    <x v="1"/>
    <s v="Hon Deluxe Fabric Upholstered Stacking Chairs, Squared Back"/>
    <n v="683.14399999999989"/>
    <n v="4"/>
    <n v="0.3"/>
    <n v="0"/>
    <x v="2"/>
    <x v="0"/>
  </r>
  <r>
    <n v="4782"/>
    <s v="CA-2016-159310"/>
    <x v="845"/>
    <d v="2016-11-12T00:00:00"/>
    <s v="Standard Class"/>
    <s v="SC-20725"/>
    <s v="Steven Cartwright"/>
    <x v="0"/>
    <x v="0"/>
    <s v="Houston"/>
    <x v="5"/>
    <n v="77070"/>
    <x v="2"/>
    <s v="OFF-BI-10000201"/>
    <x v="1"/>
    <x v="8"/>
    <s v="Avery Triangle Shaped Sheet Lifters, Black, 2/Pack"/>
    <n v="1.4759999999999995"/>
    <n v="3"/>
    <n v="0.8"/>
    <n v="-2.214"/>
    <x v="2"/>
    <x v="0"/>
  </r>
  <r>
    <n v="4783"/>
    <s v="CA-2016-159310"/>
    <x v="845"/>
    <d v="2016-11-12T00:00:00"/>
    <s v="Standard Class"/>
    <s v="SC-20725"/>
    <s v="Steven Cartwright"/>
    <x v="0"/>
    <x v="0"/>
    <s v="Houston"/>
    <x v="5"/>
    <n v="77070"/>
    <x v="2"/>
    <s v="OFF-SU-10004115"/>
    <x v="1"/>
    <x v="14"/>
    <s v="Acme Stainless Steel Office Snips"/>
    <n v="40.711999999999996"/>
    <n v="7"/>
    <n v="0.2"/>
    <n v="3.5623000000000022"/>
    <x v="2"/>
    <x v="0"/>
  </r>
  <r>
    <n v="4784"/>
    <s v="US-2019-147984"/>
    <x v="480"/>
    <d v="2019-02-01T00:00:00"/>
    <s v="Standard Class"/>
    <s v="GB-14575"/>
    <s v="Giulietta Baptist"/>
    <x v="0"/>
    <x v="0"/>
    <s v="Wichita"/>
    <x v="41"/>
    <n v="67212"/>
    <x v="2"/>
    <s v="OFF-PA-10000806"/>
    <x v="1"/>
    <x v="10"/>
    <s v="Xerox 1934"/>
    <n v="279.89999999999998"/>
    <n v="5"/>
    <n v="0"/>
    <n v="137.15100000000001"/>
    <x v="2"/>
    <x v="0"/>
  </r>
  <r>
    <n v="4785"/>
    <s v="CA-2017-104346"/>
    <x v="555"/>
    <d v="2017-12-16T00:00:00"/>
    <s v="Standard Class"/>
    <s v="IM-15070"/>
    <s v="Irene Maddox"/>
    <x v="0"/>
    <x v="0"/>
    <s v="Colorado Springs"/>
    <x v="22"/>
    <n v="80906"/>
    <x v="1"/>
    <s v="OFF-AR-10001473"/>
    <x v="1"/>
    <x v="6"/>
    <s v="Newell 313"/>
    <n v="13.120000000000001"/>
    <n v="5"/>
    <n v="0.2"/>
    <n v="1.1480000000000006"/>
    <x v="1"/>
    <x v="0"/>
  </r>
  <r>
    <n v="4786"/>
    <s v="CA-2017-104346"/>
    <x v="555"/>
    <d v="2017-12-16T00:00:00"/>
    <s v="Standard Class"/>
    <s v="IM-15070"/>
    <s v="Irene Maddox"/>
    <x v="0"/>
    <x v="0"/>
    <s v="Colorado Springs"/>
    <x v="22"/>
    <n v="80906"/>
    <x v="1"/>
    <s v="FUR-BO-10003450"/>
    <x v="0"/>
    <x v="0"/>
    <s v="Bush Westfield Collection Bookcases, Dark Cherry Finish"/>
    <n v="69.576000000000008"/>
    <n v="4"/>
    <n v="0.7"/>
    <n v="-143.79040000000001"/>
    <x v="1"/>
    <x v="0"/>
  </r>
  <r>
    <n v="4787"/>
    <s v="CA-2017-104346"/>
    <x v="555"/>
    <d v="2017-12-16T00:00:00"/>
    <s v="Standard Class"/>
    <s v="IM-15070"/>
    <s v="Irene Maddox"/>
    <x v="0"/>
    <x v="0"/>
    <s v="Colorado Springs"/>
    <x v="22"/>
    <n v="80906"/>
    <x v="1"/>
    <s v="OFF-AR-10001545"/>
    <x v="1"/>
    <x v="6"/>
    <s v="Newell 326"/>
    <n v="4.2240000000000002"/>
    <n v="3"/>
    <n v="0.2"/>
    <n v="0.47519999999999984"/>
    <x v="1"/>
    <x v="0"/>
  </r>
  <r>
    <n v="4788"/>
    <s v="CA-2017-104346"/>
    <x v="555"/>
    <d v="2017-12-16T00:00:00"/>
    <s v="Standard Class"/>
    <s v="IM-15070"/>
    <s v="Irene Maddox"/>
    <x v="0"/>
    <x v="0"/>
    <s v="Colorado Springs"/>
    <x v="22"/>
    <n v="80906"/>
    <x v="1"/>
    <s v="TEC-AC-10004396"/>
    <x v="2"/>
    <x v="11"/>
    <s v="Logitech Keyboard K120"/>
    <n v="58.08"/>
    <n v="4"/>
    <n v="0.2"/>
    <n v="-6.5339999999999954"/>
    <x v="1"/>
    <x v="0"/>
  </r>
  <r>
    <n v="4789"/>
    <s v="CA-2017-104346"/>
    <x v="555"/>
    <d v="2017-12-16T00:00:00"/>
    <s v="Standard Class"/>
    <s v="IM-15070"/>
    <s v="Irene Maddox"/>
    <x v="0"/>
    <x v="0"/>
    <s v="Colorado Springs"/>
    <x v="22"/>
    <n v="80906"/>
    <x v="1"/>
    <s v="FUR-FU-10002456"/>
    <x v="0"/>
    <x v="5"/>
    <s v="Master Caster Door Stop, Large Neon Orange"/>
    <n v="52.416000000000004"/>
    <n v="9"/>
    <n v="0.2"/>
    <n v="15.069600000000007"/>
    <x v="1"/>
    <x v="0"/>
  </r>
  <r>
    <n v="4790"/>
    <s v="CA-2017-104346"/>
    <x v="555"/>
    <d v="2017-12-16T00:00:00"/>
    <s v="Standard Class"/>
    <s v="IM-15070"/>
    <s v="Irene Maddox"/>
    <x v="0"/>
    <x v="0"/>
    <s v="Colorado Springs"/>
    <x v="22"/>
    <n v="80906"/>
    <x v="1"/>
    <s v="FUR-FU-10001473"/>
    <x v="0"/>
    <x v="5"/>
    <s v="DAX Wood Document Frame"/>
    <n v="54.920000000000009"/>
    <n v="5"/>
    <n v="0.2"/>
    <n v="10.983999999999996"/>
    <x v="1"/>
    <x v="0"/>
  </r>
  <r>
    <n v="4791"/>
    <s v="CA-2017-104346"/>
    <x v="555"/>
    <d v="2017-12-16T00:00:00"/>
    <s v="Standard Class"/>
    <s v="IM-15070"/>
    <s v="Irene Maddox"/>
    <x v="0"/>
    <x v="0"/>
    <s v="Colorado Springs"/>
    <x v="22"/>
    <n v="80906"/>
    <x v="1"/>
    <s v="FUR-TA-10000849"/>
    <x v="0"/>
    <x v="3"/>
    <s v="Bevis Rectangular Conference Tables"/>
    <n v="364.95"/>
    <n v="5"/>
    <n v="0.5"/>
    <n v="-248.16599999999994"/>
    <x v="1"/>
    <x v="0"/>
  </r>
  <r>
    <n v="4792"/>
    <s v="CA-2017-104346"/>
    <x v="555"/>
    <d v="2017-12-16T00:00:00"/>
    <s v="Standard Class"/>
    <s v="IM-15070"/>
    <s v="Irene Maddox"/>
    <x v="0"/>
    <x v="0"/>
    <s v="Colorado Springs"/>
    <x v="22"/>
    <n v="80906"/>
    <x v="1"/>
    <s v="OFF-PA-10001166"/>
    <x v="1"/>
    <x v="10"/>
    <s v="Xerox 1932"/>
    <n v="85.055999999999997"/>
    <n v="3"/>
    <n v="0.2"/>
    <n v="28.706399999999991"/>
    <x v="1"/>
    <x v="0"/>
  </r>
  <r>
    <n v="4793"/>
    <s v="CA-2017-104346"/>
    <x v="555"/>
    <d v="2017-12-16T00:00:00"/>
    <s v="Standard Class"/>
    <s v="IM-15070"/>
    <s v="Irene Maddox"/>
    <x v="0"/>
    <x v="0"/>
    <s v="Colorado Springs"/>
    <x v="22"/>
    <n v="80906"/>
    <x v="1"/>
    <s v="OFF-PA-10003256"/>
    <x v="1"/>
    <x v="10"/>
    <s v="Avery Personal Creations Heavyweight Cards"/>
    <n v="27.695999999999998"/>
    <n v="3"/>
    <n v="0.2"/>
    <n v="9.6935999999999964"/>
    <x v="1"/>
    <x v="0"/>
  </r>
  <r>
    <n v="4794"/>
    <s v="US-2017-141684"/>
    <x v="685"/>
    <d v="2017-07-04T00:00:00"/>
    <s v="Standard Class"/>
    <s v="MM-18055"/>
    <s v="Michelle Moray"/>
    <x v="0"/>
    <x v="0"/>
    <s v="New York City"/>
    <x v="15"/>
    <n v="10011"/>
    <x v="3"/>
    <s v="OFF-PA-10002870"/>
    <x v="1"/>
    <x v="10"/>
    <s v="Ampad Phone Message Book, Recycled, 400 Message Capacity, 5 ¾” x 11”"/>
    <n v="24.96"/>
    <n v="4"/>
    <n v="0"/>
    <n v="11.231999999999999"/>
    <x v="3"/>
    <x v="0"/>
  </r>
  <r>
    <n v="4795"/>
    <s v="CA-2017-144722"/>
    <x v="199"/>
    <d v="2017-03-23T00:00:00"/>
    <s v="Standard Class"/>
    <s v="MF-18250"/>
    <s v="Monica Federle"/>
    <x v="1"/>
    <x v="0"/>
    <s v="Los Angeles"/>
    <x v="1"/>
    <n v="90036"/>
    <x v="1"/>
    <s v="FUR-FU-10001215"/>
    <x v="0"/>
    <x v="5"/>
    <s v="Howard Miller 11-1/2&quot; Diameter Brentwood Wall Clock"/>
    <n v="43.13"/>
    <n v="1"/>
    <n v="0"/>
    <n v="18.114600000000003"/>
    <x v="1"/>
    <x v="0"/>
  </r>
  <r>
    <n v="4796"/>
    <s v="CA-2017-120516"/>
    <x v="863"/>
    <d v="2017-08-17T00:00:00"/>
    <s v="Standard Class"/>
    <s v="CK-12595"/>
    <s v="Clytie Kelty"/>
    <x v="0"/>
    <x v="0"/>
    <s v="Marietta"/>
    <x v="32"/>
    <n v="30062"/>
    <x v="0"/>
    <s v="OFF-BI-10004187"/>
    <x v="1"/>
    <x v="8"/>
    <s v="3-ring staple pack"/>
    <n v="5.64"/>
    <n v="3"/>
    <n v="0"/>
    <n v="2.7071999999999994"/>
    <x v="0"/>
    <x v="0"/>
  </r>
  <r>
    <n v="4797"/>
    <s v="US-2018-148901"/>
    <x v="675"/>
    <d v="2018-05-19T00:00:00"/>
    <s v="Standard Class"/>
    <s v="MK-17905"/>
    <s v="Michael Kennedy"/>
    <x v="1"/>
    <x v="0"/>
    <s v="Jacksonville"/>
    <x v="2"/>
    <n v="32216"/>
    <x v="0"/>
    <s v="OFF-BI-10001718"/>
    <x v="1"/>
    <x v="8"/>
    <s v="GBC DocuBind P50 Personal Binding Machine"/>
    <n v="57.582000000000008"/>
    <n v="3"/>
    <n v="0.7"/>
    <n v="-44.146199999999979"/>
    <x v="0"/>
    <x v="0"/>
  </r>
  <r>
    <n v="4798"/>
    <s v="US-2018-148901"/>
    <x v="675"/>
    <d v="2018-05-19T00:00:00"/>
    <s v="Standard Class"/>
    <s v="MK-17905"/>
    <s v="Michael Kennedy"/>
    <x v="1"/>
    <x v="0"/>
    <s v="Jacksonville"/>
    <x v="2"/>
    <n v="32216"/>
    <x v="0"/>
    <s v="OFF-PA-10004983"/>
    <x v="1"/>
    <x v="10"/>
    <s v="Xerox 23"/>
    <n v="31.104000000000006"/>
    <n v="6"/>
    <n v="0.2"/>
    <n v="10.8864"/>
    <x v="0"/>
    <x v="0"/>
  </r>
  <r>
    <n v="4799"/>
    <s v="US-2018-148901"/>
    <x v="675"/>
    <d v="2018-05-19T00:00:00"/>
    <s v="Standard Class"/>
    <s v="MK-17905"/>
    <s v="Michael Kennedy"/>
    <x v="1"/>
    <x v="0"/>
    <s v="Jacksonville"/>
    <x v="2"/>
    <n v="32216"/>
    <x v="0"/>
    <s v="FUR-FU-10002396"/>
    <x v="0"/>
    <x v="5"/>
    <s v="DAX Copper Panel Document Frame, 5 x 7 Size"/>
    <n v="30.192"/>
    <n v="3"/>
    <n v="0.2"/>
    <n v="8.3028000000000031"/>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n v="4.3600000000000012"/>
    <x v="0"/>
    <x v="0"/>
  </r>
  <r>
    <n v="4801"/>
    <s v="US-2018-148901"/>
    <x v="675"/>
    <d v="2018-05-19T00:00:00"/>
    <s v="Standard Class"/>
    <s v="MK-17905"/>
    <s v="Michael Kennedy"/>
    <x v="1"/>
    <x v="0"/>
    <s v="Jacksonville"/>
    <x v="2"/>
    <n v="32216"/>
    <x v="0"/>
    <s v="OFF-AR-10002467"/>
    <x v="1"/>
    <x v="6"/>
    <s v="Dixon Ticonderoga Pencils"/>
    <n v="4.7679999999999998"/>
    <n v="2"/>
    <n v="0.2"/>
    <n v="0.41720000000000046"/>
    <x v="0"/>
    <x v="0"/>
  </r>
  <r>
    <n v="4802"/>
    <s v="US-2018-148901"/>
    <x v="675"/>
    <d v="2018-05-19T00:00:00"/>
    <s v="Standard Class"/>
    <s v="MK-17905"/>
    <s v="Michael Kennedy"/>
    <x v="1"/>
    <x v="0"/>
    <s v="Jacksonville"/>
    <x v="2"/>
    <n v="32216"/>
    <x v="0"/>
    <s v="OFF-BI-10004002"/>
    <x v="1"/>
    <x v="8"/>
    <s v="Wilson Jones International Size A4 Ring Binders"/>
    <n v="10.380000000000003"/>
    <n v="2"/>
    <n v="0.7"/>
    <n v="-7.6119999999999983"/>
    <x v="0"/>
    <x v="0"/>
  </r>
  <r>
    <n v="4803"/>
    <s v="US-2018-148901"/>
    <x v="675"/>
    <d v="2018-05-19T00:00:00"/>
    <s v="Standard Class"/>
    <s v="MK-17905"/>
    <s v="Michael Kennedy"/>
    <x v="1"/>
    <x v="0"/>
    <s v="Jacksonville"/>
    <x v="2"/>
    <n v="32216"/>
    <x v="0"/>
    <s v="OFF-BI-10002309"/>
    <x v="1"/>
    <x v="8"/>
    <s v="Avery Heavy-Duty EZD  Binder With Locking Rings"/>
    <n v="13.392000000000003"/>
    <n v="8"/>
    <n v="0.7"/>
    <n v="-9.8207999999999984"/>
    <x v="0"/>
    <x v="0"/>
  </r>
  <r>
    <n v="4804"/>
    <s v="CA-2019-136364"/>
    <x v="1002"/>
    <d v="2019-07-17T00:00:00"/>
    <s v="Second Class"/>
    <s v="MH-17455"/>
    <s v="Mark Hamilton"/>
    <x v="0"/>
    <x v="0"/>
    <s v="Philadelphia"/>
    <x v="9"/>
    <n v="19140"/>
    <x v="3"/>
    <s v="TEC-PH-10003885"/>
    <x v="2"/>
    <x v="7"/>
    <s v="Cisco SPA508G"/>
    <n v="39.593999999999994"/>
    <n v="1"/>
    <n v="0.4"/>
    <n v="-7.2589000000000041"/>
    <x v="3"/>
    <x v="0"/>
  </r>
  <r>
    <n v="4805"/>
    <s v="CA-2019-136364"/>
    <x v="1002"/>
    <d v="2019-07-17T00:00:00"/>
    <s v="Second Class"/>
    <s v="MH-17455"/>
    <s v="Mark Hamilton"/>
    <x v="0"/>
    <x v="0"/>
    <s v="Philadelphia"/>
    <x v="9"/>
    <n v="19140"/>
    <x v="3"/>
    <s v="FUR-FU-10002501"/>
    <x v="0"/>
    <x v="5"/>
    <s v="Nu-Dell Executive Frame"/>
    <n v="91.00800000000001"/>
    <n v="9"/>
    <n v="0.2"/>
    <n v="19.339199999999998"/>
    <x v="3"/>
    <x v="0"/>
  </r>
  <r>
    <n v="4806"/>
    <s v="CA-2017-137708"/>
    <x v="6"/>
    <d v="2017-11-25T00:00:00"/>
    <s v="Second Class"/>
    <s v="NG-18430"/>
    <s v="Nathan Gelder"/>
    <x v="0"/>
    <x v="0"/>
    <s v="Los Angeles"/>
    <x v="1"/>
    <n v="90008"/>
    <x v="1"/>
    <s v="OFF-PA-10000176"/>
    <x v="1"/>
    <x v="10"/>
    <s v="Xerox 1887"/>
    <n v="37.94"/>
    <n v="2"/>
    <n v="0"/>
    <n v="18.211199999999998"/>
    <x v="1"/>
    <x v="0"/>
  </r>
  <r>
    <n v="4807"/>
    <s v="CA-2017-137708"/>
    <x v="6"/>
    <d v="2017-11-25T00:00:00"/>
    <s v="Second Class"/>
    <s v="NG-18430"/>
    <s v="Nathan Gelder"/>
    <x v="0"/>
    <x v="0"/>
    <s v="Los Angeles"/>
    <x v="1"/>
    <n v="90008"/>
    <x v="1"/>
    <s v="OFF-PA-10000327"/>
    <x v="1"/>
    <x v="10"/>
    <s v="Xerox 1971"/>
    <n v="42.800000000000004"/>
    <n v="10"/>
    <n v="0"/>
    <n v="19.259999999999998"/>
    <x v="1"/>
    <x v="0"/>
  </r>
  <r>
    <n v="4808"/>
    <s v="CA-2017-137708"/>
    <x v="6"/>
    <d v="2017-11-25T00:00:00"/>
    <s v="Second Class"/>
    <s v="NG-18430"/>
    <s v="Nathan Gelder"/>
    <x v="0"/>
    <x v="0"/>
    <s v="Los Angeles"/>
    <x v="1"/>
    <n v="90008"/>
    <x v="1"/>
    <s v="OFF-ST-10004634"/>
    <x v="1"/>
    <x v="4"/>
    <s v="Personal Folder Holder, Ebony"/>
    <n v="33.630000000000003"/>
    <n v="3"/>
    <n v="0"/>
    <n v="10.088999999999999"/>
    <x v="1"/>
    <x v="0"/>
  </r>
  <r>
    <n v="4809"/>
    <s v="CA-2016-149055"/>
    <x v="533"/>
    <d v="2016-11-28T00:00:00"/>
    <s v="Standard Class"/>
    <s v="PB-19210"/>
    <s v="Phillip Breyer"/>
    <x v="1"/>
    <x v="0"/>
    <s v="Philadelphia"/>
    <x v="9"/>
    <n v="19134"/>
    <x v="3"/>
    <s v="OFF-EN-10003040"/>
    <x v="1"/>
    <x v="12"/>
    <s v="Quality Park Security Envelopes"/>
    <n v="62.808000000000007"/>
    <n v="3"/>
    <n v="0.2"/>
    <n v="21.197700000000001"/>
    <x v="3"/>
    <x v="0"/>
  </r>
  <r>
    <n v="4810"/>
    <s v="CA-2017-151589"/>
    <x v="17"/>
    <d v="2017-12-30T00:00:00"/>
    <s v="First Class"/>
    <s v="RE-19450"/>
    <s v="Richard Eichhorn"/>
    <x v="0"/>
    <x v="0"/>
    <s v="Eau Claire"/>
    <x v="6"/>
    <n v="54703"/>
    <x v="2"/>
    <s v="OFF-PA-10003228"/>
    <x v="1"/>
    <x v="10"/>
    <s v="Xerox 1917"/>
    <n v="195.64"/>
    <n v="4"/>
    <n v="0"/>
    <n v="91.950799999999987"/>
    <x v="2"/>
    <x v="0"/>
  </r>
  <r>
    <n v="4811"/>
    <s v="CA-2017-151589"/>
    <x v="17"/>
    <d v="2017-12-30T00:00:00"/>
    <s v="First Class"/>
    <s v="RE-19450"/>
    <s v="Richard Eichhorn"/>
    <x v="0"/>
    <x v="0"/>
    <s v="Eau Claire"/>
    <x v="6"/>
    <n v="54703"/>
    <x v="2"/>
    <s v="TEC-PH-10004345"/>
    <x v="2"/>
    <x v="7"/>
    <s v="Cisco SPA 502G IP Phone"/>
    <n v="239.9"/>
    <n v="2"/>
    <n v="0"/>
    <n v="71.97"/>
    <x v="2"/>
    <x v="0"/>
  </r>
  <r>
    <n v="4812"/>
    <s v="CA-2018-121370"/>
    <x v="696"/>
    <d v="2018-11-19T00:00:00"/>
    <s v="Second Class"/>
    <s v="EB-14110"/>
    <s v="Eugene Barchas"/>
    <x v="0"/>
    <x v="0"/>
    <s v="Philadelphia"/>
    <x v="9"/>
    <n v="19134"/>
    <x v="3"/>
    <s v="FUR-CH-10000785"/>
    <x v="0"/>
    <x v="1"/>
    <s v="Global Ergonomic Managers Chair"/>
    <n v="380.05799999999994"/>
    <n v="3"/>
    <n v="0.3"/>
    <n v="-21.717600000000004"/>
    <x v="3"/>
    <x v="0"/>
  </r>
  <r>
    <n v="4813"/>
    <s v="CA-2018-121370"/>
    <x v="696"/>
    <d v="2018-11-19T00:00:00"/>
    <s v="Second Class"/>
    <s v="EB-14110"/>
    <s v="Eugene Barchas"/>
    <x v="0"/>
    <x v="0"/>
    <s v="Philadelphia"/>
    <x v="9"/>
    <n v="19134"/>
    <x v="3"/>
    <s v="TEC-CO-10004115"/>
    <x v="2"/>
    <x v="16"/>
    <s v="Sharp AL-1530CS Digital Copier"/>
    <n v="1199.9759999999999"/>
    <n v="4"/>
    <n v="0.4"/>
    <n v="179.99639999999999"/>
    <x v="3"/>
    <x v="0"/>
  </r>
  <r>
    <n v="4814"/>
    <s v="CA-2018-121370"/>
    <x v="696"/>
    <d v="2018-11-19T00:00:00"/>
    <s v="Second Class"/>
    <s v="EB-14110"/>
    <s v="Eugene Barchas"/>
    <x v="0"/>
    <x v="0"/>
    <s v="Philadelphia"/>
    <x v="9"/>
    <n v="19134"/>
    <x v="3"/>
    <s v="FUR-FU-10002813"/>
    <x v="0"/>
    <x v="5"/>
    <s v="DAX Contemporary Wood Frame with Silver Metal Mat, Desktop, 11 x 14 Size"/>
    <n v="48.576000000000001"/>
    <n v="3"/>
    <n v="0.2"/>
    <n v="9.7151999999999941"/>
    <x v="3"/>
    <x v="0"/>
  </r>
  <r>
    <n v="4815"/>
    <s v="CA-2018-111696"/>
    <x v="541"/>
    <d v="2018-05-10T00:00:00"/>
    <s v="First Class"/>
    <s v="TB-21625"/>
    <s v="Trudy Brown"/>
    <x v="0"/>
    <x v="0"/>
    <s v="Los Angeles"/>
    <x v="1"/>
    <n v="90004"/>
    <x v="1"/>
    <s v="OFF-PA-10002751"/>
    <x v="1"/>
    <x v="10"/>
    <s v="Xerox 1920"/>
    <n v="17.940000000000001"/>
    <n v="3"/>
    <n v="0"/>
    <n v="8.0730000000000004"/>
    <x v="1"/>
    <x v="0"/>
  </r>
  <r>
    <n v="4816"/>
    <s v="CA-2016-139598"/>
    <x v="58"/>
    <d v="2016-12-31T00:00:00"/>
    <s v="Standard Class"/>
    <s v="MG-17695"/>
    <s v="Maureen Gnade"/>
    <x v="0"/>
    <x v="0"/>
    <s v="Philadelphia"/>
    <x v="9"/>
    <n v="19134"/>
    <x v="3"/>
    <s v="OFF-PA-10004569"/>
    <x v="1"/>
    <x v="10"/>
    <s v="Wirebound Message Books, Two 4 1/4&quot; x 5&quot; Forms per Page"/>
    <n v="18.264000000000003"/>
    <n v="3"/>
    <n v="0.2"/>
    <n v="6.1640999999999995"/>
    <x v="3"/>
    <x v="0"/>
  </r>
  <r>
    <n v="4817"/>
    <s v="CA-2016-139598"/>
    <x v="58"/>
    <d v="2016-12-31T00:00:00"/>
    <s v="Standard Class"/>
    <s v="MG-17695"/>
    <s v="Maureen Gnade"/>
    <x v="0"/>
    <x v="0"/>
    <s v="Philadelphia"/>
    <x v="9"/>
    <n v="19134"/>
    <x v="3"/>
    <s v="OFF-AP-10002998"/>
    <x v="1"/>
    <x v="9"/>
    <s v="Holmes 99% HEPA Air Purifier"/>
    <n v="34.655999999999999"/>
    <n v="2"/>
    <n v="0.2"/>
    <n v="5.6315999999999971"/>
    <x v="3"/>
    <x v="0"/>
  </r>
  <r>
    <n v="4818"/>
    <s v="CA-2016-139598"/>
    <x v="58"/>
    <d v="2016-12-31T00:00:00"/>
    <s v="Standard Class"/>
    <s v="MG-17695"/>
    <s v="Maureen Gnade"/>
    <x v="0"/>
    <x v="0"/>
    <s v="Philadelphia"/>
    <x v="9"/>
    <n v="19134"/>
    <x v="3"/>
    <s v="OFF-AP-10003287"/>
    <x v="1"/>
    <x v="9"/>
    <s v="Tripp Lite TLP810NET Broadband Surge for Modem/Fax"/>
    <n v="81.552000000000007"/>
    <n v="2"/>
    <n v="0.2"/>
    <n v="8.1551999999999971"/>
    <x v="3"/>
    <x v="0"/>
  </r>
  <r>
    <n v="4819"/>
    <s v="CA-2016-139598"/>
    <x v="58"/>
    <d v="2016-12-31T00:00:00"/>
    <s v="Standard Class"/>
    <s v="MG-17695"/>
    <s v="Maureen Gnade"/>
    <x v="0"/>
    <x v="0"/>
    <s v="Philadelphia"/>
    <x v="9"/>
    <n v="19134"/>
    <x v="3"/>
    <s v="OFF-ST-10001370"/>
    <x v="1"/>
    <x v="4"/>
    <s v="Sensible Storage WireTech Storage Systems"/>
    <n v="227.13600000000002"/>
    <n v="4"/>
    <n v="0.2"/>
    <n v="-42.588000000000036"/>
    <x v="3"/>
    <x v="0"/>
  </r>
  <r>
    <n v="4820"/>
    <s v="CA-2019-117436"/>
    <x v="110"/>
    <d v="2019-06-14T00:00:00"/>
    <s v="Standard Class"/>
    <s v="LW-17125"/>
    <s v="Liz Willingham"/>
    <x v="0"/>
    <x v="0"/>
    <s v="Norwich"/>
    <x v="29"/>
    <n v="6360"/>
    <x v="3"/>
    <s v="OFF-BI-10004040"/>
    <x v="1"/>
    <x v="8"/>
    <s v="Wilson Jones Impact Binders"/>
    <n v="10.36"/>
    <n v="2"/>
    <n v="0"/>
    <n v="5.0763999999999996"/>
    <x v="3"/>
    <x v="0"/>
  </r>
  <r>
    <n v="4821"/>
    <s v="CA-2017-140025"/>
    <x v="1003"/>
    <d v="2017-04-11T00:00:00"/>
    <s v="Standard Class"/>
    <s v="PF-19120"/>
    <s v="Peter Fuller"/>
    <x v="0"/>
    <x v="0"/>
    <s v="San Antonio"/>
    <x v="5"/>
    <n v="78207"/>
    <x v="2"/>
    <s v="OFF-AP-10002651"/>
    <x v="1"/>
    <x v="9"/>
    <s v="Hoover Upright Vacuum With Dirt Cup"/>
    <n v="463.24799999999988"/>
    <n v="8"/>
    <n v="0.8"/>
    <n v="-1181.2824000000003"/>
    <x v="2"/>
    <x v="0"/>
  </r>
  <r>
    <n v="4822"/>
    <s v="CA-2017-140025"/>
    <x v="1003"/>
    <d v="2017-04-11T00:00:00"/>
    <s v="Standard Class"/>
    <s v="PF-19120"/>
    <s v="Peter Fuller"/>
    <x v="0"/>
    <x v="0"/>
    <s v="San Antonio"/>
    <x v="5"/>
    <n v="78207"/>
    <x v="2"/>
    <s v="TEC-AC-10002402"/>
    <x v="2"/>
    <x v="11"/>
    <s v="Razer Kraken PRO Over Ear PC and Music Headset"/>
    <n v="383.952"/>
    <n v="6"/>
    <n v="0.2"/>
    <n v="47.993999999999971"/>
    <x v="2"/>
    <x v="0"/>
  </r>
  <r>
    <n v="4823"/>
    <s v="CA-2018-134222"/>
    <x v="212"/>
    <d v="2018-07-11T00:00:00"/>
    <s v="Same Day"/>
    <s v="NZ-18565"/>
    <s v="Nick Zandusky"/>
    <x v="2"/>
    <x v="0"/>
    <s v="Yuma"/>
    <x v="16"/>
    <n v="85364"/>
    <x v="1"/>
    <s v="OFF-BI-10001658"/>
    <x v="1"/>
    <x v="8"/>
    <s v="GBC Standard Therm-A-Bind Covers"/>
    <n v="44.856000000000009"/>
    <n v="6"/>
    <n v="0.7"/>
    <n v="-35.884799999999984"/>
    <x v="1"/>
    <x v="0"/>
  </r>
  <r>
    <n v="4824"/>
    <s v="CA-2018-140018"/>
    <x v="831"/>
    <d v="2018-11-26T00:00:00"/>
    <s v="Standard Class"/>
    <s v="CK-12205"/>
    <s v="Chloris Kastensmidt"/>
    <x v="0"/>
    <x v="0"/>
    <s v="Columbus"/>
    <x v="24"/>
    <n v="43229"/>
    <x v="3"/>
    <s v="TEC-MA-10000752"/>
    <x v="2"/>
    <x v="15"/>
    <s v="Texas Instrument TI-15 Fraction Calculator"/>
    <n v="30.345000000000006"/>
    <n v="7"/>
    <n v="0.7"/>
    <n v="-24.275999999999996"/>
    <x v="3"/>
    <x v="0"/>
  </r>
  <r>
    <n v="4825"/>
    <s v="CA-2018-140018"/>
    <x v="831"/>
    <d v="2018-11-26T00:00:00"/>
    <s v="Standard Class"/>
    <s v="CK-12205"/>
    <s v="Chloris Kastensmidt"/>
    <x v="0"/>
    <x v="0"/>
    <s v="Columbus"/>
    <x v="24"/>
    <n v="43229"/>
    <x v="3"/>
    <s v="FUR-CH-10003817"/>
    <x v="0"/>
    <x v="1"/>
    <s v="Global Value Steno Chair, Gray"/>
    <n v="127.554"/>
    <n v="3"/>
    <n v="0.3"/>
    <n v="-9.1109999999999971"/>
    <x v="3"/>
    <x v="0"/>
  </r>
  <r>
    <n v="4826"/>
    <s v="CA-2018-140018"/>
    <x v="831"/>
    <d v="2018-11-26T00:00:00"/>
    <s v="Standard Class"/>
    <s v="CK-12205"/>
    <s v="Chloris Kastensmidt"/>
    <x v="0"/>
    <x v="0"/>
    <s v="Columbus"/>
    <x v="24"/>
    <n v="43229"/>
    <x v="3"/>
    <s v="FUR-FU-10001876"/>
    <x v="0"/>
    <x v="5"/>
    <s v="Computer Room Manger, 14&quot;"/>
    <n v="77.951999999999998"/>
    <n v="3"/>
    <n v="0.2"/>
    <n v="15.590399999999995"/>
    <x v="3"/>
    <x v="0"/>
  </r>
  <r>
    <n v="4827"/>
    <s v="US-2019-136707"/>
    <x v="105"/>
    <d v="2019-11-15T00:00:00"/>
    <s v="First Class"/>
    <s v="JE-15610"/>
    <s v="Jim Epp"/>
    <x v="1"/>
    <x v="0"/>
    <s v="Los Angeles"/>
    <x v="1"/>
    <n v="90036"/>
    <x v="1"/>
    <s v="OFF-BI-10003460"/>
    <x v="1"/>
    <x v="8"/>
    <s v="Acco 3-Hole Punch"/>
    <n v="14.016"/>
    <n v="4"/>
    <n v="0.2"/>
    <n v="4.9055999999999997"/>
    <x v="1"/>
    <x v="0"/>
  </r>
  <r>
    <n v="4828"/>
    <s v="CA-2016-152562"/>
    <x v="301"/>
    <d v="2016-11-08T00:00:00"/>
    <s v="Standard Class"/>
    <s v="JO-15145"/>
    <s v="Jack O'Briant"/>
    <x v="1"/>
    <x v="0"/>
    <s v="Richmond"/>
    <x v="0"/>
    <n v="40475"/>
    <x v="0"/>
    <s v="OFF-ST-10000464"/>
    <x v="1"/>
    <x v="4"/>
    <s v="Multi-Use Personal File Cart and Caster Set, Three Stacking Bins"/>
    <n v="69.52"/>
    <n v="2"/>
    <n v="0"/>
    <n v="19.465600000000002"/>
    <x v="0"/>
    <x v="0"/>
  </r>
  <r>
    <n v="4829"/>
    <s v="CA-2016-152562"/>
    <x v="301"/>
    <d v="2016-11-08T00:00:00"/>
    <s v="Standard Class"/>
    <s v="JO-15145"/>
    <s v="Jack O'Briant"/>
    <x v="1"/>
    <x v="0"/>
    <s v="Richmond"/>
    <x v="0"/>
    <n v="40475"/>
    <x v="0"/>
    <s v="OFF-AR-10001919"/>
    <x v="1"/>
    <x v="6"/>
    <s v="OIC #2 Pencils, Medium Soft"/>
    <n v="5.64"/>
    <n v="3"/>
    <n v="0"/>
    <n v="1.6355999999999997"/>
    <x v="0"/>
    <x v="0"/>
  </r>
  <r>
    <n v="4830"/>
    <s v="CA-2018-152408"/>
    <x v="666"/>
    <d v="2018-05-21T00:00:00"/>
    <s v="Standard Class"/>
    <s v="TT-21220"/>
    <s v="Thomas Thornton"/>
    <x v="0"/>
    <x v="0"/>
    <s v="New York City"/>
    <x v="15"/>
    <n v="10035"/>
    <x v="3"/>
    <s v="OFF-BI-10002393"/>
    <x v="1"/>
    <x v="8"/>
    <s v="Binder Posts"/>
    <n v="13.776000000000002"/>
    <n v="3"/>
    <n v="0.2"/>
    <n v="4.4771999999999998"/>
    <x v="3"/>
    <x v="0"/>
  </r>
  <r>
    <n v="4831"/>
    <s v="CA-2016-120278"/>
    <x v="845"/>
    <d v="2016-11-12T00:00:00"/>
    <s v="Standard Class"/>
    <s v="MS-17365"/>
    <s v="Maribeth Schnelling"/>
    <x v="0"/>
    <x v="0"/>
    <s v="Wausau"/>
    <x v="6"/>
    <n v="54401"/>
    <x v="2"/>
    <s v="OFF-AP-10001293"/>
    <x v="1"/>
    <x v="9"/>
    <s v="Belkin 8 Outlet Surge Protector"/>
    <n v="245.88"/>
    <n v="6"/>
    <n v="0"/>
    <n v="68.846399999999988"/>
    <x v="2"/>
    <x v="0"/>
  </r>
  <r>
    <n v="4832"/>
    <s v="CA-2016-120278"/>
    <x v="845"/>
    <d v="2016-11-12T00:00:00"/>
    <s v="Standard Class"/>
    <s v="MS-17365"/>
    <s v="Maribeth Schnelling"/>
    <x v="0"/>
    <x v="0"/>
    <s v="Wausau"/>
    <x v="6"/>
    <n v="54401"/>
    <x v="2"/>
    <s v="OFF-ST-10004258"/>
    <x v="1"/>
    <x v="4"/>
    <s v="Portable Personal File Box"/>
    <n v="36.630000000000003"/>
    <n v="3"/>
    <n v="0"/>
    <n v="9.8901000000000039"/>
    <x v="2"/>
    <x v="0"/>
  </r>
  <r>
    <n v="4833"/>
    <s v="CA-2016-120278"/>
    <x v="845"/>
    <d v="2016-11-12T00:00:00"/>
    <s v="Standard Class"/>
    <s v="MS-17365"/>
    <s v="Maribeth Schnelling"/>
    <x v="0"/>
    <x v="0"/>
    <s v="Wausau"/>
    <x v="6"/>
    <n v="54401"/>
    <x v="2"/>
    <s v="OFF-ST-10002214"/>
    <x v="1"/>
    <x v="4"/>
    <s v="X-Rack File for Hanging Folders"/>
    <n v="22.58"/>
    <n v="2"/>
    <n v="0"/>
    <n v="5.8707999999999991"/>
    <x v="2"/>
    <x v="0"/>
  </r>
  <r>
    <n v="4834"/>
    <s v="CA-2016-120278"/>
    <x v="845"/>
    <d v="2016-11-12T00:00:00"/>
    <s v="Standard Class"/>
    <s v="MS-17365"/>
    <s v="Maribeth Schnelling"/>
    <x v="0"/>
    <x v="0"/>
    <s v="Wausau"/>
    <x v="6"/>
    <n v="54401"/>
    <x v="2"/>
    <s v="OFF-BI-10004970"/>
    <x v="1"/>
    <x v="8"/>
    <s v="ACCOHIDE 3-Ring Binder, Blue, 1&quot;"/>
    <n v="12.39"/>
    <n v="3"/>
    <n v="0"/>
    <n v="5.8232999999999997"/>
    <x v="2"/>
    <x v="0"/>
  </r>
  <r>
    <n v="4835"/>
    <s v="CA-2019-167661"/>
    <x v="361"/>
    <d v="2019-10-10T00:00:00"/>
    <s v="Standard Class"/>
    <s v="MP-18175"/>
    <s v="Mike Pelletier"/>
    <x v="2"/>
    <x v="0"/>
    <s v="San Francisco"/>
    <x v="1"/>
    <n v="94110"/>
    <x v="1"/>
    <s v="OFF-BI-10002571"/>
    <x v="1"/>
    <x v="8"/>
    <s v="Avery Framed View Binder, EZD Ring (Locking), Navy, 1 1/2&quot;"/>
    <n v="39.92"/>
    <n v="5"/>
    <n v="0.2"/>
    <n v="13.472999999999999"/>
    <x v="1"/>
    <x v="0"/>
  </r>
  <r>
    <n v="4836"/>
    <s v="CA-2019-167661"/>
    <x v="361"/>
    <d v="2019-10-10T00:00:00"/>
    <s v="Standard Class"/>
    <s v="MP-18175"/>
    <s v="Mike Pelletier"/>
    <x v="2"/>
    <x v="0"/>
    <s v="San Francisco"/>
    <x v="1"/>
    <n v="94110"/>
    <x v="1"/>
    <s v="OFF-PA-10002581"/>
    <x v="1"/>
    <x v="10"/>
    <s v="Xerox 1951"/>
    <n v="61.96"/>
    <n v="2"/>
    <n v="0"/>
    <n v="27.881999999999998"/>
    <x v="1"/>
    <x v="0"/>
  </r>
  <r>
    <n v="4837"/>
    <s v="CA-2019-167661"/>
    <x v="361"/>
    <d v="2019-10-10T00:00:00"/>
    <s v="Standard Class"/>
    <s v="MP-18175"/>
    <s v="Mike Pelletier"/>
    <x v="2"/>
    <x v="0"/>
    <s v="San Francisco"/>
    <x v="1"/>
    <n v="94110"/>
    <x v="1"/>
    <s v="OFF-BI-10001097"/>
    <x v="1"/>
    <x v="8"/>
    <s v="Avery Hole Reinforcements"/>
    <n v="19.936000000000003"/>
    <n v="4"/>
    <n v="0.2"/>
    <n v="7.2267999999999999"/>
    <x v="1"/>
    <x v="0"/>
  </r>
  <r>
    <n v="4838"/>
    <s v="CA-2019-106831"/>
    <x v="702"/>
    <d v="2019-06-03T00:00:00"/>
    <s v="First Class"/>
    <s v="FH-14350"/>
    <s v="Fred Harton"/>
    <x v="0"/>
    <x v="0"/>
    <s v="Dublin"/>
    <x v="24"/>
    <n v="43017"/>
    <x v="3"/>
    <s v="OFF-BI-10003429"/>
    <x v="1"/>
    <x v="8"/>
    <s v="Cardinal HOLDit! Binder Insert Strips,Extra Strips"/>
    <n v="3.7980000000000005"/>
    <n v="2"/>
    <n v="0.7"/>
    <n v="-2.6585999999999999"/>
    <x v="3"/>
    <x v="0"/>
  </r>
  <r>
    <n v="4839"/>
    <s v="CA-2019-106831"/>
    <x v="702"/>
    <d v="2019-06-03T00:00:00"/>
    <s v="First Class"/>
    <s v="FH-14350"/>
    <s v="Fred Harton"/>
    <x v="0"/>
    <x v="0"/>
    <s v="Dublin"/>
    <x v="24"/>
    <n v="43017"/>
    <x v="3"/>
    <s v="OFF-PA-10000682"/>
    <x v="1"/>
    <x v="10"/>
    <s v="Xerox 1924"/>
    <n v="27.744000000000003"/>
    <n v="6"/>
    <n v="0.2"/>
    <n v="10.057200000000002"/>
    <x v="3"/>
    <x v="0"/>
  </r>
  <r>
    <n v="4840"/>
    <s v="CA-2019-106831"/>
    <x v="702"/>
    <d v="2019-06-03T00:00:00"/>
    <s v="First Class"/>
    <s v="FH-14350"/>
    <s v="Fred Harton"/>
    <x v="0"/>
    <x v="0"/>
    <s v="Dublin"/>
    <x v="24"/>
    <n v="43017"/>
    <x v="3"/>
    <s v="TEC-PH-10001700"/>
    <x v="2"/>
    <x v="7"/>
    <s v="Panasonic KX-TG6844B Expandable Digital Cordless Telephone"/>
    <n v="158.37599999999998"/>
    <n v="4"/>
    <n v="0.4"/>
    <n v="-34.314799999999991"/>
    <x v="3"/>
    <x v="0"/>
  </r>
  <r>
    <n v="4841"/>
    <s v="CA-2019-154123"/>
    <x v="225"/>
    <d v="2019-11-25T00:00:00"/>
    <s v="Standard Class"/>
    <s v="SC-20050"/>
    <s v="Sample Company A"/>
    <x v="2"/>
    <x v="0"/>
    <s v="Henderson"/>
    <x v="0"/>
    <n v="42420"/>
    <x v="0"/>
    <s v="FUR-FU-10000629"/>
    <x v="0"/>
    <x v="5"/>
    <s v="9-3/4 Diameter Round Wall Clock"/>
    <n v="27.58"/>
    <n v="2"/>
    <n v="0"/>
    <n v="11.583600000000001"/>
    <x v="0"/>
    <x v="0"/>
  </r>
  <r>
    <n v="4842"/>
    <s v="CA-2018-136049"/>
    <x v="443"/>
    <d v="2018-12-28T00:00:00"/>
    <s v="Standard Class"/>
    <s v="NM-18520"/>
    <s v="Neoma Murray"/>
    <x v="0"/>
    <x v="0"/>
    <s v="Bowling Green"/>
    <x v="24"/>
    <n v="43402"/>
    <x v="3"/>
    <s v="OFF-BI-10001267"/>
    <x v="1"/>
    <x v="8"/>
    <s v="Universal Recycled Hanging Pressboard Report Binders, Letter Size"/>
    <n v="5.5530000000000008"/>
    <n v="3"/>
    <n v="0.7"/>
    <n v="-4.0722000000000023"/>
    <x v="3"/>
    <x v="0"/>
  </r>
  <r>
    <n v="4843"/>
    <s v="CA-2019-118402"/>
    <x v="365"/>
    <d v="2019-10-04T00:00:00"/>
    <s v="Standard Class"/>
    <s v="JO-15280"/>
    <s v="Jas O'Carroll"/>
    <x v="0"/>
    <x v="0"/>
    <s v="Memphis"/>
    <x v="18"/>
    <n v="38109"/>
    <x v="0"/>
    <s v="OFF-ST-10001418"/>
    <x v="1"/>
    <x v="4"/>
    <s v="Carina Media Storage Towers in Natural &amp; Black"/>
    <n v="243.92"/>
    <n v="5"/>
    <n v="0.2"/>
    <n v="-54.881999999999998"/>
    <x v="0"/>
    <x v="0"/>
  </r>
  <r>
    <n v="4844"/>
    <s v="US-2018-139388"/>
    <x v="77"/>
    <d v="2018-11-09T00:00:00"/>
    <s v="First Class"/>
    <s v="CC-12475"/>
    <s v="Cindy Chapman"/>
    <x v="0"/>
    <x v="0"/>
    <s v="Lakewood"/>
    <x v="30"/>
    <n v="8701"/>
    <x v="3"/>
    <s v="OFF-FA-10004968"/>
    <x v="1"/>
    <x v="13"/>
    <s v="Rubber Band Ball"/>
    <n v="14.96"/>
    <n v="4"/>
    <n v="0"/>
    <n v="0.2992000000000008"/>
    <x v="3"/>
    <x v="0"/>
  </r>
  <r>
    <n v="4845"/>
    <s v="US-2016-128685"/>
    <x v="527"/>
    <d v="2016-04-05T00:00:00"/>
    <s v="First Class"/>
    <s v="MZ-17515"/>
    <s v="Mary Zewe"/>
    <x v="1"/>
    <x v="0"/>
    <s v="Los Angeles"/>
    <x v="1"/>
    <n v="90008"/>
    <x v="1"/>
    <s v="OFF-BI-10004140"/>
    <x v="1"/>
    <x v="8"/>
    <s v="Avery Non-Stick Binders"/>
    <n v="7.1840000000000011"/>
    <n v="2"/>
    <n v="0.2"/>
    <n v="2.2449999999999992"/>
    <x v="1"/>
    <x v="0"/>
  </r>
  <r>
    <n v="4846"/>
    <s v="CA-2017-124044"/>
    <x v="862"/>
    <d v="2017-07-26T00:00:00"/>
    <s v="Second Class"/>
    <s v="MS-17830"/>
    <s v="Melanie Seite"/>
    <x v="0"/>
    <x v="0"/>
    <s v="Rochester"/>
    <x v="15"/>
    <n v="14609"/>
    <x v="3"/>
    <s v="OFF-BI-10003460"/>
    <x v="1"/>
    <x v="8"/>
    <s v="Acco 3-Hole Punch"/>
    <n v="10.512"/>
    <n v="3"/>
    <n v="0.2"/>
    <n v="3.6791999999999998"/>
    <x v="3"/>
    <x v="0"/>
  </r>
  <r>
    <n v="4847"/>
    <s v="CA-2016-164469"/>
    <x v="402"/>
    <d v="2016-06-27T00:00:00"/>
    <s v="Second Class"/>
    <s v="GK-14620"/>
    <s v="Grace Kelly"/>
    <x v="1"/>
    <x v="0"/>
    <s v="Salem"/>
    <x v="21"/>
    <n v="97301"/>
    <x v="1"/>
    <s v="TEC-PH-10002115"/>
    <x v="2"/>
    <x v="7"/>
    <s v="Plantronics 81402"/>
    <n v="263.96000000000004"/>
    <n v="5"/>
    <n v="0.2"/>
    <n v="19.796999999999997"/>
    <x v="1"/>
    <x v="0"/>
  </r>
  <r>
    <n v="4848"/>
    <s v="CA-2016-164469"/>
    <x v="402"/>
    <d v="2016-06-27T00:00:00"/>
    <s v="Second Class"/>
    <s v="GK-14620"/>
    <s v="Grace Kelly"/>
    <x v="1"/>
    <x v="0"/>
    <s v="Salem"/>
    <x v="21"/>
    <n v="97301"/>
    <x v="1"/>
    <s v="OFF-AR-10003478"/>
    <x v="1"/>
    <x v="6"/>
    <s v="Avery Hi-Liter EverBold Pen Style Fluorescent Highlighters, 4/Pack"/>
    <n v="71.632000000000005"/>
    <n v="11"/>
    <n v="0.2"/>
    <n v="17.908000000000001"/>
    <x v="1"/>
    <x v="0"/>
  </r>
  <r>
    <n v="4849"/>
    <s v="CA-2016-164469"/>
    <x v="402"/>
    <d v="2016-06-27T00:00:00"/>
    <s v="Second Class"/>
    <s v="GK-14620"/>
    <s v="Grace Kelly"/>
    <x v="1"/>
    <x v="0"/>
    <s v="Salem"/>
    <x v="21"/>
    <n v="97301"/>
    <x v="1"/>
    <s v="OFF-AR-10000475"/>
    <x v="1"/>
    <x v="6"/>
    <s v="Hunt BOSTON Vista Battery-Operated Pencil Sharpener, Black"/>
    <n v="9.3280000000000012"/>
    <n v="1"/>
    <n v="0.2"/>
    <n v="0.8162000000000007"/>
    <x v="1"/>
    <x v="0"/>
  </r>
  <r>
    <n v="4850"/>
    <s v="CA-2016-107818"/>
    <x v="78"/>
    <d v="2016-09-14T00:00:00"/>
    <s v="Standard Class"/>
    <s v="MC-17275"/>
    <s v="Marc Crier"/>
    <x v="0"/>
    <x v="0"/>
    <s v="Pasco"/>
    <x v="4"/>
    <n v="99301"/>
    <x v="1"/>
    <s v="OFF-AR-10003045"/>
    <x v="1"/>
    <x v="6"/>
    <s v="Prang Colored Pencils"/>
    <n v="5.88"/>
    <n v="2"/>
    <n v="0"/>
    <n v="2.6459999999999999"/>
    <x v="1"/>
    <x v="0"/>
  </r>
  <r>
    <n v="4851"/>
    <s v="CA-2016-107818"/>
    <x v="78"/>
    <d v="2016-09-14T00:00:00"/>
    <s v="Standard Class"/>
    <s v="MC-17275"/>
    <s v="Marc Crier"/>
    <x v="0"/>
    <x v="0"/>
    <s v="Pasco"/>
    <x v="4"/>
    <n v="99301"/>
    <x v="1"/>
    <s v="FUR-CH-10000454"/>
    <x v="0"/>
    <x v="1"/>
    <s v="Hon Deluxe Fabric Upholstered Stacking Chairs, Rounded Back"/>
    <n v="975.92"/>
    <n v="5"/>
    <n v="0.2"/>
    <n v="121.98999999999992"/>
    <x v="1"/>
    <x v="0"/>
  </r>
  <r>
    <n v="4852"/>
    <s v="CA-2016-107818"/>
    <x v="78"/>
    <d v="2016-09-14T00:00:00"/>
    <s v="Standard Class"/>
    <s v="MC-17275"/>
    <s v="Marc Crier"/>
    <x v="0"/>
    <x v="0"/>
    <s v="Pasco"/>
    <x v="4"/>
    <n v="99301"/>
    <x v="1"/>
    <s v="OFF-AR-10000380"/>
    <x v="1"/>
    <x v="6"/>
    <s v="Hunt PowerHouse Electric Pencil Sharpener, Blue"/>
    <n v="303.83999999999997"/>
    <n v="8"/>
    <n v="0"/>
    <n v="91.151999999999958"/>
    <x v="1"/>
    <x v="0"/>
  </r>
  <r>
    <n v="4853"/>
    <s v="CA-2016-107818"/>
    <x v="78"/>
    <d v="2016-09-14T00:00:00"/>
    <s v="Standard Class"/>
    <s v="MC-17275"/>
    <s v="Marc Crier"/>
    <x v="0"/>
    <x v="0"/>
    <s v="Pasco"/>
    <x v="4"/>
    <n v="99301"/>
    <x v="1"/>
    <s v="OFF-ST-10000736"/>
    <x v="1"/>
    <x v="4"/>
    <s v="Carina Double Wide Media Storage Towers in Natural &amp; Black"/>
    <n v="485.88"/>
    <n v="6"/>
    <n v="0"/>
    <n v="19.43519999999998"/>
    <x v="1"/>
    <x v="0"/>
  </r>
  <r>
    <n v="4854"/>
    <s v="CA-2016-113320"/>
    <x v="432"/>
    <d v="2016-12-15T00:00:00"/>
    <s v="Second Class"/>
    <s v="LH-17155"/>
    <s v="Logan Haushalter"/>
    <x v="0"/>
    <x v="0"/>
    <s v="Oakland"/>
    <x v="1"/>
    <n v="94601"/>
    <x v="1"/>
    <s v="FUR-FU-10004270"/>
    <x v="0"/>
    <x v="5"/>
    <s v="Eldon Image Series Desk Accessories, Burgundy"/>
    <n v="12.54"/>
    <n v="3"/>
    <n v="0"/>
    <n v="4.5144000000000002"/>
    <x v="1"/>
    <x v="0"/>
  </r>
  <r>
    <n v="4855"/>
    <s v="CA-2016-113320"/>
    <x v="432"/>
    <d v="2016-12-15T00:00:00"/>
    <s v="Second Class"/>
    <s v="LH-17155"/>
    <s v="Logan Haushalter"/>
    <x v="0"/>
    <x v="0"/>
    <s v="Oakland"/>
    <x v="1"/>
    <n v="94601"/>
    <x v="1"/>
    <s v="OFF-ST-10000617"/>
    <x v="1"/>
    <x v="4"/>
    <s v="Woodgrain Magazine Files by Perma"/>
    <n v="8.94"/>
    <n v="3"/>
    <n v="0"/>
    <n v="0.62579999999999902"/>
    <x v="1"/>
    <x v="0"/>
  </r>
  <r>
    <n v="4856"/>
    <s v="CA-2016-113320"/>
    <x v="432"/>
    <d v="2016-12-15T00:00:00"/>
    <s v="Second Class"/>
    <s v="LH-17155"/>
    <s v="Logan Haushalter"/>
    <x v="0"/>
    <x v="0"/>
    <s v="Oakland"/>
    <x v="1"/>
    <n v="94601"/>
    <x v="1"/>
    <s v="FUR-FU-10001706"/>
    <x v="0"/>
    <x v="5"/>
    <s v="Longer-Life Soft White Bulbs"/>
    <n v="9.24"/>
    <n v="3"/>
    <n v="0"/>
    <n v="4.4352"/>
    <x v="1"/>
    <x v="0"/>
  </r>
  <r>
    <n v="4857"/>
    <s v="CA-2017-137526"/>
    <x v="1004"/>
    <d v="2017-01-17T00:00:00"/>
    <s v="Standard Class"/>
    <s v="PB-19150"/>
    <s v="Philip Brown"/>
    <x v="0"/>
    <x v="0"/>
    <s v="Los Angeles"/>
    <x v="1"/>
    <n v="90004"/>
    <x v="1"/>
    <s v="OFF-BI-10003364"/>
    <x v="1"/>
    <x v="8"/>
    <s v="Binding Machine Supplies"/>
    <n v="70.00800000000001"/>
    <n v="3"/>
    <n v="0.2"/>
    <n v="24.502800000000001"/>
    <x v="1"/>
    <x v="0"/>
  </r>
  <r>
    <n v="4858"/>
    <s v="CA-2017-137526"/>
    <x v="1004"/>
    <d v="2017-01-17T00:00:00"/>
    <s v="Standard Class"/>
    <s v="PB-19150"/>
    <s v="Philip Brown"/>
    <x v="0"/>
    <x v="0"/>
    <s v="Los Angeles"/>
    <x v="1"/>
    <n v="90004"/>
    <x v="1"/>
    <s v="FUR-FU-10001861"/>
    <x v="0"/>
    <x v="5"/>
    <s v="Floodlight Indoor Halogen Bulbs, 1 Bulb per Pack, 60 Watts"/>
    <n v="77.599999999999994"/>
    <n v="4"/>
    <n v="0"/>
    <n v="38.023999999999994"/>
    <x v="1"/>
    <x v="0"/>
  </r>
  <r>
    <n v="4859"/>
    <s v="CA-2017-137526"/>
    <x v="1004"/>
    <d v="2017-01-17T00:00:00"/>
    <s v="Standard Class"/>
    <s v="PB-19150"/>
    <s v="Philip Brown"/>
    <x v="0"/>
    <x v="0"/>
    <s v="Los Angeles"/>
    <x v="1"/>
    <n v="90004"/>
    <x v="1"/>
    <s v="FUR-FU-10004845"/>
    <x v="0"/>
    <x v="5"/>
    <s v="Deflect-o EconoMat Nonstudded, No Bevel Mat"/>
    <n v="464.84999999999997"/>
    <n v="9"/>
    <n v="0"/>
    <n v="92.969999999999985"/>
    <x v="1"/>
    <x v="0"/>
  </r>
  <r>
    <n v="4860"/>
    <s v="CA-2019-136063"/>
    <x v="934"/>
    <d v="2019-12-19T00:00:00"/>
    <s v="Standard Class"/>
    <s v="SS-20140"/>
    <s v="Saphhira Shifley"/>
    <x v="1"/>
    <x v="0"/>
    <s v="Oak Park"/>
    <x v="10"/>
    <n v="60302"/>
    <x v="2"/>
    <s v="OFF-AR-10000823"/>
    <x v="1"/>
    <x v="6"/>
    <s v="Newell 307"/>
    <n v="10.192000000000002"/>
    <n v="7"/>
    <n v="0.2"/>
    <n v="1.0192000000000001"/>
    <x v="2"/>
    <x v="0"/>
  </r>
  <r>
    <n v="4861"/>
    <s v="CA-2018-101546"/>
    <x v="122"/>
    <d v="2018-12-24T00:00:00"/>
    <s v="Standard Class"/>
    <s v="GK-14620"/>
    <s v="Grace Kelly"/>
    <x v="1"/>
    <x v="0"/>
    <s v="Morristown"/>
    <x v="30"/>
    <n v="7960"/>
    <x v="3"/>
    <s v="OFF-BI-10001359"/>
    <x v="1"/>
    <x v="8"/>
    <s v="GBC DocuBind TL300 Electric Binding System"/>
    <n v="1793.98"/>
    <n v="2"/>
    <n v="0"/>
    <n v="843.17059999999992"/>
    <x v="3"/>
    <x v="0"/>
  </r>
  <r>
    <n v="4862"/>
    <s v="CA-2016-138940"/>
    <x v="909"/>
    <d v="2016-04-16T00:00:00"/>
    <s v="Second Class"/>
    <s v="GM-14455"/>
    <s v="Gary Mitchum"/>
    <x v="2"/>
    <x v="0"/>
    <s v="Austin"/>
    <x v="5"/>
    <n v="78745"/>
    <x v="2"/>
    <s v="TEC-PH-10001835"/>
    <x v="2"/>
    <x v="7"/>
    <s v="Jawbone JAMBOX Wireless Bluetooth Speaker"/>
    <n v="758.35200000000009"/>
    <n v="6"/>
    <n v="0.2"/>
    <n v="265.42320000000001"/>
    <x v="2"/>
    <x v="0"/>
  </r>
  <r>
    <n v="4863"/>
    <s v="CA-2018-125164"/>
    <x v="338"/>
    <d v="2018-11-14T00:00:00"/>
    <s v="Standard Class"/>
    <s v="SH-19975"/>
    <s v="Sally Hughsby"/>
    <x v="1"/>
    <x v="0"/>
    <s v="New York City"/>
    <x v="15"/>
    <n v="10011"/>
    <x v="3"/>
    <s v="OFF-BI-10001191"/>
    <x v="1"/>
    <x v="8"/>
    <s v="Canvas Sectional Post Binders"/>
    <n v="20.368000000000002"/>
    <n v="1"/>
    <n v="0.2"/>
    <n v="7.3834"/>
    <x v="3"/>
    <x v="0"/>
  </r>
  <r>
    <n v="4864"/>
    <s v="CA-2018-125164"/>
    <x v="338"/>
    <d v="2018-11-14T00:00:00"/>
    <s v="Standard Class"/>
    <s v="SH-19975"/>
    <s v="Sally Hughsby"/>
    <x v="1"/>
    <x v="0"/>
    <s v="New York City"/>
    <x v="15"/>
    <n v="10011"/>
    <x v="3"/>
    <s v="OFF-BI-10003982"/>
    <x v="1"/>
    <x v="8"/>
    <s v="Wilson Jones Century Plastic Molded Ring Binders"/>
    <n v="49.847999999999999"/>
    <n v="3"/>
    <n v="0.2"/>
    <n v="16.823699999999999"/>
    <x v="3"/>
    <x v="0"/>
  </r>
  <r>
    <n v="4865"/>
    <s v="CA-2019-163531"/>
    <x v="335"/>
    <d v="2019-06-30T00:00:00"/>
    <s v="Standard Class"/>
    <s v="SC-20725"/>
    <s v="Steven Cartwright"/>
    <x v="0"/>
    <x v="0"/>
    <s v="New York City"/>
    <x v="15"/>
    <n v="10024"/>
    <x v="3"/>
    <s v="TEC-PH-10001425"/>
    <x v="2"/>
    <x v="7"/>
    <s v="Mophie Juice Pack Helium for iPhone"/>
    <n v="239.96999999999997"/>
    <n v="3"/>
    <n v="0"/>
    <n v="67.191599999999994"/>
    <x v="3"/>
    <x v="0"/>
  </r>
  <r>
    <n v="4866"/>
    <s v="CA-2019-122490"/>
    <x v="38"/>
    <d v="2019-11-18T00:00:00"/>
    <s v="Standard Class"/>
    <s v="TT-21070"/>
    <s v="Ted Trevino"/>
    <x v="0"/>
    <x v="0"/>
    <s v="Seattle"/>
    <x v="4"/>
    <n v="98103"/>
    <x v="1"/>
    <s v="FUR-CH-10001215"/>
    <x v="0"/>
    <x v="1"/>
    <s v="Global Troy Executive Leather Low-Back Tilter"/>
    <n v="2404.7040000000002"/>
    <n v="6"/>
    <n v="0.2"/>
    <n v="150.29399999999998"/>
    <x v="1"/>
    <x v="0"/>
  </r>
  <r>
    <n v="4867"/>
    <s v="CA-2019-122490"/>
    <x v="38"/>
    <d v="2019-11-18T00:00:00"/>
    <s v="Standard Class"/>
    <s v="TT-21070"/>
    <s v="Ted Trevino"/>
    <x v="0"/>
    <x v="0"/>
    <s v="Seattle"/>
    <x v="4"/>
    <n v="98103"/>
    <x v="1"/>
    <s v="OFF-BI-10001718"/>
    <x v="1"/>
    <x v="8"/>
    <s v="GBC DocuBind P50 Personal Binding Machine"/>
    <n v="563.024"/>
    <n v="11"/>
    <n v="0.2"/>
    <n v="190.02059999999997"/>
    <x v="1"/>
    <x v="0"/>
  </r>
  <r>
    <n v="4868"/>
    <s v="CA-2019-122490"/>
    <x v="38"/>
    <d v="2019-11-18T00:00:00"/>
    <s v="Standard Class"/>
    <s v="TT-21070"/>
    <s v="Ted Trevino"/>
    <x v="0"/>
    <x v="0"/>
    <s v="Seattle"/>
    <x v="4"/>
    <n v="98103"/>
    <x v="1"/>
    <s v="OFF-ST-10000991"/>
    <x v="1"/>
    <x v="4"/>
    <s v="Space Solutions HD Industrial Steel Shelving."/>
    <n v="344.90999999999997"/>
    <n v="3"/>
    <n v="0"/>
    <n v="10.347300000000004"/>
    <x v="1"/>
    <x v="0"/>
  </r>
  <r>
    <n v="4869"/>
    <s v="CA-2019-122490"/>
    <x v="38"/>
    <d v="2019-11-18T00:00:00"/>
    <s v="Standard Class"/>
    <s v="TT-21070"/>
    <s v="Ted Trevino"/>
    <x v="0"/>
    <x v="0"/>
    <s v="Seattle"/>
    <x v="4"/>
    <n v="98103"/>
    <x v="1"/>
    <s v="OFF-LA-10001613"/>
    <x v="1"/>
    <x v="2"/>
    <s v="Avery File Folder Labels"/>
    <n v="8.64"/>
    <n v="3"/>
    <n v="0"/>
    <n v="4.2336"/>
    <x v="1"/>
    <x v="0"/>
  </r>
  <r>
    <n v="4870"/>
    <s v="CA-2019-131366"/>
    <x v="221"/>
    <d v="2019-11-29T00:00:00"/>
    <s v="Standard Class"/>
    <s v="SC-20440"/>
    <s v="Shaun Chance"/>
    <x v="1"/>
    <x v="0"/>
    <s v="Lancaster"/>
    <x v="9"/>
    <n v="17602"/>
    <x v="3"/>
    <s v="TEC-PH-10003437"/>
    <x v="2"/>
    <x v="7"/>
    <s v="Blue Parrot B250XT Professional Grade Wireless Bluetooth Headset with"/>
    <n v="89.987999999999985"/>
    <n v="2"/>
    <n v="0.4"/>
    <n v="-14.998000000000012"/>
    <x v="3"/>
    <x v="0"/>
  </r>
  <r>
    <n v="4871"/>
    <s v="CA-2019-131366"/>
    <x v="221"/>
    <d v="2019-11-29T00:00:00"/>
    <s v="Standard Class"/>
    <s v="SC-20440"/>
    <s v="Shaun Chance"/>
    <x v="1"/>
    <x v="0"/>
    <s v="Lancaster"/>
    <x v="9"/>
    <n v="17602"/>
    <x v="3"/>
    <s v="OFF-PA-10000675"/>
    <x v="1"/>
    <x v="10"/>
    <s v="Xerox 1919"/>
    <n v="229.54400000000001"/>
    <n v="7"/>
    <n v="0.2"/>
    <n v="83.209699999999998"/>
    <x v="3"/>
    <x v="0"/>
  </r>
  <r>
    <n v="4872"/>
    <s v="CA-2019-164042"/>
    <x v="979"/>
    <d v="2019-05-27T00:00:00"/>
    <s v="Standard Class"/>
    <s v="KL-16645"/>
    <s v="Ken Lonsdale"/>
    <x v="0"/>
    <x v="0"/>
    <s v="Houston"/>
    <x v="5"/>
    <n v="77095"/>
    <x v="2"/>
    <s v="OFF-FA-10000840"/>
    <x v="1"/>
    <x v="13"/>
    <s v="OIC Thumb-Tacks"/>
    <n v="1.8239999999999998"/>
    <n v="2"/>
    <n v="0.2"/>
    <n v="0.61559999999999993"/>
    <x v="2"/>
    <x v="0"/>
  </r>
  <r>
    <n v="4873"/>
    <s v="CA-2019-164042"/>
    <x v="979"/>
    <d v="2019-05-27T00:00:00"/>
    <s v="Standard Class"/>
    <s v="KL-16645"/>
    <s v="Ken Lonsdale"/>
    <x v="0"/>
    <x v="0"/>
    <s v="Houston"/>
    <x v="5"/>
    <n v="77095"/>
    <x v="2"/>
    <s v="OFF-AP-10001947"/>
    <x v="1"/>
    <x v="9"/>
    <s v="Acco 6 Outlet Guardian Premium Plus Surge Suppressor"/>
    <n v="18.319999999999997"/>
    <n v="5"/>
    <n v="0.8"/>
    <n v="-46.716000000000008"/>
    <x v="2"/>
    <x v="0"/>
  </r>
  <r>
    <n v="4874"/>
    <s v="CA-2019-164042"/>
    <x v="979"/>
    <d v="2019-05-27T00:00:00"/>
    <s v="Standard Class"/>
    <s v="KL-16645"/>
    <s v="Ken Lonsdale"/>
    <x v="0"/>
    <x v="0"/>
    <s v="Houston"/>
    <x v="5"/>
    <n v="77095"/>
    <x v="2"/>
    <s v="OFF-ST-10002301"/>
    <x v="1"/>
    <x v="4"/>
    <s v="Tennsco Commercial Shelving"/>
    <n v="48.816000000000003"/>
    <n v="3"/>
    <n v="0.2"/>
    <n v="-11.593800000000005"/>
    <x v="2"/>
    <x v="0"/>
  </r>
  <r>
    <n v="4875"/>
    <s v="CA-2019-164042"/>
    <x v="979"/>
    <d v="2019-05-27T00:00:00"/>
    <s v="Standard Class"/>
    <s v="KL-16645"/>
    <s v="Ken Lonsdale"/>
    <x v="0"/>
    <x v="0"/>
    <s v="Houston"/>
    <x v="5"/>
    <n v="77095"/>
    <x v="2"/>
    <s v="OFF-BI-10001922"/>
    <x v="1"/>
    <x v="8"/>
    <s v="Storex Dura Pro Binders"/>
    <n v="1.1879999999999997"/>
    <n v="1"/>
    <n v="0.8"/>
    <n v="-1.9602000000000008"/>
    <x v="2"/>
    <x v="0"/>
  </r>
  <r>
    <n v="4876"/>
    <s v="CA-2016-132864"/>
    <x v="266"/>
    <d v="2016-12-07T00:00:00"/>
    <s v="Standard Class"/>
    <s v="KN-16390"/>
    <s v="Katherine Nockton"/>
    <x v="1"/>
    <x v="0"/>
    <s v="Columbus"/>
    <x v="24"/>
    <n v="43229"/>
    <x v="3"/>
    <s v="TEC-AC-10001267"/>
    <x v="2"/>
    <x v="11"/>
    <s v="Imation 32GB Pocket Pro USB 3.0 Flash Drive - 32 GB - Black - 1 P ..."/>
    <n v="119.80000000000001"/>
    <n v="5"/>
    <n v="0.2"/>
    <n v="29.950000000000003"/>
    <x v="3"/>
    <x v="0"/>
  </r>
  <r>
    <n v="4877"/>
    <s v="US-2016-155817"/>
    <x v="462"/>
    <d v="2016-10-09T00:00:00"/>
    <s v="Standard Class"/>
    <s v="SL-20155"/>
    <s v="Sara Luxemburg"/>
    <x v="2"/>
    <x v="0"/>
    <s v="Durham"/>
    <x v="3"/>
    <n v="27707"/>
    <x v="0"/>
    <s v="OFF-ST-10000532"/>
    <x v="1"/>
    <x v="4"/>
    <s v="Advantus Rolling Drawer Organizers"/>
    <n v="61.567999999999998"/>
    <n v="2"/>
    <n v="0.2"/>
    <n v="4.6175999999999995"/>
    <x v="0"/>
    <x v="0"/>
  </r>
  <r>
    <n v="4878"/>
    <s v="US-2016-155817"/>
    <x v="462"/>
    <d v="2016-10-09T00:00:00"/>
    <s v="Standard Class"/>
    <s v="SL-20155"/>
    <s v="Sara Luxemburg"/>
    <x v="2"/>
    <x v="0"/>
    <s v="Durham"/>
    <x v="3"/>
    <n v="27707"/>
    <x v="0"/>
    <s v="OFF-AR-10002335"/>
    <x v="1"/>
    <x v="6"/>
    <s v="DIXON Oriole Pencils"/>
    <n v="6.1920000000000002"/>
    <n v="3"/>
    <n v="0.2"/>
    <n v="0.46440000000000037"/>
    <x v="0"/>
    <x v="0"/>
  </r>
  <r>
    <n v="4879"/>
    <s v="US-2018-131891"/>
    <x v="875"/>
    <d v="2018-07-31T00:00:00"/>
    <s v="First Class"/>
    <s v="PW-19240"/>
    <s v="Pierre Wener"/>
    <x v="0"/>
    <x v="0"/>
    <s v="Pensacola"/>
    <x v="2"/>
    <n v="32503"/>
    <x v="0"/>
    <s v="OFF-BI-10000201"/>
    <x v="1"/>
    <x v="8"/>
    <s v="Avery Triangle Shaped Sheet Lifters, Black, 2/Pack"/>
    <n v="2.2140000000000004"/>
    <n v="3"/>
    <n v="0.7"/>
    <n v="-1.4760000000000004"/>
    <x v="0"/>
    <x v="0"/>
  </r>
  <r>
    <n v="4880"/>
    <s v="CA-2019-143567"/>
    <x v="808"/>
    <d v="2019-11-05T00:00:00"/>
    <s v="Second Class"/>
    <s v="TB-21175"/>
    <s v="Thomas Boland"/>
    <x v="1"/>
    <x v="0"/>
    <s v="Henderson"/>
    <x v="0"/>
    <n v="42420"/>
    <x v="0"/>
    <s v="OFF-EN-10004846"/>
    <x v="1"/>
    <x v="12"/>
    <s v="Letter or Legal Size Expandable Poly String Tie Envelopes"/>
    <n v="5.32"/>
    <n v="2"/>
    <n v="0"/>
    <n v="2.6068000000000002"/>
    <x v="0"/>
    <x v="0"/>
  </r>
  <r>
    <n v="4881"/>
    <s v="CA-2019-143567"/>
    <x v="808"/>
    <d v="2019-11-05T00:00:00"/>
    <s v="Second Class"/>
    <s v="TB-21175"/>
    <s v="Thomas Boland"/>
    <x v="1"/>
    <x v="0"/>
    <s v="Henderson"/>
    <x v="0"/>
    <n v="42420"/>
    <x v="0"/>
    <s v="FUR-CH-10000454"/>
    <x v="0"/>
    <x v="1"/>
    <s v="Hon Deluxe Fabric Upholstered Stacking Chairs, Rounded Back"/>
    <n v="975.92"/>
    <n v="4"/>
    <n v="0"/>
    <n v="292.77599999999995"/>
    <x v="0"/>
    <x v="0"/>
  </r>
  <r>
    <n v="4882"/>
    <s v="CA-2019-143567"/>
    <x v="808"/>
    <d v="2019-11-05T00:00:00"/>
    <s v="Second Class"/>
    <s v="TB-21175"/>
    <s v="Thomas Boland"/>
    <x v="1"/>
    <x v="0"/>
    <s v="Henderson"/>
    <x v="0"/>
    <n v="42420"/>
    <x v="0"/>
    <s v="TEC-AC-10004145"/>
    <x v="2"/>
    <x v="11"/>
    <s v="Logitech diNovo Edge Keyboard"/>
    <n v="2249.91"/>
    <n v="9"/>
    <n v="0"/>
    <n v="517.47930000000008"/>
    <x v="0"/>
    <x v="0"/>
  </r>
  <r>
    <n v="4883"/>
    <s v="CA-2019-143567"/>
    <x v="808"/>
    <d v="2019-11-05T00:00:00"/>
    <s v="Second Class"/>
    <s v="TB-21175"/>
    <s v="Thomas Boland"/>
    <x v="1"/>
    <x v="0"/>
    <s v="Henderson"/>
    <x v="0"/>
    <n v="42420"/>
    <x v="0"/>
    <s v="OFF-ST-10001580"/>
    <x v="1"/>
    <x v="4"/>
    <s v="Super Decoflex Portable Personal File"/>
    <n v="59.92"/>
    <n v="4"/>
    <n v="0"/>
    <n v="16.7776"/>
    <x v="0"/>
    <x v="0"/>
  </r>
  <r>
    <n v="4884"/>
    <s v="CA-2019-104080"/>
    <x v="144"/>
    <d v="2019-03-15T00:00:00"/>
    <s v="Standard Class"/>
    <s v="AH-10210"/>
    <s v="Alan Hwang"/>
    <x v="0"/>
    <x v="0"/>
    <s v="Anaheim"/>
    <x v="1"/>
    <n v="92804"/>
    <x v="1"/>
    <s v="OFF-BI-10003876"/>
    <x v="1"/>
    <x v="8"/>
    <s v="Green Canvas Binder for 8-1/2&quot; x 14&quot; Sheets"/>
    <n v="171.20000000000002"/>
    <n v="5"/>
    <n v="0.2"/>
    <n v="64.199999999999989"/>
    <x v="1"/>
    <x v="0"/>
  </r>
  <r>
    <n v="4885"/>
    <s v="CA-2019-104080"/>
    <x v="144"/>
    <d v="2019-03-15T00:00:00"/>
    <s v="Standard Class"/>
    <s v="AH-10210"/>
    <s v="Alan Hwang"/>
    <x v="0"/>
    <x v="0"/>
    <s v="Anaheim"/>
    <x v="1"/>
    <n v="92804"/>
    <x v="1"/>
    <s v="OFF-AR-10001972"/>
    <x v="1"/>
    <x v="6"/>
    <s v="Newell 323"/>
    <n v="3.36"/>
    <n v="2"/>
    <n v="0"/>
    <n v="0.87360000000000015"/>
    <x v="1"/>
    <x v="0"/>
  </r>
  <r>
    <n v="4886"/>
    <s v="CA-2016-151379"/>
    <x v="757"/>
    <d v="2016-12-20T00:00:00"/>
    <s v="Standard Class"/>
    <s v="SC-20695"/>
    <s v="Steve Chapman"/>
    <x v="1"/>
    <x v="0"/>
    <s v="Detroit"/>
    <x v="12"/>
    <n v="48227"/>
    <x v="2"/>
    <s v="OFF-PA-10000595"/>
    <x v="1"/>
    <x v="10"/>
    <s v="Xerox 1929"/>
    <n v="114.2"/>
    <n v="5"/>
    <n v="0"/>
    <n v="52.531999999999996"/>
    <x v="2"/>
    <x v="0"/>
  </r>
  <r>
    <n v="4887"/>
    <s v="CA-2018-163167"/>
    <x v="85"/>
    <d v="2018-12-01T00:00:00"/>
    <s v="Second Class"/>
    <s v="RF-19345"/>
    <s v="Randy Ferguson"/>
    <x v="1"/>
    <x v="0"/>
    <s v="Marietta"/>
    <x v="32"/>
    <n v="30062"/>
    <x v="0"/>
    <s v="FUR-CH-10004477"/>
    <x v="0"/>
    <x v="1"/>
    <s v="Global Push Button Manager's Chair, Indigo"/>
    <n v="182.67000000000002"/>
    <n v="3"/>
    <n v="0"/>
    <n v="52.974299999999992"/>
    <x v="0"/>
    <x v="0"/>
  </r>
  <r>
    <n v="4888"/>
    <s v="CA-2018-163167"/>
    <x v="85"/>
    <d v="2018-12-01T00:00:00"/>
    <s v="Second Class"/>
    <s v="RF-19345"/>
    <s v="Randy Ferguson"/>
    <x v="1"/>
    <x v="0"/>
    <s v="Marietta"/>
    <x v="32"/>
    <n v="30062"/>
    <x v="0"/>
    <s v="TEC-AC-10003441"/>
    <x v="2"/>
    <x v="11"/>
    <s v="Kingston Digital DataTraveler 32GB USB 2.0"/>
    <n v="101.69999999999999"/>
    <n v="6"/>
    <n v="0"/>
    <n v="6.1019999999999968"/>
    <x v="0"/>
    <x v="0"/>
  </r>
  <r>
    <n v="4889"/>
    <s v="CA-2018-163167"/>
    <x v="85"/>
    <d v="2018-12-01T00:00:00"/>
    <s v="Second Class"/>
    <s v="RF-19345"/>
    <s v="Randy Ferguson"/>
    <x v="1"/>
    <x v="0"/>
    <s v="Marietta"/>
    <x v="32"/>
    <n v="30062"/>
    <x v="0"/>
    <s v="OFF-ST-10004459"/>
    <x v="1"/>
    <x v="4"/>
    <s v="Tennsco Single-Tier Lockers"/>
    <n v="1126.02"/>
    <n v="3"/>
    <n v="0"/>
    <n v="56.300999999999988"/>
    <x v="0"/>
    <x v="0"/>
  </r>
  <r>
    <n v="4890"/>
    <s v="CA-2018-163167"/>
    <x v="85"/>
    <d v="2018-12-01T00:00:00"/>
    <s v="Second Class"/>
    <s v="RF-19345"/>
    <s v="Randy Ferguson"/>
    <x v="1"/>
    <x v="0"/>
    <s v="Marietta"/>
    <x v="32"/>
    <n v="30062"/>
    <x v="0"/>
    <s v="OFF-ST-10003805"/>
    <x v="1"/>
    <x v="4"/>
    <s v="24 Capacity Maxi Data Binder Racks, Pearl"/>
    <n v="1263.3000000000002"/>
    <n v="6"/>
    <n v="0"/>
    <n v="315.82499999999993"/>
    <x v="0"/>
    <x v="0"/>
  </r>
  <r>
    <n v="4891"/>
    <s v="CA-2018-135776"/>
    <x v="443"/>
    <d v="2018-12-30T00:00:00"/>
    <s v="Standard Class"/>
    <s v="EH-13765"/>
    <s v="Edward Hooks"/>
    <x v="1"/>
    <x v="0"/>
    <s v="Seattle"/>
    <x v="4"/>
    <n v="98103"/>
    <x v="1"/>
    <s v="OFF-AR-10001246"/>
    <x v="1"/>
    <x v="6"/>
    <s v="Newell 317"/>
    <n v="8.82"/>
    <n v="3"/>
    <n v="0"/>
    <n v="2.5577999999999994"/>
    <x v="1"/>
    <x v="0"/>
  </r>
  <r>
    <n v="4892"/>
    <s v="CA-2018-135776"/>
    <x v="443"/>
    <d v="2018-12-30T00:00:00"/>
    <s v="Standard Class"/>
    <s v="EH-13765"/>
    <s v="Edward Hooks"/>
    <x v="1"/>
    <x v="0"/>
    <s v="Seattle"/>
    <x v="4"/>
    <n v="98103"/>
    <x v="1"/>
    <s v="OFF-PA-10001295"/>
    <x v="1"/>
    <x v="10"/>
    <s v="Computer Printout Paper with Letter-Trim Perforations"/>
    <n v="37.94"/>
    <n v="2"/>
    <n v="0"/>
    <n v="18.211199999999998"/>
    <x v="1"/>
    <x v="0"/>
  </r>
  <r>
    <n v="4893"/>
    <s v="CA-2018-135776"/>
    <x v="443"/>
    <d v="2018-12-30T00:00:00"/>
    <s v="Standard Class"/>
    <s v="EH-13765"/>
    <s v="Edward Hooks"/>
    <x v="1"/>
    <x v="0"/>
    <s v="Seattle"/>
    <x v="4"/>
    <n v="98103"/>
    <x v="1"/>
    <s v="OFF-AR-10001231"/>
    <x v="1"/>
    <x v="6"/>
    <s v="Sanford EarthWrite Recycled Pencils, Medium Soft, #2"/>
    <n v="4.2"/>
    <n v="2"/>
    <n v="0"/>
    <n v="1.1760000000000002"/>
    <x v="1"/>
    <x v="0"/>
  </r>
  <r>
    <n v="4894"/>
    <s v="CA-2018-135776"/>
    <x v="443"/>
    <d v="2018-12-30T00:00:00"/>
    <s v="Standard Class"/>
    <s v="EH-13765"/>
    <s v="Edward Hooks"/>
    <x v="1"/>
    <x v="0"/>
    <s v="Seattle"/>
    <x v="4"/>
    <n v="98103"/>
    <x v="1"/>
    <s v="OFF-ST-10002743"/>
    <x v="1"/>
    <x v="4"/>
    <s v="SAFCO Boltless Steel Shelving"/>
    <n v="227.28"/>
    <n v="2"/>
    <n v="0"/>
    <n v="2.2727999999999895"/>
    <x v="1"/>
    <x v="0"/>
  </r>
  <r>
    <n v="4895"/>
    <s v="CA-2018-135776"/>
    <x v="443"/>
    <d v="2018-12-30T00:00:00"/>
    <s v="Standard Class"/>
    <s v="EH-13765"/>
    <s v="Edward Hooks"/>
    <x v="1"/>
    <x v="0"/>
    <s v="Seattle"/>
    <x v="4"/>
    <n v="98103"/>
    <x v="1"/>
    <s v="OFF-PA-10004327"/>
    <x v="1"/>
    <x v="10"/>
    <s v="Xerox 1911"/>
    <n v="47.9"/>
    <n v="1"/>
    <n v="0"/>
    <n v="22.991999999999997"/>
    <x v="1"/>
    <x v="0"/>
  </r>
  <r>
    <n v="4896"/>
    <s v="CA-2018-135776"/>
    <x v="443"/>
    <d v="2018-12-30T00:00:00"/>
    <s v="Standard Class"/>
    <s v="EH-13765"/>
    <s v="Edward Hooks"/>
    <x v="1"/>
    <x v="0"/>
    <s v="Seattle"/>
    <x v="4"/>
    <n v="98103"/>
    <x v="1"/>
    <s v="OFF-EN-10004773"/>
    <x v="1"/>
    <x v="12"/>
    <s v="Staple envelope"/>
    <n v="61.96"/>
    <n v="2"/>
    <n v="0"/>
    <n v="30.360399999999998"/>
    <x v="1"/>
    <x v="0"/>
  </r>
  <r>
    <n v="4897"/>
    <s v="CA-2018-135776"/>
    <x v="443"/>
    <d v="2018-12-30T00:00:00"/>
    <s v="Standard Class"/>
    <s v="EH-13765"/>
    <s v="Edward Hooks"/>
    <x v="1"/>
    <x v="0"/>
    <s v="Seattle"/>
    <x v="4"/>
    <n v="98103"/>
    <x v="1"/>
    <s v="OFF-ST-10003470"/>
    <x v="1"/>
    <x v="4"/>
    <s v="Tennsco Snap-Together Open Shelving Units, Starter Sets and Add-On Units"/>
    <n v="1117.92"/>
    <n v="4"/>
    <n v="0"/>
    <n v="55.895999999999958"/>
    <x v="1"/>
    <x v="0"/>
  </r>
  <r>
    <n v="4898"/>
    <s v="US-2016-122021"/>
    <x v="771"/>
    <d v="2016-10-17T00:00:00"/>
    <s v="First Class"/>
    <s v="AC-10660"/>
    <s v="Anna Chung"/>
    <x v="0"/>
    <x v="0"/>
    <s v="Parma"/>
    <x v="24"/>
    <n v="44134"/>
    <x v="3"/>
    <s v="FUR-CH-10003761"/>
    <x v="0"/>
    <x v="1"/>
    <s v="Global Italian Leather Office Chair"/>
    <n v="183.37199999999999"/>
    <n v="2"/>
    <n v="0.3"/>
    <n v="-7.8588000000000022"/>
    <x v="3"/>
    <x v="0"/>
  </r>
  <r>
    <n v="4899"/>
    <s v="US-2016-122021"/>
    <x v="771"/>
    <d v="2016-10-17T00:00:00"/>
    <s v="First Class"/>
    <s v="AC-10660"/>
    <s v="Anna Chung"/>
    <x v="0"/>
    <x v="0"/>
    <s v="Parma"/>
    <x v="24"/>
    <n v="44134"/>
    <x v="3"/>
    <s v="OFF-PA-10002230"/>
    <x v="1"/>
    <x v="10"/>
    <s v="Xerox 1897"/>
    <n v="7.9680000000000009"/>
    <n v="2"/>
    <n v="0.2"/>
    <n v="2.8884000000000007"/>
    <x v="3"/>
    <x v="0"/>
  </r>
  <r>
    <n v="4900"/>
    <s v="CA-2018-130484"/>
    <x v="250"/>
    <d v="2018-08-27T00:00:00"/>
    <s v="Standard Class"/>
    <s v="SG-20470"/>
    <s v="Sheri Gordon"/>
    <x v="0"/>
    <x v="0"/>
    <s v="Gresham"/>
    <x v="21"/>
    <n v="97030"/>
    <x v="1"/>
    <s v="OFF-BI-10000088"/>
    <x v="1"/>
    <x v="8"/>
    <s v="GBC Imprintable Covers"/>
    <n v="26.352000000000004"/>
    <n v="8"/>
    <n v="0.7"/>
    <n v="-18.446399999999997"/>
    <x v="1"/>
    <x v="0"/>
  </r>
  <r>
    <n v="4901"/>
    <s v="CA-2019-120936"/>
    <x v="94"/>
    <d v="2019-12-21T00:00:00"/>
    <s v="Standard Class"/>
    <s v="CA-12310"/>
    <s v="Christine Abelman"/>
    <x v="1"/>
    <x v="0"/>
    <s v="Anaheim"/>
    <x v="1"/>
    <n v="92804"/>
    <x v="1"/>
    <s v="OFF-ST-10001526"/>
    <x v="1"/>
    <x v="4"/>
    <s v="Iceberg Mobile Mega Data/Printer Cart"/>
    <n v="481.32"/>
    <n v="4"/>
    <n v="0"/>
    <n v="125.14319999999998"/>
    <x v="1"/>
    <x v="0"/>
  </r>
  <r>
    <n v="4902"/>
    <s v="CA-2019-120936"/>
    <x v="94"/>
    <d v="2019-12-21T00:00:00"/>
    <s v="Standard Class"/>
    <s v="CA-12310"/>
    <s v="Christine Abelman"/>
    <x v="1"/>
    <x v="0"/>
    <s v="Anaheim"/>
    <x v="1"/>
    <n v="92804"/>
    <x v="1"/>
    <s v="OFF-SU-10002557"/>
    <x v="1"/>
    <x v="14"/>
    <s v="Fiskars Spring-Action Scissors"/>
    <n v="13.98"/>
    <n v="1"/>
    <n v="0"/>
    <n v="3.6348000000000003"/>
    <x v="1"/>
    <x v="0"/>
  </r>
  <r>
    <n v="4903"/>
    <s v="CA-2019-110884"/>
    <x v="469"/>
    <d v="2019-03-12T00:00:00"/>
    <s v="Standard Class"/>
    <s v="SH-20395"/>
    <s v="Shahid Hopkins"/>
    <x v="0"/>
    <x v="0"/>
    <s v="New York City"/>
    <x v="15"/>
    <n v="10035"/>
    <x v="3"/>
    <s v="OFF-BI-10003669"/>
    <x v="1"/>
    <x v="8"/>
    <s v="3M Organizer Strips"/>
    <n v="25.92"/>
    <n v="6"/>
    <n v="0.2"/>
    <n v="9.0719999999999992"/>
    <x v="3"/>
    <x v="0"/>
  </r>
  <r>
    <n v="4904"/>
    <s v="CA-2019-110884"/>
    <x v="469"/>
    <d v="2019-03-12T00:00:00"/>
    <s v="Standard Class"/>
    <s v="SH-20395"/>
    <s v="Shahid Hopkins"/>
    <x v="0"/>
    <x v="0"/>
    <s v="New York City"/>
    <x v="15"/>
    <n v="10035"/>
    <x v="3"/>
    <s v="OFF-LA-10003510"/>
    <x v="1"/>
    <x v="2"/>
    <s v="Avery 4027 File Folder Labels for Dot Matrix Printers, 5000 Labels per Box, White"/>
    <n v="91.59"/>
    <n v="3"/>
    <n v="0"/>
    <n v="42.131399999999999"/>
    <x v="3"/>
    <x v="0"/>
  </r>
  <r>
    <n v="4905"/>
    <s v="US-2016-161613"/>
    <x v="588"/>
    <d v="2016-12-03T00:00:00"/>
    <s v="Second Class"/>
    <s v="MC-17605"/>
    <s v="Matt Connell"/>
    <x v="1"/>
    <x v="0"/>
    <s v="Houston"/>
    <x v="5"/>
    <n v="77070"/>
    <x v="2"/>
    <s v="FUR-CH-10003746"/>
    <x v="0"/>
    <x v="1"/>
    <s v="Hon 4070 Series Pagoda Round Back Stacking Chairs"/>
    <n v="674.05799999999999"/>
    <n v="3"/>
    <n v="0.3"/>
    <n v="-19.258800000000008"/>
    <x v="2"/>
    <x v="0"/>
  </r>
  <r>
    <n v="4906"/>
    <s v="US-2016-146353"/>
    <x v="1005"/>
    <d v="2016-10-16T00:00:00"/>
    <s v="Second Class"/>
    <s v="JE-15610"/>
    <s v="Jim Epp"/>
    <x v="1"/>
    <x v="0"/>
    <s v="Concord"/>
    <x v="38"/>
    <n v="3301"/>
    <x v="3"/>
    <s v="OFF-BI-10003476"/>
    <x v="1"/>
    <x v="8"/>
    <s v="Avery Metallic Poly Binders"/>
    <n v="22.92"/>
    <n v="4"/>
    <n v="0"/>
    <n v="11.0016"/>
    <x v="3"/>
    <x v="0"/>
  </r>
  <r>
    <n v="4907"/>
    <s v="US-2016-146353"/>
    <x v="1005"/>
    <d v="2016-10-16T00:00:00"/>
    <s v="Second Class"/>
    <s v="JE-15610"/>
    <s v="Jim Epp"/>
    <x v="1"/>
    <x v="0"/>
    <s v="Concord"/>
    <x v="38"/>
    <n v="3301"/>
    <x v="3"/>
    <s v="OFF-ST-10001469"/>
    <x v="1"/>
    <x v="4"/>
    <s v="Fellowes Bankers Box Recycled Super Stor/Drawer"/>
    <n v="269.89999999999998"/>
    <n v="5"/>
    <n v="0"/>
    <n v="16.193999999999988"/>
    <x v="3"/>
    <x v="0"/>
  </r>
  <r>
    <n v="4908"/>
    <s v="CA-2016-133809"/>
    <x v="728"/>
    <d v="2016-11-23T00:00:00"/>
    <s v="Second Class"/>
    <s v="MS-17530"/>
    <s v="MaryBeth Skach"/>
    <x v="0"/>
    <x v="0"/>
    <s v="Fairfield"/>
    <x v="24"/>
    <n v="45014"/>
    <x v="3"/>
    <s v="OFF-BI-10001757"/>
    <x v="1"/>
    <x v="8"/>
    <s v="Pressboard Hanging Data Binders for Unburst Sheets"/>
    <n v="11.808000000000002"/>
    <n v="8"/>
    <n v="0.7"/>
    <n v="-8.659200000000002"/>
    <x v="3"/>
    <x v="0"/>
  </r>
  <r>
    <n v="4909"/>
    <s v="CA-2016-133809"/>
    <x v="728"/>
    <d v="2016-11-23T00:00:00"/>
    <s v="Second Class"/>
    <s v="MS-17530"/>
    <s v="MaryBeth Skach"/>
    <x v="0"/>
    <x v="0"/>
    <s v="Fairfield"/>
    <x v="24"/>
    <n v="45014"/>
    <x v="3"/>
    <s v="TEC-PH-10004875"/>
    <x v="2"/>
    <x v="7"/>
    <s v="PNY Rapid USB Car Charger - Black"/>
    <n v="9.5879999999999992"/>
    <n v="2"/>
    <n v="0.4"/>
    <n v="-2.0773999999999999"/>
    <x v="3"/>
    <x v="0"/>
  </r>
  <r>
    <n v="4910"/>
    <s v="CA-2019-127306"/>
    <x v="424"/>
    <d v="2019-01-18T00:00:00"/>
    <s v="Standard Class"/>
    <s v="BH-11710"/>
    <s v="Brosina Hoffman"/>
    <x v="0"/>
    <x v="0"/>
    <s v="Johnson City"/>
    <x v="18"/>
    <n v="37604"/>
    <x v="0"/>
    <s v="OFF-EN-10001219"/>
    <x v="1"/>
    <x v="12"/>
    <s v="#10- 4 1/8&quot; x 9 1/2&quot; Security-Tint Envelopes"/>
    <n v="18.335999999999999"/>
    <n v="3"/>
    <n v="0.2"/>
    <n v="6.6467999999999989"/>
    <x v="0"/>
    <x v="1"/>
  </r>
  <r>
    <n v="4911"/>
    <s v="CA-2019-127306"/>
    <x v="424"/>
    <d v="2019-01-18T00:00:00"/>
    <s v="Standard Class"/>
    <s v="BH-11710"/>
    <s v="Brosina Hoffman"/>
    <x v="0"/>
    <x v="0"/>
    <s v="Johnson City"/>
    <x v="18"/>
    <n v="37604"/>
    <x v="0"/>
    <s v="OFF-PA-10000019"/>
    <x v="1"/>
    <x v="10"/>
    <s v="Xerox 1931"/>
    <n v="36.288000000000011"/>
    <n v="7"/>
    <n v="0.2"/>
    <n v="12.700800000000001"/>
    <x v="0"/>
    <x v="1"/>
  </r>
  <r>
    <n v="4912"/>
    <s v="CA-2019-127306"/>
    <x v="424"/>
    <d v="2019-01-18T00:00:00"/>
    <s v="Standard Class"/>
    <s v="BH-11710"/>
    <s v="Brosina Hoffman"/>
    <x v="0"/>
    <x v="0"/>
    <s v="Johnson City"/>
    <x v="18"/>
    <n v="37604"/>
    <x v="0"/>
    <s v="TEC-PH-10001924"/>
    <x v="2"/>
    <x v="7"/>
    <s v="iHome FM Clock Radio with Lightning Dock"/>
    <n v="111.98399999999999"/>
    <n v="2"/>
    <n v="0.2"/>
    <n v="6.9990000000000059"/>
    <x v="0"/>
    <x v="1"/>
  </r>
  <r>
    <n v="4913"/>
    <s v="CA-2019-127306"/>
    <x v="424"/>
    <d v="2019-01-18T00:00:00"/>
    <s v="Standard Class"/>
    <s v="BH-11710"/>
    <s v="Brosina Hoffman"/>
    <x v="0"/>
    <x v="0"/>
    <s v="Johnson City"/>
    <x v="18"/>
    <n v="37604"/>
    <x v="0"/>
    <s v="OFF-BI-10002003"/>
    <x v="1"/>
    <x v="8"/>
    <s v="Ibico Presentation Index for Binding Systems"/>
    <n v="5.9700000000000006"/>
    <n v="5"/>
    <n v="0.7"/>
    <n v="-4.577"/>
    <x v="0"/>
    <x v="1"/>
  </r>
  <r>
    <n v="4914"/>
    <s v="CA-2019-127306"/>
    <x v="424"/>
    <d v="2019-01-18T00:00:00"/>
    <s v="Standard Class"/>
    <s v="BH-11710"/>
    <s v="Brosina Hoffman"/>
    <x v="0"/>
    <x v="0"/>
    <s v="Johnson City"/>
    <x v="18"/>
    <n v="37604"/>
    <x v="0"/>
    <s v="OFF-BI-10003727"/>
    <x v="1"/>
    <x v="8"/>
    <s v="Avery Durable Slant Ring Binders With Label Holder"/>
    <n v="2.508"/>
    <n v="2"/>
    <n v="0.7"/>
    <n v="-1.8391999999999999"/>
    <x v="0"/>
    <x v="1"/>
  </r>
  <r>
    <n v="4915"/>
    <s v="CA-2017-161830"/>
    <x v="496"/>
    <d v="2017-09-26T00:00:00"/>
    <s v="Second Class"/>
    <s v="ME-17725"/>
    <s v="Max Engle"/>
    <x v="0"/>
    <x v="0"/>
    <s v="Seattle"/>
    <x v="4"/>
    <n v="98105"/>
    <x v="1"/>
    <s v="OFF-AR-10004042"/>
    <x v="1"/>
    <x v="6"/>
    <s v="BOSTON Model 1800 Electric Pencil Sharpeners, Putty/Woodgrain"/>
    <n v="35.96"/>
    <n v="2"/>
    <n v="0"/>
    <n v="10.428399999999996"/>
    <x v="1"/>
    <x v="0"/>
  </r>
  <r>
    <n v="4916"/>
    <s v="CA-2017-161830"/>
    <x v="496"/>
    <d v="2017-09-26T00:00:00"/>
    <s v="Second Class"/>
    <s v="ME-17725"/>
    <s v="Max Engle"/>
    <x v="0"/>
    <x v="0"/>
    <s v="Seattle"/>
    <x v="4"/>
    <n v="98105"/>
    <x v="1"/>
    <s v="OFF-BI-10001097"/>
    <x v="1"/>
    <x v="8"/>
    <s v="Avery Hole Reinforcements"/>
    <n v="14.952000000000002"/>
    <n v="3"/>
    <n v="0.2"/>
    <n v="5.4201000000000006"/>
    <x v="1"/>
    <x v="0"/>
  </r>
  <r>
    <n v="4917"/>
    <s v="CA-2019-163125"/>
    <x v="449"/>
    <d v="2019-10-11T00:00:00"/>
    <s v="Second Class"/>
    <s v="MB-17305"/>
    <s v="Maria Bertelson"/>
    <x v="0"/>
    <x v="0"/>
    <s v="League City"/>
    <x v="5"/>
    <n v="77573"/>
    <x v="2"/>
    <s v="OFF-AR-10004344"/>
    <x v="1"/>
    <x v="6"/>
    <s v="Bulldog Vacuum Base Pencil Sharpener"/>
    <n v="67.144000000000005"/>
    <n v="7"/>
    <n v="0.2"/>
    <n v="5.8750999999999962"/>
    <x v="2"/>
    <x v="0"/>
  </r>
  <r>
    <n v="4918"/>
    <s v="CA-2019-163125"/>
    <x v="449"/>
    <d v="2019-10-11T00:00:00"/>
    <s v="Second Class"/>
    <s v="MB-17305"/>
    <s v="Maria Bertelson"/>
    <x v="0"/>
    <x v="0"/>
    <s v="League City"/>
    <x v="5"/>
    <n v="77573"/>
    <x v="2"/>
    <s v="FUR-CH-10001802"/>
    <x v="0"/>
    <x v="1"/>
    <s v="Hon Every-Day Chair Series Swivel Task Chairs"/>
    <n v="254.05799999999999"/>
    <n v="3"/>
    <n v="0.3"/>
    <n v="-32.664599999999993"/>
    <x v="2"/>
    <x v="0"/>
  </r>
  <r>
    <n v="4919"/>
    <s v="CA-2018-160304"/>
    <x v="1006"/>
    <d v="2018-01-07T00:00:00"/>
    <s v="Standard Class"/>
    <s v="BM-11575"/>
    <s v="Brendan Murry"/>
    <x v="1"/>
    <x v="0"/>
    <s v="Gaithersburg"/>
    <x v="39"/>
    <n v="20877"/>
    <x v="3"/>
    <s v="FUR-BO-10004709"/>
    <x v="0"/>
    <x v="0"/>
    <s v="Bush Westfield Collection Bookcases, Medium Cherry Finish"/>
    <n v="173.94"/>
    <n v="3"/>
    <n v="0"/>
    <n v="38.266800000000003"/>
    <x v="3"/>
    <x v="0"/>
  </r>
  <r>
    <n v="4920"/>
    <s v="CA-2018-160304"/>
    <x v="1006"/>
    <d v="2018-01-07T00:00:00"/>
    <s v="Standard Class"/>
    <s v="BM-11575"/>
    <s v="Brendan Murry"/>
    <x v="1"/>
    <x v="0"/>
    <s v="Gaithersburg"/>
    <x v="39"/>
    <n v="20877"/>
    <x v="3"/>
    <s v="TEC-PH-10000455"/>
    <x v="2"/>
    <x v="7"/>
    <s v="GE 30522EE2"/>
    <n v="231.98"/>
    <n v="2"/>
    <n v="0"/>
    <n v="67.274199999999979"/>
    <x v="3"/>
    <x v="0"/>
  </r>
  <r>
    <n v="4921"/>
    <s v="CA-2019-101728"/>
    <x v="971"/>
    <d v="2019-08-23T00:00:00"/>
    <s v="Standard Class"/>
    <s v="SC-20575"/>
    <s v="Sonia Cooley"/>
    <x v="0"/>
    <x v="0"/>
    <s v="Chicago"/>
    <x v="10"/>
    <n v="60653"/>
    <x v="2"/>
    <s v="OFF-BI-10002393"/>
    <x v="1"/>
    <x v="8"/>
    <s v="Binder Posts"/>
    <n v="2.2959999999999994"/>
    <n v="2"/>
    <n v="0.8"/>
    <n v="-3.9032000000000009"/>
    <x v="2"/>
    <x v="0"/>
  </r>
  <r>
    <n v="4922"/>
    <s v="CA-2019-114055"/>
    <x v="53"/>
    <d v="2019-12-29T00:00:00"/>
    <s v="Second Class"/>
    <s v="MH-18115"/>
    <s v="Mick Hernandez"/>
    <x v="2"/>
    <x v="0"/>
    <s v="Huntsville"/>
    <x v="19"/>
    <n v="35810"/>
    <x v="0"/>
    <s v="OFF-PA-10004381"/>
    <x v="1"/>
    <x v="10"/>
    <s v="14-7/8 x 11 Blue Bar Computer Printout Paper"/>
    <n v="96.08"/>
    <n v="2"/>
    <n v="0"/>
    <n v="46.118399999999994"/>
    <x v="0"/>
    <x v="0"/>
  </r>
  <r>
    <n v="4923"/>
    <s v="CA-2019-114055"/>
    <x v="53"/>
    <d v="2019-12-29T00:00:00"/>
    <s v="Second Class"/>
    <s v="MH-18115"/>
    <s v="Mick Hernandez"/>
    <x v="2"/>
    <x v="0"/>
    <s v="Huntsville"/>
    <x v="19"/>
    <n v="35810"/>
    <x v="0"/>
    <s v="OFF-FA-10003059"/>
    <x v="1"/>
    <x v="13"/>
    <s v="Assorted Color Push Pins"/>
    <n v="3.62"/>
    <n v="2"/>
    <n v="0"/>
    <n v="1.1945999999999999"/>
    <x v="0"/>
    <x v="0"/>
  </r>
  <r>
    <n v="4924"/>
    <s v="CA-2019-114055"/>
    <x v="53"/>
    <d v="2019-12-29T00:00:00"/>
    <s v="Second Class"/>
    <s v="MH-18115"/>
    <s v="Mick Hernandez"/>
    <x v="2"/>
    <x v="0"/>
    <s v="Huntsville"/>
    <x v="19"/>
    <n v="35810"/>
    <x v="0"/>
    <s v="OFF-PA-10000994"/>
    <x v="1"/>
    <x v="10"/>
    <s v="Xerox 1915"/>
    <n v="629.09999999999991"/>
    <n v="6"/>
    <n v="0"/>
    <n v="301.96799999999996"/>
    <x v="0"/>
    <x v="0"/>
  </r>
  <r>
    <n v="4925"/>
    <s v="CA-2019-114055"/>
    <x v="53"/>
    <d v="2019-12-29T00:00:00"/>
    <s v="Second Class"/>
    <s v="MH-18115"/>
    <s v="Mick Hernandez"/>
    <x v="2"/>
    <x v="0"/>
    <s v="Huntsville"/>
    <x v="19"/>
    <n v="35810"/>
    <x v="0"/>
    <s v="TEC-PH-10002890"/>
    <x v="2"/>
    <x v="7"/>
    <s v="AT&amp;T 17929 Lendline Telephone"/>
    <n v="90.48"/>
    <n v="2"/>
    <n v="0"/>
    <n v="23.524799999999999"/>
    <x v="0"/>
    <x v="0"/>
  </r>
  <r>
    <n v="4926"/>
    <s v="CA-2019-126438"/>
    <x v="18"/>
    <d v="2019-09-13T00:00:00"/>
    <s v="First Class"/>
    <s v="AR-10345"/>
    <s v="Alex Russell"/>
    <x v="1"/>
    <x v="0"/>
    <s v="Lawrence"/>
    <x v="31"/>
    <n v="1841"/>
    <x v="3"/>
    <s v="OFF-AR-10003338"/>
    <x v="1"/>
    <x v="6"/>
    <s v="Eberhard Faber 3 1/2&quot; Golf Pencils"/>
    <n v="14.88"/>
    <n v="2"/>
    <n v="0"/>
    <n v="3.7200000000000006"/>
    <x v="3"/>
    <x v="0"/>
  </r>
  <r>
    <n v="4927"/>
    <s v="CA-2019-117653"/>
    <x v="15"/>
    <d v="2019-10-23T00:00:00"/>
    <s v="Standard Class"/>
    <s v="MO-17500"/>
    <s v="Mary O'Rourke"/>
    <x v="0"/>
    <x v="0"/>
    <s v="Chicago"/>
    <x v="10"/>
    <n v="60623"/>
    <x v="2"/>
    <s v="FUR-TA-10003008"/>
    <x v="0"/>
    <x v="3"/>
    <s v="Lesro Round Back Collection Coffee Table, End Table"/>
    <n v="91.275000000000006"/>
    <n v="1"/>
    <n v="0.5"/>
    <n v="-67.543499999999995"/>
    <x v="2"/>
    <x v="0"/>
  </r>
  <r>
    <n v="4928"/>
    <s v="CA-2019-143245"/>
    <x v="96"/>
    <d v="2019-12-06T00:00:00"/>
    <s v="Standard Class"/>
    <s v="AD-10180"/>
    <s v="Alan Dominguez"/>
    <x v="2"/>
    <x v="0"/>
    <s v="Fairfield"/>
    <x v="29"/>
    <n v="6824"/>
    <x v="3"/>
    <s v="OFF-PA-10001972"/>
    <x v="1"/>
    <x v="10"/>
    <s v="Xerox 214"/>
    <n v="19.440000000000001"/>
    <n v="3"/>
    <n v="0"/>
    <n v="9.3312000000000008"/>
    <x v="3"/>
    <x v="0"/>
  </r>
  <r>
    <n v="4929"/>
    <s v="CA-2019-143245"/>
    <x v="96"/>
    <d v="2019-12-06T00:00:00"/>
    <s v="Standard Class"/>
    <s v="AD-10180"/>
    <s v="Alan Dominguez"/>
    <x v="2"/>
    <x v="0"/>
    <s v="Fairfield"/>
    <x v="29"/>
    <n v="6824"/>
    <x v="3"/>
    <s v="FUR-CH-10000155"/>
    <x v="0"/>
    <x v="1"/>
    <s v="Global Comet Stacking Armless Chair"/>
    <n v="897.15000000000009"/>
    <n v="3"/>
    <n v="0"/>
    <n v="251.20200000000003"/>
    <x v="3"/>
    <x v="0"/>
  </r>
  <r>
    <n v="4930"/>
    <s v="US-2016-138828"/>
    <x v="814"/>
    <d v="2016-09-03T00:00:00"/>
    <s v="First Class"/>
    <s v="KD-16345"/>
    <s v="Katherine Ducich"/>
    <x v="0"/>
    <x v="0"/>
    <s v="New York City"/>
    <x v="15"/>
    <n v="10009"/>
    <x v="3"/>
    <s v="OFF-AR-10000658"/>
    <x v="1"/>
    <x v="6"/>
    <s v="Newell 324"/>
    <n v="57.75"/>
    <n v="5"/>
    <n v="0"/>
    <n v="16.170000000000002"/>
    <x v="3"/>
    <x v="0"/>
  </r>
  <r>
    <n v="4931"/>
    <s v="US-2016-138828"/>
    <x v="814"/>
    <d v="2016-09-03T00:00:00"/>
    <s v="First Class"/>
    <s v="KD-16345"/>
    <s v="Katherine Ducich"/>
    <x v="0"/>
    <x v="0"/>
    <s v="New York City"/>
    <x v="15"/>
    <n v="10009"/>
    <x v="3"/>
    <s v="OFF-PA-10000349"/>
    <x v="1"/>
    <x v="10"/>
    <s v="Easy-staple paper"/>
    <n v="14.940000000000001"/>
    <n v="3"/>
    <n v="0"/>
    <n v="7.0218000000000007"/>
    <x v="3"/>
    <x v="0"/>
  </r>
  <r>
    <n v="4932"/>
    <s v="CA-2019-143651"/>
    <x v="613"/>
    <d v="2019-03-30T00:00:00"/>
    <s v="Standard Class"/>
    <s v="FM-14215"/>
    <s v="Filia McAdams"/>
    <x v="1"/>
    <x v="0"/>
    <s v="Seattle"/>
    <x v="4"/>
    <n v="98103"/>
    <x v="1"/>
    <s v="OFF-AR-10001446"/>
    <x v="1"/>
    <x v="6"/>
    <s v="Newell 309"/>
    <n v="23.1"/>
    <n v="2"/>
    <n v="0"/>
    <n v="6.93"/>
    <x v="1"/>
    <x v="0"/>
  </r>
  <r>
    <n v="4933"/>
    <s v="CA-2017-106978"/>
    <x v="694"/>
    <d v="2017-10-04T00:00:00"/>
    <s v="Standard Class"/>
    <s v="ZC-21910"/>
    <s v="Zuschuss Carroll"/>
    <x v="0"/>
    <x v="0"/>
    <s v="Aurora"/>
    <x v="22"/>
    <n v="80013"/>
    <x v="1"/>
    <s v="OFF-EN-10004483"/>
    <x v="1"/>
    <x v="12"/>
    <s v="#10 White Business Envelopes,4 1/8 x 9 1/2"/>
    <n v="12.536000000000001"/>
    <n v="1"/>
    <n v="0.2"/>
    <n v="4.2308999999999983"/>
    <x v="1"/>
    <x v="0"/>
  </r>
  <r>
    <n v="4934"/>
    <s v="CA-2017-106978"/>
    <x v="694"/>
    <d v="2017-10-04T00:00:00"/>
    <s v="Standard Class"/>
    <s v="ZC-21910"/>
    <s v="Zuschuss Carroll"/>
    <x v="0"/>
    <x v="0"/>
    <s v="Aurora"/>
    <x v="22"/>
    <n v="80013"/>
    <x v="1"/>
    <s v="OFF-BI-10002012"/>
    <x v="1"/>
    <x v="8"/>
    <s v="Wilson Jones Easy Flow II Sheet Lifters"/>
    <n v="1.0800000000000003"/>
    <n v="2"/>
    <n v="0.7"/>
    <n v="-0.79200000000000004"/>
    <x v="1"/>
    <x v="0"/>
  </r>
  <r>
    <n v="4935"/>
    <s v="CA-2017-106978"/>
    <x v="694"/>
    <d v="2017-10-04T00:00:00"/>
    <s v="Standard Class"/>
    <s v="ZC-21910"/>
    <s v="Zuschuss Carroll"/>
    <x v="0"/>
    <x v="0"/>
    <s v="Aurora"/>
    <x v="22"/>
    <n v="80013"/>
    <x v="1"/>
    <s v="OFF-FA-10003021"/>
    <x v="1"/>
    <x v="13"/>
    <s v="Staples"/>
    <n v="4.5120000000000005"/>
    <n v="3"/>
    <n v="0.2"/>
    <n v="0.84599999999999964"/>
    <x v="1"/>
    <x v="0"/>
  </r>
  <r>
    <n v="4936"/>
    <s v="CA-2017-155124"/>
    <x v="1007"/>
    <d v="2017-03-21T00:00:00"/>
    <s v="Standard Class"/>
    <s v="KS-16300"/>
    <s v="Karen Seio"/>
    <x v="1"/>
    <x v="0"/>
    <s v="Lehi"/>
    <x v="7"/>
    <n v="84043"/>
    <x v="1"/>
    <s v="TEC-PH-10003356"/>
    <x v="2"/>
    <x v="7"/>
    <s v="SmartStand Mobile Device Holder, Assorted Colors"/>
    <n v="16.776000000000003"/>
    <n v="3"/>
    <n v="0.2"/>
    <n v="1.6776"/>
    <x v="1"/>
    <x v="0"/>
  </r>
  <r>
    <n v="4937"/>
    <s v="CA-2019-150931"/>
    <x v="1008"/>
    <d v="2019-01-13T00:00:00"/>
    <s v="Standard Class"/>
    <s v="DP-13390"/>
    <s v="Dennis Pardue"/>
    <x v="2"/>
    <x v="0"/>
    <s v="Tuscaloosa"/>
    <x v="19"/>
    <n v="35401"/>
    <x v="0"/>
    <s v="OFF-BI-10004728"/>
    <x v="1"/>
    <x v="8"/>
    <s v="Wilson Jones Turn Tabs Binder Tool for Ring Binders"/>
    <n v="33.74"/>
    <n v="7"/>
    <n v="0"/>
    <n v="15.5204"/>
    <x v="0"/>
    <x v="0"/>
  </r>
  <r>
    <n v="4938"/>
    <s v="CA-2016-157147"/>
    <x v="286"/>
    <d v="2016-01-18T00:00:00"/>
    <s v="Standard Class"/>
    <s v="BD-11605"/>
    <s v="Brian Dahlen"/>
    <x v="0"/>
    <x v="0"/>
    <s v="San Francisco"/>
    <x v="1"/>
    <n v="94109"/>
    <x v="1"/>
    <s v="OFF-ST-10000078"/>
    <x v="1"/>
    <x v="4"/>
    <s v="Tennsco 6- and 18-Compartment Lockers"/>
    <n v="1325.8500000000001"/>
    <n v="5"/>
    <n v="0"/>
    <n v="238.65299999999991"/>
    <x v="1"/>
    <x v="0"/>
  </r>
  <r>
    <n v="4939"/>
    <s v="CA-2016-157147"/>
    <x v="286"/>
    <d v="2016-01-18T00:00:00"/>
    <s v="Standard Class"/>
    <s v="BD-11605"/>
    <s v="Brian Dahlen"/>
    <x v="0"/>
    <x v="0"/>
    <s v="San Francisco"/>
    <x v="1"/>
    <n v="94109"/>
    <x v="1"/>
    <s v="FUR-BO-10003034"/>
    <x v="0"/>
    <x v="0"/>
    <s v="O'Sullivan Elevations Bookcase, Cherry Finish"/>
    <n v="333.99899999999997"/>
    <n v="3"/>
    <n v="0.15"/>
    <n v="3.9294000000000082"/>
    <x v="1"/>
    <x v="0"/>
  </r>
  <r>
    <n v="4940"/>
    <s v="CA-2016-157147"/>
    <x v="286"/>
    <d v="2016-01-18T00:00:00"/>
    <s v="Standard Class"/>
    <s v="BD-11605"/>
    <s v="Brian Dahlen"/>
    <x v="0"/>
    <x v="0"/>
    <s v="San Francisco"/>
    <x v="1"/>
    <n v="94109"/>
    <x v="1"/>
    <s v="OFF-AR-10003514"/>
    <x v="1"/>
    <x v="6"/>
    <s v="4009 Highlighters by Sanford"/>
    <n v="19.899999999999999"/>
    <n v="5"/>
    <n v="0"/>
    <n v="6.5669999999999984"/>
    <x v="1"/>
    <x v="0"/>
  </r>
  <r>
    <n v="4941"/>
    <s v="CA-2017-156482"/>
    <x v="525"/>
    <d v="2017-02-13T00:00:00"/>
    <s v="Standard Class"/>
    <s v="IL-15100"/>
    <s v="Ivan Liston"/>
    <x v="0"/>
    <x v="0"/>
    <s v="Wilmington"/>
    <x v="13"/>
    <n v="19805"/>
    <x v="3"/>
    <s v="FUR-CH-10001708"/>
    <x v="0"/>
    <x v="1"/>
    <s v="Office Star - Contemporary Swivel Chair with Padded Adjustable Arms and Flex Back"/>
    <n v="1268.82"/>
    <n v="9"/>
    <n v="0"/>
    <n v="266.45219999999989"/>
    <x v="3"/>
    <x v="0"/>
  </r>
  <r>
    <n v="4942"/>
    <s v="CA-2017-156482"/>
    <x v="525"/>
    <d v="2017-02-13T00:00:00"/>
    <s v="Standard Class"/>
    <s v="IL-15100"/>
    <s v="Ivan Liston"/>
    <x v="0"/>
    <x v="0"/>
    <s v="Wilmington"/>
    <x v="13"/>
    <n v="19805"/>
    <x v="3"/>
    <s v="FUR-BO-10002598"/>
    <x v="0"/>
    <x v="0"/>
    <s v="Hon Metal Bookcases, Putty"/>
    <n v="283.92"/>
    <n v="4"/>
    <n v="0"/>
    <n v="82.336799999999982"/>
    <x v="3"/>
    <x v="0"/>
  </r>
  <r>
    <n v="4943"/>
    <s v="CA-2017-156482"/>
    <x v="525"/>
    <d v="2017-02-13T00:00:00"/>
    <s v="Standard Class"/>
    <s v="IL-15100"/>
    <s v="Ivan Liston"/>
    <x v="0"/>
    <x v="0"/>
    <s v="Wilmington"/>
    <x v="13"/>
    <n v="19805"/>
    <x v="3"/>
    <s v="OFF-AR-10001022"/>
    <x v="1"/>
    <x v="6"/>
    <s v="SANFORD Liquid Accent Tank-Style Highlighters"/>
    <n v="5.68"/>
    <n v="2"/>
    <n v="0"/>
    <n v="1.7607999999999997"/>
    <x v="3"/>
    <x v="0"/>
  </r>
  <r>
    <n v="4944"/>
    <s v="CA-2019-106782"/>
    <x v="202"/>
    <d v="2019-12-27T00:00:00"/>
    <s v="Standard Class"/>
    <s v="LP-17095"/>
    <s v="Liz Preis"/>
    <x v="0"/>
    <x v="0"/>
    <s v="Lafayette"/>
    <x v="14"/>
    <n v="47905"/>
    <x v="2"/>
    <s v="OFF-ST-10004459"/>
    <x v="1"/>
    <x v="4"/>
    <s v="Tennsco Single-Tier Lockers"/>
    <n v="375.34"/>
    <n v="1"/>
    <n v="0"/>
    <n v="18.766999999999996"/>
    <x v="2"/>
    <x v="0"/>
  </r>
  <r>
    <n v="4945"/>
    <s v="CA-2018-151372"/>
    <x v="64"/>
    <d v="2018-09-06T00:00:00"/>
    <s v="First Class"/>
    <s v="JH-15985"/>
    <s v="Joseph Holt"/>
    <x v="0"/>
    <x v="0"/>
    <s v="Redondo Beach"/>
    <x v="1"/>
    <n v="90278"/>
    <x v="1"/>
    <s v="OFF-PA-10004381"/>
    <x v="1"/>
    <x v="10"/>
    <s v="14-7/8 x 11 Blue Bar Computer Printout Paper"/>
    <n v="96.08"/>
    <n v="2"/>
    <n v="0"/>
    <n v="46.118399999999994"/>
    <x v="1"/>
    <x v="1"/>
  </r>
  <r>
    <n v="4946"/>
    <s v="CA-2018-151372"/>
    <x v="64"/>
    <d v="2018-09-06T00:00:00"/>
    <s v="First Class"/>
    <s v="JH-15985"/>
    <s v="Joseph Holt"/>
    <x v="0"/>
    <x v="0"/>
    <s v="Redondo Beach"/>
    <x v="1"/>
    <n v="90278"/>
    <x v="1"/>
    <s v="OFF-BI-10000050"/>
    <x v="1"/>
    <x v="8"/>
    <s v="Angle-D Binders with Locking Rings, Label Holders"/>
    <n v="11.68"/>
    <n v="2"/>
    <n v="0.2"/>
    <n v="3.9419999999999993"/>
    <x v="1"/>
    <x v="1"/>
  </r>
  <r>
    <n v="4947"/>
    <s v="CA-2018-151372"/>
    <x v="64"/>
    <d v="2018-09-06T00:00:00"/>
    <s v="First Class"/>
    <s v="JH-15985"/>
    <s v="Joseph Holt"/>
    <x v="0"/>
    <x v="0"/>
    <s v="Redondo Beach"/>
    <x v="1"/>
    <n v="90278"/>
    <x v="1"/>
    <s v="OFF-FA-10000304"/>
    <x v="1"/>
    <x v="13"/>
    <s v="Advantus Push Pins"/>
    <n v="4.3600000000000003"/>
    <n v="2"/>
    <n v="0"/>
    <n v="1.7876000000000003"/>
    <x v="1"/>
    <x v="1"/>
  </r>
  <r>
    <n v="4948"/>
    <s v="CA-2016-102085"/>
    <x v="777"/>
    <d v="2016-10-09T00:00:00"/>
    <s v="Standard Class"/>
    <s v="JD-16015"/>
    <s v="Joy Daniels"/>
    <x v="0"/>
    <x v="0"/>
    <s v="Seattle"/>
    <x v="4"/>
    <n v="98115"/>
    <x v="1"/>
    <s v="OFF-LA-10002475"/>
    <x v="1"/>
    <x v="2"/>
    <s v="Avery 519"/>
    <n v="29.24"/>
    <n v="4"/>
    <n v="0"/>
    <n v="13.742799999999999"/>
    <x v="1"/>
    <x v="0"/>
  </r>
  <r>
    <n v="4949"/>
    <s v="CA-2019-107125"/>
    <x v="344"/>
    <d v="2019-12-02T00:00:00"/>
    <s v="Standard Class"/>
    <s v="BD-11320"/>
    <s v="Bill Donatelli"/>
    <x v="0"/>
    <x v="0"/>
    <s v="Los Angeles"/>
    <x v="1"/>
    <n v="90045"/>
    <x v="1"/>
    <s v="OFF-BI-10001989"/>
    <x v="1"/>
    <x v="8"/>
    <s v="Premium Transparent Presentation Covers by GBC"/>
    <n v="117.48800000000001"/>
    <n v="7"/>
    <n v="0.2"/>
    <n v="41.120799999999988"/>
    <x v="1"/>
    <x v="0"/>
  </r>
  <r>
    <n v="4950"/>
    <s v="CA-2019-107125"/>
    <x v="344"/>
    <d v="2019-12-02T00:00:00"/>
    <s v="Standard Class"/>
    <s v="BD-11320"/>
    <s v="Bill Donatelli"/>
    <x v="0"/>
    <x v="0"/>
    <s v="Los Angeles"/>
    <x v="1"/>
    <n v="90045"/>
    <x v="1"/>
    <s v="FUR-FU-10000732"/>
    <x v="0"/>
    <x v="5"/>
    <s v="Eldon 200 Class Desk Accessories"/>
    <n v="18.84"/>
    <n v="3"/>
    <n v="0"/>
    <n v="6.0287999999999995"/>
    <x v="1"/>
    <x v="0"/>
  </r>
  <r>
    <n v="4951"/>
    <s v="CA-2018-125815"/>
    <x v="99"/>
    <d v="2018-11-01T00:00:00"/>
    <s v="Second Class"/>
    <s v="DL-13330"/>
    <s v="Denise Leinenbach"/>
    <x v="0"/>
    <x v="0"/>
    <s v="New York City"/>
    <x v="15"/>
    <n v="10009"/>
    <x v="3"/>
    <s v="OFF-AR-10004441"/>
    <x v="1"/>
    <x v="6"/>
    <s v="BIC Brite Liner Highlighters"/>
    <n v="12.419999999999998"/>
    <n v="3"/>
    <n v="0"/>
    <n v="5.2164000000000001"/>
    <x v="3"/>
    <x v="0"/>
  </r>
  <r>
    <n v="4952"/>
    <s v="CA-2017-144190"/>
    <x v="988"/>
    <d v="2017-06-13T00:00:00"/>
    <s v="Standard Class"/>
    <s v="NC-18415"/>
    <s v="Nathan Cano"/>
    <x v="0"/>
    <x v="0"/>
    <s v="Royal Oak"/>
    <x v="12"/>
    <n v="48073"/>
    <x v="2"/>
    <s v="OFF-PA-10000304"/>
    <x v="1"/>
    <x v="10"/>
    <s v="Xerox 1995"/>
    <n v="12.96"/>
    <n v="2"/>
    <n v="0"/>
    <n v="6.2208000000000006"/>
    <x v="2"/>
    <x v="0"/>
  </r>
  <r>
    <n v="4953"/>
    <s v="CA-2019-117926"/>
    <x v="166"/>
    <d v="2019-12-12T00:00:00"/>
    <s v="Second Class"/>
    <s v="AS-10225"/>
    <s v="Alan Schoenberger"/>
    <x v="1"/>
    <x v="0"/>
    <s v="San Francisco"/>
    <x v="1"/>
    <n v="94109"/>
    <x v="1"/>
    <s v="OFF-AP-10002670"/>
    <x v="1"/>
    <x v="9"/>
    <s v="Belkin 8-Outlet Premiere SurgeMaster II Surge Protectors"/>
    <n v="69.48"/>
    <n v="1"/>
    <n v="0"/>
    <n v="20.843999999999994"/>
    <x v="1"/>
    <x v="1"/>
  </r>
  <r>
    <n v="4954"/>
    <s v="CA-2017-153906"/>
    <x v="199"/>
    <d v="2017-03-20T00:00:00"/>
    <s v="Standard Class"/>
    <s v="MS-17980"/>
    <s v="Michael Stewart"/>
    <x v="1"/>
    <x v="0"/>
    <s v="New York City"/>
    <x v="15"/>
    <n v="10009"/>
    <x v="3"/>
    <s v="TEC-PH-10001527"/>
    <x v="2"/>
    <x v="7"/>
    <s v="Plantronics MX500i Earset"/>
    <n v="85.9"/>
    <n v="2"/>
    <n v="0"/>
    <n v="2.5769999999999982"/>
    <x v="3"/>
    <x v="0"/>
  </r>
  <r>
    <n v="4955"/>
    <s v="CA-2016-160262"/>
    <x v="3"/>
    <d v="2016-06-13T00:00:00"/>
    <s v="Second Class"/>
    <s v="TS-21205"/>
    <s v="Thomas Seio"/>
    <x v="1"/>
    <x v="0"/>
    <s v="North Las Vegas"/>
    <x v="33"/>
    <n v="89031"/>
    <x v="1"/>
    <s v="OFF-AR-10002335"/>
    <x v="1"/>
    <x v="6"/>
    <s v="DIXON Oriole Pencils"/>
    <n v="18.060000000000002"/>
    <n v="7"/>
    <n v="0"/>
    <n v="4.6956000000000007"/>
    <x v="1"/>
    <x v="0"/>
  </r>
  <r>
    <n v="4956"/>
    <s v="CA-2016-160262"/>
    <x v="3"/>
    <d v="2016-06-13T00:00:00"/>
    <s v="Second Class"/>
    <s v="TS-21205"/>
    <s v="Thomas Seio"/>
    <x v="1"/>
    <x v="0"/>
    <s v="North Las Vegas"/>
    <x v="33"/>
    <n v="89031"/>
    <x v="1"/>
    <s v="OFF-PA-10003641"/>
    <x v="1"/>
    <x v="10"/>
    <s v="Xerox 1909"/>
    <n v="79.14"/>
    <n v="3"/>
    <n v="0"/>
    <n v="36.404399999999995"/>
    <x v="1"/>
    <x v="0"/>
  </r>
  <r>
    <n v="4957"/>
    <s v="CA-2016-160262"/>
    <x v="3"/>
    <d v="2016-06-13T00:00:00"/>
    <s v="Second Class"/>
    <s v="TS-21205"/>
    <s v="Thomas Seio"/>
    <x v="1"/>
    <x v="0"/>
    <s v="North Las Vegas"/>
    <x v="33"/>
    <n v="89031"/>
    <x v="1"/>
    <s v="FUR-FU-10002685"/>
    <x v="0"/>
    <x v="5"/>
    <s v="Executive Impressions 13-1/2&quot; Indoor/Outdoor Wall Clock"/>
    <n v="37.4"/>
    <n v="2"/>
    <n v="0"/>
    <n v="14.212"/>
    <x v="1"/>
    <x v="0"/>
  </r>
  <r>
    <n v="4958"/>
    <s v="CA-2017-127607"/>
    <x v="305"/>
    <d v="2017-03-26T00:00:00"/>
    <s v="Standard Class"/>
    <s v="JK-15730"/>
    <s v="Joe Kamberova"/>
    <x v="0"/>
    <x v="0"/>
    <s v="Carrollton"/>
    <x v="5"/>
    <n v="75007"/>
    <x v="2"/>
    <s v="OFF-BI-10001308"/>
    <x v="1"/>
    <x v="8"/>
    <s v="GBC Standard Plastic Binding Systems' Combs"/>
    <n v="2.5119999999999996"/>
    <n v="2"/>
    <n v="0.8"/>
    <n v="-4.3960000000000026"/>
    <x v="2"/>
    <x v="0"/>
  </r>
  <r>
    <n v="4959"/>
    <s v="CA-2017-127607"/>
    <x v="305"/>
    <d v="2017-03-26T00:00:00"/>
    <s v="Standard Class"/>
    <s v="JK-15730"/>
    <s v="Joe Kamberova"/>
    <x v="0"/>
    <x v="0"/>
    <s v="Carrollton"/>
    <x v="5"/>
    <n v="75007"/>
    <x v="2"/>
    <s v="OFF-FA-10003485"/>
    <x v="1"/>
    <x v="13"/>
    <s v="Staples"/>
    <n v="18.864000000000001"/>
    <n v="9"/>
    <n v="0.2"/>
    <n v="6.1307999999999998"/>
    <x v="2"/>
    <x v="0"/>
  </r>
  <r>
    <n v="4960"/>
    <s v="CA-2018-166226"/>
    <x v="741"/>
    <d v="2018-11-22T00:00:00"/>
    <s v="Standard Class"/>
    <s v="TC-21535"/>
    <s v="Tracy Collins"/>
    <x v="2"/>
    <x v="0"/>
    <s v="Los Angeles"/>
    <x v="1"/>
    <n v="90008"/>
    <x v="1"/>
    <s v="TEC-PH-10003357"/>
    <x v="2"/>
    <x v="7"/>
    <s v="Grandstream GXP2100 Mainstream Business Phone"/>
    <n v="61.192"/>
    <n v="1"/>
    <n v="0.2"/>
    <n v="6.1192000000000011"/>
    <x v="1"/>
    <x v="0"/>
  </r>
  <r>
    <n v="4961"/>
    <s v="CA-2018-166226"/>
    <x v="741"/>
    <d v="2018-11-22T00:00:00"/>
    <s v="Standard Class"/>
    <s v="TC-21535"/>
    <s v="Tracy Collins"/>
    <x v="2"/>
    <x v="0"/>
    <s v="Los Angeles"/>
    <x v="1"/>
    <n v="90008"/>
    <x v="1"/>
    <s v="OFF-AP-10002867"/>
    <x v="1"/>
    <x v="9"/>
    <s v="Fellowes Command Center 5-outlet power strip"/>
    <n v="67.84"/>
    <n v="1"/>
    <n v="0"/>
    <n v="18.316800000000001"/>
    <x v="1"/>
    <x v="0"/>
  </r>
  <r>
    <n v="4962"/>
    <s v="CA-2016-156587"/>
    <x v="1009"/>
    <d v="2016-03-08T00:00:00"/>
    <s v="First Class"/>
    <s v="AB-10015"/>
    <s v="Aaron Bergman"/>
    <x v="0"/>
    <x v="0"/>
    <s v="Seattle"/>
    <x v="4"/>
    <n v="98103"/>
    <x v="1"/>
    <s v="FUR-CH-10004477"/>
    <x v="0"/>
    <x v="1"/>
    <s v="Global Push Button Manager's Chair, Indigo"/>
    <n v="48.712000000000003"/>
    <n v="1"/>
    <n v="0.2"/>
    <n v="5.4800999999999966"/>
    <x v="1"/>
    <x v="0"/>
  </r>
  <r>
    <n v="4963"/>
    <s v="CA-2016-156587"/>
    <x v="1009"/>
    <d v="2016-03-08T00:00:00"/>
    <s v="First Class"/>
    <s v="AB-10015"/>
    <s v="Aaron Bergman"/>
    <x v="0"/>
    <x v="0"/>
    <s v="Seattle"/>
    <x v="4"/>
    <n v="98103"/>
    <x v="1"/>
    <s v="OFF-AR-10001427"/>
    <x v="1"/>
    <x v="6"/>
    <s v="Newell 330"/>
    <n v="17.940000000000001"/>
    <n v="3"/>
    <n v="0"/>
    <n v="4.6644000000000005"/>
    <x v="1"/>
    <x v="0"/>
  </r>
  <r>
    <n v="4964"/>
    <s v="CA-2016-156587"/>
    <x v="1009"/>
    <d v="2016-03-08T00:00:00"/>
    <s v="First Class"/>
    <s v="AB-10015"/>
    <s v="Aaron Bergman"/>
    <x v="0"/>
    <x v="0"/>
    <s v="Seattle"/>
    <x v="4"/>
    <n v="98103"/>
    <x v="1"/>
    <s v="OFF-ST-10002344"/>
    <x v="1"/>
    <x v="4"/>
    <s v="Carina 42&quot;Hx23 3/4&quot;W Media Storage Unit"/>
    <n v="242.94"/>
    <n v="3"/>
    <n v="0"/>
    <n v="4.8588000000000164"/>
    <x v="1"/>
    <x v="0"/>
  </r>
  <r>
    <n v="4965"/>
    <s v="CA-2018-141180"/>
    <x v="666"/>
    <d v="2018-05-19T00:00:00"/>
    <s v="Second Class"/>
    <s v="DP-13000"/>
    <s v="Darren Powers"/>
    <x v="0"/>
    <x v="0"/>
    <s v="Fort Lauderdale"/>
    <x v="2"/>
    <n v="33311"/>
    <x v="0"/>
    <s v="OFF-BI-10000301"/>
    <x v="1"/>
    <x v="8"/>
    <s v="GBC Instant Report Kit"/>
    <n v="7.7640000000000011"/>
    <n v="4"/>
    <n v="0.7"/>
    <n v="-5.1760000000000002"/>
    <x v="0"/>
    <x v="0"/>
  </r>
  <r>
    <n v="4966"/>
    <s v="CA-2017-109708"/>
    <x v="442"/>
    <d v="2017-05-28T00:00:00"/>
    <s v="Second Class"/>
    <s v="CY-12745"/>
    <s v="Craig Yedwab"/>
    <x v="1"/>
    <x v="0"/>
    <s v="Columbia"/>
    <x v="18"/>
    <n v="38401"/>
    <x v="0"/>
    <s v="TEC-PH-10001944"/>
    <x v="2"/>
    <x v="7"/>
    <s v="Wi-Ex zBoost YX540 Cellular Phone Signal Booster"/>
    <n v="467.03999999999996"/>
    <n v="4"/>
    <n v="0.2"/>
    <n v="58.379999999999939"/>
    <x v="0"/>
    <x v="0"/>
  </r>
  <r>
    <n v="4967"/>
    <s v="CA-2017-122406"/>
    <x v="991"/>
    <d v="2017-08-05T00:00:00"/>
    <s v="Second Class"/>
    <s v="BE-11455"/>
    <s v="Brad Eason"/>
    <x v="2"/>
    <x v="0"/>
    <s v="Providence"/>
    <x v="34"/>
    <n v="2908"/>
    <x v="3"/>
    <s v="TEC-PH-10001527"/>
    <x v="2"/>
    <x v="7"/>
    <s v="Plantronics MX500i Earset"/>
    <n v="128.85000000000002"/>
    <n v="3"/>
    <n v="0"/>
    <n v="3.8654999999999973"/>
    <x v="3"/>
    <x v="0"/>
  </r>
  <r>
    <n v="4968"/>
    <s v="CA-2017-122406"/>
    <x v="991"/>
    <d v="2017-08-05T00:00:00"/>
    <s v="Second Class"/>
    <s v="BE-11455"/>
    <s v="Brad Eason"/>
    <x v="2"/>
    <x v="0"/>
    <s v="Providence"/>
    <x v="34"/>
    <n v="2908"/>
    <x v="3"/>
    <s v="OFF-PA-10001307"/>
    <x v="1"/>
    <x v="10"/>
    <s v="Important Message Pads, 50 4-1/4 x 5-1/2 Forms per Pad"/>
    <n v="8.4"/>
    <n v="2"/>
    <n v="0"/>
    <n v="4.1159999999999997"/>
    <x v="3"/>
    <x v="0"/>
  </r>
  <r>
    <n v="4969"/>
    <s v="CA-2017-122406"/>
    <x v="991"/>
    <d v="2017-08-05T00:00:00"/>
    <s v="Second Class"/>
    <s v="BE-11455"/>
    <s v="Brad Eason"/>
    <x v="2"/>
    <x v="0"/>
    <s v="Providence"/>
    <x v="34"/>
    <n v="2908"/>
    <x v="3"/>
    <s v="TEC-AC-10004571"/>
    <x v="2"/>
    <x v="11"/>
    <s v="Logitech G700s Rechargeable Gaming Mouse"/>
    <n v="199.98"/>
    <n v="2"/>
    <n v="0"/>
    <n v="83.991600000000005"/>
    <x v="3"/>
    <x v="0"/>
  </r>
  <r>
    <n v="4970"/>
    <s v="CA-2017-122406"/>
    <x v="991"/>
    <d v="2017-08-05T00:00:00"/>
    <s v="Second Class"/>
    <s v="BE-11455"/>
    <s v="Brad Eason"/>
    <x v="2"/>
    <x v="0"/>
    <s v="Providence"/>
    <x v="34"/>
    <n v="2908"/>
    <x v="3"/>
    <s v="FUR-CH-10001973"/>
    <x v="0"/>
    <x v="1"/>
    <s v="Office Star Flex Back Scooter Chair with White Frame"/>
    <n v="110.98"/>
    <n v="1"/>
    <n v="0"/>
    <n v="15.537199999999999"/>
    <x v="3"/>
    <x v="0"/>
  </r>
  <r>
    <n v="4971"/>
    <s v="US-2018-153815"/>
    <x v="61"/>
    <d v="2018-11-09T00:00:00"/>
    <s v="First Class"/>
    <s v="KL-16555"/>
    <s v="Kelly Lampkin"/>
    <x v="1"/>
    <x v="0"/>
    <s v="Jacksonville"/>
    <x v="2"/>
    <n v="32216"/>
    <x v="0"/>
    <s v="FUR-CH-10000513"/>
    <x v="0"/>
    <x v="1"/>
    <s v="High-Back Leather Manager's Chair"/>
    <n v="207.98400000000004"/>
    <n v="2"/>
    <n v="0.2"/>
    <n v="-28.597800000000007"/>
    <x v="0"/>
    <x v="0"/>
  </r>
  <r>
    <n v="4972"/>
    <s v="US-2018-153815"/>
    <x v="61"/>
    <d v="2018-11-09T00:00:00"/>
    <s v="First Class"/>
    <s v="KL-16555"/>
    <s v="Kelly Lampkin"/>
    <x v="1"/>
    <x v="0"/>
    <s v="Jacksonville"/>
    <x v="2"/>
    <n v="32216"/>
    <x v="0"/>
    <s v="OFF-PA-10002421"/>
    <x v="1"/>
    <x v="10"/>
    <s v="Embossed Ink Jet Note Cards"/>
    <n v="36.112000000000002"/>
    <n v="2"/>
    <n v="0.2"/>
    <n v="12.639200000000001"/>
    <x v="0"/>
    <x v="0"/>
  </r>
  <r>
    <n v="4973"/>
    <s v="US-2018-153815"/>
    <x v="61"/>
    <d v="2018-11-09T00:00:00"/>
    <s v="First Class"/>
    <s v="KL-16555"/>
    <s v="Kelly Lampkin"/>
    <x v="1"/>
    <x v="0"/>
    <s v="Jacksonville"/>
    <x v="2"/>
    <n v="32216"/>
    <x v="0"/>
    <s v="FUR-FU-10004090"/>
    <x v="0"/>
    <x v="5"/>
    <s v="Executive Impressions 14&quot; Contract Wall Clock"/>
    <n v="35.568000000000005"/>
    <n v="2"/>
    <n v="0.2"/>
    <n v="5.7797999999999963"/>
    <x v="0"/>
    <x v="0"/>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n v="31.068799999999996"/>
    <x v="0"/>
    <x v="0"/>
  </r>
  <r>
    <n v="4975"/>
    <s v="CA-2018-164896"/>
    <x v="77"/>
    <d v="2018-11-12T00:00:00"/>
    <s v="Standard Class"/>
    <s v="PS-19045"/>
    <s v="Penelope Sewall"/>
    <x v="2"/>
    <x v="0"/>
    <s v="Oceanside"/>
    <x v="1"/>
    <n v="92054"/>
    <x v="1"/>
    <s v="OFF-PA-10002246"/>
    <x v="1"/>
    <x v="10"/>
    <s v="Wirebound Four 2-3/4 x 5 Forms per Page, 400 Sets per Book"/>
    <n v="12.9"/>
    <n v="2"/>
    <n v="0"/>
    <n v="6.3209999999999997"/>
    <x v="1"/>
    <x v="0"/>
  </r>
  <r>
    <n v="4976"/>
    <s v="CA-2017-142202"/>
    <x v="227"/>
    <d v="2017-09-23T00:00:00"/>
    <s v="Second Class"/>
    <s v="JR-16210"/>
    <s v="Justin Ritter"/>
    <x v="1"/>
    <x v="0"/>
    <s v="Jacksonville"/>
    <x v="2"/>
    <n v="32216"/>
    <x v="0"/>
    <s v="TEC-AC-10003198"/>
    <x v="2"/>
    <x v="11"/>
    <s v="Enermax Acrylux Wireless Keyboard"/>
    <n v="717.12000000000012"/>
    <n v="9"/>
    <n v="0.2"/>
    <n v="152.38799999999992"/>
    <x v="0"/>
    <x v="0"/>
  </r>
  <r>
    <n v="4977"/>
    <s v="CA-2017-165050"/>
    <x v="214"/>
    <d v="2017-12-09T00:00:00"/>
    <s v="First Class"/>
    <s v="AH-10210"/>
    <s v="Alan Hwang"/>
    <x v="0"/>
    <x v="0"/>
    <s v="New York City"/>
    <x v="15"/>
    <n v="10024"/>
    <x v="3"/>
    <s v="OFF-BI-10001031"/>
    <x v="1"/>
    <x v="8"/>
    <s v="Pressboard Data Binders by Wilson Jones"/>
    <n v="21.36"/>
    <n v="5"/>
    <n v="0.2"/>
    <n v="7.2089999999999996"/>
    <x v="3"/>
    <x v="0"/>
  </r>
  <r>
    <n v="4978"/>
    <s v="CA-2017-165050"/>
    <x v="214"/>
    <d v="2017-12-09T00:00:00"/>
    <s v="First Class"/>
    <s v="AH-10210"/>
    <s v="Alan Hwang"/>
    <x v="0"/>
    <x v="0"/>
    <s v="New York City"/>
    <x v="15"/>
    <n v="10024"/>
    <x v="3"/>
    <s v="OFF-BI-10003727"/>
    <x v="1"/>
    <x v="8"/>
    <s v="Avery Durable Slant Ring Binders With Label Holder"/>
    <n v="6.6879999999999997"/>
    <n v="2"/>
    <n v="0.2"/>
    <n v="2.3407999999999998"/>
    <x v="3"/>
    <x v="0"/>
  </r>
  <r>
    <n v="4979"/>
    <s v="CA-2017-165050"/>
    <x v="214"/>
    <d v="2017-12-09T00:00:00"/>
    <s v="First Class"/>
    <s v="AH-10210"/>
    <s v="Alan Hwang"/>
    <x v="0"/>
    <x v="0"/>
    <s v="New York City"/>
    <x v="15"/>
    <n v="10024"/>
    <x v="3"/>
    <s v="TEC-PH-10001336"/>
    <x v="2"/>
    <x v="7"/>
    <s v="Digium D40 VoIP phone"/>
    <n v="773.94"/>
    <n v="6"/>
    <n v="0"/>
    <n v="224.4426"/>
    <x v="3"/>
    <x v="0"/>
  </r>
  <r>
    <n v="4980"/>
    <s v="US-2018-131114"/>
    <x v="10"/>
    <d v="2018-12-13T00:00:00"/>
    <s v="Second Class"/>
    <s v="RW-19630"/>
    <s v="Rob Williams"/>
    <x v="1"/>
    <x v="0"/>
    <s v="Chicago"/>
    <x v="10"/>
    <n v="60610"/>
    <x v="2"/>
    <s v="OFF-SU-10001664"/>
    <x v="1"/>
    <x v="14"/>
    <s v="Acme Office Executive Series Stainless Steel Trimmers"/>
    <n v="20.568000000000001"/>
    <n v="3"/>
    <n v="0.2"/>
    <n v="1.5426000000000002"/>
    <x v="2"/>
    <x v="0"/>
  </r>
  <r>
    <n v="4981"/>
    <s v="US-2018-131114"/>
    <x v="10"/>
    <d v="2018-12-13T00:00:00"/>
    <s v="Second Class"/>
    <s v="RW-19630"/>
    <s v="Rob Williams"/>
    <x v="1"/>
    <x v="0"/>
    <s v="Chicago"/>
    <x v="10"/>
    <n v="60610"/>
    <x v="2"/>
    <s v="OFF-AP-10003971"/>
    <x v="1"/>
    <x v="9"/>
    <s v="Belkin 6 Outlet Metallic Surge Strip"/>
    <n v="4.355999999999999"/>
    <n v="2"/>
    <n v="0.8"/>
    <n v="-11.761200000000002"/>
    <x v="2"/>
    <x v="0"/>
  </r>
  <r>
    <n v="4982"/>
    <s v="US-2018-131114"/>
    <x v="10"/>
    <d v="2018-12-13T00:00:00"/>
    <s v="Second Class"/>
    <s v="RW-19630"/>
    <s v="Rob Williams"/>
    <x v="1"/>
    <x v="0"/>
    <s v="Chicago"/>
    <x v="10"/>
    <n v="60610"/>
    <x v="2"/>
    <s v="TEC-AC-10000199"/>
    <x v="2"/>
    <x v="11"/>
    <s v="Kingston Digital DataTraveler 8GB USB 2.0"/>
    <n v="19.040000000000003"/>
    <n v="4"/>
    <n v="0.2"/>
    <n v="-1.4279999999999999"/>
    <x v="2"/>
    <x v="0"/>
  </r>
  <r>
    <n v="4983"/>
    <s v="CA-2016-160066"/>
    <x v="912"/>
    <d v="2016-11-22T00:00:00"/>
    <s v="Standard Class"/>
    <s v="AH-10075"/>
    <s v="Adam Hart"/>
    <x v="1"/>
    <x v="0"/>
    <s v="Huntington Beach"/>
    <x v="1"/>
    <n v="92646"/>
    <x v="1"/>
    <s v="OFF-LA-10001045"/>
    <x v="1"/>
    <x v="2"/>
    <s v="Permanent Self-Adhesive File Folder Labels for Typewriters by Universal"/>
    <n v="5.22"/>
    <n v="2"/>
    <n v="0"/>
    <n v="2.4011999999999998"/>
    <x v="1"/>
    <x v="0"/>
  </r>
  <r>
    <n v="4984"/>
    <s v="CA-2018-109925"/>
    <x v="61"/>
    <d v="2018-11-10T00:00:00"/>
    <s v="Second Class"/>
    <s v="IM-15070"/>
    <s v="Irene Maddox"/>
    <x v="0"/>
    <x v="0"/>
    <s v="San Diego"/>
    <x v="1"/>
    <n v="92105"/>
    <x v="1"/>
    <s v="OFF-ST-10003442"/>
    <x v="1"/>
    <x v="4"/>
    <s v="Eldon Portable Mobile Manager"/>
    <n v="84.84"/>
    <n v="3"/>
    <n v="0"/>
    <n v="22.9068"/>
    <x v="1"/>
    <x v="0"/>
  </r>
  <r>
    <n v="4985"/>
    <s v="CA-2017-160696"/>
    <x v="684"/>
    <d v="2017-09-10T00:00:00"/>
    <s v="Standard Class"/>
    <s v="CK-12760"/>
    <s v="Cyma Kinney"/>
    <x v="1"/>
    <x v="0"/>
    <s v="Nashville"/>
    <x v="18"/>
    <n v="37211"/>
    <x v="0"/>
    <s v="OFF-FA-10003059"/>
    <x v="1"/>
    <x v="13"/>
    <s v="Assorted Color Push Pins"/>
    <n v="7.2400000000000011"/>
    <n v="5"/>
    <n v="0.2"/>
    <n v="1.1764999999999992"/>
    <x v="0"/>
    <x v="0"/>
  </r>
  <r>
    <n v="4986"/>
    <s v="CA-2016-125171"/>
    <x v="1010"/>
    <d v="2016-09-03T00:00:00"/>
    <s v="Same Day"/>
    <s v="AG-10390"/>
    <s v="Allen Goldenen"/>
    <x v="0"/>
    <x v="0"/>
    <s v="New York City"/>
    <x v="15"/>
    <n v="10009"/>
    <x v="3"/>
    <s v="OFF-LA-10001175"/>
    <x v="1"/>
    <x v="2"/>
    <s v="Avery 514"/>
    <n v="14.399999999999999"/>
    <n v="5"/>
    <n v="0"/>
    <n v="7.056"/>
    <x v="3"/>
    <x v="0"/>
  </r>
  <r>
    <n v="4987"/>
    <s v="CA-2018-149279"/>
    <x v="423"/>
    <d v="2018-04-28T00:00:00"/>
    <s v="Standard Class"/>
    <s v="CL-12700"/>
    <s v="Craig Leslie"/>
    <x v="2"/>
    <x v="0"/>
    <s v="Colorado Springs"/>
    <x v="22"/>
    <n v="80906"/>
    <x v="1"/>
    <s v="OFF-PA-10003441"/>
    <x v="1"/>
    <x v="10"/>
    <s v="Xerox 226"/>
    <n v="15.552000000000003"/>
    <n v="3"/>
    <n v="0.2"/>
    <n v="5.4432"/>
    <x v="1"/>
    <x v="0"/>
  </r>
  <r>
    <n v="4988"/>
    <s v="CA-2018-149279"/>
    <x v="423"/>
    <d v="2018-04-28T00:00:00"/>
    <s v="Standard Class"/>
    <s v="CL-12700"/>
    <s v="Craig Leslie"/>
    <x v="2"/>
    <x v="0"/>
    <s v="Colorado Springs"/>
    <x v="22"/>
    <n v="80906"/>
    <x v="1"/>
    <s v="FUR-CH-10004287"/>
    <x v="0"/>
    <x v="1"/>
    <s v="SAFCO Arco Folding Chair"/>
    <n v="1325.76"/>
    <n v="6"/>
    <n v="0.2"/>
    <n v="149.14799999999991"/>
    <x v="1"/>
    <x v="0"/>
  </r>
  <r>
    <n v="4989"/>
    <s v="CA-2018-149279"/>
    <x v="423"/>
    <d v="2018-04-28T00:00:00"/>
    <s v="Standard Class"/>
    <s v="CL-12700"/>
    <s v="Craig Leslie"/>
    <x v="2"/>
    <x v="0"/>
    <s v="Colorado Springs"/>
    <x v="22"/>
    <n v="80906"/>
    <x v="1"/>
    <s v="OFF-BI-10004040"/>
    <x v="1"/>
    <x v="8"/>
    <s v="Wilson Jones Impact Binders"/>
    <n v="3.1080000000000001"/>
    <n v="2"/>
    <n v="0.7"/>
    <n v="-2.1755999999999993"/>
    <x v="1"/>
    <x v="0"/>
  </r>
  <r>
    <n v="4990"/>
    <s v="CA-2019-107321"/>
    <x v="515"/>
    <d v="2019-09-04T00:00:00"/>
    <s v="Standard Class"/>
    <s v="AW-10930"/>
    <s v="Arthur Wiediger"/>
    <x v="2"/>
    <x v="0"/>
    <s v="San Francisco"/>
    <x v="1"/>
    <n v="94110"/>
    <x v="1"/>
    <s v="OFF-BI-10004022"/>
    <x v="1"/>
    <x v="8"/>
    <s v="Acco Suede Grain Vinyl Round Ring Binder"/>
    <n v="6.6719999999999988"/>
    <n v="3"/>
    <n v="0.2"/>
    <n v="2.1683999999999997"/>
    <x v="1"/>
    <x v="0"/>
  </r>
  <r>
    <n v="4991"/>
    <s v="CA-2019-107321"/>
    <x v="515"/>
    <d v="2019-09-04T00:00:00"/>
    <s v="Standard Class"/>
    <s v="AW-10930"/>
    <s v="Arthur Wiediger"/>
    <x v="2"/>
    <x v="0"/>
    <s v="San Francisco"/>
    <x v="1"/>
    <n v="94110"/>
    <x v="1"/>
    <s v="TEC-PH-10002200"/>
    <x v="2"/>
    <x v="7"/>
    <s v="Aastra 6757i CT Wireless VoIP phone"/>
    <n v="689.40800000000002"/>
    <n v="4"/>
    <n v="0.2"/>
    <n v="77.558399999999978"/>
    <x v="1"/>
    <x v="0"/>
  </r>
  <r>
    <n v="4992"/>
    <s v="US-2019-122714"/>
    <x v="226"/>
    <d v="2019-12-13T00:00:00"/>
    <s v="Standard Class"/>
    <s v="HG-14965"/>
    <s v="Henry Goldwyn"/>
    <x v="1"/>
    <x v="0"/>
    <s v="Chicago"/>
    <x v="10"/>
    <n v="60653"/>
    <x v="2"/>
    <s v="OFF-BI-10001120"/>
    <x v="1"/>
    <x v="8"/>
    <s v="Ibico EPK-21 Electric Binding System"/>
    <n v="1889.9899999999998"/>
    <n v="5"/>
    <n v="0.8"/>
    <n v="-2929.4845000000005"/>
    <x v="2"/>
    <x v="0"/>
  </r>
  <r>
    <n v="4993"/>
    <s v="CA-2017-153038"/>
    <x v="217"/>
    <d v="2017-12-25T00:00:00"/>
    <s v="Standard Class"/>
    <s v="RB-19645"/>
    <s v="Robert Barroso"/>
    <x v="1"/>
    <x v="0"/>
    <s v="Memphis"/>
    <x v="18"/>
    <n v="38109"/>
    <x v="0"/>
    <s v="OFF-EN-10000461"/>
    <x v="1"/>
    <x v="12"/>
    <s v="#10- 4 1/8&quot; x 9 1/2&quot; Recycled Envelopes"/>
    <n v="55.936000000000007"/>
    <n v="8"/>
    <n v="0.2"/>
    <n v="18.878399999999999"/>
    <x v="0"/>
    <x v="0"/>
  </r>
  <r>
    <n v="4994"/>
    <s v="CA-2017-153038"/>
    <x v="217"/>
    <d v="2017-12-25T00:00:00"/>
    <s v="Standard Class"/>
    <s v="RB-19645"/>
    <s v="Robert Barroso"/>
    <x v="1"/>
    <x v="0"/>
    <s v="Memphis"/>
    <x v="18"/>
    <n v="38109"/>
    <x v="0"/>
    <s v="OFF-LA-10004008"/>
    <x v="1"/>
    <x v="2"/>
    <s v="Avery 507"/>
    <n v="18.431999999999999"/>
    <n v="8"/>
    <n v="0.2"/>
    <n v="5.9903999999999984"/>
    <x v="0"/>
    <x v="0"/>
  </r>
  <r>
    <n v="4995"/>
    <s v="CA-2017-153038"/>
    <x v="217"/>
    <d v="2017-12-25T00:00:00"/>
    <s v="Standard Class"/>
    <s v="RB-19645"/>
    <s v="Robert Barroso"/>
    <x v="1"/>
    <x v="0"/>
    <s v="Memphis"/>
    <x v="18"/>
    <n v="38109"/>
    <x v="0"/>
    <s v="FUR-FU-10000221"/>
    <x v="0"/>
    <x v="5"/>
    <s v="Master Caster Door Stop, Brown"/>
    <n v="20.32"/>
    <n v="5"/>
    <n v="0.2"/>
    <n v="3.5559999999999992"/>
    <x v="0"/>
    <x v="0"/>
  </r>
  <r>
    <n v="4996"/>
    <s v="CA-2016-132227"/>
    <x v="130"/>
    <d v="2016-11-10T00:00:00"/>
    <s v="Standard Class"/>
    <s v="SZ-20035"/>
    <s v="Sam Zeldin"/>
    <x v="2"/>
    <x v="0"/>
    <s v="New York City"/>
    <x v="15"/>
    <n v="10011"/>
    <x v="3"/>
    <s v="OFF-BI-10000962"/>
    <x v="1"/>
    <x v="8"/>
    <s v="Acco Flexible ACCOHIDE Square Ring Data Binder, Dark Blue, 11 1/2&quot; X 14&quot; 7/8&quot;"/>
    <n v="52.064"/>
    <n v="4"/>
    <n v="0.2"/>
    <n v="18.873199999999997"/>
    <x v="3"/>
    <x v="0"/>
  </r>
  <r>
    <n v="4997"/>
    <s v="CA-2019-155824"/>
    <x v="434"/>
    <d v="2019-03-15T00:00:00"/>
    <s v="Standard Class"/>
    <s v="KS-16300"/>
    <s v="Karen Seio"/>
    <x v="1"/>
    <x v="0"/>
    <s v="Raleigh"/>
    <x v="3"/>
    <n v="27604"/>
    <x v="0"/>
    <s v="OFF-AP-10000390"/>
    <x v="1"/>
    <x v="9"/>
    <s v="Euro Pro Shark Stick Mini Vacuum"/>
    <n v="48.783999999999999"/>
    <n v="1"/>
    <n v="0.2"/>
    <n v="3.6587999999999976"/>
    <x v="0"/>
    <x v="0"/>
  </r>
  <r>
    <n v="4998"/>
    <s v="CA-2019-155824"/>
    <x v="434"/>
    <d v="2019-03-15T00:00:00"/>
    <s v="Standard Class"/>
    <s v="KS-16300"/>
    <s v="Karen Seio"/>
    <x v="1"/>
    <x v="0"/>
    <s v="Raleigh"/>
    <x v="3"/>
    <n v="27604"/>
    <x v="0"/>
    <s v="OFF-BI-10000014"/>
    <x v="1"/>
    <x v="8"/>
    <s v="Heavy-Duty E-Z-D Binders"/>
    <n v="13.092000000000002"/>
    <n v="4"/>
    <n v="0.7"/>
    <n v="-10.037199999999999"/>
    <x v="0"/>
    <x v="0"/>
  </r>
  <r>
    <n v="4999"/>
    <s v="CA-2018-129238"/>
    <x v="1011"/>
    <d v="2018-02-04T00:00:00"/>
    <s v="Standard Class"/>
    <s v="SC-20050"/>
    <s v="Sample Company A"/>
    <x v="2"/>
    <x v="0"/>
    <s v="Los Angeles"/>
    <x v="1"/>
    <n v="90045"/>
    <x v="1"/>
    <s v="TEC-PH-10004120"/>
    <x v="2"/>
    <x v="7"/>
    <s v="AT&amp;T 1080 Phone"/>
    <n v="109.59200000000001"/>
    <n v="1"/>
    <n v="0.2"/>
    <n v="8.2194000000000003"/>
    <x v="1"/>
    <x v="0"/>
  </r>
  <r>
    <n v="5000"/>
    <s v="CA-2018-129238"/>
    <x v="1011"/>
    <d v="2018-02-04T00:00:00"/>
    <s v="Standard Class"/>
    <s v="SC-20050"/>
    <s v="Sample Company A"/>
    <x v="2"/>
    <x v="0"/>
    <s v="Los Angeles"/>
    <x v="1"/>
    <n v="90045"/>
    <x v="1"/>
    <s v="OFF-PA-10002764"/>
    <x v="1"/>
    <x v="10"/>
    <s v="Easy-staple paper"/>
    <n v="56.7"/>
    <n v="5"/>
    <n v="0"/>
    <n v="27.782999999999998"/>
    <x v="1"/>
    <x v="0"/>
  </r>
  <r>
    <n v="5001"/>
    <s v="CA-2019-159688"/>
    <x v="917"/>
    <d v="2019-05-12T00:00:00"/>
    <s v="Standard Class"/>
    <s v="AB-10060"/>
    <s v="Adam Bellavance"/>
    <x v="2"/>
    <x v="0"/>
    <s v="Los Angeles"/>
    <x v="1"/>
    <n v="90004"/>
    <x v="1"/>
    <s v="TEC-AC-10000736"/>
    <x v="2"/>
    <x v="11"/>
    <s v="Logitech G600 MMO Gaming Mouse"/>
    <n v="79.989999999999995"/>
    <n v="1"/>
    <n v="0"/>
    <n v="28.796399999999998"/>
    <x v="1"/>
    <x v="0"/>
  </r>
  <r>
    <n v="5002"/>
    <s v="CA-2018-136126"/>
    <x v="1012"/>
    <d v="2018-05-24T00:00:00"/>
    <s v="Same Day"/>
    <s v="EH-14125"/>
    <s v="Eugene Hildebrand"/>
    <x v="2"/>
    <x v="0"/>
    <s v="Newport News"/>
    <x v="17"/>
    <n v="23602"/>
    <x v="0"/>
    <s v="OFF-SU-10000898"/>
    <x v="1"/>
    <x v="14"/>
    <s v="Acme Hot Forged Carbon Steel Scissors with Nickel-Plated Handles, 3 7/8&quot; Cut, 8&quot;L"/>
    <n v="69.5"/>
    <n v="5"/>
    <n v="0"/>
    <n v="20.154999999999994"/>
    <x v="0"/>
    <x v="0"/>
  </r>
  <r>
    <n v="5003"/>
    <s v="CA-2018-136126"/>
    <x v="1012"/>
    <d v="2018-05-24T00:00:00"/>
    <s v="Same Day"/>
    <s v="EH-14125"/>
    <s v="Eugene Hildebrand"/>
    <x v="2"/>
    <x v="0"/>
    <s v="Newport News"/>
    <x v="17"/>
    <n v="23602"/>
    <x v="0"/>
    <s v="OFF-PA-10004327"/>
    <x v="1"/>
    <x v="10"/>
    <s v="Xerox 1911"/>
    <n v="191.6"/>
    <n v="4"/>
    <n v="0"/>
    <n v="91.967999999999989"/>
    <x v="0"/>
    <x v="0"/>
  </r>
  <r>
    <n v="5004"/>
    <s v="CA-2018-155033"/>
    <x v="877"/>
    <d v="2018-10-12T00:00:00"/>
    <s v="Standard Class"/>
    <s v="CC-12475"/>
    <s v="Cindy Chapman"/>
    <x v="0"/>
    <x v="0"/>
    <s v="Los Angeles"/>
    <x v="1"/>
    <n v="90032"/>
    <x v="1"/>
    <s v="OFF-PA-10000143"/>
    <x v="1"/>
    <x v="10"/>
    <s v="Astroparche Fine Business Paper"/>
    <n v="10.56"/>
    <n v="2"/>
    <n v="0"/>
    <n v="5.0688000000000004"/>
    <x v="1"/>
    <x v="0"/>
  </r>
  <r>
    <n v="5005"/>
    <s v="CA-2016-156006"/>
    <x v="1013"/>
    <d v="2016-05-02T00:00:00"/>
    <s v="Second Class"/>
    <s v="TM-21010"/>
    <s v="Tamara Manning"/>
    <x v="0"/>
    <x v="0"/>
    <s v="Jackson"/>
    <x v="35"/>
    <n v="39212"/>
    <x v="0"/>
    <s v="TEC-AC-10002550"/>
    <x v="2"/>
    <x v="11"/>
    <s v="Maxell 4.7GB DVD-RW 3/Pack"/>
    <n v="47.79"/>
    <n v="3"/>
    <n v="0"/>
    <n v="16.2486"/>
    <x v="0"/>
    <x v="0"/>
  </r>
  <r>
    <n v="5006"/>
    <s v="CA-2017-158659"/>
    <x v="113"/>
    <d v="2017-11-14T00:00:00"/>
    <s v="Second Class"/>
    <s v="SC-20695"/>
    <s v="Steve Chapman"/>
    <x v="1"/>
    <x v="0"/>
    <s v="Richmond"/>
    <x v="14"/>
    <n v="47374"/>
    <x v="2"/>
    <s v="OFF-ST-10003306"/>
    <x v="1"/>
    <x v="4"/>
    <s v="Letter Size Cart"/>
    <n v="714.30000000000007"/>
    <n v="5"/>
    <n v="0"/>
    <n v="207.14699999999993"/>
    <x v="2"/>
    <x v="0"/>
  </r>
  <r>
    <n v="5007"/>
    <s v="CA-2017-169796"/>
    <x v="529"/>
    <d v="2017-11-14T00:00:00"/>
    <s v="Standard Class"/>
    <s v="Dp-13240"/>
    <s v="Dean percer"/>
    <x v="2"/>
    <x v="0"/>
    <s v="New York City"/>
    <x v="15"/>
    <n v="10035"/>
    <x v="3"/>
    <s v="TEC-MA-10000045"/>
    <x v="2"/>
    <x v="15"/>
    <s v="Zebra ZM400 Thermal Label Printer"/>
    <n v="2321.9"/>
    <n v="2"/>
    <n v="0"/>
    <n v="1114.5119999999999"/>
    <x v="3"/>
    <x v="0"/>
  </r>
  <r>
    <n v="5008"/>
    <s v="CA-2017-169796"/>
    <x v="529"/>
    <d v="2017-11-14T00:00:00"/>
    <s v="Standard Class"/>
    <s v="Dp-13240"/>
    <s v="Dean percer"/>
    <x v="2"/>
    <x v="0"/>
    <s v="New York City"/>
    <x v="15"/>
    <n v="10035"/>
    <x v="3"/>
    <s v="OFF-ST-10001505"/>
    <x v="1"/>
    <x v="4"/>
    <s v="Perma STOR-ALL Hanging File Box, 13 1/8&quot;W x 12 1/4&quot;D x 10 1/2&quot;H"/>
    <n v="17.940000000000001"/>
    <n v="3"/>
    <n v="0"/>
    <n v="3.0497999999999985"/>
    <x v="3"/>
    <x v="0"/>
  </r>
  <r>
    <n v="5009"/>
    <s v="CA-2017-102876"/>
    <x v="67"/>
    <d v="2017-09-14T00:00:00"/>
    <s v="Standard Class"/>
    <s v="LR-17035"/>
    <s v="Lisa Ryan"/>
    <x v="1"/>
    <x v="0"/>
    <s v="Philadelphia"/>
    <x v="9"/>
    <n v="19134"/>
    <x v="3"/>
    <s v="OFF-BI-10004781"/>
    <x v="1"/>
    <x v="8"/>
    <s v="GBC Wire Binding Strips"/>
    <n v="9.5220000000000002"/>
    <n v="1"/>
    <n v="0.7"/>
    <n v="-6.9827999999999975"/>
    <x v="3"/>
    <x v="0"/>
  </r>
  <r>
    <n v="5010"/>
    <s v="CA-2017-102876"/>
    <x v="67"/>
    <d v="2017-09-14T00:00:00"/>
    <s v="Standard Class"/>
    <s v="LR-17035"/>
    <s v="Lisa Ryan"/>
    <x v="1"/>
    <x v="0"/>
    <s v="Philadelphia"/>
    <x v="9"/>
    <n v="19134"/>
    <x v="3"/>
    <s v="TEC-PH-10002680"/>
    <x v="2"/>
    <x v="7"/>
    <s v="Samsung Galaxy Note 3"/>
    <n v="791.96399999999994"/>
    <n v="6"/>
    <n v="0.4"/>
    <n v="-131.9940000000002"/>
    <x v="3"/>
    <x v="0"/>
  </r>
  <r>
    <n v="5011"/>
    <s v="CA-2017-102876"/>
    <x v="67"/>
    <d v="2017-09-14T00:00:00"/>
    <s v="Standard Class"/>
    <s v="LR-17035"/>
    <s v="Lisa Ryan"/>
    <x v="1"/>
    <x v="0"/>
    <s v="Philadelphia"/>
    <x v="9"/>
    <n v="19134"/>
    <x v="3"/>
    <s v="OFF-BI-10000848"/>
    <x v="1"/>
    <x v="8"/>
    <s v="Angle-D Ring Binders"/>
    <n v="4.9230000000000009"/>
    <n v="3"/>
    <n v="0.7"/>
    <n v="-3.9383999999999997"/>
    <x v="3"/>
    <x v="0"/>
  </r>
  <r>
    <n v="5012"/>
    <s v="US-2019-139647"/>
    <x v="943"/>
    <d v="2019-05-13T00:00:00"/>
    <s v="First Class"/>
    <s v="TS-21370"/>
    <s v="Todd Sumrall"/>
    <x v="1"/>
    <x v="0"/>
    <s v="Phoenix"/>
    <x v="16"/>
    <n v="85023"/>
    <x v="1"/>
    <s v="FUR-BO-10004467"/>
    <x v="0"/>
    <x v="0"/>
    <s v="Bestar Classic Bookcase"/>
    <n v="209.97900000000001"/>
    <n v="7"/>
    <n v="0.7"/>
    <n v="-356.96429999999998"/>
    <x v="1"/>
    <x v="0"/>
  </r>
  <r>
    <n v="5013"/>
    <s v="US-2019-160465"/>
    <x v="246"/>
    <d v="2019-07-26T00:00:00"/>
    <s v="Standard Class"/>
    <s v="SW-20350"/>
    <s v="Sean Wendt"/>
    <x v="2"/>
    <x v="0"/>
    <s v="Cleveland"/>
    <x v="24"/>
    <n v="44105"/>
    <x v="3"/>
    <s v="OFF-BI-10001670"/>
    <x v="1"/>
    <x v="8"/>
    <s v="Vinyl Sectional Post Binders"/>
    <n v="33.930000000000007"/>
    <n v="3"/>
    <n v="0.7"/>
    <n v="-22.619999999999997"/>
    <x v="3"/>
    <x v="0"/>
  </r>
  <r>
    <n v="5014"/>
    <s v="US-2019-160465"/>
    <x v="246"/>
    <d v="2019-07-26T00:00:00"/>
    <s v="Standard Class"/>
    <s v="SW-20350"/>
    <s v="Sean Wendt"/>
    <x v="2"/>
    <x v="0"/>
    <s v="Cleveland"/>
    <x v="24"/>
    <n v="44105"/>
    <x v="3"/>
    <s v="OFF-ST-10000136"/>
    <x v="1"/>
    <x v="4"/>
    <s v="Letter Size File"/>
    <n v="222.32000000000005"/>
    <n v="7"/>
    <n v="0.2"/>
    <n v="25.010999999999967"/>
    <x v="3"/>
    <x v="0"/>
  </r>
  <r>
    <n v="5015"/>
    <s v="US-2019-160465"/>
    <x v="246"/>
    <d v="2019-07-26T00:00:00"/>
    <s v="Standard Class"/>
    <s v="SW-20350"/>
    <s v="Sean Wendt"/>
    <x v="2"/>
    <x v="0"/>
    <s v="Cleveland"/>
    <x v="24"/>
    <n v="44105"/>
    <x v="3"/>
    <s v="TEC-PH-10004522"/>
    <x v="2"/>
    <x v="7"/>
    <s v="Dexim XPower Skin Super-Thin Power Case for iPhone 5 - Black"/>
    <n v="210.56400000000002"/>
    <n v="6"/>
    <n v="0.4"/>
    <n v="-52.640999999999991"/>
    <x v="3"/>
    <x v="0"/>
  </r>
  <r>
    <n v="5016"/>
    <s v="CA-2016-153850"/>
    <x v="156"/>
    <d v="2016-11-29T00:00:00"/>
    <s v="Standard Class"/>
    <s v="TH-21100"/>
    <s v="Thea Hendricks"/>
    <x v="0"/>
    <x v="0"/>
    <s v="Toledo"/>
    <x v="24"/>
    <n v="43615"/>
    <x v="3"/>
    <s v="FUR-FU-10002960"/>
    <x v="0"/>
    <x v="5"/>
    <s v="Eldon 200 Class Desk Accessories, Burgundy"/>
    <n v="35.168000000000006"/>
    <n v="7"/>
    <n v="0.2"/>
    <n v="9.6712000000000025"/>
    <x v="3"/>
    <x v="0"/>
  </r>
  <r>
    <n v="5017"/>
    <s v="CA-2016-153850"/>
    <x v="156"/>
    <d v="2016-11-29T00:00:00"/>
    <s v="Standard Class"/>
    <s v="TH-21100"/>
    <s v="Thea Hendricks"/>
    <x v="0"/>
    <x v="0"/>
    <s v="Toledo"/>
    <x v="24"/>
    <n v="43615"/>
    <x v="3"/>
    <s v="TEC-PH-10002584"/>
    <x v="2"/>
    <x v="7"/>
    <s v="Samsung Galaxy S4"/>
    <n v="1502.376"/>
    <n v="4"/>
    <n v="0.4"/>
    <n v="-250.39600000000019"/>
    <x v="3"/>
    <x v="0"/>
  </r>
  <r>
    <n v="5018"/>
    <s v="CA-2016-127558"/>
    <x v="647"/>
    <d v="2016-11-18T00:00:00"/>
    <s v="First Class"/>
    <s v="SS-20410"/>
    <s v="Shahid Shariari"/>
    <x v="0"/>
    <x v="0"/>
    <s v="Los Angeles"/>
    <x v="1"/>
    <n v="90008"/>
    <x v="1"/>
    <s v="FUR-FU-10002505"/>
    <x v="0"/>
    <x v="5"/>
    <s v="Eldon 100 Class Desk Accessories"/>
    <n v="10.11"/>
    <n v="3"/>
    <n v="0"/>
    <n v="3.2351999999999994"/>
    <x v="1"/>
    <x v="0"/>
  </r>
  <r>
    <n v="5019"/>
    <s v="CA-2016-127558"/>
    <x v="647"/>
    <d v="2016-11-18T00:00:00"/>
    <s v="First Class"/>
    <s v="SS-20410"/>
    <s v="Shahid Shariari"/>
    <x v="0"/>
    <x v="0"/>
    <s v="Los Angeles"/>
    <x v="1"/>
    <n v="90008"/>
    <x v="1"/>
    <s v="TEC-AC-10003832"/>
    <x v="2"/>
    <x v="11"/>
    <s v="Logitech P710e Mobile Speakerphone"/>
    <n v="772.47"/>
    <n v="3"/>
    <n v="0"/>
    <n v="146.76929999999993"/>
    <x v="1"/>
    <x v="0"/>
  </r>
  <r>
    <n v="5020"/>
    <s v="CA-2016-127558"/>
    <x v="647"/>
    <d v="2016-11-18T00:00:00"/>
    <s v="First Class"/>
    <s v="SS-20410"/>
    <s v="Shahid Shariari"/>
    <x v="0"/>
    <x v="0"/>
    <s v="Los Angeles"/>
    <x v="1"/>
    <n v="90008"/>
    <x v="1"/>
    <s v="OFF-SU-10002537"/>
    <x v="1"/>
    <x v="14"/>
    <s v="Acme Box Cutter Scissors"/>
    <n v="20.46"/>
    <n v="2"/>
    <n v="0"/>
    <n v="5.3196000000000012"/>
    <x v="1"/>
    <x v="0"/>
  </r>
  <r>
    <n v="5021"/>
    <s v="CA-2019-136511"/>
    <x v="721"/>
    <d v="2019-03-25T00:00:00"/>
    <s v="Second Class"/>
    <s v="MZ-17515"/>
    <s v="Mary Zewe"/>
    <x v="1"/>
    <x v="0"/>
    <s v="New York City"/>
    <x v="15"/>
    <n v="10011"/>
    <x v="3"/>
    <s v="OFF-SU-10003505"/>
    <x v="1"/>
    <x v="14"/>
    <s v="Premier Electric Letter Opener"/>
    <n v="347.58"/>
    <n v="3"/>
    <n v="0"/>
    <n v="17.378999999999976"/>
    <x v="3"/>
    <x v="0"/>
  </r>
  <r>
    <n v="5022"/>
    <s v="CA-2018-133795"/>
    <x v="122"/>
    <d v="2018-12-24T00:00:00"/>
    <s v="Standard Class"/>
    <s v="JE-15475"/>
    <s v="Jeremy Ellison"/>
    <x v="0"/>
    <x v="0"/>
    <s v="San Diego"/>
    <x v="1"/>
    <n v="92037"/>
    <x v="1"/>
    <s v="TEC-AC-10001465"/>
    <x v="2"/>
    <x v="11"/>
    <s v="SanDisk Cruzer 64 GB USB Flash Drive"/>
    <n v="72.64"/>
    <n v="2"/>
    <n v="0"/>
    <n v="21.791999999999994"/>
    <x v="1"/>
    <x v="0"/>
  </r>
  <r>
    <n v="5023"/>
    <s v="CA-2018-133795"/>
    <x v="122"/>
    <d v="2018-12-24T00:00:00"/>
    <s v="Standard Class"/>
    <s v="JE-15475"/>
    <s v="Jeremy Ellison"/>
    <x v="0"/>
    <x v="0"/>
    <s v="San Diego"/>
    <x v="1"/>
    <n v="92037"/>
    <x v="1"/>
    <s v="TEC-AC-10003832"/>
    <x v="2"/>
    <x v="11"/>
    <s v="Logitech P710e Mobile Speakerphone"/>
    <n v="772.47"/>
    <n v="3"/>
    <n v="0"/>
    <n v="146.76929999999993"/>
    <x v="1"/>
    <x v="0"/>
  </r>
  <r>
    <n v="5024"/>
    <s v="CA-2018-133795"/>
    <x v="122"/>
    <d v="2018-12-24T00:00:00"/>
    <s v="Standard Class"/>
    <s v="JE-15475"/>
    <s v="Jeremy Ellison"/>
    <x v="0"/>
    <x v="0"/>
    <s v="San Diego"/>
    <x v="1"/>
    <n v="92037"/>
    <x v="1"/>
    <s v="FUR-FU-10003731"/>
    <x v="0"/>
    <x v="5"/>
    <s v="Eldon Expressions Wood and Plastic Desk Accessories, Oak"/>
    <n v="39.92"/>
    <n v="4"/>
    <n v="0"/>
    <n v="11.177600000000002"/>
    <x v="1"/>
    <x v="0"/>
  </r>
  <r>
    <n v="5025"/>
    <s v="US-2019-130953"/>
    <x v="570"/>
    <d v="2019-08-03T00:00:00"/>
    <s v="Standard Class"/>
    <s v="RF-19735"/>
    <s v="Roland Fjeld"/>
    <x v="0"/>
    <x v="0"/>
    <s v="Oklahoma City"/>
    <x v="26"/>
    <n v="73120"/>
    <x v="2"/>
    <s v="OFF-BI-10004828"/>
    <x v="1"/>
    <x v="8"/>
    <s v="GBC Poly Designer Binding Covers"/>
    <n v="33.479999999999997"/>
    <n v="2"/>
    <n v="0"/>
    <n v="16.405199999999997"/>
    <x v="2"/>
    <x v="0"/>
  </r>
  <r>
    <n v="5026"/>
    <s v="US-2019-130953"/>
    <x v="570"/>
    <d v="2019-08-03T00:00:00"/>
    <s v="Standard Class"/>
    <s v="RF-19735"/>
    <s v="Roland Fjeld"/>
    <x v="0"/>
    <x v="0"/>
    <s v="Oklahoma City"/>
    <x v="26"/>
    <n v="73120"/>
    <x v="2"/>
    <s v="TEC-PH-10003012"/>
    <x v="2"/>
    <x v="7"/>
    <s v="Nortel Meridian M3904 Professional Digital phone"/>
    <n v="461.97"/>
    <n v="3"/>
    <n v="0"/>
    <n v="133.97129999999996"/>
    <x v="2"/>
    <x v="0"/>
  </r>
  <r>
    <n v="5027"/>
    <s v="US-2019-130953"/>
    <x v="570"/>
    <d v="2019-08-03T00:00:00"/>
    <s v="Standard Class"/>
    <s v="RF-19735"/>
    <s v="Roland Fjeld"/>
    <x v="0"/>
    <x v="0"/>
    <s v="Oklahoma City"/>
    <x v="26"/>
    <n v="73120"/>
    <x v="2"/>
    <s v="OFF-AP-10002311"/>
    <x v="1"/>
    <x v="9"/>
    <s v="Holmes Replacement Filter for HEPA Air Cleaner, Very Large Room, HEPA Filter"/>
    <n v="137.62"/>
    <n v="2"/>
    <n v="0"/>
    <n v="60.552800000000005"/>
    <x v="2"/>
    <x v="0"/>
  </r>
  <r>
    <n v="5028"/>
    <s v="US-2019-130953"/>
    <x v="570"/>
    <d v="2019-08-03T00:00:00"/>
    <s v="Standard Class"/>
    <s v="RF-19735"/>
    <s v="Roland Fjeld"/>
    <x v="0"/>
    <x v="0"/>
    <s v="Oklahoma City"/>
    <x v="26"/>
    <n v="73120"/>
    <x v="2"/>
    <s v="FUR-CH-10004626"/>
    <x v="0"/>
    <x v="1"/>
    <s v="Office Star Flex Back Scooter Chair with Aluminum Finish Frame"/>
    <n v="302.67"/>
    <n v="3"/>
    <n v="0"/>
    <n v="72.640799999999999"/>
    <x v="2"/>
    <x v="0"/>
  </r>
  <r>
    <n v="5029"/>
    <s v="CA-2016-151792"/>
    <x v="814"/>
    <d v="2016-09-07T00:00:00"/>
    <s v="Second Class"/>
    <s v="CV-12295"/>
    <s v="Christina VanderZanden"/>
    <x v="0"/>
    <x v="0"/>
    <s v="Chicago"/>
    <x v="10"/>
    <n v="60653"/>
    <x v="2"/>
    <s v="TEC-AC-10001606"/>
    <x v="2"/>
    <x v="11"/>
    <s v="Logitech Wireless Performance Mouse MX for PC and Mac"/>
    <n v="239.976"/>
    <n v="3"/>
    <n v="0.2"/>
    <n v="53.994600000000005"/>
    <x v="2"/>
    <x v="0"/>
  </r>
  <r>
    <n v="5030"/>
    <s v="CA-2019-139304"/>
    <x v="926"/>
    <d v="2019-02-02T00:00:00"/>
    <s v="Standard Class"/>
    <s v="VG-21790"/>
    <s v="Vivek Gonzalez"/>
    <x v="0"/>
    <x v="0"/>
    <s v="San Francisco"/>
    <x v="1"/>
    <n v="94109"/>
    <x v="1"/>
    <s v="OFF-AR-10001216"/>
    <x v="1"/>
    <x v="6"/>
    <s v="Newell 339"/>
    <n v="8.34"/>
    <n v="3"/>
    <n v="0"/>
    <n v="2.1683999999999997"/>
    <x v="1"/>
    <x v="0"/>
  </r>
  <r>
    <n v="5031"/>
    <s v="CA-2019-139304"/>
    <x v="926"/>
    <d v="2019-02-02T00:00:00"/>
    <s v="Standard Class"/>
    <s v="VG-21790"/>
    <s v="Vivek Gonzalez"/>
    <x v="0"/>
    <x v="0"/>
    <s v="San Francisco"/>
    <x v="1"/>
    <n v="94109"/>
    <x v="1"/>
    <s v="OFF-SU-10001664"/>
    <x v="1"/>
    <x v="14"/>
    <s v="Acme Office Executive Series Stainless Steel Trimmers"/>
    <n v="8.57"/>
    <n v="1"/>
    <n v="0"/>
    <n v="2.2282000000000002"/>
    <x v="1"/>
    <x v="0"/>
  </r>
  <r>
    <n v="5032"/>
    <s v="CA-2019-139304"/>
    <x v="926"/>
    <d v="2019-02-02T00:00:00"/>
    <s v="Standard Class"/>
    <s v="VG-21790"/>
    <s v="Vivek Gonzalez"/>
    <x v="0"/>
    <x v="0"/>
    <s v="San Francisco"/>
    <x v="1"/>
    <n v="94109"/>
    <x v="1"/>
    <s v="OFF-BI-10002498"/>
    <x v="1"/>
    <x v="8"/>
    <s v="Clear Mylar Reinforcing Strips"/>
    <n v="119.61600000000001"/>
    <n v="8"/>
    <n v="0.2"/>
    <n v="40.370399999999997"/>
    <x v="1"/>
    <x v="0"/>
  </r>
  <r>
    <n v="5033"/>
    <s v="CA-2018-155166"/>
    <x v="482"/>
    <d v="2019-01-02T00:00:00"/>
    <s v="Standard Class"/>
    <s v="BB-11545"/>
    <s v="Brenda Bowman"/>
    <x v="1"/>
    <x v="0"/>
    <s v="Vineland"/>
    <x v="30"/>
    <n v="8360"/>
    <x v="3"/>
    <s v="FUR-CH-10003968"/>
    <x v="0"/>
    <x v="1"/>
    <s v="Novimex Turbo Task Chair"/>
    <n v="212.94"/>
    <n v="3"/>
    <n v="0"/>
    <n v="25.552800000000005"/>
    <x v="3"/>
    <x v="0"/>
  </r>
  <r>
    <n v="5034"/>
    <s v="CA-2018-155166"/>
    <x v="482"/>
    <d v="2019-01-02T00:00:00"/>
    <s v="Standard Class"/>
    <s v="BB-11545"/>
    <s v="Brenda Bowman"/>
    <x v="1"/>
    <x v="0"/>
    <s v="Vineland"/>
    <x v="30"/>
    <n v="8360"/>
    <x v="3"/>
    <s v="OFF-AP-10002765"/>
    <x v="1"/>
    <x v="9"/>
    <s v="Fellowes Advanced Computer Series Surge Protectors"/>
    <n v="26.49"/>
    <n v="1"/>
    <n v="0"/>
    <n v="7.4172000000000011"/>
    <x v="3"/>
    <x v="0"/>
  </r>
  <r>
    <n v="5035"/>
    <s v="CA-2017-103954"/>
    <x v="101"/>
    <d v="2017-08-13T00:00:00"/>
    <s v="Second Class"/>
    <s v="HR-14770"/>
    <s v="Hallie Redmond"/>
    <x v="2"/>
    <x v="0"/>
    <s v="Milwaukee"/>
    <x v="6"/>
    <n v="53209"/>
    <x v="2"/>
    <s v="FUR-BO-10004690"/>
    <x v="0"/>
    <x v="0"/>
    <s v="O'Sullivan Cherrywood Estates Traditional Barrister Bookcase"/>
    <n v="687.4"/>
    <n v="5"/>
    <n v="0"/>
    <n v="48.117999999999981"/>
    <x v="2"/>
    <x v="0"/>
  </r>
  <r>
    <n v="5036"/>
    <s v="CA-2016-169803"/>
    <x v="322"/>
    <d v="2016-04-12T00:00:00"/>
    <s v="Standard Class"/>
    <s v="SC-20260"/>
    <s v="Scott Cohen"/>
    <x v="1"/>
    <x v="0"/>
    <s v="Seattle"/>
    <x v="4"/>
    <n v="98115"/>
    <x v="1"/>
    <s v="FUR-TA-10000688"/>
    <x v="0"/>
    <x v="3"/>
    <s v="Chromcraft Bull-Nose Wood Round Conference Table Top, Wood Base"/>
    <n v="653.54999999999995"/>
    <n v="3"/>
    <n v="0"/>
    <n v="111.10349999999994"/>
    <x v="1"/>
    <x v="0"/>
  </r>
  <r>
    <n v="5037"/>
    <s v="CA-2016-169803"/>
    <x v="322"/>
    <d v="2016-04-12T00:00:00"/>
    <s v="Standard Class"/>
    <s v="SC-20260"/>
    <s v="Scott Cohen"/>
    <x v="1"/>
    <x v="0"/>
    <s v="Seattle"/>
    <x v="4"/>
    <n v="98115"/>
    <x v="1"/>
    <s v="TEC-AC-10003441"/>
    <x v="2"/>
    <x v="11"/>
    <s v="Kingston Digital DataTraveler 32GB USB 2.0"/>
    <n v="33.9"/>
    <n v="2"/>
    <n v="0"/>
    <n v="2.0339999999999989"/>
    <x v="1"/>
    <x v="0"/>
  </r>
  <r>
    <n v="5038"/>
    <s v="CA-2019-141719"/>
    <x v="701"/>
    <d v="2019-11-21T00:00:00"/>
    <s v="Second Class"/>
    <s v="EG-13900"/>
    <s v="Emily Grady"/>
    <x v="0"/>
    <x v="0"/>
    <s v="Naperville"/>
    <x v="10"/>
    <n v="60540"/>
    <x v="2"/>
    <s v="TEC-AC-10003610"/>
    <x v="2"/>
    <x v="11"/>
    <s v="Logitech Illuminated - Keyboard"/>
    <n v="239.96000000000004"/>
    <n v="5"/>
    <n v="0.2"/>
    <n v="83.98599999999999"/>
    <x v="2"/>
    <x v="0"/>
  </r>
  <r>
    <n v="5039"/>
    <s v="CA-2017-136469"/>
    <x v="655"/>
    <d v="2017-07-12T00:00:00"/>
    <s v="First Class"/>
    <s v="TS-21370"/>
    <s v="Todd Sumrall"/>
    <x v="1"/>
    <x v="0"/>
    <s v="Wilmington"/>
    <x v="13"/>
    <n v="19805"/>
    <x v="3"/>
    <s v="FUR-TA-10001520"/>
    <x v="0"/>
    <x v="3"/>
    <s v="Lesro Sheffield Collection Coffee Table, End Table, Center Table, Corner Table"/>
    <n v="199.83600000000001"/>
    <n v="4"/>
    <n v="0.3"/>
    <n v="-37.112400000000036"/>
    <x v="3"/>
    <x v="0"/>
  </r>
  <r>
    <n v="5040"/>
    <s v="CA-2017-136469"/>
    <x v="655"/>
    <d v="2017-07-12T00:00:00"/>
    <s v="First Class"/>
    <s v="TS-21370"/>
    <s v="Todd Sumrall"/>
    <x v="1"/>
    <x v="0"/>
    <s v="Wilmington"/>
    <x v="13"/>
    <n v="19805"/>
    <x v="3"/>
    <s v="TEC-PH-10001817"/>
    <x v="2"/>
    <x v="7"/>
    <s v="Wilson Electronics DB Pro Signal Booster"/>
    <n v="716"/>
    <n v="2"/>
    <n v="0"/>
    <n v="193.32000000000005"/>
    <x v="3"/>
    <x v="0"/>
  </r>
  <r>
    <n v="5041"/>
    <s v="CA-2017-136469"/>
    <x v="655"/>
    <d v="2017-07-12T00:00:00"/>
    <s v="First Class"/>
    <s v="TS-21370"/>
    <s v="Todd Sumrall"/>
    <x v="1"/>
    <x v="0"/>
    <s v="Wilmington"/>
    <x v="13"/>
    <n v="19805"/>
    <x v="3"/>
    <s v="OFF-BI-10004492"/>
    <x v="1"/>
    <x v="8"/>
    <s v="Tuf-Vin Binders"/>
    <n v="221.06"/>
    <n v="7"/>
    <n v="0"/>
    <n v="103.89819999999997"/>
    <x v="3"/>
    <x v="0"/>
  </r>
  <r>
    <n v="5042"/>
    <s v="CA-2018-158694"/>
    <x v="338"/>
    <d v="2018-11-13T00:00:00"/>
    <s v="Second Class"/>
    <s v="AI-10855"/>
    <s v="Arianne Irving"/>
    <x v="0"/>
    <x v="0"/>
    <s v="Los Angeles"/>
    <x v="1"/>
    <n v="90036"/>
    <x v="1"/>
    <s v="OFF-PA-10002421"/>
    <x v="1"/>
    <x v="10"/>
    <s v="Embossed Ink Jet Note Cards"/>
    <n v="67.710000000000008"/>
    <n v="3"/>
    <n v="0"/>
    <n v="32.500799999999998"/>
    <x v="1"/>
    <x v="0"/>
  </r>
  <r>
    <n v="5043"/>
    <s v="CA-2018-158694"/>
    <x v="338"/>
    <d v="2018-11-13T00:00:00"/>
    <s v="Second Class"/>
    <s v="AI-10855"/>
    <s v="Arianne Irving"/>
    <x v="0"/>
    <x v="0"/>
    <s v="Los Angeles"/>
    <x v="1"/>
    <n v="90036"/>
    <x v="1"/>
    <s v="OFF-AP-10000055"/>
    <x v="1"/>
    <x v="9"/>
    <s v="Belkin F9S820V06 8 Outlet Surge"/>
    <n v="129.91999999999999"/>
    <n v="4"/>
    <n v="0"/>
    <n v="38.975999999999985"/>
    <x v="1"/>
    <x v="0"/>
  </r>
  <r>
    <n v="5044"/>
    <s v="CA-2018-158694"/>
    <x v="338"/>
    <d v="2018-11-13T00:00:00"/>
    <s v="Second Class"/>
    <s v="AI-10855"/>
    <s v="Arianne Irving"/>
    <x v="0"/>
    <x v="0"/>
    <s v="Los Angeles"/>
    <x v="1"/>
    <n v="90036"/>
    <x v="1"/>
    <s v="FUR-FU-10000965"/>
    <x v="0"/>
    <x v="5"/>
    <s v="Howard Miller 11-1/2&quot; Diameter Ridgewood Wall Clock"/>
    <n v="467.46"/>
    <n v="9"/>
    <n v="0"/>
    <n v="191.65860000000001"/>
    <x v="1"/>
    <x v="0"/>
  </r>
  <r>
    <n v="5045"/>
    <s v="CA-2018-158694"/>
    <x v="338"/>
    <d v="2018-11-13T00:00:00"/>
    <s v="Second Class"/>
    <s v="AI-10855"/>
    <s v="Arianne Irving"/>
    <x v="0"/>
    <x v="0"/>
    <s v="Los Angeles"/>
    <x v="1"/>
    <n v="90036"/>
    <x v="1"/>
    <s v="OFF-PA-10001363"/>
    <x v="1"/>
    <x v="10"/>
    <s v="Xerox 1933"/>
    <n v="61.4"/>
    <n v="5"/>
    <n v="0"/>
    <n v="28.857999999999997"/>
    <x v="1"/>
    <x v="0"/>
  </r>
  <r>
    <n v="5046"/>
    <s v="CA-2018-158694"/>
    <x v="338"/>
    <d v="2018-11-13T00:00:00"/>
    <s v="Second Class"/>
    <s v="AI-10855"/>
    <s v="Arianne Irving"/>
    <x v="0"/>
    <x v="0"/>
    <s v="Los Angeles"/>
    <x v="1"/>
    <n v="90036"/>
    <x v="1"/>
    <s v="OFF-ST-10001496"/>
    <x v="1"/>
    <x v="4"/>
    <s v="Standard Rollaway File with Lock"/>
    <n v="720.76"/>
    <n v="4"/>
    <n v="0"/>
    <n v="187.39760000000001"/>
    <x v="1"/>
    <x v="0"/>
  </r>
  <r>
    <n v="5047"/>
    <s v="CA-2018-158694"/>
    <x v="338"/>
    <d v="2018-11-13T00:00:00"/>
    <s v="Second Class"/>
    <s v="AI-10855"/>
    <s v="Arianne Irving"/>
    <x v="0"/>
    <x v="0"/>
    <s v="Los Angeles"/>
    <x v="1"/>
    <n v="90036"/>
    <x v="1"/>
    <s v="OFF-BI-10004656"/>
    <x v="1"/>
    <x v="8"/>
    <s v="Peel &amp; Stick Add-On Corner Pockets"/>
    <n v="5.1840000000000011"/>
    <n v="3"/>
    <n v="0.2"/>
    <n v="1.8143999999999996"/>
    <x v="1"/>
    <x v="0"/>
  </r>
  <r>
    <n v="5048"/>
    <s v="CA-2018-158694"/>
    <x v="338"/>
    <d v="2018-11-13T00:00:00"/>
    <s v="Second Class"/>
    <s v="AI-10855"/>
    <s v="Arianne Irving"/>
    <x v="0"/>
    <x v="0"/>
    <s v="Los Angeles"/>
    <x v="1"/>
    <n v="90036"/>
    <x v="1"/>
    <s v="OFF-AR-10001227"/>
    <x v="1"/>
    <x v="6"/>
    <s v="Newell 338"/>
    <n v="14.7"/>
    <n v="5"/>
    <n v="0"/>
    <n v="3.9690000000000003"/>
    <x v="1"/>
    <x v="0"/>
  </r>
  <r>
    <n v="5049"/>
    <s v="US-2016-104759"/>
    <x v="691"/>
    <d v="2016-04-04T00:00:00"/>
    <s v="Standard Class"/>
    <s v="DD-13570"/>
    <s v="Dorothy Dickinson"/>
    <x v="0"/>
    <x v="0"/>
    <s v="Chicago"/>
    <x v="10"/>
    <n v="60610"/>
    <x v="2"/>
    <s v="OFF-BI-10002071"/>
    <x v="1"/>
    <x v="8"/>
    <s v="Fellowes Black Plastic Comb Bindings"/>
    <n v="8.1339999999999986"/>
    <n v="7"/>
    <n v="0.8"/>
    <n v="-13.827800000000003"/>
    <x v="2"/>
    <x v="0"/>
  </r>
  <r>
    <n v="5050"/>
    <s v="US-2016-104759"/>
    <x v="691"/>
    <d v="2016-04-04T00:00:00"/>
    <s v="Standard Class"/>
    <s v="DD-13570"/>
    <s v="Dorothy Dickinson"/>
    <x v="0"/>
    <x v="0"/>
    <s v="Chicago"/>
    <x v="10"/>
    <n v="60610"/>
    <x v="2"/>
    <s v="TEC-AC-10004901"/>
    <x v="2"/>
    <x v="11"/>
    <s v="Kensington SlimBlade Notebook Wireless Mouse with Nano Receiver"/>
    <n v="79.984000000000009"/>
    <n v="2"/>
    <n v="0.2"/>
    <n v="13.997199999999999"/>
    <x v="2"/>
    <x v="0"/>
  </r>
  <r>
    <n v="5051"/>
    <s v="CA-2017-150511"/>
    <x v="227"/>
    <d v="2017-09-24T00:00:00"/>
    <s v="Standard Class"/>
    <s v="AB-10060"/>
    <s v="Adam Bellavance"/>
    <x v="2"/>
    <x v="0"/>
    <s v="Des Moines"/>
    <x v="4"/>
    <n v="98198"/>
    <x v="1"/>
    <s v="OFF-PA-10001776"/>
    <x v="1"/>
    <x v="10"/>
    <s v="Wirebound Message Books, Four 2 3/4&quot; x 5&quot; Forms per Page, 600 Sets per Book"/>
    <n v="18.54"/>
    <n v="2"/>
    <n v="0"/>
    <n v="8.7137999999999991"/>
    <x v="1"/>
    <x v="0"/>
  </r>
  <r>
    <n v="5052"/>
    <s v="CA-2017-134922"/>
    <x v="209"/>
    <d v="2017-11-11T00:00:00"/>
    <s v="Standard Class"/>
    <s v="KB-16240"/>
    <s v="Karen Bern"/>
    <x v="1"/>
    <x v="0"/>
    <s v="Philadelphia"/>
    <x v="9"/>
    <n v="19140"/>
    <x v="3"/>
    <s v="OFF-EN-10000483"/>
    <x v="1"/>
    <x v="12"/>
    <s v="White Envelopes, White Envelopes with Clear Poly Window"/>
    <n v="24.400000000000002"/>
    <n v="2"/>
    <n v="0.2"/>
    <n v="7.9299999999999971"/>
    <x v="3"/>
    <x v="0"/>
  </r>
  <r>
    <n v="5053"/>
    <s v="US-2019-120607"/>
    <x v="240"/>
    <d v="2019-05-19T00:00:00"/>
    <s v="Same Day"/>
    <s v="JC-15775"/>
    <s v="John Castell"/>
    <x v="0"/>
    <x v="0"/>
    <s v="Atlanta"/>
    <x v="32"/>
    <n v="30318"/>
    <x v="0"/>
    <s v="OFF-PA-10003129"/>
    <x v="1"/>
    <x v="10"/>
    <s v="Tops White Computer Printout Paper"/>
    <n v="195.64"/>
    <n v="4"/>
    <n v="0"/>
    <n v="91.950799999999987"/>
    <x v="0"/>
    <x v="0"/>
  </r>
  <r>
    <n v="5054"/>
    <s v="CA-2017-141243"/>
    <x v="928"/>
    <d v="2017-01-08T00:00:00"/>
    <s v="Second Class"/>
    <s v="AH-10465"/>
    <s v="Amy Hunt"/>
    <x v="0"/>
    <x v="0"/>
    <s v="Dallas"/>
    <x v="5"/>
    <n v="75217"/>
    <x v="2"/>
    <s v="TEC-AC-10003198"/>
    <x v="2"/>
    <x v="11"/>
    <s v="Enermax Acrylux Wireless Keyboard"/>
    <n v="398.40000000000003"/>
    <n v="5"/>
    <n v="0.2"/>
    <n v="84.659999999999982"/>
    <x v="2"/>
    <x v="0"/>
  </r>
  <r>
    <n v="5055"/>
    <s v="CA-2017-141243"/>
    <x v="928"/>
    <d v="2017-01-08T00:00:00"/>
    <s v="Second Class"/>
    <s v="AH-10465"/>
    <s v="Amy Hunt"/>
    <x v="0"/>
    <x v="0"/>
    <s v="Dallas"/>
    <x v="5"/>
    <n v="75217"/>
    <x v="2"/>
    <s v="OFF-AR-10001246"/>
    <x v="1"/>
    <x v="6"/>
    <s v="Newell 317"/>
    <n v="7.0559999999999992"/>
    <n v="3"/>
    <n v="0.2"/>
    <n v="0.79379999999999962"/>
    <x v="2"/>
    <x v="0"/>
  </r>
  <r>
    <n v="5056"/>
    <s v="CA-2017-141243"/>
    <x v="928"/>
    <d v="2017-01-08T00:00:00"/>
    <s v="Second Class"/>
    <s v="AH-10465"/>
    <s v="Amy Hunt"/>
    <x v="0"/>
    <x v="0"/>
    <s v="Dallas"/>
    <x v="5"/>
    <n v="75217"/>
    <x v="2"/>
    <s v="FUR-BO-10003272"/>
    <x v="0"/>
    <x v="0"/>
    <s v="O'Sullivan Living Dimensions 5-Shelf Bookcases"/>
    <n v="1352.3975999999998"/>
    <n v="9"/>
    <n v="0.32"/>
    <n v="-437.5404000000002"/>
    <x v="2"/>
    <x v="0"/>
  </r>
  <r>
    <n v="5057"/>
    <s v="CA-2017-162166"/>
    <x v="1014"/>
    <d v="2017-09-11T00:00:00"/>
    <s v="First Class"/>
    <s v="NM-18520"/>
    <s v="Neoma Murray"/>
    <x v="0"/>
    <x v="0"/>
    <s v="Moreno Valley"/>
    <x v="1"/>
    <n v="92553"/>
    <x v="1"/>
    <s v="OFF-PA-10002606"/>
    <x v="1"/>
    <x v="10"/>
    <s v="Xerox 1928"/>
    <n v="26.400000000000002"/>
    <n v="5"/>
    <n v="0"/>
    <n v="11.879999999999999"/>
    <x v="1"/>
    <x v="1"/>
  </r>
  <r>
    <n v="5058"/>
    <s v="CA-2017-162166"/>
    <x v="1014"/>
    <d v="2017-09-11T00:00:00"/>
    <s v="First Class"/>
    <s v="NM-18520"/>
    <s v="Neoma Murray"/>
    <x v="0"/>
    <x v="0"/>
    <s v="Moreno Valley"/>
    <x v="1"/>
    <n v="92553"/>
    <x v="1"/>
    <s v="OFF-ST-10002486"/>
    <x v="1"/>
    <x v="4"/>
    <s v="Eldon Shelf Savers Cubes and Bins"/>
    <n v="41.88"/>
    <n v="6"/>
    <n v="0"/>
    <n v="0.83759999999999835"/>
    <x v="1"/>
    <x v="1"/>
  </r>
  <r>
    <n v="5059"/>
    <s v="CA-2018-120796"/>
    <x v="1015"/>
    <d v="2018-04-07T00:00:00"/>
    <s v="Standard Class"/>
    <s v="CS-11950"/>
    <s v="Carlos Soltero"/>
    <x v="0"/>
    <x v="0"/>
    <s v="Philadelphia"/>
    <x v="9"/>
    <n v="19140"/>
    <x v="3"/>
    <s v="OFF-BI-10004330"/>
    <x v="1"/>
    <x v="8"/>
    <s v="GBC Velobind Prepunched Cover Sets, Regency Series"/>
    <n v="99.846000000000004"/>
    <n v="9"/>
    <n v="0.7"/>
    <n v="-83.204999999999984"/>
    <x v="3"/>
    <x v="0"/>
  </r>
  <r>
    <n v="5060"/>
    <s v="CA-2018-109722"/>
    <x v="5"/>
    <d v="2018-12-07T00:00:00"/>
    <s v="Second Class"/>
    <s v="TP-21130"/>
    <s v="Theone Pippenger"/>
    <x v="0"/>
    <x v="0"/>
    <s v="Georgetown"/>
    <x v="0"/>
    <n v="40324"/>
    <x v="0"/>
    <s v="TEC-PH-10000560"/>
    <x v="2"/>
    <x v="7"/>
    <s v="Samsung Galaxy S III - 16GB - pebble blue (T-Mobile)"/>
    <n v="699.98"/>
    <n v="2"/>
    <n v="0"/>
    <n v="195.99440000000004"/>
    <x v="0"/>
    <x v="0"/>
  </r>
  <r>
    <n v="5061"/>
    <s v="CA-2018-109722"/>
    <x v="5"/>
    <d v="2018-12-07T00:00:00"/>
    <s v="Second Class"/>
    <s v="TP-21130"/>
    <s v="Theone Pippenger"/>
    <x v="0"/>
    <x v="0"/>
    <s v="Georgetown"/>
    <x v="0"/>
    <n v="40324"/>
    <x v="0"/>
    <s v="OFF-ST-10000060"/>
    <x v="1"/>
    <x v="4"/>
    <s v="Fellowes Bankers Box Staxonsteel Drawer File/Stacking System"/>
    <n v="584.82000000000005"/>
    <n v="9"/>
    <n v="0"/>
    <n v="70.178400000000025"/>
    <x v="0"/>
    <x v="0"/>
  </r>
  <r>
    <n v="5062"/>
    <s v="CA-2017-136798"/>
    <x v="412"/>
    <d v="2017-05-12T00:00:00"/>
    <s v="Standard Class"/>
    <s v="DL-12925"/>
    <s v="Daniel Lacy"/>
    <x v="0"/>
    <x v="0"/>
    <s v="Minneapolis"/>
    <x v="11"/>
    <n v="55407"/>
    <x v="2"/>
    <s v="OFF-BI-10003684"/>
    <x v="1"/>
    <x v="8"/>
    <s v="Wilson Jones Legal Size Ring Binders"/>
    <n v="43.98"/>
    <n v="2"/>
    <n v="0"/>
    <n v="21.99"/>
    <x v="2"/>
    <x v="0"/>
  </r>
  <r>
    <n v="5063"/>
    <s v="CA-2017-136798"/>
    <x v="412"/>
    <d v="2017-05-12T00:00:00"/>
    <s v="Standard Class"/>
    <s v="DL-12925"/>
    <s v="Daniel Lacy"/>
    <x v="0"/>
    <x v="0"/>
    <s v="Minneapolis"/>
    <x v="11"/>
    <n v="55407"/>
    <x v="2"/>
    <s v="TEC-PH-10000441"/>
    <x v="2"/>
    <x v="7"/>
    <s v="VTech DS6151"/>
    <n v="377.96999999999997"/>
    <n v="3"/>
    <n v="0"/>
    <n v="105.83160000000002"/>
    <x v="2"/>
    <x v="0"/>
  </r>
  <r>
    <n v="5064"/>
    <s v="CA-2017-136798"/>
    <x v="412"/>
    <d v="2017-05-12T00:00:00"/>
    <s v="Standard Class"/>
    <s v="DL-12925"/>
    <s v="Daniel Lacy"/>
    <x v="0"/>
    <x v="0"/>
    <s v="Minneapolis"/>
    <x v="11"/>
    <n v="55407"/>
    <x v="2"/>
    <s v="FUR-FU-10000723"/>
    <x v="0"/>
    <x v="5"/>
    <s v="Deflect-o EconoMat Studded, No Bevel Mat for Low Pile Carpeting"/>
    <n v="123.96000000000001"/>
    <n v="3"/>
    <n v="0"/>
    <n v="11.156400000000005"/>
    <x v="2"/>
    <x v="0"/>
  </r>
  <r>
    <n v="5065"/>
    <s v="CA-2019-122196"/>
    <x v="585"/>
    <d v="2019-09-24T00:00:00"/>
    <s v="First Class"/>
    <s v="CA-12265"/>
    <s v="Christina Anderson"/>
    <x v="0"/>
    <x v="0"/>
    <s v="Wilmington"/>
    <x v="13"/>
    <n v="19805"/>
    <x v="3"/>
    <s v="TEC-PH-10004977"/>
    <x v="2"/>
    <x v="7"/>
    <s v="GE 30524EE4"/>
    <n v="391.98"/>
    <n v="2"/>
    <n v="0"/>
    <n v="113.67419999999998"/>
    <x v="3"/>
    <x v="0"/>
  </r>
  <r>
    <n v="5066"/>
    <s v="CA-2019-142090"/>
    <x v="329"/>
    <d v="2019-12-07T00:00:00"/>
    <s v="Standard Class"/>
    <s v="SC-20380"/>
    <s v="Shahid Collister"/>
    <x v="0"/>
    <x v="0"/>
    <s v="Burlington"/>
    <x v="3"/>
    <n v="27217"/>
    <x v="0"/>
    <s v="TEC-AC-10002001"/>
    <x v="2"/>
    <x v="11"/>
    <s v="Logitech Wireless Gaming Headset G930"/>
    <n v="383.97600000000006"/>
    <n v="3"/>
    <n v="0.2"/>
    <n v="81.59490000000001"/>
    <x v="0"/>
    <x v="0"/>
  </r>
  <r>
    <n v="5067"/>
    <s v="CA-2019-142090"/>
    <x v="329"/>
    <d v="2019-12-07T00:00:00"/>
    <s v="Standard Class"/>
    <s v="SC-20380"/>
    <s v="Shahid Collister"/>
    <x v="0"/>
    <x v="0"/>
    <s v="Burlington"/>
    <x v="3"/>
    <n v="27217"/>
    <x v="0"/>
    <s v="FUR-TA-10001889"/>
    <x v="0"/>
    <x v="3"/>
    <s v="Bush Advantage Collection Racetrack Conference Table"/>
    <n v="1781.6819999999998"/>
    <n v="7"/>
    <n v="0.4"/>
    <n v="-653.28340000000003"/>
    <x v="0"/>
    <x v="0"/>
  </r>
  <r>
    <n v="5068"/>
    <s v="CA-2019-160934"/>
    <x v="787"/>
    <d v="2019-01-19T00:00:00"/>
    <s v="Standard Class"/>
    <s v="TT-21460"/>
    <s v="Tonja Turnell"/>
    <x v="2"/>
    <x v="0"/>
    <s v="Los Angeles"/>
    <x v="1"/>
    <n v="90008"/>
    <x v="1"/>
    <s v="OFF-AR-10003504"/>
    <x v="1"/>
    <x v="6"/>
    <s v="Newell 347"/>
    <n v="21.400000000000002"/>
    <n v="5"/>
    <n v="0"/>
    <n v="6.2059999999999977"/>
    <x v="1"/>
    <x v="0"/>
  </r>
  <r>
    <n v="5069"/>
    <s v="CA-2016-124478"/>
    <x v="233"/>
    <d v="2016-08-12T00:00:00"/>
    <s v="Standard Class"/>
    <s v="MA-17560"/>
    <s v="Matt Abelman"/>
    <x v="2"/>
    <x v="0"/>
    <s v="Trenton"/>
    <x v="12"/>
    <n v="48183"/>
    <x v="2"/>
    <s v="TEC-CO-10001571"/>
    <x v="2"/>
    <x v="16"/>
    <s v="Sharp 1540cs Digital Laser Copier"/>
    <n v="549.99"/>
    <n v="1"/>
    <n v="0"/>
    <n v="274.995"/>
    <x v="2"/>
    <x v="0"/>
  </r>
  <r>
    <n v="5070"/>
    <s v="CA-2016-124478"/>
    <x v="233"/>
    <d v="2016-08-12T00:00:00"/>
    <s v="Standard Class"/>
    <s v="MA-17560"/>
    <s v="Matt Abelman"/>
    <x v="2"/>
    <x v="0"/>
    <s v="Trenton"/>
    <x v="12"/>
    <n v="48183"/>
    <x v="2"/>
    <s v="OFF-AP-10002495"/>
    <x v="1"/>
    <x v="9"/>
    <s v="Acco Smartsocket Table Surge Protector, 6 Color-Coded Adapter Outlets"/>
    <n v="167.535"/>
    <n v="3"/>
    <n v="0.1"/>
    <n v="37.229999999999983"/>
    <x v="2"/>
    <x v="0"/>
  </r>
  <r>
    <n v="5071"/>
    <s v="CA-2016-124478"/>
    <x v="233"/>
    <d v="2016-08-12T00:00:00"/>
    <s v="Standard Class"/>
    <s v="MA-17560"/>
    <s v="Matt Abelman"/>
    <x v="2"/>
    <x v="0"/>
    <s v="Trenton"/>
    <x v="12"/>
    <n v="48183"/>
    <x v="2"/>
    <s v="OFF-EN-10002500"/>
    <x v="1"/>
    <x v="12"/>
    <s v="Globe Weis Peel &amp; Seel First Class Envelopes"/>
    <n v="38.339999999999996"/>
    <n v="3"/>
    <n v="0"/>
    <n v="17.253"/>
    <x v="2"/>
    <x v="0"/>
  </r>
  <r>
    <n v="5072"/>
    <s v="CA-2016-124478"/>
    <x v="233"/>
    <d v="2016-08-12T00:00:00"/>
    <s v="Standard Class"/>
    <s v="MA-17560"/>
    <s v="Matt Abelman"/>
    <x v="2"/>
    <x v="0"/>
    <s v="Trenton"/>
    <x v="12"/>
    <n v="48183"/>
    <x v="2"/>
    <s v="FUR-FU-10002088"/>
    <x v="0"/>
    <x v="5"/>
    <s v="Nu-Dell Float Frame 11 x 14 1/2"/>
    <n v="53.88"/>
    <n v="6"/>
    <n v="0"/>
    <n v="22.629600000000003"/>
    <x v="2"/>
    <x v="0"/>
  </r>
  <r>
    <n v="5073"/>
    <s v="CA-2016-124478"/>
    <x v="233"/>
    <d v="2016-08-12T00:00:00"/>
    <s v="Standard Class"/>
    <s v="MA-17560"/>
    <s v="Matt Abelman"/>
    <x v="2"/>
    <x v="0"/>
    <s v="Trenton"/>
    <x v="12"/>
    <n v="48183"/>
    <x v="2"/>
    <s v="TEC-PH-10001128"/>
    <x v="2"/>
    <x v="7"/>
    <s v="Motorola Droid Maxx"/>
    <n v="299.98"/>
    <n v="2"/>
    <n v="0"/>
    <n v="83.994400000000013"/>
    <x v="2"/>
    <x v="0"/>
  </r>
  <r>
    <n v="5074"/>
    <s v="CA-2017-145485"/>
    <x v="599"/>
    <d v="2017-11-05T00:00:00"/>
    <s v="Same Day"/>
    <s v="JM-16195"/>
    <s v="Justin MacKendrick"/>
    <x v="0"/>
    <x v="0"/>
    <s v="San Francisco"/>
    <x v="1"/>
    <n v="94109"/>
    <x v="1"/>
    <s v="OFF-ST-10000649"/>
    <x v="1"/>
    <x v="4"/>
    <s v="Hanging Personal Folder File"/>
    <n v="62.8"/>
    <n v="4"/>
    <n v="0"/>
    <n v="15.700000000000003"/>
    <x v="1"/>
    <x v="0"/>
  </r>
  <r>
    <n v="5075"/>
    <s v="CA-2019-151071"/>
    <x v="1016"/>
    <d v="2019-04-29T00:00:00"/>
    <s v="Second Class"/>
    <s v="MB-18085"/>
    <s v="Mick Brown"/>
    <x v="0"/>
    <x v="0"/>
    <s v="Los Angeles"/>
    <x v="1"/>
    <n v="90049"/>
    <x v="1"/>
    <s v="OFF-BI-10002103"/>
    <x v="1"/>
    <x v="8"/>
    <s v="Cardinal Slant-D Ring Binder, Heavy Gauge Vinyl"/>
    <n v="13.904"/>
    <n v="2"/>
    <n v="0.2"/>
    <n v="4.5187999999999997"/>
    <x v="1"/>
    <x v="0"/>
  </r>
  <r>
    <n v="5076"/>
    <s v="CA-2016-134572"/>
    <x v="1017"/>
    <d v="2016-04-22T00:00:00"/>
    <s v="Second Class"/>
    <s v="SV-20365"/>
    <s v="Seth Vernon"/>
    <x v="0"/>
    <x v="0"/>
    <s v="Houston"/>
    <x v="5"/>
    <n v="77070"/>
    <x v="2"/>
    <s v="FUR-TA-10001705"/>
    <x v="0"/>
    <x v="3"/>
    <s v="Bush Advantage Collection Round Conference Table"/>
    <n v="744.09999999999991"/>
    <n v="5"/>
    <n v="0.3"/>
    <n v="-95.670000000000044"/>
    <x v="2"/>
    <x v="0"/>
  </r>
  <r>
    <n v="5077"/>
    <s v="CA-2016-134572"/>
    <x v="1017"/>
    <d v="2016-04-22T00:00:00"/>
    <s v="Second Class"/>
    <s v="SV-20365"/>
    <s v="Seth Vernon"/>
    <x v="0"/>
    <x v="0"/>
    <s v="Houston"/>
    <x v="5"/>
    <n v="77070"/>
    <x v="2"/>
    <s v="OFF-ST-10004634"/>
    <x v="1"/>
    <x v="4"/>
    <s v="Personal Folder Holder, Ebony"/>
    <n v="44.840000000000011"/>
    <n v="5"/>
    <n v="0.2"/>
    <n v="5.6049999999999951"/>
    <x v="2"/>
    <x v="0"/>
  </r>
  <r>
    <n v="5078"/>
    <s v="CA-2016-134572"/>
    <x v="1017"/>
    <d v="2016-04-22T00:00:00"/>
    <s v="Second Class"/>
    <s v="SV-20365"/>
    <s v="Seth Vernon"/>
    <x v="0"/>
    <x v="0"/>
    <s v="Houston"/>
    <x v="5"/>
    <n v="77070"/>
    <x v="2"/>
    <s v="FUR-TA-10004442"/>
    <x v="0"/>
    <x v="3"/>
    <s v="Riverside Furniture Stanwyck Manor Table Series"/>
    <n v="401.59000000000003"/>
    <n v="2"/>
    <n v="0.3"/>
    <n v="-131.95100000000002"/>
    <x v="2"/>
    <x v="0"/>
  </r>
  <r>
    <n v="5079"/>
    <s v="CA-2019-143217"/>
    <x v="343"/>
    <d v="2019-11-17T00:00:00"/>
    <s v="Standard Class"/>
    <s v="CG-12040"/>
    <s v="Catherine Glotzbach"/>
    <x v="2"/>
    <x v="0"/>
    <s v="Milwaukee"/>
    <x v="6"/>
    <n v="53209"/>
    <x v="2"/>
    <s v="OFF-BI-10002949"/>
    <x v="1"/>
    <x v="8"/>
    <s v="Prestige Round Ring Binders"/>
    <n v="18.240000000000002"/>
    <n v="3"/>
    <n v="0"/>
    <n v="8.5727999999999991"/>
    <x v="2"/>
    <x v="0"/>
  </r>
  <r>
    <n v="5080"/>
    <s v="US-2019-133312"/>
    <x v="920"/>
    <d v="2019-11-29T00:00:00"/>
    <s v="Standard Class"/>
    <s v="BD-11500"/>
    <s v="Bradley Drucker"/>
    <x v="0"/>
    <x v="0"/>
    <s v="San Francisco"/>
    <x v="1"/>
    <n v="94122"/>
    <x v="1"/>
    <s v="FUR-BO-10002213"/>
    <x v="0"/>
    <x v="0"/>
    <s v="Sauder Forest Hills Library, Woodland Oak Finish"/>
    <n v="359.49899999999997"/>
    <n v="3"/>
    <n v="0.15"/>
    <n v="-29.605799999999981"/>
    <x v="1"/>
    <x v="0"/>
  </r>
  <r>
    <n v="5081"/>
    <s v="US-2019-133312"/>
    <x v="920"/>
    <d v="2019-11-29T00:00:00"/>
    <s v="Standard Class"/>
    <s v="BD-11500"/>
    <s v="Bradley Drucker"/>
    <x v="0"/>
    <x v="0"/>
    <s v="San Francisco"/>
    <x v="1"/>
    <n v="94122"/>
    <x v="1"/>
    <s v="OFF-ST-10001325"/>
    <x v="1"/>
    <x v="4"/>
    <s v="Sterilite Officeware Hinged File Box"/>
    <n v="10.48"/>
    <n v="1"/>
    <n v="0"/>
    <n v="2.8296000000000001"/>
    <x v="1"/>
    <x v="0"/>
  </r>
  <r>
    <n v="5082"/>
    <s v="US-2017-137533"/>
    <x v="217"/>
    <d v="2017-12-18T00:00:00"/>
    <s v="Same Day"/>
    <s v="JK-15640"/>
    <s v="Jim Kriz"/>
    <x v="2"/>
    <x v="0"/>
    <s v="Cleveland"/>
    <x v="24"/>
    <n v="44105"/>
    <x v="3"/>
    <s v="OFF-PA-10003441"/>
    <x v="1"/>
    <x v="10"/>
    <s v="Xerox 226"/>
    <n v="20.736000000000004"/>
    <n v="4"/>
    <n v="0.2"/>
    <n v="7.2576000000000001"/>
    <x v="3"/>
    <x v="0"/>
  </r>
  <r>
    <n v="5083"/>
    <s v="CA-2018-155138"/>
    <x v="162"/>
    <d v="2018-09-12T00:00:00"/>
    <s v="Standard Class"/>
    <s v="JM-15580"/>
    <s v="Jill Matthias"/>
    <x v="0"/>
    <x v="0"/>
    <s v="Monroe"/>
    <x v="3"/>
    <n v="28110"/>
    <x v="0"/>
    <s v="TEC-AC-10004209"/>
    <x v="2"/>
    <x v="11"/>
    <s v="Memorex Froggy Flash Drive 4 GB"/>
    <n v="35.167999999999999"/>
    <n v="4"/>
    <n v="0.2"/>
    <n v="8.3524000000000012"/>
    <x v="0"/>
    <x v="0"/>
  </r>
  <r>
    <n v="5084"/>
    <s v="CA-2018-155138"/>
    <x v="162"/>
    <d v="2018-09-12T00:00:00"/>
    <s v="Standard Class"/>
    <s v="JM-15580"/>
    <s v="Jill Matthias"/>
    <x v="0"/>
    <x v="0"/>
    <s v="Monroe"/>
    <x v="3"/>
    <n v="28110"/>
    <x v="0"/>
    <s v="OFF-PA-10000501"/>
    <x v="1"/>
    <x v="10"/>
    <s v="Petty Cash Envelope"/>
    <n v="64.704000000000008"/>
    <n v="3"/>
    <n v="0.2"/>
    <n v="23.455199999999998"/>
    <x v="0"/>
    <x v="0"/>
  </r>
  <r>
    <n v="5085"/>
    <s v="CA-2018-108350"/>
    <x v="112"/>
    <d v="2018-06-09T00:00:00"/>
    <s v="Second Class"/>
    <s v="SC-20230"/>
    <s v="Scot Coram"/>
    <x v="1"/>
    <x v="0"/>
    <s v="Lowell"/>
    <x v="31"/>
    <n v="1852"/>
    <x v="3"/>
    <s v="OFF-PA-10003656"/>
    <x v="1"/>
    <x v="10"/>
    <s v="Xerox 1935"/>
    <n v="105.52"/>
    <n v="4"/>
    <n v="0"/>
    <n v="48.539199999999994"/>
    <x v="3"/>
    <x v="0"/>
  </r>
  <r>
    <n v="5086"/>
    <s v="CA-2017-144302"/>
    <x v="974"/>
    <d v="2017-06-23T00:00:00"/>
    <s v="Standard Class"/>
    <s v="ME-17320"/>
    <s v="Maria Etezadi"/>
    <x v="2"/>
    <x v="0"/>
    <s v="Dallas"/>
    <x v="5"/>
    <n v="75081"/>
    <x v="2"/>
    <s v="OFF-BI-10001107"/>
    <x v="1"/>
    <x v="8"/>
    <s v="GBC White Gloss Covers, Plain Front"/>
    <n v="5.7919999999999989"/>
    <n v="2"/>
    <n v="0.8"/>
    <n v="-9.5568000000000026"/>
    <x v="2"/>
    <x v="0"/>
  </r>
  <r>
    <n v="5087"/>
    <s v="CA-2017-109001"/>
    <x v="616"/>
    <d v="2017-03-09T00:00:00"/>
    <s v="Standard Class"/>
    <s v="KN-16390"/>
    <s v="Katherine Nockton"/>
    <x v="1"/>
    <x v="0"/>
    <s v="Philadelphia"/>
    <x v="9"/>
    <n v="19120"/>
    <x v="3"/>
    <s v="TEC-PH-10000562"/>
    <x v="2"/>
    <x v="7"/>
    <s v="Samsung Convoy 3"/>
    <n v="466.15799999999996"/>
    <n v="7"/>
    <n v="0.4"/>
    <n v="-93.231599999999958"/>
    <x v="3"/>
    <x v="0"/>
  </r>
  <r>
    <n v="5088"/>
    <s v="CA-2017-109001"/>
    <x v="616"/>
    <d v="2017-03-09T00:00:00"/>
    <s v="Standard Class"/>
    <s v="KN-16390"/>
    <s v="Katherine Nockton"/>
    <x v="1"/>
    <x v="0"/>
    <s v="Philadelphia"/>
    <x v="9"/>
    <n v="19120"/>
    <x v="3"/>
    <s v="TEC-AC-10001101"/>
    <x v="2"/>
    <x v="11"/>
    <s v="Sony 16GB Class 10 Micro SDHC R40 Memory Card"/>
    <n v="10.312000000000001"/>
    <n v="1"/>
    <n v="0.2"/>
    <n v="-1.2890000000000006"/>
    <x v="3"/>
    <x v="0"/>
  </r>
  <r>
    <n v="5089"/>
    <s v="CA-2017-109001"/>
    <x v="616"/>
    <d v="2017-03-09T00:00:00"/>
    <s v="Standard Class"/>
    <s v="KN-16390"/>
    <s v="Katherine Nockton"/>
    <x v="1"/>
    <x v="0"/>
    <s v="Philadelphia"/>
    <x v="9"/>
    <n v="19120"/>
    <x v="3"/>
    <s v="OFF-BI-10003529"/>
    <x v="1"/>
    <x v="8"/>
    <s v="Avery Round Ring Poly Binders"/>
    <n v="2.556"/>
    <n v="3"/>
    <n v="0.7"/>
    <n v="-1.7892000000000001"/>
    <x v="3"/>
    <x v="0"/>
  </r>
  <r>
    <n v="5090"/>
    <s v="CA-2019-132738"/>
    <x v="1018"/>
    <d v="2019-08-07T00:00:00"/>
    <s v="First Class"/>
    <s v="HM-14860"/>
    <s v="Harry Marie"/>
    <x v="1"/>
    <x v="0"/>
    <s v="Loveland"/>
    <x v="22"/>
    <n v="80538"/>
    <x v="1"/>
    <s v="OFF-PA-10001752"/>
    <x v="1"/>
    <x v="10"/>
    <s v="Hammermill CopyPlus Copy Paper (20Lb. and 84 Bright)"/>
    <n v="7.9680000000000009"/>
    <n v="2"/>
    <n v="0.2"/>
    <n v="2.8884000000000007"/>
    <x v="1"/>
    <x v="0"/>
  </r>
  <r>
    <n v="5091"/>
    <s v="CA-2019-132738"/>
    <x v="1018"/>
    <d v="2019-08-07T00:00:00"/>
    <s v="First Class"/>
    <s v="HM-14860"/>
    <s v="Harry Marie"/>
    <x v="1"/>
    <x v="0"/>
    <s v="Loveland"/>
    <x v="22"/>
    <n v="80538"/>
    <x v="1"/>
    <s v="OFF-EN-10001141"/>
    <x v="1"/>
    <x v="12"/>
    <s v="Manila Recycled Extra-Heavyweight Clasp Envelopes, 6&quot; x 9&quot;"/>
    <n v="8.7840000000000007"/>
    <n v="1"/>
    <n v="0.2"/>
    <n v="3.1842000000000001"/>
    <x v="1"/>
    <x v="0"/>
  </r>
  <r>
    <n v="5092"/>
    <s v="CA-2019-156720"/>
    <x v="247"/>
    <d v="2020-01-03T00:00:00"/>
    <s v="Standard Class"/>
    <s v="JM-15580"/>
    <s v="Jill Matthias"/>
    <x v="0"/>
    <x v="0"/>
    <s v="Loveland"/>
    <x v="22"/>
    <n v="80538"/>
    <x v="1"/>
    <s v="OFF-FA-10003472"/>
    <x v="1"/>
    <x v="13"/>
    <s v="Bagged Rubber Bands"/>
    <n v="3.024"/>
    <n v="3"/>
    <n v="0.2"/>
    <n v="-0.6048"/>
    <x v="1"/>
    <x v="0"/>
  </r>
  <r>
    <n v="5093"/>
    <s v="CA-2017-119102"/>
    <x v="293"/>
    <d v="2017-05-27T00:00:00"/>
    <s v="Standard Class"/>
    <s v="KH-16690"/>
    <s v="Kristen Hastings"/>
    <x v="1"/>
    <x v="0"/>
    <s v="Woonsocket"/>
    <x v="34"/>
    <n v="2895"/>
    <x v="3"/>
    <s v="OFF-ST-10004507"/>
    <x v="1"/>
    <x v="4"/>
    <s v="Advantus Rolling Storage Box"/>
    <n v="51.449999999999996"/>
    <n v="3"/>
    <n v="0"/>
    <n v="13.891499999999999"/>
    <x v="3"/>
    <x v="0"/>
  </r>
  <r>
    <n v="5094"/>
    <s v="US-2016-140452"/>
    <x v="776"/>
    <d v="2016-12-10T00:00:00"/>
    <s v="Standard Class"/>
    <s v="BK-11260"/>
    <s v="Berenike Kampe"/>
    <x v="0"/>
    <x v="0"/>
    <s v="Chicago"/>
    <x v="10"/>
    <n v="60610"/>
    <x v="2"/>
    <s v="OFF-AP-10004036"/>
    <x v="1"/>
    <x v="9"/>
    <s v="Bionaire 99.97% HEPA Air Cleaner"/>
    <n v="14.015999999999996"/>
    <n v="4"/>
    <n v="0.8"/>
    <n v="-31.536000000000001"/>
    <x v="2"/>
    <x v="1"/>
  </r>
  <r>
    <n v="5095"/>
    <s v="US-2016-140452"/>
    <x v="776"/>
    <d v="2016-12-10T00:00:00"/>
    <s v="Standard Class"/>
    <s v="BK-11260"/>
    <s v="Berenike Kampe"/>
    <x v="0"/>
    <x v="0"/>
    <s v="Chicago"/>
    <x v="10"/>
    <n v="60610"/>
    <x v="2"/>
    <s v="FUR-TA-10004086"/>
    <x v="0"/>
    <x v="3"/>
    <s v="KI Adjustable-Height Table"/>
    <n v="214.95000000000002"/>
    <n v="5"/>
    <n v="0.5"/>
    <n v="-120.37200000000003"/>
    <x v="2"/>
    <x v="1"/>
  </r>
  <r>
    <n v="5096"/>
    <s v="US-2016-140452"/>
    <x v="776"/>
    <d v="2016-12-10T00:00:00"/>
    <s v="Standard Class"/>
    <s v="BK-11260"/>
    <s v="Berenike Kampe"/>
    <x v="0"/>
    <x v="0"/>
    <s v="Chicago"/>
    <x v="10"/>
    <n v="60610"/>
    <x v="2"/>
    <s v="TEC-PH-10000307"/>
    <x v="2"/>
    <x v="7"/>
    <s v="Shocksock Galaxy S4 Armband"/>
    <n v="35.04"/>
    <n v="4"/>
    <n v="0.2"/>
    <n v="-7.0080000000000044"/>
    <x v="2"/>
    <x v="1"/>
  </r>
  <r>
    <n v="5097"/>
    <s v="US-2016-140452"/>
    <x v="776"/>
    <d v="2016-12-10T00:00:00"/>
    <s v="Standard Class"/>
    <s v="BK-11260"/>
    <s v="Berenike Kampe"/>
    <x v="0"/>
    <x v="0"/>
    <s v="Chicago"/>
    <x v="10"/>
    <n v="60610"/>
    <x v="2"/>
    <s v="FUR-FU-10002088"/>
    <x v="0"/>
    <x v="5"/>
    <s v="Nu-Dell Float Frame 11 x 14 1/2"/>
    <n v="10.776000000000002"/>
    <n v="3"/>
    <n v="0.6"/>
    <n v="-4.8491999999999997"/>
    <x v="2"/>
    <x v="1"/>
  </r>
  <r>
    <n v="5098"/>
    <s v="US-2016-140452"/>
    <x v="776"/>
    <d v="2016-12-10T00:00:00"/>
    <s v="Standard Class"/>
    <s v="BK-11260"/>
    <s v="Berenike Kampe"/>
    <x v="0"/>
    <x v="0"/>
    <s v="Chicago"/>
    <x v="10"/>
    <n v="60610"/>
    <x v="2"/>
    <s v="OFF-BI-10004965"/>
    <x v="1"/>
    <x v="8"/>
    <s v="Ibico Covers for Plastic or Wire Binding Elements"/>
    <n v="4.5999999999999988"/>
    <n v="2"/>
    <n v="0.8"/>
    <n v="-8.0500000000000025"/>
    <x v="2"/>
    <x v="1"/>
  </r>
  <r>
    <n v="5099"/>
    <s v="US-2016-140452"/>
    <x v="776"/>
    <d v="2016-12-10T00:00:00"/>
    <s v="Standard Class"/>
    <s v="BK-11260"/>
    <s v="Berenike Kampe"/>
    <x v="0"/>
    <x v="0"/>
    <s v="Chicago"/>
    <x v="10"/>
    <n v="60610"/>
    <x v="2"/>
    <s v="OFF-ST-10002485"/>
    <x v="1"/>
    <x v="4"/>
    <s v="Rogers Deluxe File Chest"/>
    <n v="35.167999999999999"/>
    <n v="2"/>
    <n v="0.2"/>
    <n v="-8.3524000000000012"/>
    <x v="2"/>
    <x v="1"/>
  </r>
  <r>
    <n v="5100"/>
    <s v="CA-2017-141936"/>
    <x v="976"/>
    <d v="2017-08-12T00:00:00"/>
    <s v="Standard Class"/>
    <s v="PN-18775"/>
    <s v="Parhena Norris"/>
    <x v="2"/>
    <x v="0"/>
    <s v="Bakersfield"/>
    <x v="1"/>
    <n v="93309"/>
    <x v="1"/>
    <s v="OFF-BI-10002194"/>
    <x v="1"/>
    <x v="8"/>
    <s v="Cardinal Hold-It CD Pocket"/>
    <n v="19.152000000000001"/>
    <n v="3"/>
    <n v="0.2"/>
    <n v="6.4638000000000009"/>
    <x v="1"/>
    <x v="0"/>
  </r>
  <r>
    <n v="5101"/>
    <s v="CA-2016-158442"/>
    <x v="461"/>
    <d v="2016-03-17T00:00:00"/>
    <s v="Same Day"/>
    <s v="AZ-10750"/>
    <s v="Annie Zypern"/>
    <x v="0"/>
    <x v="0"/>
    <s v="Dallas"/>
    <x v="5"/>
    <n v="75217"/>
    <x v="2"/>
    <s v="OFF-AR-10003732"/>
    <x v="1"/>
    <x v="6"/>
    <s v="Newell 333"/>
    <n v="4.4479999999999995"/>
    <n v="2"/>
    <n v="0.2"/>
    <n v="0.3335999999999999"/>
    <x v="2"/>
    <x v="0"/>
  </r>
  <r>
    <n v="5102"/>
    <s v="CA-2016-158442"/>
    <x v="461"/>
    <d v="2016-03-17T00:00:00"/>
    <s v="Same Day"/>
    <s v="AZ-10750"/>
    <s v="Annie Zypern"/>
    <x v="0"/>
    <x v="0"/>
    <s v="Dallas"/>
    <x v="5"/>
    <n v="75217"/>
    <x v="2"/>
    <s v="OFF-PA-10002195"/>
    <x v="1"/>
    <x v="10"/>
    <s v="Xerox 1966"/>
    <n v="5.1840000000000011"/>
    <n v="1"/>
    <n v="0.2"/>
    <n v="1.8792"/>
    <x v="2"/>
    <x v="0"/>
  </r>
  <r>
    <n v="5103"/>
    <s v="CA-2016-158442"/>
    <x v="461"/>
    <d v="2016-03-17T00:00:00"/>
    <s v="Same Day"/>
    <s v="AZ-10750"/>
    <s v="Annie Zypern"/>
    <x v="0"/>
    <x v="0"/>
    <s v="Dallas"/>
    <x v="5"/>
    <n v="75217"/>
    <x v="2"/>
    <s v="OFF-PA-10002365"/>
    <x v="1"/>
    <x v="10"/>
    <s v="Xerox 1967"/>
    <n v="15.552000000000003"/>
    <n v="3"/>
    <n v="0.2"/>
    <n v="5.4432"/>
    <x v="2"/>
    <x v="0"/>
  </r>
  <r>
    <n v="5104"/>
    <s v="CA-2017-167374"/>
    <x v="514"/>
    <d v="2017-03-30T00:00:00"/>
    <s v="Second Class"/>
    <s v="GM-14500"/>
    <s v="Gene McClure"/>
    <x v="0"/>
    <x v="0"/>
    <s v="Philadelphia"/>
    <x v="9"/>
    <n v="19140"/>
    <x v="3"/>
    <s v="OFF-PA-10001950"/>
    <x v="1"/>
    <x v="10"/>
    <s v="Southworth 25% Cotton Antique Laid Paper &amp; Envelopes"/>
    <n v="40.032000000000004"/>
    <n v="6"/>
    <n v="0.2"/>
    <n v="12.509999999999993"/>
    <x v="3"/>
    <x v="0"/>
  </r>
  <r>
    <n v="5105"/>
    <s v="CA-2017-167374"/>
    <x v="514"/>
    <d v="2017-03-30T00:00:00"/>
    <s v="Second Class"/>
    <s v="GM-14500"/>
    <s v="Gene McClure"/>
    <x v="0"/>
    <x v="0"/>
    <s v="Philadelphia"/>
    <x v="9"/>
    <n v="19140"/>
    <x v="3"/>
    <s v="TEC-AC-10004633"/>
    <x v="2"/>
    <x v="11"/>
    <s v="Verbatim 25 GB 6x Blu-ray Single Layer Recordable Disc, 3/Pack"/>
    <n v="16.776000000000003"/>
    <n v="3"/>
    <n v="0.2"/>
    <n v="5.0327999999999999"/>
    <x v="3"/>
    <x v="0"/>
  </r>
  <r>
    <n v="5106"/>
    <s v="CA-2016-116568"/>
    <x v="637"/>
    <d v="2016-12-20T00:00:00"/>
    <s v="Standard Class"/>
    <s v="BM-11785"/>
    <s v="Bryan Mills"/>
    <x v="0"/>
    <x v="0"/>
    <s v="Deltona"/>
    <x v="2"/>
    <n v="32725"/>
    <x v="0"/>
    <s v="FUR-CH-10002439"/>
    <x v="0"/>
    <x v="1"/>
    <s v="Iceberg Nesting Folding Chair, 19w x 6d x 43h"/>
    <n v="186.304"/>
    <n v="4"/>
    <n v="0.2"/>
    <n v="13.972799999999999"/>
    <x v="0"/>
    <x v="0"/>
  </r>
  <r>
    <n v="5107"/>
    <s v="CA-2017-147102"/>
    <x v="444"/>
    <d v="2017-09-26T00:00:00"/>
    <s v="Standard Class"/>
    <s v="NH-18610"/>
    <s v="Nicole Hansen"/>
    <x v="1"/>
    <x v="0"/>
    <s v="Columbus"/>
    <x v="32"/>
    <n v="31907"/>
    <x v="0"/>
    <s v="TEC-AC-10000682"/>
    <x v="2"/>
    <x v="11"/>
    <s v="Kensington K72356US Mouse-in-a-Box USB Desktop Mouse"/>
    <n v="66.36"/>
    <n v="4"/>
    <n v="0"/>
    <n v="23.225999999999999"/>
    <x v="0"/>
    <x v="0"/>
  </r>
  <r>
    <n v="5108"/>
    <s v="CA-2019-132213"/>
    <x v="1016"/>
    <d v="2019-04-26T00:00:00"/>
    <s v="First Class"/>
    <s v="PN-18775"/>
    <s v="Parhena Norris"/>
    <x v="2"/>
    <x v="0"/>
    <s v="Nashville"/>
    <x v="18"/>
    <n v="37211"/>
    <x v="0"/>
    <s v="OFF-AR-10004078"/>
    <x v="1"/>
    <x v="6"/>
    <s v="Newell 312"/>
    <n v="42.047999999999995"/>
    <n v="9"/>
    <n v="0.2"/>
    <n v="5.2559999999999985"/>
    <x v="0"/>
    <x v="0"/>
  </r>
  <r>
    <n v="5109"/>
    <s v="CA-2019-132213"/>
    <x v="1016"/>
    <d v="2019-04-26T00:00:00"/>
    <s v="First Class"/>
    <s v="PN-18775"/>
    <s v="Parhena Norris"/>
    <x v="2"/>
    <x v="0"/>
    <s v="Nashville"/>
    <x v="18"/>
    <n v="37211"/>
    <x v="0"/>
    <s v="OFF-AR-10001958"/>
    <x v="1"/>
    <x v="6"/>
    <s v="Stanley Bostitch Contemporary Electric Pencil Sharpeners"/>
    <n v="67.92"/>
    <n v="5"/>
    <n v="0.2"/>
    <n v="6.7920000000000016"/>
    <x v="0"/>
    <x v="0"/>
  </r>
  <r>
    <n v="5110"/>
    <s v="CA-2016-138450"/>
    <x v="638"/>
    <d v="2016-10-22T00:00:00"/>
    <s v="Standard Class"/>
    <s v="EH-13765"/>
    <s v="Edward Hooks"/>
    <x v="1"/>
    <x v="0"/>
    <s v="Philadelphia"/>
    <x v="9"/>
    <n v="19134"/>
    <x v="3"/>
    <s v="OFF-EN-10001335"/>
    <x v="1"/>
    <x v="12"/>
    <s v="White Business Envelopes with Contemporary Seam, Recycled White Business Envelopes"/>
    <n v="52.512"/>
    <n v="6"/>
    <n v="0.2"/>
    <n v="19.692"/>
    <x v="3"/>
    <x v="0"/>
  </r>
  <r>
    <n v="5111"/>
    <s v="CA-2016-138450"/>
    <x v="638"/>
    <d v="2016-10-22T00:00:00"/>
    <s v="Standard Class"/>
    <s v="EH-13765"/>
    <s v="Edward Hooks"/>
    <x v="1"/>
    <x v="0"/>
    <s v="Philadelphia"/>
    <x v="9"/>
    <n v="19134"/>
    <x v="3"/>
    <s v="OFF-ST-10003479"/>
    <x v="1"/>
    <x v="4"/>
    <s v="Eldon Base for stackable storage shelf, platinum"/>
    <n v="186.91200000000001"/>
    <n v="6"/>
    <n v="0.2"/>
    <n v="-35.046000000000028"/>
    <x v="3"/>
    <x v="0"/>
  </r>
  <r>
    <n v="5112"/>
    <s v="CA-2016-138450"/>
    <x v="638"/>
    <d v="2016-10-22T00:00:00"/>
    <s v="Standard Class"/>
    <s v="EH-13765"/>
    <s v="Edward Hooks"/>
    <x v="1"/>
    <x v="0"/>
    <s v="Philadelphia"/>
    <x v="9"/>
    <n v="19134"/>
    <x v="3"/>
    <s v="OFF-PA-10003016"/>
    <x v="1"/>
    <x v="10"/>
    <s v="Adams &quot;While You Were Out&quot; Message Pads"/>
    <n v="10.048000000000002"/>
    <n v="4"/>
    <n v="0.2"/>
    <n v="3.1399999999999988"/>
    <x v="3"/>
    <x v="0"/>
  </r>
  <r>
    <n v="5113"/>
    <s v="CA-2017-153073"/>
    <x v="50"/>
    <d v="2017-11-13T00:00:00"/>
    <s v="Same Day"/>
    <s v="HA-14905"/>
    <s v="Helen Abelman"/>
    <x v="0"/>
    <x v="0"/>
    <s v="Chicago"/>
    <x v="10"/>
    <n v="60610"/>
    <x v="2"/>
    <s v="FUR-FU-10001025"/>
    <x v="0"/>
    <x v="5"/>
    <s v="Eldon Imàge Series Desk Accessories, Clear"/>
    <n v="17.496000000000002"/>
    <n v="9"/>
    <n v="0.6"/>
    <n v="-7.4357999999999969"/>
    <x v="2"/>
    <x v="0"/>
  </r>
  <r>
    <n v="5114"/>
    <s v="CA-2018-147970"/>
    <x v="1011"/>
    <d v="2018-02-02T00:00:00"/>
    <s v="Second Class"/>
    <s v="AB-10150"/>
    <s v="Aimee Bixby"/>
    <x v="0"/>
    <x v="0"/>
    <s v="Dallas"/>
    <x v="5"/>
    <n v="75220"/>
    <x v="2"/>
    <s v="OFF-PA-10003936"/>
    <x v="1"/>
    <x v="10"/>
    <s v="Xerox 1994"/>
    <n v="15.552000000000003"/>
    <n v="3"/>
    <n v="0.2"/>
    <n v="5.4432"/>
    <x v="2"/>
    <x v="0"/>
  </r>
  <r>
    <n v="5115"/>
    <s v="CA-2018-150658"/>
    <x v="1019"/>
    <d v="2018-11-22T00:00:00"/>
    <s v="Standard Class"/>
    <s v="MS-17365"/>
    <s v="Maribeth Schnelling"/>
    <x v="0"/>
    <x v="0"/>
    <s v="Carlsbad"/>
    <x v="27"/>
    <n v="88220"/>
    <x v="1"/>
    <s v="OFF-BI-10004140"/>
    <x v="1"/>
    <x v="8"/>
    <s v="Avery Non-Stick Binders"/>
    <n v="10.776000000000002"/>
    <n v="3"/>
    <n v="0.2"/>
    <n v="3.3674999999999984"/>
    <x v="1"/>
    <x v="0"/>
  </r>
  <r>
    <n v="5116"/>
    <s v="CA-2019-125640"/>
    <x v="800"/>
    <d v="2019-07-29T00:00:00"/>
    <s v="Standard Class"/>
    <s v="DD-13570"/>
    <s v="Dorothy Dickinson"/>
    <x v="0"/>
    <x v="0"/>
    <s v="Philadelphia"/>
    <x v="9"/>
    <n v="19134"/>
    <x v="3"/>
    <s v="OFF-LA-10004178"/>
    <x v="1"/>
    <x v="2"/>
    <s v="Avery 491"/>
    <n v="3.3040000000000003"/>
    <n v="1"/>
    <n v="0.2"/>
    <n v="1.0737999999999999"/>
    <x v="3"/>
    <x v="0"/>
  </r>
  <r>
    <n v="5117"/>
    <s v="CA-2019-154137"/>
    <x v="343"/>
    <d v="2019-11-17T00:00:00"/>
    <s v="Standard Class"/>
    <s v="MT-17815"/>
    <s v="Meg Tillman"/>
    <x v="0"/>
    <x v="0"/>
    <s v="New York City"/>
    <x v="15"/>
    <n v="10009"/>
    <x v="3"/>
    <s v="OFF-ST-10003324"/>
    <x v="1"/>
    <x v="4"/>
    <s v="Belkin OmniView SE Rackmount Kit"/>
    <n v="35.479999999999997"/>
    <n v="1"/>
    <n v="0"/>
    <n v="0"/>
    <x v="3"/>
    <x v="0"/>
  </r>
  <r>
    <n v="5118"/>
    <s v="CA-2017-127173"/>
    <x v="120"/>
    <d v="2017-10-03T00:00:00"/>
    <s v="Standard Class"/>
    <s v="GM-14500"/>
    <s v="Gene McClure"/>
    <x v="0"/>
    <x v="0"/>
    <s v="Oceanside"/>
    <x v="15"/>
    <n v="11572"/>
    <x v="3"/>
    <s v="OFF-FA-10004854"/>
    <x v="1"/>
    <x v="13"/>
    <s v="Vinyl Coated Wire Paper Clips in Organizer Box, 800/Box"/>
    <n v="34.44"/>
    <n v="3"/>
    <n v="0"/>
    <n v="16.186799999999998"/>
    <x v="3"/>
    <x v="0"/>
  </r>
  <r>
    <n v="5119"/>
    <s v="CA-2017-127173"/>
    <x v="120"/>
    <d v="2017-10-03T00:00:00"/>
    <s v="Standard Class"/>
    <s v="GM-14500"/>
    <s v="Gene McClure"/>
    <x v="0"/>
    <x v="0"/>
    <s v="Oceanside"/>
    <x v="15"/>
    <n v="11572"/>
    <x v="3"/>
    <s v="TEC-MA-10002859"/>
    <x v="2"/>
    <x v="15"/>
    <s v="Ativa MDM8000 8-Sheet Micro-Cut Shredder"/>
    <n v="629.92999999999995"/>
    <n v="7"/>
    <n v="0"/>
    <n v="296.06709999999998"/>
    <x v="3"/>
    <x v="0"/>
  </r>
  <r>
    <n v="5120"/>
    <s v="CA-2017-127173"/>
    <x v="120"/>
    <d v="2017-10-03T00:00:00"/>
    <s v="Standard Class"/>
    <s v="GM-14500"/>
    <s v="Gene McClure"/>
    <x v="0"/>
    <x v="0"/>
    <s v="Oceanside"/>
    <x v="15"/>
    <n v="11572"/>
    <x v="3"/>
    <s v="OFF-BI-10000088"/>
    <x v="1"/>
    <x v="8"/>
    <s v="GBC Imprintable Covers"/>
    <n v="79.056000000000012"/>
    <n v="9"/>
    <n v="0.2"/>
    <n v="28.657800000000002"/>
    <x v="3"/>
    <x v="0"/>
  </r>
  <r>
    <n v="5121"/>
    <s v="CA-2016-149538"/>
    <x v="527"/>
    <d v="2016-04-08T00:00:00"/>
    <s v="Standard Class"/>
    <s v="KB-16585"/>
    <s v="Ken Black"/>
    <x v="1"/>
    <x v="0"/>
    <s v="Lafayette"/>
    <x v="28"/>
    <n v="70506"/>
    <x v="0"/>
    <s v="OFF-ST-10004180"/>
    <x v="1"/>
    <x v="4"/>
    <s v="Safco Commercial Shelving"/>
    <n v="232.54999999999998"/>
    <n v="5"/>
    <n v="0"/>
    <n v="9.3019999999999925"/>
    <x v="0"/>
    <x v="0"/>
  </r>
  <r>
    <n v="5122"/>
    <s v="CA-2016-149538"/>
    <x v="527"/>
    <d v="2016-04-08T00:00:00"/>
    <s v="Standard Class"/>
    <s v="KB-16585"/>
    <s v="Ken Black"/>
    <x v="1"/>
    <x v="0"/>
    <s v="Lafayette"/>
    <x v="28"/>
    <n v="70506"/>
    <x v="0"/>
    <s v="TEC-AC-10002926"/>
    <x v="2"/>
    <x v="11"/>
    <s v="Logitech Wireless Marathon Mouse M705"/>
    <n v="99.98"/>
    <n v="2"/>
    <n v="0"/>
    <n v="42.991400000000006"/>
    <x v="0"/>
    <x v="0"/>
  </r>
  <r>
    <n v="5123"/>
    <s v="CA-2016-149538"/>
    <x v="527"/>
    <d v="2016-04-08T00:00:00"/>
    <s v="Standard Class"/>
    <s v="KB-16585"/>
    <s v="Ken Black"/>
    <x v="1"/>
    <x v="0"/>
    <s v="Lafayette"/>
    <x v="28"/>
    <n v="70506"/>
    <x v="0"/>
    <s v="OFF-PA-10003797"/>
    <x v="1"/>
    <x v="10"/>
    <s v="Xerox 209"/>
    <n v="19.440000000000001"/>
    <n v="3"/>
    <n v="0"/>
    <n v="9.3312000000000008"/>
    <x v="0"/>
    <x v="0"/>
  </r>
  <r>
    <n v="5124"/>
    <s v="CA-2016-149538"/>
    <x v="527"/>
    <d v="2016-04-08T00:00:00"/>
    <s v="Standard Class"/>
    <s v="KB-16585"/>
    <s v="Ken Black"/>
    <x v="1"/>
    <x v="0"/>
    <s v="Lafayette"/>
    <x v="28"/>
    <n v="70506"/>
    <x v="0"/>
    <s v="OFF-PA-10002195"/>
    <x v="1"/>
    <x v="10"/>
    <s v="Xerox 1966"/>
    <n v="12.96"/>
    <n v="2"/>
    <n v="0"/>
    <n v="6.3504000000000005"/>
    <x v="0"/>
    <x v="0"/>
  </r>
  <r>
    <n v="5125"/>
    <s v="CA-2016-160766"/>
    <x v="80"/>
    <d v="2016-09-14T00:00:00"/>
    <s v="Same Day"/>
    <s v="DM-13015"/>
    <s v="Darrin Martin"/>
    <x v="0"/>
    <x v="0"/>
    <s v="New York City"/>
    <x v="15"/>
    <n v="10009"/>
    <x v="3"/>
    <s v="FUR-TA-10001039"/>
    <x v="0"/>
    <x v="3"/>
    <s v="KI Adjustable-Height Table"/>
    <n v="464.29200000000003"/>
    <n v="9"/>
    <n v="0.4"/>
    <n v="-108.33479999999997"/>
    <x v="3"/>
    <x v="1"/>
  </r>
  <r>
    <n v="5126"/>
    <s v="CA-2016-160766"/>
    <x v="80"/>
    <d v="2016-09-14T00:00:00"/>
    <s v="Same Day"/>
    <s v="DM-13015"/>
    <s v="Darrin Martin"/>
    <x v="0"/>
    <x v="0"/>
    <s v="New York City"/>
    <x v="15"/>
    <n v="10009"/>
    <x v="3"/>
    <s v="OFF-EN-10001099"/>
    <x v="1"/>
    <x v="12"/>
    <s v="Staple envelope"/>
    <n v="68.459999999999994"/>
    <n v="7"/>
    <n v="0"/>
    <n v="31.491599999999995"/>
    <x v="3"/>
    <x v="1"/>
  </r>
  <r>
    <n v="5127"/>
    <s v="CA-2016-160766"/>
    <x v="80"/>
    <d v="2016-09-14T00:00:00"/>
    <s v="Same Day"/>
    <s v="DM-13015"/>
    <s v="Darrin Martin"/>
    <x v="0"/>
    <x v="0"/>
    <s v="New York City"/>
    <x v="15"/>
    <n v="10009"/>
    <x v="3"/>
    <s v="TEC-MA-10003979"/>
    <x v="2"/>
    <x v="15"/>
    <s v="Ativa V4110MDD Micro-Cut Shredder"/>
    <n v="2799.96"/>
    <n v="4"/>
    <n v="0"/>
    <n v="1371.9803999999999"/>
    <x v="3"/>
    <x v="1"/>
  </r>
  <r>
    <n v="5128"/>
    <s v="CA-2016-160766"/>
    <x v="80"/>
    <d v="2016-09-14T00:00:00"/>
    <s v="Same Day"/>
    <s v="DM-13015"/>
    <s v="Darrin Martin"/>
    <x v="0"/>
    <x v="0"/>
    <s v="New York City"/>
    <x v="15"/>
    <n v="10009"/>
    <x v="3"/>
    <s v="OFF-AP-10002945"/>
    <x v="1"/>
    <x v="9"/>
    <s v="Honeywell Enviracaire Portable HEPA Air Cleaner for 17' x 22' Room"/>
    <n v="601.29999999999995"/>
    <n v="2"/>
    <n v="0"/>
    <n v="198.42899999999997"/>
    <x v="3"/>
    <x v="1"/>
  </r>
  <r>
    <n v="5129"/>
    <s v="CA-2016-160766"/>
    <x v="80"/>
    <d v="2016-09-14T00:00:00"/>
    <s v="Same Day"/>
    <s v="DM-13015"/>
    <s v="Darrin Martin"/>
    <x v="0"/>
    <x v="0"/>
    <s v="New York City"/>
    <x v="15"/>
    <n v="10009"/>
    <x v="3"/>
    <s v="TEC-PH-10001536"/>
    <x v="2"/>
    <x v="7"/>
    <s v="Spigen Samsung Galaxy S5 Case Wallet"/>
    <n v="16.989999999999998"/>
    <n v="1"/>
    <n v="0"/>
    <n v="4.4173999999999989"/>
    <x v="3"/>
    <x v="1"/>
  </r>
  <r>
    <n v="5130"/>
    <s v="CA-2016-160766"/>
    <x v="80"/>
    <d v="2016-09-14T00:00:00"/>
    <s v="Same Day"/>
    <s v="DM-13015"/>
    <s v="Darrin Martin"/>
    <x v="0"/>
    <x v="0"/>
    <s v="New York City"/>
    <x v="15"/>
    <n v="10009"/>
    <x v="3"/>
    <s v="TEC-PH-10000526"/>
    <x v="2"/>
    <x v="7"/>
    <s v="Vtech CS6719"/>
    <n v="287.96999999999997"/>
    <n v="3"/>
    <n v="0"/>
    <n v="80.631600000000006"/>
    <x v="3"/>
    <x v="1"/>
  </r>
  <r>
    <n v="5131"/>
    <s v="CA-2016-160766"/>
    <x v="80"/>
    <d v="2016-09-14T00:00:00"/>
    <s v="Same Day"/>
    <s v="DM-13015"/>
    <s v="Darrin Martin"/>
    <x v="0"/>
    <x v="0"/>
    <s v="New York City"/>
    <x v="15"/>
    <n v="10009"/>
    <x v="3"/>
    <s v="OFF-PA-10000213"/>
    <x v="1"/>
    <x v="10"/>
    <s v="Xerox 198"/>
    <n v="44.820000000000007"/>
    <n v="9"/>
    <n v="0"/>
    <n v="21.065400000000004"/>
    <x v="3"/>
    <x v="1"/>
  </r>
  <r>
    <n v="5132"/>
    <s v="CA-2019-146626"/>
    <x v="614"/>
    <d v="2020-01-05T00:00:00"/>
    <s v="Standard Class"/>
    <s v="BP-11185"/>
    <s v="Ben Peterman"/>
    <x v="1"/>
    <x v="0"/>
    <s v="Anaheim"/>
    <x v="1"/>
    <n v="92804"/>
    <x v="1"/>
    <s v="FUR-FU-10002501"/>
    <x v="0"/>
    <x v="5"/>
    <s v="Nu-Dell Executive Frame"/>
    <n v="101.12"/>
    <n v="8"/>
    <n v="0"/>
    <n v="37.414400000000001"/>
    <x v="1"/>
    <x v="0"/>
  </r>
  <r>
    <n v="5133"/>
    <s v="CA-2017-123330"/>
    <x v="1020"/>
    <d v="2017-06-27T00:00:00"/>
    <s v="Standard Class"/>
    <s v="EP-13915"/>
    <s v="Emily Phan"/>
    <x v="0"/>
    <x v="0"/>
    <s v="Deltona"/>
    <x v="2"/>
    <n v="32725"/>
    <x v="0"/>
    <s v="TEC-PH-10001819"/>
    <x v="2"/>
    <x v="7"/>
    <s v="Innergie mMini Combo Duo USB Travel Charging Kit"/>
    <n v="107.97600000000001"/>
    <n v="3"/>
    <n v="0.2"/>
    <n v="37.791599999999988"/>
    <x v="0"/>
    <x v="0"/>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n v="14.682500000000001"/>
    <x v="3"/>
    <x v="0"/>
  </r>
  <r>
    <n v="5135"/>
    <s v="CA-2019-155607"/>
    <x v="200"/>
    <d v="2019-11-30T00:00:00"/>
    <s v="Standard Class"/>
    <s v="FG-14260"/>
    <s v="Frank Gastineau"/>
    <x v="2"/>
    <x v="0"/>
    <s v="New York City"/>
    <x v="15"/>
    <n v="10009"/>
    <x v="3"/>
    <s v="OFF-BI-10003364"/>
    <x v="1"/>
    <x v="8"/>
    <s v="Binding Machine Supplies"/>
    <n v="93.344000000000008"/>
    <n v="4"/>
    <n v="0.2"/>
    <n v="32.670400000000001"/>
    <x v="3"/>
    <x v="0"/>
  </r>
  <r>
    <n v="5136"/>
    <s v="CA-2018-151323"/>
    <x v="248"/>
    <d v="2018-10-28T00:00:00"/>
    <s v="Standard Class"/>
    <s v="AB-10255"/>
    <s v="Alejandro Ballentine"/>
    <x v="2"/>
    <x v="0"/>
    <s v="Seattle"/>
    <x v="4"/>
    <n v="98103"/>
    <x v="1"/>
    <s v="OFF-FA-10002983"/>
    <x v="1"/>
    <x v="13"/>
    <s v="Advantus SlideClip Paper Clips"/>
    <n v="17.05"/>
    <n v="5"/>
    <n v="0"/>
    <n v="8.1840000000000011"/>
    <x v="1"/>
    <x v="1"/>
  </r>
  <r>
    <n v="5137"/>
    <s v="CA-2017-146696"/>
    <x v="639"/>
    <d v="2017-12-19T00:00:00"/>
    <s v="Standard Class"/>
    <s v="RD-19480"/>
    <s v="Rick Duston"/>
    <x v="0"/>
    <x v="0"/>
    <s v="San Diego"/>
    <x v="1"/>
    <n v="92105"/>
    <x v="1"/>
    <s v="OFF-BI-10002432"/>
    <x v="1"/>
    <x v="8"/>
    <s v="Wilson Jones Standard D-Ring Binders"/>
    <n v="8.0960000000000001"/>
    <n v="2"/>
    <n v="0.2"/>
    <n v="2.7323999999999993"/>
    <x v="1"/>
    <x v="0"/>
  </r>
  <r>
    <n v="5138"/>
    <s v="CA-2018-128972"/>
    <x v="373"/>
    <d v="2018-11-17T00:00:00"/>
    <s v="Standard Class"/>
    <s v="TS-21430"/>
    <s v="Tom Stivers"/>
    <x v="1"/>
    <x v="0"/>
    <s v="Oklahoma City"/>
    <x v="26"/>
    <n v="73120"/>
    <x v="2"/>
    <s v="FUR-FU-10003096"/>
    <x v="0"/>
    <x v="5"/>
    <s v="Master Giant Foot Doorstop, Safety Yellow"/>
    <n v="30.36"/>
    <n v="4"/>
    <n v="0"/>
    <n v="13.0548"/>
    <x v="2"/>
    <x v="0"/>
  </r>
  <r>
    <n v="5139"/>
    <s v="CA-2019-128335"/>
    <x v="365"/>
    <d v="2019-10-05T00:00:00"/>
    <s v="Standard Class"/>
    <s v="JA-15970"/>
    <s v="Joseph Airdo"/>
    <x v="0"/>
    <x v="0"/>
    <s v="Mount Vernon"/>
    <x v="15"/>
    <n v="10550"/>
    <x v="3"/>
    <s v="OFF-EN-10001539"/>
    <x v="1"/>
    <x v="12"/>
    <s v="Staple envelope"/>
    <n v="23.34"/>
    <n v="3"/>
    <n v="0"/>
    <n v="10.969799999999999"/>
    <x v="3"/>
    <x v="0"/>
  </r>
  <r>
    <n v="5140"/>
    <s v="CA-2019-128335"/>
    <x v="365"/>
    <d v="2019-10-05T00:00:00"/>
    <s v="Standard Class"/>
    <s v="JA-15970"/>
    <s v="Joseph Airdo"/>
    <x v="0"/>
    <x v="0"/>
    <s v="Mount Vernon"/>
    <x v="15"/>
    <n v="10550"/>
    <x v="3"/>
    <s v="OFF-PA-10004996"/>
    <x v="1"/>
    <x v="10"/>
    <s v="Speediset Carbonless Redi-Letter 7&quot; x 8 1/2&quot;"/>
    <n v="51.550000000000004"/>
    <n v="5"/>
    <n v="0"/>
    <n v="24.2285"/>
    <x v="3"/>
    <x v="0"/>
  </r>
  <r>
    <n v="5141"/>
    <s v="CA-2017-154886"/>
    <x v="627"/>
    <d v="2017-11-12T00:00:00"/>
    <s v="Standard Class"/>
    <s v="SW-20455"/>
    <s v="Shaun Weien"/>
    <x v="0"/>
    <x v="0"/>
    <s v="San Francisco"/>
    <x v="1"/>
    <n v="94109"/>
    <x v="1"/>
    <s v="TEC-AC-10001956"/>
    <x v="2"/>
    <x v="11"/>
    <s v="Microsoft Arc Touch Mouse"/>
    <n v="119.9"/>
    <n v="2"/>
    <n v="0"/>
    <n v="43.164000000000001"/>
    <x v="1"/>
    <x v="0"/>
  </r>
  <r>
    <n v="5142"/>
    <s v="CA-2018-111213"/>
    <x v="178"/>
    <d v="2018-04-05T00:00:00"/>
    <s v="Standard Class"/>
    <s v="FP-14320"/>
    <s v="Frank Preis"/>
    <x v="0"/>
    <x v="0"/>
    <s v="New York City"/>
    <x v="15"/>
    <n v="10009"/>
    <x v="3"/>
    <s v="FUR-CH-10000454"/>
    <x v="0"/>
    <x v="1"/>
    <s v="Hon Deluxe Fabric Upholstered Stacking Chairs, Rounded Back"/>
    <n v="1317.492"/>
    <n v="6"/>
    <n v="0.1"/>
    <n v="292.77599999999995"/>
    <x v="3"/>
    <x v="0"/>
  </r>
  <r>
    <n v="5143"/>
    <s v="CA-2018-111213"/>
    <x v="178"/>
    <d v="2018-04-05T00:00:00"/>
    <s v="Standard Class"/>
    <s v="FP-14320"/>
    <s v="Frank Preis"/>
    <x v="0"/>
    <x v="0"/>
    <s v="New York City"/>
    <x v="15"/>
    <n v="10009"/>
    <x v="3"/>
    <s v="OFF-SU-10000946"/>
    <x v="1"/>
    <x v="14"/>
    <s v="Staple remover"/>
    <n v="63.84"/>
    <n v="8"/>
    <n v="0"/>
    <n v="18.513599999999997"/>
    <x v="3"/>
    <x v="0"/>
  </r>
  <r>
    <n v="5144"/>
    <s v="CA-2018-111213"/>
    <x v="178"/>
    <d v="2018-04-05T00:00:00"/>
    <s v="Standard Class"/>
    <s v="FP-14320"/>
    <s v="Frank Preis"/>
    <x v="0"/>
    <x v="0"/>
    <s v="New York City"/>
    <x v="15"/>
    <n v="10009"/>
    <x v="3"/>
    <s v="OFF-BI-10004140"/>
    <x v="1"/>
    <x v="8"/>
    <s v="Avery Non-Stick Binders"/>
    <n v="3.5920000000000005"/>
    <n v="1"/>
    <n v="0.2"/>
    <n v="1.1224999999999996"/>
    <x v="3"/>
    <x v="0"/>
  </r>
  <r>
    <n v="5145"/>
    <s v="CA-2019-161333"/>
    <x v="62"/>
    <d v="2019-02-07T00:00:00"/>
    <s v="Standard Class"/>
    <s v="JL-15835"/>
    <s v="John Lee"/>
    <x v="0"/>
    <x v="0"/>
    <s v="Los Angeles"/>
    <x v="1"/>
    <n v="90045"/>
    <x v="1"/>
    <s v="FUR-FU-10003039"/>
    <x v="0"/>
    <x v="5"/>
    <s v="Howard Miller 11-1/2&quot; Diameter Grantwood Wall Clock"/>
    <n v="86.26"/>
    <n v="2"/>
    <n v="0"/>
    <n v="29.328400000000002"/>
    <x v="1"/>
    <x v="0"/>
  </r>
  <r>
    <n v="5146"/>
    <s v="CA-2019-161333"/>
    <x v="62"/>
    <d v="2019-02-07T00:00:00"/>
    <s v="Standard Class"/>
    <s v="JL-15835"/>
    <s v="John Lee"/>
    <x v="0"/>
    <x v="0"/>
    <s v="Los Angeles"/>
    <x v="1"/>
    <n v="90045"/>
    <x v="1"/>
    <s v="OFF-ST-10000464"/>
    <x v="1"/>
    <x v="4"/>
    <s v="Multi-Use Personal File Cart and Caster Set, Three Stacking Bins"/>
    <n v="139.04"/>
    <n v="4"/>
    <n v="0"/>
    <n v="38.931200000000004"/>
    <x v="1"/>
    <x v="0"/>
  </r>
  <r>
    <n v="5147"/>
    <s v="CA-2019-161333"/>
    <x v="62"/>
    <d v="2019-02-07T00:00:00"/>
    <s v="Standard Class"/>
    <s v="JL-15835"/>
    <s v="John Lee"/>
    <x v="0"/>
    <x v="0"/>
    <s v="Los Angeles"/>
    <x v="1"/>
    <n v="90045"/>
    <x v="1"/>
    <s v="OFF-AP-10000252"/>
    <x v="1"/>
    <x v="9"/>
    <s v="Harmony HEPA Quiet Air Purifiers"/>
    <n v="46.8"/>
    <n v="4"/>
    <n v="0"/>
    <n v="16.38"/>
    <x v="1"/>
    <x v="0"/>
  </r>
  <r>
    <n v="5148"/>
    <s v="CA-2019-128734"/>
    <x v="165"/>
    <d v="2019-12-31T00:00:00"/>
    <s v="Standard Class"/>
    <s v="JL-15175"/>
    <s v="James Lanier"/>
    <x v="2"/>
    <x v="0"/>
    <s v="Chandler"/>
    <x v="16"/>
    <n v="85224"/>
    <x v="1"/>
    <s v="FUR-FU-10001731"/>
    <x v="0"/>
    <x v="5"/>
    <s v="Acrylic Self-Standing Desk Frames"/>
    <n v="8.5440000000000005"/>
    <n v="4"/>
    <n v="0.2"/>
    <n v="1.9223999999999997"/>
    <x v="1"/>
    <x v="0"/>
  </r>
  <r>
    <n v="5149"/>
    <s v="CA-2019-128734"/>
    <x v="165"/>
    <d v="2019-12-31T00:00:00"/>
    <s v="Standard Class"/>
    <s v="JL-15175"/>
    <s v="James Lanier"/>
    <x v="2"/>
    <x v="0"/>
    <s v="Chandler"/>
    <x v="16"/>
    <n v="85224"/>
    <x v="1"/>
    <s v="FUR-CH-10001394"/>
    <x v="0"/>
    <x v="1"/>
    <s v="Global Leather Executive Chair"/>
    <n v="842.37600000000009"/>
    <n v="3"/>
    <n v="0.2"/>
    <n v="105.29699999999988"/>
    <x v="1"/>
    <x v="0"/>
  </r>
  <r>
    <n v="5150"/>
    <s v="CA-2016-141796"/>
    <x v="261"/>
    <d v="2016-06-21T00:00:00"/>
    <s v="Same Day"/>
    <s v="JG-15160"/>
    <s v="James Galang"/>
    <x v="0"/>
    <x v="0"/>
    <s v="Long Beach"/>
    <x v="15"/>
    <n v="11561"/>
    <x v="3"/>
    <s v="TEC-PH-10001578"/>
    <x v="2"/>
    <x v="7"/>
    <s v="Polycom SoundStation2 EX Conference phone"/>
    <n v="1214.8499999999999"/>
    <n v="3"/>
    <n v="0"/>
    <n v="352.30649999999997"/>
    <x v="3"/>
    <x v="0"/>
  </r>
  <r>
    <n v="5151"/>
    <s v="CA-2019-125101"/>
    <x v="904"/>
    <d v="2019-03-10T00:00:00"/>
    <s v="Second Class"/>
    <s v="SH-19975"/>
    <s v="Sally Hughsby"/>
    <x v="1"/>
    <x v="0"/>
    <s v="San Francisco"/>
    <x v="1"/>
    <n v="94109"/>
    <x v="1"/>
    <s v="OFF-ST-10000675"/>
    <x v="1"/>
    <x v="4"/>
    <s v="File Shuttle II and Handi-File, Black"/>
    <n v="67.78"/>
    <n v="2"/>
    <n v="0"/>
    <n v="16.945"/>
    <x v="1"/>
    <x v="0"/>
  </r>
  <r>
    <n v="5152"/>
    <s v="CA-2019-169929"/>
    <x v="145"/>
    <d v="2019-09-28T00:00:00"/>
    <s v="First Class"/>
    <s v="LS-17200"/>
    <s v="Luke Schmidt"/>
    <x v="1"/>
    <x v="0"/>
    <s v="Helena"/>
    <x v="37"/>
    <n v="59601"/>
    <x v="1"/>
    <s v="OFF-ST-10002352"/>
    <x v="1"/>
    <x v="4"/>
    <s v="Iris Project Case"/>
    <n v="39.900000000000006"/>
    <n v="5"/>
    <n v="0"/>
    <n v="10.373999999999999"/>
    <x v="1"/>
    <x v="0"/>
  </r>
  <r>
    <n v="5153"/>
    <s v="US-2016-121566"/>
    <x v="479"/>
    <d v="2016-07-06T00:00:00"/>
    <s v="Standard Class"/>
    <s v="CS-11860"/>
    <s v="Cari Schnelling"/>
    <x v="0"/>
    <x v="0"/>
    <s v="New York City"/>
    <x v="15"/>
    <n v="10011"/>
    <x v="3"/>
    <s v="OFF-BI-10004528"/>
    <x v="1"/>
    <x v="8"/>
    <s v="Cardinal Poly Pocket Divider Pockets for Ring Binders"/>
    <n v="2.6880000000000002"/>
    <n v="1"/>
    <n v="0.2"/>
    <n v="0.83999999999999975"/>
    <x v="3"/>
    <x v="0"/>
  </r>
  <r>
    <n v="5154"/>
    <s v="US-2016-121566"/>
    <x v="479"/>
    <d v="2016-07-06T00:00:00"/>
    <s v="Standard Class"/>
    <s v="CS-11860"/>
    <s v="Cari Schnelling"/>
    <x v="0"/>
    <x v="0"/>
    <s v="New York City"/>
    <x v="15"/>
    <n v="10011"/>
    <x v="3"/>
    <s v="OFF-AR-10001026"/>
    <x v="1"/>
    <x v="6"/>
    <s v="Sanford Uni-Blazer View Highlighters, Chisel Tip, Yellow"/>
    <n v="6.6000000000000005"/>
    <n v="3"/>
    <n v="0"/>
    <n v="2.9040000000000008"/>
    <x v="3"/>
    <x v="0"/>
  </r>
  <r>
    <n v="5155"/>
    <s v="US-2017-124219"/>
    <x v="976"/>
    <d v="2017-08-08T00:00:00"/>
    <s v="First Class"/>
    <s v="KW-16570"/>
    <s v="Kelly Williams"/>
    <x v="0"/>
    <x v="0"/>
    <s v="Kirkwood"/>
    <x v="25"/>
    <n v="63122"/>
    <x v="2"/>
    <s v="OFF-BI-10002215"/>
    <x v="1"/>
    <x v="8"/>
    <s v="Wilson Jones Hanging View Binder, White, 1&quot;"/>
    <n v="28.4"/>
    <n v="4"/>
    <n v="0"/>
    <n v="13.063999999999998"/>
    <x v="2"/>
    <x v="0"/>
  </r>
  <r>
    <n v="5156"/>
    <s v="US-2017-124219"/>
    <x v="976"/>
    <d v="2017-08-08T00:00:00"/>
    <s v="First Class"/>
    <s v="KW-16570"/>
    <s v="Kelly Williams"/>
    <x v="0"/>
    <x v="0"/>
    <s v="Kirkwood"/>
    <x v="25"/>
    <n v="63122"/>
    <x v="2"/>
    <s v="FUR-FU-10000305"/>
    <x v="0"/>
    <x v="5"/>
    <s v="Tenex V2T-RE Standard Weight Series Chair Mat, 45&quot; x 53&quot;, Lip 25&quot; x 12&quot;"/>
    <n v="212.94"/>
    <n v="3"/>
    <n v="0"/>
    <n v="34.070399999999999"/>
    <x v="2"/>
    <x v="0"/>
  </r>
  <r>
    <n v="5157"/>
    <s v="CA-2019-163006"/>
    <x v="160"/>
    <d v="2019-07-04T00:00:00"/>
    <s v="Second Class"/>
    <s v="GH-14410"/>
    <s v="Gary Hansen"/>
    <x v="2"/>
    <x v="0"/>
    <s v="Chicago"/>
    <x v="10"/>
    <n v="60653"/>
    <x v="2"/>
    <s v="TEC-PH-10002584"/>
    <x v="2"/>
    <x v="7"/>
    <s v="Samsung Galaxy S4"/>
    <n v="1001.5840000000001"/>
    <n v="2"/>
    <n v="0.2"/>
    <n v="125.19799999999992"/>
    <x v="2"/>
    <x v="0"/>
  </r>
  <r>
    <n v="5158"/>
    <s v="CA-2019-163006"/>
    <x v="160"/>
    <d v="2019-07-04T00:00:00"/>
    <s v="Second Class"/>
    <s v="GH-14410"/>
    <s v="Gary Hansen"/>
    <x v="2"/>
    <x v="0"/>
    <s v="Chicago"/>
    <x v="10"/>
    <n v="60653"/>
    <x v="2"/>
    <s v="FUR-CH-10000229"/>
    <x v="0"/>
    <x v="1"/>
    <s v="Global Enterprise Series Seating High-Back Swivel/Tilt Chairs"/>
    <n v="569.05799999999999"/>
    <n v="3"/>
    <n v="0.3"/>
    <n v="-178.84680000000006"/>
    <x v="2"/>
    <x v="0"/>
  </r>
  <r>
    <n v="5159"/>
    <s v="CA-2019-163006"/>
    <x v="160"/>
    <d v="2019-07-04T00:00:00"/>
    <s v="Second Class"/>
    <s v="GH-14410"/>
    <s v="Gary Hansen"/>
    <x v="2"/>
    <x v="0"/>
    <s v="Chicago"/>
    <x v="10"/>
    <n v="60653"/>
    <x v="2"/>
    <s v="FUR-FU-10003799"/>
    <x v="0"/>
    <x v="5"/>
    <s v="Seth Thomas 13 1/2&quot; Wall Clock"/>
    <n v="14.224000000000002"/>
    <n v="2"/>
    <n v="0.6"/>
    <n v="-10.312400000000004"/>
    <x v="2"/>
    <x v="0"/>
  </r>
  <r>
    <n v="5160"/>
    <s v="CA-2017-156146"/>
    <x v="662"/>
    <d v="2017-10-30T00:00:00"/>
    <s v="Second Class"/>
    <s v="AG-10495"/>
    <s v="Andrew Gjertsen"/>
    <x v="1"/>
    <x v="0"/>
    <s v="Peoria"/>
    <x v="16"/>
    <n v="85345"/>
    <x v="1"/>
    <s v="TEC-PH-10001700"/>
    <x v="2"/>
    <x v="7"/>
    <s v="Panasonic KX-TG6844B Expandable Digital Cordless Telephone"/>
    <n v="105.584"/>
    <n v="2"/>
    <n v="0.2"/>
    <n v="9.2386000000000053"/>
    <x v="1"/>
    <x v="0"/>
  </r>
  <r>
    <n v="5161"/>
    <s v="CA-2017-156146"/>
    <x v="662"/>
    <d v="2017-10-30T00:00:00"/>
    <s v="Second Class"/>
    <s v="AG-10495"/>
    <s v="Andrew Gjertsen"/>
    <x v="1"/>
    <x v="0"/>
    <s v="Peoria"/>
    <x v="16"/>
    <n v="85345"/>
    <x v="1"/>
    <s v="TEC-PH-10001527"/>
    <x v="2"/>
    <x v="7"/>
    <s v="Plantronics MX500i Earset"/>
    <n v="68.720000000000013"/>
    <n v="2"/>
    <n v="0.2"/>
    <n v="-14.603000000000005"/>
    <x v="1"/>
    <x v="0"/>
  </r>
  <r>
    <n v="5162"/>
    <s v="CA-2016-111192"/>
    <x v="1021"/>
    <d v="2016-08-05T00:00:00"/>
    <s v="Standard Class"/>
    <s v="TS-21430"/>
    <s v="Tom Stivers"/>
    <x v="1"/>
    <x v="0"/>
    <s v="Seattle"/>
    <x v="4"/>
    <n v="98103"/>
    <x v="1"/>
    <s v="FUR-BO-10002916"/>
    <x v="0"/>
    <x v="0"/>
    <s v="Rush Hierlooms Collection 1&quot; Thick Stackable Bookcases"/>
    <n v="1367.84"/>
    <n v="8"/>
    <n v="0"/>
    <n v="259.88959999999997"/>
    <x v="1"/>
    <x v="0"/>
  </r>
  <r>
    <n v="5163"/>
    <s v="CA-2018-115378"/>
    <x v="741"/>
    <d v="2018-11-23T00:00:00"/>
    <s v="Second Class"/>
    <s v="AJ-10945"/>
    <s v="Ashley Jarboe"/>
    <x v="0"/>
    <x v="0"/>
    <s v="Taylor"/>
    <x v="12"/>
    <n v="48180"/>
    <x v="2"/>
    <s v="FUR-CH-10000863"/>
    <x v="0"/>
    <x v="1"/>
    <s v="Novimex Swivel Fabric Task Chair"/>
    <n v="301.95999999999998"/>
    <n v="2"/>
    <n v="0"/>
    <n v="33.215599999999995"/>
    <x v="2"/>
    <x v="0"/>
  </r>
  <r>
    <n v="5164"/>
    <s v="CA-2017-161627"/>
    <x v="380"/>
    <d v="2017-07-11T00:00:00"/>
    <s v="Standard Class"/>
    <s v="SJ-20215"/>
    <s v="Sarah Jordon"/>
    <x v="0"/>
    <x v="0"/>
    <s v="Pasadena"/>
    <x v="1"/>
    <n v="91104"/>
    <x v="1"/>
    <s v="FUR-CH-10003968"/>
    <x v="0"/>
    <x v="1"/>
    <s v="Novimex Turbo Task Chair"/>
    <n v="170.35200000000003"/>
    <n v="3"/>
    <n v="0.2"/>
    <n v="-17.035200000000003"/>
    <x v="1"/>
    <x v="1"/>
  </r>
  <r>
    <n v="5165"/>
    <s v="CA-2016-121006"/>
    <x v="849"/>
    <d v="2016-11-16T00:00:00"/>
    <s v="Standard Class"/>
    <s v="SC-20020"/>
    <s v="Sam Craven"/>
    <x v="0"/>
    <x v="0"/>
    <s v="Midland"/>
    <x v="12"/>
    <n v="48640"/>
    <x v="2"/>
    <s v="OFF-AR-10001149"/>
    <x v="1"/>
    <x v="6"/>
    <s v="Avery Hi-Liter Comfort Grip Fluorescent Highlighter, Yellow Ink"/>
    <n v="3.9"/>
    <n v="2"/>
    <n v="0"/>
    <n v="1.5209999999999999"/>
    <x v="2"/>
    <x v="0"/>
  </r>
  <r>
    <n v="5166"/>
    <s v="CA-2016-121006"/>
    <x v="849"/>
    <d v="2016-11-16T00:00:00"/>
    <s v="Standard Class"/>
    <s v="SC-20020"/>
    <s v="Sam Craven"/>
    <x v="0"/>
    <x v="0"/>
    <s v="Midland"/>
    <x v="12"/>
    <n v="48640"/>
    <x v="2"/>
    <s v="OFF-PA-10000130"/>
    <x v="1"/>
    <x v="10"/>
    <s v="Xerox 199"/>
    <n v="12.84"/>
    <n v="3"/>
    <n v="0"/>
    <n v="5.7779999999999987"/>
    <x v="2"/>
    <x v="0"/>
  </r>
  <r>
    <n v="5167"/>
    <s v="CA-2016-121006"/>
    <x v="849"/>
    <d v="2016-11-16T00:00:00"/>
    <s v="Standard Class"/>
    <s v="SC-20020"/>
    <s v="Sam Craven"/>
    <x v="0"/>
    <x v="0"/>
    <s v="Midland"/>
    <x v="12"/>
    <n v="48640"/>
    <x v="2"/>
    <s v="OFF-PA-10002479"/>
    <x v="1"/>
    <x v="10"/>
    <s v="Xerox 4200 Series MultiUse Premium Copy Paper (20Lb. and 84 Bright)"/>
    <n v="15.84"/>
    <n v="3"/>
    <n v="0"/>
    <n v="7.1280000000000001"/>
    <x v="2"/>
    <x v="0"/>
  </r>
  <r>
    <n v="5168"/>
    <s v="CA-2016-121006"/>
    <x v="849"/>
    <d v="2016-11-16T00:00:00"/>
    <s v="Standard Class"/>
    <s v="SC-20020"/>
    <s v="Sam Craven"/>
    <x v="0"/>
    <x v="0"/>
    <s v="Midland"/>
    <x v="12"/>
    <n v="48640"/>
    <x v="2"/>
    <s v="FUR-CH-10004997"/>
    <x v="0"/>
    <x v="1"/>
    <s v="Hon Every-Day Series Multi-Task Chairs"/>
    <n v="563.93999999999994"/>
    <n v="3"/>
    <n v="0"/>
    <n v="112.78800000000001"/>
    <x v="2"/>
    <x v="0"/>
  </r>
  <r>
    <n v="5169"/>
    <s v="CA-2016-121006"/>
    <x v="849"/>
    <d v="2016-11-16T00:00:00"/>
    <s v="Standard Class"/>
    <s v="SC-20020"/>
    <s v="Sam Craven"/>
    <x v="0"/>
    <x v="0"/>
    <s v="Midland"/>
    <x v="12"/>
    <n v="48640"/>
    <x v="2"/>
    <s v="OFF-ST-10004950"/>
    <x v="1"/>
    <x v="4"/>
    <s v="Acco Perma 3000 Stacking Storage Drawers"/>
    <n v="62.94"/>
    <n v="3"/>
    <n v="0"/>
    <n v="11.958600000000001"/>
    <x v="2"/>
    <x v="0"/>
  </r>
  <r>
    <n v="5170"/>
    <s v="CA-2016-121006"/>
    <x v="849"/>
    <d v="2016-11-16T00:00:00"/>
    <s v="Standard Class"/>
    <s v="SC-20020"/>
    <s v="Sam Craven"/>
    <x v="0"/>
    <x v="0"/>
    <s v="Midland"/>
    <x v="12"/>
    <n v="48640"/>
    <x v="2"/>
    <s v="OFF-ST-10001490"/>
    <x v="1"/>
    <x v="4"/>
    <s v="Hot File 7-Pocket, Floor Stand"/>
    <n v="535.41"/>
    <n v="3"/>
    <n v="0"/>
    <n v="160.62299999999993"/>
    <x v="2"/>
    <x v="0"/>
  </r>
  <r>
    <n v="5171"/>
    <s v="CA-2018-122903"/>
    <x v="1022"/>
    <d v="2018-05-29T00:00:00"/>
    <s v="Second Class"/>
    <s v="LA-16780"/>
    <s v="Laura Armstrong"/>
    <x v="1"/>
    <x v="0"/>
    <s v="Detroit"/>
    <x v="12"/>
    <n v="48205"/>
    <x v="2"/>
    <s v="FUR-CH-10002024"/>
    <x v="0"/>
    <x v="1"/>
    <s v="HON 5400 Series Task Chairs for Big and Tall"/>
    <n v="3504.9"/>
    <n v="5"/>
    <n v="0"/>
    <n v="700.98000000000013"/>
    <x v="2"/>
    <x v="0"/>
  </r>
  <r>
    <n v="5172"/>
    <s v="CA-2018-122903"/>
    <x v="1022"/>
    <d v="2018-05-29T00:00:00"/>
    <s v="Second Class"/>
    <s v="LA-16780"/>
    <s v="Laura Armstrong"/>
    <x v="1"/>
    <x v="0"/>
    <s v="Detroit"/>
    <x v="12"/>
    <n v="48205"/>
    <x v="2"/>
    <s v="OFF-PA-10001790"/>
    <x v="1"/>
    <x v="10"/>
    <s v="Xerox 1910"/>
    <n v="144.12"/>
    <n v="3"/>
    <n v="0"/>
    <n v="69.177599999999984"/>
    <x v="2"/>
    <x v="0"/>
  </r>
  <r>
    <n v="5173"/>
    <s v="CA-2018-122903"/>
    <x v="1022"/>
    <d v="2018-05-29T00:00:00"/>
    <s v="Second Class"/>
    <s v="LA-16780"/>
    <s v="Laura Armstrong"/>
    <x v="1"/>
    <x v="0"/>
    <s v="Detroit"/>
    <x v="12"/>
    <n v="48205"/>
    <x v="2"/>
    <s v="OFF-PA-10000994"/>
    <x v="1"/>
    <x v="10"/>
    <s v="Xerox 1915"/>
    <n v="314.54999999999995"/>
    <n v="3"/>
    <n v="0"/>
    <n v="150.98399999999998"/>
    <x v="2"/>
    <x v="0"/>
  </r>
  <r>
    <n v="5174"/>
    <s v="CA-2017-107741"/>
    <x v="936"/>
    <d v="2017-03-10T00:00:00"/>
    <s v="First Class"/>
    <s v="FC-14335"/>
    <s v="Fred Chung"/>
    <x v="1"/>
    <x v="0"/>
    <s v="Pueblo"/>
    <x v="22"/>
    <n v="81001"/>
    <x v="1"/>
    <s v="OFF-AR-10002399"/>
    <x v="1"/>
    <x v="6"/>
    <s v="Dixon Prang Watercolor Pencils, 10-Color Set with Brush"/>
    <n v="3.4079999999999999"/>
    <n v="1"/>
    <n v="0.2"/>
    <n v="0.89459999999999995"/>
    <x v="1"/>
    <x v="0"/>
  </r>
  <r>
    <n v="5175"/>
    <s v="CA-2019-106432"/>
    <x v="15"/>
    <d v="2019-10-24T00:00:00"/>
    <s v="Standard Class"/>
    <s v="CA-12265"/>
    <s v="Christina Anderson"/>
    <x v="0"/>
    <x v="0"/>
    <s v="Waco"/>
    <x v="5"/>
    <n v="76706"/>
    <x v="2"/>
    <s v="OFF-BI-10002799"/>
    <x v="1"/>
    <x v="8"/>
    <s v="SlimView Poly Binder, 3/8&quot;"/>
    <n v="2.0719999999999996"/>
    <n v="2"/>
    <n v="0.8"/>
    <n v="-3.5224000000000011"/>
    <x v="2"/>
    <x v="0"/>
  </r>
  <r>
    <n v="5176"/>
    <s v="CA-2019-106432"/>
    <x v="15"/>
    <d v="2019-10-24T00:00:00"/>
    <s v="Standard Class"/>
    <s v="CA-12265"/>
    <s v="Christina Anderson"/>
    <x v="0"/>
    <x v="0"/>
    <s v="Waco"/>
    <x v="5"/>
    <n v="76706"/>
    <x v="2"/>
    <s v="FUR-BO-10004360"/>
    <x v="0"/>
    <x v="0"/>
    <s v="Rush Hierlooms Collection Rich Wood Bookcases"/>
    <n v="328.39919999999995"/>
    <n v="3"/>
    <n v="0.32"/>
    <n v="-91.758599999999973"/>
    <x v="2"/>
    <x v="0"/>
  </r>
  <r>
    <n v="5177"/>
    <s v="CA-2018-148908"/>
    <x v="732"/>
    <d v="2018-11-08T00:00:00"/>
    <s v="First Class"/>
    <s v="JH-15985"/>
    <s v="Joseph Holt"/>
    <x v="0"/>
    <x v="0"/>
    <s v="San Francisco"/>
    <x v="1"/>
    <n v="94109"/>
    <x v="1"/>
    <s v="OFF-BI-10002082"/>
    <x v="1"/>
    <x v="8"/>
    <s v="GBC Twin Loop Wire Binding Elements"/>
    <n v="53.248000000000005"/>
    <n v="2"/>
    <n v="0.2"/>
    <n v="19.968"/>
    <x v="1"/>
    <x v="0"/>
  </r>
  <r>
    <n v="5178"/>
    <s v="CA-2018-123015"/>
    <x v="482"/>
    <d v="2018-12-30T00:00:00"/>
    <s v="Standard Class"/>
    <s v="AJ-10795"/>
    <s v="Anthony Johnson"/>
    <x v="1"/>
    <x v="0"/>
    <s v="New York City"/>
    <x v="15"/>
    <n v="10024"/>
    <x v="3"/>
    <s v="OFF-BI-10004967"/>
    <x v="1"/>
    <x v="8"/>
    <s v="Round Ring Binders"/>
    <n v="4.9920000000000009"/>
    <n v="3"/>
    <n v="0.2"/>
    <n v="1.6848000000000001"/>
    <x v="3"/>
    <x v="0"/>
  </r>
  <r>
    <n v="5179"/>
    <s v="US-2017-120502"/>
    <x v="657"/>
    <d v="2017-04-19T00:00:00"/>
    <s v="Standard Class"/>
    <s v="BT-11395"/>
    <s v="Bill Tyler"/>
    <x v="1"/>
    <x v="0"/>
    <s v="Los Angeles"/>
    <x v="1"/>
    <n v="90036"/>
    <x v="1"/>
    <s v="FUR-FU-10004973"/>
    <x v="0"/>
    <x v="5"/>
    <s v="Flat Face Poster Frame"/>
    <n v="37.68"/>
    <n v="2"/>
    <n v="0"/>
    <n v="15.825600000000001"/>
    <x v="1"/>
    <x v="0"/>
  </r>
  <r>
    <n v="5180"/>
    <s v="US-2017-120502"/>
    <x v="657"/>
    <d v="2017-04-19T00:00:00"/>
    <s v="Standard Class"/>
    <s v="BT-11395"/>
    <s v="Bill Tyler"/>
    <x v="1"/>
    <x v="0"/>
    <s v="Los Angeles"/>
    <x v="1"/>
    <n v="90036"/>
    <x v="1"/>
    <s v="TEC-PH-10003645"/>
    <x v="2"/>
    <x v="7"/>
    <s v="Aastra 57i VoIP phone"/>
    <n v="258.57600000000002"/>
    <n v="2"/>
    <n v="0.2"/>
    <n v="19.393200000000007"/>
    <x v="1"/>
    <x v="0"/>
  </r>
  <r>
    <n v="5181"/>
    <s v="US-2017-120502"/>
    <x v="657"/>
    <d v="2017-04-19T00:00:00"/>
    <s v="Standard Class"/>
    <s v="BT-11395"/>
    <s v="Bill Tyler"/>
    <x v="1"/>
    <x v="0"/>
    <s v="Los Angeles"/>
    <x v="1"/>
    <n v="90036"/>
    <x v="1"/>
    <s v="OFF-AP-10004980"/>
    <x v="1"/>
    <x v="9"/>
    <s v="3M Replacement Filter for Office Air Cleaner for 20' x 33' Room"/>
    <n v="75.84"/>
    <n v="2"/>
    <n v="0"/>
    <n v="29.577600000000004"/>
    <x v="1"/>
    <x v="0"/>
  </r>
  <r>
    <n v="5182"/>
    <s v="CA-2019-108749"/>
    <x v="510"/>
    <d v="2019-09-15T00:00:00"/>
    <s v="First Class"/>
    <s v="DJ-13510"/>
    <s v="Don Jones"/>
    <x v="1"/>
    <x v="0"/>
    <s v="Woonsocket"/>
    <x v="34"/>
    <n v="2895"/>
    <x v="3"/>
    <s v="OFF-PA-10003797"/>
    <x v="1"/>
    <x v="10"/>
    <s v="Xerox 209"/>
    <n v="45.36"/>
    <n v="7"/>
    <n v="0"/>
    <n v="21.772800000000004"/>
    <x v="3"/>
    <x v="0"/>
  </r>
  <r>
    <n v="5183"/>
    <s v="CA-2019-108749"/>
    <x v="510"/>
    <d v="2019-09-15T00:00:00"/>
    <s v="First Class"/>
    <s v="DJ-13510"/>
    <s v="Don Jones"/>
    <x v="1"/>
    <x v="0"/>
    <s v="Woonsocket"/>
    <x v="34"/>
    <n v="2895"/>
    <x v="3"/>
    <s v="OFF-BI-10003707"/>
    <x v="1"/>
    <x v="8"/>
    <s v="Aluminum Screw Posts"/>
    <n v="45.78"/>
    <n v="3"/>
    <n v="0"/>
    <n v="22.89"/>
    <x v="3"/>
    <x v="0"/>
  </r>
  <r>
    <n v="5184"/>
    <s v="CA-2019-163335"/>
    <x v="241"/>
    <d v="2019-09-27T00:00:00"/>
    <s v="First Class"/>
    <s v="AG-10675"/>
    <s v="Anna Gayman"/>
    <x v="0"/>
    <x v="0"/>
    <s v="Columbus"/>
    <x v="32"/>
    <n v="31907"/>
    <x v="0"/>
    <s v="OFF-ST-10000885"/>
    <x v="1"/>
    <x v="4"/>
    <s v="Fellowes Desktop Hanging File Manager"/>
    <n v="40.29"/>
    <n v="3"/>
    <n v="0"/>
    <n v="10.0725"/>
    <x v="0"/>
    <x v="0"/>
  </r>
  <r>
    <n v="5185"/>
    <s v="CA-2019-163335"/>
    <x v="241"/>
    <d v="2019-09-27T00:00:00"/>
    <s v="First Class"/>
    <s v="AG-10675"/>
    <s v="Anna Gayman"/>
    <x v="0"/>
    <x v="0"/>
    <s v="Columbus"/>
    <x v="32"/>
    <n v="31907"/>
    <x v="0"/>
    <s v="OFF-BI-10002827"/>
    <x v="1"/>
    <x v="8"/>
    <s v="Avery Durable Poly Binders"/>
    <n v="38.71"/>
    <n v="7"/>
    <n v="0"/>
    <n v="17.8066"/>
    <x v="0"/>
    <x v="0"/>
  </r>
  <r>
    <n v="5186"/>
    <s v="CA-2017-134719"/>
    <x v="998"/>
    <d v="2017-10-15T00:00:00"/>
    <s v="Standard Class"/>
    <s v="JD-15790"/>
    <s v="John Dryer"/>
    <x v="0"/>
    <x v="0"/>
    <s v="Jacksonville"/>
    <x v="2"/>
    <n v="32216"/>
    <x v="0"/>
    <s v="OFF-ST-10004459"/>
    <x v="1"/>
    <x v="4"/>
    <s v="Tennsco Single-Tier Lockers"/>
    <n v="1801.6320000000001"/>
    <n v="6"/>
    <n v="0.2"/>
    <n v="-337.80600000000004"/>
    <x v="0"/>
    <x v="0"/>
  </r>
  <r>
    <n v="5187"/>
    <s v="US-2017-154389"/>
    <x v="154"/>
    <d v="2017-12-03T00:00:00"/>
    <s v="Standard Class"/>
    <s v="EH-14125"/>
    <s v="Eugene Hildebrand"/>
    <x v="2"/>
    <x v="0"/>
    <s v="Philadelphia"/>
    <x v="9"/>
    <n v="19140"/>
    <x v="3"/>
    <s v="TEC-PH-10002789"/>
    <x v="2"/>
    <x v="7"/>
    <s v="LG Exalt"/>
    <n v="748.75200000000007"/>
    <n v="8"/>
    <n v="0.4"/>
    <n v="-162.22960000000006"/>
    <x v="3"/>
    <x v="0"/>
  </r>
  <r>
    <n v="5188"/>
    <s v="CA-2017-115567"/>
    <x v="1023"/>
    <d v="2017-09-18T00:00:00"/>
    <s v="Standard Class"/>
    <s v="ZC-21910"/>
    <s v="Zuschuss Carroll"/>
    <x v="0"/>
    <x v="0"/>
    <s v="Columbus"/>
    <x v="14"/>
    <n v="47201"/>
    <x v="2"/>
    <s v="TEC-AC-10001314"/>
    <x v="2"/>
    <x v="11"/>
    <s v="Case Logic 2.4GHz Wireless Keyboard"/>
    <n v="199.96"/>
    <n v="4"/>
    <n v="0"/>
    <n v="15.996799999999979"/>
    <x v="2"/>
    <x v="0"/>
  </r>
  <r>
    <n v="5189"/>
    <s v="CA-2017-115567"/>
    <x v="1023"/>
    <d v="2017-09-18T00:00:00"/>
    <s v="Standard Class"/>
    <s v="ZC-21910"/>
    <s v="Zuschuss Carroll"/>
    <x v="0"/>
    <x v="0"/>
    <s v="Columbus"/>
    <x v="14"/>
    <n v="47201"/>
    <x v="2"/>
    <s v="FUR-CH-10000015"/>
    <x v="0"/>
    <x v="1"/>
    <s v="Hon Multipurpose Stacking Arm Chairs"/>
    <n v="1516.2"/>
    <n v="7"/>
    <n v="0"/>
    <n v="394.21199999999999"/>
    <x v="2"/>
    <x v="0"/>
  </r>
  <r>
    <n v="5190"/>
    <s v="US-2019-136679"/>
    <x v="237"/>
    <d v="2019-11-18T00:00:00"/>
    <s v="Standard Class"/>
    <s v="XP-21865"/>
    <s v="Xylona Preis"/>
    <x v="0"/>
    <x v="0"/>
    <s v="Pasadena"/>
    <x v="5"/>
    <n v="77506"/>
    <x v="2"/>
    <s v="TEC-AC-10004855"/>
    <x v="2"/>
    <x v="11"/>
    <s v="V7 USB Numeric Keypad"/>
    <n v="167.95200000000003"/>
    <n v="6"/>
    <n v="0.2"/>
    <n v="-27.292200000000001"/>
    <x v="2"/>
    <x v="1"/>
  </r>
  <r>
    <n v="5191"/>
    <s v="US-2019-136679"/>
    <x v="237"/>
    <d v="2019-11-18T00:00:00"/>
    <s v="Standard Class"/>
    <s v="XP-21865"/>
    <s v="Xylona Preis"/>
    <x v="0"/>
    <x v="0"/>
    <s v="Pasadena"/>
    <x v="5"/>
    <n v="77506"/>
    <x v="2"/>
    <s v="OFF-AR-10003582"/>
    <x v="1"/>
    <x v="6"/>
    <s v="Boston Electric Pencil Sharpener, Model 1818, Charcoal Black"/>
    <n v="45.04"/>
    <n v="2"/>
    <n v="0.2"/>
    <n v="4.5040000000000031"/>
    <x v="2"/>
    <x v="1"/>
  </r>
  <r>
    <n v="5192"/>
    <s v="US-2019-141943"/>
    <x v="1024"/>
    <d v="2019-05-09T00:00:00"/>
    <s v="Standard Class"/>
    <s v="DK-12985"/>
    <s v="Darren Koutras"/>
    <x v="0"/>
    <x v="0"/>
    <s v="San Francisco"/>
    <x v="1"/>
    <n v="94122"/>
    <x v="1"/>
    <s v="OFF-EN-10003448"/>
    <x v="1"/>
    <x v="12"/>
    <s v="Peel &amp; Seel Recycled Catalog Envelopes, Brown"/>
    <n v="23.16"/>
    <n v="2"/>
    <n v="0"/>
    <n v="11.58"/>
    <x v="1"/>
    <x v="0"/>
  </r>
  <r>
    <n v="5193"/>
    <s v="CA-2016-101560"/>
    <x v="683"/>
    <d v="2016-12-01T00:00:00"/>
    <s v="Second Class"/>
    <s v="CS-12250"/>
    <s v="Chris Selesnick"/>
    <x v="1"/>
    <x v="0"/>
    <s v="Columbia"/>
    <x v="20"/>
    <n v="29203"/>
    <x v="0"/>
    <s v="FUR-FU-10003773"/>
    <x v="0"/>
    <x v="5"/>
    <s v="Eldon Cleatmat Plus Chair Mats for High Pile Carpets"/>
    <n v="397.59999999999997"/>
    <n v="5"/>
    <n v="0"/>
    <n v="43.735999999999962"/>
    <x v="0"/>
    <x v="0"/>
  </r>
  <r>
    <n v="5194"/>
    <s v="CA-2016-101560"/>
    <x v="683"/>
    <d v="2016-12-01T00:00:00"/>
    <s v="Second Class"/>
    <s v="CS-12250"/>
    <s v="Chris Selesnick"/>
    <x v="1"/>
    <x v="0"/>
    <s v="Columbia"/>
    <x v="20"/>
    <n v="29203"/>
    <x v="0"/>
    <s v="OFF-PA-10001363"/>
    <x v="1"/>
    <x v="10"/>
    <s v="Xerox 1933"/>
    <n v="85.96"/>
    <n v="7"/>
    <n v="0"/>
    <n v="40.401199999999996"/>
    <x v="0"/>
    <x v="0"/>
  </r>
  <r>
    <n v="5195"/>
    <s v="CA-2016-101560"/>
    <x v="683"/>
    <d v="2016-12-01T00:00:00"/>
    <s v="Second Class"/>
    <s v="CS-12250"/>
    <s v="Chris Selesnick"/>
    <x v="1"/>
    <x v="0"/>
    <s v="Columbia"/>
    <x v="20"/>
    <n v="29203"/>
    <x v="0"/>
    <s v="OFF-AR-10004757"/>
    <x v="1"/>
    <x v="6"/>
    <s v="Crayola Colored Pencils"/>
    <n v="13.12"/>
    <n v="4"/>
    <n v="0"/>
    <n v="4.3295999999999992"/>
    <x v="0"/>
    <x v="0"/>
  </r>
  <r>
    <n v="5196"/>
    <s v="CA-2016-101560"/>
    <x v="683"/>
    <d v="2016-12-01T00:00:00"/>
    <s v="Second Class"/>
    <s v="CS-12250"/>
    <s v="Chris Selesnick"/>
    <x v="1"/>
    <x v="0"/>
    <s v="Columbia"/>
    <x v="20"/>
    <n v="29203"/>
    <x v="0"/>
    <s v="OFF-BI-10000309"/>
    <x v="1"/>
    <x v="8"/>
    <s v="GBC Twin Loop Wire Binding Elements, 9/16&quot; Spine, Black"/>
    <n v="45.660000000000004"/>
    <n v="3"/>
    <n v="0"/>
    <n v="22.3734"/>
    <x v="0"/>
    <x v="0"/>
  </r>
  <r>
    <n v="5197"/>
    <s v="CA-2016-159709"/>
    <x v="1025"/>
    <d v="2016-05-15T00:00:00"/>
    <s v="Standard Class"/>
    <s v="AI-10855"/>
    <s v="Arianne Irving"/>
    <x v="0"/>
    <x v="0"/>
    <s v="Kent"/>
    <x v="4"/>
    <n v="98031"/>
    <x v="1"/>
    <s v="OFF-EN-10001434"/>
    <x v="1"/>
    <x v="12"/>
    <s v="Strathmore #10 Envelopes, Ultimate White"/>
    <n v="158.13"/>
    <n v="3"/>
    <n v="0"/>
    <n v="77.483699999999999"/>
    <x v="1"/>
    <x v="0"/>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n v="4.3600000000000012"/>
    <x v="1"/>
    <x v="0"/>
  </r>
  <r>
    <n v="5199"/>
    <s v="CA-2018-103982"/>
    <x v="840"/>
    <d v="2018-03-08T00:00:00"/>
    <s v="Standard Class"/>
    <s v="AA-10315"/>
    <s v="Alex Avila"/>
    <x v="0"/>
    <x v="0"/>
    <s v="Round Rock"/>
    <x v="5"/>
    <n v="78664"/>
    <x v="2"/>
    <s v="OFF-SU-10000151"/>
    <x v="1"/>
    <x v="14"/>
    <s v="High Speed Automatic Electric Letter Opener"/>
    <n v="3930.0720000000001"/>
    <n v="3"/>
    <n v="0.2"/>
    <n v="-786.01440000000025"/>
    <x v="2"/>
    <x v="0"/>
  </r>
  <r>
    <n v="5200"/>
    <s v="CA-2018-103982"/>
    <x v="840"/>
    <d v="2018-03-08T00:00:00"/>
    <s v="Standard Class"/>
    <s v="AA-10315"/>
    <s v="Alex Avila"/>
    <x v="0"/>
    <x v="0"/>
    <s v="Round Rock"/>
    <x v="5"/>
    <n v="78664"/>
    <x v="2"/>
    <s v="OFF-FA-10001332"/>
    <x v="1"/>
    <x v="13"/>
    <s v="Acco Banker's Clasps, 5 3/4&quot;-Long"/>
    <n v="2.3039999999999998"/>
    <n v="1"/>
    <n v="0.2"/>
    <n v="0.77759999999999996"/>
    <x v="2"/>
    <x v="0"/>
  </r>
  <r>
    <n v="5201"/>
    <s v="CA-2018-103982"/>
    <x v="840"/>
    <d v="2018-03-08T00:00:00"/>
    <s v="Standard Class"/>
    <s v="AA-10315"/>
    <s v="Alex Avila"/>
    <x v="0"/>
    <x v="0"/>
    <s v="Round Rock"/>
    <x v="5"/>
    <n v="78664"/>
    <x v="2"/>
    <s v="TEC-PH-10000895"/>
    <x v="2"/>
    <x v="7"/>
    <s v="Polycom VVX 310 VoIP phone"/>
    <n v="431.97600000000006"/>
    <n v="3"/>
    <n v="0.2"/>
    <n v="32.398200000000017"/>
    <x v="2"/>
    <x v="0"/>
  </r>
  <r>
    <n v="5202"/>
    <s v="CA-2018-103982"/>
    <x v="840"/>
    <d v="2018-03-08T00:00:00"/>
    <s v="Standard Class"/>
    <s v="AA-10315"/>
    <s v="Alex Avila"/>
    <x v="0"/>
    <x v="0"/>
    <s v="Round Rock"/>
    <x v="5"/>
    <n v="78664"/>
    <x v="2"/>
    <s v="TEC-AC-10002857"/>
    <x v="2"/>
    <x v="11"/>
    <s v="Verbatim 25 GB 6x Blu-ray Single Layer Recordable Disc, 1/Pack"/>
    <n v="41.720000000000006"/>
    <n v="7"/>
    <n v="0.2"/>
    <n v="5.7364999999999977"/>
    <x v="2"/>
    <x v="0"/>
  </r>
  <r>
    <n v="5203"/>
    <s v="CA-2017-142454"/>
    <x v="762"/>
    <d v="2017-08-19T00:00:00"/>
    <s v="Standard Class"/>
    <s v="RE-19450"/>
    <s v="Richard Eichhorn"/>
    <x v="0"/>
    <x v="0"/>
    <s v="Oakland"/>
    <x v="1"/>
    <n v="94601"/>
    <x v="1"/>
    <s v="FUR-FU-10004018"/>
    <x v="0"/>
    <x v="5"/>
    <s v="Tensor Computer Mounted Lamp"/>
    <n v="104.23"/>
    <n v="7"/>
    <n v="0"/>
    <n v="28.142100000000006"/>
    <x v="1"/>
    <x v="0"/>
  </r>
  <r>
    <n v="5204"/>
    <s v="CA-2017-142454"/>
    <x v="762"/>
    <d v="2017-08-19T00:00:00"/>
    <s v="Standard Class"/>
    <s v="RE-19450"/>
    <s v="Richard Eichhorn"/>
    <x v="0"/>
    <x v="0"/>
    <s v="Oakland"/>
    <x v="1"/>
    <n v="94601"/>
    <x v="1"/>
    <s v="OFF-ST-10003638"/>
    <x v="1"/>
    <x v="4"/>
    <s v="Mobile Personal File Cube"/>
    <n v="70.260000000000005"/>
    <n v="3"/>
    <n v="0"/>
    <n v="18.970199999999998"/>
    <x v="1"/>
    <x v="0"/>
  </r>
  <r>
    <n v="5205"/>
    <s v="CA-2017-102016"/>
    <x v="811"/>
    <d v="2017-09-18T00:00:00"/>
    <s v="Standard Class"/>
    <s v="TM-21010"/>
    <s v="Tamara Manning"/>
    <x v="0"/>
    <x v="0"/>
    <s v="Auburn"/>
    <x v="15"/>
    <n v="13021"/>
    <x v="3"/>
    <s v="OFF-AR-10004685"/>
    <x v="1"/>
    <x v="6"/>
    <s v="Binney &amp; Smith Crayola Metallic Colored Pencils, 8-Color Set"/>
    <n v="9.26"/>
    <n v="2"/>
    <n v="0"/>
    <n v="3.0557999999999996"/>
    <x v="3"/>
    <x v="0"/>
  </r>
  <r>
    <n v="5206"/>
    <s v="CA-2017-102016"/>
    <x v="811"/>
    <d v="2017-09-18T00:00:00"/>
    <s v="Standard Class"/>
    <s v="TM-21010"/>
    <s v="Tamara Manning"/>
    <x v="0"/>
    <x v="0"/>
    <s v="Auburn"/>
    <x v="15"/>
    <n v="13021"/>
    <x v="3"/>
    <s v="OFF-ST-10001713"/>
    <x v="1"/>
    <x v="4"/>
    <s v="Gould Plastics 9-Pocket Panel Bin, 18-3/8w x 5-1/4d x 20-1/2h, Black"/>
    <n v="105.98"/>
    <n v="2"/>
    <n v="0"/>
    <n v="4.2391999999999967"/>
    <x v="3"/>
    <x v="0"/>
  </r>
  <r>
    <n v="5207"/>
    <s v="CA-2017-102016"/>
    <x v="811"/>
    <d v="2017-09-18T00:00:00"/>
    <s v="Standard Class"/>
    <s v="TM-21010"/>
    <s v="Tamara Manning"/>
    <x v="0"/>
    <x v="0"/>
    <s v="Auburn"/>
    <x v="15"/>
    <n v="13021"/>
    <x v="3"/>
    <s v="OFF-FA-10000490"/>
    <x v="1"/>
    <x v="13"/>
    <s v="OIC Binder Clips, Mini, 1/4&quot; Capacity, Black"/>
    <n v="1.24"/>
    <n v="1"/>
    <n v="0"/>
    <n v="0.58279999999999998"/>
    <x v="3"/>
    <x v="0"/>
  </r>
  <r>
    <n v="5208"/>
    <s v="CA-2017-102016"/>
    <x v="811"/>
    <d v="2017-09-18T00:00:00"/>
    <s v="Standard Class"/>
    <s v="TM-21010"/>
    <s v="Tamara Manning"/>
    <x v="0"/>
    <x v="0"/>
    <s v="Auburn"/>
    <x v="15"/>
    <n v="13021"/>
    <x v="3"/>
    <s v="OFF-LA-10002043"/>
    <x v="1"/>
    <x v="2"/>
    <s v="Avery 489"/>
    <n v="20.7"/>
    <n v="2"/>
    <n v="0"/>
    <n v="9.9359999999999999"/>
    <x v="3"/>
    <x v="0"/>
  </r>
  <r>
    <n v="5209"/>
    <s v="CA-2017-102016"/>
    <x v="811"/>
    <d v="2017-09-18T00:00:00"/>
    <s v="Standard Class"/>
    <s v="TM-21010"/>
    <s v="Tamara Manning"/>
    <x v="0"/>
    <x v="0"/>
    <s v="Auburn"/>
    <x v="15"/>
    <n v="13021"/>
    <x v="3"/>
    <s v="OFF-PA-10002464"/>
    <x v="1"/>
    <x v="10"/>
    <s v="HP Office Recycled Paper (20Lb. and 87 Bright)"/>
    <n v="28.900000000000002"/>
    <n v="5"/>
    <n v="0"/>
    <n v="14.161000000000001"/>
    <x v="3"/>
    <x v="0"/>
  </r>
  <r>
    <n v="5210"/>
    <s v="CA-2017-102016"/>
    <x v="811"/>
    <d v="2017-09-18T00:00:00"/>
    <s v="Standard Class"/>
    <s v="TM-21010"/>
    <s v="Tamara Manning"/>
    <x v="0"/>
    <x v="0"/>
    <s v="Auburn"/>
    <x v="15"/>
    <n v="13021"/>
    <x v="3"/>
    <s v="OFF-EN-10002504"/>
    <x v="1"/>
    <x v="12"/>
    <s v="Tyvek  Top-Opening Peel &amp; Seel Envelopes, Plain White"/>
    <n v="27.18"/>
    <n v="1"/>
    <n v="0"/>
    <n v="12.7746"/>
    <x v="3"/>
    <x v="0"/>
  </r>
  <r>
    <n v="5211"/>
    <s v="CA-2017-156755"/>
    <x v="1026"/>
    <d v="2017-01-18T00:00:00"/>
    <s v="Standard Class"/>
    <s v="YS-21880"/>
    <s v="Yana Sorensen"/>
    <x v="1"/>
    <x v="0"/>
    <s v="Newark"/>
    <x v="13"/>
    <n v="19711"/>
    <x v="3"/>
    <s v="OFF-ST-10002615"/>
    <x v="1"/>
    <x v="4"/>
    <s v="Dual Level, Single-Width Filing Carts"/>
    <n v="465.18"/>
    <n v="3"/>
    <n v="0"/>
    <n v="120.94680000000001"/>
    <x v="3"/>
    <x v="0"/>
  </r>
  <r>
    <n v="5212"/>
    <s v="CA-2017-130876"/>
    <x v="793"/>
    <d v="2017-05-16T00:00:00"/>
    <s v="Second Class"/>
    <s v="AZ-10750"/>
    <s v="Annie Zypern"/>
    <x v="0"/>
    <x v="0"/>
    <s v="New York City"/>
    <x v="15"/>
    <n v="10024"/>
    <x v="3"/>
    <s v="OFF-ST-10004258"/>
    <x v="1"/>
    <x v="4"/>
    <s v="Portable Personal File Box"/>
    <n v="36.630000000000003"/>
    <n v="3"/>
    <n v="0"/>
    <n v="9.8901000000000039"/>
    <x v="3"/>
    <x v="0"/>
  </r>
  <r>
    <n v="5213"/>
    <s v="CA-2018-145898"/>
    <x v="182"/>
    <d v="2018-09-26T00:00:00"/>
    <s v="Same Day"/>
    <s v="CM-12445"/>
    <s v="Chuck Magee"/>
    <x v="0"/>
    <x v="0"/>
    <s v="Redlands"/>
    <x v="1"/>
    <n v="92374"/>
    <x v="1"/>
    <s v="OFF-ST-10004507"/>
    <x v="1"/>
    <x v="4"/>
    <s v="Advantus Rolling Storage Box"/>
    <n v="51.449999999999996"/>
    <n v="3"/>
    <n v="0"/>
    <n v="13.891499999999999"/>
    <x v="1"/>
    <x v="0"/>
  </r>
  <r>
    <n v="5214"/>
    <s v="CA-2018-145898"/>
    <x v="182"/>
    <d v="2018-09-26T00:00:00"/>
    <s v="Same Day"/>
    <s v="CM-12445"/>
    <s v="Chuck Magee"/>
    <x v="0"/>
    <x v="0"/>
    <s v="Redlands"/>
    <x v="1"/>
    <n v="92374"/>
    <x v="1"/>
    <s v="OFF-LA-10000262"/>
    <x v="1"/>
    <x v="2"/>
    <s v="Avery 494"/>
    <n v="7.83"/>
    <n v="3"/>
    <n v="0"/>
    <n v="3.6017999999999999"/>
    <x v="1"/>
    <x v="0"/>
  </r>
  <r>
    <n v="5215"/>
    <s v="CA-2018-145898"/>
    <x v="182"/>
    <d v="2018-09-26T00:00:00"/>
    <s v="Same Day"/>
    <s v="CM-12445"/>
    <s v="Chuck Magee"/>
    <x v="0"/>
    <x v="0"/>
    <s v="Redlands"/>
    <x v="1"/>
    <n v="92374"/>
    <x v="1"/>
    <s v="OFF-AR-10002445"/>
    <x v="1"/>
    <x v="6"/>
    <s v="SANFORD Major Accent Highlighters"/>
    <n v="35.4"/>
    <n v="5"/>
    <n v="0"/>
    <n v="13.452000000000002"/>
    <x v="1"/>
    <x v="0"/>
  </r>
  <r>
    <n v="5216"/>
    <s v="CA-2018-145898"/>
    <x v="182"/>
    <d v="2018-09-26T00:00:00"/>
    <s v="Same Day"/>
    <s v="CM-12445"/>
    <s v="Chuck Magee"/>
    <x v="0"/>
    <x v="0"/>
    <s v="Redlands"/>
    <x v="1"/>
    <n v="92374"/>
    <x v="1"/>
    <s v="OFF-PA-10001667"/>
    <x v="1"/>
    <x v="10"/>
    <s v="Great White Multi-Use Recycled Paper (20Lb. and 84 Bright)"/>
    <n v="29.900000000000002"/>
    <n v="5"/>
    <n v="0"/>
    <n v="13.454999999999998"/>
    <x v="1"/>
    <x v="0"/>
  </r>
  <r>
    <n v="5217"/>
    <s v="US-2019-159562"/>
    <x v="428"/>
    <d v="2019-09-15T00:00:00"/>
    <s v="Standard Class"/>
    <s v="JB-16000"/>
    <s v="Joy Bell-"/>
    <x v="0"/>
    <x v="0"/>
    <s v="Roseville"/>
    <x v="12"/>
    <n v="48066"/>
    <x v="2"/>
    <s v="OFF-EN-10000461"/>
    <x v="1"/>
    <x v="12"/>
    <s v="#10- 4 1/8&quot; x 9 1/2&quot; Recycled Envelopes"/>
    <n v="17.48"/>
    <n v="2"/>
    <n v="0"/>
    <n v="8.2156000000000002"/>
    <x v="2"/>
    <x v="0"/>
  </r>
  <r>
    <n v="5218"/>
    <s v="CA-2019-134635"/>
    <x v="4"/>
    <d v="2019-04-17T00:00:00"/>
    <s v="Second Class"/>
    <s v="NS-18640"/>
    <s v="Noel Staavos"/>
    <x v="1"/>
    <x v="0"/>
    <s v="Los Angeles"/>
    <x v="1"/>
    <n v="90049"/>
    <x v="1"/>
    <s v="OFF-PA-10002254"/>
    <x v="1"/>
    <x v="10"/>
    <s v="Xerox 1883"/>
    <n v="79.14"/>
    <n v="3"/>
    <n v="0"/>
    <n v="36.404399999999995"/>
    <x v="1"/>
    <x v="0"/>
  </r>
  <r>
    <n v="5219"/>
    <s v="CA-2019-167080"/>
    <x v="193"/>
    <d v="2019-06-14T00:00:00"/>
    <s v="Standard Class"/>
    <s v="LC-16930"/>
    <s v="Linda Cazamias"/>
    <x v="1"/>
    <x v="0"/>
    <s v="New York City"/>
    <x v="15"/>
    <n v="10011"/>
    <x v="3"/>
    <s v="OFF-AR-10001868"/>
    <x v="1"/>
    <x v="6"/>
    <s v="Prang Dustless Chalk Sticks"/>
    <n v="8.4"/>
    <n v="5"/>
    <n v="0"/>
    <n v="4.2"/>
    <x v="3"/>
    <x v="0"/>
  </r>
  <r>
    <n v="5220"/>
    <s v="CA-2019-145653"/>
    <x v="853"/>
    <d v="2019-09-01T00:00:00"/>
    <s v="Same Day"/>
    <s v="CA-12775"/>
    <s v="Cynthia Arntzen"/>
    <x v="0"/>
    <x v="0"/>
    <s v="Detroit"/>
    <x v="12"/>
    <n v="48205"/>
    <x v="2"/>
    <s v="FUR-CH-10004875"/>
    <x v="0"/>
    <x v="1"/>
    <s v="Harbour Creations 67200 Series Stacking Chairs"/>
    <n v="498.26000000000005"/>
    <n v="7"/>
    <n v="0"/>
    <n v="134.53020000000001"/>
    <x v="2"/>
    <x v="0"/>
  </r>
  <r>
    <n v="5221"/>
    <s v="CA-2016-140487"/>
    <x v="1027"/>
    <d v="2016-06-20T00:00:00"/>
    <s v="Standard Class"/>
    <s v="SR-20425"/>
    <s v="Sharelle Roach"/>
    <x v="2"/>
    <x v="0"/>
    <s v="Detroit"/>
    <x v="12"/>
    <n v="48234"/>
    <x v="2"/>
    <s v="FUR-BO-10000711"/>
    <x v="0"/>
    <x v="0"/>
    <s v="Hon Metal Bookcases, Gray"/>
    <n v="212.94"/>
    <n v="3"/>
    <n v="0"/>
    <n v="57.4938"/>
    <x v="2"/>
    <x v="0"/>
  </r>
  <r>
    <n v="5222"/>
    <s v="CA-2019-117401"/>
    <x v="796"/>
    <d v="2019-05-22T00:00:00"/>
    <s v="Second Class"/>
    <s v="PP-18955"/>
    <s v="Paul Prost"/>
    <x v="2"/>
    <x v="0"/>
    <s v="Springfield"/>
    <x v="25"/>
    <n v="65807"/>
    <x v="2"/>
    <s v="OFF-AP-10000938"/>
    <x v="1"/>
    <x v="9"/>
    <s v="Avanti 1.7 Cu. Ft. Refrigerator"/>
    <n v="706.86"/>
    <n v="7"/>
    <n v="0"/>
    <n v="197.92079999999999"/>
    <x v="2"/>
    <x v="0"/>
  </r>
  <r>
    <n v="5223"/>
    <s v="CA-2019-117401"/>
    <x v="796"/>
    <d v="2019-05-22T00:00:00"/>
    <s v="Second Class"/>
    <s v="PP-18955"/>
    <s v="Paul Prost"/>
    <x v="2"/>
    <x v="0"/>
    <s v="Springfield"/>
    <x v="25"/>
    <n v="65807"/>
    <x v="2"/>
    <s v="TEC-PH-10003555"/>
    <x v="2"/>
    <x v="7"/>
    <s v="Motorola HK250 Universal Bluetooth Headset"/>
    <n v="114.94999999999999"/>
    <n v="5"/>
    <n v="0"/>
    <n v="2.2990000000000066"/>
    <x v="2"/>
    <x v="0"/>
  </r>
  <r>
    <n v="5224"/>
    <s v="CA-2019-117401"/>
    <x v="796"/>
    <d v="2019-05-22T00:00:00"/>
    <s v="Second Class"/>
    <s v="PP-18955"/>
    <s v="Paul Prost"/>
    <x v="2"/>
    <x v="0"/>
    <s v="Springfield"/>
    <x v="25"/>
    <n v="65807"/>
    <x v="2"/>
    <s v="OFF-BI-10001267"/>
    <x v="1"/>
    <x v="8"/>
    <s v="Universal Recycled Hanging Pressboard Report Binders, Letter Size"/>
    <n v="43.19"/>
    <n v="7"/>
    <n v="0"/>
    <n v="20.731199999999998"/>
    <x v="2"/>
    <x v="0"/>
  </r>
  <r>
    <n v="5225"/>
    <s v="US-2019-109582"/>
    <x v="510"/>
    <d v="2019-09-17T00:00:00"/>
    <s v="Second Class"/>
    <s v="JM-15865"/>
    <s v="John Murray"/>
    <x v="0"/>
    <x v="0"/>
    <s v="Los Angeles"/>
    <x v="1"/>
    <n v="90036"/>
    <x v="1"/>
    <s v="OFF-PA-10004071"/>
    <x v="1"/>
    <x v="10"/>
    <s v="Eaton Premium Continuous-Feed Paper, 25% Cotton, Letter Size, White, 1000 Shts/Box"/>
    <n v="166.44"/>
    <n v="3"/>
    <n v="0"/>
    <n v="79.891199999999998"/>
    <x v="1"/>
    <x v="0"/>
  </r>
  <r>
    <n v="5226"/>
    <s v="CA-2018-119865"/>
    <x v="1028"/>
    <d v="2018-06-26T00:00:00"/>
    <s v="Standard Class"/>
    <s v="AS-10090"/>
    <s v="Adam Shillingsburg"/>
    <x v="0"/>
    <x v="0"/>
    <s v="New York City"/>
    <x v="15"/>
    <n v="10011"/>
    <x v="3"/>
    <s v="OFF-BI-10001553"/>
    <x v="1"/>
    <x v="8"/>
    <s v="SpineVue Locking Slant-D Ring Binders by Cardinal"/>
    <n v="36.56"/>
    <n v="5"/>
    <n v="0.2"/>
    <n v="12.795999999999999"/>
    <x v="3"/>
    <x v="0"/>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n v="60.496799999999993"/>
    <x v="3"/>
    <x v="0"/>
  </r>
  <r>
    <n v="5228"/>
    <s v="CA-2018-119865"/>
    <x v="1028"/>
    <d v="2018-06-26T00:00:00"/>
    <s v="Standard Class"/>
    <s v="AS-10090"/>
    <s v="Adam Shillingsburg"/>
    <x v="0"/>
    <x v="0"/>
    <s v="New York City"/>
    <x v="15"/>
    <n v="10011"/>
    <x v="3"/>
    <s v="FUR-BO-10003272"/>
    <x v="0"/>
    <x v="0"/>
    <s v="O'Sullivan Living Dimensions 5-Shelf Bookcases"/>
    <n v="353.56799999999998"/>
    <n v="2"/>
    <n v="0.2"/>
    <n v="-44.196000000000026"/>
    <x v="3"/>
    <x v="0"/>
  </r>
  <r>
    <n v="5229"/>
    <s v="US-2016-147648"/>
    <x v="35"/>
    <d v="2016-12-01T00:00:00"/>
    <s v="Standard Class"/>
    <s v="LS-16975"/>
    <s v="Lindsay Shagiari"/>
    <x v="2"/>
    <x v="0"/>
    <s v="San Francisco"/>
    <x v="1"/>
    <n v="94109"/>
    <x v="1"/>
    <s v="OFF-PA-10001033"/>
    <x v="1"/>
    <x v="10"/>
    <s v="Xerox 1893"/>
    <n v="81.98"/>
    <n v="2"/>
    <n v="0"/>
    <n v="40.170200000000001"/>
    <x v="1"/>
    <x v="0"/>
  </r>
  <r>
    <n v="5230"/>
    <s v="CA-2019-124436"/>
    <x v="498"/>
    <d v="2019-03-22T00:00:00"/>
    <s v="Second Class"/>
    <s v="SA-20830"/>
    <s v="Sue Ann Reed"/>
    <x v="0"/>
    <x v="0"/>
    <s v="Fresno"/>
    <x v="1"/>
    <n v="93727"/>
    <x v="1"/>
    <s v="OFF-BI-10001553"/>
    <x v="1"/>
    <x v="8"/>
    <s v="SpineVue Locking Slant-D Ring Binders by Cardinal"/>
    <n v="14.624000000000002"/>
    <n v="2"/>
    <n v="0.2"/>
    <n v="5.1183999999999994"/>
    <x v="1"/>
    <x v="0"/>
  </r>
  <r>
    <n v="5231"/>
    <s v="CA-2019-124436"/>
    <x v="498"/>
    <d v="2019-03-22T00:00:00"/>
    <s v="Second Class"/>
    <s v="SA-20830"/>
    <s v="Sue Ann Reed"/>
    <x v="0"/>
    <x v="0"/>
    <s v="Fresno"/>
    <x v="1"/>
    <n v="93727"/>
    <x v="1"/>
    <s v="FUR-TA-10001095"/>
    <x v="0"/>
    <x v="3"/>
    <s v="Chromcraft Round Conference Tables"/>
    <n v="697.16"/>
    <n v="5"/>
    <n v="0.2"/>
    <n v="8.7144999999999868"/>
    <x v="1"/>
    <x v="0"/>
  </r>
  <r>
    <n v="5232"/>
    <s v="CA-2019-124436"/>
    <x v="498"/>
    <d v="2019-03-22T00:00:00"/>
    <s v="Second Class"/>
    <s v="SA-20830"/>
    <s v="Sue Ann Reed"/>
    <x v="0"/>
    <x v="0"/>
    <s v="Fresno"/>
    <x v="1"/>
    <n v="93727"/>
    <x v="1"/>
    <s v="FUR-FU-10001185"/>
    <x v="0"/>
    <x v="5"/>
    <s v="Advantus Employee of the Month Certificate Frame, 11 x 13-1/2"/>
    <n v="30.93"/>
    <n v="1"/>
    <n v="0"/>
    <n v="12.6813"/>
    <x v="1"/>
    <x v="0"/>
  </r>
  <r>
    <n v="5233"/>
    <s v="CA-2019-124436"/>
    <x v="498"/>
    <d v="2019-03-22T00:00:00"/>
    <s v="Second Class"/>
    <s v="SA-20830"/>
    <s v="Sue Ann Reed"/>
    <x v="0"/>
    <x v="0"/>
    <s v="Fresno"/>
    <x v="1"/>
    <n v="93727"/>
    <x v="1"/>
    <s v="OFF-BI-10000343"/>
    <x v="1"/>
    <x v="8"/>
    <s v="Pressboard Covers with Storage Hooks, 9 1/2&quot; x 11&quot;, Light Blue"/>
    <n v="27.496000000000002"/>
    <n v="7"/>
    <n v="0.2"/>
    <n v="9.2798999999999996"/>
    <x v="1"/>
    <x v="0"/>
  </r>
  <r>
    <n v="5234"/>
    <s v="CA-2016-115084"/>
    <x v="638"/>
    <d v="2016-10-22T00:00:00"/>
    <s v="Standard Class"/>
    <s v="LS-17200"/>
    <s v="Luke Schmidt"/>
    <x v="1"/>
    <x v="0"/>
    <s v="Texarkana"/>
    <x v="36"/>
    <n v="71854"/>
    <x v="0"/>
    <s v="FUR-CH-10004626"/>
    <x v="0"/>
    <x v="1"/>
    <s v="Office Star Flex Back Scooter Chair with Aluminum Finish Frame"/>
    <n v="605.34"/>
    <n v="6"/>
    <n v="0"/>
    <n v="145.2816"/>
    <x v="0"/>
    <x v="0"/>
  </r>
  <r>
    <n v="5235"/>
    <s v="CA-2019-131037"/>
    <x v="1029"/>
    <d v="2019-08-23T00:00:00"/>
    <s v="First Class"/>
    <s v="TM-21490"/>
    <s v="Tony Molinari"/>
    <x v="0"/>
    <x v="0"/>
    <s v="San Francisco"/>
    <x v="1"/>
    <n v="94110"/>
    <x v="1"/>
    <s v="FUR-TA-10001768"/>
    <x v="0"/>
    <x v="3"/>
    <s v="Hon Racetrack Conference Tables"/>
    <n v="210.00800000000001"/>
    <n v="1"/>
    <n v="0.2"/>
    <n v="2.625099999999982"/>
    <x v="1"/>
    <x v="0"/>
  </r>
  <r>
    <n v="5236"/>
    <s v="CA-2018-111143"/>
    <x v="258"/>
    <d v="2018-11-22T00:00:00"/>
    <s v="First Class"/>
    <s v="TT-21265"/>
    <s v="Tim Taslimi"/>
    <x v="1"/>
    <x v="0"/>
    <s v="Indianapolis"/>
    <x v="14"/>
    <n v="46203"/>
    <x v="2"/>
    <s v="OFF-AP-10001947"/>
    <x v="1"/>
    <x v="9"/>
    <s v="Acco 6 Outlet Guardian Premium Plus Surge Suppressor"/>
    <n v="54.96"/>
    <n v="3"/>
    <n v="0"/>
    <n v="15.938399999999998"/>
    <x v="2"/>
    <x v="0"/>
  </r>
  <r>
    <n v="5237"/>
    <s v="CA-2016-166744"/>
    <x v="59"/>
    <d v="2016-09-24T00:00:00"/>
    <s v="Standard Class"/>
    <s v="DN-13690"/>
    <s v="Duane Noonan"/>
    <x v="0"/>
    <x v="0"/>
    <s v="Columbia"/>
    <x v="39"/>
    <n v="21044"/>
    <x v="3"/>
    <s v="FUR-FU-10004952"/>
    <x v="0"/>
    <x v="5"/>
    <s v="C-Line Cubicle Keepers Polyproplyene Holder w/Velcro Back, 8-1/2x11, 25/Bx"/>
    <n v="164.22"/>
    <n v="3"/>
    <n v="0"/>
    <n v="50.908200000000001"/>
    <x v="3"/>
    <x v="1"/>
  </r>
  <r>
    <n v="5238"/>
    <s v="CA-2016-166744"/>
    <x v="59"/>
    <d v="2016-09-24T00:00:00"/>
    <s v="Standard Class"/>
    <s v="DN-13690"/>
    <s v="Duane Noonan"/>
    <x v="0"/>
    <x v="0"/>
    <s v="Columbia"/>
    <x v="39"/>
    <n v="21044"/>
    <x v="3"/>
    <s v="FUR-BO-10001337"/>
    <x v="0"/>
    <x v="0"/>
    <s v="O'Sullivan Living Dimensions 2-Shelf Bookcases"/>
    <n v="362.94"/>
    <n v="3"/>
    <n v="0"/>
    <n v="36.293999999999997"/>
    <x v="3"/>
    <x v="1"/>
  </r>
  <r>
    <n v="5239"/>
    <s v="CA-2016-166744"/>
    <x v="59"/>
    <d v="2016-09-24T00:00:00"/>
    <s v="Standard Class"/>
    <s v="DN-13690"/>
    <s v="Duane Noonan"/>
    <x v="0"/>
    <x v="0"/>
    <s v="Columbia"/>
    <x v="39"/>
    <n v="21044"/>
    <x v="3"/>
    <s v="TEC-AC-10003628"/>
    <x v="2"/>
    <x v="11"/>
    <s v="Logitech 910-002974 M325 Wireless Mouse for Web Scrolling"/>
    <n v="59.98"/>
    <n v="2"/>
    <n v="0"/>
    <n v="26.391200000000005"/>
    <x v="3"/>
    <x v="1"/>
  </r>
  <r>
    <n v="5240"/>
    <s v="CA-2018-116561"/>
    <x v="108"/>
    <d v="2018-09-17T00:00:00"/>
    <s v="Standard Class"/>
    <s v="EB-14110"/>
    <s v="Eugene Barchas"/>
    <x v="0"/>
    <x v="0"/>
    <s v="San Jose"/>
    <x v="1"/>
    <n v="95123"/>
    <x v="1"/>
    <s v="OFF-ST-10004186"/>
    <x v="1"/>
    <x v="4"/>
    <s v="Stur-D-Stor Shelving, Vertical 5-Shelf: 72&quot;H x 36&quot;W x 18 1/2&quot;D"/>
    <n v="332.94"/>
    <n v="3"/>
    <n v="0"/>
    <n v="6.6587999999999994"/>
    <x v="1"/>
    <x v="0"/>
  </r>
  <r>
    <n v="5241"/>
    <s v="CA-2018-116561"/>
    <x v="108"/>
    <d v="2018-09-17T00:00:00"/>
    <s v="Standard Class"/>
    <s v="EB-14110"/>
    <s v="Eugene Barchas"/>
    <x v="0"/>
    <x v="0"/>
    <s v="San Jose"/>
    <x v="1"/>
    <n v="95123"/>
    <x v="1"/>
    <s v="OFF-BI-10001658"/>
    <x v="1"/>
    <x v="8"/>
    <s v="GBC Standard Therm-A-Bind Covers"/>
    <n v="39.872000000000007"/>
    <n v="2"/>
    <n v="0.2"/>
    <n v="12.958399999999999"/>
    <x v="1"/>
    <x v="0"/>
  </r>
  <r>
    <n v="5242"/>
    <s v="CA-2018-110730"/>
    <x v="713"/>
    <d v="2018-09-26T00:00:00"/>
    <s v="Second Class"/>
    <s v="CM-11815"/>
    <s v="Candace McMahon"/>
    <x v="1"/>
    <x v="0"/>
    <s v="Seattle"/>
    <x v="4"/>
    <n v="98115"/>
    <x v="1"/>
    <s v="OFF-SU-10004737"/>
    <x v="1"/>
    <x v="14"/>
    <s v="Acme Design Stainless Steel Bent Scissors"/>
    <n v="13.68"/>
    <n v="2"/>
    <n v="0"/>
    <n v="3.6936"/>
    <x v="1"/>
    <x v="0"/>
  </r>
  <r>
    <n v="5243"/>
    <s v="CA-2019-146367"/>
    <x v="1018"/>
    <d v="2019-08-08T00:00:00"/>
    <s v="Standard Class"/>
    <s v="HM-14860"/>
    <s v="Harry Marie"/>
    <x v="1"/>
    <x v="0"/>
    <s v="Carrollton"/>
    <x v="5"/>
    <n v="75007"/>
    <x v="2"/>
    <s v="OFF-BI-10002827"/>
    <x v="1"/>
    <x v="8"/>
    <s v="Avery Durable Poly Binders"/>
    <n v="3.3179999999999996"/>
    <n v="3"/>
    <n v="0.8"/>
    <n v="-5.6406000000000018"/>
    <x v="2"/>
    <x v="0"/>
  </r>
  <r>
    <n v="5244"/>
    <s v="CA-2018-149454"/>
    <x v="197"/>
    <d v="2018-07-26T00:00:00"/>
    <s v="First Class"/>
    <s v="KM-16375"/>
    <s v="Katherine Murray"/>
    <x v="2"/>
    <x v="0"/>
    <s v="Arlington"/>
    <x v="17"/>
    <n v="22204"/>
    <x v="0"/>
    <s v="OFF-BI-10003694"/>
    <x v="1"/>
    <x v="8"/>
    <s v="Avery 3 1/2&quot; Diskette Storage Pages, 10/Pack"/>
    <n v="10.44"/>
    <n v="1"/>
    <n v="0"/>
    <n v="4.8023999999999996"/>
    <x v="0"/>
    <x v="0"/>
  </r>
  <r>
    <n v="5245"/>
    <s v="CA-2018-156265"/>
    <x v="1030"/>
    <d v="2018-08-04T00:00:00"/>
    <s v="Second Class"/>
    <s v="BF-11020"/>
    <s v="Barry Französisch"/>
    <x v="1"/>
    <x v="0"/>
    <s v="Los Angeles"/>
    <x v="1"/>
    <n v="90032"/>
    <x v="1"/>
    <s v="FUR-TA-10001691"/>
    <x v="0"/>
    <x v="3"/>
    <s v="Barricks Non-Folding Utility Table with Steel Legs, Laminate Tops"/>
    <n v="136.46400000000003"/>
    <n v="2"/>
    <n v="0.2"/>
    <n v="15.352199999999989"/>
    <x v="1"/>
    <x v="0"/>
  </r>
  <r>
    <n v="5246"/>
    <s v="CA-2018-156265"/>
    <x v="1030"/>
    <d v="2018-08-04T00:00:00"/>
    <s v="Second Class"/>
    <s v="BF-11020"/>
    <s v="Barry Französisch"/>
    <x v="1"/>
    <x v="0"/>
    <s v="Los Angeles"/>
    <x v="1"/>
    <n v="90032"/>
    <x v="1"/>
    <s v="TEC-PH-10001918"/>
    <x v="2"/>
    <x v="7"/>
    <s v="Nortel Business Series Terminal T7208 Digital phone"/>
    <n v="333.57600000000002"/>
    <n v="3"/>
    <n v="0.2"/>
    <n v="33.357600000000019"/>
    <x v="1"/>
    <x v="0"/>
  </r>
  <r>
    <n v="5247"/>
    <s v="CA-2018-156265"/>
    <x v="1030"/>
    <d v="2018-08-04T00:00:00"/>
    <s v="Second Class"/>
    <s v="BF-11020"/>
    <s v="Barry Französisch"/>
    <x v="1"/>
    <x v="0"/>
    <s v="Los Angeles"/>
    <x v="1"/>
    <n v="90032"/>
    <x v="1"/>
    <s v="OFF-BI-10000285"/>
    <x v="1"/>
    <x v="8"/>
    <s v="XtraLife ClearVue Slant-D Ring Binders by Cardinal"/>
    <n v="12.544"/>
    <n v="2"/>
    <n v="0.2"/>
    <n v="4.7039999999999997"/>
    <x v="1"/>
    <x v="0"/>
  </r>
  <r>
    <n v="5248"/>
    <s v="US-2017-168914"/>
    <x v="1031"/>
    <d v="2017-05-27T00:00:00"/>
    <s v="Standard Class"/>
    <s v="JE-15745"/>
    <s v="Joel Eaton"/>
    <x v="0"/>
    <x v="0"/>
    <s v="Frankfort"/>
    <x v="10"/>
    <n v="60423"/>
    <x v="2"/>
    <s v="OFF-AP-10000358"/>
    <x v="1"/>
    <x v="9"/>
    <s v="Fellowes Basic Home/Office Series Surge Protectors"/>
    <n v="20.767999999999997"/>
    <n v="8"/>
    <n v="0.8"/>
    <n v="-52.958400000000012"/>
    <x v="2"/>
    <x v="0"/>
  </r>
  <r>
    <n v="5249"/>
    <s v="US-2019-110989"/>
    <x v="132"/>
    <d v="2019-11-05T00:00:00"/>
    <s v="Second Class"/>
    <s v="EJ-14155"/>
    <s v="Eva Jacobs"/>
    <x v="0"/>
    <x v="0"/>
    <s v="Seattle"/>
    <x v="4"/>
    <n v="98105"/>
    <x v="1"/>
    <s v="TEC-AC-10002345"/>
    <x v="2"/>
    <x v="11"/>
    <s v="HP Standard 104 key PS/2 Keyboard"/>
    <n v="43.5"/>
    <n v="3"/>
    <n v="0"/>
    <n v="10.875"/>
    <x v="1"/>
    <x v="0"/>
  </r>
  <r>
    <n v="5250"/>
    <s v="CA-2017-106215"/>
    <x v="392"/>
    <d v="2017-04-21T00:00:00"/>
    <s v="Standard Class"/>
    <s v="BN-11470"/>
    <s v="Brad Norvell"/>
    <x v="1"/>
    <x v="0"/>
    <s v="Philadelphia"/>
    <x v="9"/>
    <n v="19143"/>
    <x v="3"/>
    <s v="OFF-FA-10001229"/>
    <x v="1"/>
    <x v="13"/>
    <s v="Staples"/>
    <n v="12.576000000000001"/>
    <n v="4"/>
    <n v="0.2"/>
    <n v="4.0871999999999993"/>
    <x v="3"/>
    <x v="0"/>
  </r>
  <r>
    <n v="5251"/>
    <s v="US-2018-169369"/>
    <x v="939"/>
    <d v="2018-12-18T00:00:00"/>
    <s v="Standard Class"/>
    <s v="EC-14050"/>
    <s v="Erin Creighton"/>
    <x v="0"/>
    <x v="0"/>
    <s v="Columbus"/>
    <x v="32"/>
    <n v="31907"/>
    <x v="0"/>
    <s v="TEC-AC-10001314"/>
    <x v="2"/>
    <x v="11"/>
    <s v="Case Logic 2.4GHz Wireless Keyboard"/>
    <n v="249.95000000000002"/>
    <n v="5"/>
    <n v="0"/>
    <n v="19.995999999999974"/>
    <x v="0"/>
    <x v="0"/>
  </r>
  <r>
    <n v="5252"/>
    <s v="US-2018-169369"/>
    <x v="939"/>
    <d v="2018-12-18T00:00:00"/>
    <s v="Standard Class"/>
    <s v="EC-14050"/>
    <s v="Erin Creighton"/>
    <x v="0"/>
    <x v="0"/>
    <s v="Columbus"/>
    <x v="32"/>
    <n v="31907"/>
    <x v="0"/>
    <s v="OFF-PA-10004438"/>
    <x v="1"/>
    <x v="10"/>
    <s v="Xerox 1907"/>
    <n v="49.12"/>
    <n v="4"/>
    <n v="0"/>
    <n v="23.086399999999998"/>
    <x v="0"/>
    <x v="0"/>
  </r>
  <r>
    <n v="5253"/>
    <s v="CA-2017-132318"/>
    <x v="628"/>
    <d v="2017-11-02T00:00:00"/>
    <s v="First Class"/>
    <s v="TT-21220"/>
    <s v="Thomas Thornton"/>
    <x v="0"/>
    <x v="0"/>
    <s v="Virginia Beach"/>
    <x v="17"/>
    <n v="23464"/>
    <x v="0"/>
    <s v="OFF-AP-10000026"/>
    <x v="1"/>
    <x v="9"/>
    <s v="Tripp Lite Isotel 6 Outlet Surge Protector with Fax/Modem Protection"/>
    <n v="182.91"/>
    <n v="3"/>
    <n v="0"/>
    <n v="53.043899999999979"/>
    <x v="0"/>
    <x v="0"/>
  </r>
  <r>
    <n v="5254"/>
    <s v="US-2016-131982"/>
    <x v="1009"/>
    <d v="2016-03-11T00:00:00"/>
    <s v="Second Class"/>
    <s v="NP-18685"/>
    <s v="Nora Pelletier"/>
    <x v="2"/>
    <x v="0"/>
    <s v="Des Moines"/>
    <x v="4"/>
    <n v="98198"/>
    <x v="1"/>
    <s v="OFF-BI-10004224"/>
    <x v="1"/>
    <x v="8"/>
    <s v="Catalog Binders with Expanding Posts"/>
    <n v="107.64800000000001"/>
    <n v="2"/>
    <n v="0.2"/>
    <n v="33.639999999999986"/>
    <x v="1"/>
    <x v="0"/>
  </r>
  <r>
    <n v="5255"/>
    <s v="CA-2017-125185"/>
    <x v="616"/>
    <d v="2017-03-07T00:00:00"/>
    <s v="Second Class"/>
    <s v="AH-10195"/>
    <s v="Alan Haines"/>
    <x v="1"/>
    <x v="0"/>
    <s v="Bethlehem"/>
    <x v="9"/>
    <n v="18018"/>
    <x v="3"/>
    <s v="FUR-CH-10002647"/>
    <x v="0"/>
    <x v="1"/>
    <s v="Situations Contoured Folding Chairs, 4/Set"/>
    <n v="99.372"/>
    <n v="2"/>
    <n v="0.3"/>
    <n v="-7.0979999999999919"/>
    <x v="3"/>
    <x v="0"/>
  </r>
  <r>
    <n v="5256"/>
    <s v="CA-2017-125185"/>
    <x v="616"/>
    <d v="2017-03-07T00:00:00"/>
    <s v="Second Class"/>
    <s v="AH-10195"/>
    <s v="Alan Haines"/>
    <x v="1"/>
    <x v="0"/>
    <s v="Bethlehem"/>
    <x v="9"/>
    <n v="18018"/>
    <x v="3"/>
    <s v="FUR-FU-10003247"/>
    <x v="0"/>
    <x v="5"/>
    <s v="36X48 HARDFLOOR CHAIRMAT"/>
    <n v="33.568000000000005"/>
    <n v="2"/>
    <n v="0.2"/>
    <n v="-5.4548000000000041"/>
    <x v="3"/>
    <x v="0"/>
  </r>
  <r>
    <n v="5257"/>
    <s v="CA-2018-130078"/>
    <x v="590"/>
    <d v="2018-08-14T00:00:00"/>
    <s v="Standard Class"/>
    <s v="CC-12145"/>
    <s v="Charles Crestani"/>
    <x v="0"/>
    <x v="0"/>
    <s v="Oklahoma City"/>
    <x v="26"/>
    <n v="73120"/>
    <x v="2"/>
    <s v="OFF-PA-10003270"/>
    <x v="1"/>
    <x v="10"/>
    <s v="Xerox 1954"/>
    <n v="10.56"/>
    <n v="2"/>
    <n v="0"/>
    <n v="4.7519999999999998"/>
    <x v="2"/>
    <x v="0"/>
  </r>
  <r>
    <n v="5258"/>
    <s v="US-2019-114034"/>
    <x v="1032"/>
    <d v="2019-01-08T00:00:00"/>
    <s v="Standard Class"/>
    <s v="DL-13315"/>
    <s v="Delfina Latchford"/>
    <x v="0"/>
    <x v="0"/>
    <s v="Rancho Cucamonga"/>
    <x v="1"/>
    <n v="91730"/>
    <x v="1"/>
    <s v="OFF-PA-10004735"/>
    <x v="1"/>
    <x v="10"/>
    <s v="Xerox 1905"/>
    <n v="38.880000000000003"/>
    <n v="6"/>
    <n v="0"/>
    <n v="18.662400000000002"/>
    <x v="1"/>
    <x v="0"/>
  </r>
  <r>
    <n v="5259"/>
    <s v="US-2019-115595"/>
    <x v="449"/>
    <d v="2019-10-11T00:00:00"/>
    <s v="First Class"/>
    <s v="XP-21865"/>
    <s v="Xylona Preis"/>
    <x v="0"/>
    <x v="0"/>
    <s v="Los Angeles"/>
    <x v="1"/>
    <n v="90032"/>
    <x v="1"/>
    <s v="OFF-PA-10001745"/>
    <x v="1"/>
    <x v="10"/>
    <s v="Wirebound Message Books, 2 7/8&quot; x 5&quot;, 3 Forms per Page"/>
    <n v="35.200000000000003"/>
    <n v="5"/>
    <n v="0"/>
    <n v="16.543999999999997"/>
    <x v="1"/>
    <x v="0"/>
  </r>
  <r>
    <n v="5260"/>
    <s v="CA-2019-158722"/>
    <x v="179"/>
    <d v="2019-10-26T00:00:00"/>
    <s v="Standard Class"/>
    <s v="MA-17560"/>
    <s v="Matt Abelman"/>
    <x v="2"/>
    <x v="0"/>
    <s v="Philadelphia"/>
    <x v="9"/>
    <n v="19120"/>
    <x v="3"/>
    <s v="OFF-PA-10000176"/>
    <x v="1"/>
    <x v="10"/>
    <s v="Xerox 1887"/>
    <n v="45.527999999999999"/>
    <n v="3"/>
    <n v="0.2"/>
    <n v="15.934799999999997"/>
    <x v="3"/>
    <x v="0"/>
  </r>
  <r>
    <n v="5261"/>
    <s v="CA-2016-105165"/>
    <x v="557"/>
    <d v="2016-09-10T00:00:00"/>
    <s v="First Class"/>
    <s v="SZ-20035"/>
    <s v="Sam Zeldin"/>
    <x v="2"/>
    <x v="0"/>
    <s v="Houston"/>
    <x v="5"/>
    <n v="77036"/>
    <x v="2"/>
    <s v="TEC-PH-10000675"/>
    <x v="2"/>
    <x v="7"/>
    <s v="Panasonic KX TS3282B Corded phone"/>
    <n v="196.77600000000001"/>
    <n v="3"/>
    <n v="0.2"/>
    <n v="14.758199999999995"/>
    <x v="2"/>
    <x v="0"/>
  </r>
  <r>
    <n v="5262"/>
    <s v="CA-2016-105165"/>
    <x v="557"/>
    <d v="2016-09-10T00:00:00"/>
    <s v="First Class"/>
    <s v="SZ-20035"/>
    <s v="Sam Zeldin"/>
    <x v="2"/>
    <x v="0"/>
    <s v="Houston"/>
    <x v="5"/>
    <n v="77036"/>
    <x v="2"/>
    <s v="OFF-BI-10000050"/>
    <x v="1"/>
    <x v="8"/>
    <s v="Angle-D Binders with Locking Rings, Label Holders"/>
    <n v="2.9199999999999995"/>
    <n v="2"/>
    <n v="0.8"/>
    <n v="-4.8180000000000005"/>
    <x v="2"/>
    <x v="0"/>
  </r>
  <r>
    <n v="5263"/>
    <s v="CA-2016-105165"/>
    <x v="557"/>
    <d v="2016-09-10T00:00:00"/>
    <s v="First Class"/>
    <s v="SZ-20035"/>
    <s v="Sam Zeldin"/>
    <x v="2"/>
    <x v="0"/>
    <s v="Houston"/>
    <x v="5"/>
    <n v="77036"/>
    <x v="2"/>
    <s v="FUR-TA-10004154"/>
    <x v="0"/>
    <x v="3"/>
    <s v="Riverside Furniture Oval Coffee Table, Oval End Table, End Table with Drawer"/>
    <n v="200.79500000000002"/>
    <n v="1"/>
    <n v="0.3"/>
    <n v="-22.948000000000008"/>
    <x v="2"/>
    <x v="0"/>
  </r>
  <r>
    <n v="5264"/>
    <s v="CA-2016-105165"/>
    <x v="557"/>
    <d v="2016-09-10T00:00:00"/>
    <s v="First Class"/>
    <s v="SZ-20035"/>
    <s v="Sam Zeldin"/>
    <x v="2"/>
    <x v="0"/>
    <s v="Houston"/>
    <x v="5"/>
    <n v="77036"/>
    <x v="2"/>
    <s v="TEC-AC-10002718"/>
    <x v="2"/>
    <x v="11"/>
    <s v="Belkin Standard 104 key USB Keyboard"/>
    <n v="46.688000000000002"/>
    <n v="4"/>
    <n v="0.2"/>
    <n v="-2.9180000000000028"/>
    <x v="2"/>
    <x v="0"/>
  </r>
  <r>
    <n v="5265"/>
    <s v="CA-2016-105165"/>
    <x v="557"/>
    <d v="2016-09-10T00:00:00"/>
    <s v="First Class"/>
    <s v="SZ-20035"/>
    <s v="Sam Zeldin"/>
    <x v="2"/>
    <x v="0"/>
    <s v="Houston"/>
    <x v="5"/>
    <n v="77036"/>
    <x v="2"/>
    <s v="OFF-AR-10003179"/>
    <x v="1"/>
    <x v="6"/>
    <s v="Dixon Ticonderoga Core-Lock Colored Pencils"/>
    <n v="21.864000000000001"/>
    <n v="3"/>
    <n v="0.2"/>
    <n v="3.5528999999999984"/>
    <x v="2"/>
    <x v="0"/>
  </r>
  <r>
    <n v="5266"/>
    <s v="CA-2019-147452"/>
    <x v="1033"/>
    <d v="2019-10-03T00:00:00"/>
    <s v="First Class"/>
    <s v="CS-11845"/>
    <s v="Cari Sayre"/>
    <x v="1"/>
    <x v="0"/>
    <s v="Seattle"/>
    <x v="4"/>
    <n v="98103"/>
    <x v="1"/>
    <s v="OFF-PA-10001838"/>
    <x v="1"/>
    <x v="10"/>
    <s v="Adams Telephone Message Book W/Dividers/Space For Phone Numbers, 5 1/4&quot;X8 1/2&quot;, 300/Messages"/>
    <n v="11.76"/>
    <n v="2"/>
    <n v="0"/>
    <n v="5.7623999999999995"/>
    <x v="1"/>
    <x v="1"/>
  </r>
  <r>
    <n v="5267"/>
    <s v="CA-2019-147452"/>
    <x v="1033"/>
    <d v="2019-10-03T00:00:00"/>
    <s v="First Class"/>
    <s v="CS-11845"/>
    <s v="Cari Sayre"/>
    <x v="1"/>
    <x v="0"/>
    <s v="Seattle"/>
    <x v="4"/>
    <n v="98103"/>
    <x v="1"/>
    <s v="OFF-PA-10004039"/>
    <x v="1"/>
    <x v="10"/>
    <s v="Xerox 1882"/>
    <n v="167.94"/>
    <n v="3"/>
    <n v="0"/>
    <n v="82.290599999999998"/>
    <x v="1"/>
    <x v="1"/>
  </r>
  <r>
    <n v="5268"/>
    <s v="CA-2019-147452"/>
    <x v="1033"/>
    <d v="2019-10-03T00:00:00"/>
    <s v="First Class"/>
    <s v="CS-11845"/>
    <s v="Cari Sayre"/>
    <x v="1"/>
    <x v="0"/>
    <s v="Seattle"/>
    <x v="4"/>
    <n v="98103"/>
    <x v="1"/>
    <s v="OFF-AP-10001626"/>
    <x v="1"/>
    <x v="9"/>
    <s v="Commercial WindTunnel Clean Air Upright Vacuum, Replacement Belts, Filtration Bags"/>
    <n v="3.89"/>
    <n v="1"/>
    <n v="0"/>
    <n v="1.0114000000000001"/>
    <x v="1"/>
    <x v="1"/>
  </r>
  <r>
    <n v="5269"/>
    <s v="US-2019-114657"/>
    <x v="673"/>
    <d v="2019-11-21T00:00:00"/>
    <s v="Standard Class"/>
    <s v="MH-18115"/>
    <s v="Mick Hernandez"/>
    <x v="2"/>
    <x v="0"/>
    <s v="Yonkers"/>
    <x v="15"/>
    <n v="10701"/>
    <x v="3"/>
    <s v="TEC-MA-10003173"/>
    <x v="2"/>
    <x v="15"/>
    <s v="Hewlett-Packard 300S Scientific Calculator"/>
    <n v="52.44"/>
    <n v="4"/>
    <n v="0"/>
    <n v="24.122399999999995"/>
    <x v="3"/>
    <x v="0"/>
  </r>
  <r>
    <n v="5270"/>
    <s v="CA-2019-144484"/>
    <x v="220"/>
    <d v="2019-09-11T00:00:00"/>
    <s v="Same Day"/>
    <s v="CB-12025"/>
    <s v="Cassandra Brandow"/>
    <x v="0"/>
    <x v="0"/>
    <s v="San Francisco"/>
    <x v="1"/>
    <n v="94110"/>
    <x v="1"/>
    <s v="FUR-FU-10000260"/>
    <x v="0"/>
    <x v="5"/>
    <s v="6&quot; Cubicle Wall Clock, Black"/>
    <n v="32.36"/>
    <n v="4"/>
    <n v="0"/>
    <n v="11.6496"/>
    <x v="1"/>
    <x v="0"/>
  </r>
  <r>
    <n v="5271"/>
    <s v="CA-2019-144484"/>
    <x v="220"/>
    <d v="2019-09-11T00:00:00"/>
    <s v="Same Day"/>
    <s v="CB-12025"/>
    <s v="Cassandra Brandow"/>
    <x v="0"/>
    <x v="0"/>
    <s v="San Francisco"/>
    <x v="1"/>
    <n v="94110"/>
    <x v="1"/>
    <s v="OFF-AP-10004487"/>
    <x v="1"/>
    <x v="9"/>
    <s v="Kensington 4 Outlet MasterPiece Compact Power Control Center"/>
    <n v="406.59999999999997"/>
    <n v="5"/>
    <n v="0"/>
    <n v="113.84799999999998"/>
    <x v="1"/>
    <x v="0"/>
  </r>
  <r>
    <n v="5272"/>
    <s v="CA-2019-125913"/>
    <x v="1034"/>
    <d v="2019-01-16T00:00:00"/>
    <s v="Same Day"/>
    <s v="JO-15145"/>
    <s v="Jack O'Briant"/>
    <x v="1"/>
    <x v="0"/>
    <s v="Los Angeles"/>
    <x v="1"/>
    <n v="90008"/>
    <x v="1"/>
    <s v="FUR-FU-10001487"/>
    <x v="0"/>
    <x v="5"/>
    <s v="Eldon Expressions Wood and Plastic Desk Accessories, Cherry Wood"/>
    <n v="27.92"/>
    <n v="4"/>
    <n v="0"/>
    <n v="8.0967999999999982"/>
    <x v="1"/>
    <x v="0"/>
  </r>
  <r>
    <n v="5273"/>
    <s v="CA-2019-125913"/>
    <x v="1034"/>
    <d v="2019-01-16T00:00:00"/>
    <s v="Same Day"/>
    <s v="JO-15145"/>
    <s v="Jack O'Briant"/>
    <x v="1"/>
    <x v="0"/>
    <s v="Los Angeles"/>
    <x v="1"/>
    <n v="90008"/>
    <x v="1"/>
    <s v="FUR-TA-10001520"/>
    <x v="0"/>
    <x v="3"/>
    <s v="Lesro Sheffield Collection Coffee Table, End Table, Center Table, Corner Table"/>
    <n v="399.67200000000003"/>
    <n v="7"/>
    <n v="0.2"/>
    <n v="-14.987700000000061"/>
    <x v="1"/>
    <x v="0"/>
  </r>
  <r>
    <n v="5274"/>
    <s v="US-2018-158309"/>
    <x v="491"/>
    <d v="2018-11-29T00:00:00"/>
    <s v="First Class"/>
    <s v="PA-19060"/>
    <s v="Pete Armstrong"/>
    <x v="2"/>
    <x v="0"/>
    <s v="Miami"/>
    <x v="2"/>
    <n v="33142"/>
    <x v="0"/>
    <s v="OFF-BI-10000145"/>
    <x v="1"/>
    <x v="8"/>
    <s v="Zipper Ring Binder Pockets"/>
    <n v="3.7440000000000007"/>
    <n v="4"/>
    <n v="0.7"/>
    <n v="-2.6207999999999991"/>
    <x v="0"/>
    <x v="0"/>
  </r>
  <r>
    <n v="5275"/>
    <s v="CA-2017-162887"/>
    <x v="209"/>
    <d v="2017-11-09T00:00:00"/>
    <s v="Second Class"/>
    <s v="SV-20785"/>
    <s v="Stewart Visinsky"/>
    <x v="0"/>
    <x v="0"/>
    <s v="Burlington"/>
    <x v="42"/>
    <m/>
    <x v="3"/>
    <s v="FUR-CH-10000595"/>
    <x v="0"/>
    <x v="1"/>
    <s v="Safco Contoured Stacking Chairs"/>
    <n v="715.2"/>
    <n v="3"/>
    <n v="0"/>
    <n v="178.79999999999998"/>
    <x v="3"/>
    <x v="0"/>
  </r>
  <r>
    <n v="5276"/>
    <s v="CA-2019-147333"/>
    <x v="817"/>
    <d v="2019-12-20T00:00:00"/>
    <s v="Standard Class"/>
    <s v="KL-16555"/>
    <s v="Kelly Lampkin"/>
    <x v="1"/>
    <x v="0"/>
    <s v="Fayetteville"/>
    <x v="36"/>
    <n v="72701"/>
    <x v="0"/>
    <s v="TEC-AC-10004469"/>
    <x v="2"/>
    <x v="11"/>
    <s v="Microsoft Sculpt Comfort Mouse"/>
    <n v="159.80000000000001"/>
    <n v="4"/>
    <n v="0"/>
    <n v="70.312000000000012"/>
    <x v="0"/>
    <x v="0"/>
  </r>
  <r>
    <n v="5277"/>
    <s v="CA-2019-147333"/>
    <x v="817"/>
    <d v="2019-12-20T00:00:00"/>
    <s v="Standard Class"/>
    <s v="KL-16555"/>
    <s v="Kelly Lampkin"/>
    <x v="1"/>
    <x v="0"/>
    <s v="Fayetteville"/>
    <x v="36"/>
    <n v="72701"/>
    <x v="0"/>
    <s v="TEC-AC-10003038"/>
    <x v="2"/>
    <x v="11"/>
    <s v="Kingston Digital DataTraveler 16GB USB 2.0"/>
    <n v="44.75"/>
    <n v="5"/>
    <n v="0"/>
    <n v="8.5024999999999942"/>
    <x v="0"/>
    <x v="0"/>
  </r>
  <r>
    <n v="5278"/>
    <s v="CA-2016-113859"/>
    <x v="103"/>
    <d v="2016-09-17T00:00:00"/>
    <s v="Standard Class"/>
    <s v="BC-11125"/>
    <s v="Becky Castell"/>
    <x v="2"/>
    <x v="0"/>
    <s v="Odessa"/>
    <x v="5"/>
    <n v="79762"/>
    <x v="2"/>
    <s v="FUR-CH-10004698"/>
    <x v="0"/>
    <x v="1"/>
    <s v="Padded Folding Chairs, Black, 4/Carton"/>
    <n v="340.11599999999999"/>
    <n v="6"/>
    <n v="0.3"/>
    <n v="-9.717599999999976"/>
    <x v="2"/>
    <x v="0"/>
  </r>
  <r>
    <n v="5279"/>
    <s v="CA-2016-159681"/>
    <x v="1035"/>
    <d v="2016-12-13T00:00:00"/>
    <s v="Standard Class"/>
    <s v="PO-18850"/>
    <s v="Patrick O'Brill"/>
    <x v="0"/>
    <x v="0"/>
    <s v="Virginia Beach"/>
    <x v="17"/>
    <n v="23464"/>
    <x v="0"/>
    <s v="OFF-PA-10003641"/>
    <x v="1"/>
    <x v="10"/>
    <s v="Xerox 1909"/>
    <n v="105.52"/>
    <n v="4"/>
    <n v="0"/>
    <n v="48.539199999999994"/>
    <x v="0"/>
    <x v="0"/>
  </r>
  <r>
    <n v="5280"/>
    <s v="US-2019-104094"/>
    <x v="210"/>
    <d v="2019-09-11T00:00:00"/>
    <s v="Standard Class"/>
    <s v="AG-10675"/>
    <s v="Anna Gayman"/>
    <x v="0"/>
    <x v="0"/>
    <s v="Milwaukee"/>
    <x v="6"/>
    <n v="53209"/>
    <x v="2"/>
    <s v="TEC-AC-10002134"/>
    <x v="2"/>
    <x v="11"/>
    <s v="Rosewill 107 Normal Keys USB Wired Standard Keyboard"/>
    <n v="13.48"/>
    <n v="1"/>
    <n v="0"/>
    <n v="1.8872"/>
    <x v="2"/>
    <x v="0"/>
  </r>
  <r>
    <n v="5281"/>
    <s v="CA-2019-152709"/>
    <x v="566"/>
    <d v="2019-10-12T00:00:00"/>
    <s v="Standard Class"/>
    <s v="DB-13210"/>
    <s v="Dean Braden"/>
    <x v="0"/>
    <x v="0"/>
    <s v="Detroit"/>
    <x v="12"/>
    <n v="48234"/>
    <x v="2"/>
    <s v="OFF-ST-10001837"/>
    <x v="1"/>
    <x v="4"/>
    <s v="SAFCO Mobile Desk Side File, Wire Frame"/>
    <n v="85.52"/>
    <n v="2"/>
    <n v="0"/>
    <n v="22.235199999999999"/>
    <x v="2"/>
    <x v="0"/>
  </r>
  <r>
    <n v="5282"/>
    <s v="CA-2017-105158"/>
    <x v="577"/>
    <d v="2017-09-10T00:00:00"/>
    <s v="Standard Class"/>
    <s v="SP-20860"/>
    <s v="Sung Pak"/>
    <x v="1"/>
    <x v="0"/>
    <s v="Rochester"/>
    <x v="11"/>
    <n v="55901"/>
    <x v="2"/>
    <s v="FUR-FU-10001706"/>
    <x v="0"/>
    <x v="5"/>
    <s v="Longer-Life Soft White Bulbs"/>
    <n v="6.16"/>
    <n v="2"/>
    <n v="0"/>
    <n v="2.9567999999999999"/>
    <x v="2"/>
    <x v="1"/>
  </r>
  <r>
    <n v="5283"/>
    <s v="CA-2017-105158"/>
    <x v="577"/>
    <d v="2017-09-10T00:00:00"/>
    <s v="Standard Class"/>
    <s v="SP-20860"/>
    <s v="Sung Pak"/>
    <x v="1"/>
    <x v="0"/>
    <s v="Rochester"/>
    <x v="11"/>
    <n v="55901"/>
    <x v="2"/>
    <s v="OFF-PA-10001970"/>
    <x v="1"/>
    <x v="10"/>
    <s v="Xerox 1881"/>
    <n v="36.839999999999996"/>
    <n v="3"/>
    <n v="0"/>
    <n v="17.314799999999998"/>
    <x v="2"/>
    <x v="1"/>
  </r>
  <r>
    <n v="5284"/>
    <s v="CA-2016-133424"/>
    <x v="809"/>
    <d v="2016-04-04T00:00:00"/>
    <s v="Standard Class"/>
    <s v="Dl-13600"/>
    <s v="Dorris liebe"/>
    <x v="1"/>
    <x v="0"/>
    <s v="Seattle"/>
    <x v="4"/>
    <n v="98105"/>
    <x v="1"/>
    <s v="OFF-ST-10002957"/>
    <x v="1"/>
    <x v="4"/>
    <s v="Sterilite Show Offs Storage Containers"/>
    <n v="15.84"/>
    <n v="3"/>
    <n v="0"/>
    <n v="0"/>
    <x v="1"/>
    <x v="0"/>
  </r>
  <r>
    <n v="5285"/>
    <s v="CA-2016-133424"/>
    <x v="809"/>
    <d v="2016-04-04T00:00:00"/>
    <s v="Standard Class"/>
    <s v="Dl-13600"/>
    <s v="Dorris liebe"/>
    <x v="1"/>
    <x v="0"/>
    <s v="Seattle"/>
    <x v="4"/>
    <n v="98105"/>
    <x v="1"/>
    <s v="OFF-LA-10002312"/>
    <x v="1"/>
    <x v="2"/>
    <s v="Avery 490"/>
    <n v="44.400000000000006"/>
    <n v="3"/>
    <n v="0"/>
    <n v="22.200000000000003"/>
    <x v="1"/>
    <x v="0"/>
  </r>
  <r>
    <n v="5286"/>
    <s v="CA-2019-105991"/>
    <x v="1024"/>
    <d v="2019-05-06T00:00:00"/>
    <s v="First Class"/>
    <s v="LH-17020"/>
    <s v="Lisa Hazard"/>
    <x v="0"/>
    <x v="0"/>
    <s v="Louisville"/>
    <x v="22"/>
    <n v="80027"/>
    <x v="1"/>
    <s v="OFF-EN-10002600"/>
    <x v="1"/>
    <x v="12"/>
    <s v="Redi-Strip #10 Envelopes, 4 1/8 x 9 1/2"/>
    <n v="21.240000000000002"/>
    <n v="9"/>
    <n v="0.2"/>
    <n v="7.4339999999999993"/>
    <x v="1"/>
    <x v="0"/>
  </r>
  <r>
    <n v="5287"/>
    <s v="CA-2019-105991"/>
    <x v="1024"/>
    <d v="2019-05-06T00:00:00"/>
    <s v="First Class"/>
    <s v="LH-17020"/>
    <s v="Lisa Hazard"/>
    <x v="0"/>
    <x v="0"/>
    <s v="Louisville"/>
    <x v="22"/>
    <n v="80027"/>
    <x v="1"/>
    <s v="OFF-BI-10003274"/>
    <x v="1"/>
    <x v="8"/>
    <s v="Avery Durable Slant Ring Binders, No Labels"/>
    <n v="9.5520000000000014"/>
    <n v="8"/>
    <n v="0.7"/>
    <n v="-7.3231999999999999"/>
    <x v="1"/>
    <x v="0"/>
  </r>
  <r>
    <n v="5288"/>
    <s v="CA-2019-105991"/>
    <x v="1024"/>
    <d v="2019-05-06T00:00:00"/>
    <s v="First Class"/>
    <s v="LH-17020"/>
    <s v="Lisa Hazard"/>
    <x v="0"/>
    <x v="0"/>
    <s v="Louisville"/>
    <x v="22"/>
    <n v="80027"/>
    <x v="1"/>
    <s v="FUR-BO-10004467"/>
    <x v="0"/>
    <x v="0"/>
    <s v="Bestar Classic Bookcase"/>
    <n v="89.991000000000014"/>
    <n v="3"/>
    <n v="0.7"/>
    <n v="-152.9847"/>
    <x v="1"/>
    <x v="0"/>
  </r>
  <r>
    <n v="5289"/>
    <s v="US-2019-136784"/>
    <x v="504"/>
    <d v="2019-05-05T00:00:00"/>
    <s v="Standard Class"/>
    <s v="AD-10180"/>
    <s v="Alan Dominguez"/>
    <x v="2"/>
    <x v="0"/>
    <s v="San Francisco"/>
    <x v="1"/>
    <n v="94122"/>
    <x v="1"/>
    <s v="OFF-PA-10000675"/>
    <x v="1"/>
    <x v="10"/>
    <s v="Xerox 1919"/>
    <n v="163.96"/>
    <n v="4"/>
    <n v="0"/>
    <n v="80.340400000000002"/>
    <x v="1"/>
    <x v="0"/>
  </r>
  <r>
    <n v="5290"/>
    <s v="CA-2016-146283"/>
    <x v="78"/>
    <d v="2016-09-15T00:00:00"/>
    <s v="Standard Class"/>
    <s v="KT-16465"/>
    <s v="Kean Takahito"/>
    <x v="0"/>
    <x v="0"/>
    <s v="Houston"/>
    <x v="5"/>
    <n v="77036"/>
    <x v="2"/>
    <s v="OFF-PA-10002259"/>
    <x v="1"/>
    <x v="10"/>
    <s v="Geographics Note Cards, Blank, White, 8 1/2&quot; x 11&quot;"/>
    <n v="17.904"/>
    <n v="2"/>
    <n v="0.2"/>
    <n v="6.2664"/>
    <x v="2"/>
    <x v="0"/>
  </r>
  <r>
    <n v="5291"/>
    <s v="CA-2016-146283"/>
    <x v="78"/>
    <d v="2016-09-15T00:00:00"/>
    <s v="Standard Class"/>
    <s v="KT-16465"/>
    <s v="Kean Takahito"/>
    <x v="0"/>
    <x v="0"/>
    <s v="Houston"/>
    <x v="5"/>
    <n v="77036"/>
    <x v="2"/>
    <s v="FUR-CH-10004287"/>
    <x v="0"/>
    <x v="1"/>
    <s v="SAFCO Arco Folding Chair"/>
    <n v="966.69999999999982"/>
    <n v="5"/>
    <n v="0.3"/>
    <n v="-13.810000000000116"/>
    <x v="2"/>
    <x v="0"/>
  </r>
  <r>
    <n v="5292"/>
    <s v="CA-2016-146283"/>
    <x v="78"/>
    <d v="2016-09-15T00:00:00"/>
    <s v="Standard Class"/>
    <s v="KT-16465"/>
    <s v="Kean Takahito"/>
    <x v="0"/>
    <x v="0"/>
    <s v="Houston"/>
    <x v="5"/>
    <n v="77036"/>
    <x v="2"/>
    <s v="OFF-PA-10000482"/>
    <x v="1"/>
    <x v="10"/>
    <s v="Snap-A-Way Black Print Carbonless Ruled Speed Letter, Triplicate"/>
    <n v="182.11199999999999"/>
    <n v="6"/>
    <n v="0.2"/>
    <n v="61.46279999999998"/>
    <x v="2"/>
    <x v="0"/>
  </r>
  <r>
    <n v="5293"/>
    <s v="CA-2019-151218"/>
    <x v="308"/>
    <d v="2019-06-23T00:00:00"/>
    <s v="First Class"/>
    <s v="PJ-19015"/>
    <s v="Pauline Johnson"/>
    <x v="0"/>
    <x v="0"/>
    <s v="Miami"/>
    <x v="2"/>
    <n v="33180"/>
    <x v="0"/>
    <s v="OFF-ST-10004835"/>
    <x v="1"/>
    <x v="4"/>
    <s v="Plastic Stacking Crates &amp; Casters"/>
    <n v="4.4640000000000004"/>
    <n v="1"/>
    <n v="0.2"/>
    <n v="0.33479999999999999"/>
    <x v="0"/>
    <x v="0"/>
  </r>
  <r>
    <n v="5294"/>
    <s v="CA-2017-111073"/>
    <x v="207"/>
    <d v="2017-12-30T00:00:00"/>
    <s v="Standard Class"/>
    <s v="MC-18100"/>
    <s v="Mick Crebagga"/>
    <x v="0"/>
    <x v="0"/>
    <s v="Medina"/>
    <x v="24"/>
    <n v="44256"/>
    <x v="3"/>
    <s v="FUR-TA-10004086"/>
    <x v="0"/>
    <x v="3"/>
    <s v="KI Adjustable-Height Table"/>
    <n v="51.588000000000001"/>
    <n v="1"/>
    <n v="0.4"/>
    <n v="-15.476400000000005"/>
    <x v="3"/>
    <x v="0"/>
  </r>
  <r>
    <n v="5295"/>
    <s v="CA-2019-144883"/>
    <x v="733"/>
    <d v="2019-08-19T00:00:00"/>
    <s v="Standard Class"/>
    <s v="BO-11350"/>
    <s v="Bill Overfelt"/>
    <x v="1"/>
    <x v="0"/>
    <s v="Roseville"/>
    <x v="11"/>
    <n v="55113"/>
    <x v="2"/>
    <s v="OFF-LA-10000305"/>
    <x v="1"/>
    <x v="2"/>
    <s v="Avery 495"/>
    <n v="50.4"/>
    <n v="8"/>
    <n v="0"/>
    <n v="23.183999999999997"/>
    <x v="2"/>
    <x v="0"/>
  </r>
  <r>
    <n v="5296"/>
    <s v="CA-2019-142174"/>
    <x v="168"/>
    <d v="2019-03-09T00:00:00"/>
    <s v="Standard Class"/>
    <s v="DP-13000"/>
    <s v="Darren Powers"/>
    <x v="0"/>
    <x v="0"/>
    <s v="Houston"/>
    <x v="5"/>
    <n v="77041"/>
    <x v="2"/>
    <s v="OFF-PA-10000806"/>
    <x v="1"/>
    <x v="10"/>
    <s v="Xerox 1934"/>
    <n v="89.567999999999998"/>
    <n v="2"/>
    <n v="0.2"/>
    <n v="32.468400000000003"/>
    <x v="2"/>
    <x v="0"/>
  </r>
  <r>
    <n v="5297"/>
    <s v="CA-2019-108791"/>
    <x v="944"/>
    <d v="2019-07-31T00:00:00"/>
    <s v="Standard Class"/>
    <s v="TM-21490"/>
    <s v="Tony Molinari"/>
    <x v="0"/>
    <x v="0"/>
    <s v="Yonkers"/>
    <x v="15"/>
    <n v="10701"/>
    <x v="3"/>
    <s v="FUR-FU-10004018"/>
    <x v="0"/>
    <x v="5"/>
    <s v="Tensor Computer Mounted Lamp"/>
    <n v="14.89"/>
    <n v="1"/>
    <n v="0"/>
    <n v="4.0203000000000007"/>
    <x v="3"/>
    <x v="0"/>
  </r>
  <r>
    <n v="5298"/>
    <s v="CA-2019-108791"/>
    <x v="944"/>
    <d v="2019-07-31T00:00:00"/>
    <s v="Standard Class"/>
    <s v="TM-21490"/>
    <s v="Tony Molinari"/>
    <x v="0"/>
    <x v="0"/>
    <s v="Yonkers"/>
    <x v="15"/>
    <n v="10701"/>
    <x v="3"/>
    <s v="TEC-PH-10002660"/>
    <x v="2"/>
    <x v="7"/>
    <s v="Nortel Networks T7316 E Nt8 B27"/>
    <n v="543.91999999999996"/>
    <n v="8"/>
    <n v="0"/>
    <n v="135.98000000000002"/>
    <x v="3"/>
    <x v="0"/>
  </r>
  <r>
    <n v="5299"/>
    <s v="CA-2018-106656"/>
    <x v="713"/>
    <d v="2018-09-26T00:00:00"/>
    <s v="First Class"/>
    <s v="DV-13045"/>
    <s v="Darrin Van Huff"/>
    <x v="1"/>
    <x v="0"/>
    <s v="San Diego"/>
    <x v="1"/>
    <n v="92037"/>
    <x v="1"/>
    <s v="OFF-EN-10001509"/>
    <x v="1"/>
    <x v="12"/>
    <s v="Poly String Tie Envelopes"/>
    <n v="4.08"/>
    <n v="2"/>
    <n v="0"/>
    <n v="1.9175999999999997"/>
    <x v="1"/>
    <x v="0"/>
  </r>
  <r>
    <n v="5300"/>
    <s v="CA-2018-106656"/>
    <x v="713"/>
    <d v="2018-09-26T00:00:00"/>
    <s v="First Class"/>
    <s v="DV-13045"/>
    <s v="Darrin Van Huff"/>
    <x v="1"/>
    <x v="0"/>
    <s v="San Diego"/>
    <x v="1"/>
    <n v="92037"/>
    <x v="1"/>
    <s v="OFF-LA-10003148"/>
    <x v="1"/>
    <x v="2"/>
    <s v="Avery 51"/>
    <n v="18.899999999999999"/>
    <n v="3"/>
    <n v="0"/>
    <n v="8.6939999999999991"/>
    <x v="1"/>
    <x v="0"/>
  </r>
  <r>
    <n v="5301"/>
    <s v="CA-2018-113831"/>
    <x v="198"/>
    <d v="2018-06-03T00:00:00"/>
    <s v="Standard Class"/>
    <s v="AH-10690"/>
    <s v="Anna Häberlin"/>
    <x v="1"/>
    <x v="0"/>
    <s v="Springfield"/>
    <x v="17"/>
    <n v="22153"/>
    <x v="0"/>
    <s v="FUR-TA-10002645"/>
    <x v="0"/>
    <x v="3"/>
    <s v="Hon Rectangular Conference Tables"/>
    <n v="2275.5"/>
    <n v="10"/>
    <n v="0"/>
    <n v="386.83499999999981"/>
    <x v="0"/>
    <x v="0"/>
  </r>
  <r>
    <n v="5302"/>
    <s v="CA-2018-113831"/>
    <x v="198"/>
    <d v="2018-06-03T00:00:00"/>
    <s v="Standard Class"/>
    <s v="AH-10690"/>
    <s v="Anna Häberlin"/>
    <x v="1"/>
    <x v="0"/>
    <s v="Springfield"/>
    <x v="17"/>
    <n v="22153"/>
    <x v="0"/>
    <s v="TEC-AC-10003033"/>
    <x v="2"/>
    <x v="11"/>
    <s v="Plantronics CS510 - Over-the-Head monaural Wireless Headset System"/>
    <n v="1979.6999999999998"/>
    <n v="6"/>
    <n v="0"/>
    <n v="653.30099999999982"/>
    <x v="0"/>
    <x v="0"/>
  </r>
  <r>
    <n v="5303"/>
    <s v="CA-2018-113831"/>
    <x v="198"/>
    <d v="2018-06-03T00:00:00"/>
    <s v="Standard Class"/>
    <s v="AH-10690"/>
    <s v="Anna Häberlin"/>
    <x v="1"/>
    <x v="0"/>
    <s v="Springfield"/>
    <x v="17"/>
    <n v="22153"/>
    <x v="0"/>
    <s v="OFF-LA-10001297"/>
    <x v="1"/>
    <x v="2"/>
    <s v="Avery 473"/>
    <n v="62.099999999999994"/>
    <n v="6"/>
    <n v="0"/>
    <n v="29.808"/>
    <x v="0"/>
    <x v="0"/>
  </r>
  <r>
    <n v="5304"/>
    <s v="US-2016-139500"/>
    <x v="912"/>
    <d v="2016-11-20T00:00:00"/>
    <s v="Standard Class"/>
    <s v="AB-10165"/>
    <s v="Alan Barnes"/>
    <x v="0"/>
    <x v="0"/>
    <s v="Decatur"/>
    <x v="10"/>
    <n v="62521"/>
    <x v="2"/>
    <s v="FUR-CH-10002017"/>
    <x v="0"/>
    <x v="1"/>
    <s v="SAFCO Optional Arm Kit for Workspace Cribbage Stacking Chair"/>
    <n v="37.295999999999999"/>
    <n v="2"/>
    <n v="0.3"/>
    <n v="-1.0656000000000017"/>
    <x v="2"/>
    <x v="0"/>
  </r>
  <r>
    <n v="5305"/>
    <s v="US-2016-166310"/>
    <x v="158"/>
    <d v="2016-09-23T00:00:00"/>
    <s v="First Class"/>
    <s v="JS-15940"/>
    <s v="Joni Sundaresam"/>
    <x v="2"/>
    <x v="0"/>
    <s v="Garland"/>
    <x v="5"/>
    <n v="75043"/>
    <x v="2"/>
    <s v="FUR-FU-10001546"/>
    <x v="0"/>
    <x v="5"/>
    <s v="Dana Swing-Arm Lamps"/>
    <n v="8.5440000000000005"/>
    <n v="2"/>
    <n v="0.6"/>
    <n v="-7.4759999999999991"/>
    <x v="2"/>
    <x v="0"/>
  </r>
  <r>
    <n v="5306"/>
    <s v="US-2018-168410"/>
    <x v="823"/>
    <d v="2018-02-26T00:00:00"/>
    <s v="Standard Class"/>
    <s v="BV-11245"/>
    <s v="Benjamin Venier"/>
    <x v="1"/>
    <x v="0"/>
    <s v="Oceanside"/>
    <x v="15"/>
    <n v="11572"/>
    <x v="3"/>
    <s v="FUR-FU-10000629"/>
    <x v="0"/>
    <x v="5"/>
    <s v="9-3/4 Diameter Round Wall Clock"/>
    <n v="68.949999999999989"/>
    <n v="5"/>
    <n v="0"/>
    <n v="28.959000000000003"/>
    <x v="3"/>
    <x v="0"/>
  </r>
  <r>
    <n v="5307"/>
    <s v="US-2018-168410"/>
    <x v="823"/>
    <d v="2018-02-26T00:00:00"/>
    <s v="Standard Class"/>
    <s v="BV-11245"/>
    <s v="Benjamin Venier"/>
    <x v="1"/>
    <x v="0"/>
    <s v="Oceanside"/>
    <x v="15"/>
    <n v="11572"/>
    <x v="3"/>
    <s v="OFF-ST-10000036"/>
    <x v="1"/>
    <x v="4"/>
    <s v="Recycled Data-Pak for Archival Bound Computer Printouts, 12-1/2 x 12-1/2 x 16"/>
    <n v="296.37"/>
    <n v="3"/>
    <n v="0"/>
    <n v="80.019899999999993"/>
    <x v="3"/>
    <x v="0"/>
  </r>
  <r>
    <n v="5308"/>
    <s v="US-2018-168410"/>
    <x v="823"/>
    <d v="2018-02-26T00:00:00"/>
    <s v="Standard Class"/>
    <s v="BV-11245"/>
    <s v="Benjamin Venier"/>
    <x v="1"/>
    <x v="0"/>
    <s v="Oceanside"/>
    <x v="15"/>
    <n v="11572"/>
    <x v="3"/>
    <s v="TEC-PH-10002583"/>
    <x v="2"/>
    <x v="7"/>
    <s v="iOttie HLCRIO102 Car Mount"/>
    <n v="39.979999999999997"/>
    <n v="2"/>
    <n v="0"/>
    <n v="1.9989999999999952"/>
    <x v="3"/>
    <x v="0"/>
  </r>
  <r>
    <n v="5309"/>
    <s v="CA-2019-131254"/>
    <x v="123"/>
    <d v="2019-11-21T00:00:00"/>
    <s v="First Class"/>
    <s v="NC-18415"/>
    <s v="Nathan Cano"/>
    <x v="0"/>
    <x v="0"/>
    <s v="Houston"/>
    <x v="5"/>
    <n v="77095"/>
    <x v="2"/>
    <s v="FUR-CH-10003774"/>
    <x v="0"/>
    <x v="1"/>
    <s v="Global Wood Trimmed Manager's Task Chair, Khaki"/>
    <n v="191.05799999999999"/>
    <n v="3"/>
    <n v="0.3"/>
    <n v="-46.399800000000013"/>
    <x v="2"/>
    <x v="0"/>
  </r>
  <r>
    <n v="5310"/>
    <s v="CA-2019-131254"/>
    <x v="123"/>
    <d v="2019-11-21T00:00:00"/>
    <s v="First Class"/>
    <s v="NC-18415"/>
    <s v="Nathan Cano"/>
    <x v="0"/>
    <x v="0"/>
    <s v="Houston"/>
    <x v="5"/>
    <n v="77095"/>
    <x v="2"/>
    <s v="OFF-AR-10003876"/>
    <x v="1"/>
    <x v="6"/>
    <s v="Avery Hi-Liter GlideStik Fluorescent Highlighter, Yellow Ink"/>
    <n v="13.040000000000001"/>
    <n v="5"/>
    <n v="0.2"/>
    <n v="3.9120000000000004"/>
    <x v="2"/>
    <x v="0"/>
  </r>
  <r>
    <n v="5311"/>
    <s v="CA-2019-131254"/>
    <x v="123"/>
    <d v="2019-11-21T00:00:00"/>
    <s v="First Class"/>
    <s v="NC-18415"/>
    <s v="Nathan Cano"/>
    <x v="0"/>
    <x v="0"/>
    <s v="Houston"/>
    <x v="5"/>
    <n v="77095"/>
    <x v="2"/>
    <s v="OFF-BI-10003527"/>
    <x v="1"/>
    <x v="8"/>
    <s v="Fellowes PB500 Electric Punch Plastic Comb Binding Machine with Manual Bind"/>
    <n v="1525.1879999999996"/>
    <n v="6"/>
    <n v="0.8"/>
    <n v="-2287.7820000000002"/>
    <x v="2"/>
    <x v="0"/>
  </r>
  <r>
    <n v="5312"/>
    <s v="CA-2018-123414"/>
    <x v="1036"/>
    <d v="2018-08-27T00:00:00"/>
    <s v="Standard Class"/>
    <s v="SU-20665"/>
    <s v="Stephanie Ulpright"/>
    <x v="2"/>
    <x v="0"/>
    <s v="Greenville"/>
    <x v="3"/>
    <n v="27834"/>
    <x v="0"/>
    <s v="OFF-LA-10004559"/>
    <x v="1"/>
    <x v="2"/>
    <s v="Avery 49"/>
    <n v="9.2159999999999993"/>
    <n v="4"/>
    <n v="0.2"/>
    <n v="3.3408000000000002"/>
    <x v="0"/>
    <x v="0"/>
  </r>
  <r>
    <n v="5313"/>
    <s v="CA-2018-123414"/>
    <x v="1036"/>
    <d v="2018-08-27T00:00:00"/>
    <s v="Standard Class"/>
    <s v="SU-20665"/>
    <s v="Stephanie Ulpright"/>
    <x v="2"/>
    <x v="0"/>
    <s v="Greenville"/>
    <x v="3"/>
    <n v="27834"/>
    <x v="0"/>
    <s v="OFF-SU-10002573"/>
    <x v="1"/>
    <x v="14"/>
    <s v="Acme 10&quot; Easy Grip Assistive Scissors"/>
    <n v="28.048000000000002"/>
    <n v="2"/>
    <n v="0.2"/>
    <n v="3.5059999999999967"/>
    <x v="0"/>
    <x v="0"/>
  </r>
  <r>
    <n v="5314"/>
    <s v="CA-2019-137876"/>
    <x v="504"/>
    <d v="2019-05-05T00:00:00"/>
    <s v="Standard Class"/>
    <s v="DJ-13510"/>
    <s v="Don Jones"/>
    <x v="1"/>
    <x v="0"/>
    <s v="San Francisco"/>
    <x v="1"/>
    <n v="94110"/>
    <x v="1"/>
    <s v="FUR-FU-10000222"/>
    <x v="0"/>
    <x v="5"/>
    <s v="Seth Thomas 16&quot; Steel Case Clock"/>
    <n v="64.959999999999994"/>
    <n v="2"/>
    <n v="0"/>
    <n v="21.436799999999998"/>
    <x v="1"/>
    <x v="0"/>
  </r>
  <r>
    <n v="5315"/>
    <s v="CA-2019-137876"/>
    <x v="504"/>
    <d v="2019-05-05T00:00:00"/>
    <s v="Standard Class"/>
    <s v="DJ-13510"/>
    <s v="Don Jones"/>
    <x v="1"/>
    <x v="0"/>
    <s v="San Francisco"/>
    <x v="1"/>
    <n v="94110"/>
    <x v="1"/>
    <s v="OFF-EN-10001219"/>
    <x v="1"/>
    <x v="12"/>
    <s v="#10- 4 1/8&quot; x 9 1/2&quot; Security-Tint Envelopes"/>
    <n v="30.56"/>
    <n v="4"/>
    <n v="0"/>
    <n v="14.974399999999999"/>
    <x v="1"/>
    <x v="0"/>
  </r>
  <r>
    <n v="5316"/>
    <s v="CA-2018-154060"/>
    <x v="440"/>
    <d v="2018-05-08T00:00:00"/>
    <s v="Standard Class"/>
    <s v="DL-12865"/>
    <s v="Dan Lawera"/>
    <x v="0"/>
    <x v="0"/>
    <s v="Greensboro"/>
    <x v="3"/>
    <n v="27405"/>
    <x v="0"/>
    <s v="FUR-CH-10002304"/>
    <x v="0"/>
    <x v="1"/>
    <s v="Global Stack Chair without Arms, Black"/>
    <n v="187.05600000000001"/>
    <n v="9"/>
    <n v="0.2"/>
    <n v="11.69100000000001"/>
    <x v="0"/>
    <x v="0"/>
  </r>
  <r>
    <n v="5317"/>
    <s v="US-2019-162558"/>
    <x v="280"/>
    <d v="2019-10-05T00:00:00"/>
    <s v="First Class"/>
    <s v="Dp-13240"/>
    <s v="Dean percer"/>
    <x v="2"/>
    <x v="0"/>
    <s v="Knoxville"/>
    <x v="18"/>
    <n v="37918"/>
    <x v="0"/>
    <s v="FUR-FU-10002364"/>
    <x v="0"/>
    <x v="5"/>
    <s v="Eldon Expressions Wood Desk Accessories, Oak"/>
    <n v="11.808"/>
    <n v="2"/>
    <n v="0.2"/>
    <n v="1.3283999999999985"/>
    <x v="0"/>
    <x v="0"/>
  </r>
  <r>
    <n v="5318"/>
    <s v="US-2019-162558"/>
    <x v="280"/>
    <d v="2019-10-05T00:00:00"/>
    <s v="First Class"/>
    <s v="Dp-13240"/>
    <s v="Dean percer"/>
    <x v="2"/>
    <x v="0"/>
    <s v="Knoxville"/>
    <x v="18"/>
    <n v="37918"/>
    <x v="0"/>
    <s v="FUR-FU-10004864"/>
    <x v="0"/>
    <x v="5"/>
    <s v="Eldon 500 Class Desk Accessories"/>
    <n v="9.6560000000000006"/>
    <n v="1"/>
    <n v="0.2"/>
    <n v="1.5691000000000002"/>
    <x v="0"/>
    <x v="0"/>
  </r>
  <r>
    <n v="5319"/>
    <s v="US-2019-162558"/>
    <x v="280"/>
    <d v="2019-10-05T00:00:00"/>
    <s v="First Class"/>
    <s v="Dp-13240"/>
    <s v="Dean percer"/>
    <x v="2"/>
    <x v="0"/>
    <s v="Knoxville"/>
    <x v="18"/>
    <n v="37918"/>
    <x v="0"/>
    <s v="OFF-PA-10003172"/>
    <x v="1"/>
    <x v="10"/>
    <s v="Xerox 1996"/>
    <n v="20.736000000000004"/>
    <n v="4"/>
    <n v="0.2"/>
    <n v="7.2576000000000001"/>
    <x v="0"/>
    <x v="0"/>
  </r>
  <r>
    <n v="5320"/>
    <s v="US-2019-162558"/>
    <x v="280"/>
    <d v="2019-10-05T00:00:00"/>
    <s v="First Class"/>
    <s v="Dp-13240"/>
    <s v="Dean percer"/>
    <x v="2"/>
    <x v="0"/>
    <s v="Knoxville"/>
    <x v="18"/>
    <n v="37918"/>
    <x v="0"/>
    <s v="OFF-BI-10000977"/>
    <x v="1"/>
    <x v="8"/>
    <s v="Ibico Plastic Spiral Binding Combs"/>
    <n v="27.360000000000003"/>
    <n v="3"/>
    <n v="0.7"/>
    <n v="-21.887999999999991"/>
    <x v="0"/>
    <x v="0"/>
  </r>
  <r>
    <n v="5321"/>
    <s v="US-2019-162558"/>
    <x v="280"/>
    <d v="2019-10-05T00:00:00"/>
    <s v="First Class"/>
    <s v="Dp-13240"/>
    <s v="Dean percer"/>
    <x v="2"/>
    <x v="0"/>
    <s v="Knoxville"/>
    <x v="18"/>
    <n v="37918"/>
    <x v="0"/>
    <s v="FUR-TA-10000198"/>
    <x v="0"/>
    <x v="3"/>
    <s v="Chromcraft Bull-Nose Wood Oval Conference Tables &amp; Bases"/>
    <n v="2314.116"/>
    <n v="7"/>
    <n v="0.4"/>
    <n v="-1002.7836000000001"/>
    <x v="0"/>
    <x v="0"/>
  </r>
  <r>
    <n v="5322"/>
    <s v="US-2019-162558"/>
    <x v="280"/>
    <d v="2019-10-05T00:00:00"/>
    <s v="First Class"/>
    <s v="Dp-13240"/>
    <s v="Dean percer"/>
    <x v="2"/>
    <x v="0"/>
    <s v="Knoxville"/>
    <x v="18"/>
    <n v="37918"/>
    <x v="0"/>
    <s v="OFF-BI-10003984"/>
    <x v="1"/>
    <x v="8"/>
    <s v="Lock-Up Easel 'Spel-Binder'"/>
    <n v="34.236000000000004"/>
    <n v="4"/>
    <n v="0.7"/>
    <n v="-26.247599999999998"/>
    <x v="0"/>
    <x v="0"/>
  </r>
  <r>
    <n v="5323"/>
    <s v="US-2019-162558"/>
    <x v="280"/>
    <d v="2019-10-05T00:00:00"/>
    <s v="First Class"/>
    <s v="Dp-13240"/>
    <s v="Dean percer"/>
    <x v="2"/>
    <x v="0"/>
    <s v="Knoxville"/>
    <x v="18"/>
    <n v="37918"/>
    <x v="0"/>
    <s v="FUR-FU-10003691"/>
    <x v="0"/>
    <x v="5"/>
    <s v="Eldon Image Series Desk Accessories, Ebony"/>
    <n v="19.760000000000002"/>
    <n v="2"/>
    <n v="0.2"/>
    <n v="5.9279999999999999"/>
    <x v="0"/>
    <x v="0"/>
  </r>
  <r>
    <n v="5324"/>
    <s v="CA-2019-134439"/>
    <x v="65"/>
    <d v="2019-09-23T00:00:00"/>
    <s v="Second Class"/>
    <s v="TM-21010"/>
    <s v="Tamara Manning"/>
    <x v="0"/>
    <x v="0"/>
    <s v="Grand Island"/>
    <x v="8"/>
    <n v="68801"/>
    <x v="2"/>
    <s v="OFF-PA-10004082"/>
    <x v="1"/>
    <x v="10"/>
    <s v="Adams Telephone Message Book w/Frequently-Called Numbers Space, 400 Messages per Book"/>
    <n v="15.96"/>
    <n v="2"/>
    <n v="0"/>
    <n v="7.98"/>
    <x v="2"/>
    <x v="0"/>
  </r>
  <r>
    <n v="5325"/>
    <s v="CA-2017-119508"/>
    <x v="784"/>
    <d v="2017-12-09T00:00:00"/>
    <s v="Standard Class"/>
    <s v="TZ-21580"/>
    <s v="Tracy Zic"/>
    <x v="0"/>
    <x v="0"/>
    <s v="Lakewood"/>
    <x v="1"/>
    <n v="90712"/>
    <x v="1"/>
    <s v="OFF-AR-10003723"/>
    <x v="1"/>
    <x v="6"/>
    <s v="Avery Hi-Liter Fluorescent Desk Style Markers"/>
    <n v="16.899999999999999"/>
    <n v="5"/>
    <n v="0"/>
    <n v="6.2530000000000001"/>
    <x v="1"/>
    <x v="0"/>
  </r>
  <r>
    <n v="5326"/>
    <s v="CA-2017-119508"/>
    <x v="784"/>
    <d v="2017-12-09T00:00:00"/>
    <s v="Standard Class"/>
    <s v="TZ-21580"/>
    <s v="Tracy Zic"/>
    <x v="0"/>
    <x v="0"/>
    <s v="Lakewood"/>
    <x v="1"/>
    <n v="90712"/>
    <x v="1"/>
    <s v="FUR-FU-10004270"/>
    <x v="0"/>
    <x v="5"/>
    <s v="Eldon Image Series Desk Accessories, Burgundy"/>
    <n v="25.08"/>
    <n v="6"/>
    <n v="0"/>
    <n v="9.0288000000000004"/>
    <x v="1"/>
    <x v="0"/>
  </r>
  <r>
    <n v="5327"/>
    <s v="CA-2017-152681"/>
    <x v="184"/>
    <d v="2017-01-22T00:00:00"/>
    <s v="Standard Class"/>
    <s v="SC-20260"/>
    <s v="Scott Cohen"/>
    <x v="1"/>
    <x v="0"/>
    <s v="Lawrence"/>
    <x v="31"/>
    <n v="1841"/>
    <x v="3"/>
    <s v="OFF-AR-10003183"/>
    <x v="1"/>
    <x v="6"/>
    <s v="Avery Fluorescent Highlighter Four-Color Set"/>
    <n v="6.68"/>
    <n v="2"/>
    <n v="0"/>
    <n v="2.0039999999999996"/>
    <x v="3"/>
    <x v="0"/>
  </r>
  <r>
    <n v="5328"/>
    <s v="CA-2016-130813"/>
    <x v="1037"/>
    <d v="2016-01-08T00:00:00"/>
    <s v="Second Class"/>
    <s v="LS-17230"/>
    <s v="Lycoris Saunders"/>
    <x v="0"/>
    <x v="0"/>
    <s v="Los Angeles"/>
    <x v="1"/>
    <n v="90049"/>
    <x v="1"/>
    <s v="OFF-PA-10002005"/>
    <x v="1"/>
    <x v="10"/>
    <s v="Xerox 225"/>
    <n v="19.440000000000001"/>
    <n v="3"/>
    <n v="0"/>
    <n v="9.3312000000000008"/>
    <x v="1"/>
    <x v="0"/>
  </r>
  <r>
    <n v="5329"/>
    <s v="CA-2017-120320"/>
    <x v="616"/>
    <d v="2017-03-09T00:00:00"/>
    <s v="Standard Class"/>
    <s v="MV-18190"/>
    <s v="Mike Vittorini"/>
    <x v="0"/>
    <x v="0"/>
    <s v="Houston"/>
    <x v="5"/>
    <n v="77036"/>
    <x v="2"/>
    <s v="TEC-PH-10000149"/>
    <x v="2"/>
    <x v="7"/>
    <s v="Cisco SPA525G2 IP Phone - Wireless"/>
    <n v="31.92"/>
    <n v="2"/>
    <n v="0.2"/>
    <n v="2.3939999999999984"/>
    <x v="2"/>
    <x v="0"/>
  </r>
  <r>
    <n v="5330"/>
    <s v="CA-2018-111941"/>
    <x v="591"/>
    <d v="2018-12-28T00:00:00"/>
    <s v="Second Class"/>
    <s v="BD-11620"/>
    <s v="Brian DeCherney"/>
    <x v="0"/>
    <x v="0"/>
    <s v="New York City"/>
    <x v="15"/>
    <n v="10035"/>
    <x v="3"/>
    <s v="OFF-BI-10001524"/>
    <x v="1"/>
    <x v="8"/>
    <s v="GBC Premium Transparent Covers with Diagonal Lined Pattern"/>
    <n v="33.568000000000005"/>
    <n v="2"/>
    <n v="0.2"/>
    <n v="11.748799999999997"/>
    <x v="3"/>
    <x v="0"/>
  </r>
  <r>
    <n v="5331"/>
    <s v="CA-2018-123120"/>
    <x v="913"/>
    <d v="2018-09-08T00:00:00"/>
    <s v="Standard Class"/>
    <s v="CV-12295"/>
    <s v="Christina VanderZanden"/>
    <x v="0"/>
    <x v="0"/>
    <s v="New York City"/>
    <x v="15"/>
    <n v="10011"/>
    <x v="3"/>
    <s v="FUR-FU-10004748"/>
    <x v="0"/>
    <x v="5"/>
    <s v="Howard Miller 16&quot; Diameter Gallery Wall Clock"/>
    <n v="63.94"/>
    <n v="1"/>
    <n v="0"/>
    <n v="24.936599999999999"/>
    <x v="3"/>
    <x v="0"/>
  </r>
  <r>
    <n v="5332"/>
    <s v="CA-2018-123120"/>
    <x v="913"/>
    <d v="2018-09-08T00:00:00"/>
    <s v="Standard Class"/>
    <s v="CV-12295"/>
    <s v="Christina VanderZanden"/>
    <x v="0"/>
    <x v="0"/>
    <s v="New York City"/>
    <x v="15"/>
    <n v="10011"/>
    <x v="3"/>
    <s v="OFF-BI-10001460"/>
    <x v="1"/>
    <x v="8"/>
    <s v="Plastic Binding Combs"/>
    <n v="60.600000000000009"/>
    <n v="5"/>
    <n v="0.2"/>
    <n v="20.452499999999997"/>
    <x v="3"/>
    <x v="0"/>
  </r>
  <r>
    <n v="5333"/>
    <s v="CA-2018-123120"/>
    <x v="913"/>
    <d v="2018-09-08T00:00:00"/>
    <s v="Standard Class"/>
    <s v="CV-12295"/>
    <s v="Christina VanderZanden"/>
    <x v="0"/>
    <x v="0"/>
    <s v="New York City"/>
    <x v="15"/>
    <n v="10011"/>
    <x v="3"/>
    <s v="OFF-SU-10002503"/>
    <x v="1"/>
    <x v="14"/>
    <s v="Acme Preferred Stainless Steel Scissors"/>
    <n v="22.72"/>
    <n v="4"/>
    <n v="0"/>
    <n v="6.5887999999999991"/>
    <x v="3"/>
    <x v="0"/>
  </r>
  <r>
    <n v="5334"/>
    <s v="CA-2016-103331"/>
    <x v="86"/>
    <d v="2016-09-01T00:00:00"/>
    <s v="Standard Class"/>
    <s v="KB-16315"/>
    <s v="Karl Braun"/>
    <x v="0"/>
    <x v="0"/>
    <s v="Newark"/>
    <x v="13"/>
    <n v="19711"/>
    <x v="3"/>
    <s v="FUR-FU-10001731"/>
    <x v="0"/>
    <x v="5"/>
    <s v="Acrylic Self-Standing Desk Frames"/>
    <n v="10.68"/>
    <n v="4"/>
    <n v="0"/>
    <n v="4.0583999999999998"/>
    <x v="3"/>
    <x v="0"/>
  </r>
  <r>
    <n v="5335"/>
    <s v="CA-2016-103331"/>
    <x v="86"/>
    <d v="2016-09-01T00:00:00"/>
    <s v="Standard Class"/>
    <s v="KB-16315"/>
    <s v="Karl Braun"/>
    <x v="0"/>
    <x v="0"/>
    <s v="Newark"/>
    <x v="13"/>
    <n v="19711"/>
    <x v="3"/>
    <s v="OFF-PA-10002160"/>
    <x v="1"/>
    <x v="10"/>
    <s v="Xerox 1978"/>
    <n v="17.34"/>
    <n v="3"/>
    <n v="0"/>
    <n v="8.4966000000000008"/>
    <x v="3"/>
    <x v="0"/>
  </r>
  <r>
    <n v="5336"/>
    <s v="CA-2016-103331"/>
    <x v="86"/>
    <d v="2016-09-01T00:00:00"/>
    <s v="Standard Class"/>
    <s v="KB-16315"/>
    <s v="Karl Braun"/>
    <x v="0"/>
    <x v="0"/>
    <s v="Newark"/>
    <x v="13"/>
    <n v="19711"/>
    <x v="3"/>
    <s v="OFF-PA-10002659"/>
    <x v="1"/>
    <x v="10"/>
    <s v="Avoid Verbal Orders Carbonless Minifold Book"/>
    <n v="3.38"/>
    <n v="1"/>
    <n v="0"/>
    <n v="1.5547999999999997"/>
    <x v="3"/>
    <x v="0"/>
  </r>
  <r>
    <n v="5337"/>
    <s v="CA-2017-169278"/>
    <x v="1031"/>
    <d v="2017-05-25T00:00:00"/>
    <s v="Standard Class"/>
    <s v="ME-18010"/>
    <s v="Michelle Ellison"/>
    <x v="1"/>
    <x v="0"/>
    <s v="Seattle"/>
    <x v="4"/>
    <n v="98105"/>
    <x v="1"/>
    <s v="OFF-BI-10001636"/>
    <x v="1"/>
    <x v="8"/>
    <s v="Ibico Plastic and Wire Spiral Binding Combs"/>
    <n v="26.975999999999999"/>
    <n v="4"/>
    <n v="0.2"/>
    <n v="8.767199999999999"/>
    <x v="1"/>
    <x v="0"/>
  </r>
  <r>
    <n v="5338"/>
    <s v="CA-2019-111577"/>
    <x v="524"/>
    <d v="2019-10-21T00:00:00"/>
    <s v="Standard Class"/>
    <s v="AJ-10780"/>
    <s v="Anthony Jacobs"/>
    <x v="1"/>
    <x v="0"/>
    <s v="Scottsdale"/>
    <x v="16"/>
    <n v="85254"/>
    <x v="1"/>
    <s v="OFF-PA-10000062"/>
    <x v="1"/>
    <x v="10"/>
    <s v="Green Bar Computer Printout Paper"/>
    <n v="307.77600000000001"/>
    <n v="7"/>
    <n v="0.2"/>
    <n v="111.5688"/>
    <x v="1"/>
    <x v="0"/>
  </r>
  <r>
    <n v="5339"/>
    <s v="CA-2017-146486"/>
    <x v="529"/>
    <d v="2017-11-14T00:00:00"/>
    <s v="Second Class"/>
    <s v="DV-13465"/>
    <s v="Dianna Vittorini"/>
    <x v="0"/>
    <x v="0"/>
    <s v="Oceanside"/>
    <x v="15"/>
    <n v="11572"/>
    <x v="3"/>
    <s v="OFF-ST-10002554"/>
    <x v="1"/>
    <x v="4"/>
    <s v="Tennsco Industrial Shelving"/>
    <n v="244.54999999999998"/>
    <n v="5"/>
    <n v="0"/>
    <n v="4.8910000000000053"/>
    <x v="3"/>
    <x v="1"/>
  </r>
  <r>
    <n v="5340"/>
    <s v="CA-2017-146486"/>
    <x v="529"/>
    <d v="2017-11-14T00:00:00"/>
    <s v="Second Class"/>
    <s v="DV-13465"/>
    <s v="Dianna Vittorini"/>
    <x v="0"/>
    <x v="0"/>
    <s v="Oceanside"/>
    <x v="15"/>
    <n v="11572"/>
    <x v="3"/>
    <s v="OFF-EN-10001509"/>
    <x v="1"/>
    <x v="12"/>
    <s v="Poly String Tie Envelopes"/>
    <n v="12.24"/>
    <n v="6"/>
    <n v="0"/>
    <n v="5.7527999999999988"/>
    <x v="3"/>
    <x v="1"/>
  </r>
  <r>
    <n v="5341"/>
    <s v="CA-2017-146486"/>
    <x v="529"/>
    <d v="2017-11-14T00:00:00"/>
    <s v="Second Class"/>
    <s v="DV-13465"/>
    <s v="Dianna Vittorini"/>
    <x v="0"/>
    <x v="0"/>
    <s v="Oceanside"/>
    <x v="15"/>
    <n v="11572"/>
    <x v="3"/>
    <s v="TEC-AC-10002018"/>
    <x v="2"/>
    <x v="11"/>
    <s v="AmazonBasics 3-Button USB Wired Mouse"/>
    <n v="13.98"/>
    <n v="2"/>
    <n v="0"/>
    <n v="6.011400000000001"/>
    <x v="3"/>
    <x v="1"/>
  </r>
  <r>
    <n v="5342"/>
    <s v="CA-2017-146486"/>
    <x v="529"/>
    <d v="2017-11-14T00:00:00"/>
    <s v="Second Class"/>
    <s v="DV-13465"/>
    <s v="Dianna Vittorini"/>
    <x v="0"/>
    <x v="0"/>
    <s v="Oceanside"/>
    <x v="15"/>
    <n v="11572"/>
    <x v="3"/>
    <s v="TEC-AC-10002637"/>
    <x v="2"/>
    <x v="11"/>
    <s v="Logitech VX Revolution Cordless Laser Mouse for Notebooks (Black)"/>
    <n v="899.95"/>
    <n v="5"/>
    <n v="0"/>
    <n v="53.996999999999957"/>
    <x v="3"/>
    <x v="1"/>
  </r>
  <r>
    <n v="5343"/>
    <s v="US-2016-168501"/>
    <x v="871"/>
    <d v="2016-11-27T00:00:00"/>
    <s v="Standard Class"/>
    <s v="JK-15325"/>
    <s v="Jason Klamczynski"/>
    <x v="1"/>
    <x v="0"/>
    <s v="Dallas"/>
    <x v="5"/>
    <n v="75220"/>
    <x v="2"/>
    <s v="OFF-EN-10001509"/>
    <x v="1"/>
    <x v="12"/>
    <s v="Poly String Tie Envelopes"/>
    <n v="1.6320000000000001"/>
    <n v="1"/>
    <n v="0.2"/>
    <n v="0.55079999999999985"/>
    <x v="2"/>
    <x v="0"/>
  </r>
  <r>
    <n v="5344"/>
    <s v="US-2016-168501"/>
    <x v="871"/>
    <d v="2016-11-27T00:00:00"/>
    <s v="Standard Class"/>
    <s v="JK-15325"/>
    <s v="Jason Klamczynski"/>
    <x v="1"/>
    <x v="0"/>
    <s v="Dallas"/>
    <x v="5"/>
    <n v="75220"/>
    <x v="2"/>
    <s v="TEC-PH-10004922"/>
    <x v="2"/>
    <x v="7"/>
    <s v="RCA Visys Integrated PBX 8-Line Router"/>
    <n v="267.95999999999998"/>
    <n v="5"/>
    <n v="0.2"/>
    <n v="16.747500000000016"/>
    <x v="2"/>
    <x v="0"/>
  </r>
  <r>
    <n v="5345"/>
    <s v="CA-2017-112053"/>
    <x v="2"/>
    <d v="2017-10-13T00:00:00"/>
    <s v="Second Class"/>
    <s v="SH-20395"/>
    <s v="Shahid Hopkins"/>
    <x v="0"/>
    <x v="0"/>
    <s v="Rochester"/>
    <x v="15"/>
    <n v="14609"/>
    <x v="3"/>
    <s v="TEC-AC-10002550"/>
    <x v="2"/>
    <x v="11"/>
    <s v="Memorex 25GB 6X Branded Blu-Ray Recordable Disc, 30/Pack"/>
    <n v="31.95"/>
    <n v="1"/>
    <n v="0"/>
    <n v="2.2364999999999995"/>
    <x v="3"/>
    <x v="0"/>
  </r>
  <r>
    <n v="5346"/>
    <s v="CA-2019-108539"/>
    <x v="708"/>
    <d v="2019-03-23T00:00:00"/>
    <s v="Second Class"/>
    <s v="SC-20725"/>
    <s v="Steven Cartwright"/>
    <x v="0"/>
    <x v="0"/>
    <s v="Los Angeles"/>
    <x v="1"/>
    <n v="90045"/>
    <x v="1"/>
    <s v="OFF-ST-10003208"/>
    <x v="1"/>
    <x v="4"/>
    <s v="Adjustable Depth Letter/Legal Cart"/>
    <n v="725.84"/>
    <n v="4"/>
    <n v="0"/>
    <n v="210.4935999999999"/>
    <x v="1"/>
    <x v="0"/>
  </r>
  <r>
    <n v="5347"/>
    <s v="CA-2019-108539"/>
    <x v="708"/>
    <d v="2019-03-23T00:00:00"/>
    <s v="Second Class"/>
    <s v="SC-20725"/>
    <s v="Steven Cartwright"/>
    <x v="0"/>
    <x v="0"/>
    <s v="Los Angeles"/>
    <x v="1"/>
    <n v="90045"/>
    <x v="1"/>
    <s v="OFF-BI-10003981"/>
    <x v="1"/>
    <x v="8"/>
    <s v="Avery Durable Plastic 1&quot; Binders"/>
    <n v="10.896000000000001"/>
    <n v="3"/>
    <n v="0.2"/>
    <n v="3.9497999999999998"/>
    <x v="1"/>
    <x v="0"/>
  </r>
  <r>
    <n v="5348"/>
    <s v="CA-2019-108539"/>
    <x v="708"/>
    <d v="2019-03-23T00:00:00"/>
    <s v="Second Class"/>
    <s v="SC-20725"/>
    <s v="Steven Cartwright"/>
    <x v="0"/>
    <x v="0"/>
    <s v="Los Angeles"/>
    <x v="1"/>
    <n v="90045"/>
    <x v="1"/>
    <s v="OFF-BI-10001031"/>
    <x v="1"/>
    <x v="8"/>
    <s v="Pressboard Data Binders by Wilson Jones"/>
    <n v="8.5440000000000005"/>
    <n v="2"/>
    <n v="0.2"/>
    <n v="2.8835999999999995"/>
    <x v="1"/>
    <x v="0"/>
  </r>
  <r>
    <n v="5349"/>
    <s v="CA-2017-149811"/>
    <x v="1038"/>
    <d v="2017-01-10T00:00:00"/>
    <s v="Standard Class"/>
    <s v="CS-12250"/>
    <s v="Chris Selesnick"/>
    <x v="1"/>
    <x v="0"/>
    <s v="Woodbury"/>
    <x v="11"/>
    <n v="55125"/>
    <x v="2"/>
    <s v="OFF-BI-10003676"/>
    <x v="1"/>
    <x v="8"/>
    <s v="GBC Standard Recycled Report Covers, Clear Plastic Sheets"/>
    <n v="32.339999999999996"/>
    <n v="3"/>
    <n v="0"/>
    <n v="15.523199999999999"/>
    <x v="2"/>
    <x v="0"/>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n v="19.950000000000003"/>
    <x v="2"/>
    <x v="0"/>
  </r>
  <r>
    <n v="5351"/>
    <s v="US-2019-103814"/>
    <x v="34"/>
    <d v="2019-12-16T00:00:00"/>
    <s v="Standard Class"/>
    <s v="LH-16900"/>
    <s v="Lena Hernandez"/>
    <x v="0"/>
    <x v="0"/>
    <s v="Park Ridge"/>
    <x v="10"/>
    <n v="60068"/>
    <x v="2"/>
    <s v="OFF-PA-10001019"/>
    <x v="1"/>
    <x v="10"/>
    <s v="Xerox 1884"/>
    <n v="143.85600000000002"/>
    <n v="9"/>
    <n v="0.2"/>
    <n v="48.551399999999994"/>
    <x v="2"/>
    <x v="0"/>
  </r>
  <r>
    <n v="5352"/>
    <s v="CA-2018-123932"/>
    <x v="47"/>
    <d v="2018-09-12T00:00:00"/>
    <s v="Standard Class"/>
    <s v="YC-21895"/>
    <s v="Yoseph Carroll"/>
    <x v="1"/>
    <x v="0"/>
    <s v="Dallas"/>
    <x v="5"/>
    <n v="75217"/>
    <x v="2"/>
    <s v="OFF-PA-10004665"/>
    <x v="1"/>
    <x v="10"/>
    <s v="Advantus Motivational Note Cards"/>
    <n v="41.92"/>
    <n v="4"/>
    <n v="0.2"/>
    <n v="15.195999999999998"/>
    <x v="2"/>
    <x v="0"/>
  </r>
  <r>
    <n v="5353"/>
    <s v="CA-2018-123932"/>
    <x v="47"/>
    <d v="2018-09-12T00:00:00"/>
    <s v="Standard Class"/>
    <s v="YC-21895"/>
    <s v="Yoseph Carroll"/>
    <x v="1"/>
    <x v="0"/>
    <s v="Dallas"/>
    <x v="5"/>
    <n v="75217"/>
    <x v="2"/>
    <s v="TEC-PH-10002447"/>
    <x v="2"/>
    <x v="7"/>
    <s v="AT&amp;T CL83451 4-Handset Telephone"/>
    <n v="329.58400000000006"/>
    <n v="2"/>
    <n v="0.2"/>
    <n v="37.078199999999981"/>
    <x v="2"/>
    <x v="0"/>
  </r>
  <r>
    <n v="5354"/>
    <s v="US-2018-101616"/>
    <x v="323"/>
    <d v="2018-09-06T00:00:00"/>
    <s v="First Class"/>
    <s v="CY-12745"/>
    <s v="Craig Yedwab"/>
    <x v="1"/>
    <x v="0"/>
    <s v="Monroe"/>
    <x v="28"/>
    <n v="71203"/>
    <x v="0"/>
    <s v="OFF-BI-10000014"/>
    <x v="1"/>
    <x v="8"/>
    <s v="Heavy-Duty E-Z-D Binders"/>
    <n v="87.28"/>
    <n v="8"/>
    <n v="0"/>
    <n v="41.021599999999999"/>
    <x v="0"/>
    <x v="0"/>
  </r>
  <r>
    <n v="5355"/>
    <s v="CA-2016-113768"/>
    <x v="8"/>
    <d v="2016-05-19T00:00:00"/>
    <s v="Standard Class"/>
    <s v="AH-10030"/>
    <s v="Aaron Hawkins"/>
    <x v="1"/>
    <x v="0"/>
    <s v="Los Angeles"/>
    <x v="1"/>
    <n v="90004"/>
    <x v="1"/>
    <s v="FUR-CH-10002439"/>
    <x v="0"/>
    <x v="1"/>
    <s v="Iceberg Nesting Folding Chair, 19w x 6d x 43h"/>
    <n v="279.45600000000002"/>
    <n v="6"/>
    <n v="0.2"/>
    <n v="20.959199999999996"/>
    <x v="1"/>
    <x v="0"/>
  </r>
  <r>
    <n v="5356"/>
    <s v="CA-2016-113768"/>
    <x v="8"/>
    <d v="2016-05-19T00:00:00"/>
    <s v="Standard Class"/>
    <s v="AH-10030"/>
    <s v="Aaron Hawkins"/>
    <x v="1"/>
    <x v="0"/>
    <s v="Los Angeles"/>
    <x v="1"/>
    <n v="90004"/>
    <x v="1"/>
    <s v="OFF-PA-10003063"/>
    <x v="1"/>
    <x v="10"/>
    <s v="EcoTones Memo Sheets"/>
    <n v="8"/>
    <n v="2"/>
    <n v="0"/>
    <n v="3.84"/>
    <x v="1"/>
    <x v="0"/>
  </r>
  <r>
    <n v="5357"/>
    <s v="CA-2018-138037"/>
    <x v="321"/>
    <d v="2018-10-03T00:00:00"/>
    <s v="Standard Class"/>
    <s v="AR-10540"/>
    <s v="Andy Reiter"/>
    <x v="0"/>
    <x v="0"/>
    <s v="San Francisco"/>
    <x v="1"/>
    <n v="94109"/>
    <x v="1"/>
    <s v="OFF-BI-10002982"/>
    <x v="1"/>
    <x v="8"/>
    <s v="Avery Self-Adhesive Photo Pockets for Polaroid Photos"/>
    <n v="27.240000000000002"/>
    <n v="5"/>
    <n v="0.2"/>
    <n v="9.5339999999999971"/>
    <x v="1"/>
    <x v="0"/>
  </r>
  <r>
    <n v="5358"/>
    <s v="CA-2016-150490"/>
    <x v="79"/>
    <d v="2016-08-11T00:00:00"/>
    <s v="Standard Class"/>
    <s v="SS-20590"/>
    <s v="Sonia Sunley"/>
    <x v="0"/>
    <x v="0"/>
    <s v="San Francisco"/>
    <x v="1"/>
    <n v="94122"/>
    <x v="1"/>
    <s v="TEC-AC-10004510"/>
    <x v="2"/>
    <x v="11"/>
    <s v="Logitech Desktop MK120 Mouse and keyboard Combo"/>
    <n v="16.36"/>
    <n v="1"/>
    <n v="0"/>
    <n v="1.6359999999999992"/>
    <x v="1"/>
    <x v="0"/>
  </r>
  <r>
    <n v="5359"/>
    <s v="CA-2016-150490"/>
    <x v="79"/>
    <d v="2016-08-11T00:00:00"/>
    <s v="Standard Class"/>
    <s v="SS-20590"/>
    <s v="Sonia Sunley"/>
    <x v="0"/>
    <x v="0"/>
    <s v="San Francisco"/>
    <x v="1"/>
    <n v="94122"/>
    <x v="1"/>
    <s v="OFF-ST-10000321"/>
    <x v="1"/>
    <x v="4"/>
    <s v="Akro Stacking Bins"/>
    <n v="15.78"/>
    <n v="2"/>
    <n v="0"/>
    <n v="0.63119999999999798"/>
    <x v="1"/>
    <x v="0"/>
  </r>
  <r>
    <n v="5360"/>
    <s v="CA-2016-150490"/>
    <x v="79"/>
    <d v="2016-08-11T00:00:00"/>
    <s v="Standard Class"/>
    <s v="SS-20590"/>
    <s v="Sonia Sunley"/>
    <x v="0"/>
    <x v="0"/>
    <s v="San Francisco"/>
    <x v="1"/>
    <n v="94122"/>
    <x v="1"/>
    <s v="OFF-AR-10004602"/>
    <x v="1"/>
    <x v="6"/>
    <s v="Boston KS Multi-Size Manual Pencil Sharpener"/>
    <n v="45.98"/>
    <n v="2"/>
    <n v="0"/>
    <n v="12.874400000000001"/>
    <x v="1"/>
    <x v="0"/>
  </r>
  <r>
    <n v="5361"/>
    <s v="US-2019-126060"/>
    <x v="349"/>
    <d v="2019-04-18T00:00:00"/>
    <s v="Standard Class"/>
    <s v="DW-13585"/>
    <s v="Dorothy Wardle"/>
    <x v="1"/>
    <x v="0"/>
    <s v="Fayetteville"/>
    <x v="3"/>
    <n v="28314"/>
    <x v="0"/>
    <s v="FUR-BO-10003433"/>
    <x v="0"/>
    <x v="0"/>
    <s v="Sauder Cornerstone Collection Library"/>
    <n v="198.27200000000002"/>
    <n v="8"/>
    <n v="0.2"/>
    <n v="-32.219200000000022"/>
    <x v="0"/>
    <x v="0"/>
  </r>
  <r>
    <n v="5362"/>
    <s v="CA-2019-100951"/>
    <x v="255"/>
    <d v="2019-06-10T00:00:00"/>
    <s v="First Class"/>
    <s v="NC-18625"/>
    <s v="Noah Childs"/>
    <x v="1"/>
    <x v="0"/>
    <s v="Dallas"/>
    <x v="5"/>
    <n v="75217"/>
    <x v="2"/>
    <s v="OFF-ST-10001496"/>
    <x v="1"/>
    <x v="4"/>
    <s v="Standard Rollaway File with Lock"/>
    <n v="720.7600000000001"/>
    <n v="5"/>
    <n v="0.2"/>
    <n v="54.056999999999988"/>
    <x v="2"/>
    <x v="0"/>
  </r>
  <r>
    <n v="5363"/>
    <s v="CA-2018-122017"/>
    <x v="723"/>
    <d v="2019-01-02T00:00:00"/>
    <s v="Standard Class"/>
    <s v="CD-11920"/>
    <s v="Carlos Daly"/>
    <x v="0"/>
    <x v="0"/>
    <s v="Wichita"/>
    <x v="41"/>
    <n v="67212"/>
    <x v="2"/>
    <s v="FUR-FU-10000672"/>
    <x v="0"/>
    <x v="5"/>
    <s v="Executive Impressions 10&quot; Spectator Wall Clock"/>
    <n v="70.56"/>
    <n v="6"/>
    <n v="0"/>
    <n v="23.990399999999994"/>
    <x v="2"/>
    <x v="0"/>
  </r>
  <r>
    <n v="5364"/>
    <s v="CA-2018-122017"/>
    <x v="723"/>
    <d v="2019-01-02T00:00:00"/>
    <s v="Standard Class"/>
    <s v="CD-11920"/>
    <s v="Carlos Daly"/>
    <x v="0"/>
    <x v="0"/>
    <s v="Wichita"/>
    <x v="41"/>
    <n v="67212"/>
    <x v="2"/>
    <s v="OFF-AP-10001293"/>
    <x v="1"/>
    <x v="9"/>
    <s v="Belkin 8 Outlet Surge Protector"/>
    <n v="81.96"/>
    <n v="2"/>
    <n v="0"/>
    <n v="22.948799999999999"/>
    <x v="2"/>
    <x v="0"/>
  </r>
  <r>
    <n v="5365"/>
    <s v="CA-2016-123477"/>
    <x v="1039"/>
    <d v="2016-01-21T00:00:00"/>
    <s v="Second Class"/>
    <s v="DW-13195"/>
    <s v="David Wiener"/>
    <x v="1"/>
    <x v="0"/>
    <s v="Springfield"/>
    <x v="21"/>
    <n v="97477"/>
    <x v="1"/>
    <s v="OFF-AP-10000692"/>
    <x v="1"/>
    <x v="9"/>
    <s v="Fellowes Mighty 8 Compact Surge Protector"/>
    <n v="64.864000000000004"/>
    <n v="4"/>
    <n v="0.2"/>
    <n v="6.4864000000000033"/>
    <x v="1"/>
    <x v="0"/>
  </r>
  <r>
    <n v="5366"/>
    <s v="CA-2018-107790"/>
    <x v="73"/>
    <d v="2018-11-24T00:00:00"/>
    <s v="Standard Class"/>
    <s v="EH-13990"/>
    <s v="Erica Hackney"/>
    <x v="0"/>
    <x v="0"/>
    <s v="Houston"/>
    <x v="5"/>
    <n v="77041"/>
    <x v="2"/>
    <s v="TEC-PH-10004539"/>
    <x v="2"/>
    <x v="7"/>
    <s v="Wireless Extenders zBoost YX545 SOHO Signal Booster"/>
    <n v="151.19200000000001"/>
    <n v="1"/>
    <n v="0.2"/>
    <n v="13.229299999999995"/>
    <x v="2"/>
    <x v="0"/>
  </r>
  <r>
    <n v="5367"/>
    <s v="CA-2019-158071"/>
    <x v="193"/>
    <d v="2019-06-15T00:00:00"/>
    <s v="Standard Class"/>
    <s v="BD-11320"/>
    <s v="Bill Donatelli"/>
    <x v="0"/>
    <x v="0"/>
    <s v="Seattle"/>
    <x v="4"/>
    <n v="98103"/>
    <x v="1"/>
    <s v="TEC-PH-10002923"/>
    <x v="2"/>
    <x v="7"/>
    <s v="Logitech B530 USB Headset - headset - Full size, Binaural"/>
    <n v="88.77600000000001"/>
    <n v="3"/>
    <n v="0.2"/>
    <n v="7.7679000000000009"/>
    <x v="1"/>
    <x v="0"/>
  </r>
  <r>
    <n v="5368"/>
    <s v="CA-2019-158071"/>
    <x v="193"/>
    <d v="2019-06-15T00:00:00"/>
    <s v="Standard Class"/>
    <s v="BD-11320"/>
    <s v="Bill Donatelli"/>
    <x v="0"/>
    <x v="0"/>
    <s v="Seattle"/>
    <x v="4"/>
    <n v="98103"/>
    <x v="1"/>
    <s v="OFF-LA-10004689"/>
    <x v="1"/>
    <x v="2"/>
    <s v="Avery 512"/>
    <n v="11.56"/>
    <n v="4"/>
    <n v="0"/>
    <n v="5.4332000000000003"/>
    <x v="1"/>
    <x v="0"/>
  </r>
  <r>
    <n v="5369"/>
    <s v="CA-2019-158071"/>
    <x v="193"/>
    <d v="2019-06-15T00:00:00"/>
    <s v="Standard Class"/>
    <s v="BD-11320"/>
    <s v="Bill Donatelli"/>
    <x v="0"/>
    <x v="0"/>
    <s v="Seattle"/>
    <x v="4"/>
    <n v="98103"/>
    <x v="1"/>
    <s v="OFF-ST-10001228"/>
    <x v="1"/>
    <x v="4"/>
    <s v="Personal File Boxes with Fold-Down Carry Handle"/>
    <n v="15.58"/>
    <n v="1"/>
    <n v="0"/>
    <n v="3.8949999999999996"/>
    <x v="1"/>
    <x v="0"/>
  </r>
  <r>
    <n v="5370"/>
    <s v="CA-2019-147403"/>
    <x v="18"/>
    <d v="2019-09-13T00:00:00"/>
    <s v="First Class"/>
    <s v="KH-16630"/>
    <s v="Ken Heidel"/>
    <x v="1"/>
    <x v="0"/>
    <s v="Akron"/>
    <x v="24"/>
    <n v="44312"/>
    <x v="3"/>
    <s v="OFF-PA-10003302"/>
    <x v="1"/>
    <x v="10"/>
    <s v="Xerox 1906"/>
    <n v="85.055999999999997"/>
    <n v="3"/>
    <n v="0.2"/>
    <n v="28.706399999999991"/>
    <x v="3"/>
    <x v="0"/>
  </r>
  <r>
    <n v="5371"/>
    <s v="US-2019-136721"/>
    <x v="798"/>
    <d v="2019-04-12T00:00:00"/>
    <s v="Standard Class"/>
    <s v="NH-18610"/>
    <s v="Nicole Hansen"/>
    <x v="1"/>
    <x v="0"/>
    <s v="Oak Park"/>
    <x v="12"/>
    <n v="48237"/>
    <x v="2"/>
    <s v="FUR-FU-10004665"/>
    <x v="0"/>
    <x v="5"/>
    <s v="3M Polarizing Task Lamp with Clamp Arm, Light Gray"/>
    <n v="273.95999999999998"/>
    <n v="2"/>
    <n v="0"/>
    <n v="71.229600000000005"/>
    <x v="2"/>
    <x v="0"/>
  </r>
  <r>
    <n v="5372"/>
    <s v="US-2019-136721"/>
    <x v="798"/>
    <d v="2019-04-12T00:00:00"/>
    <s v="Standard Class"/>
    <s v="NH-18610"/>
    <s v="Nicole Hansen"/>
    <x v="1"/>
    <x v="0"/>
    <s v="Oak Park"/>
    <x v="12"/>
    <n v="48237"/>
    <x v="2"/>
    <s v="FUR-FU-10004188"/>
    <x v="0"/>
    <x v="5"/>
    <s v="Luxo Professional Combination Clamp-On Lamps"/>
    <n v="306.89999999999998"/>
    <n v="3"/>
    <n v="0"/>
    <n v="79.793999999999997"/>
    <x v="2"/>
    <x v="0"/>
  </r>
  <r>
    <n v="5373"/>
    <s v="CA-2017-118738"/>
    <x v="1040"/>
    <d v="2017-10-30T00:00:00"/>
    <s v="Standard Class"/>
    <s v="AG-10495"/>
    <s v="Andrew Gjertsen"/>
    <x v="1"/>
    <x v="0"/>
    <s v="Houston"/>
    <x v="5"/>
    <n v="77041"/>
    <x v="2"/>
    <s v="OFF-PA-10003177"/>
    <x v="1"/>
    <x v="10"/>
    <s v="Xerox 1999"/>
    <n v="15.552000000000003"/>
    <n v="3"/>
    <n v="0.2"/>
    <n v="5.4432"/>
    <x v="2"/>
    <x v="0"/>
  </r>
  <r>
    <n v="5374"/>
    <s v="CA-2017-118738"/>
    <x v="1040"/>
    <d v="2017-10-30T00:00:00"/>
    <s v="Standard Class"/>
    <s v="AG-10495"/>
    <s v="Andrew Gjertsen"/>
    <x v="1"/>
    <x v="0"/>
    <s v="Houston"/>
    <x v="5"/>
    <n v="77041"/>
    <x v="2"/>
    <s v="FUR-TA-10002607"/>
    <x v="0"/>
    <x v="3"/>
    <s v="KI Conference Tables"/>
    <n v="347.36099999999999"/>
    <n v="7"/>
    <n v="0.3"/>
    <n v="-69.472199999999958"/>
    <x v="2"/>
    <x v="0"/>
  </r>
  <r>
    <n v="5375"/>
    <s v="CA-2017-118738"/>
    <x v="1040"/>
    <d v="2017-10-30T00:00:00"/>
    <s v="Standard Class"/>
    <s v="AG-10495"/>
    <s v="Andrew Gjertsen"/>
    <x v="1"/>
    <x v="0"/>
    <s v="Houston"/>
    <x v="5"/>
    <n v="77041"/>
    <x v="2"/>
    <s v="OFF-PA-10001166"/>
    <x v="1"/>
    <x v="10"/>
    <s v="Xerox 2"/>
    <n v="10.368000000000002"/>
    <n v="2"/>
    <n v="0.2"/>
    <n v="3.6288"/>
    <x v="2"/>
    <x v="0"/>
  </r>
  <r>
    <n v="5376"/>
    <s v="CA-2019-134152"/>
    <x v="837"/>
    <d v="2019-05-31T00:00:00"/>
    <s v="Standard Class"/>
    <s v="RP-19855"/>
    <s v="Roy Phan"/>
    <x v="1"/>
    <x v="0"/>
    <s v="Seattle"/>
    <x v="4"/>
    <n v="98103"/>
    <x v="1"/>
    <s v="TEC-AC-10004510"/>
    <x v="2"/>
    <x v="11"/>
    <s v="Logitech Desktop MK120 Mouse and keyboard Combo"/>
    <n v="98.16"/>
    <n v="6"/>
    <n v="0"/>
    <n v="9.8159999999999954"/>
    <x v="1"/>
    <x v="0"/>
  </r>
  <r>
    <n v="5377"/>
    <s v="CA-2019-134152"/>
    <x v="837"/>
    <d v="2019-05-31T00:00:00"/>
    <s v="Standard Class"/>
    <s v="RP-19855"/>
    <s v="Roy Phan"/>
    <x v="1"/>
    <x v="0"/>
    <s v="Seattle"/>
    <x v="4"/>
    <n v="98103"/>
    <x v="1"/>
    <s v="OFF-AR-10004062"/>
    <x v="1"/>
    <x v="6"/>
    <s v="Staples in misc. colors"/>
    <n v="31.44"/>
    <n v="3"/>
    <n v="0"/>
    <n v="7.86"/>
    <x v="1"/>
    <x v="0"/>
  </r>
  <r>
    <n v="5378"/>
    <s v="CA-2016-125542"/>
    <x v="29"/>
    <d v="2016-12-07T00:00:00"/>
    <s v="First Class"/>
    <s v="NB-18655"/>
    <s v="Nona Balk"/>
    <x v="1"/>
    <x v="0"/>
    <s v="Philadelphia"/>
    <x v="9"/>
    <n v="19134"/>
    <x v="3"/>
    <s v="OFF-EN-10000056"/>
    <x v="1"/>
    <x v="12"/>
    <s v="Cameo Buff Policy Envelopes"/>
    <n v="348.488"/>
    <n v="7"/>
    <n v="0.2"/>
    <n v="117.61469999999996"/>
    <x v="3"/>
    <x v="0"/>
  </r>
  <r>
    <n v="5379"/>
    <s v="CA-2016-125542"/>
    <x v="29"/>
    <d v="2016-12-07T00:00:00"/>
    <s v="First Class"/>
    <s v="NB-18655"/>
    <s v="Nona Balk"/>
    <x v="1"/>
    <x v="0"/>
    <s v="Philadelphia"/>
    <x v="9"/>
    <n v="19134"/>
    <x v="3"/>
    <s v="OFF-ST-10001469"/>
    <x v="1"/>
    <x v="4"/>
    <s v="Fellowes Bankers Box Recycled Super Stor/Drawer"/>
    <n v="172.73599999999999"/>
    <n v="4"/>
    <n v="0.2"/>
    <n v="-30.228800000000007"/>
    <x v="3"/>
    <x v="0"/>
  </r>
  <r>
    <n v="5380"/>
    <s v="CA-2018-136021"/>
    <x v="1041"/>
    <d v="2018-08-18T00:00:00"/>
    <s v="Standard Class"/>
    <s v="JM-15580"/>
    <s v="Jill Matthias"/>
    <x v="0"/>
    <x v="0"/>
    <s v="Los Angeles"/>
    <x v="1"/>
    <n v="90045"/>
    <x v="1"/>
    <s v="OFF-PA-10000551"/>
    <x v="1"/>
    <x v="10"/>
    <s v="Array Memo Cubes"/>
    <n v="15.54"/>
    <n v="3"/>
    <n v="0"/>
    <n v="7.6145999999999994"/>
    <x v="1"/>
    <x v="0"/>
  </r>
  <r>
    <n v="5381"/>
    <s v="CA-2018-136021"/>
    <x v="1041"/>
    <d v="2018-08-18T00:00:00"/>
    <s v="Standard Class"/>
    <s v="JM-15580"/>
    <s v="Jill Matthias"/>
    <x v="0"/>
    <x v="0"/>
    <s v="Los Angeles"/>
    <x v="1"/>
    <n v="90045"/>
    <x v="1"/>
    <s v="TEC-MA-10000423"/>
    <x v="2"/>
    <x v="15"/>
    <s v="Texas Instruments TI-34 Scientific Calculator"/>
    <n v="105.55199999999999"/>
    <n v="6"/>
    <n v="0.2"/>
    <n v="35.623799999999996"/>
    <x v="1"/>
    <x v="0"/>
  </r>
  <r>
    <n v="5382"/>
    <s v="CA-2018-149195"/>
    <x v="64"/>
    <d v="2018-09-07T00:00:00"/>
    <s v="Second Class"/>
    <s v="DM-13525"/>
    <s v="Don Miller"/>
    <x v="1"/>
    <x v="0"/>
    <s v="Houston"/>
    <x v="5"/>
    <n v="77070"/>
    <x v="2"/>
    <s v="OFF-PA-10001870"/>
    <x v="1"/>
    <x v="10"/>
    <s v="Xerox 202"/>
    <n v="25.920000000000005"/>
    <n v="5"/>
    <n v="0.2"/>
    <n v="9.0719999999999992"/>
    <x v="2"/>
    <x v="0"/>
  </r>
  <r>
    <n v="5383"/>
    <s v="CA-2018-149195"/>
    <x v="64"/>
    <d v="2018-09-07T00:00:00"/>
    <s v="Second Class"/>
    <s v="DM-13525"/>
    <s v="Don Miller"/>
    <x v="1"/>
    <x v="0"/>
    <s v="Houston"/>
    <x v="5"/>
    <n v="77070"/>
    <x v="2"/>
    <s v="OFF-FA-10001843"/>
    <x v="1"/>
    <x v="13"/>
    <s v="Staples"/>
    <n v="15.808000000000002"/>
    <n v="8"/>
    <n v="0.2"/>
    <n v="5.3352000000000004"/>
    <x v="2"/>
    <x v="0"/>
  </r>
  <r>
    <n v="5384"/>
    <s v="CA-2018-149195"/>
    <x v="64"/>
    <d v="2018-09-07T00:00:00"/>
    <s v="Second Class"/>
    <s v="DM-13525"/>
    <s v="Don Miller"/>
    <x v="1"/>
    <x v="0"/>
    <s v="Houston"/>
    <x v="5"/>
    <n v="77070"/>
    <x v="2"/>
    <s v="OFF-PA-10002036"/>
    <x v="1"/>
    <x v="10"/>
    <s v="Xerox 1930"/>
    <n v="10.368000000000002"/>
    <n v="2"/>
    <n v="0.2"/>
    <n v="3.7584"/>
    <x v="2"/>
    <x v="0"/>
  </r>
  <r>
    <n v="5385"/>
    <s v="CA-2019-161410"/>
    <x v="335"/>
    <d v="2019-07-03T00:00:00"/>
    <s v="Standard Class"/>
    <s v="CC-12220"/>
    <s v="Chris Cortes"/>
    <x v="0"/>
    <x v="0"/>
    <s v="Philadelphia"/>
    <x v="9"/>
    <n v="19143"/>
    <x v="3"/>
    <s v="TEC-PH-10001760"/>
    <x v="2"/>
    <x v="7"/>
    <s v="Bose SoundLink Bluetooth Speaker"/>
    <n v="358.2"/>
    <n v="3"/>
    <n v="0.4"/>
    <n v="41.79000000000002"/>
    <x v="3"/>
    <x v="0"/>
  </r>
  <r>
    <n v="5386"/>
    <s v="CA-2019-161410"/>
    <x v="335"/>
    <d v="2019-07-03T00:00:00"/>
    <s v="Standard Class"/>
    <s v="CC-12220"/>
    <s v="Chris Cortes"/>
    <x v="0"/>
    <x v="0"/>
    <s v="Philadelphia"/>
    <x v="9"/>
    <n v="19143"/>
    <x v="3"/>
    <s v="TEC-PH-10000673"/>
    <x v="2"/>
    <x v="7"/>
    <s v="Plantronics Voyager Pro HD - Bluetooth Headset"/>
    <n v="545.91599999999994"/>
    <n v="14"/>
    <n v="0.4"/>
    <n v="72.788800000000037"/>
    <x v="3"/>
    <x v="0"/>
  </r>
  <r>
    <n v="5387"/>
    <s v="CA-2019-152786"/>
    <x v="846"/>
    <d v="2019-03-17T00:00:00"/>
    <s v="Standard Class"/>
    <s v="GA-14725"/>
    <s v="Guy Armstrong"/>
    <x v="0"/>
    <x v="0"/>
    <s v="Rogers"/>
    <x v="36"/>
    <n v="72756"/>
    <x v="0"/>
    <s v="OFF-BI-10000829"/>
    <x v="1"/>
    <x v="8"/>
    <s v="Avery Non-Stick Binders"/>
    <n v="40.410000000000004"/>
    <n v="9"/>
    <n v="0"/>
    <n v="18.5886"/>
    <x v="0"/>
    <x v="0"/>
  </r>
  <r>
    <n v="5388"/>
    <s v="CA-2019-164707"/>
    <x v="1042"/>
    <d v="2019-02-21T00:00:00"/>
    <s v="Second Class"/>
    <s v="CV-12805"/>
    <s v="Cynthia Voltz"/>
    <x v="1"/>
    <x v="0"/>
    <s v="Los Angeles"/>
    <x v="1"/>
    <n v="90045"/>
    <x v="1"/>
    <s v="TEC-PH-10001924"/>
    <x v="2"/>
    <x v="7"/>
    <s v="iHome FM Clock Radio with Lightning Dock"/>
    <n v="167.976"/>
    <n v="3"/>
    <n v="0.2"/>
    <n v="10.498500000000007"/>
    <x v="1"/>
    <x v="0"/>
  </r>
  <r>
    <n v="5389"/>
    <s v="CA-2019-164707"/>
    <x v="1042"/>
    <d v="2019-02-21T00:00:00"/>
    <s v="Second Class"/>
    <s v="CV-12805"/>
    <s v="Cynthia Voltz"/>
    <x v="1"/>
    <x v="0"/>
    <s v="Los Angeles"/>
    <x v="1"/>
    <n v="90045"/>
    <x v="1"/>
    <s v="TEC-AC-10004864"/>
    <x v="2"/>
    <x v="11"/>
    <s v="Memorex Micro Travel Drive 32 GB"/>
    <n v="109.53"/>
    <n v="3"/>
    <n v="0"/>
    <n v="47.097900000000003"/>
    <x v="1"/>
    <x v="0"/>
  </r>
  <r>
    <n v="5390"/>
    <s v="CA-2019-164707"/>
    <x v="1042"/>
    <d v="2019-02-21T00:00:00"/>
    <s v="Second Class"/>
    <s v="CV-12805"/>
    <s v="Cynthia Voltz"/>
    <x v="1"/>
    <x v="0"/>
    <s v="Los Angeles"/>
    <x v="1"/>
    <n v="90045"/>
    <x v="1"/>
    <s v="OFF-LA-10004345"/>
    <x v="1"/>
    <x v="2"/>
    <s v="Avery 493"/>
    <n v="9.82"/>
    <n v="2"/>
    <n v="0"/>
    <n v="4.8117999999999999"/>
    <x v="1"/>
    <x v="0"/>
  </r>
  <r>
    <n v="5391"/>
    <s v="CA-2019-163874"/>
    <x v="468"/>
    <d v="2019-11-12T00:00:00"/>
    <s v="Second Class"/>
    <s v="NC-18535"/>
    <s v="Nick Crebassa"/>
    <x v="1"/>
    <x v="0"/>
    <s v="Seattle"/>
    <x v="4"/>
    <n v="98105"/>
    <x v="1"/>
    <s v="OFF-BI-10000088"/>
    <x v="1"/>
    <x v="8"/>
    <s v="GBC Imprintable Covers"/>
    <n v="26.352000000000004"/>
    <n v="3"/>
    <n v="0.2"/>
    <n v="9.5525999999999982"/>
    <x v="1"/>
    <x v="0"/>
  </r>
  <r>
    <n v="5392"/>
    <s v="US-2016-123183"/>
    <x v="84"/>
    <d v="2016-11-25T00:00:00"/>
    <s v="Standard Class"/>
    <s v="GR-14560"/>
    <s v="Georgia Rosenberg"/>
    <x v="1"/>
    <x v="0"/>
    <s v="Wilmington"/>
    <x v="13"/>
    <n v="19805"/>
    <x v="3"/>
    <s v="OFF-LA-10002787"/>
    <x v="1"/>
    <x v="2"/>
    <s v="Avery 480"/>
    <n v="22.5"/>
    <n v="6"/>
    <n v="0"/>
    <n v="10.799999999999999"/>
    <x v="3"/>
    <x v="0"/>
  </r>
  <r>
    <n v="5393"/>
    <s v="US-2016-123183"/>
    <x v="84"/>
    <d v="2016-11-25T00:00:00"/>
    <s v="Standard Class"/>
    <s v="GR-14560"/>
    <s v="Georgia Rosenberg"/>
    <x v="1"/>
    <x v="0"/>
    <s v="Wilmington"/>
    <x v="13"/>
    <n v="19805"/>
    <x v="3"/>
    <s v="OFF-LA-10001569"/>
    <x v="1"/>
    <x v="2"/>
    <s v="Avery 499"/>
    <n v="9.9600000000000009"/>
    <n v="2"/>
    <n v="0"/>
    <n v="4.5815999999999999"/>
    <x v="3"/>
    <x v="0"/>
  </r>
  <r>
    <n v="5394"/>
    <s v="US-2016-123183"/>
    <x v="84"/>
    <d v="2016-11-25T00:00:00"/>
    <s v="Standard Class"/>
    <s v="GR-14560"/>
    <s v="Georgia Rosenberg"/>
    <x v="1"/>
    <x v="0"/>
    <s v="Wilmington"/>
    <x v="13"/>
    <n v="19805"/>
    <x v="3"/>
    <s v="OFF-BI-10002429"/>
    <x v="1"/>
    <x v="8"/>
    <s v="Premier Elliptical Ring Binder, Black"/>
    <n v="213.08"/>
    <n v="7"/>
    <n v="0"/>
    <n v="102.2784"/>
    <x v="3"/>
    <x v="0"/>
  </r>
  <r>
    <n v="5395"/>
    <s v="US-2016-123183"/>
    <x v="84"/>
    <d v="2016-11-25T00:00:00"/>
    <s v="Standard Class"/>
    <s v="GR-14560"/>
    <s v="Georgia Rosenberg"/>
    <x v="1"/>
    <x v="0"/>
    <s v="Wilmington"/>
    <x v="13"/>
    <n v="19805"/>
    <x v="3"/>
    <s v="FUR-BO-10000362"/>
    <x v="0"/>
    <x v="0"/>
    <s v="Sauder Inglewood Library Bookcases"/>
    <n v="1025.8799999999999"/>
    <n v="6"/>
    <n v="0"/>
    <n v="235.95240000000001"/>
    <x v="3"/>
    <x v="0"/>
  </r>
  <r>
    <n v="5396"/>
    <s v="CA-2016-104829"/>
    <x v="728"/>
    <d v="2016-11-21T00:00:00"/>
    <s v="Second Class"/>
    <s v="JG-15805"/>
    <s v="John Grady"/>
    <x v="1"/>
    <x v="0"/>
    <s v="Provo"/>
    <x v="7"/>
    <n v="84604"/>
    <x v="1"/>
    <s v="OFF-PA-10003016"/>
    <x v="1"/>
    <x v="10"/>
    <s v="Adams &quot;While You Were Out&quot; Message Pads"/>
    <n v="21.98"/>
    <n v="7"/>
    <n v="0"/>
    <n v="9.8909999999999982"/>
    <x v="1"/>
    <x v="1"/>
  </r>
  <r>
    <n v="5397"/>
    <s v="US-2018-147340"/>
    <x v="446"/>
    <d v="2018-09-24T00:00:00"/>
    <s v="Same Day"/>
    <s v="EB-13750"/>
    <s v="Edward Becker"/>
    <x v="1"/>
    <x v="0"/>
    <s v="San Francisco"/>
    <x v="1"/>
    <n v="94110"/>
    <x v="1"/>
    <s v="FUR-FU-10002501"/>
    <x v="0"/>
    <x v="5"/>
    <s v="Nu-Dell Executive Frame"/>
    <n v="63.2"/>
    <n v="5"/>
    <n v="0"/>
    <n v="23.384"/>
    <x v="1"/>
    <x v="0"/>
  </r>
  <r>
    <n v="5398"/>
    <s v="CA-2018-145492"/>
    <x v="73"/>
    <d v="2018-11-27T00:00:00"/>
    <s v="Standard Class"/>
    <s v="MC-17605"/>
    <s v="Matt Connell"/>
    <x v="1"/>
    <x v="0"/>
    <s v="Los Angeles"/>
    <x v="1"/>
    <n v="90004"/>
    <x v="1"/>
    <s v="OFF-AP-10003622"/>
    <x v="1"/>
    <x v="9"/>
    <s v="Bravo II Megaboss 12-Amp Hard Body Upright, Replacement Belts, 2 Belts per Pack"/>
    <n v="39"/>
    <n v="12"/>
    <n v="0"/>
    <n v="11.309999999999999"/>
    <x v="1"/>
    <x v="1"/>
  </r>
  <r>
    <n v="5399"/>
    <s v="CA-2018-163202"/>
    <x v="720"/>
    <d v="2018-10-02T00:00:00"/>
    <s v="Standard Class"/>
    <s v="BM-11650"/>
    <s v="Brian Moss"/>
    <x v="1"/>
    <x v="0"/>
    <s v="Lancaster"/>
    <x v="24"/>
    <n v="43130"/>
    <x v="3"/>
    <s v="OFF-BI-10002764"/>
    <x v="1"/>
    <x v="8"/>
    <s v="Recycled Pressboard Report Cover with Reinforced Top Hinge"/>
    <n v="2.907"/>
    <n v="3"/>
    <n v="0.7"/>
    <n v="-2.0348999999999995"/>
    <x v="3"/>
    <x v="0"/>
  </r>
  <r>
    <n v="5400"/>
    <s v="CA-2018-117681"/>
    <x v="526"/>
    <d v="2018-04-14T00:00:00"/>
    <s v="Standard Class"/>
    <s v="HF-14995"/>
    <s v="Herbert Flentye"/>
    <x v="0"/>
    <x v="0"/>
    <s v="Los Angeles"/>
    <x v="1"/>
    <n v="90004"/>
    <x v="1"/>
    <s v="FUR-BO-10001798"/>
    <x v="0"/>
    <x v="0"/>
    <s v="Bush Somerset Collection Bookcase"/>
    <n v="556.66499999999996"/>
    <n v="5"/>
    <n v="0.15"/>
    <n v="6.5490000000000208"/>
    <x v="1"/>
    <x v="0"/>
  </r>
  <r>
    <n v="5401"/>
    <s v="CA-2019-132262"/>
    <x v="296"/>
    <d v="2019-09-23T00:00:00"/>
    <s v="First Class"/>
    <s v="ML-18265"/>
    <s v="Muhammed Lee"/>
    <x v="0"/>
    <x v="0"/>
    <s v="Seattle"/>
    <x v="4"/>
    <n v="98103"/>
    <x v="1"/>
    <s v="TEC-AC-10000158"/>
    <x v="2"/>
    <x v="11"/>
    <s v="Sony 64GB Class 10 Micro SDHC R40 Memory Card"/>
    <n v="71.98"/>
    <n v="2"/>
    <n v="0"/>
    <n v="15.1158"/>
    <x v="1"/>
    <x v="0"/>
  </r>
  <r>
    <n v="5402"/>
    <s v="CA-2019-132262"/>
    <x v="296"/>
    <d v="2019-09-23T00:00:00"/>
    <s v="First Class"/>
    <s v="ML-18265"/>
    <s v="Muhammed Lee"/>
    <x v="0"/>
    <x v="0"/>
    <s v="Seattle"/>
    <x v="4"/>
    <n v="98103"/>
    <x v="1"/>
    <s v="TEC-AC-10000303"/>
    <x v="2"/>
    <x v="11"/>
    <s v="Logitech M510 Wireless Mouse"/>
    <n v="79.98"/>
    <n v="2"/>
    <n v="0"/>
    <n v="26.3934"/>
    <x v="1"/>
    <x v="0"/>
  </r>
  <r>
    <n v="5403"/>
    <s v="CA-2019-123043"/>
    <x v="1043"/>
    <d v="2019-08-29T00:00:00"/>
    <s v="Standard Class"/>
    <s v="AH-10195"/>
    <s v="Alan Haines"/>
    <x v="1"/>
    <x v="0"/>
    <s v="New York City"/>
    <x v="15"/>
    <n v="10024"/>
    <x v="3"/>
    <s v="OFF-BI-10003910"/>
    <x v="1"/>
    <x v="8"/>
    <s v="DXL Angle-View Binders with Locking Rings by Samsill"/>
    <n v="24.672000000000001"/>
    <n v="4"/>
    <n v="0.2"/>
    <n v="7.71"/>
    <x v="3"/>
    <x v="0"/>
  </r>
  <r>
    <n v="5404"/>
    <s v="CA-2019-123043"/>
    <x v="1043"/>
    <d v="2019-08-29T00:00:00"/>
    <s v="Standard Class"/>
    <s v="AH-10195"/>
    <s v="Alan Haines"/>
    <x v="1"/>
    <x v="0"/>
    <s v="New York City"/>
    <x v="15"/>
    <n v="10024"/>
    <x v="3"/>
    <s v="OFF-BI-10000138"/>
    <x v="1"/>
    <x v="8"/>
    <s v="Acco Translucent Poly Ring Binders"/>
    <n v="3.7439999999999998"/>
    <n v="1"/>
    <n v="0.2"/>
    <n v="1.3104"/>
    <x v="3"/>
    <x v="0"/>
  </r>
  <r>
    <n v="5405"/>
    <s v="US-2018-143280"/>
    <x v="712"/>
    <d v="2018-02-26T00:00:00"/>
    <s v="Standard Class"/>
    <s v="TZ-21580"/>
    <s v="Tracy Zic"/>
    <x v="0"/>
    <x v="0"/>
    <s v="Los Angeles"/>
    <x v="1"/>
    <n v="90045"/>
    <x v="1"/>
    <s v="TEC-PH-10002398"/>
    <x v="2"/>
    <x v="7"/>
    <s v="AT&amp;T 1070 Corded Phone"/>
    <n v="445.96000000000004"/>
    <n v="5"/>
    <n v="0.2"/>
    <n v="55.744999999999948"/>
    <x v="1"/>
    <x v="0"/>
  </r>
  <r>
    <n v="5406"/>
    <s v="US-2018-143280"/>
    <x v="712"/>
    <d v="2018-02-26T00:00:00"/>
    <s v="Standard Class"/>
    <s v="TZ-21580"/>
    <s v="Tracy Zic"/>
    <x v="0"/>
    <x v="0"/>
    <s v="Los Angeles"/>
    <x v="1"/>
    <n v="90045"/>
    <x v="1"/>
    <s v="TEC-AC-10003399"/>
    <x v="2"/>
    <x v="11"/>
    <s v="Memorex Mini Travel Drive 64 GB USB 2.0 Flash Drive"/>
    <n v="36.24"/>
    <n v="1"/>
    <n v="0"/>
    <n v="15.220800000000001"/>
    <x v="1"/>
    <x v="0"/>
  </r>
  <r>
    <n v="5407"/>
    <s v="US-2018-143280"/>
    <x v="712"/>
    <d v="2018-02-26T00:00:00"/>
    <s v="Standard Class"/>
    <s v="TZ-21580"/>
    <s v="Tracy Zic"/>
    <x v="0"/>
    <x v="0"/>
    <s v="Los Angeles"/>
    <x v="1"/>
    <n v="90045"/>
    <x v="1"/>
    <s v="OFF-FA-10000992"/>
    <x v="1"/>
    <x v="13"/>
    <s v="Acco Clips to Go Binder Clips, 24 Clips in Two Sizes"/>
    <n v="10.649999999999999"/>
    <n v="3"/>
    <n v="0"/>
    <n v="5.0054999999999996"/>
    <x v="1"/>
    <x v="0"/>
  </r>
  <r>
    <n v="5408"/>
    <s v="CA-2019-108854"/>
    <x v="166"/>
    <d v="2019-12-14T00:00:00"/>
    <s v="Standard Class"/>
    <s v="DM-13345"/>
    <s v="Denise Monton"/>
    <x v="1"/>
    <x v="0"/>
    <s v="San Francisco"/>
    <x v="1"/>
    <n v="94109"/>
    <x v="1"/>
    <s v="OFF-PA-10003022"/>
    <x v="1"/>
    <x v="10"/>
    <s v="Standard Line “While You Were Out” Hardbound Telephone Message Book"/>
    <n v="87.92"/>
    <n v="4"/>
    <n v="0"/>
    <n v="40.443199999999997"/>
    <x v="1"/>
    <x v="0"/>
  </r>
  <r>
    <n v="5409"/>
    <s v="CA-2019-108854"/>
    <x v="166"/>
    <d v="2019-12-14T00:00:00"/>
    <s v="Standard Class"/>
    <s v="DM-13345"/>
    <s v="Denise Monton"/>
    <x v="1"/>
    <x v="0"/>
    <s v="San Francisco"/>
    <x v="1"/>
    <n v="94109"/>
    <x v="1"/>
    <s v="OFF-BI-10002854"/>
    <x v="1"/>
    <x v="8"/>
    <s v="Performers Binder/Pad Holder, Black"/>
    <n v="22.424000000000003"/>
    <n v="1"/>
    <n v="0.2"/>
    <n v="8.4089999999999989"/>
    <x v="1"/>
    <x v="0"/>
  </r>
  <r>
    <n v="5410"/>
    <s v="CA-2019-108854"/>
    <x v="166"/>
    <d v="2019-12-14T00:00:00"/>
    <s v="Standard Class"/>
    <s v="DM-13345"/>
    <s v="Denise Monton"/>
    <x v="1"/>
    <x v="0"/>
    <s v="San Francisco"/>
    <x v="1"/>
    <n v="94109"/>
    <x v="1"/>
    <s v="OFF-BI-10001670"/>
    <x v="1"/>
    <x v="8"/>
    <s v="Vinyl Sectional Post Binders"/>
    <n v="90.480000000000018"/>
    <n v="3"/>
    <n v="0.2"/>
    <n v="33.93"/>
    <x v="1"/>
    <x v="0"/>
  </r>
  <r>
    <n v="5411"/>
    <s v="CA-2019-108854"/>
    <x v="166"/>
    <d v="2019-12-14T00:00:00"/>
    <s v="Standard Class"/>
    <s v="DM-13345"/>
    <s v="Denise Monton"/>
    <x v="1"/>
    <x v="0"/>
    <s v="San Francisco"/>
    <x v="1"/>
    <n v="94109"/>
    <x v="1"/>
    <s v="OFF-ST-10001837"/>
    <x v="1"/>
    <x v="4"/>
    <s v="SAFCO Mobile Desk Side File, Wire Frame"/>
    <n v="42.76"/>
    <n v="1"/>
    <n v="0"/>
    <n v="11.117599999999999"/>
    <x v="1"/>
    <x v="0"/>
  </r>
  <r>
    <n v="5412"/>
    <s v="CA-2019-166856"/>
    <x v="65"/>
    <d v="2019-09-22T00:00:00"/>
    <s v="Standard Class"/>
    <s v="TS-21505"/>
    <s v="Tony Sayre"/>
    <x v="0"/>
    <x v="0"/>
    <s v="Clovis"/>
    <x v="27"/>
    <n v="88101"/>
    <x v="1"/>
    <s v="OFF-BI-10002012"/>
    <x v="1"/>
    <x v="8"/>
    <s v="Wilson Jones Easy Flow II Sheet Lifters"/>
    <n v="10.080000000000002"/>
    <n v="7"/>
    <n v="0.2"/>
    <n v="3.5279999999999996"/>
    <x v="1"/>
    <x v="0"/>
  </r>
  <r>
    <n v="5413"/>
    <s v="CA-2019-166856"/>
    <x v="65"/>
    <d v="2019-09-22T00:00:00"/>
    <s v="Standard Class"/>
    <s v="TS-21505"/>
    <s v="Tony Sayre"/>
    <x v="0"/>
    <x v="0"/>
    <s v="Clovis"/>
    <x v="27"/>
    <n v="88101"/>
    <x v="1"/>
    <s v="TEC-AC-10004992"/>
    <x v="2"/>
    <x v="11"/>
    <s v="Kingston Digital DataTraveler 64GB USB 2.0"/>
    <n v="101.34"/>
    <n v="3"/>
    <n v="0"/>
    <n v="8.1071999999999917"/>
    <x v="1"/>
    <x v="0"/>
  </r>
  <r>
    <n v="5414"/>
    <s v="CA-2018-153157"/>
    <x v="108"/>
    <d v="2018-09-14T00:00:00"/>
    <s v="First Class"/>
    <s v="TB-21625"/>
    <s v="Trudy Brown"/>
    <x v="0"/>
    <x v="0"/>
    <s v="Wichita"/>
    <x v="41"/>
    <n v="67212"/>
    <x v="2"/>
    <s v="TEC-PH-10003171"/>
    <x v="2"/>
    <x v="7"/>
    <s v="Plantronics Encore H101 Dual Earpieces Headset"/>
    <n v="224.75"/>
    <n v="5"/>
    <n v="0"/>
    <n v="62.929999999999993"/>
    <x v="2"/>
    <x v="0"/>
  </r>
  <r>
    <n v="5415"/>
    <s v="US-2019-125647"/>
    <x v="397"/>
    <d v="2019-09-28T00:00:00"/>
    <s v="Standard Class"/>
    <s v="LC-16870"/>
    <s v="Lena Cacioppo"/>
    <x v="0"/>
    <x v="0"/>
    <s v="Chicago"/>
    <x v="10"/>
    <n v="60653"/>
    <x v="2"/>
    <s v="OFF-AP-10000390"/>
    <x v="1"/>
    <x v="9"/>
    <s v="Euro Pro Shark Stick Mini Vacuum"/>
    <n v="73.175999999999974"/>
    <n v="6"/>
    <n v="0.8"/>
    <n v="-197.57520000000002"/>
    <x v="2"/>
    <x v="0"/>
  </r>
  <r>
    <n v="5416"/>
    <s v="US-2019-125647"/>
    <x v="397"/>
    <d v="2019-09-28T00:00:00"/>
    <s v="Standard Class"/>
    <s v="LC-16870"/>
    <s v="Lena Cacioppo"/>
    <x v="0"/>
    <x v="0"/>
    <s v="Chicago"/>
    <x v="10"/>
    <n v="60653"/>
    <x v="2"/>
    <s v="OFF-PA-10004888"/>
    <x v="1"/>
    <x v="10"/>
    <s v="Xerox 217"/>
    <n v="20.736000000000004"/>
    <n v="4"/>
    <n v="0.2"/>
    <n v="7.2576000000000001"/>
    <x v="2"/>
    <x v="0"/>
  </r>
  <r>
    <n v="5417"/>
    <s v="US-2019-125647"/>
    <x v="397"/>
    <d v="2019-09-28T00:00:00"/>
    <s v="Standard Class"/>
    <s v="LC-16870"/>
    <s v="Lena Cacioppo"/>
    <x v="0"/>
    <x v="0"/>
    <s v="Chicago"/>
    <x v="10"/>
    <n v="60653"/>
    <x v="2"/>
    <s v="TEC-PH-10004188"/>
    <x v="2"/>
    <x v="7"/>
    <s v="OtterBox Commuter Series Case - Samsung Galaxy S4"/>
    <n v="39.984000000000002"/>
    <n v="2"/>
    <n v="0.2"/>
    <n v="-8.9963999999999995"/>
    <x v="2"/>
    <x v="0"/>
  </r>
  <r>
    <n v="5418"/>
    <s v="CA-2016-132542"/>
    <x v="191"/>
    <d v="2016-10-08T00:00:00"/>
    <s v="Second Class"/>
    <s v="AM-10360"/>
    <s v="Alice McCarthy"/>
    <x v="1"/>
    <x v="0"/>
    <s v="Omaha"/>
    <x v="8"/>
    <n v="68104"/>
    <x v="2"/>
    <s v="OFF-BI-10004099"/>
    <x v="1"/>
    <x v="8"/>
    <s v="GBC VeloBinder Strips"/>
    <n v="15.36"/>
    <n v="2"/>
    <n v="0"/>
    <n v="7.68"/>
    <x v="2"/>
    <x v="0"/>
  </r>
  <r>
    <n v="5419"/>
    <s v="CA-2017-110877"/>
    <x v="924"/>
    <d v="2017-10-26T00:00:00"/>
    <s v="First Class"/>
    <s v="JE-15715"/>
    <s v="Joe Elijah"/>
    <x v="0"/>
    <x v="0"/>
    <s v="Houston"/>
    <x v="5"/>
    <n v="77041"/>
    <x v="2"/>
    <s v="OFF-PA-10004621"/>
    <x v="1"/>
    <x v="10"/>
    <s v="Xerox 212"/>
    <n v="36.288000000000011"/>
    <n v="7"/>
    <n v="0.2"/>
    <n v="12.700800000000001"/>
    <x v="2"/>
    <x v="0"/>
  </r>
  <r>
    <n v="5420"/>
    <s v="CA-2017-110877"/>
    <x v="924"/>
    <d v="2017-10-26T00:00:00"/>
    <s v="First Class"/>
    <s v="JE-15715"/>
    <s v="Joe Elijah"/>
    <x v="0"/>
    <x v="0"/>
    <s v="Houston"/>
    <x v="5"/>
    <n v="77041"/>
    <x v="2"/>
    <s v="TEC-PH-10002103"/>
    <x v="2"/>
    <x v="7"/>
    <s v="Jabra SPEAK 410"/>
    <n v="150.38399999999999"/>
    <n v="2"/>
    <n v="0.2"/>
    <n v="15.038400000000003"/>
    <x v="2"/>
    <x v="0"/>
  </r>
  <r>
    <n v="5421"/>
    <s v="US-2018-151827"/>
    <x v="1044"/>
    <d v="2018-04-02T00:00:00"/>
    <s v="Second Class"/>
    <s v="CS-11950"/>
    <s v="Carlos Soltero"/>
    <x v="0"/>
    <x v="0"/>
    <s v="Philadelphia"/>
    <x v="9"/>
    <n v="19134"/>
    <x v="3"/>
    <s v="TEC-PH-10002789"/>
    <x v="2"/>
    <x v="7"/>
    <s v="LG Exalt"/>
    <n v="280.78200000000004"/>
    <n v="3"/>
    <n v="0.4"/>
    <n v="-60.836100000000016"/>
    <x v="3"/>
    <x v="1"/>
  </r>
  <r>
    <n v="5422"/>
    <s v="US-2018-151827"/>
    <x v="1044"/>
    <d v="2018-04-02T00:00:00"/>
    <s v="Second Class"/>
    <s v="CS-11950"/>
    <s v="Carlos Soltero"/>
    <x v="0"/>
    <x v="0"/>
    <s v="Philadelphia"/>
    <x v="9"/>
    <n v="19134"/>
    <x v="3"/>
    <s v="TEC-AC-10003289"/>
    <x v="2"/>
    <x v="11"/>
    <s v="Anker Ultra-Slim Mini Bluetooth 3.0 Wireless Keyboard"/>
    <n v="31.983999999999998"/>
    <n v="2"/>
    <n v="0.2"/>
    <n v="1.1993999999999998"/>
    <x v="3"/>
    <x v="1"/>
  </r>
  <r>
    <n v="5423"/>
    <s v="US-2018-163258"/>
    <x v="723"/>
    <d v="2019-01-02T00:00:00"/>
    <s v="Standard Class"/>
    <s v="PF-19225"/>
    <s v="Phillip Flathmann"/>
    <x v="0"/>
    <x v="0"/>
    <s v="Los Angeles"/>
    <x v="1"/>
    <n v="90045"/>
    <x v="1"/>
    <s v="OFF-BI-10000138"/>
    <x v="1"/>
    <x v="8"/>
    <s v="Acco Translucent Poly Ring Binders"/>
    <n v="11.231999999999999"/>
    <n v="3"/>
    <n v="0.2"/>
    <n v="3.9312000000000005"/>
    <x v="1"/>
    <x v="0"/>
  </r>
  <r>
    <n v="5424"/>
    <s v="CA-2019-103009"/>
    <x v="132"/>
    <d v="2019-11-05T00:00:00"/>
    <s v="Second Class"/>
    <s v="PJ-18835"/>
    <s v="Patrick Jones"/>
    <x v="1"/>
    <x v="0"/>
    <s v="Richmond"/>
    <x v="0"/>
    <n v="40475"/>
    <x v="0"/>
    <s v="OFF-PA-10001215"/>
    <x v="1"/>
    <x v="10"/>
    <s v="Xerox 1963"/>
    <n v="26.400000000000002"/>
    <n v="5"/>
    <n v="0"/>
    <n v="11.879999999999999"/>
    <x v="0"/>
    <x v="0"/>
  </r>
  <r>
    <n v="5425"/>
    <s v="US-2019-120649"/>
    <x v="176"/>
    <d v="2019-01-26T00:00:00"/>
    <s v="Standard Class"/>
    <s v="JF-15490"/>
    <s v="Jeremy Farry"/>
    <x v="0"/>
    <x v="0"/>
    <s v="Waterbury"/>
    <x v="29"/>
    <n v="6708"/>
    <x v="3"/>
    <s v="OFF-AR-10001545"/>
    <x v="1"/>
    <x v="6"/>
    <s v="Newell 326"/>
    <n v="3.52"/>
    <n v="2"/>
    <n v="0"/>
    <n v="1.0207999999999999"/>
    <x v="3"/>
    <x v="0"/>
  </r>
  <r>
    <n v="5426"/>
    <s v="CA-2018-153598"/>
    <x v="275"/>
    <d v="2018-12-06T00:00:00"/>
    <s v="First Class"/>
    <s v="NM-18520"/>
    <s v="Neoma Murray"/>
    <x v="0"/>
    <x v="0"/>
    <s v="Los Angeles"/>
    <x v="1"/>
    <n v="90045"/>
    <x v="1"/>
    <s v="TEC-AC-10003870"/>
    <x v="2"/>
    <x v="11"/>
    <s v="Logitech Z-906 Speaker sys - home theater - 5.1-CH"/>
    <n v="1649.95"/>
    <n v="5"/>
    <n v="0"/>
    <n v="659.98"/>
    <x v="1"/>
    <x v="0"/>
  </r>
  <r>
    <n v="5427"/>
    <s v="CA-2018-153598"/>
    <x v="275"/>
    <d v="2018-12-06T00:00:00"/>
    <s v="First Class"/>
    <s v="NM-18520"/>
    <s v="Neoma Murray"/>
    <x v="0"/>
    <x v="0"/>
    <s v="Los Angeles"/>
    <x v="1"/>
    <n v="90045"/>
    <x v="1"/>
    <s v="FUR-FU-10001085"/>
    <x v="0"/>
    <x v="5"/>
    <s v="3M Polarizing Light Filter Sleeves"/>
    <n v="111.89999999999999"/>
    <n v="6"/>
    <n v="0"/>
    <n v="51.47399999999999"/>
    <x v="1"/>
    <x v="0"/>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n v="35.245000000000005"/>
    <x v="1"/>
    <x v="0"/>
  </r>
  <r>
    <n v="5429"/>
    <s v="CA-2018-113096"/>
    <x v="476"/>
    <d v="2018-09-04T00:00:00"/>
    <s v="First Class"/>
    <s v="SZ-20035"/>
    <s v="Sam Zeldin"/>
    <x v="2"/>
    <x v="0"/>
    <s v="San Francisco"/>
    <x v="1"/>
    <n v="94122"/>
    <x v="1"/>
    <s v="OFF-ST-10003455"/>
    <x v="1"/>
    <x v="4"/>
    <s v="Tenex File Box, Personal Filing Tote with Lid, Black"/>
    <n v="46.53"/>
    <n v="3"/>
    <n v="0"/>
    <n v="12.097800000000001"/>
    <x v="1"/>
    <x v="0"/>
  </r>
  <r>
    <n v="5430"/>
    <s v="CA-2016-136861"/>
    <x v="742"/>
    <d v="2016-09-07T00:00:00"/>
    <s v="First Class"/>
    <s v="PR-18880"/>
    <s v="Patrick Ryan"/>
    <x v="0"/>
    <x v="0"/>
    <s v="Saint Petersburg"/>
    <x v="2"/>
    <n v="33710"/>
    <x v="0"/>
    <s v="FUR-FU-10001967"/>
    <x v="0"/>
    <x v="5"/>
    <s v="Telescoping Adjustable Floor Lamp"/>
    <n v="31.983999999999998"/>
    <n v="2"/>
    <n v="0.2"/>
    <n v="1.9989999999999979"/>
    <x v="0"/>
    <x v="0"/>
  </r>
  <r>
    <n v="5431"/>
    <s v="CA-2019-117422"/>
    <x v="208"/>
    <d v="2019-10-25T00:00:00"/>
    <s v="Standard Class"/>
    <s v="FC-14245"/>
    <s v="Frank Carlisle"/>
    <x v="2"/>
    <x v="0"/>
    <s v="Lakewood"/>
    <x v="24"/>
    <n v="44107"/>
    <x v="3"/>
    <s v="OFF-AP-10000938"/>
    <x v="1"/>
    <x v="9"/>
    <s v="Avanti 1.7 Cu. Ft. Refrigerator"/>
    <n v="161.56800000000001"/>
    <n v="2"/>
    <n v="0.2"/>
    <n v="16.156799999999997"/>
    <x v="3"/>
    <x v="0"/>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n v="1.3715999999999999"/>
    <x v="3"/>
    <x v="0"/>
  </r>
  <r>
    <n v="5433"/>
    <s v="CA-2019-117422"/>
    <x v="208"/>
    <d v="2019-10-25T00:00:00"/>
    <s v="Standard Class"/>
    <s v="FC-14245"/>
    <s v="Frank Carlisle"/>
    <x v="2"/>
    <x v="0"/>
    <s v="Lakewood"/>
    <x v="24"/>
    <n v="44107"/>
    <x v="3"/>
    <s v="OFF-BI-10002799"/>
    <x v="1"/>
    <x v="8"/>
    <s v="SlimView Poly Binder, 3/8&quot;"/>
    <n v="6.2160000000000002"/>
    <n v="4"/>
    <n v="0.7"/>
    <n v="-4.9727999999999994"/>
    <x v="3"/>
    <x v="0"/>
  </r>
  <r>
    <n v="5434"/>
    <s v="CA-2019-129707"/>
    <x v="1016"/>
    <d v="2019-04-29T00:00:00"/>
    <s v="Standard Class"/>
    <s v="LH-16750"/>
    <s v="Larry Hughes"/>
    <x v="0"/>
    <x v="0"/>
    <s v="Chandler"/>
    <x v="16"/>
    <n v="85224"/>
    <x v="1"/>
    <s v="OFF-AR-10000246"/>
    <x v="1"/>
    <x v="6"/>
    <s v="Newell 318"/>
    <n v="8.895999999999999"/>
    <n v="4"/>
    <n v="0.2"/>
    <n v="0.66719999999999979"/>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n v="459.39599999999996"/>
    <x v="1"/>
    <x v="0"/>
  </r>
  <r>
    <n v="5436"/>
    <s v="CA-2017-160171"/>
    <x v="324"/>
    <d v="2017-10-24T00:00:00"/>
    <s v="Standard Class"/>
    <s v="RM-19675"/>
    <s v="Robert Marley"/>
    <x v="2"/>
    <x v="0"/>
    <s v="Los Angeles"/>
    <x v="1"/>
    <n v="90008"/>
    <x v="1"/>
    <s v="TEC-AC-10000892"/>
    <x v="2"/>
    <x v="11"/>
    <s v="NETGEAR N750 Dual Band Wi-Fi Gigabit Router"/>
    <n v="270"/>
    <n v="3"/>
    <n v="0"/>
    <n v="97.199999999999989"/>
    <x v="1"/>
    <x v="0"/>
  </r>
  <r>
    <n v="5437"/>
    <s v="CA-2016-103317"/>
    <x v="260"/>
    <d v="2016-07-08T00:00:00"/>
    <s v="First Class"/>
    <s v="DM-13525"/>
    <s v="Don Miller"/>
    <x v="1"/>
    <x v="0"/>
    <s v="Palm Coast"/>
    <x v="2"/>
    <n v="32137"/>
    <x v="0"/>
    <s v="FUR-FU-10001591"/>
    <x v="0"/>
    <x v="5"/>
    <s v="Advantus Panel Wall Certificate Holder - 8.5x11"/>
    <n v="19.52"/>
    <n v="2"/>
    <n v="0.2"/>
    <n v="5.3680000000000012"/>
    <x v="0"/>
    <x v="0"/>
  </r>
  <r>
    <n v="5438"/>
    <s v="CA-2016-103317"/>
    <x v="260"/>
    <d v="2016-07-08T00:00:00"/>
    <s v="First Class"/>
    <s v="DM-13525"/>
    <s v="Don Miller"/>
    <x v="1"/>
    <x v="0"/>
    <s v="Palm Coast"/>
    <x v="2"/>
    <n v="32137"/>
    <x v="0"/>
    <s v="OFF-BI-10001787"/>
    <x v="1"/>
    <x v="8"/>
    <s v="Wilson Jones Four-Pocket Poly Binders"/>
    <n v="9.8100000000000023"/>
    <n v="5"/>
    <n v="0.7"/>
    <n v="-6.8669999999999973"/>
    <x v="0"/>
    <x v="0"/>
  </r>
  <r>
    <n v="5439"/>
    <s v="CA-2016-103317"/>
    <x v="260"/>
    <d v="2016-07-08T00:00:00"/>
    <s v="First Class"/>
    <s v="DM-13525"/>
    <s v="Don Miller"/>
    <x v="1"/>
    <x v="0"/>
    <s v="Palm Coast"/>
    <x v="2"/>
    <n v="32137"/>
    <x v="0"/>
    <s v="FUR-FU-10003192"/>
    <x v="0"/>
    <x v="5"/>
    <s v="Luxo Adjustable Task Clamp Lamp"/>
    <n v="213.21600000000001"/>
    <n v="3"/>
    <n v="0.2"/>
    <n v="15.991199999999992"/>
    <x v="0"/>
    <x v="0"/>
  </r>
  <r>
    <n v="5440"/>
    <s v="CA-2018-167115"/>
    <x v="958"/>
    <d v="2018-04-09T00:00:00"/>
    <s v="Standard Class"/>
    <s v="EH-14185"/>
    <s v="Evan Henry"/>
    <x v="0"/>
    <x v="0"/>
    <s v="New York City"/>
    <x v="15"/>
    <n v="10035"/>
    <x v="3"/>
    <s v="OFF-BI-10004600"/>
    <x v="1"/>
    <x v="8"/>
    <s v="Ibico Ibimaster 300 Manual Binding System"/>
    <n v="588.78399999999999"/>
    <n v="2"/>
    <n v="0.2"/>
    <n v="183.99499999999998"/>
    <x v="3"/>
    <x v="0"/>
  </r>
  <r>
    <n v="5441"/>
    <s v="US-2019-153633"/>
    <x v="38"/>
    <d v="2019-11-18T00:00:00"/>
    <s v="Second Class"/>
    <s v="TC-21295"/>
    <s v="Toby Carlisle"/>
    <x v="0"/>
    <x v="0"/>
    <s v="Jupiter"/>
    <x v="2"/>
    <n v="33458"/>
    <x v="0"/>
    <s v="OFF-AR-10002335"/>
    <x v="1"/>
    <x v="6"/>
    <s v="DIXON Oriole Pencils"/>
    <n v="2.0640000000000001"/>
    <n v="1"/>
    <n v="0.2"/>
    <n v="0.15480000000000005"/>
    <x v="0"/>
    <x v="0"/>
  </r>
  <r>
    <n v="5442"/>
    <s v="CA-2019-155929"/>
    <x v="428"/>
    <d v="2019-09-13T00:00:00"/>
    <s v="Standard Class"/>
    <s v="AI-10855"/>
    <s v="Arianne Irving"/>
    <x v="0"/>
    <x v="0"/>
    <s v="Glendale"/>
    <x v="16"/>
    <n v="85301"/>
    <x v="1"/>
    <s v="OFF-PA-10000859"/>
    <x v="1"/>
    <x v="10"/>
    <s v="Unpadded Memo Slips"/>
    <n v="6.3680000000000003"/>
    <n v="2"/>
    <n v="0.2"/>
    <n v="2.3879999999999999"/>
    <x v="1"/>
    <x v="0"/>
  </r>
  <r>
    <n v="5443"/>
    <s v="CA-2017-148712"/>
    <x v="786"/>
    <d v="2017-04-23T00:00:00"/>
    <s v="Standard Class"/>
    <s v="JM-15535"/>
    <s v="Jessica Myrick"/>
    <x v="0"/>
    <x v="0"/>
    <s v="New York City"/>
    <x v="15"/>
    <n v="10035"/>
    <x v="3"/>
    <s v="TEC-AC-10003198"/>
    <x v="2"/>
    <x v="11"/>
    <s v="Enermax Acrylux Wireless Keyboard"/>
    <n v="99.6"/>
    <n v="1"/>
    <n v="0"/>
    <n v="36.851999999999997"/>
    <x v="3"/>
    <x v="0"/>
  </r>
  <r>
    <n v="5444"/>
    <s v="CA-2017-148712"/>
    <x v="786"/>
    <d v="2017-04-23T00:00:00"/>
    <s v="Standard Class"/>
    <s v="JM-15535"/>
    <s v="Jessica Myrick"/>
    <x v="0"/>
    <x v="0"/>
    <s v="New York City"/>
    <x v="15"/>
    <n v="10035"/>
    <x v="3"/>
    <s v="OFF-BI-10001900"/>
    <x v="1"/>
    <x v="8"/>
    <s v="DXL Angle-View Binders with Locking Rings, Black"/>
    <n v="62.296000000000006"/>
    <n v="13"/>
    <n v="0.2"/>
    <n v="21.024899999999999"/>
    <x v="3"/>
    <x v="0"/>
  </r>
  <r>
    <n v="5445"/>
    <s v="CA-2017-148712"/>
    <x v="786"/>
    <d v="2017-04-23T00:00:00"/>
    <s v="Standard Class"/>
    <s v="JM-15535"/>
    <s v="Jessica Myrick"/>
    <x v="0"/>
    <x v="0"/>
    <s v="New York City"/>
    <x v="15"/>
    <n v="10035"/>
    <x v="3"/>
    <s v="OFF-AR-10000614"/>
    <x v="1"/>
    <x v="6"/>
    <s v="Barrel Sharpener"/>
    <n v="10.709999999999999"/>
    <n v="3"/>
    <n v="0"/>
    <n v="2.7845999999999997"/>
    <x v="3"/>
    <x v="0"/>
  </r>
  <r>
    <n v="5446"/>
    <s v="CA-2018-128307"/>
    <x v="197"/>
    <d v="2018-07-29T00:00:00"/>
    <s v="Standard Class"/>
    <s v="BE-11335"/>
    <s v="Bill Eplett"/>
    <x v="2"/>
    <x v="0"/>
    <s v="Houston"/>
    <x v="5"/>
    <n v="77041"/>
    <x v="2"/>
    <s v="OFF-EN-10003040"/>
    <x v="1"/>
    <x v="12"/>
    <s v="Quality Park Security Envelopes"/>
    <n v="20.936000000000003"/>
    <n v="1"/>
    <n v="0.2"/>
    <n v="7.0659000000000001"/>
    <x v="2"/>
    <x v="0"/>
  </r>
  <r>
    <n v="5447"/>
    <s v="US-2018-127425"/>
    <x v="370"/>
    <d v="2018-08-31T00:00:00"/>
    <s v="Standard Class"/>
    <s v="DR-12880"/>
    <s v="Dan Reichenbach"/>
    <x v="1"/>
    <x v="0"/>
    <s v="New York City"/>
    <x v="15"/>
    <n v="10035"/>
    <x v="3"/>
    <s v="TEC-PH-10003442"/>
    <x v="2"/>
    <x v="7"/>
    <s v="Samsung Replacement EH64AVFWE Premium Headset"/>
    <n v="33"/>
    <n v="6"/>
    <n v="0"/>
    <n v="8.25"/>
    <x v="3"/>
    <x v="1"/>
  </r>
  <r>
    <n v="5448"/>
    <s v="US-2018-127425"/>
    <x v="370"/>
    <d v="2018-08-31T00:00:00"/>
    <s v="Standard Class"/>
    <s v="DR-12880"/>
    <s v="Dan Reichenbach"/>
    <x v="1"/>
    <x v="0"/>
    <s v="New York City"/>
    <x v="15"/>
    <n v="10035"/>
    <x v="3"/>
    <s v="TEC-AC-10002800"/>
    <x v="2"/>
    <x v="11"/>
    <s v="Plantronics Audio 478 Stereo USB Headset"/>
    <n v="249.95000000000002"/>
    <n v="5"/>
    <n v="0"/>
    <n v="87.482499999999987"/>
    <x v="3"/>
    <x v="1"/>
  </r>
  <r>
    <n v="5449"/>
    <s v="US-2016-119081"/>
    <x v="171"/>
    <d v="2016-09-19T00:00:00"/>
    <s v="Standard Class"/>
    <s v="TA-21385"/>
    <s v="Tom Ashbrook"/>
    <x v="2"/>
    <x v="0"/>
    <s v="Olathe"/>
    <x v="41"/>
    <n v="66062"/>
    <x v="2"/>
    <s v="OFF-SU-10000157"/>
    <x v="1"/>
    <x v="14"/>
    <s v="Compact Automatic Electric Letter Opener"/>
    <n v="357.93"/>
    <n v="3"/>
    <n v="0"/>
    <n v="7.158600000000007"/>
    <x v="2"/>
    <x v="0"/>
  </r>
  <r>
    <n v="5450"/>
    <s v="US-2016-119081"/>
    <x v="171"/>
    <d v="2016-09-19T00:00:00"/>
    <s v="Standard Class"/>
    <s v="TA-21385"/>
    <s v="Tom Ashbrook"/>
    <x v="2"/>
    <x v="0"/>
    <s v="Olathe"/>
    <x v="41"/>
    <n v="66062"/>
    <x v="2"/>
    <s v="TEC-AC-10001542"/>
    <x v="2"/>
    <x v="11"/>
    <s v="SanDisk Cruzer 16 GB USB Flash Drive"/>
    <n v="57.400000000000006"/>
    <n v="5"/>
    <n v="0"/>
    <n v="10.905999999999993"/>
    <x v="2"/>
    <x v="0"/>
  </r>
  <r>
    <n v="5451"/>
    <s v="US-2016-119081"/>
    <x v="171"/>
    <d v="2016-09-19T00:00:00"/>
    <s v="Standard Class"/>
    <s v="TA-21385"/>
    <s v="Tom Ashbrook"/>
    <x v="2"/>
    <x v="0"/>
    <s v="Olathe"/>
    <x v="41"/>
    <n v="66062"/>
    <x v="2"/>
    <s v="OFF-BI-10004519"/>
    <x v="1"/>
    <x v="8"/>
    <s v="GBC DocuBind P100 Manual Binding Machine"/>
    <n v="331.96"/>
    <n v="2"/>
    <n v="0"/>
    <n v="149.38199999999998"/>
    <x v="2"/>
    <x v="0"/>
  </r>
  <r>
    <n v="5452"/>
    <s v="US-2016-119081"/>
    <x v="171"/>
    <d v="2016-09-19T00:00:00"/>
    <s v="Standard Class"/>
    <s v="TA-21385"/>
    <s v="Tom Ashbrook"/>
    <x v="2"/>
    <x v="0"/>
    <s v="Olathe"/>
    <x v="41"/>
    <n v="66062"/>
    <x v="2"/>
    <s v="FUR-FU-10003464"/>
    <x v="0"/>
    <x v="5"/>
    <s v="Seth Thomas 8 1/2&quot; Cubicle Clock"/>
    <n v="40.56"/>
    <n v="2"/>
    <n v="0"/>
    <n v="12.979199999999999"/>
    <x v="2"/>
    <x v="0"/>
  </r>
  <r>
    <n v="5453"/>
    <s v="CA-2018-140613"/>
    <x v="405"/>
    <d v="2018-07-29T00:00:00"/>
    <s v="Standard Class"/>
    <s v="KN-16705"/>
    <s v="Kristina Nunn"/>
    <x v="2"/>
    <x v="0"/>
    <s v="Sparks"/>
    <x v="33"/>
    <n v="89431"/>
    <x v="1"/>
    <s v="OFF-SU-10004261"/>
    <x v="1"/>
    <x v="14"/>
    <s v="Fiskars 8&quot; Scissors, 2/Pack"/>
    <n v="86.199999999999989"/>
    <n v="5"/>
    <n v="0"/>
    <n v="24.997999999999987"/>
    <x v="1"/>
    <x v="0"/>
  </r>
  <r>
    <n v="5454"/>
    <s v="US-2019-108700"/>
    <x v="240"/>
    <d v="2019-05-23T00:00:00"/>
    <s v="Standard Class"/>
    <s v="PJ-18835"/>
    <s v="Patrick Jones"/>
    <x v="1"/>
    <x v="0"/>
    <s v="Rockford"/>
    <x v="10"/>
    <n v="61107"/>
    <x v="2"/>
    <s v="OFF-PA-10004733"/>
    <x v="1"/>
    <x v="10"/>
    <s v="Things To Do Today Spiral Book"/>
    <n v="38.016000000000005"/>
    <n v="6"/>
    <n v="0.2"/>
    <n v="13.780799999999996"/>
    <x v="2"/>
    <x v="0"/>
  </r>
  <r>
    <n v="5455"/>
    <s v="CA-2019-160962"/>
    <x v="1045"/>
    <d v="2019-05-02T00:00:00"/>
    <s v="Standard Class"/>
    <s v="MC-17605"/>
    <s v="Matt Connell"/>
    <x v="1"/>
    <x v="0"/>
    <s v="Philadelphia"/>
    <x v="9"/>
    <n v="19143"/>
    <x v="3"/>
    <s v="OFF-ST-10001325"/>
    <x v="1"/>
    <x v="4"/>
    <s v="Sterilite Officeware Hinged File Box"/>
    <n v="8.3840000000000003"/>
    <n v="1"/>
    <n v="0.2"/>
    <n v="0.73360000000000003"/>
    <x v="3"/>
    <x v="0"/>
  </r>
  <r>
    <n v="5456"/>
    <s v="CA-2019-160962"/>
    <x v="1045"/>
    <d v="2019-05-02T00:00:00"/>
    <s v="Standard Class"/>
    <s v="MC-17605"/>
    <s v="Matt Connell"/>
    <x v="1"/>
    <x v="0"/>
    <s v="Philadelphia"/>
    <x v="9"/>
    <n v="19143"/>
    <x v="3"/>
    <s v="OFF-AR-10003056"/>
    <x v="1"/>
    <x v="6"/>
    <s v="Newell 341"/>
    <n v="6.8480000000000008"/>
    <n v="2"/>
    <n v="0.2"/>
    <n v="0.77039999999999909"/>
    <x v="3"/>
    <x v="0"/>
  </r>
  <r>
    <n v="5457"/>
    <s v="CA-2019-130631"/>
    <x v="614"/>
    <d v="2020-01-02T00:00:00"/>
    <s v="Standard Class"/>
    <s v="BS-11755"/>
    <s v="Bruce Stewart"/>
    <x v="0"/>
    <x v="0"/>
    <s v="Edmonds"/>
    <x v="4"/>
    <n v="98026"/>
    <x v="1"/>
    <s v="OFF-FA-10000089"/>
    <x v="1"/>
    <x v="13"/>
    <s v="Acco Glide Clips"/>
    <n v="19.600000000000001"/>
    <n v="5"/>
    <n v="0"/>
    <n v="9.6039999999999992"/>
    <x v="1"/>
    <x v="1"/>
  </r>
  <r>
    <n v="5458"/>
    <s v="CA-2019-130631"/>
    <x v="614"/>
    <d v="2020-01-02T00:00:00"/>
    <s v="Standard Class"/>
    <s v="BS-11755"/>
    <s v="Bruce Stewart"/>
    <x v="0"/>
    <x v="0"/>
    <s v="Edmonds"/>
    <x v="4"/>
    <n v="98026"/>
    <x v="1"/>
    <s v="FUR-FU-10004093"/>
    <x v="0"/>
    <x v="5"/>
    <s v="Hand-Finished Solid Wood Document Frame"/>
    <n v="68.459999999999994"/>
    <n v="2"/>
    <n v="0"/>
    <n v="20.537999999999997"/>
    <x v="1"/>
    <x v="1"/>
  </r>
  <r>
    <n v="5459"/>
    <s v="CA-2019-116680"/>
    <x v="507"/>
    <d v="2019-09-06T00:00:00"/>
    <s v="Second Class"/>
    <s v="PK-19075"/>
    <s v="Pete Kriz"/>
    <x v="0"/>
    <x v="0"/>
    <s v="San Francisco"/>
    <x v="1"/>
    <n v="94122"/>
    <x v="1"/>
    <s v="OFF-BI-10004022"/>
    <x v="1"/>
    <x v="8"/>
    <s v="Acco Suede Grain Vinyl Round Ring Binder"/>
    <n v="13.343999999999998"/>
    <n v="6"/>
    <n v="0.2"/>
    <n v="4.3367999999999993"/>
    <x v="1"/>
    <x v="0"/>
  </r>
  <r>
    <n v="5460"/>
    <s v="CA-2019-116680"/>
    <x v="507"/>
    <d v="2019-09-06T00:00:00"/>
    <s v="Second Class"/>
    <s v="PK-19075"/>
    <s v="Pete Kriz"/>
    <x v="0"/>
    <x v="0"/>
    <s v="San Francisco"/>
    <x v="1"/>
    <n v="94122"/>
    <x v="1"/>
    <s v="FUR-TA-10001771"/>
    <x v="0"/>
    <x v="3"/>
    <s v="Bush Cubix Conference Tables, Fully Assembled"/>
    <n v="1478.2719999999999"/>
    <n v="8"/>
    <n v="0.2"/>
    <n v="92.392000000000053"/>
    <x v="1"/>
    <x v="0"/>
  </r>
  <r>
    <n v="5461"/>
    <s v="US-2016-107405"/>
    <x v="90"/>
    <d v="2016-03-25T00:00:00"/>
    <s v="Standard Class"/>
    <s v="TS-21205"/>
    <s v="Thomas Seio"/>
    <x v="1"/>
    <x v="0"/>
    <s v="Asheville"/>
    <x v="3"/>
    <n v="28806"/>
    <x v="0"/>
    <s v="OFF-ST-10002301"/>
    <x v="1"/>
    <x v="4"/>
    <s v="Tennsco Commercial Shelving"/>
    <n v="16.272000000000002"/>
    <n v="1"/>
    <n v="0.2"/>
    <n v="-3.864600000000002"/>
    <x v="0"/>
    <x v="0"/>
  </r>
  <r>
    <n v="5462"/>
    <s v="CA-2019-101574"/>
    <x v="394"/>
    <d v="2019-10-04T00:00:00"/>
    <s v="Standard Class"/>
    <s v="BD-11725"/>
    <s v="Bruce Degenhardt"/>
    <x v="0"/>
    <x v="0"/>
    <s v="Los Angeles"/>
    <x v="1"/>
    <n v="90032"/>
    <x v="1"/>
    <s v="FUR-FU-10001706"/>
    <x v="0"/>
    <x v="5"/>
    <s v="Longer-Life Soft White Bulbs"/>
    <n v="9.24"/>
    <n v="3"/>
    <n v="0"/>
    <n v="4.4352"/>
    <x v="1"/>
    <x v="1"/>
  </r>
  <r>
    <n v="5463"/>
    <s v="CA-2016-146591"/>
    <x v="1046"/>
    <d v="2016-01-20T00:00:00"/>
    <s v="First Class"/>
    <s v="TS-21340"/>
    <s v="Toby Swindell"/>
    <x v="0"/>
    <x v="0"/>
    <s v="Scottsdale"/>
    <x v="16"/>
    <n v="85254"/>
    <x v="1"/>
    <s v="OFF-BI-10003676"/>
    <x v="1"/>
    <x v="8"/>
    <s v="GBC Standard Recycled Report Covers, Clear Plastic Sheets"/>
    <n v="32.340000000000003"/>
    <n v="10"/>
    <n v="0.7"/>
    <n v="-23.716000000000001"/>
    <x v="1"/>
    <x v="0"/>
  </r>
  <r>
    <n v="5464"/>
    <s v="CA-2016-146591"/>
    <x v="1046"/>
    <d v="2016-01-20T00:00:00"/>
    <s v="First Class"/>
    <s v="TS-21340"/>
    <s v="Toby Swindell"/>
    <x v="0"/>
    <x v="0"/>
    <s v="Scottsdale"/>
    <x v="16"/>
    <n v="85254"/>
    <x v="1"/>
    <s v="OFF-PA-10000659"/>
    <x v="1"/>
    <x v="10"/>
    <s v="TOPS Carbonless Receipt Book, Four 2-3/4 x 7-1/4 Money Receipts per Page"/>
    <n v="56.064"/>
    <n v="4"/>
    <n v="0.2"/>
    <n v="19.622399999999999"/>
    <x v="1"/>
    <x v="0"/>
  </r>
  <r>
    <n v="5465"/>
    <s v="CA-2016-146591"/>
    <x v="1046"/>
    <d v="2016-01-20T00:00:00"/>
    <s v="First Class"/>
    <s v="TS-21340"/>
    <s v="Toby Swindell"/>
    <x v="0"/>
    <x v="0"/>
    <s v="Scottsdale"/>
    <x v="16"/>
    <n v="85254"/>
    <x v="1"/>
    <s v="OFF-EN-10002504"/>
    <x v="1"/>
    <x v="12"/>
    <s v="Tyvek  Top-Opening Peel &amp; Seel Envelopes, Plain White"/>
    <n v="108.72"/>
    <n v="5"/>
    <n v="0.2"/>
    <n v="36.692999999999998"/>
    <x v="1"/>
    <x v="0"/>
  </r>
  <r>
    <n v="5466"/>
    <s v="CA-2016-146591"/>
    <x v="1046"/>
    <d v="2016-01-20T00:00:00"/>
    <s v="First Class"/>
    <s v="TS-21340"/>
    <s v="Toby Swindell"/>
    <x v="0"/>
    <x v="0"/>
    <s v="Scottsdale"/>
    <x v="16"/>
    <n v="85254"/>
    <x v="1"/>
    <s v="FUR-BO-10001972"/>
    <x v="0"/>
    <x v="0"/>
    <s v="O'Sullivan 4-Shelf Bookcase in Odessa Pine"/>
    <n v="181.47000000000003"/>
    <n v="5"/>
    <n v="0.7"/>
    <n v="-320.59699999999998"/>
    <x v="1"/>
    <x v="0"/>
  </r>
  <r>
    <n v="5467"/>
    <s v="CA-2016-107706"/>
    <x v="1047"/>
    <d v="2016-02-19T00:00:00"/>
    <s v="Second Class"/>
    <s v="ST-20530"/>
    <s v="Shui Tom"/>
    <x v="0"/>
    <x v="0"/>
    <s v="Houston"/>
    <x v="5"/>
    <n v="77095"/>
    <x v="2"/>
    <s v="OFF-PA-10000466"/>
    <x v="1"/>
    <x v="10"/>
    <s v="Memo Book, 100 Message Capacity, 5 3/8” x 11”"/>
    <n v="16.176000000000002"/>
    <n v="3"/>
    <n v="0.2"/>
    <n v="6.0659999999999989"/>
    <x v="2"/>
    <x v="0"/>
  </r>
  <r>
    <n v="5468"/>
    <s v="CA-2018-122448"/>
    <x v="632"/>
    <d v="2018-06-14T00:00:00"/>
    <s v="Standard Class"/>
    <s v="DB-13210"/>
    <s v="Dean Braden"/>
    <x v="0"/>
    <x v="0"/>
    <s v="San Francisco"/>
    <x v="1"/>
    <n v="94109"/>
    <x v="1"/>
    <s v="FUR-CH-10002774"/>
    <x v="0"/>
    <x v="1"/>
    <s v="Global Deluxe Stacking Chair, Gray"/>
    <n v="122.352"/>
    <n v="3"/>
    <n v="0.2"/>
    <n v="13.764599999999994"/>
    <x v="1"/>
    <x v="0"/>
  </r>
  <r>
    <n v="5469"/>
    <s v="CA-2016-132451"/>
    <x v="467"/>
    <d v="2016-09-27T00:00:00"/>
    <s v="First Class"/>
    <s v="KF-16285"/>
    <s v="Karen Ferguson"/>
    <x v="2"/>
    <x v="0"/>
    <s v="San Diego"/>
    <x v="1"/>
    <n v="92105"/>
    <x v="1"/>
    <s v="FUR-CH-10000454"/>
    <x v="0"/>
    <x v="1"/>
    <s v="Hon Deluxe Fabric Upholstered Stacking Chairs, Rounded Back"/>
    <n v="585.55200000000002"/>
    <n v="3"/>
    <n v="0.2"/>
    <n v="73.19399999999996"/>
    <x v="1"/>
    <x v="0"/>
  </r>
  <r>
    <n v="5470"/>
    <s v="CA-2016-132451"/>
    <x v="467"/>
    <d v="2016-09-27T00:00:00"/>
    <s v="First Class"/>
    <s v="KF-16285"/>
    <s v="Karen Ferguson"/>
    <x v="2"/>
    <x v="0"/>
    <s v="San Diego"/>
    <x v="1"/>
    <n v="92105"/>
    <x v="1"/>
    <s v="OFF-PA-10004888"/>
    <x v="1"/>
    <x v="10"/>
    <s v="Xerox 217"/>
    <n v="19.440000000000001"/>
    <n v="3"/>
    <n v="0"/>
    <n v="9.3312000000000008"/>
    <x v="1"/>
    <x v="0"/>
  </r>
  <r>
    <n v="5471"/>
    <s v="CA-2018-158547"/>
    <x v="198"/>
    <d v="2018-06-04T00:00:00"/>
    <s v="Standard Class"/>
    <s v="JM-16195"/>
    <s v="Justin MacKendrick"/>
    <x v="0"/>
    <x v="0"/>
    <s v="Hamilton"/>
    <x v="24"/>
    <n v="45011"/>
    <x v="3"/>
    <s v="OFF-AP-10003842"/>
    <x v="1"/>
    <x v="9"/>
    <s v="Euro-Pro Shark Turbo Vacuum"/>
    <n v="123.92000000000002"/>
    <n v="5"/>
    <n v="0.2"/>
    <n v="9.2939999999999969"/>
    <x v="3"/>
    <x v="0"/>
  </r>
  <r>
    <n v="5472"/>
    <s v="CA-2019-116946"/>
    <x v="484"/>
    <d v="2019-12-23T00:00:00"/>
    <s v="Standard Class"/>
    <s v="TS-21505"/>
    <s v="Tony Sayre"/>
    <x v="0"/>
    <x v="0"/>
    <s v="Parker"/>
    <x v="22"/>
    <n v="80134"/>
    <x v="1"/>
    <s v="FUR-FU-10000320"/>
    <x v="0"/>
    <x v="5"/>
    <s v="OIC Stacking Trays"/>
    <n v="13.360000000000001"/>
    <n v="5"/>
    <n v="0.2"/>
    <n v="4.0080000000000009"/>
    <x v="1"/>
    <x v="0"/>
  </r>
  <r>
    <n v="5473"/>
    <s v="CA-2019-116946"/>
    <x v="484"/>
    <d v="2019-12-23T00:00:00"/>
    <s v="Standard Class"/>
    <s v="TS-21505"/>
    <s v="Tony Sayre"/>
    <x v="0"/>
    <x v="0"/>
    <s v="Parker"/>
    <x v="22"/>
    <n v="80134"/>
    <x v="1"/>
    <s v="OFF-ST-10002554"/>
    <x v="1"/>
    <x v="4"/>
    <s v="Tennsco Industrial Shelving"/>
    <n v="78.256"/>
    <n v="2"/>
    <n v="0.2"/>
    <n v="-17.607599999999998"/>
    <x v="1"/>
    <x v="0"/>
  </r>
  <r>
    <n v="5474"/>
    <s v="CA-2019-116946"/>
    <x v="484"/>
    <d v="2019-12-23T00:00:00"/>
    <s v="Standard Class"/>
    <s v="TS-21505"/>
    <s v="Tony Sayre"/>
    <x v="0"/>
    <x v="0"/>
    <s v="Parker"/>
    <x v="22"/>
    <n v="80134"/>
    <x v="1"/>
    <s v="FUR-BO-10000468"/>
    <x v="0"/>
    <x v="0"/>
    <s v="O'Sullivan 2-Shelf Heavy-Duty Bookcases"/>
    <n v="102.01800000000001"/>
    <n v="7"/>
    <n v="0.7"/>
    <n v="-183.6323999999999"/>
    <x v="1"/>
    <x v="0"/>
  </r>
  <r>
    <n v="5475"/>
    <s v="CA-2019-121741"/>
    <x v="377"/>
    <d v="2019-12-26T00:00:00"/>
    <s v="Same Day"/>
    <s v="YC-21895"/>
    <s v="Yoseph Carroll"/>
    <x v="1"/>
    <x v="0"/>
    <s v="Fremont"/>
    <x v="8"/>
    <n v="68025"/>
    <x v="2"/>
    <s v="OFF-ST-10004459"/>
    <x v="1"/>
    <x v="4"/>
    <s v="Tennsco Single-Tier Lockers"/>
    <n v="750.68"/>
    <n v="2"/>
    <n v="0"/>
    <n v="37.533999999999992"/>
    <x v="2"/>
    <x v="0"/>
  </r>
  <r>
    <n v="5476"/>
    <s v="CA-2019-169691"/>
    <x v="140"/>
    <d v="2019-06-18T00:00:00"/>
    <s v="First Class"/>
    <s v="Dp-13240"/>
    <s v="Dean percer"/>
    <x v="2"/>
    <x v="0"/>
    <s v="Maple Grove"/>
    <x v="11"/>
    <n v="55369"/>
    <x v="2"/>
    <s v="OFF-LA-10002312"/>
    <x v="1"/>
    <x v="2"/>
    <s v="Avery 490"/>
    <n v="44.400000000000006"/>
    <n v="3"/>
    <n v="0"/>
    <n v="22.200000000000003"/>
    <x v="2"/>
    <x v="0"/>
  </r>
  <r>
    <n v="5477"/>
    <s v="CA-2019-169691"/>
    <x v="140"/>
    <d v="2019-06-18T00:00:00"/>
    <s v="First Class"/>
    <s v="Dp-13240"/>
    <s v="Dean percer"/>
    <x v="2"/>
    <x v="0"/>
    <s v="Maple Grove"/>
    <x v="11"/>
    <n v="55369"/>
    <x v="2"/>
    <s v="OFF-ST-10001291"/>
    <x v="1"/>
    <x v="4"/>
    <s v="Tenex Personal Self-Stacking Standard File Box, Black/Gray"/>
    <n v="84.55"/>
    <n v="5"/>
    <n v="0"/>
    <n v="22.828499999999998"/>
    <x v="2"/>
    <x v="0"/>
  </r>
  <r>
    <n v="5478"/>
    <s v="CA-2019-169691"/>
    <x v="140"/>
    <d v="2019-06-18T00:00:00"/>
    <s v="First Class"/>
    <s v="Dp-13240"/>
    <s v="Dean percer"/>
    <x v="2"/>
    <x v="0"/>
    <s v="Maple Grove"/>
    <x v="11"/>
    <n v="55369"/>
    <x v="2"/>
    <s v="OFF-PA-10003022"/>
    <x v="1"/>
    <x v="10"/>
    <s v="Xerox 1992"/>
    <n v="17.940000000000001"/>
    <n v="3"/>
    <n v="0"/>
    <n v="8.7906000000000013"/>
    <x v="2"/>
    <x v="0"/>
  </r>
  <r>
    <n v="5479"/>
    <s v="CA-2018-121356"/>
    <x v="73"/>
    <d v="2018-11-24T00:00:00"/>
    <s v="Standard Class"/>
    <s v="SJ-20500"/>
    <s v="Shirley Jackson"/>
    <x v="0"/>
    <x v="0"/>
    <s v="Newark"/>
    <x v="13"/>
    <n v="19711"/>
    <x v="3"/>
    <s v="OFF-BI-10002133"/>
    <x v="1"/>
    <x v="8"/>
    <s v="Wilson Jones Elliptical Ring 3 1/2&quot; Capacity Binders, 800 sheets"/>
    <n v="128.39999999999998"/>
    <n v="3"/>
    <n v="0"/>
    <n v="62.915999999999997"/>
    <x v="3"/>
    <x v="0"/>
  </r>
  <r>
    <n v="5480"/>
    <s v="CA-2016-101770"/>
    <x v="691"/>
    <d v="2016-04-04T00:00:00"/>
    <s v="Standard Class"/>
    <s v="KB-16240"/>
    <s v="Karen Bern"/>
    <x v="1"/>
    <x v="0"/>
    <s v="Miami"/>
    <x v="2"/>
    <n v="33180"/>
    <x v="0"/>
    <s v="OFF-BI-10001097"/>
    <x v="1"/>
    <x v="8"/>
    <s v="Avery Hole Reinforcements"/>
    <n v="1.8690000000000004"/>
    <n v="1"/>
    <n v="0.7"/>
    <n v="-1.3082999999999996"/>
    <x v="0"/>
    <x v="0"/>
  </r>
  <r>
    <n v="5481"/>
    <s v="CA-2019-105487"/>
    <x v="1048"/>
    <d v="2019-10-14T00:00:00"/>
    <s v="Standard Class"/>
    <s v="CS-12250"/>
    <s v="Chris Selesnick"/>
    <x v="1"/>
    <x v="0"/>
    <s v="San Diego"/>
    <x v="1"/>
    <n v="92105"/>
    <x v="1"/>
    <s v="TEC-PH-10001336"/>
    <x v="2"/>
    <x v="7"/>
    <s v="Digium D40 VoIP phone"/>
    <n v="103.19200000000001"/>
    <n v="1"/>
    <n v="0.2"/>
    <n v="11.609099999999998"/>
    <x v="1"/>
    <x v="0"/>
  </r>
  <r>
    <n v="5482"/>
    <s v="CA-2019-105487"/>
    <x v="1048"/>
    <d v="2019-10-14T00:00:00"/>
    <s v="Standard Class"/>
    <s v="CS-12250"/>
    <s v="Chris Selesnick"/>
    <x v="1"/>
    <x v="0"/>
    <s v="San Diego"/>
    <x v="1"/>
    <n v="92105"/>
    <x v="1"/>
    <s v="TEC-AC-10002305"/>
    <x v="2"/>
    <x v="11"/>
    <s v="KeyTronic E03601U1 - Keyboard - Beige"/>
    <n v="36"/>
    <n v="2"/>
    <n v="0"/>
    <n v="6.4799999999999969"/>
    <x v="1"/>
    <x v="0"/>
  </r>
  <r>
    <n v="5483"/>
    <s v="CA-2019-105487"/>
    <x v="1048"/>
    <d v="2019-10-14T00:00:00"/>
    <s v="Standard Class"/>
    <s v="CS-12250"/>
    <s v="Chris Selesnick"/>
    <x v="1"/>
    <x v="0"/>
    <s v="San Diego"/>
    <x v="1"/>
    <n v="92105"/>
    <x v="1"/>
    <s v="TEC-AC-10003610"/>
    <x v="2"/>
    <x v="11"/>
    <s v="Logitech Illuminated - Keyboard"/>
    <n v="239.96"/>
    <n v="4"/>
    <n v="0"/>
    <n v="115.1808"/>
    <x v="1"/>
    <x v="0"/>
  </r>
  <r>
    <n v="5484"/>
    <s v="CA-2019-105487"/>
    <x v="1048"/>
    <d v="2019-10-14T00:00:00"/>
    <s v="Standard Class"/>
    <s v="CS-12250"/>
    <s v="Chris Selesnick"/>
    <x v="1"/>
    <x v="0"/>
    <s v="San Diego"/>
    <x v="1"/>
    <n v="92105"/>
    <x v="1"/>
    <s v="OFF-ST-10002301"/>
    <x v="1"/>
    <x v="4"/>
    <s v="Tennsco Commercial Shelving"/>
    <n v="40.68"/>
    <n v="2"/>
    <n v="0"/>
    <n v="0.40679999999999694"/>
    <x v="1"/>
    <x v="0"/>
  </r>
  <r>
    <n v="5485"/>
    <s v="CA-2019-148999"/>
    <x v="289"/>
    <d v="2019-02-04T00:00:00"/>
    <s v="Standard Class"/>
    <s v="EB-13870"/>
    <s v="Emily Burns"/>
    <x v="0"/>
    <x v="0"/>
    <s v="Miami"/>
    <x v="2"/>
    <n v="33142"/>
    <x v="0"/>
    <s v="FUR-CH-10002044"/>
    <x v="0"/>
    <x v="1"/>
    <s v="Office Star - Contemporary Task Swivel chair with 2-way adjustable arms, Plum"/>
    <n v="419.13599999999997"/>
    <n v="4"/>
    <n v="0.2"/>
    <n v="-68.1096"/>
    <x v="0"/>
    <x v="0"/>
  </r>
  <r>
    <n v="5486"/>
    <s v="CA-2016-107573"/>
    <x v="432"/>
    <d v="2016-12-17T00:00:00"/>
    <s v="Standard Class"/>
    <s v="PB-19150"/>
    <s v="Philip Brown"/>
    <x v="0"/>
    <x v="0"/>
    <s v="Miami"/>
    <x v="2"/>
    <n v="33178"/>
    <x v="0"/>
    <s v="OFF-EN-10001099"/>
    <x v="1"/>
    <x v="12"/>
    <s v="Staple envelope"/>
    <n v="23.472000000000001"/>
    <n v="3"/>
    <n v="0.2"/>
    <n v="7.6283999999999974"/>
    <x v="0"/>
    <x v="0"/>
  </r>
  <r>
    <n v="5487"/>
    <s v="CA-2017-156608"/>
    <x v="1040"/>
    <d v="2017-10-29T00:00:00"/>
    <s v="Standard Class"/>
    <s v="MT-18070"/>
    <s v="Michelle Tran"/>
    <x v="2"/>
    <x v="0"/>
    <s v="San Antonio"/>
    <x v="5"/>
    <n v="78207"/>
    <x v="2"/>
    <s v="OFF-BI-10004140"/>
    <x v="1"/>
    <x v="8"/>
    <s v="Avery Non-Stick Binders"/>
    <n v="3.5919999999999992"/>
    <n v="4"/>
    <n v="0.8"/>
    <n v="-6.2860000000000031"/>
    <x v="2"/>
    <x v="0"/>
  </r>
  <r>
    <n v="5488"/>
    <s v="CA-2019-134495"/>
    <x v="719"/>
    <d v="2019-04-04T00:00:00"/>
    <s v="Second Class"/>
    <s v="BF-11020"/>
    <s v="Barry Französisch"/>
    <x v="1"/>
    <x v="0"/>
    <s v="Jacksonville"/>
    <x v="2"/>
    <n v="32216"/>
    <x v="0"/>
    <s v="TEC-PH-10004897"/>
    <x v="2"/>
    <x v="7"/>
    <s v="Mediabridge Sport Armband iPhone 5s"/>
    <n v="23.976000000000003"/>
    <n v="3"/>
    <n v="0.2"/>
    <n v="-5.694300000000001"/>
    <x v="0"/>
    <x v="0"/>
  </r>
  <r>
    <n v="5489"/>
    <s v="CA-2019-134495"/>
    <x v="719"/>
    <d v="2019-04-04T00:00:00"/>
    <s v="Second Class"/>
    <s v="BF-11020"/>
    <s v="Barry Französisch"/>
    <x v="1"/>
    <x v="0"/>
    <s v="Jacksonville"/>
    <x v="2"/>
    <n v="32216"/>
    <x v="0"/>
    <s v="OFF-LA-10000262"/>
    <x v="1"/>
    <x v="2"/>
    <s v="Avery 494"/>
    <n v="6.2640000000000002"/>
    <n v="3"/>
    <n v="0.2"/>
    <n v="2.0358000000000001"/>
    <x v="0"/>
    <x v="0"/>
  </r>
  <r>
    <n v="5490"/>
    <s v="CA-2019-134495"/>
    <x v="719"/>
    <d v="2019-04-04T00:00:00"/>
    <s v="Second Class"/>
    <s v="BF-11020"/>
    <s v="Barry Französisch"/>
    <x v="1"/>
    <x v="0"/>
    <s v="Jacksonville"/>
    <x v="2"/>
    <n v="32216"/>
    <x v="0"/>
    <s v="OFF-AP-10002222"/>
    <x v="1"/>
    <x v="9"/>
    <s v="Staple holder"/>
    <n v="20.808"/>
    <n v="3"/>
    <n v="0.2"/>
    <n v="1.8207000000000013"/>
    <x v="0"/>
    <x v="0"/>
  </r>
  <r>
    <n v="5491"/>
    <s v="CA-2019-134495"/>
    <x v="719"/>
    <d v="2019-04-04T00:00:00"/>
    <s v="Second Class"/>
    <s v="BF-11020"/>
    <s v="Barry Französisch"/>
    <x v="1"/>
    <x v="0"/>
    <s v="Jacksonville"/>
    <x v="2"/>
    <n v="32216"/>
    <x v="0"/>
    <s v="FUR-CH-10003774"/>
    <x v="0"/>
    <x v="1"/>
    <s v="Global Wood Trimmed Manager's Task Chair, Khaki"/>
    <n v="218.35200000000003"/>
    <n v="3"/>
    <n v="0.2"/>
    <n v="-19.105800000000016"/>
    <x v="0"/>
    <x v="0"/>
  </r>
  <r>
    <n v="5492"/>
    <s v="CA-2019-164098"/>
    <x v="795"/>
    <d v="2019-01-27T00:00:00"/>
    <s v="First Class"/>
    <s v="CG-12520"/>
    <s v="Claire Gute"/>
    <x v="0"/>
    <x v="0"/>
    <s v="Houston"/>
    <x v="5"/>
    <n v="77070"/>
    <x v="2"/>
    <s v="OFF-ST-10000615"/>
    <x v="1"/>
    <x v="4"/>
    <s v="SimpliFile Personal File, Black Granite, 15w x 6-15/16d x 11-1/4h"/>
    <n v="18.16"/>
    <n v="2"/>
    <n v="0.2"/>
    <n v="1.8160000000000016"/>
    <x v="2"/>
    <x v="0"/>
  </r>
  <r>
    <n v="5493"/>
    <s v="CA-2016-105249"/>
    <x v="683"/>
    <d v="2016-11-28T00:00:00"/>
    <s v="Same Day"/>
    <s v="DH-13675"/>
    <s v="Duane Huffman"/>
    <x v="2"/>
    <x v="0"/>
    <s v="San Francisco"/>
    <x v="1"/>
    <n v="94122"/>
    <x v="1"/>
    <s v="OFF-SU-10001225"/>
    <x v="1"/>
    <x v="14"/>
    <s v="Staple remover"/>
    <n v="7.36"/>
    <n v="2"/>
    <n v="0"/>
    <n v="0.14719999999999978"/>
    <x v="1"/>
    <x v="0"/>
  </r>
  <r>
    <n v="5494"/>
    <s v="CA-2016-105249"/>
    <x v="683"/>
    <d v="2016-11-28T00:00:00"/>
    <s v="Same Day"/>
    <s v="DH-13675"/>
    <s v="Duane Huffman"/>
    <x v="2"/>
    <x v="0"/>
    <s v="San Francisco"/>
    <x v="1"/>
    <n v="94122"/>
    <x v="1"/>
    <s v="OFF-LA-10002043"/>
    <x v="1"/>
    <x v="2"/>
    <s v="Avery 489"/>
    <n v="41.4"/>
    <n v="4"/>
    <n v="0"/>
    <n v="19.872"/>
    <x v="1"/>
    <x v="0"/>
  </r>
  <r>
    <n v="5495"/>
    <s v="CA-2016-105249"/>
    <x v="683"/>
    <d v="2016-11-28T00:00:00"/>
    <s v="Same Day"/>
    <s v="DH-13675"/>
    <s v="Duane Huffman"/>
    <x v="2"/>
    <x v="0"/>
    <s v="San Francisco"/>
    <x v="1"/>
    <n v="94122"/>
    <x v="1"/>
    <s v="FUR-BO-10000330"/>
    <x v="0"/>
    <x v="0"/>
    <s v="Sauder Camden County Barrister Bookcase, Planked Cherry Finish"/>
    <n v="411.33199999999999"/>
    <n v="4"/>
    <n v="0.15"/>
    <n v="-4.8391999999999769"/>
    <x v="1"/>
    <x v="0"/>
  </r>
  <r>
    <n v="5496"/>
    <s v="CA-2017-113523"/>
    <x v="406"/>
    <d v="2017-09-08T00:00:00"/>
    <s v="Standard Class"/>
    <s v="SC-20440"/>
    <s v="Shaun Chance"/>
    <x v="1"/>
    <x v="0"/>
    <s v="Philadelphia"/>
    <x v="9"/>
    <n v="19140"/>
    <x v="3"/>
    <s v="OFF-BI-10001249"/>
    <x v="1"/>
    <x v="8"/>
    <s v="Avery Heavy-Duty EZD View Binder with Locking Rings"/>
    <n v="7.6560000000000006"/>
    <n v="4"/>
    <n v="0.7"/>
    <n v="-6.1247999999999987"/>
    <x v="3"/>
    <x v="0"/>
  </r>
  <r>
    <n v="5497"/>
    <s v="CA-2019-117821"/>
    <x v="492"/>
    <d v="2019-06-16T00:00:00"/>
    <s v="Standard Class"/>
    <s v="HG-15025"/>
    <s v="Hunter Glantz"/>
    <x v="0"/>
    <x v="0"/>
    <s v="Marion"/>
    <x v="24"/>
    <n v="43302"/>
    <x v="3"/>
    <s v="TEC-AC-10004469"/>
    <x v="2"/>
    <x v="11"/>
    <s v="Microsoft Sculpt Comfort Mouse"/>
    <n v="63.920000000000009"/>
    <n v="2"/>
    <n v="0.2"/>
    <n v="19.176000000000002"/>
    <x v="3"/>
    <x v="0"/>
  </r>
  <r>
    <n v="5498"/>
    <s v="CA-2019-164378"/>
    <x v="663"/>
    <d v="2019-07-18T00:00:00"/>
    <s v="Second Class"/>
    <s v="MM-18055"/>
    <s v="Michelle Moray"/>
    <x v="0"/>
    <x v="0"/>
    <s v="New York City"/>
    <x v="15"/>
    <n v="10024"/>
    <x v="3"/>
    <s v="OFF-AR-10001177"/>
    <x v="1"/>
    <x v="6"/>
    <s v="Newell 349"/>
    <n v="6.56"/>
    <n v="2"/>
    <n v="0"/>
    <n v="1.9023999999999992"/>
    <x v="3"/>
    <x v="0"/>
  </r>
  <r>
    <n v="5499"/>
    <s v="CA-2019-164378"/>
    <x v="663"/>
    <d v="2019-07-18T00:00:00"/>
    <s v="Second Class"/>
    <s v="MM-18055"/>
    <s v="Michelle Moray"/>
    <x v="0"/>
    <x v="0"/>
    <s v="New York City"/>
    <x v="15"/>
    <n v="10024"/>
    <x v="3"/>
    <s v="OFF-LA-10000634"/>
    <x v="1"/>
    <x v="2"/>
    <s v="Avery 509"/>
    <n v="7.83"/>
    <n v="3"/>
    <n v="0"/>
    <n v="3.6017999999999999"/>
    <x v="3"/>
    <x v="0"/>
  </r>
  <r>
    <n v="5500"/>
    <s v="CA-2019-164378"/>
    <x v="663"/>
    <d v="2019-07-18T00:00:00"/>
    <s v="Second Class"/>
    <s v="MM-18055"/>
    <s v="Michelle Moray"/>
    <x v="0"/>
    <x v="0"/>
    <s v="New York City"/>
    <x v="15"/>
    <n v="10024"/>
    <x v="3"/>
    <s v="TEC-AC-10004708"/>
    <x v="2"/>
    <x v="11"/>
    <s v="Sony 32GB Class 10 Micro SDHC R40 Memory Card"/>
    <n v="41.9"/>
    <n v="2"/>
    <n v="0"/>
    <n v="8.7989999999999995"/>
    <x v="3"/>
    <x v="0"/>
  </r>
  <r>
    <n v="5501"/>
    <s v="CA-2019-164378"/>
    <x v="663"/>
    <d v="2019-07-18T00:00:00"/>
    <s v="Second Class"/>
    <s v="MM-18055"/>
    <s v="Michelle Moray"/>
    <x v="0"/>
    <x v="0"/>
    <s v="New York City"/>
    <x v="15"/>
    <n v="10024"/>
    <x v="3"/>
    <s v="FUR-CH-10002084"/>
    <x v="0"/>
    <x v="1"/>
    <s v="Hon Mobius Operator's Chair"/>
    <n v="664.14599999999996"/>
    <n v="6"/>
    <n v="0.1"/>
    <n v="88.552800000000005"/>
    <x v="3"/>
    <x v="0"/>
  </r>
  <r>
    <n v="5502"/>
    <s v="CA-2019-164378"/>
    <x v="663"/>
    <d v="2019-07-18T00:00:00"/>
    <s v="Second Class"/>
    <s v="MM-18055"/>
    <s v="Michelle Moray"/>
    <x v="0"/>
    <x v="0"/>
    <s v="New York City"/>
    <x v="15"/>
    <n v="10024"/>
    <x v="3"/>
    <s v="OFF-PA-10004519"/>
    <x v="1"/>
    <x v="10"/>
    <s v="Spiral Phone Message Books with Labels by Adams"/>
    <n v="8.9600000000000009"/>
    <n v="2"/>
    <n v="0"/>
    <n v="4.3904000000000005"/>
    <x v="3"/>
    <x v="0"/>
  </r>
  <r>
    <n v="5503"/>
    <s v="CA-2019-127782"/>
    <x v="808"/>
    <d v="2019-11-06T00:00:00"/>
    <s v="Standard Class"/>
    <s v="TH-21115"/>
    <s v="Thea Hudgings"/>
    <x v="1"/>
    <x v="0"/>
    <s v="Philadelphia"/>
    <x v="9"/>
    <n v="19140"/>
    <x v="3"/>
    <s v="FUR-FU-10001847"/>
    <x v="0"/>
    <x v="5"/>
    <s v="Eldon Image Series Black Desk Accessories"/>
    <n v="3.3119999999999998"/>
    <n v="1"/>
    <n v="0.2"/>
    <n v="0.66239999999999977"/>
    <x v="3"/>
    <x v="0"/>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n v="1.2584999999999997"/>
    <x v="3"/>
    <x v="0"/>
  </r>
  <r>
    <n v="5505"/>
    <s v="CA-2019-127782"/>
    <x v="808"/>
    <d v="2019-11-06T00:00:00"/>
    <s v="Standard Class"/>
    <s v="TH-21115"/>
    <s v="Thea Hudgings"/>
    <x v="1"/>
    <x v="0"/>
    <s v="Philadelphia"/>
    <x v="9"/>
    <n v="19140"/>
    <x v="3"/>
    <s v="OFF-EN-10003845"/>
    <x v="1"/>
    <x v="12"/>
    <s v="Colored Envelopes"/>
    <n v="8.8559999999999999"/>
    <n v="3"/>
    <n v="0.2"/>
    <n v="2.8781999999999992"/>
    <x v="3"/>
    <x v="0"/>
  </r>
  <r>
    <n v="5506"/>
    <s v="CA-2019-127782"/>
    <x v="808"/>
    <d v="2019-11-06T00:00:00"/>
    <s v="Standard Class"/>
    <s v="TH-21115"/>
    <s v="Thea Hudgings"/>
    <x v="1"/>
    <x v="0"/>
    <s v="Philadelphia"/>
    <x v="9"/>
    <n v="19140"/>
    <x v="3"/>
    <s v="TEC-PH-10001817"/>
    <x v="2"/>
    <x v="7"/>
    <s v="Wilson Electronics DB Pro Signal Booster"/>
    <n v="859.19999999999993"/>
    <n v="4"/>
    <n v="0.4"/>
    <n v="-186.15999999999997"/>
    <x v="3"/>
    <x v="0"/>
  </r>
  <r>
    <n v="5507"/>
    <s v="US-2018-162026"/>
    <x v="750"/>
    <d v="2018-10-08T00:00:00"/>
    <s v="Same Day"/>
    <s v="JE-15745"/>
    <s v="Joel Eaton"/>
    <x v="0"/>
    <x v="0"/>
    <s v="Los Angeles"/>
    <x v="1"/>
    <n v="90036"/>
    <x v="1"/>
    <s v="OFF-PA-10000167"/>
    <x v="1"/>
    <x v="10"/>
    <s v="Xerox 1925"/>
    <n v="61.96"/>
    <n v="2"/>
    <n v="0"/>
    <n v="27.881999999999998"/>
    <x v="1"/>
    <x v="0"/>
  </r>
  <r>
    <n v="5508"/>
    <s v="CA-2018-150000"/>
    <x v="143"/>
    <d v="2018-04-14T00:00:00"/>
    <s v="Standard Class"/>
    <s v="PG-18820"/>
    <s v="Patrick Gardner"/>
    <x v="0"/>
    <x v="0"/>
    <s v="Smyrna"/>
    <x v="32"/>
    <n v="30080"/>
    <x v="0"/>
    <s v="OFF-EN-10002973"/>
    <x v="1"/>
    <x v="12"/>
    <s v="Ampad #10 Peel &amp; Seel Holiday Envelopes"/>
    <n v="17.920000000000002"/>
    <n v="4"/>
    <n v="0"/>
    <n v="8.6016000000000012"/>
    <x v="0"/>
    <x v="0"/>
  </r>
  <r>
    <n v="5509"/>
    <s v="CA-2017-168529"/>
    <x v="1049"/>
    <d v="2017-10-12T00:00:00"/>
    <s v="Standard Class"/>
    <s v="MB-17305"/>
    <s v="Maria Bertelson"/>
    <x v="0"/>
    <x v="0"/>
    <s v="San Francisco"/>
    <x v="1"/>
    <n v="94122"/>
    <x v="1"/>
    <s v="FUR-FU-10001588"/>
    <x v="0"/>
    <x v="5"/>
    <s v="Deflect-o SuperTray Unbreakable Stackable Tray, Letter, Black"/>
    <n v="145.9"/>
    <n v="5"/>
    <n v="0"/>
    <n v="62.736999999999995"/>
    <x v="1"/>
    <x v="0"/>
  </r>
  <r>
    <n v="5510"/>
    <s v="US-2019-152569"/>
    <x v="356"/>
    <d v="2019-05-20T00:00:00"/>
    <s v="Standard Class"/>
    <s v="JD-16015"/>
    <s v="Joy Daniels"/>
    <x v="0"/>
    <x v="0"/>
    <s v="Chicago"/>
    <x v="10"/>
    <n v="60653"/>
    <x v="2"/>
    <s v="OFF-PA-10001736"/>
    <x v="1"/>
    <x v="10"/>
    <s v="Xerox 1880"/>
    <n v="56.704000000000001"/>
    <n v="2"/>
    <n v="0.2"/>
    <n v="19.137599999999992"/>
    <x v="2"/>
    <x v="0"/>
  </r>
  <r>
    <n v="5511"/>
    <s v="US-2019-152569"/>
    <x v="356"/>
    <d v="2019-05-20T00:00:00"/>
    <s v="Standard Class"/>
    <s v="JD-16015"/>
    <s v="Joy Daniels"/>
    <x v="0"/>
    <x v="0"/>
    <s v="Chicago"/>
    <x v="10"/>
    <n v="60653"/>
    <x v="2"/>
    <s v="TEC-PH-10002185"/>
    <x v="2"/>
    <x v="7"/>
    <s v="QVS USB Car Charger 2-Port 2.1Amp for iPod/iPhone/iPad/iPad 2/iPad 3"/>
    <n v="11.120000000000001"/>
    <n v="2"/>
    <n v="0.2"/>
    <n v="3.4749999999999996"/>
    <x v="2"/>
    <x v="0"/>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n v="11.102399999999996"/>
    <x v="1"/>
    <x v="0"/>
  </r>
  <r>
    <n v="5513"/>
    <s v="US-2016-137680"/>
    <x v="1050"/>
    <d v="2016-03-02T00:00:00"/>
    <s v="Standard Class"/>
    <s v="JH-15430"/>
    <s v="Jennifer Halladay"/>
    <x v="0"/>
    <x v="0"/>
    <s v="Medford"/>
    <x v="21"/>
    <n v="97504"/>
    <x v="1"/>
    <s v="OFF-PA-10000069"/>
    <x v="1"/>
    <x v="10"/>
    <s v="TOPS 4 x 6 Fluorescent Color Memo Sheets, 500 Sheets per Pack"/>
    <n v="22.776000000000003"/>
    <n v="3"/>
    <n v="0.2"/>
    <n v="7.6868999999999996"/>
    <x v="1"/>
    <x v="0"/>
  </r>
  <r>
    <n v="5514"/>
    <s v="CA-2017-103177"/>
    <x v="1051"/>
    <d v="2017-06-01T00:00:00"/>
    <s v="First Class"/>
    <s v="EN-13780"/>
    <s v="Edward Nazzal"/>
    <x v="0"/>
    <x v="0"/>
    <s v="New York City"/>
    <x v="15"/>
    <n v="10009"/>
    <x v="3"/>
    <s v="TEC-PH-10001795"/>
    <x v="2"/>
    <x v="7"/>
    <s v="RCA H5401RE1 DECT 6.0 4-Line Cordless Handset With Caller ID/Call Waiting"/>
    <n v="239.96999999999997"/>
    <n v="3"/>
    <n v="0"/>
    <n v="2.3996999999999815"/>
    <x v="3"/>
    <x v="0"/>
  </r>
  <r>
    <n v="5515"/>
    <s v="CA-2017-103177"/>
    <x v="1051"/>
    <d v="2017-06-01T00:00:00"/>
    <s v="First Class"/>
    <s v="EN-13780"/>
    <s v="Edward Nazzal"/>
    <x v="0"/>
    <x v="0"/>
    <s v="New York City"/>
    <x v="15"/>
    <n v="10009"/>
    <x v="3"/>
    <s v="OFF-AP-10004540"/>
    <x v="1"/>
    <x v="9"/>
    <s v="Eureka The Boss Lite 10-Amp Upright Vacuum, Blue"/>
    <n v="160.32"/>
    <n v="2"/>
    <n v="0"/>
    <n v="44.889600000000002"/>
    <x v="3"/>
    <x v="0"/>
  </r>
  <r>
    <n v="5516"/>
    <s v="CA-2017-103177"/>
    <x v="1051"/>
    <d v="2017-06-01T00:00:00"/>
    <s v="First Class"/>
    <s v="EN-13780"/>
    <s v="Edward Nazzal"/>
    <x v="0"/>
    <x v="0"/>
    <s v="New York City"/>
    <x v="15"/>
    <n v="10009"/>
    <x v="3"/>
    <s v="TEC-PH-10001527"/>
    <x v="2"/>
    <x v="7"/>
    <s v="Plantronics MX500i Earset"/>
    <n v="128.85000000000002"/>
    <n v="3"/>
    <n v="0"/>
    <n v="3.8654999999999973"/>
    <x v="3"/>
    <x v="0"/>
  </r>
  <r>
    <n v="5517"/>
    <s v="US-2018-138408"/>
    <x v="741"/>
    <d v="2018-11-21T00:00:00"/>
    <s v="Second Class"/>
    <s v="KC-16255"/>
    <s v="Karen Carlisle"/>
    <x v="1"/>
    <x v="0"/>
    <s v="Huntsville"/>
    <x v="19"/>
    <n v="35810"/>
    <x v="0"/>
    <s v="TEC-AC-10003870"/>
    <x v="2"/>
    <x v="11"/>
    <s v="Logitech Z-906 Speaker sys - home theater - 5.1-CH"/>
    <n v="1319.96"/>
    <n v="4"/>
    <n v="0"/>
    <n v="527.98400000000004"/>
    <x v="0"/>
    <x v="0"/>
  </r>
  <r>
    <n v="5518"/>
    <s v="CA-2019-117667"/>
    <x v="769"/>
    <d v="2019-12-09T00:00:00"/>
    <s v="Standard Class"/>
    <s v="MS-17980"/>
    <s v="Michael Stewart"/>
    <x v="1"/>
    <x v="0"/>
    <s v="Philadelphia"/>
    <x v="9"/>
    <n v="19134"/>
    <x v="3"/>
    <s v="FUR-CH-10004540"/>
    <x v="0"/>
    <x v="1"/>
    <s v="Global Chrome Stack Chair"/>
    <n v="239.95999999999998"/>
    <n v="10"/>
    <n v="0.3"/>
    <n v="-10.283999999999992"/>
    <x v="3"/>
    <x v="0"/>
  </r>
  <r>
    <n v="5519"/>
    <s v="CA-2019-117667"/>
    <x v="769"/>
    <d v="2019-12-09T00:00:00"/>
    <s v="Standard Class"/>
    <s v="MS-17980"/>
    <s v="Michael Stewart"/>
    <x v="1"/>
    <x v="0"/>
    <s v="Philadelphia"/>
    <x v="9"/>
    <n v="19134"/>
    <x v="3"/>
    <s v="FUR-FU-10004093"/>
    <x v="0"/>
    <x v="5"/>
    <s v="Hand-Finished Solid Wood Document Frame"/>
    <n v="54.768000000000001"/>
    <n v="2"/>
    <n v="0.2"/>
    <n v="6.8459999999999965"/>
    <x v="3"/>
    <x v="0"/>
  </r>
  <r>
    <n v="5520"/>
    <s v="CA-2019-117667"/>
    <x v="769"/>
    <d v="2019-12-09T00:00:00"/>
    <s v="Standard Class"/>
    <s v="MS-17980"/>
    <s v="Michael Stewart"/>
    <x v="1"/>
    <x v="0"/>
    <s v="Philadelphia"/>
    <x v="9"/>
    <n v="19134"/>
    <x v="3"/>
    <s v="OFF-AR-10000716"/>
    <x v="1"/>
    <x v="6"/>
    <s v="DIXON Ticonderoga Erasable Checking Pencils"/>
    <n v="13.392000000000001"/>
    <n v="3"/>
    <n v="0.2"/>
    <n v="3.1806000000000005"/>
    <x v="3"/>
    <x v="0"/>
  </r>
  <r>
    <n v="5521"/>
    <s v="CA-2019-117667"/>
    <x v="769"/>
    <d v="2019-12-09T00:00:00"/>
    <s v="Standard Class"/>
    <s v="MS-17980"/>
    <s v="Michael Stewart"/>
    <x v="1"/>
    <x v="0"/>
    <s v="Philadelphia"/>
    <x v="9"/>
    <n v="19134"/>
    <x v="3"/>
    <s v="OFF-PA-10002709"/>
    <x v="1"/>
    <x v="10"/>
    <s v="Xerox 1956"/>
    <n v="23.92"/>
    <n v="5"/>
    <n v="0.2"/>
    <n v="8.6709999999999994"/>
    <x v="3"/>
    <x v="0"/>
  </r>
  <r>
    <n v="5522"/>
    <s v="CA-2019-117667"/>
    <x v="769"/>
    <d v="2019-12-09T00:00:00"/>
    <s v="Standard Class"/>
    <s v="MS-17980"/>
    <s v="Michael Stewart"/>
    <x v="1"/>
    <x v="0"/>
    <s v="Philadelphia"/>
    <x v="9"/>
    <n v="19134"/>
    <x v="3"/>
    <s v="TEC-AC-10000580"/>
    <x v="2"/>
    <x v="11"/>
    <s v="Logitech G13 Programmable Gameboard with LCD Display"/>
    <n v="255.96799999999999"/>
    <n v="4"/>
    <n v="0.2"/>
    <n v="-28.796399999999984"/>
    <x v="3"/>
    <x v="0"/>
  </r>
  <r>
    <n v="5523"/>
    <s v="CA-2018-110982"/>
    <x v="410"/>
    <d v="2018-06-07T00:00:00"/>
    <s v="First Class"/>
    <s v="CK-12205"/>
    <s v="Chloris Kastensmidt"/>
    <x v="0"/>
    <x v="0"/>
    <s v="Santa Clara"/>
    <x v="1"/>
    <n v="95051"/>
    <x v="1"/>
    <s v="OFF-BI-10000829"/>
    <x v="1"/>
    <x v="8"/>
    <s v="Avery Non-Stick Binders"/>
    <n v="21.552000000000003"/>
    <n v="6"/>
    <n v="0.2"/>
    <n v="7.0043999999999977"/>
    <x v="1"/>
    <x v="0"/>
  </r>
  <r>
    <n v="5524"/>
    <s v="CA-2018-110982"/>
    <x v="410"/>
    <d v="2018-06-07T00:00:00"/>
    <s v="First Class"/>
    <s v="CK-12205"/>
    <s v="Chloris Kastensmidt"/>
    <x v="0"/>
    <x v="0"/>
    <s v="Santa Clara"/>
    <x v="1"/>
    <n v="95051"/>
    <x v="1"/>
    <s v="OFF-AP-10004859"/>
    <x v="1"/>
    <x v="9"/>
    <s v="Acco 6 Outlet Guardian Premium Surge Suppressor"/>
    <n v="58.24"/>
    <n v="4"/>
    <n v="0"/>
    <n v="15.724800000000002"/>
    <x v="1"/>
    <x v="0"/>
  </r>
  <r>
    <n v="5525"/>
    <s v="CA-2018-147123"/>
    <x v="107"/>
    <d v="2018-12-12T00:00:00"/>
    <s v="First Class"/>
    <s v="SJ-20125"/>
    <s v="Sanjit Jacobs"/>
    <x v="2"/>
    <x v="0"/>
    <s v="Long Beach"/>
    <x v="1"/>
    <n v="90805"/>
    <x v="1"/>
    <s v="OFF-PA-10000575"/>
    <x v="1"/>
    <x v="10"/>
    <s v="Wirebound Message Books, Four 2 3/4 x 5 White Forms per Page"/>
    <n v="80.28"/>
    <n v="12"/>
    <n v="0"/>
    <n v="36.928799999999995"/>
    <x v="1"/>
    <x v="0"/>
  </r>
  <r>
    <n v="5526"/>
    <s v="CA-2019-154501"/>
    <x v="504"/>
    <d v="2019-05-05T00:00:00"/>
    <s v="Standard Class"/>
    <s v="EA-14035"/>
    <s v="Erin Ashbrook"/>
    <x v="1"/>
    <x v="0"/>
    <s v="Los Angeles"/>
    <x v="1"/>
    <n v="90008"/>
    <x v="1"/>
    <s v="OFF-AR-10002804"/>
    <x v="1"/>
    <x v="6"/>
    <s v="Faber Castell Col-Erase Pencils"/>
    <n v="9.7799999999999994"/>
    <n v="2"/>
    <n v="0"/>
    <n v="4.0098000000000003"/>
    <x v="1"/>
    <x v="0"/>
  </r>
  <r>
    <n v="5527"/>
    <s v="CA-2019-166933"/>
    <x v="558"/>
    <d v="2019-04-28T00:00:00"/>
    <s v="Standard Class"/>
    <s v="MG-17890"/>
    <s v="Michael Granlund"/>
    <x v="2"/>
    <x v="0"/>
    <s v="Santa Barbara"/>
    <x v="1"/>
    <n v="93101"/>
    <x v="1"/>
    <s v="OFF-FA-10002676"/>
    <x v="1"/>
    <x v="13"/>
    <s v="Colored Push Pins"/>
    <n v="1.81"/>
    <n v="1"/>
    <n v="0"/>
    <n v="0.65159999999999996"/>
    <x v="1"/>
    <x v="0"/>
  </r>
  <r>
    <n v="5528"/>
    <s v="CA-2017-142055"/>
    <x v="412"/>
    <d v="2017-05-10T00:00:00"/>
    <s v="First Class"/>
    <s v="AB-10255"/>
    <s v="Alejandro Ballentine"/>
    <x v="2"/>
    <x v="0"/>
    <s v="New York City"/>
    <x v="15"/>
    <n v="10009"/>
    <x v="3"/>
    <s v="OFF-PA-10003465"/>
    <x v="1"/>
    <x v="10"/>
    <s v="Xerox 1912"/>
    <n v="37.94"/>
    <n v="2"/>
    <n v="0"/>
    <n v="18.211199999999998"/>
    <x v="3"/>
    <x v="0"/>
  </r>
  <r>
    <n v="5529"/>
    <s v="CA-2017-137106"/>
    <x v="1052"/>
    <d v="2017-04-04T00:00:00"/>
    <s v="Standard Class"/>
    <s v="SC-20260"/>
    <s v="Scott Cohen"/>
    <x v="1"/>
    <x v="0"/>
    <s v="Jacksonville"/>
    <x v="2"/>
    <n v="32216"/>
    <x v="0"/>
    <s v="TEC-PH-10000011"/>
    <x v="2"/>
    <x v="7"/>
    <s v="PureGear Roll-On Screen Protector"/>
    <n v="79.959999999999994"/>
    <n v="5"/>
    <n v="0.2"/>
    <n v="27.985999999999994"/>
    <x v="0"/>
    <x v="0"/>
  </r>
  <r>
    <n v="5530"/>
    <s v="CA-2019-136609"/>
    <x v="634"/>
    <d v="2019-08-11T00:00:00"/>
    <s v="Standard Class"/>
    <s v="TB-21355"/>
    <s v="Todd Boyes"/>
    <x v="1"/>
    <x v="0"/>
    <s v="Cedar Hill"/>
    <x v="5"/>
    <n v="75104"/>
    <x v="2"/>
    <s v="OFF-PA-10004381"/>
    <x v="1"/>
    <x v="10"/>
    <s v="14-7/8 x 11 Blue Bar Computer Printout Paper"/>
    <n v="115.29600000000001"/>
    <n v="3"/>
    <n v="0.2"/>
    <n v="40.353599999999986"/>
    <x v="2"/>
    <x v="0"/>
  </r>
  <r>
    <n v="5531"/>
    <s v="CA-2019-160885"/>
    <x v="574"/>
    <d v="2019-12-06T00:00:00"/>
    <s v="Standard Class"/>
    <s v="JK-16090"/>
    <s v="Juliana Krohn"/>
    <x v="0"/>
    <x v="0"/>
    <s v="Omaha"/>
    <x v="8"/>
    <n v="68104"/>
    <x v="2"/>
    <s v="TEC-PH-10001795"/>
    <x v="2"/>
    <x v="7"/>
    <s v="ClearOne CHATAttach 160 - speaker phone"/>
    <n v="2479.96"/>
    <n v="4"/>
    <n v="0"/>
    <n v="743.98799999999983"/>
    <x v="2"/>
    <x v="0"/>
  </r>
  <r>
    <n v="5532"/>
    <s v="US-2018-167472"/>
    <x v="112"/>
    <d v="2018-06-07T00:00:00"/>
    <s v="First Class"/>
    <s v="CK-12595"/>
    <s v="Clytie Kelty"/>
    <x v="0"/>
    <x v="0"/>
    <s v="Little Rock"/>
    <x v="36"/>
    <n v="72209"/>
    <x v="0"/>
    <s v="TEC-AC-10001109"/>
    <x v="2"/>
    <x v="11"/>
    <s v="Logitech Trackman Marble Mouse"/>
    <n v="179.94"/>
    <n v="6"/>
    <n v="0"/>
    <n v="75.57480000000001"/>
    <x v="0"/>
    <x v="0"/>
  </r>
  <r>
    <n v="5533"/>
    <s v="US-2018-167472"/>
    <x v="112"/>
    <d v="2018-06-07T00:00:00"/>
    <s v="First Class"/>
    <s v="CK-12595"/>
    <s v="Clytie Kelty"/>
    <x v="0"/>
    <x v="0"/>
    <s v="Little Rock"/>
    <x v="36"/>
    <n v="72209"/>
    <x v="0"/>
    <s v="TEC-AC-10003038"/>
    <x v="2"/>
    <x v="11"/>
    <s v="Kingston Digital DataTraveler 16GB USB 2.0"/>
    <n v="26.849999999999998"/>
    <n v="3"/>
    <n v="0"/>
    <n v="5.101499999999997"/>
    <x v="0"/>
    <x v="0"/>
  </r>
  <r>
    <n v="5534"/>
    <s v="US-2018-167472"/>
    <x v="112"/>
    <d v="2018-06-07T00:00:00"/>
    <s v="First Class"/>
    <s v="CK-12595"/>
    <s v="Clytie Kelty"/>
    <x v="0"/>
    <x v="0"/>
    <s v="Little Rock"/>
    <x v="36"/>
    <n v="72209"/>
    <x v="0"/>
    <s v="TEC-AC-10003174"/>
    <x v="2"/>
    <x v="11"/>
    <s v="Plantronics S12 Corded Telephone Headset System"/>
    <n v="323.37"/>
    <n v="3"/>
    <n v="0"/>
    <n v="129.34800000000001"/>
    <x v="0"/>
    <x v="0"/>
  </r>
  <r>
    <n v="5535"/>
    <s v="US-2018-167472"/>
    <x v="112"/>
    <d v="2018-06-07T00:00:00"/>
    <s v="First Class"/>
    <s v="CK-12595"/>
    <s v="Clytie Kelty"/>
    <x v="0"/>
    <x v="0"/>
    <s v="Little Rock"/>
    <x v="36"/>
    <n v="72209"/>
    <x v="0"/>
    <s v="OFF-PA-10000157"/>
    <x v="1"/>
    <x v="10"/>
    <s v="Xerox 191"/>
    <n v="59.94"/>
    <n v="3"/>
    <n v="0"/>
    <n v="28.171799999999998"/>
    <x v="0"/>
    <x v="0"/>
  </r>
  <r>
    <n v="5536"/>
    <s v="US-2018-167472"/>
    <x v="112"/>
    <d v="2018-06-07T00:00:00"/>
    <s v="First Class"/>
    <s v="CK-12595"/>
    <s v="Clytie Kelty"/>
    <x v="0"/>
    <x v="0"/>
    <s v="Little Rock"/>
    <x v="36"/>
    <n v="72209"/>
    <x v="0"/>
    <s v="OFF-BI-10001721"/>
    <x v="1"/>
    <x v="8"/>
    <s v="Trimflex Flexible Post Binders"/>
    <n v="64.14"/>
    <n v="3"/>
    <n v="0"/>
    <n v="30.787199999999999"/>
    <x v="0"/>
    <x v="0"/>
  </r>
  <r>
    <n v="5537"/>
    <s v="US-2018-167472"/>
    <x v="112"/>
    <d v="2018-06-07T00:00:00"/>
    <s v="First Class"/>
    <s v="CK-12595"/>
    <s v="Clytie Kelty"/>
    <x v="0"/>
    <x v="0"/>
    <s v="Little Rock"/>
    <x v="36"/>
    <n v="72209"/>
    <x v="0"/>
    <s v="OFF-BI-10000591"/>
    <x v="1"/>
    <x v="8"/>
    <s v="Avery Binder Labels"/>
    <n v="11.67"/>
    <n v="3"/>
    <n v="0"/>
    <n v="5.6015999999999995"/>
    <x v="0"/>
    <x v="0"/>
  </r>
  <r>
    <n v="5538"/>
    <s v="US-2018-167472"/>
    <x v="112"/>
    <d v="2018-06-07T00:00:00"/>
    <s v="First Class"/>
    <s v="CK-12595"/>
    <s v="Clytie Kelty"/>
    <x v="0"/>
    <x v="0"/>
    <s v="Little Rock"/>
    <x v="36"/>
    <n v="72209"/>
    <x v="0"/>
    <s v="OFF-PA-10001534"/>
    <x v="1"/>
    <x v="10"/>
    <s v="Xerox 230"/>
    <n v="12.96"/>
    <n v="2"/>
    <n v="0"/>
    <n v="6.2208000000000006"/>
    <x v="0"/>
    <x v="0"/>
  </r>
  <r>
    <n v="5539"/>
    <s v="CA-2017-120551"/>
    <x v="657"/>
    <d v="2017-04-20T00:00:00"/>
    <s v="Standard Class"/>
    <s v="SS-20590"/>
    <s v="Sonia Sunley"/>
    <x v="0"/>
    <x v="0"/>
    <s v="Norfolk"/>
    <x v="8"/>
    <n v="68701"/>
    <x v="2"/>
    <s v="OFF-BI-10002071"/>
    <x v="1"/>
    <x v="8"/>
    <s v="Fellowes Black Plastic Comb Bindings"/>
    <n v="17.43"/>
    <n v="3"/>
    <n v="0"/>
    <n v="8.0177999999999994"/>
    <x v="2"/>
    <x v="0"/>
  </r>
  <r>
    <n v="5540"/>
    <s v="US-2019-150595"/>
    <x v="1053"/>
    <d v="2019-05-26T00:00:00"/>
    <s v="Standard Class"/>
    <s v="LE-16810"/>
    <s v="Laurel Elliston"/>
    <x v="0"/>
    <x v="0"/>
    <s v="Chicago"/>
    <x v="10"/>
    <n v="60653"/>
    <x v="2"/>
    <s v="FUR-CH-10000513"/>
    <x v="0"/>
    <x v="1"/>
    <s v="High-Back Leather Manager's Chair"/>
    <n v="181.98599999999999"/>
    <n v="2"/>
    <n v="0.3"/>
    <n v="-54.595799999999997"/>
    <x v="2"/>
    <x v="0"/>
  </r>
  <r>
    <n v="5541"/>
    <s v="US-2019-150595"/>
    <x v="1053"/>
    <d v="2019-05-26T00:00:00"/>
    <s v="Standard Class"/>
    <s v="LE-16810"/>
    <s v="Laurel Elliston"/>
    <x v="0"/>
    <x v="0"/>
    <s v="Chicago"/>
    <x v="10"/>
    <n v="60653"/>
    <x v="2"/>
    <s v="OFF-BI-10003274"/>
    <x v="1"/>
    <x v="8"/>
    <s v="Avery Durable Slant Ring Binders, No Labels"/>
    <n v="1.5919999999999996"/>
    <n v="2"/>
    <n v="0.8"/>
    <n v="-2.6268000000000002"/>
    <x v="2"/>
    <x v="0"/>
  </r>
  <r>
    <n v="5542"/>
    <s v="US-2019-150595"/>
    <x v="1053"/>
    <d v="2019-05-26T00:00:00"/>
    <s v="Standard Class"/>
    <s v="LE-16810"/>
    <s v="Laurel Elliston"/>
    <x v="0"/>
    <x v="0"/>
    <s v="Chicago"/>
    <x v="10"/>
    <n v="60653"/>
    <x v="2"/>
    <s v="OFF-SU-10000381"/>
    <x v="1"/>
    <x v="14"/>
    <s v="Acme Forged Steel Scissors with Black Enamel Handles"/>
    <n v="22.344000000000001"/>
    <n v="3"/>
    <n v="0.2"/>
    <n v="2.5136999999999983"/>
    <x v="2"/>
    <x v="0"/>
  </r>
  <r>
    <n v="5543"/>
    <s v="CA-2018-134936"/>
    <x v="1054"/>
    <d v="2018-12-25T00:00:00"/>
    <s v="Standard Class"/>
    <s v="ES-14080"/>
    <s v="Erin Smith"/>
    <x v="1"/>
    <x v="0"/>
    <s v="Tucson"/>
    <x v="16"/>
    <n v="85705"/>
    <x v="1"/>
    <s v="FUR-TA-10001086"/>
    <x v="0"/>
    <x v="3"/>
    <s v="SAFCO PlanMaster Boards, 60w x 37-1/2d, White Melamine"/>
    <n v="455.97"/>
    <n v="6"/>
    <n v="0.5"/>
    <n v="-218.86559999999997"/>
    <x v="1"/>
    <x v="0"/>
  </r>
  <r>
    <n v="5544"/>
    <s v="CA-2018-134936"/>
    <x v="1054"/>
    <d v="2018-12-25T00:00:00"/>
    <s v="Standard Class"/>
    <s v="ES-14080"/>
    <s v="Erin Smith"/>
    <x v="1"/>
    <x v="0"/>
    <s v="Tucson"/>
    <x v="16"/>
    <n v="85705"/>
    <x v="1"/>
    <s v="OFF-BI-10000174"/>
    <x v="1"/>
    <x v="8"/>
    <s v="Wilson Jones Clip &amp; Carry Folder Binder Tool for Ring Binders, Clear"/>
    <n v="10.440000000000001"/>
    <n v="6"/>
    <n v="0.7"/>
    <n v="-7.6559999999999988"/>
    <x v="1"/>
    <x v="0"/>
  </r>
  <r>
    <n v="5545"/>
    <s v="CA-2018-134936"/>
    <x v="1054"/>
    <d v="2018-12-25T00:00:00"/>
    <s v="Standard Class"/>
    <s v="ES-14080"/>
    <s v="Erin Smith"/>
    <x v="1"/>
    <x v="0"/>
    <s v="Tucson"/>
    <x v="16"/>
    <n v="85705"/>
    <x v="1"/>
    <s v="OFF-BI-10002103"/>
    <x v="1"/>
    <x v="8"/>
    <s v="Cardinal Slant-D Ring Binder, Heavy Gauge Vinyl"/>
    <n v="5.2140000000000004"/>
    <n v="2"/>
    <n v="0.7"/>
    <n v="-4.1711999999999989"/>
    <x v="1"/>
    <x v="0"/>
  </r>
  <r>
    <n v="5546"/>
    <s v="CA-2019-102967"/>
    <x v="585"/>
    <d v="2019-09-26T00:00:00"/>
    <s v="Standard Class"/>
    <s v="MG-17890"/>
    <s v="Michael Granlund"/>
    <x v="2"/>
    <x v="0"/>
    <s v="Concord"/>
    <x v="38"/>
    <n v="3301"/>
    <x v="3"/>
    <s v="OFF-ST-10001590"/>
    <x v="1"/>
    <x v="4"/>
    <s v="Tenex Personal Project File with Scoop Front Design, Black"/>
    <n v="67.400000000000006"/>
    <n v="5"/>
    <n v="0"/>
    <n v="17.523999999999997"/>
    <x v="3"/>
    <x v="0"/>
  </r>
  <r>
    <n v="5547"/>
    <s v="CA-2019-151008"/>
    <x v="210"/>
    <d v="2019-09-08T00:00:00"/>
    <s v="First Class"/>
    <s v="JM-16195"/>
    <s v="Justin MacKendrick"/>
    <x v="0"/>
    <x v="0"/>
    <s v="Draper"/>
    <x v="7"/>
    <n v="84020"/>
    <x v="1"/>
    <s v="FUR-FU-10002396"/>
    <x v="0"/>
    <x v="5"/>
    <s v="DAX Copper Panel Document Frame, 5 x 7 Size"/>
    <n v="25.16"/>
    <n v="2"/>
    <n v="0"/>
    <n v="10.567200000000001"/>
    <x v="1"/>
    <x v="0"/>
  </r>
  <r>
    <n v="5548"/>
    <s v="CA-2019-151008"/>
    <x v="210"/>
    <d v="2019-09-08T00:00:00"/>
    <s v="First Class"/>
    <s v="JM-16195"/>
    <s v="Justin MacKendrick"/>
    <x v="0"/>
    <x v="0"/>
    <s v="Draper"/>
    <x v="7"/>
    <n v="84020"/>
    <x v="1"/>
    <s v="TEC-PH-10002807"/>
    <x v="2"/>
    <x v="7"/>
    <s v="Motorla HX550 Universal Bluetooth Headset"/>
    <n v="126.56"/>
    <n v="4"/>
    <n v="0.2"/>
    <n v="47.459999999999994"/>
    <x v="1"/>
    <x v="0"/>
  </r>
  <r>
    <n v="5549"/>
    <s v="CA-2016-159800"/>
    <x v="683"/>
    <d v="2016-12-01T00:00:00"/>
    <s v="First Class"/>
    <s v="SG-20470"/>
    <s v="Sheri Gordon"/>
    <x v="0"/>
    <x v="0"/>
    <s v="San Francisco"/>
    <x v="1"/>
    <n v="94109"/>
    <x v="1"/>
    <s v="OFF-AP-10004859"/>
    <x v="1"/>
    <x v="9"/>
    <s v="Acco 6 Outlet Guardian Premium Surge Suppressor"/>
    <n v="43.68"/>
    <n v="3"/>
    <n v="0"/>
    <n v="11.793600000000001"/>
    <x v="1"/>
    <x v="0"/>
  </r>
  <r>
    <n v="5550"/>
    <s v="CA-2016-159800"/>
    <x v="683"/>
    <d v="2016-12-01T00:00:00"/>
    <s v="First Class"/>
    <s v="SG-20470"/>
    <s v="Sheri Gordon"/>
    <x v="0"/>
    <x v="0"/>
    <s v="San Francisco"/>
    <x v="1"/>
    <n v="94109"/>
    <x v="1"/>
    <s v="TEC-AC-10003447"/>
    <x v="2"/>
    <x v="11"/>
    <s v="Micropad Numeric Keypads"/>
    <n v="139.92999999999998"/>
    <n v="7"/>
    <n v="0"/>
    <n v="34.982499999999987"/>
    <x v="1"/>
    <x v="0"/>
  </r>
  <r>
    <n v="5551"/>
    <s v="US-2016-159618"/>
    <x v="607"/>
    <d v="2016-11-16T00:00:00"/>
    <s v="Standard Class"/>
    <s v="DB-12970"/>
    <s v="Darren Budd"/>
    <x v="1"/>
    <x v="0"/>
    <s v="Houston"/>
    <x v="5"/>
    <n v="77036"/>
    <x v="2"/>
    <s v="OFF-AR-10003183"/>
    <x v="1"/>
    <x v="6"/>
    <s v="Avery Fluorescent Highlighter Four-Color Set"/>
    <n v="2.6720000000000002"/>
    <n v="1"/>
    <n v="0.2"/>
    <n v="0.33399999999999974"/>
    <x v="2"/>
    <x v="0"/>
  </r>
  <r>
    <n v="5552"/>
    <s v="US-2016-159618"/>
    <x v="607"/>
    <d v="2016-11-16T00:00:00"/>
    <s v="Standard Class"/>
    <s v="DB-12970"/>
    <s v="Darren Budd"/>
    <x v="1"/>
    <x v="0"/>
    <s v="Houston"/>
    <x v="5"/>
    <n v="77036"/>
    <x v="2"/>
    <s v="OFF-SU-10000432"/>
    <x v="1"/>
    <x v="14"/>
    <s v="Acco Side-Punched Conventional Columnar Pads"/>
    <n v="16.656000000000002"/>
    <n v="6"/>
    <n v="0.2"/>
    <n v="-3.123000000000002"/>
    <x v="2"/>
    <x v="0"/>
  </r>
  <r>
    <n v="5553"/>
    <s v="US-2016-159618"/>
    <x v="607"/>
    <d v="2016-11-16T00:00:00"/>
    <s v="Standard Class"/>
    <s v="DB-12970"/>
    <s v="Darren Budd"/>
    <x v="1"/>
    <x v="0"/>
    <s v="Houston"/>
    <x v="5"/>
    <n v="77036"/>
    <x v="2"/>
    <s v="TEC-AC-10003832"/>
    <x v="2"/>
    <x v="11"/>
    <s v="Imation 16GB Mini TravelDrive USB 2.0 Flash Drive"/>
    <n v="79.512000000000015"/>
    <n v="3"/>
    <n v="0.2"/>
    <n v="20.8719"/>
    <x v="2"/>
    <x v="0"/>
  </r>
  <r>
    <n v="5554"/>
    <s v="US-2016-159618"/>
    <x v="607"/>
    <d v="2016-11-16T00:00:00"/>
    <s v="Standard Class"/>
    <s v="DB-12970"/>
    <s v="Darren Budd"/>
    <x v="1"/>
    <x v="0"/>
    <s v="Houston"/>
    <x v="5"/>
    <n v="77036"/>
    <x v="2"/>
    <s v="OFF-PA-10004100"/>
    <x v="1"/>
    <x v="10"/>
    <s v="Xerox 216"/>
    <n v="36.288000000000011"/>
    <n v="7"/>
    <n v="0.2"/>
    <n v="12.700800000000001"/>
    <x v="2"/>
    <x v="0"/>
  </r>
  <r>
    <n v="5555"/>
    <s v="US-2016-159618"/>
    <x v="607"/>
    <d v="2016-11-16T00:00:00"/>
    <s v="Standard Class"/>
    <s v="DB-12970"/>
    <s v="Darren Budd"/>
    <x v="1"/>
    <x v="0"/>
    <s v="Houston"/>
    <x v="5"/>
    <n v="77036"/>
    <x v="2"/>
    <s v="FUR-BO-10004467"/>
    <x v="0"/>
    <x v="0"/>
    <s v="Bestar Classic Bookcase"/>
    <n v="67.993199999999987"/>
    <n v="1"/>
    <n v="0.32"/>
    <n v="-12.998700000000007"/>
    <x v="2"/>
    <x v="0"/>
  </r>
  <r>
    <n v="5556"/>
    <s v="CA-2019-116113"/>
    <x v="280"/>
    <d v="2019-10-06T00:00:00"/>
    <s v="Second Class"/>
    <s v="JW-15220"/>
    <s v="Jane Waco"/>
    <x v="1"/>
    <x v="0"/>
    <s v="Montgomery"/>
    <x v="19"/>
    <n v="36116"/>
    <x v="0"/>
    <s v="FUR-FU-10002963"/>
    <x v="0"/>
    <x v="5"/>
    <s v="Master Caster Door Stop, Gray"/>
    <n v="10.16"/>
    <n v="2"/>
    <n v="0"/>
    <n v="3.4543999999999997"/>
    <x v="0"/>
    <x v="0"/>
  </r>
  <r>
    <n v="5557"/>
    <s v="CA-2017-125066"/>
    <x v="639"/>
    <d v="2017-12-18T00:00:00"/>
    <s v="Standard Class"/>
    <s v="KD-16495"/>
    <s v="Keith Dawkins"/>
    <x v="1"/>
    <x v="0"/>
    <s v="Jackson"/>
    <x v="35"/>
    <n v="39212"/>
    <x v="0"/>
    <s v="FUR-FU-10003829"/>
    <x v="0"/>
    <x v="5"/>
    <s v="Stackable Trays"/>
    <n v="6.16"/>
    <n v="2"/>
    <n v="0"/>
    <n v="1.9711999999999996"/>
    <x v="0"/>
    <x v="0"/>
  </r>
  <r>
    <n v="5558"/>
    <s v="CA-2017-125066"/>
    <x v="639"/>
    <d v="2017-12-18T00:00:00"/>
    <s v="Standard Class"/>
    <s v="KD-16495"/>
    <s v="Keith Dawkins"/>
    <x v="1"/>
    <x v="0"/>
    <s v="Jackson"/>
    <x v="35"/>
    <n v="39212"/>
    <x v="0"/>
    <s v="OFF-AR-10003582"/>
    <x v="1"/>
    <x v="6"/>
    <s v="Boston Electric Pencil Sharpener, Model 1818, Charcoal Black"/>
    <n v="56.3"/>
    <n v="2"/>
    <n v="0"/>
    <n v="15.764000000000003"/>
    <x v="0"/>
    <x v="0"/>
  </r>
  <r>
    <n v="5559"/>
    <s v="US-2017-114741"/>
    <x v="401"/>
    <d v="2017-12-10T00:00:00"/>
    <s v="Standard Class"/>
    <s v="IL-15100"/>
    <s v="Ivan Liston"/>
    <x v="0"/>
    <x v="0"/>
    <s v="North Las Vegas"/>
    <x v="33"/>
    <n v="89031"/>
    <x v="1"/>
    <s v="OFF-PA-10000048"/>
    <x v="1"/>
    <x v="10"/>
    <s v="Xerox 20"/>
    <n v="6.48"/>
    <n v="1"/>
    <n v="0"/>
    <n v="3.1104000000000003"/>
    <x v="1"/>
    <x v="0"/>
  </r>
  <r>
    <n v="5560"/>
    <s v="US-2017-114741"/>
    <x v="401"/>
    <d v="2017-12-10T00:00:00"/>
    <s v="Standard Class"/>
    <s v="IL-15100"/>
    <s v="Ivan Liston"/>
    <x v="0"/>
    <x v="0"/>
    <s v="North Las Vegas"/>
    <x v="33"/>
    <n v="89031"/>
    <x v="1"/>
    <s v="OFF-ST-10000078"/>
    <x v="1"/>
    <x v="4"/>
    <s v="Tennsco 6- and 18-Compartment Lockers"/>
    <n v="1325.8500000000001"/>
    <n v="5"/>
    <n v="0"/>
    <n v="238.65299999999991"/>
    <x v="1"/>
    <x v="0"/>
  </r>
  <r>
    <n v="5561"/>
    <s v="US-2017-114741"/>
    <x v="401"/>
    <d v="2017-12-10T00:00:00"/>
    <s v="Standard Class"/>
    <s v="IL-15100"/>
    <s v="Ivan Liston"/>
    <x v="0"/>
    <x v="0"/>
    <s v="North Las Vegas"/>
    <x v="33"/>
    <n v="89031"/>
    <x v="1"/>
    <s v="OFF-LA-10004853"/>
    <x v="1"/>
    <x v="2"/>
    <s v="Avery 483"/>
    <n v="14.940000000000001"/>
    <n v="3"/>
    <n v="0"/>
    <n v="6.8723999999999998"/>
    <x v="1"/>
    <x v="0"/>
  </r>
  <r>
    <n v="5562"/>
    <s v="CA-2019-133263"/>
    <x v="185"/>
    <d v="2019-04-02T00:00:00"/>
    <s v="Second Class"/>
    <s v="JE-15610"/>
    <s v="Jim Epp"/>
    <x v="1"/>
    <x v="0"/>
    <s v="Atlanta"/>
    <x v="32"/>
    <n v="30318"/>
    <x v="0"/>
    <s v="OFF-BI-10001153"/>
    <x v="1"/>
    <x v="8"/>
    <s v="Ibico Recycled Grain-Textured Covers"/>
    <n v="34.54"/>
    <n v="1"/>
    <n v="0"/>
    <n v="17.27"/>
    <x v="0"/>
    <x v="0"/>
  </r>
  <r>
    <n v="5563"/>
    <s v="CA-2019-133263"/>
    <x v="185"/>
    <d v="2019-04-02T00:00:00"/>
    <s v="Second Class"/>
    <s v="JE-15610"/>
    <s v="Jim Epp"/>
    <x v="1"/>
    <x v="0"/>
    <s v="Atlanta"/>
    <x v="32"/>
    <n v="30318"/>
    <x v="0"/>
    <s v="TEC-CO-10001449"/>
    <x v="2"/>
    <x v="16"/>
    <s v="Hewlett Packard LaserJet 3310 Copier"/>
    <n v="2999.95"/>
    <n v="5"/>
    <n v="0"/>
    <n v="1439.9760000000001"/>
    <x v="0"/>
    <x v="0"/>
  </r>
  <r>
    <n v="5564"/>
    <s v="CA-2019-133263"/>
    <x v="185"/>
    <d v="2019-04-02T00:00:00"/>
    <s v="Second Class"/>
    <s v="JE-15610"/>
    <s v="Jim Epp"/>
    <x v="1"/>
    <x v="0"/>
    <s v="Atlanta"/>
    <x v="32"/>
    <n v="30318"/>
    <x v="0"/>
    <s v="OFF-BI-10000474"/>
    <x v="1"/>
    <x v="8"/>
    <s v="Avery Recycled Flexi-View Covers for Binding Systems"/>
    <n v="64.12"/>
    <n v="4"/>
    <n v="0"/>
    <n v="30.7776"/>
    <x v="0"/>
    <x v="0"/>
  </r>
  <r>
    <n v="5565"/>
    <s v="CA-2019-157966"/>
    <x v="677"/>
    <d v="2019-03-13T00:00:00"/>
    <s v="Same Day"/>
    <s v="SU-20665"/>
    <s v="Stephanie Ulpright"/>
    <x v="2"/>
    <x v="0"/>
    <s v="Chicago"/>
    <x v="10"/>
    <n v="60610"/>
    <x v="2"/>
    <s v="OFF-AR-10000799"/>
    <x v="1"/>
    <x v="6"/>
    <s v="Col-Erase Pencils with Erasers"/>
    <n v="19.456000000000003"/>
    <n v="4"/>
    <n v="0.2"/>
    <n v="2.188799999999997"/>
    <x v="2"/>
    <x v="0"/>
  </r>
  <r>
    <n v="5566"/>
    <s v="CA-2019-157966"/>
    <x v="677"/>
    <d v="2019-03-13T00:00:00"/>
    <s v="Same Day"/>
    <s v="SU-20665"/>
    <s v="Stephanie Ulpright"/>
    <x v="2"/>
    <x v="0"/>
    <s v="Chicago"/>
    <x v="10"/>
    <n v="60610"/>
    <x v="2"/>
    <s v="TEC-MA-10002109"/>
    <x v="2"/>
    <x v="15"/>
    <s v="HP Officejet Pro 8600 e-All-In-One Printer, Copier, Scanner, Fax"/>
    <n v="209.98599999999999"/>
    <n v="2"/>
    <n v="0.3"/>
    <n v="8.9993999999999801"/>
    <x v="2"/>
    <x v="0"/>
  </r>
  <r>
    <n v="5567"/>
    <s v="CA-2019-157966"/>
    <x v="677"/>
    <d v="2019-03-13T00:00:00"/>
    <s v="Same Day"/>
    <s v="SU-20665"/>
    <s v="Stephanie Ulpright"/>
    <x v="2"/>
    <x v="0"/>
    <s v="Chicago"/>
    <x v="10"/>
    <n v="60610"/>
    <x v="2"/>
    <s v="OFF-AR-10003338"/>
    <x v="1"/>
    <x v="6"/>
    <s v="Eberhard Faber 3 1/2&quot; Golf Pencils"/>
    <n v="29.760000000000005"/>
    <n v="5"/>
    <n v="0.2"/>
    <n v="1.8599999999999994"/>
    <x v="2"/>
    <x v="0"/>
  </r>
  <r>
    <n v="5568"/>
    <s v="CA-2019-157966"/>
    <x v="677"/>
    <d v="2019-03-13T00:00:00"/>
    <s v="Same Day"/>
    <s v="SU-20665"/>
    <s v="Stephanie Ulpright"/>
    <x v="2"/>
    <x v="0"/>
    <s v="Chicago"/>
    <x v="10"/>
    <n v="60610"/>
    <x v="2"/>
    <s v="FUR-CH-10003606"/>
    <x v="0"/>
    <x v="1"/>
    <s v="SAFCO Folding Chair Trolley"/>
    <n v="89.768000000000001"/>
    <n v="1"/>
    <n v="0.3"/>
    <n v="-2.5647999999999982"/>
    <x v="2"/>
    <x v="0"/>
  </r>
  <r>
    <n v="5569"/>
    <s v="CA-2019-157966"/>
    <x v="677"/>
    <d v="2019-03-13T00:00:00"/>
    <s v="Same Day"/>
    <s v="SU-20665"/>
    <s v="Stephanie Ulpright"/>
    <x v="2"/>
    <x v="0"/>
    <s v="Chicago"/>
    <x v="10"/>
    <n v="60610"/>
    <x v="2"/>
    <s v="TEC-CO-10001449"/>
    <x v="2"/>
    <x v="16"/>
    <s v="Hewlett Packard LaserJet 3310 Copier"/>
    <n v="959.98400000000004"/>
    <n v="2"/>
    <n v="0.2"/>
    <n v="335.99440000000004"/>
    <x v="2"/>
    <x v="0"/>
  </r>
  <r>
    <n v="5570"/>
    <s v="CA-2019-157966"/>
    <x v="677"/>
    <d v="2019-03-13T00:00:00"/>
    <s v="Same Day"/>
    <s v="SU-20665"/>
    <s v="Stephanie Ulpright"/>
    <x v="2"/>
    <x v="0"/>
    <s v="Chicago"/>
    <x v="10"/>
    <n v="60610"/>
    <x v="2"/>
    <s v="OFF-PA-10001934"/>
    <x v="1"/>
    <x v="10"/>
    <s v="Xerox 1993"/>
    <n v="15.552000000000003"/>
    <n v="3"/>
    <n v="0.2"/>
    <n v="5.6375999999999999"/>
    <x v="2"/>
    <x v="0"/>
  </r>
  <r>
    <n v="5571"/>
    <s v="CA-2019-157966"/>
    <x v="677"/>
    <d v="2019-03-13T00:00:00"/>
    <s v="Same Day"/>
    <s v="SU-20665"/>
    <s v="Stephanie Ulpright"/>
    <x v="2"/>
    <x v="0"/>
    <s v="Chicago"/>
    <x v="10"/>
    <n v="60610"/>
    <x v="2"/>
    <s v="TEC-PH-10001527"/>
    <x v="2"/>
    <x v="7"/>
    <s v="Plantronics MX500i Earset"/>
    <n v="34.360000000000007"/>
    <n v="1"/>
    <n v="0.2"/>
    <n v="-7.3015000000000025"/>
    <x v="2"/>
    <x v="0"/>
  </r>
  <r>
    <n v="5572"/>
    <s v="CA-2016-151162"/>
    <x v="29"/>
    <d v="2016-12-09T00:00:00"/>
    <s v="Standard Class"/>
    <s v="EA-14035"/>
    <s v="Erin Ashbrook"/>
    <x v="1"/>
    <x v="0"/>
    <s v="Columbus"/>
    <x v="24"/>
    <n v="43229"/>
    <x v="3"/>
    <s v="OFF-PA-10001033"/>
    <x v="1"/>
    <x v="10"/>
    <s v="Xerox 1893"/>
    <n v="98.376000000000005"/>
    <n v="3"/>
    <n v="0.2"/>
    <n v="35.661300000000004"/>
    <x v="3"/>
    <x v="1"/>
  </r>
  <r>
    <n v="5573"/>
    <s v="CA-2016-151162"/>
    <x v="29"/>
    <d v="2016-12-09T00:00:00"/>
    <s v="Standard Class"/>
    <s v="EA-14035"/>
    <s v="Erin Ashbrook"/>
    <x v="1"/>
    <x v="0"/>
    <s v="Columbus"/>
    <x v="24"/>
    <n v="43229"/>
    <x v="3"/>
    <s v="OFF-BI-10003719"/>
    <x v="1"/>
    <x v="8"/>
    <s v="Large Capacity Hanging Post Binders"/>
    <n v="29.940000000000005"/>
    <n v="4"/>
    <n v="0.7"/>
    <n v="-23.952000000000005"/>
    <x v="3"/>
    <x v="1"/>
  </r>
  <r>
    <n v="5574"/>
    <s v="CA-2016-151162"/>
    <x v="29"/>
    <d v="2016-12-09T00:00:00"/>
    <s v="Standard Class"/>
    <s v="EA-14035"/>
    <s v="Erin Ashbrook"/>
    <x v="1"/>
    <x v="0"/>
    <s v="Columbus"/>
    <x v="24"/>
    <n v="43229"/>
    <x v="3"/>
    <s v="OFF-PA-10003036"/>
    <x v="1"/>
    <x v="10"/>
    <s v="Black Print Carbonless 8 1/2&quot; x 8 1/4&quot; Rapid Memo Book"/>
    <n v="17.472000000000001"/>
    <n v="3"/>
    <n v="0.2"/>
    <n v="5.6783999999999981"/>
    <x v="3"/>
    <x v="1"/>
  </r>
  <r>
    <n v="5575"/>
    <s v="CA-2016-151162"/>
    <x v="29"/>
    <d v="2016-12-09T00:00:00"/>
    <s v="Standard Class"/>
    <s v="EA-14035"/>
    <s v="Erin Ashbrook"/>
    <x v="1"/>
    <x v="0"/>
    <s v="Columbus"/>
    <x v="24"/>
    <n v="43229"/>
    <x v="3"/>
    <s v="TEC-PH-10001870"/>
    <x v="2"/>
    <x v="7"/>
    <s v="Lunatik TT5L-002 Taktik Strike Impact Protection System for iPhone 5"/>
    <n v="36.738"/>
    <n v="1"/>
    <n v="0.4"/>
    <n v="-9.1845000000000034"/>
    <x v="3"/>
    <x v="1"/>
  </r>
  <r>
    <n v="5576"/>
    <s v="CA-2016-151162"/>
    <x v="29"/>
    <d v="2016-12-09T00:00:00"/>
    <s v="Standard Class"/>
    <s v="EA-14035"/>
    <s v="Erin Ashbrook"/>
    <x v="1"/>
    <x v="0"/>
    <s v="Columbus"/>
    <x v="24"/>
    <n v="43229"/>
    <x v="3"/>
    <s v="TEC-PH-10001809"/>
    <x v="2"/>
    <x v="7"/>
    <s v="Panasonic KX T7736-B Digital phone"/>
    <n v="179.93999999999997"/>
    <n v="2"/>
    <n v="0.4"/>
    <n v="-44.984999999999999"/>
    <x v="3"/>
    <x v="1"/>
  </r>
  <r>
    <n v="5577"/>
    <s v="CA-2018-136686"/>
    <x v="939"/>
    <d v="2018-12-16T00:00:00"/>
    <s v="Standard Class"/>
    <s v="RF-19840"/>
    <s v="Roy Französisch"/>
    <x v="0"/>
    <x v="0"/>
    <s v="Pasadena"/>
    <x v="1"/>
    <n v="91104"/>
    <x v="1"/>
    <s v="FUR-FU-10004864"/>
    <x v="0"/>
    <x v="5"/>
    <s v="Howard Miller 14-1/2&quot; Diameter Chrome Round Wall Clock"/>
    <n v="383.64"/>
    <n v="6"/>
    <n v="0"/>
    <n v="122.76479999999999"/>
    <x v="1"/>
    <x v="0"/>
  </r>
  <r>
    <n v="5578"/>
    <s v="CA-2018-136686"/>
    <x v="939"/>
    <d v="2018-12-16T00:00:00"/>
    <s v="Standard Class"/>
    <s v="RF-19840"/>
    <s v="Roy Französisch"/>
    <x v="0"/>
    <x v="0"/>
    <s v="Pasadena"/>
    <x v="1"/>
    <n v="91104"/>
    <x v="1"/>
    <s v="OFF-AP-10002350"/>
    <x v="1"/>
    <x v="9"/>
    <s v="Belkin F9H710-06 7 Outlet SurgeMaster Surge Protector"/>
    <n v="56.519999999999996"/>
    <n v="3"/>
    <n v="0"/>
    <n v="15.8256"/>
    <x v="1"/>
    <x v="0"/>
  </r>
  <r>
    <n v="5579"/>
    <s v="CA-2019-137498"/>
    <x v="428"/>
    <d v="2019-09-14T00:00:00"/>
    <s v="Second Class"/>
    <s v="LC-17050"/>
    <s v="Liz Carlisle"/>
    <x v="0"/>
    <x v="0"/>
    <s v="Los Angeles"/>
    <x v="1"/>
    <n v="90004"/>
    <x v="1"/>
    <s v="OFF-AR-10003829"/>
    <x v="1"/>
    <x v="6"/>
    <s v="Newell 35"/>
    <n v="6.56"/>
    <n v="2"/>
    <n v="0"/>
    <n v="1.9023999999999992"/>
    <x v="1"/>
    <x v="0"/>
  </r>
  <r>
    <n v="5580"/>
    <s v="CA-2019-137498"/>
    <x v="428"/>
    <d v="2019-09-14T00:00:00"/>
    <s v="Second Class"/>
    <s v="LC-17050"/>
    <s v="Liz Carlisle"/>
    <x v="0"/>
    <x v="0"/>
    <s v="Los Angeles"/>
    <x v="1"/>
    <n v="90004"/>
    <x v="1"/>
    <s v="FUR-CH-10003833"/>
    <x v="0"/>
    <x v="1"/>
    <s v="Novimex Fabric Task Chair"/>
    <n v="243.92"/>
    <n v="5"/>
    <n v="0.2"/>
    <n v="-15.245000000000005"/>
    <x v="1"/>
    <x v="0"/>
  </r>
  <r>
    <n v="5581"/>
    <s v="CA-2019-137498"/>
    <x v="428"/>
    <d v="2019-09-14T00:00:00"/>
    <s v="Second Class"/>
    <s v="LC-17050"/>
    <s v="Liz Carlisle"/>
    <x v="0"/>
    <x v="0"/>
    <s v="Los Angeles"/>
    <x v="1"/>
    <n v="90004"/>
    <x v="1"/>
    <s v="OFF-PA-10000143"/>
    <x v="1"/>
    <x v="10"/>
    <s v="Astroparche Fine Business Paper"/>
    <n v="47.52"/>
    <n v="9"/>
    <n v="0"/>
    <n v="22.809600000000003"/>
    <x v="1"/>
    <x v="0"/>
  </r>
  <r>
    <n v="5582"/>
    <s v="CA-2019-163818"/>
    <x v="1055"/>
    <d v="2019-10-08T00:00:00"/>
    <s v="Standard Class"/>
    <s v="PS-18970"/>
    <s v="Paul Stevenson"/>
    <x v="2"/>
    <x v="0"/>
    <s v="Clinton"/>
    <x v="39"/>
    <n v="20735"/>
    <x v="3"/>
    <s v="FUR-FU-10000076"/>
    <x v="0"/>
    <x v="5"/>
    <s v="24-Hour Round Wall Clock"/>
    <n v="19.98"/>
    <n v="1"/>
    <n v="0"/>
    <n v="8.5914000000000019"/>
    <x v="3"/>
    <x v="0"/>
  </r>
  <r>
    <n v="5583"/>
    <s v="CA-2018-161158"/>
    <x v="195"/>
    <d v="2018-05-13T00:00:00"/>
    <s v="Standard Class"/>
    <s v="PS-18970"/>
    <s v="Paul Stevenson"/>
    <x v="2"/>
    <x v="0"/>
    <s v="New York City"/>
    <x v="15"/>
    <n v="10024"/>
    <x v="3"/>
    <s v="OFF-AR-10000462"/>
    <x v="1"/>
    <x v="6"/>
    <s v="Sanford Pocket Accent Highlighters"/>
    <n v="8"/>
    <n v="5"/>
    <n v="0"/>
    <n v="3.4400000000000008"/>
    <x v="3"/>
    <x v="0"/>
  </r>
  <r>
    <n v="5584"/>
    <s v="CA-2016-116673"/>
    <x v="534"/>
    <d v="2016-12-19T00:00:00"/>
    <s v="Second Class"/>
    <s v="JO-15280"/>
    <s v="Jas O'Carroll"/>
    <x v="0"/>
    <x v="0"/>
    <s v="San Diego"/>
    <x v="1"/>
    <n v="92037"/>
    <x v="1"/>
    <s v="FUR-FU-10003829"/>
    <x v="0"/>
    <x v="5"/>
    <s v="Stackable Trays"/>
    <n v="6.16"/>
    <n v="2"/>
    <n v="0"/>
    <n v="1.9711999999999996"/>
    <x v="1"/>
    <x v="0"/>
  </r>
  <r>
    <n v="5585"/>
    <s v="CA-2019-105333"/>
    <x v="329"/>
    <d v="2019-12-04T00:00:00"/>
    <s v="Standard Class"/>
    <s v="VP-21730"/>
    <s v="Victor Preis"/>
    <x v="2"/>
    <x v="0"/>
    <s v="New York City"/>
    <x v="15"/>
    <n v="10011"/>
    <x v="3"/>
    <s v="OFF-ST-10002182"/>
    <x v="1"/>
    <x v="4"/>
    <s v="Iris 3-Drawer Stacking Bin, Black"/>
    <n v="83.56"/>
    <n v="4"/>
    <n v="0"/>
    <n v="1.6711999999999989"/>
    <x v="3"/>
    <x v="0"/>
  </r>
  <r>
    <n v="5586"/>
    <s v="CA-2019-105333"/>
    <x v="329"/>
    <d v="2019-12-04T00:00:00"/>
    <s v="Standard Class"/>
    <s v="VP-21730"/>
    <s v="Victor Preis"/>
    <x v="2"/>
    <x v="0"/>
    <s v="New York City"/>
    <x v="15"/>
    <n v="10011"/>
    <x v="3"/>
    <s v="TEC-PH-10001468"/>
    <x v="2"/>
    <x v="7"/>
    <s v="Panasonic Business Telephones KX-T7736"/>
    <n v="546.06000000000006"/>
    <n v="3"/>
    <n v="0"/>
    <n v="163.81799999999998"/>
    <x v="3"/>
    <x v="0"/>
  </r>
  <r>
    <n v="5587"/>
    <s v="CA-2019-105333"/>
    <x v="329"/>
    <d v="2019-12-04T00:00:00"/>
    <s v="Standard Class"/>
    <s v="VP-21730"/>
    <s v="Victor Preis"/>
    <x v="2"/>
    <x v="0"/>
    <s v="New York City"/>
    <x v="15"/>
    <n v="10011"/>
    <x v="3"/>
    <s v="OFF-ST-10001809"/>
    <x v="1"/>
    <x v="4"/>
    <s v="Fellowes Officeware Wire Shelving"/>
    <n v="269.49"/>
    <n v="3"/>
    <n v="0"/>
    <n v="5.3897999999999939"/>
    <x v="3"/>
    <x v="0"/>
  </r>
  <r>
    <n v="5588"/>
    <s v="CA-2017-149993"/>
    <x v="531"/>
    <d v="2017-03-20T00:00:00"/>
    <s v="First Class"/>
    <s v="GA-14725"/>
    <s v="Guy Armstrong"/>
    <x v="0"/>
    <x v="0"/>
    <s v="Lancaster"/>
    <x v="1"/>
    <n v="93534"/>
    <x v="1"/>
    <s v="OFF-FA-10001561"/>
    <x v="1"/>
    <x v="13"/>
    <s v="Stockwell Push Pins"/>
    <n v="10.9"/>
    <n v="5"/>
    <n v="0"/>
    <n v="3.5970000000000004"/>
    <x v="1"/>
    <x v="0"/>
  </r>
  <r>
    <n v="5589"/>
    <s v="CA-2016-168158"/>
    <x v="866"/>
    <d v="2016-07-24T00:00:00"/>
    <s v="Standard Class"/>
    <s v="EM-14140"/>
    <s v="Eugene Moren"/>
    <x v="2"/>
    <x v="0"/>
    <s v="Great Falls"/>
    <x v="37"/>
    <n v="59405"/>
    <x v="1"/>
    <s v="OFF-BI-10001759"/>
    <x v="1"/>
    <x v="8"/>
    <s v="Acco Pressboard Covers with Storage Hooks, 14 7/8&quot; x 11&quot;, Dark Blue"/>
    <n v="6.0960000000000001"/>
    <n v="2"/>
    <n v="0.2"/>
    <n v="2.2098"/>
    <x v="1"/>
    <x v="0"/>
  </r>
  <r>
    <n v="5590"/>
    <s v="CA-2018-115224"/>
    <x v="16"/>
    <d v="2018-12-11T00:00:00"/>
    <s v="Second Class"/>
    <s v="DB-13615"/>
    <s v="Doug Bickford"/>
    <x v="0"/>
    <x v="0"/>
    <s v="San Francisco"/>
    <x v="1"/>
    <n v="94110"/>
    <x v="1"/>
    <s v="OFF-ST-10000615"/>
    <x v="1"/>
    <x v="4"/>
    <s v="SimpliFile Personal File, Black Granite, 15w x 6-15/16d x 11-1/4h"/>
    <n v="34.049999999999997"/>
    <n v="3"/>
    <n v="0"/>
    <n v="9.5340000000000025"/>
    <x v="1"/>
    <x v="0"/>
  </r>
  <r>
    <n v="5591"/>
    <s v="CA-2018-115224"/>
    <x v="16"/>
    <d v="2018-12-11T00:00:00"/>
    <s v="Second Class"/>
    <s v="DB-13615"/>
    <s v="Doug Bickford"/>
    <x v="0"/>
    <x v="0"/>
    <s v="San Francisco"/>
    <x v="1"/>
    <n v="94110"/>
    <x v="1"/>
    <s v="OFF-ST-10003816"/>
    <x v="1"/>
    <x v="4"/>
    <s v="Fellowes High-Stak Drawer Files"/>
    <n v="352.38"/>
    <n v="2"/>
    <n v="0"/>
    <n v="81.047399999999982"/>
    <x v="1"/>
    <x v="0"/>
  </r>
  <r>
    <n v="5592"/>
    <s v="CA-2016-164742"/>
    <x v="303"/>
    <d v="2016-10-18T00:00:00"/>
    <s v="Second Class"/>
    <s v="ML-17395"/>
    <s v="Marina Lichtenstein"/>
    <x v="1"/>
    <x v="0"/>
    <s v="Lakewood"/>
    <x v="30"/>
    <n v="8701"/>
    <x v="3"/>
    <s v="FUR-CH-10002880"/>
    <x v="0"/>
    <x v="1"/>
    <s v="Global High-Back Leather Tilter, Burgundy"/>
    <n v="245.98"/>
    <n v="2"/>
    <n v="0"/>
    <n v="27.057799999999986"/>
    <x v="3"/>
    <x v="0"/>
  </r>
  <r>
    <n v="5593"/>
    <s v="CA-2016-164742"/>
    <x v="303"/>
    <d v="2016-10-18T00:00:00"/>
    <s v="Second Class"/>
    <s v="ML-17395"/>
    <s v="Marina Lichtenstein"/>
    <x v="1"/>
    <x v="0"/>
    <s v="Lakewood"/>
    <x v="30"/>
    <n v="8701"/>
    <x v="3"/>
    <s v="OFF-BI-10004738"/>
    <x v="1"/>
    <x v="8"/>
    <s v="Flexible Leather- Look Classic Collection Ring Binder"/>
    <n v="18.940000000000001"/>
    <n v="1"/>
    <n v="0"/>
    <n v="9.4700000000000006"/>
    <x v="3"/>
    <x v="0"/>
  </r>
  <r>
    <n v="5594"/>
    <s v="US-2019-108014"/>
    <x v="123"/>
    <d v="2019-11-25T00:00:00"/>
    <s v="Standard Class"/>
    <s v="JH-15430"/>
    <s v="Jennifer Halladay"/>
    <x v="0"/>
    <x v="0"/>
    <s v="Cleveland"/>
    <x v="24"/>
    <n v="44105"/>
    <x v="3"/>
    <s v="OFF-BI-10003984"/>
    <x v="1"/>
    <x v="8"/>
    <s v="Lock-Up Easel 'Spel-Binder'"/>
    <n v="59.913000000000011"/>
    <n v="7"/>
    <n v="0.7"/>
    <n v="-45.933299999999988"/>
    <x v="3"/>
    <x v="0"/>
  </r>
  <r>
    <n v="5595"/>
    <s v="CA-2019-160325"/>
    <x v="241"/>
    <d v="2019-09-24T00:00:00"/>
    <s v="Same Day"/>
    <s v="BP-11095"/>
    <s v="Bart Pistole"/>
    <x v="1"/>
    <x v="0"/>
    <s v="Lawrence"/>
    <x v="31"/>
    <n v="1841"/>
    <x v="3"/>
    <s v="TEC-PH-10000984"/>
    <x v="2"/>
    <x v="7"/>
    <s v="Panasonic KX-TG9471B"/>
    <n v="391.98"/>
    <n v="2"/>
    <n v="0"/>
    <n v="109.75440000000003"/>
    <x v="3"/>
    <x v="0"/>
  </r>
  <r>
    <n v="5596"/>
    <s v="CA-2019-160325"/>
    <x v="241"/>
    <d v="2019-09-24T00:00:00"/>
    <s v="Same Day"/>
    <s v="BP-11095"/>
    <s v="Bart Pistole"/>
    <x v="1"/>
    <x v="0"/>
    <s v="Lawrence"/>
    <x v="31"/>
    <n v="1841"/>
    <x v="3"/>
    <s v="TEC-PH-10001944"/>
    <x v="2"/>
    <x v="7"/>
    <s v="Wi-Ex zBoost YX540 Cellular Phone Signal Booster"/>
    <n v="437.84999999999997"/>
    <n v="3"/>
    <n v="0"/>
    <n v="131.35499999999996"/>
    <x v="3"/>
    <x v="0"/>
  </r>
  <r>
    <n v="5597"/>
    <s v="CA-2017-159779"/>
    <x v="12"/>
    <d v="2017-09-29T00:00:00"/>
    <s v="Standard Class"/>
    <s v="SB-20185"/>
    <s v="Sarah Brown"/>
    <x v="0"/>
    <x v="0"/>
    <s v="Concord"/>
    <x v="38"/>
    <n v="3301"/>
    <x v="3"/>
    <s v="OFF-BI-10002735"/>
    <x v="1"/>
    <x v="8"/>
    <s v="GBC Prestige Therm-A-Bind Covers"/>
    <n v="68.62"/>
    <n v="2"/>
    <n v="0"/>
    <n v="32.251400000000004"/>
    <x v="3"/>
    <x v="0"/>
  </r>
  <r>
    <n v="5598"/>
    <s v="CA-2019-151176"/>
    <x v="778"/>
    <d v="2019-02-20T00:00:00"/>
    <s v="Standard Class"/>
    <s v="SV-20785"/>
    <s v="Stewart Visinsky"/>
    <x v="0"/>
    <x v="0"/>
    <s v="Baltimore"/>
    <x v="39"/>
    <n v="21215"/>
    <x v="3"/>
    <s v="OFF-SU-10001165"/>
    <x v="1"/>
    <x v="14"/>
    <s v="Acme Elite Stainless Steel Scissors"/>
    <n v="25.02"/>
    <n v="3"/>
    <n v="0"/>
    <n v="6.5052000000000003"/>
    <x v="3"/>
    <x v="0"/>
  </r>
  <r>
    <n v="5599"/>
    <s v="CA-2019-151176"/>
    <x v="778"/>
    <d v="2019-02-20T00:00:00"/>
    <s v="Standard Class"/>
    <s v="SV-20785"/>
    <s v="Stewart Visinsky"/>
    <x v="0"/>
    <x v="0"/>
    <s v="Baltimore"/>
    <x v="39"/>
    <n v="21215"/>
    <x v="3"/>
    <s v="OFF-AR-10000614"/>
    <x v="1"/>
    <x v="6"/>
    <s v="Barrel Sharpener"/>
    <n v="10.709999999999999"/>
    <n v="3"/>
    <n v="0"/>
    <n v="2.7845999999999997"/>
    <x v="3"/>
    <x v="0"/>
  </r>
  <r>
    <n v="5600"/>
    <s v="CA-2016-108903"/>
    <x v="462"/>
    <d v="2016-10-03T00:00:00"/>
    <s v="Same Day"/>
    <s v="DO-13435"/>
    <s v="Denny Ordway"/>
    <x v="0"/>
    <x v="0"/>
    <s v="Columbus"/>
    <x v="24"/>
    <n v="43229"/>
    <x v="3"/>
    <s v="OFF-AR-10004010"/>
    <x v="1"/>
    <x v="6"/>
    <s v="Hunt Boston Vacuum Mount KS Pencil Sharpener"/>
    <n v="55.984000000000009"/>
    <n v="2"/>
    <n v="0.2"/>
    <n v="4.1987999999999985"/>
    <x v="3"/>
    <x v="0"/>
  </r>
  <r>
    <n v="5601"/>
    <s v="CA-2016-108903"/>
    <x v="462"/>
    <d v="2016-10-03T00:00:00"/>
    <s v="Same Day"/>
    <s v="DO-13435"/>
    <s v="Denny Ordway"/>
    <x v="0"/>
    <x v="0"/>
    <s v="Columbus"/>
    <x v="24"/>
    <n v="43229"/>
    <x v="3"/>
    <s v="OFF-EN-10004030"/>
    <x v="1"/>
    <x v="12"/>
    <s v="Convenience Packs of Business Envelopes"/>
    <n v="14.480000000000002"/>
    <n v="5"/>
    <n v="0.2"/>
    <n v="4.8869999999999987"/>
    <x v="3"/>
    <x v="0"/>
  </r>
  <r>
    <n v="5602"/>
    <s v="CA-2016-108903"/>
    <x v="462"/>
    <d v="2016-10-03T00:00:00"/>
    <s v="Same Day"/>
    <s v="DO-13435"/>
    <s v="Denny Ordway"/>
    <x v="0"/>
    <x v="0"/>
    <s v="Columbus"/>
    <x v="24"/>
    <n v="43229"/>
    <x v="3"/>
    <s v="TEC-AC-10003023"/>
    <x v="2"/>
    <x v="11"/>
    <s v="Logitech G105 Gaming Keyboard"/>
    <n v="142.488"/>
    <n v="3"/>
    <n v="0.2"/>
    <n v="-3.5622000000000043"/>
    <x v="3"/>
    <x v="0"/>
  </r>
  <r>
    <n v="5603"/>
    <s v="CA-2018-117919"/>
    <x v="278"/>
    <d v="2018-08-29T00:00:00"/>
    <s v="Second Class"/>
    <s v="TB-21355"/>
    <s v="Todd Boyes"/>
    <x v="1"/>
    <x v="0"/>
    <s v="Houston"/>
    <x v="5"/>
    <n v="77041"/>
    <x v="2"/>
    <s v="OFF-ST-10003572"/>
    <x v="1"/>
    <x v="4"/>
    <s v="Portfile Personal File Boxes"/>
    <n v="14.16"/>
    <n v="1"/>
    <n v="0.2"/>
    <n v="1.0620000000000003"/>
    <x v="2"/>
    <x v="0"/>
  </r>
  <r>
    <n v="5604"/>
    <s v="CA-2018-117919"/>
    <x v="278"/>
    <d v="2018-08-29T00:00:00"/>
    <s v="Second Class"/>
    <s v="TB-21355"/>
    <s v="Todd Boyes"/>
    <x v="1"/>
    <x v="0"/>
    <s v="Houston"/>
    <x v="5"/>
    <n v="77041"/>
    <x v="2"/>
    <s v="OFF-PA-10004353"/>
    <x v="1"/>
    <x v="10"/>
    <s v="Southworth 25% Cotton Premium Laser Paper and Envelopes"/>
    <n v="79.920000000000016"/>
    <n v="5"/>
    <n v="0.2"/>
    <n v="27.972000000000001"/>
    <x v="2"/>
    <x v="0"/>
  </r>
  <r>
    <n v="5605"/>
    <s v="CA-2017-142475"/>
    <x v="155"/>
    <d v="2017-12-07T00:00:00"/>
    <s v="Standard Class"/>
    <s v="BS-11380"/>
    <s v="Bill Stewart"/>
    <x v="1"/>
    <x v="0"/>
    <s v="New York City"/>
    <x v="15"/>
    <n v="10011"/>
    <x v="3"/>
    <s v="OFF-BI-10003718"/>
    <x v="1"/>
    <x v="8"/>
    <s v="GBC Therma-A-Bind 250T Electric Binding System"/>
    <n v="590.35199999999998"/>
    <n v="6"/>
    <n v="0.2"/>
    <n v="206.62319999999997"/>
    <x v="3"/>
    <x v="0"/>
  </r>
  <r>
    <n v="5606"/>
    <s v="CA-2018-134516"/>
    <x v="873"/>
    <d v="2018-09-25T00:00:00"/>
    <s v="Standard Class"/>
    <s v="FM-14215"/>
    <s v="Filia McAdams"/>
    <x v="1"/>
    <x v="0"/>
    <s v="Greensboro"/>
    <x v="3"/>
    <n v="27405"/>
    <x v="0"/>
    <s v="FUR-FU-10001546"/>
    <x v="0"/>
    <x v="5"/>
    <s v="Dana Swing-Arm Lamps"/>
    <n v="17.088000000000001"/>
    <n v="2"/>
    <n v="0.2"/>
    <n v="1.0679999999999996"/>
    <x v="0"/>
    <x v="0"/>
  </r>
  <r>
    <n v="5607"/>
    <s v="CA-2018-134516"/>
    <x v="873"/>
    <d v="2018-09-25T00:00:00"/>
    <s v="Standard Class"/>
    <s v="FM-14215"/>
    <s v="Filia McAdams"/>
    <x v="1"/>
    <x v="0"/>
    <s v="Greensboro"/>
    <x v="3"/>
    <n v="27405"/>
    <x v="0"/>
    <s v="FUR-CH-10002880"/>
    <x v="0"/>
    <x v="1"/>
    <s v="Global High-Back Leather Tilter, Burgundy"/>
    <n v="98.391999999999996"/>
    <n v="1"/>
    <n v="0.2"/>
    <n v="-11.069100000000006"/>
    <x v="0"/>
    <x v="0"/>
  </r>
  <r>
    <n v="5608"/>
    <s v="CA-2019-105193"/>
    <x v="613"/>
    <d v="2019-03-31T00:00:00"/>
    <s v="Standard Class"/>
    <s v="JL-15835"/>
    <s v="John Lee"/>
    <x v="0"/>
    <x v="0"/>
    <s v="New York City"/>
    <x v="15"/>
    <n v="10024"/>
    <x v="3"/>
    <s v="OFF-AR-10001547"/>
    <x v="1"/>
    <x v="6"/>
    <s v="Newell 311"/>
    <n v="11.05"/>
    <n v="5"/>
    <n v="0"/>
    <n v="2.9835000000000003"/>
    <x v="3"/>
    <x v="0"/>
  </r>
  <r>
    <n v="5609"/>
    <s v="CA-2017-168634"/>
    <x v="401"/>
    <d v="2017-12-11T00:00:00"/>
    <s v="Standard Class"/>
    <s v="AF-10870"/>
    <s v="Art Ferguson"/>
    <x v="0"/>
    <x v="0"/>
    <s v="San Francisco"/>
    <x v="1"/>
    <n v="94109"/>
    <x v="1"/>
    <s v="OFF-AP-10001626"/>
    <x v="1"/>
    <x v="9"/>
    <s v="Commercial WindTunnel Clean Air Upright Vacuum, Replacement Belts, Filtration Bags"/>
    <n v="7.78"/>
    <n v="2"/>
    <n v="0"/>
    <n v="2.0228000000000002"/>
    <x v="1"/>
    <x v="0"/>
  </r>
  <r>
    <n v="5610"/>
    <s v="CA-2019-117198"/>
    <x v="515"/>
    <d v="2019-09-05T00:00:00"/>
    <s v="Standard Class"/>
    <s v="BG-11035"/>
    <s v="Barry Gonzalez"/>
    <x v="0"/>
    <x v="0"/>
    <s v="Monroe"/>
    <x v="28"/>
    <n v="71203"/>
    <x v="0"/>
    <s v="TEC-AC-10003033"/>
    <x v="2"/>
    <x v="11"/>
    <s v="Plantronics CS510 - Over-the-Head monaural Wireless Headset System"/>
    <n v="659.9"/>
    <n v="2"/>
    <n v="0"/>
    <n v="217.76699999999994"/>
    <x v="0"/>
    <x v="0"/>
  </r>
  <r>
    <n v="5611"/>
    <s v="CA-2017-145828"/>
    <x v="348"/>
    <d v="2017-10-07T00:00:00"/>
    <s v="First Class"/>
    <s v="MB-17305"/>
    <s v="Maria Bertelson"/>
    <x v="0"/>
    <x v="0"/>
    <s v="Cincinnati"/>
    <x v="24"/>
    <n v="45231"/>
    <x v="3"/>
    <s v="TEC-AC-10002323"/>
    <x v="2"/>
    <x v="11"/>
    <s v="SanDisk Ultra 32 GB MicroSDHC Class 10 Memory Card"/>
    <n v="53.040000000000006"/>
    <n v="3"/>
    <n v="0.2"/>
    <n v="-4.6409999999999982"/>
    <x v="3"/>
    <x v="0"/>
  </r>
  <r>
    <n v="5612"/>
    <s v="CA-2019-121027"/>
    <x v="238"/>
    <d v="2019-08-22T00:00:00"/>
    <s v="Standard Class"/>
    <s v="HW-14935"/>
    <s v="Helen Wasserman"/>
    <x v="1"/>
    <x v="0"/>
    <s v="Seattle"/>
    <x v="4"/>
    <n v="98105"/>
    <x v="1"/>
    <s v="TEC-AC-10002049"/>
    <x v="2"/>
    <x v="11"/>
    <s v="Plantronics Savi W720 Multi-Device Wireless Headset System"/>
    <n v="843.9"/>
    <n v="2"/>
    <n v="0"/>
    <n v="371.31600000000003"/>
    <x v="1"/>
    <x v="0"/>
  </r>
  <r>
    <n v="5613"/>
    <s v="CA-2019-121027"/>
    <x v="238"/>
    <d v="2019-08-22T00:00:00"/>
    <s v="Standard Class"/>
    <s v="HW-14935"/>
    <s v="Helen Wasserman"/>
    <x v="1"/>
    <x v="0"/>
    <s v="Seattle"/>
    <x v="4"/>
    <n v="98105"/>
    <x v="1"/>
    <s v="TEC-AC-10002253"/>
    <x v="2"/>
    <x v="11"/>
    <s v="Imation Bio 8GB USB Flash Drive Imation Corp"/>
    <n v="1496.16"/>
    <n v="9"/>
    <n v="0"/>
    <n v="224.42400000000006"/>
    <x v="1"/>
    <x v="0"/>
  </r>
  <r>
    <n v="5614"/>
    <s v="CA-2018-147431"/>
    <x v="1056"/>
    <d v="2018-02-07T00:00:00"/>
    <s v="Standard Class"/>
    <s v="AB-10105"/>
    <s v="Adrian Barton"/>
    <x v="0"/>
    <x v="0"/>
    <s v="New York City"/>
    <x v="15"/>
    <n v="10011"/>
    <x v="3"/>
    <s v="OFF-ST-10003994"/>
    <x v="1"/>
    <x v="4"/>
    <s v="Belkin 19&quot; Center-Weighted Shelf, Gray"/>
    <n v="117.96"/>
    <n v="2"/>
    <n v="0"/>
    <n v="5.8979999999999961"/>
    <x v="3"/>
    <x v="0"/>
  </r>
  <r>
    <n v="5615"/>
    <s v="CA-2018-158001"/>
    <x v="828"/>
    <d v="2018-08-27T00:00:00"/>
    <s v="Standard Class"/>
    <s v="JP-15460"/>
    <s v="Jennifer Patt"/>
    <x v="1"/>
    <x v="0"/>
    <s v="New York City"/>
    <x v="15"/>
    <n v="10035"/>
    <x v="3"/>
    <s v="OFF-AR-10002399"/>
    <x v="1"/>
    <x v="6"/>
    <s v="Dixon Prang Watercolor Pencils, 10-Color Set with Brush"/>
    <n v="21.299999999999997"/>
    <n v="5"/>
    <n v="0"/>
    <n v="8.7330000000000005"/>
    <x v="3"/>
    <x v="0"/>
  </r>
  <r>
    <n v="5616"/>
    <s v="CA-2018-158001"/>
    <x v="828"/>
    <d v="2018-08-27T00:00:00"/>
    <s v="Standard Class"/>
    <s v="JP-15460"/>
    <s v="Jennifer Patt"/>
    <x v="1"/>
    <x v="0"/>
    <s v="New York City"/>
    <x v="15"/>
    <n v="10035"/>
    <x v="3"/>
    <s v="OFF-AP-10002118"/>
    <x v="1"/>
    <x v="9"/>
    <s v="1.7 Cubic Foot Compact &quot;Cube&quot; Office Refrigerators"/>
    <n v="1040.8"/>
    <n v="5"/>
    <n v="0"/>
    <n v="281.01600000000008"/>
    <x v="3"/>
    <x v="0"/>
  </r>
  <r>
    <n v="5617"/>
    <s v="CA-2018-158001"/>
    <x v="828"/>
    <d v="2018-08-27T00:00:00"/>
    <s v="Standard Class"/>
    <s v="JP-15460"/>
    <s v="Jennifer Patt"/>
    <x v="1"/>
    <x v="0"/>
    <s v="New York City"/>
    <x v="15"/>
    <n v="10035"/>
    <x v="3"/>
    <s v="OFF-AR-10001954"/>
    <x v="1"/>
    <x v="6"/>
    <s v="Newell 331"/>
    <n v="29.339999999999996"/>
    <n v="6"/>
    <n v="0"/>
    <n v="7.9218000000000002"/>
    <x v="3"/>
    <x v="0"/>
  </r>
  <r>
    <n v="5618"/>
    <s v="CA-2019-125745"/>
    <x v="160"/>
    <d v="2019-07-04T00:00:00"/>
    <s v="Standard Class"/>
    <s v="DV-13045"/>
    <s v="Darrin Van Huff"/>
    <x v="1"/>
    <x v="0"/>
    <s v="Memphis"/>
    <x v="18"/>
    <n v="38109"/>
    <x v="0"/>
    <s v="FUR-FU-10001591"/>
    <x v="0"/>
    <x v="5"/>
    <s v="Advantus Panel Wall Certificate Holder - 8.5x11"/>
    <n v="19.52"/>
    <n v="2"/>
    <n v="0.2"/>
    <n v="5.3680000000000012"/>
    <x v="0"/>
    <x v="0"/>
  </r>
  <r>
    <n v="5619"/>
    <s v="CA-2017-101154"/>
    <x v="227"/>
    <d v="2017-09-21T00:00:00"/>
    <s v="First Class"/>
    <s v="CM-12190"/>
    <s v="Charlotte Melton"/>
    <x v="0"/>
    <x v="0"/>
    <s v="San Diego"/>
    <x v="1"/>
    <n v="92105"/>
    <x v="1"/>
    <s v="OFF-ST-10004186"/>
    <x v="1"/>
    <x v="4"/>
    <s v="Stur-D-Stor Shelving, Vertical 5-Shelf: 72&quot;H x 36&quot;W x 18 1/2&quot;D"/>
    <n v="443.92"/>
    <n v="4"/>
    <n v="0"/>
    <n v="8.8783999999999992"/>
    <x v="1"/>
    <x v="0"/>
  </r>
  <r>
    <n v="5620"/>
    <s v="US-2018-124163"/>
    <x v="477"/>
    <d v="2018-09-30T00:00:00"/>
    <s v="Standard Class"/>
    <s v="SC-20695"/>
    <s v="Steve Chapman"/>
    <x v="1"/>
    <x v="0"/>
    <s v="La Crosse"/>
    <x v="6"/>
    <n v="54601"/>
    <x v="2"/>
    <s v="TEC-AC-10001908"/>
    <x v="2"/>
    <x v="11"/>
    <s v="Logitech Wireless Headset h800"/>
    <n v="499.95"/>
    <n v="5"/>
    <n v="0"/>
    <n v="174.98249999999999"/>
    <x v="2"/>
    <x v="0"/>
  </r>
  <r>
    <n v="5621"/>
    <s v="US-2018-124163"/>
    <x v="477"/>
    <d v="2018-09-30T00:00:00"/>
    <s v="Standard Class"/>
    <s v="SC-20695"/>
    <s v="Steve Chapman"/>
    <x v="1"/>
    <x v="0"/>
    <s v="La Crosse"/>
    <x v="6"/>
    <n v="54601"/>
    <x v="2"/>
    <s v="OFF-AR-10000817"/>
    <x v="1"/>
    <x v="6"/>
    <s v="Manco Dry-Lighter Erasable Highlighter"/>
    <n v="3.04"/>
    <n v="1"/>
    <n v="0"/>
    <n v="1.0335999999999999"/>
    <x v="2"/>
    <x v="0"/>
  </r>
  <r>
    <n v="5622"/>
    <s v="US-2018-124163"/>
    <x v="477"/>
    <d v="2018-09-30T00:00:00"/>
    <s v="Standard Class"/>
    <s v="SC-20695"/>
    <s v="Steve Chapman"/>
    <x v="1"/>
    <x v="0"/>
    <s v="La Crosse"/>
    <x v="6"/>
    <n v="54601"/>
    <x v="2"/>
    <s v="FUR-CH-10004218"/>
    <x v="0"/>
    <x v="1"/>
    <s v="Global Fabric Manager's Chair, Dark Gray"/>
    <n v="201.96"/>
    <n v="2"/>
    <n v="0"/>
    <n v="50.490000000000009"/>
    <x v="2"/>
    <x v="0"/>
  </r>
  <r>
    <n v="5623"/>
    <s v="US-2018-124163"/>
    <x v="477"/>
    <d v="2018-09-30T00:00:00"/>
    <s v="Standard Class"/>
    <s v="SC-20695"/>
    <s v="Steve Chapman"/>
    <x v="1"/>
    <x v="0"/>
    <s v="La Crosse"/>
    <x v="6"/>
    <n v="54601"/>
    <x v="2"/>
    <s v="FUR-FU-10000755"/>
    <x v="0"/>
    <x v="5"/>
    <s v="Eldon Expressions Mahogany Wood Desk Collection"/>
    <n v="68.64"/>
    <n v="11"/>
    <n v="0"/>
    <n v="17.160000000000004"/>
    <x v="2"/>
    <x v="0"/>
  </r>
  <r>
    <n v="5624"/>
    <s v="CA-2018-121748"/>
    <x v="1057"/>
    <d v="2018-10-28T00:00:00"/>
    <s v="Second Class"/>
    <s v="VW-21775"/>
    <s v="Victoria Wilson"/>
    <x v="1"/>
    <x v="0"/>
    <s v="Los Angeles"/>
    <x v="1"/>
    <n v="90032"/>
    <x v="1"/>
    <s v="TEC-AC-10003063"/>
    <x v="2"/>
    <x v="11"/>
    <s v="Micro Innovations USB RF Wireless Keyboard with Mouse"/>
    <n v="100"/>
    <n v="4"/>
    <n v="0"/>
    <n v="21"/>
    <x v="1"/>
    <x v="0"/>
  </r>
  <r>
    <n v="5625"/>
    <s v="CA-2018-121748"/>
    <x v="1057"/>
    <d v="2018-10-28T00:00:00"/>
    <s v="Second Class"/>
    <s v="VW-21775"/>
    <s v="Victoria Wilson"/>
    <x v="1"/>
    <x v="0"/>
    <s v="Los Angeles"/>
    <x v="1"/>
    <n v="90032"/>
    <x v="1"/>
    <s v="TEC-AC-10002637"/>
    <x v="2"/>
    <x v="11"/>
    <s v="Logitech VX Revolution Cordless Laser Mouse for Notebooks (Black)"/>
    <n v="359.98"/>
    <n v="2"/>
    <n v="0"/>
    <n v="21.598799999999983"/>
    <x v="1"/>
    <x v="0"/>
  </r>
  <r>
    <n v="5626"/>
    <s v="CA-2016-126683"/>
    <x v="411"/>
    <d v="2016-10-01T00:00:00"/>
    <s v="Second Class"/>
    <s v="PP-18955"/>
    <s v="Paul Prost"/>
    <x v="2"/>
    <x v="0"/>
    <s v="Seattle"/>
    <x v="4"/>
    <n v="98115"/>
    <x v="1"/>
    <s v="FUR-FU-10001706"/>
    <x v="0"/>
    <x v="5"/>
    <s v="Longer-Life Soft White Bulbs"/>
    <n v="6.16"/>
    <n v="2"/>
    <n v="0"/>
    <n v="2.9567999999999999"/>
    <x v="1"/>
    <x v="0"/>
  </r>
  <r>
    <n v="5627"/>
    <s v="CA-2016-126683"/>
    <x v="411"/>
    <d v="2016-10-01T00:00:00"/>
    <s v="Second Class"/>
    <s v="PP-18955"/>
    <s v="Paul Prost"/>
    <x v="2"/>
    <x v="0"/>
    <s v="Seattle"/>
    <x v="4"/>
    <n v="98115"/>
    <x v="1"/>
    <s v="FUR-TA-10002958"/>
    <x v="0"/>
    <x v="3"/>
    <s v="Bevis Oval Conference Table, Walnut"/>
    <n v="2348.8200000000002"/>
    <n v="9"/>
    <n v="0"/>
    <n v="399.29939999999976"/>
    <x v="1"/>
    <x v="0"/>
  </r>
  <r>
    <n v="5628"/>
    <s v="CA-2019-148810"/>
    <x v="335"/>
    <d v="2019-07-01T00:00:00"/>
    <s v="Standard Class"/>
    <s v="DR-12880"/>
    <s v="Dan Reichenbach"/>
    <x v="1"/>
    <x v="0"/>
    <s v="Miami"/>
    <x v="2"/>
    <n v="33180"/>
    <x v="0"/>
    <s v="OFF-LA-10004689"/>
    <x v="1"/>
    <x v="2"/>
    <s v="Avery 512"/>
    <n v="13.872000000000002"/>
    <n v="6"/>
    <n v="0.2"/>
    <n v="4.6818000000000008"/>
    <x v="0"/>
    <x v="0"/>
  </r>
  <r>
    <n v="5629"/>
    <s v="CA-2019-148810"/>
    <x v="335"/>
    <d v="2019-07-01T00:00:00"/>
    <s v="Standard Class"/>
    <s v="DR-12880"/>
    <s v="Dan Reichenbach"/>
    <x v="1"/>
    <x v="0"/>
    <s v="Miami"/>
    <x v="2"/>
    <n v="33180"/>
    <x v="0"/>
    <s v="FUR-CH-10001545"/>
    <x v="0"/>
    <x v="1"/>
    <s v="Hon Comfortask Task/Swivel Chairs"/>
    <n v="273.55200000000002"/>
    <n v="3"/>
    <n v="0.2"/>
    <n v="-13.677599999999998"/>
    <x v="0"/>
    <x v="0"/>
  </r>
  <r>
    <n v="5630"/>
    <s v="US-2018-146066"/>
    <x v="1036"/>
    <d v="2018-08-23T00:00:00"/>
    <s v="Second Class"/>
    <s v="RB-19465"/>
    <s v="Rick Bensley"/>
    <x v="2"/>
    <x v="0"/>
    <s v="Philadelphia"/>
    <x v="9"/>
    <n v="19143"/>
    <x v="3"/>
    <s v="FUR-TA-10002530"/>
    <x v="0"/>
    <x v="3"/>
    <s v="Iceberg OfficeWorks 42&quot; Round Tables"/>
    <n v="815.29199999999992"/>
    <n v="9"/>
    <n v="0.4"/>
    <n v="-339.7050000000001"/>
    <x v="3"/>
    <x v="0"/>
  </r>
  <r>
    <n v="5631"/>
    <s v="CA-2016-127614"/>
    <x v="1058"/>
    <d v="2016-02-15T00:00:00"/>
    <s v="Standard Class"/>
    <s v="NF-18385"/>
    <s v="Natalie Fritzler"/>
    <x v="0"/>
    <x v="0"/>
    <s v="Chesapeake"/>
    <x v="17"/>
    <n v="23320"/>
    <x v="0"/>
    <s v="TEC-AC-10001432"/>
    <x v="2"/>
    <x v="11"/>
    <s v="Enermax Aurora Lite Keyboard"/>
    <n v="234.45000000000002"/>
    <n v="3"/>
    <n v="0"/>
    <n v="103.15800000000003"/>
    <x v="0"/>
    <x v="0"/>
  </r>
  <r>
    <n v="5632"/>
    <s v="CA-2016-127614"/>
    <x v="1058"/>
    <d v="2016-02-15T00:00:00"/>
    <s v="Standard Class"/>
    <s v="NF-18385"/>
    <s v="Natalie Fritzler"/>
    <x v="0"/>
    <x v="0"/>
    <s v="Chesapeake"/>
    <x v="17"/>
    <n v="23320"/>
    <x v="0"/>
    <s v="FUR-TA-10003715"/>
    <x v="0"/>
    <x v="3"/>
    <s v="Hon 2111 Invitation Series Corner Table"/>
    <n v="1256.22"/>
    <n v="6"/>
    <n v="0"/>
    <n v="75.37319999999994"/>
    <x v="0"/>
    <x v="0"/>
  </r>
  <r>
    <n v="5633"/>
    <s v="CA-2016-127614"/>
    <x v="1058"/>
    <d v="2016-02-15T00:00:00"/>
    <s v="Standard Class"/>
    <s v="NF-18385"/>
    <s v="Natalie Fritzler"/>
    <x v="0"/>
    <x v="0"/>
    <s v="Chesapeake"/>
    <x v="17"/>
    <n v="23320"/>
    <x v="0"/>
    <s v="OFF-BI-10003291"/>
    <x v="1"/>
    <x v="8"/>
    <s v="Wilson Jones Leather-Like Binders with DublLock Round Rings"/>
    <n v="17.46"/>
    <n v="2"/>
    <n v="0"/>
    <n v="8.2061999999999991"/>
    <x v="0"/>
    <x v="0"/>
  </r>
  <r>
    <n v="5634"/>
    <s v="CA-2018-101742"/>
    <x v="713"/>
    <d v="2018-09-28T00:00:00"/>
    <s v="Second Class"/>
    <s v="CR-12580"/>
    <s v="Clay Rozendal"/>
    <x v="2"/>
    <x v="0"/>
    <s v="New York City"/>
    <x v="15"/>
    <n v="10009"/>
    <x v="3"/>
    <s v="OFF-BI-10004187"/>
    <x v="1"/>
    <x v="8"/>
    <s v="3-ring staple pack"/>
    <n v="10.528"/>
    <n v="7"/>
    <n v="0.2"/>
    <n v="3.6847999999999987"/>
    <x v="3"/>
    <x v="0"/>
  </r>
  <r>
    <n v="5635"/>
    <s v="CA-2017-134943"/>
    <x v="901"/>
    <d v="2017-12-06T00:00:00"/>
    <s v="First Class"/>
    <s v="SU-20665"/>
    <s v="Stephanie Ulpright"/>
    <x v="2"/>
    <x v="0"/>
    <s v="Ann Arbor"/>
    <x v="12"/>
    <n v="48104"/>
    <x v="2"/>
    <s v="OFF-BI-10000666"/>
    <x v="1"/>
    <x v="8"/>
    <s v="Surelock Post Binders"/>
    <n v="152.79999999999998"/>
    <n v="5"/>
    <n v="0"/>
    <n v="76.399999999999991"/>
    <x v="2"/>
    <x v="0"/>
  </r>
  <r>
    <n v="5636"/>
    <s v="CA-2019-123022"/>
    <x v="213"/>
    <d v="2019-09-08T00:00:00"/>
    <s v="Standard Class"/>
    <s v="SC-20050"/>
    <s v="Sample Company A"/>
    <x v="2"/>
    <x v="0"/>
    <s v="La Mesa"/>
    <x v="1"/>
    <n v="91941"/>
    <x v="1"/>
    <s v="OFF-BI-10002225"/>
    <x v="1"/>
    <x v="8"/>
    <s v="Square Ring Data Binders, Rigid 75 Pt. Covers, 11&quot; x 14-7/8&quot;"/>
    <n v="82.56"/>
    <n v="5"/>
    <n v="0.2"/>
    <n v="28.896000000000001"/>
    <x v="1"/>
    <x v="0"/>
  </r>
  <r>
    <n v="5637"/>
    <s v="CA-2019-123022"/>
    <x v="213"/>
    <d v="2019-09-08T00:00:00"/>
    <s v="Standard Class"/>
    <s v="SC-20050"/>
    <s v="Sample Company A"/>
    <x v="2"/>
    <x v="0"/>
    <s v="La Mesa"/>
    <x v="1"/>
    <n v="91941"/>
    <x v="1"/>
    <s v="TEC-AC-10000474"/>
    <x v="2"/>
    <x v="11"/>
    <s v="Kensington Expert Mouse Optical USB Trackball for PC or Mac"/>
    <n v="284.96999999999997"/>
    <n v="3"/>
    <n v="0"/>
    <n v="85.490999999999957"/>
    <x v="1"/>
    <x v="0"/>
  </r>
  <r>
    <n v="5638"/>
    <s v="CA-2019-113208"/>
    <x v="606"/>
    <d v="2019-04-02T00:00:00"/>
    <s v="Standard Class"/>
    <s v="ML-18040"/>
    <s v="Michelle Lonsdale"/>
    <x v="1"/>
    <x v="0"/>
    <s v="Dearborn"/>
    <x v="12"/>
    <n v="48126"/>
    <x v="2"/>
    <s v="FUR-FU-10004245"/>
    <x v="0"/>
    <x v="5"/>
    <s v="Career Cubicle Clock, 8 1/4&quot;, Black"/>
    <n v="60.84"/>
    <n v="3"/>
    <n v="0"/>
    <n v="23.119199999999999"/>
    <x v="2"/>
    <x v="0"/>
  </r>
  <r>
    <n v="5639"/>
    <s v="CA-2016-154893"/>
    <x v="1059"/>
    <d v="2016-12-27T00:00:00"/>
    <s v="Standard Class"/>
    <s v="GM-14440"/>
    <s v="Gary McGarr"/>
    <x v="0"/>
    <x v="0"/>
    <s v="San Diego"/>
    <x v="1"/>
    <n v="92024"/>
    <x v="1"/>
    <s v="FUR-CH-10004287"/>
    <x v="0"/>
    <x v="1"/>
    <s v="SAFCO Arco Folding Chair"/>
    <n v="1325.76"/>
    <n v="6"/>
    <n v="0.2"/>
    <n v="149.14799999999991"/>
    <x v="1"/>
    <x v="0"/>
  </r>
  <r>
    <n v="5640"/>
    <s v="CA-2016-154893"/>
    <x v="1059"/>
    <d v="2016-12-27T00:00:00"/>
    <s v="Standard Class"/>
    <s v="GM-14440"/>
    <s v="Gary McGarr"/>
    <x v="0"/>
    <x v="0"/>
    <s v="San Diego"/>
    <x v="1"/>
    <n v="92024"/>
    <x v="1"/>
    <s v="FUR-CH-10000595"/>
    <x v="0"/>
    <x v="1"/>
    <s v="Safco Contoured Stacking Chairs"/>
    <n v="572.16000000000008"/>
    <n v="3"/>
    <n v="0.2"/>
    <n v="35.759999999999962"/>
    <x v="1"/>
    <x v="0"/>
  </r>
  <r>
    <n v="5641"/>
    <s v="CA-2016-147900"/>
    <x v="865"/>
    <d v="2016-09-28T00:00:00"/>
    <s v="Standard Class"/>
    <s v="JK-15640"/>
    <s v="Jim Kriz"/>
    <x v="2"/>
    <x v="0"/>
    <s v="Lakewood"/>
    <x v="24"/>
    <n v="44107"/>
    <x v="3"/>
    <s v="OFF-PA-10003063"/>
    <x v="1"/>
    <x v="10"/>
    <s v="EcoTones Memo Sheets"/>
    <n v="28.8"/>
    <n v="9"/>
    <n v="0.2"/>
    <n v="10.080000000000002"/>
    <x v="3"/>
    <x v="0"/>
  </r>
  <r>
    <n v="5642"/>
    <s v="CA-2019-106355"/>
    <x v="459"/>
    <d v="2019-04-05T00:00:00"/>
    <s v="First Class"/>
    <s v="AT-10435"/>
    <s v="Alyssa Tate"/>
    <x v="2"/>
    <x v="0"/>
    <s v="Meriden"/>
    <x v="29"/>
    <n v="6450"/>
    <x v="3"/>
    <s v="OFF-AR-10000246"/>
    <x v="1"/>
    <x v="6"/>
    <s v="Newell 318"/>
    <n v="11.12"/>
    <n v="4"/>
    <n v="0"/>
    <n v="2.8911999999999995"/>
    <x v="3"/>
    <x v="0"/>
  </r>
  <r>
    <n v="5643"/>
    <s v="CA-2018-127985"/>
    <x v="178"/>
    <d v="2018-04-05T00:00:00"/>
    <s v="Second Class"/>
    <s v="DB-12910"/>
    <s v="Daniel Byrd"/>
    <x v="2"/>
    <x v="0"/>
    <s v="Columbus"/>
    <x v="32"/>
    <n v="31907"/>
    <x v="0"/>
    <s v="FUR-FU-10003274"/>
    <x v="0"/>
    <x v="5"/>
    <s v="Regeneration Desk Collection"/>
    <n v="7.04"/>
    <n v="4"/>
    <n v="0"/>
    <n v="3.0976000000000004"/>
    <x v="0"/>
    <x v="0"/>
  </r>
  <r>
    <n v="5644"/>
    <s v="CA-2017-166604"/>
    <x v="1060"/>
    <d v="2017-05-20T00:00:00"/>
    <s v="Second Class"/>
    <s v="AH-10690"/>
    <s v="Anna Häberlin"/>
    <x v="1"/>
    <x v="0"/>
    <s v="Roswell"/>
    <x v="32"/>
    <n v="30076"/>
    <x v="0"/>
    <s v="OFF-EN-10004147"/>
    <x v="1"/>
    <x v="12"/>
    <s v="Wausau Papers Astrobrights Colored Envelopes"/>
    <n v="17.940000000000001"/>
    <n v="3"/>
    <n v="0"/>
    <n v="8.7906000000000013"/>
    <x v="0"/>
    <x v="0"/>
  </r>
  <r>
    <n v="5645"/>
    <s v="CA-2019-120719"/>
    <x v="721"/>
    <d v="2019-03-26T00:00:00"/>
    <s v="First Class"/>
    <s v="SJ-20125"/>
    <s v="Sanjit Jacobs"/>
    <x v="2"/>
    <x v="0"/>
    <s v="Seattle"/>
    <x v="4"/>
    <n v="98105"/>
    <x v="1"/>
    <s v="OFF-BI-10002103"/>
    <x v="1"/>
    <x v="8"/>
    <s v="Cardinal Slant-D Ring Binder, Heavy Gauge Vinyl"/>
    <n v="34.76"/>
    <n v="5"/>
    <n v="0.2"/>
    <n v="11.296999999999999"/>
    <x v="1"/>
    <x v="0"/>
  </r>
  <r>
    <n v="5646"/>
    <s v="CA-2019-127117"/>
    <x v="349"/>
    <d v="2019-04-19T00:00:00"/>
    <s v="Standard Class"/>
    <s v="HM-14860"/>
    <s v="Harry Marie"/>
    <x v="1"/>
    <x v="0"/>
    <s v="Morristown"/>
    <x v="30"/>
    <n v="7960"/>
    <x v="3"/>
    <s v="FUR-FU-10004018"/>
    <x v="0"/>
    <x v="5"/>
    <s v="Tensor Computer Mounted Lamp"/>
    <n v="74.45"/>
    <n v="5"/>
    <n v="0"/>
    <n v="20.101500000000001"/>
    <x v="3"/>
    <x v="0"/>
  </r>
  <r>
    <n v="5647"/>
    <s v="CA-2017-104241"/>
    <x v="1038"/>
    <d v="2017-01-09T00:00:00"/>
    <s v="Standard Class"/>
    <s v="AG-10495"/>
    <s v="Andrew Gjertsen"/>
    <x v="1"/>
    <x v="0"/>
    <s v="Alexandria"/>
    <x v="17"/>
    <n v="22304"/>
    <x v="0"/>
    <s v="FUR-FU-10001473"/>
    <x v="0"/>
    <x v="5"/>
    <s v="DAX Wood Document Frame"/>
    <n v="192.22"/>
    <n v="14"/>
    <n v="0"/>
    <n v="69.199200000000005"/>
    <x v="0"/>
    <x v="0"/>
  </r>
  <r>
    <n v="5648"/>
    <s v="CA-2019-168179"/>
    <x v="808"/>
    <d v="2019-11-07T00:00:00"/>
    <s v="Standard Class"/>
    <s v="JB-16000"/>
    <s v="Joy Bell-"/>
    <x v="0"/>
    <x v="0"/>
    <s v="Salt Lake City"/>
    <x v="7"/>
    <n v="84106"/>
    <x v="1"/>
    <s v="OFF-PA-10001800"/>
    <x v="1"/>
    <x v="10"/>
    <s v="Xerox 220"/>
    <n v="19.440000000000001"/>
    <n v="3"/>
    <n v="0"/>
    <n v="9.3312000000000008"/>
    <x v="1"/>
    <x v="0"/>
  </r>
  <r>
    <n v="5649"/>
    <s v="CA-2019-142342"/>
    <x v="729"/>
    <d v="2019-07-19T00:00:00"/>
    <s v="Second Class"/>
    <s v="AJ-10795"/>
    <s v="Anthony Johnson"/>
    <x v="1"/>
    <x v="0"/>
    <s v="Apple Valley"/>
    <x v="1"/>
    <n v="92307"/>
    <x v="1"/>
    <s v="OFF-PA-10004609"/>
    <x v="1"/>
    <x v="10"/>
    <s v="Xerox 221"/>
    <n v="32.400000000000006"/>
    <n v="5"/>
    <n v="0"/>
    <n v="15.552000000000001"/>
    <x v="1"/>
    <x v="1"/>
  </r>
  <r>
    <n v="5650"/>
    <s v="CA-2019-142342"/>
    <x v="729"/>
    <d v="2019-07-19T00:00:00"/>
    <s v="Second Class"/>
    <s v="AJ-10795"/>
    <s v="Anthony Johnson"/>
    <x v="1"/>
    <x v="0"/>
    <s v="Apple Valley"/>
    <x v="1"/>
    <n v="92307"/>
    <x v="1"/>
    <s v="OFF-EN-10002592"/>
    <x v="1"/>
    <x v="12"/>
    <s v="Peel &amp; Seel Recycled Catalog Envelopes, Brown"/>
    <n v="57.9"/>
    <n v="5"/>
    <n v="0"/>
    <n v="28.95"/>
    <x v="1"/>
    <x v="1"/>
  </r>
  <r>
    <n v="5651"/>
    <s v="CA-2019-142342"/>
    <x v="729"/>
    <d v="2019-07-19T00:00:00"/>
    <s v="Second Class"/>
    <s v="AJ-10795"/>
    <s v="Anthony Johnson"/>
    <x v="1"/>
    <x v="0"/>
    <s v="Apple Valley"/>
    <x v="1"/>
    <n v="92307"/>
    <x v="1"/>
    <s v="OFF-ST-10002957"/>
    <x v="1"/>
    <x v="4"/>
    <s v="Sterilite Show Offs Storage Containers"/>
    <n v="10.56"/>
    <n v="2"/>
    <n v="0"/>
    <n v="0"/>
    <x v="1"/>
    <x v="1"/>
  </r>
  <r>
    <n v="5652"/>
    <s v="CA-2019-142342"/>
    <x v="729"/>
    <d v="2019-07-19T00:00:00"/>
    <s v="Second Class"/>
    <s v="AJ-10795"/>
    <s v="Anthony Johnson"/>
    <x v="1"/>
    <x v="0"/>
    <s v="Apple Valley"/>
    <x v="1"/>
    <n v="92307"/>
    <x v="1"/>
    <s v="FUR-BO-10002613"/>
    <x v="0"/>
    <x v="0"/>
    <s v="Atlantic Metals Mobile 4-Shelf Bookcases, Custom Colors"/>
    <n v="1194.165"/>
    <n v="5"/>
    <n v="0.15"/>
    <n v="210.73499999999993"/>
    <x v="1"/>
    <x v="1"/>
  </r>
  <r>
    <n v="5653"/>
    <s v="CA-2019-109099"/>
    <x v="833"/>
    <d v="2019-10-11T00:00:00"/>
    <s v="Standard Class"/>
    <s v="MM-18280"/>
    <s v="Muhammed MacIntyre"/>
    <x v="1"/>
    <x v="0"/>
    <s v="New York City"/>
    <x v="15"/>
    <n v="10009"/>
    <x v="3"/>
    <s v="OFF-PA-10001033"/>
    <x v="1"/>
    <x v="10"/>
    <s v="Xerox 1893"/>
    <n v="40.99"/>
    <n v="1"/>
    <n v="0"/>
    <n v="20.085100000000001"/>
    <x v="3"/>
    <x v="0"/>
  </r>
  <r>
    <n v="5654"/>
    <s v="US-2016-134187"/>
    <x v="130"/>
    <d v="2016-11-11T00:00:00"/>
    <s v="Standard Class"/>
    <s v="TH-21235"/>
    <s v="Tiffany House"/>
    <x v="1"/>
    <x v="0"/>
    <s v="Long Beach"/>
    <x v="1"/>
    <n v="90805"/>
    <x v="1"/>
    <s v="OFF-AR-10000940"/>
    <x v="1"/>
    <x v="6"/>
    <s v="Newell 343"/>
    <n v="2.94"/>
    <n v="1"/>
    <n v="0"/>
    <n v="0.79380000000000006"/>
    <x v="1"/>
    <x v="0"/>
  </r>
  <r>
    <n v="5655"/>
    <s v="CA-2018-145261"/>
    <x v="122"/>
    <d v="2018-12-21T00:00:00"/>
    <s v="First Class"/>
    <s v="AH-10120"/>
    <s v="Adrian Hane"/>
    <x v="2"/>
    <x v="0"/>
    <s v="Salem"/>
    <x v="21"/>
    <n v="97301"/>
    <x v="1"/>
    <s v="OFF-BI-10001670"/>
    <x v="1"/>
    <x v="8"/>
    <s v="Vinyl Sectional Post Binders"/>
    <n v="45.240000000000009"/>
    <n v="4"/>
    <n v="0.7"/>
    <n v="-30.159999999999997"/>
    <x v="1"/>
    <x v="1"/>
  </r>
  <r>
    <n v="5656"/>
    <s v="CA-2018-145261"/>
    <x v="122"/>
    <d v="2018-12-21T00:00:00"/>
    <s v="First Class"/>
    <s v="AH-10120"/>
    <s v="Adrian Hane"/>
    <x v="2"/>
    <x v="0"/>
    <s v="Salem"/>
    <x v="21"/>
    <n v="97301"/>
    <x v="1"/>
    <s v="OFF-AR-10004078"/>
    <x v="1"/>
    <x v="6"/>
    <s v="Newell 312"/>
    <n v="18.687999999999999"/>
    <n v="4"/>
    <n v="0.2"/>
    <n v="2.3359999999999994"/>
    <x v="1"/>
    <x v="1"/>
  </r>
  <r>
    <n v="5657"/>
    <s v="CA-2018-145261"/>
    <x v="122"/>
    <d v="2018-12-21T00:00:00"/>
    <s v="First Class"/>
    <s v="AH-10120"/>
    <s v="Adrian Hane"/>
    <x v="2"/>
    <x v="0"/>
    <s v="Salem"/>
    <x v="21"/>
    <n v="97301"/>
    <x v="1"/>
    <s v="OFF-PA-10003036"/>
    <x v="1"/>
    <x v="10"/>
    <s v="Black Print Carbonless 8 1/2&quot; x 8 1/4&quot; Rapid Memo Book"/>
    <n v="11.648000000000001"/>
    <n v="2"/>
    <n v="0.2"/>
    <n v="3.7855999999999992"/>
    <x v="1"/>
    <x v="1"/>
  </r>
  <r>
    <n v="5658"/>
    <s v="CA-2018-145261"/>
    <x v="122"/>
    <d v="2018-12-21T00:00:00"/>
    <s v="First Class"/>
    <s v="AH-10120"/>
    <s v="Adrian Hane"/>
    <x v="2"/>
    <x v="0"/>
    <s v="Salem"/>
    <x v="21"/>
    <n v="97301"/>
    <x v="1"/>
    <s v="TEC-AC-10000991"/>
    <x v="2"/>
    <x v="11"/>
    <s v="Sony Micro Vault Click 8 GB USB 2.0 Flash Drive"/>
    <n v="112.77600000000001"/>
    <n v="3"/>
    <n v="0.2"/>
    <n v="-8.4581999999999979"/>
    <x v="1"/>
    <x v="1"/>
  </r>
  <r>
    <n v="5659"/>
    <s v="CA-2018-145261"/>
    <x v="122"/>
    <d v="2018-12-21T00:00:00"/>
    <s v="First Class"/>
    <s v="AH-10120"/>
    <s v="Adrian Hane"/>
    <x v="2"/>
    <x v="0"/>
    <s v="Salem"/>
    <x v="21"/>
    <n v="97301"/>
    <x v="1"/>
    <s v="FUR-TA-10002530"/>
    <x v="0"/>
    <x v="3"/>
    <s v="Iceberg OfficeWorks 42&quot; Round Tables"/>
    <n v="377.45"/>
    <n v="5"/>
    <n v="0.5"/>
    <n v="-264.21500000000003"/>
    <x v="1"/>
    <x v="1"/>
  </r>
  <r>
    <n v="5660"/>
    <s v="CA-2018-145261"/>
    <x v="122"/>
    <d v="2018-12-21T00:00:00"/>
    <s v="First Class"/>
    <s v="AH-10120"/>
    <s v="Adrian Hane"/>
    <x v="2"/>
    <x v="0"/>
    <s v="Salem"/>
    <x v="21"/>
    <n v="97301"/>
    <x v="1"/>
    <s v="OFF-LA-10000407"/>
    <x v="1"/>
    <x v="2"/>
    <s v="Avery White Multi-Purpose Labels"/>
    <n v="15.936000000000002"/>
    <n v="4"/>
    <n v="0.2"/>
    <n v="5.1791999999999998"/>
    <x v="1"/>
    <x v="1"/>
  </r>
  <r>
    <n v="5661"/>
    <s v="CA-2018-145261"/>
    <x v="122"/>
    <d v="2018-12-21T00:00:00"/>
    <s v="First Class"/>
    <s v="AH-10120"/>
    <s v="Adrian Hane"/>
    <x v="2"/>
    <x v="0"/>
    <s v="Salem"/>
    <x v="21"/>
    <n v="97301"/>
    <x v="1"/>
    <s v="TEC-PH-10004833"/>
    <x v="2"/>
    <x v="7"/>
    <s v="Macally Suction Cup Mount"/>
    <n v="28.68"/>
    <n v="3"/>
    <n v="0.2"/>
    <n v="-7.17"/>
    <x v="1"/>
    <x v="1"/>
  </r>
  <r>
    <n v="5662"/>
    <s v="CA-2018-108875"/>
    <x v="446"/>
    <d v="2018-10-01T00:00:00"/>
    <s v="Standard Class"/>
    <s v="CL-12700"/>
    <s v="Craig Leslie"/>
    <x v="2"/>
    <x v="0"/>
    <s v="Aurora"/>
    <x v="22"/>
    <n v="80013"/>
    <x v="1"/>
    <s v="FUR-FU-10002671"/>
    <x v="0"/>
    <x v="5"/>
    <s v="Electrix 20W Halogen Replacement Bulb for Zoom-In Desk Lamp"/>
    <n v="21.44"/>
    <n v="2"/>
    <n v="0.2"/>
    <n v="7.5039999999999987"/>
    <x v="1"/>
    <x v="0"/>
  </r>
  <r>
    <n v="5663"/>
    <s v="CA-2018-108875"/>
    <x v="446"/>
    <d v="2018-10-01T00:00:00"/>
    <s v="Standard Class"/>
    <s v="CL-12700"/>
    <s v="Craig Leslie"/>
    <x v="2"/>
    <x v="0"/>
    <s v="Aurora"/>
    <x v="22"/>
    <n v="80013"/>
    <x v="1"/>
    <s v="OFF-ST-10001370"/>
    <x v="1"/>
    <x v="4"/>
    <s v="Sensible Storage WireTech Storage Systems"/>
    <n v="511.05600000000004"/>
    <n v="9"/>
    <n v="0.2"/>
    <n v="-95.823000000000079"/>
    <x v="1"/>
    <x v="0"/>
  </r>
  <r>
    <n v="5664"/>
    <s v="CA-2018-141957"/>
    <x v="658"/>
    <d v="2018-07-21T00:00:00"/>
    <s v="Same Day"/>
    <s v="JG-15310"/>
    <s v="Jason Gross"/>
    <x v="1"/>
    <x v="0"/>
    <s v="Newark"/>
    <x v="24"/>
    <n v="43055"/>
    <x v="3"/>
    <s v="OFF-AR-10000914"/>
    <x v="1"/>
    <x v="6"/>
    <s v="Boston 16765 Mini Stand Up Battery Pencil Sharpener"/>
    <n v="18.656000000000002"/>
    <n v="2"/>
    <n v="0.2"/>
    <n v="1.3992000000000013"/>
    <x v="3"/>
    <x v="0"/>
  </r>
  <r>
    <n v="5665"/>
    <s v="CA-2018-141957"/>
    <x v="658"/>
    <d v="2018-07-21T00:00:00"/>
    <s v="Same Day"/>
    <s v="JG-15310"/>
    <s v="Jason Gross"/>
    <x v="1"/>
    <x v="0"/>
    <s v="Newark"/>
    <x v="24"/>
    <n v="43055"/>
    <x v="3"/>
    <s v="OFF-BI-10001116"/>
    <x v="1"/>
    <x v="8"/>
    <s v="Wilson Jones 1&quot; Hanging DublLock Ring Binders"/>
    <n v="11.088000000000003"/>
    <n v="7"/>
    <n v="0.7"/>
    <n v="-8.1311999999999998"/>
    <x v="3"/>
    <x v="0"/>
  </r>
  <r>
    <n v="5666"/>
    <s v="CA-2018-141957"/>
    <x v="658"/>
    <d v="2018-07-21T00:00:00"/>
    <s v="Same Day"/>
    <s v="JG-15310"/>
    <s v="Jason Gross"/>
    <x v="1"/>
    <x v="0"/>
    <s v="Newark"/>
    <x v="24"/>
    <n v="43055"/>
    <x v="3"/>
    <s v="OFF-ST-10002276"/>
    <x v="1"/>
    <x v="4"/>
    <s v="Safco Steel Mobile File Cart"/>
    <n v="66.688000000000002"/>
    <n v="1"/>
    <n v="0.2"/>
    <n v="4.1680000000000028"/>
    <x v="3"/>
    <x v="0"/>
  </r>
  <r>
    <n v="5667"/>
    <s v="CA-2018-141957"/>
    <x v="658"/>
    <d v="2018-07-21T00:00:00"/>
    <s v="Same Day"/>
    <s v="JG-15310"/>
    <s v="Jason Gross"/>
    <x v="1"/>
    <x v="0"/>
    <s v="Newark"/>
    <x v="24"/>
    <n v="43055"/>
    <x v="3"/>
    <s v="OFF-ST-10004340"/>
    <x v="1"/>
    <x v="4"/>
    <s v="Fellowes Mobile File Cart, Black"/>
    <n v="99.488"/>
    <n v="2"/>
    <n v="0.2"/>
    <n v="8.7052000000000049"/>
    <x v="3"/>
    <x v="0"/>
  </r>
  <r>
    <n v="5668"/>
    <s v="CA-2018-142405"/>
    <x v="725"/>
    <d v="2018-06-15T00:00:00"/>
    <s v="Standard Class"/>
    <s v="SE-20110"/>
    <s v="Sanjit Engle"/>
    <x v="0"/>
    <x v="0"/>
    <s v="Seattle"/>
    <x v="4"/>
    <n v="98103"/>
    <x v="1"/>
    <s v="OFF-LA-10004093"/>
    <x v="1"/>
    <x v="2"/>
    <s v="Avery 486"/>
    <n v="14.62"/>
    <n v="2"/>
    <n v="0"/>
    <n v="6.8713999999999995"/>
    <x v="1"/>
    <x v="0"/>
  </r>
  <r>
    <n v="5669"/>
    <s v="CA-2018-142405"/>
    <x v="725"/>
    <d v="2018-06-15T00:00:00"/>
    <s v="Standard Class"/>
    <s v="SE-20110"/>
    <s v="Sanjit Engle"/>
    <x v="0"/>
    <x v="0"/>
    <s v="Seattle"/>
    <x v="4"/>
    <n v="98103"/>
    <x v="1"/>
    <s v="OFF-BI-10004728"/>
    <x v="1"/>
    <x v="8"/>
    <s v="Wilson Jones Turn Tabs Binder Tool for Ring Binders"/>
    <n v="53.984000000000002"/>
    <n v="14"/>
    <n v="0.2"/>
    <n v="17.544800000000002"/>
    <x v="1"/>
    <x v="0"/>
  </r>
  <r>
    <n v="5670"/>
    <s v="CA-2018-142405"/>
    <x v="725"/>
    <d v="2018-06-15T00:00:00"/>
    <s v="Standard Class"/>
    <s v="SE-20110"/>
    <s v="Sanjit Engle"/>
    <x v="0"/>
    <x v="0"/>
    <s v="Seattle"/>
    <x v="4"/>
    <n v="98103"/>
    <x v="1"/>
    <s v="TEC-AC-10003095"/>
    <x v="2"/>
    <x v="11"/>
    <s v="Logitech G35 7.1-Channel Surround Sound Headset"/>
    <n v="389.97"/>
    <n v="3"/>
    <n v="0"/>
    <n v="132.58980000000003"/>
    <x v="1"/>
    <x v="0"/>
  </r>
  <r>
    <n v="5671"/>
    <s v="CA-2017-141012"/>
    <x v="988"/>
    <d v="2017-06-11T00:00:00"/>
    <s v="Second Class"/>
    <s v="TG-21640"/>
    <s v="Trudy Glocke"/>
    <x v="0"/>
    <x v="0"/>
    <s v="Pocatello"/>
    <x v="45"/>
    <n v="83201"/>
    <x v="1"/>
    <s v="FUR-FU-10003192"/>
    <x v="0"/>
    <x v="5"/>
    <s v="Luxo Adjustable Task Clamp Lamp"/>
    <n v="355.36"/>
    <n v="4"/>
    <n v="0"/>
    <n v="92.393599999999992"/>
    <x v="1"/>
    <x v="0"/>
  </r>
  <r>
    <n v="5672"/>
    <s v="CA-2017-141012"/>
    <x v="988"/>
    <d v="2017-06-11T00:00:00"/>
    <s v="Second Class"/>
    <s v="TG-21640"/>
    <s v="Trudy Glocke"/>
    <x v="0"/>
    <x v="0"/>
    <s v="Pocatello"/>
    <x v="45"/>
    <n v="83201"/>
    <x v="1"/>
    <s v="TEC-PH-10004522"/>
    <x v="2"/>
    <x v="7"/>
    <s v="Dexim XPower Skin Super-Thin Power Case for iPhone 5 - Black"/>
    <n v="140.376"/>
    <n v="3"/>
    <n v="0.2"/>
    <n v="8.7735000000000056"/>
    <x v="1"/>
    <x v="0"/>
  </r>
  <r>
    <n v="5673"/>
    <s v="CA-2019-127922"/>
    <x v="855"/>
    <d v="2019-11-03T00:00:00"/>
    <s v="Standard Class"/>
    <s v="SH-19975"/>
    <s v="Sally Hughsby"/>
    <x v="1"/>
    <x v="0"/>
    <s v="Dallas"/>
    <x v="5"/>
    <n v="75081"/>
    <x v="2"/>
    <s v="OFF-EN-10003068"/>
    <x v="1"/>
    <x v="12"/>
    <s v="#6 3/4 Gummed Flap White Envelopes"/>
    <n v="15.840000000000002"/>
    <n v="2"/>
    <n v="0.2"/>
    <n v="5.5439999999999987"/>
    <x v="2"/>
    <x v="0"/>
  </r>
  <r>
    <n v="5674"/>
    <s v="CA-2019-127922"/>
    <x v="855"/>
    <d v="2019-11-03T00:00:00"/>
    <s v="Standard Class"/>
    <s v="SH-19975"/>
    <s v="Sally Hughsby"/>
    <x v="1"/>
    <x v="0"/>
    <s v="Dallas"/>
    <x v="5"/>
    <n v="75081"/>
    <x v="2"/>
    <s v="OFF-PA-10001204"/>
    <x v="1"/>
    <x v="10"/>
    <s v="Xerox 1972"/>
    <n v="8.4480000000000004"/>
    <n v="2"/>
    <n v="0.2"/>
    <n v="2.6399999999999997"/>
    <x v="2"/>
    <x v="0"/>
  </r>
  <r>
    <n v="5675"/>
    <s v="CA-2018-146318"/>
    <x v="115"/>
    <d v="2018-01-27T00:00:00"/>
    <s v="Standard Class"/>
    <s v="MC-17275"/>
    <s v="Marc Crier"/>
    <x v="0"/>
    <x v="0"/>
    <s v="Seattle"/>
    <x v="4"/>
    <n v="98105"/>
    <x v="1"/>
    <s v="OFF-PA-10003953"/>
    <x v="1"/>
    <x v="10"/>
    <s v="Xerox 218"/>
    <n v="12.96"/>
    <n v="2"/>
    <n v="0"/>
    <n v="6.2208000000000006"/>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x v="1"/>
    <x v="0"/>
  </r>
  <r>
    <n v="5677"/>
    <s v="CA-2016-135993"/>
    <x v="1061"/>
    <d v="2016-06-02T00:00:00"/>
    <s v="Standard Class"/>
    <s v="PJ-18835"/>
    <s v="Patrick Jones"/>
    <x v="1"/>
    <x v="0"/>
    <s v="Seattle"/>
    <x v="4"/>
    <n v="98115"/>
    <x v="1"/>
    <s v="TEC-AC-10004877"/>
    <x v="2"/>
    <x v="11"/>
    <s v="Imation 30456 USB Flash Drive 8GB"/>
    <n v="27.6"/>
    <n v="4"/>
    <n v="0"/>
    <n v="2.2079999999999984"/>
    <x v="1"/>
    <x v="0"/>
  </r>
  <r>
    <n v="5678"/>
    <s v="CA-2016-126802"/>
    <x v="282"/>
    <d v="2017-01-05T00:00:00"/>
    <s v="Standard Class"/>
    <s v="ZC-21910"/>
    <s v="Zuschuss Carroll"/>
    <x v="0"/>
    <x v="0"/>
    <s v="Chicago"/>
    <x v="10"/>
    <n v="60610"/>
    <x v="2"/>
    <s v="FUR-FU-10000193"/>
    <x v="0"/>
    <x v="5"/>
    <s v="Tenex Chairmats For Use with Hard Floors"/>
    <n v="38.975999999999999"/>
    <n v="3"/>
    <n v="0.6"/>
    <n v="-50.66879999999999"/>
    <x v="2"/>
    <x v="0"/>
  </r>
  <r>
    <n v="5679"/>
    <s v="CA-2018-143924"/>
    <x v="1062"/>
    <d v="2018-08-03T00:00:00"/>
    <s v="Standard Class"/>
    <s v="SC-20680"/>
    <s v="Steve Carroll"/>
    <x v="2"/>
    <x v="0"/>
    <s v="Holland"/>
    <x v="12"/>
    <n v="49423"/>
    <x v="2"/>
    <s v="OFF-FA-10000735"/>
    <x v="1"/>
    <x v="13"/>
    <s v="Staples"/>
    <n v="20.439999999999998"/>
    <n v="7"/>
    <n v="0"/>
    <n v="9.1979999999999986"/>
    <x v="2"/>
    <x v="0"/>
  </r>
  <r>
    <n v="5680"/>
    <s v="CA-2018-143924"/>
    <x v="1062"/>
    <d v="2018-08-03T00:00:00"/>
    <s v="Standard Class"/>
    <s v="SC-20680"/>
    <s v="Steve Carroll"/>
    <x v="2"/>
    <x v="0"/>
    <s v="Holland"/>
    <x v="12"/>
    <n v="49423"/>
    <x v="2"/>
    <s v="OFF-PA-10002120"/>
    <x v="1"/>
    <x v="10"/>
    <s v="Xerox 1889"/>
    <n v="109.92"/>
    <n v="2"/>
    <n v="0"/>
    <n v="53.860799999999998"/>
    <x v="2"/>
    <x v="0"/>
  </r>
  <r>
    <n v="5681"/>
    <s v="CA-2018-141551"/>
    <x v="446"/>
    <d v="2018-09-30T00:00:00"/>
    <s v="Standard Class"/>
    <s v="BP-11230"/>
    <s v="Benjamin Patterson"/>
    <x v="0"/>
    <x v="0"/>
    <s v="Broken Arrow"/>
    <x v="26"/>
    <n v="74012"/>
    <x v="2"/>
    <s v="OFF-BI-10001249"/>
    <x v="1"/>
    <x v="8"/>
    <s v="Avery Heavy-Duty EZD View Binder with Locking Rings"/>
    <n v="6.38"/>
    <n v="1"/>
    <n v="0"/>
    <n v="2.9347999999999996"/>
    <x v="2"/>
    <x v="0"/>
  </r>
  <r>
    <n v="5682"/>
    <s v="CA-2018-141551"/>
    <x v="446"/>
    <d v="2018-09-30T00:00:00"/>
    <s v="Standard Class"/>
    <s v="BP-11230"/>
    <s v="Benjamin Patterson"/>
    <x v="0"/>
    <x v="0"/>
    <s v="Broken Arrow"/>
    <x v="26"/>
    <n v="74012"/>
    <x v="2"/>
    <s v="OFF-PA-10001569"/>
    <x v="1"/>
    <x v="10"/>
    <s v="Xerox 232"/>
    <n v="6.48"/>
    <n v="1"/>
    <n v="0"/>
    <n v="3.1104000000000003"/>
    <x v="2"/>
    <x v="0"/>
  </r>
  <r>
    <n v="5683"/>
    <s v="CA-2016-164315"/>
    <x v="1063"/>
    <d v="2016-04-08T00:00:00"/>
    <s v="Standard Class"/>
    <s v="RD-19585"/>
    <s v="Rob Dowd"/>
    <x v="0"/>
    <x v="0"/>
    <s v="Athens"/>
    <x v="32"/>
    <n v="30605"/>
    <x v="0"/>
    <s v="OFF-PA-10004248"/>
    <x v="1"/>
    <x v="10"/>
    <s v="Xerox 1990"/>
    <n v="15.84"/>
    <n v="3"/>
    <n v="0"/>
    <n v="7.1280000000000001"/>
    <x v="0"/>
    <x v="0"/>
  </r>
  <r>
    <n v="5684"/>
    <s v="CA-2016-164315"/>
    <x v="1063"/>
    <d v="2016-04-08T00:00:00"/>
    <s v="Standard Class"/>
    <s v="RD-19585"/>
    <s v="Rob Dowd"/>
    <x v="0"/>
    <x v="0"/>
    <s v="Athens"/>
    <x v="32"/>
    <n v="30605"/>
    <x v="0"/>
    <s v="TEC-PH-10001128"/>
    <x v="2"/>
    <x v="7"/>
    <s v="Motorola Droid Maxx"/>
    <n v="1049.93"/>
    <n v="7"/>
    <n v="0"/>
    <n v="293.98040000000003"/>
    <x v="0"/>
    <x v="0"/>
  </r>
  <r>
    <n v="5685"/>
    <s v="CA-2016-164315"/>
    <x v="1063"/>
    <d v="2016-04-08T00:00:00"/>
    <s v="Standard Class"/>
    <s v="RD-19585"/>
    <s v="Rob Dowd"/>
    <x v="0"/>
    <x v="0"/>
    <s v="Athens"/>
    <x v="32"/>
    <n v="30605"/>
    <x v="0"/>
    <s v="OFF-AP-10003842"/>
    <x v="1"/>
    <x v="9"/>
    <s v="Euro-Pro Shark Turbo Vacuum"/>
    <n v="154.9"/>
    <n v="5"/>
    <n v="0"/>
    <n v="40.274000000000001"/>
    <x v="0"/>
    <x v="0"/>
  </r>
  <r>
    <n v="5686"/>
    <s v="CA-2017-131072"/>
    <x v="599"/>
    <d v="2017-11-05T00:00:00"/>
    <s v="Same Day"/>
    <s v="KL-16645"/>
    <s v="Ken Lonsdale"/>
    <x v="0"/>
    <x v="0"/>
    <s v="Seattle"/>
    <x v="4"/>
    <n v="98105"/>
    <x v="1"/>
    <s v="OFF-BI-10002794"/>
    <x v="1"/>
    <x v="8"/>
    <s v="Avery Trapezoid Ring Binder, 3&quot; Capacity, Black, 1040 sheets"/>
    <n v="98.352000000000004"/>
    <n v="3"/>
    <n v="0.2"/>
    <n v="35.652599999999993"/>
    <x v="1"/>
    <x v="0"/>
  </r>
  <r>
    <n v="5687"/>
    <s v="CA-2016-131541"/>
    <x v="1064"/>
    <d v="2016-07-28T00:00:00"/>
    <s v="Same Day"/>
    <s v="CK-12205"/>
    <s v="Chloris Kastensmidt"/>
    <x v="0"/>
    <x v="0"/>
    <s v="Apopka"/>
    <x v="2"/>
    <n v="32712"/>
    <x v="0"/>
    <s v="OFF-FA-10000621"/>
    <x v="1"/>
    <x v="13"/>
    <s v="OIC Colored Binder Clips, Assorted Sizes"/>
    <n v="14.320000000000002"/>
    <n v="5"/>
    <n v="0.2"/>
    <n v="5.1910000000000007"/>
    <x v="0"/>
    <x v="0"/>
  </r>
  <r>
    <n v="5688"/>
    <s v="CA-2016-131541"/>
    <x v="1064"/>
    <d v="2016-07-28T00:00:00"/>
    <s v="Same Day"/>
    <s v="CK-12205"/>
    <s v="Chloris Kastensmidt"/>
    <x v="0"/>
    <x v="0"/>
    <s v="Apopka"/>
    <x v="2"/>
    <n v="32712"/>
    <x v="0"/>
    <s v="FUR-FU-10003623"/>
    <x v="0"/>
    <x v="5"/>
    <s v="DataProducts Ampli Magnifier Task Lamp, Black,"/>
    <n v="129.88800000000001"/>
    <n v="6"/>
    <n v="0.2"/>
    <n v="12.988799999999991"/>
    <x v="0"/>
    <x v="0"/>
  </r>
  <r>
    <n v="5689"/>
    <s v="CA-2016-131541"/>
    <x v="1064"/>
    <d v="2016-07-28T00:00:00"/>
    <s v="Same Day"/>
    <s v="CK-12205"/>
    <s v="Chloris Kastensmidt"/>
    <x v="0"/>
    <x v="0"/>
    <s v="Apopka"/>
    <x v="2"/>
    <n v="32712"/>
    <x v="0"/>
    <s v="OFF-EN-10000781"/>
    <x v="1"/>
    <x v="12"/>
    <s v="#10- 4 1/8&quot; x 9 1/2&quot; Recycled Envelopes"/>
    <n v="48.944000000000003"/>
    <n v="7"/>
    <n v="0.2"/>
    <n v="16.518599999999999"/>
    <x v="0"/>
    <x v="0"/>
  </r>
  <r>
    <n v="5690"/>
    <s v="CA-2017-119550"/>
    <x v="207"/>
    <d v="2017-12-31T00:00:00"/>
    <s v="Standard Class"/>
    <s v="RB-19705"/>
    <s v="Roger Barcio"/>
    <x v="2"/>
    <x v="0"/>
    <s v="Houston"/>
    <x v="5"/>
    <n v="77070"/>
    <x v="2"/>
    <s v="FUR-CH-10002044"/>
    <x v="0"/>
    <x v="1"/>
    <s v="Office Star - Contemporary Task Swivel chair with 2-way adjustable arms, Plum"/>
    <n v="275.05799999999999"/>
    <n v="3"/>
    <n v="0.3"/>
    <n v="-90.376199999999997"/>
    <x v="2"/>
    <x v="0"/>
  </r>
  <r>
    <n v="5691"/>
    <s v="US-2017-138093"/>
    <x v="895"/>
    <d v="2017-12-16T00:00:00"/>
    <s v="Standard Class"/>
    <s v="KM-16225"/>
    <s v="Kalyca Meade"/>
    <x v="1"/>
    <x v="0"/>
    <s v="Baltimore"/>
    <x v="39"/>
    <n v="21215"/>
    <x v="3"/>
    <s v="OFF-AR-10000817"/>
    <x v="1"/>
    <x v="6"/>
    <s v="Manco Dry-Lighter Erasable Highlighter"/>
    <n v="27.36"/>
    <n v="9"/>
    <n v="0"/>
    <n v="9.3023999999999987"/>
    <x v="3"/>
    <x v="0"/>
  </r>
  <r>
    <n v="5692"/>
    <s v="US-2017-138093"/>
    <x v="895"/>
    <d v="2017-12-16T00:00:00"/>
    <s v="Standard Class"/>
    <s v="KM-16225"/>
    <s v="Kalyca Meade"/>
    <x v="1"/>
    <x v="0"/>
    <s v="Baltimore"/>
    <x v="39"/>
    <n v="21215"/>
    <x v="3"/>
    <s v="OFF-PA-10001509"/>
    <x v="1"/>
    <x v="10"/>
    <s v="Recycled Desk Saver Line &quot;While You Were Out&quot; Book, 5 1/2&quot; X 4&quot;"/>
    <n v="44.75"/>
    <n v="5"/>
    <n v="0"/>
    <n v="20.584999999999994"/>
    <x v="3"/>
    <x v="0"/>
  </r>
  <r>
    <n v="5693"/>
    <s v="US-2017-138093"/>
    <x v="895"/>
    <d v="2017-12-16T00:00:00"/>
    <s v="Standard Class"/>
    <s v="KM-16225"/>
    <s v="Kalyca Meade"/>
    <x v="1"/>
    <x v="0"/>
    <s v="Baltimore"/>
    <x v="39"/>
    <n v="21215"/>
    <x v="3"/>
    <s v="TEC-PH-10004667"/>
    <x v="2"/>
    <x v="7"/>
    <s v="Cisco 8x8 Inc. 6753i IP Business Phone System"/>
    <n v="134.99"/>
    <n v="1"/>
    <n v="0"/>
    <n v="36.447299999999998"/>
    <x v="3"/>
    <x v="0"/>
  </r>
  <r>
    <n v="5694"/>
    <s v="US-2017-138093"/>
    <x v="895"/>
    <d v="2017-12-16T00:00:00"/>
    <s v="Standard Class"/>
    <s v="KM-16225"/>
    <s v="Kalyca Meade"/>
    <x v="1"/>
    <x v="0"/>
    <s v="Baltimore"/>
    <x v="39"/>
    <n v="21215"/>
    <x v="3"/>
    <s v="OFF-PA-10000143"/>
    <x v="1"/>
    <x v="10"/>
    <s v="Astroparche Fine Business Paper"/>
    <n v="26.400000000000002"/>
    <n v="5"/>
    <n v="0"/>
    <n v="12.672000000000001"/>
    <x v="3"/>
    <x v="0"/>
  </r>
  <r>
    <n v="5695"/>
    <s v="US-2017-138093"/>
    <x v="895"/>
    <d v="2017-12-16T00:00:00"/>
    <s v="Standard Class"/>
    <s v="KM-16225"/>
    <s v="Kalyca Meade"/>
    <x v="1"/>
    <x v="0"/>
    <s v="Baltimore"/>
    <x v="39"/>
    <n v="21215"/>
    <x v="3"/>
    <s v="FUR-CH-10000785"/>
    <x v="0"/>
    <x v="1"/>
    <s v="Global Ergonomic Managers Chair"/>
    <n v="542.93999999999994"/>
    <n v="3"/>
    <n v="0"/>
    <n v="141.1644"/>
    <x v="3"/>
    <x v="0"/>
  </r>
  <r>
    <n v="5696"/>
    <s v="CA-2018-126165"/>
    <x v="465"/>
    <d v="2018-05-07T00:00:00"/>
    <s v="Second Class"/>
    <s v="AH-10465"/>
    <s v="Amy Hunt"/>
    <x v="0"/>
    <x v="0"/>
    <s v="San Francisco"/>
    <x v="1"/>
    <n v="94109"/>
    <x v="1"/>
    <s v="FUR-TA-10001676"/>
    <x v="0"/>
    <x v="3"/>
    <s v="Hon 61000 Series Interactive Training Tables"/>
    <n v="71.088000000000008"/>
    <n v="2"/>
    <n v="0.2"/>
    <n v="-1.7772000000000041"/>
    <x v="1"/>
    <x v="0"/>
  </r>
  <r>
    <n v="5697"/>
    <s v="CA-2019-126123"/>
    <x v="336"/>
    <d v="2019-10-18T00:00:00"/>
    <s v="Standard Class"/>
    <s v="AG-10765"/>
    <s v="Anthony Garverick"/>
    <x v="2"/>
    <x v="0"/>
    <s v="Chicago"/>
    <x v="10"/>
    <n v="60623"/>
    <x v="2"/>
    <s v="OFF-BI-10000309"/>
    <x v="1"/>
    <x v="8"/>
    <s v="GBC Twin Loop Wire Binding Elements, 9/16&quot; Spine, Black"/>
    <n v="27.395999999999997"/>
    <n v="9"/>
    <n v="0.8"/>
    <n v="-42.46380000000002"/>
    <x v="2"/>
    <x v="0"/>
  </r>
  <r>
    <n v="5698"/>
    <s v="CA-2019-126123"/>
    <x v="336"/>
    <d v="2019-10-18T00:00:00"/>
    <s v="Standard Class"/>
    <s v="AG-10765"/>
    <s v="Anthony Garverick"/>
    <x v="2"/>
    <x v="0"/>
    <s v="Chicago"/>
    <x v="10"/>
    <n v="60623"/>
    <x v="2"/>
    <s v="OFF-BI-10004224"/>
    <x v="1"/>
    <x v="8"/>
    <s v="Catalog Binders with Expanding Posts"/>
    <n v="13.455999999999998"/>
    <n v="1"/>
    <n v="0.8"/>
    <n v="-23.548000000000009"/>
    <x v="2"/>
    <x v="0"/>
  </r>
  <r>
    <n v="5699"/>
    <s v="CA-2018-143441"/>
    <x v="732"/>
    <d v="2018-11-05T00:00:00"/>
    <s v="Same Day"/>
    <s v="EB-14170"/>
    <s v="Evan Bailliet"/>
    <x v="0"/>
    <x v="0"/>
    <s v="Laredo"/>
    <x v="5"/>
    <n v="78041"/>
    <x v="2"/>
    <s v="OFF-LA-10002312"/>
    <x v="1"/>
    <x v="2"/>
    <s v="Avery 490"/>
    <n v="11.840000000000002"/>
    <n v="1"/>
    <n v="0.2"/>
    <n v="4.4399999999999995"/>
    <x v="2"/>
    <x v="0"/>
  </r>
  <r>
    <n v="5700"/>
    <s v="CA-2019-148320"/>
    <x v="132"/>
    <d v="2019-11-08T00:00:00"/>
    <s v="Standard Class"/>
    <s v="PG-18895"/>
    <s v="Paul Gonzalez"/>
    <x v="0"/>
    <x v="0"/>
    <s v="San Francisco"/>
    <x v="1"/>
    <n v="94109"/>
    <x v="1"/>
    <s v="OFF-PA-10003022"/>
    <x v="1"/>
    <x v="10"/>
    <s v="Xerox 1992"/>
    <n v="35.880000000000003"/>
    <n v="6"/>
    <n v="0"/>
    <n v="17.581200000000003"/>
    <x v="1"/>
    <x v="0"/>
  </r>
  <r>
    <n v="5701"/>
    <s v="CA-2018-125661"/>
    <x v="390"/>
    <d v="2018-11-26T00:00:00"/>
    <s v="First Class"/>
    <s v="CA-12055"/>
    <s v="Cathy Armstrong"/>
    <x v="2"/>
    <x v="0"/>
    <s v="Cleveland"/>
    <x v="24"/>
    <n v="44105"/>
    <x v="3"/>
    <s v="OFF-EN-10001532"/>
    <x v="1"/>
    <x v="12"/>
    <s v="Brown Kraft Recycled Envelopes"/>
    <n v="40.752000000000002"/>
    <n v="3"/>
    <n v="0.2"/>
    <n v="15.281999999999998"/>
    <x v="3"/>
    <x v="0"/>
  </r>
  <r>
    <n v="5702"/>
    <s v="CA-2018-125661"/>
    <x v="390"/>
    <d v="2018-11-26T00:00:00"/>
    <s v="First Class"/>
    <s v="CA-12055"/>
    <s v="Cathy Armstrong"/>
    <x v="2"/>
    <x v="0"/>
    <s v="Cleveland"/>
    <x v="24"/>
    <n v="44105"/>
    <x v="3"/>
    <s v="TEC-AC-10004855"/>
    <x v="2"/>
    <x v="11"/>
    <s v="V7 USB Numeric Keypad"/>
    <n v="139.96000000000004"/>
    <n v="5"/>
    <n v="0.2"/>
    <n v="-22.743500000000004"/>
    <x v="3"/>
    <x v="0"/>
  </r>
  <r>
    <n v="5703"/>
    <s v="US-2016-123519"/>
    <x v="637"/>
    <d v="2016-12-21T00:00:00"/>
    <s v="Standard Class"/>
    <s v="SS-20875"/>
    <s v="Sung Shariari"/>
    <x v="0"/>
    <x v="0"/>
    <s v="Marion"/>
    <x v="24"/>
    <n v="43302"/>
    <x v="3"/>
    <s v="OFF-AR-10003829"/>
    <x v="1"/>
    <x v="6"/>
    <s v="Newell 35"/>
    <n v="2.6240000000000001"/>
    <n v="1"/>
    <n v="0.2"/>
    <n v="0.29519999999999957"/>
    <x v="3"/>
    <x v="0"/>
  </r>
  <r>
    <n v="5704"/>
    <s v="US-2016-123519"/>
    <x v="637"/>
    <d v="2016-12-21T00:00:00"/>
    <s v="Standard Class"/>
    <s v="SS-20875"/>
    <s v="Sung Shariari"/>
    <x v="0"/>
    <x v="0"/>
    <s v="Marion"/>
    <x v="24"/>
    <n v="43302"/>
    <x v="3"/>
    <s v="FUR-TA-10002645"/>
    <x v="0"/>
    <x v="3"/>
    <s v="Hon Rectangular Conference Tables"/>
    <n v="136.53"/>
    <n v="1"/>
    <n v="0.4"/>
    <n v="-52.336500000000029"/>
    <x v="3"/>
    <x v="0"/>
  </r>
  <r>
    <n v="5705"/>
    <s v="US-2016-123519"/>
    <x v="637"/>
    <d v="2016-12-21T00:00:00"/>
    <s v="Standard Class"/>
    <s v="SS-20875"/>
    <s v="Sung Shariari"/>
    <x v="0"/>
    <x v="0"/>
    <s v="Marion"/>
    <x v="24"/>
    <n v="43302"/>
    <x v="3"/>
    <s v="TEC-AC-10003033"/>
    <x v="2"/>
    <x v="11"/>
    <s v="Plantronics CS510 - Over-the-Head monaural Wireless Headset System"/>
    <n v="263.95999999999998"/>
    <n v="1"/>
    <n v="0.2"/>
    <n v="42.893499999999975"/>
    <x v="3"/>
    <x v="0"/>
  </r>
  <r>
    <n v="5706"/>
    <s v="CA-2016-155593"/>
    <x v="935"/>
    <d v="2016-11-08T00:00:00"/>
    <s v="Standard Class"/>
    <s v="RP-19390"/>
    <s v="Resi Pölking"/>
    <x v="0"/>
    <x v="0"/>
    <s v="Fairfield"/>
    <x v="29"/>
    <n v="6824"/>
    <x v="3"/>
    <s v="OFF-SU-10002522"/>
    <x v="1"/>
    <x v="14"/>
    <s v="Acme Kleen Earth Office Shears"/>
    <n v="11.64"/>
    <n v="3"/>
    <n v="0"/>
    <n v="3.3755999999999986"/>
    <x v="3"/>
    <x v="0"/>
  </r>
  <r>
    <n v="5707"/>
    <s v="CA-2019-136000"/>
    <x v="585"/>
    <d v="2019-09-25T00:00:00"/>
    <s v="Second Class"/>
    <s v="SC-20440"/>
    <s v="Shaun Chance"/>
    <x v="1"/>
    <x v="0"/>
    <s v="New York City"/>
    <x v="15"/>
    <n v="10009"/>
    <x v="3"/>
    <s v="OFF-BI-10004828"/>
    <x v="1"/>
    <x v="8"/>
    <s v="GBC Poly Designer Binding Covers"/>
    <n v="40.176000000000002"/>
    <n v="3"/>
    <n v="0.2"/>
    <n v="14.563799999999997"/>
    <x v="3"/>
    <x v="0"/>
  </r>
  <r>
    <n v="5708"/>
    <s v="US-2017-160857"/>
    <x v="412"/>
    <d v="2017-05-15T00:00:00"/>
    <s v="Standard Class"/>
    <s v="NW-18400"/>
    <s v="Natalie Webber"/>
    <x v="0"/>
    <x v="0"/>
    <s v="New York City"/>
    <x v="15"/>
    <n v="10024"/>
    <x v="3"/>
    <s v="FUR-FU-10001095"/>
    <x v="0"/>
    <x v="5"/>
    <s v="DAX Black Cherry Wood-Tone Poster Frame"/>
    <n v="79.44"/>
    <n v="3"/>
    <n v="0"/>
    <n v="30.187200000000001"/>
    <x v="3"/>
    <x v="1"/>
  </r>
  <r>
    <n v="5709"/>
    <s v="US-2017-160857"/>
    <x v="412"/>
    <d v="2017-05-15T00:00:00"/>
    <s v="Standard Class"/>
    <s v="NW-18400"/>
    <s v="Natalie Webber"/>
    <x v="0"/>
    <x v="0"/>
    <s v="New York City"/>
    <x v="15"/>
    <n v="10024"/>
    <x v="3"/>
    <s v="OFF-SU-10000157"/>
    <x v="1"/>
    <x v="14"/>
    <s v="Compact Automatic Electric Letter Opener"/>
    <n v="357.93"/>
    <n v="3"/>
    <n v="0"/>
    <n v="7.158600000000007"/>
    <x v="3"/>
    <x v="1"/>
  </r>
  <r>
    <n v="5710"/>
    <s v="US-2017-160857"/>
    <x v="412"/>
    <d v="2017-05-15T00:00:00"/>
    <s v="Standard Class"/>
    <s v="NW-18400"/>
    <s v="Natalie Webber"/>
    <x v="0"/>
    <x v="0"/>
    <s v="New York City"/>
    <x v="15"/>
    <n v="10024"/>
    <x v="3"/>
    <s v="FUR-CH-10002647"/>
    <x v="0"/>
    <x v="1"/>
    <s v="Situations Contoured Folding Chairs, 4/Set"/>
    <n v="127.76400000000001"/>
    <n v="2"/>
    <n v="0.1"/>
    <n v="21.294000000000008"/>
    <x v="3"/>
    <x v="1"/>
  </r>
  <r>
    <n v="5711"/>
    <s v="US-2017-160857"/>
    <x v="412"/>
    <d v="2017-05-15T00:00:00"/>
    <s v="Standard Class"/>
    <s v="NW-18400"/>
    <s v="Natalie Webber"/>
    <x v="0"/>
    <x v="0"/>
    <s v="New York City"/>
    <x v="15"/>
    <n v="10024"/>
    <x v="3"/>
    <s v="TEC-CO-10004115"/>
    <x v="2"/>
    <x v="16"/>
    <s v="Sharp AL-1530CS Digital Copier"/>
    <n v="2799.944"/>
    <n v="7"/>
    <n v="0.2"/>
    <n v="1014.9797"/>
    <x v="3"/>
    <x v="1"/>
  </r>
  <r>
    <n v="5712"/>
    <s v="US-2017-160857"/>
    <x v="412"/>
    <d v="2017-05-15T00:00:00"/>
    <s v="Standard Class"/>
    <s v="NW-18400"/>
    <s v="Natalie Webber"/>
    <x v="0"/>
    <x v="0"/>
    <s v="New York City"/>
    <x v="15"/>
    <n v="10024"/>
    <x v="3"/>
    <s v="OFF-PA-10003363"/>
    <x v="1"/>
    <x v="10"/>
    <s v="Xerox 204"/>
    <n v="19.440000000000001"/>
    <n v="3"/>
    <n v="0"/>
    <n v="9.3312000000000008"/>
    <x v="3"/>
    <x v="1"/>
  </r>
  <r>
    <n v="5713"/>
    <s v="CA-2019-115805"/>
    <x v="689"/>
    <d v="2019-07-31T00:00:00"/>
    <s v="Same Day"/>
    <s v="KW-16435"/>
    <s v="Katrina Willman"/>
    <x v="0"/>
    <x v="0"/>
    <s v="Chicago"/>
    <x v="10"/>
    <n v="60653"/>
    <x v="2"/>
    <s v="TEC-PH-10003092"/>
    <x v="2"/>
    <x v="7"/>
    <s v="Motorola L804"/>
    <n v="36.792000000000002"/>
    <n v="1"/>
    <n v="0.2"/>
    <n v="4.1390999999999991"/>
    <x v="2"/>
    <x v="0"/>
  </r>
  <r>
    <n v="5714"/>
    <s v="US-2016-143707"/>
    <x v="72"/>
    <d v="2016-03-05T00:00:00"/>
    <s v="Standard Class"/>
    <s v="HR-14770"/>
    <s v="Hallie Redmond"/>
    <x v="2"/>
    <x v="0"/>
    <s v="New York City"/>
    <x v="15"/>
    <n v="10035"/>
    <x v="3"/>
    <s v="TEC-PH-10003655"/>
    <x v="2"/>
    <x v="7"/>
    <s v="Sannysis Cute Owl Design Soft Skin Case Cover for Samsung Galaxy S4"/>
    <n v="5.9399999999999995"/>
    <n v="3"/>
    <n v="0"/>
    <n v="1.6037999999999999"/>
    <x v="3"/>
    <x v="0"/>
  </r>
  <r>
    <n v="5715"/>
    <s v="CA-2019-116939"/>
    <x v="145"/>
    <d v="2019-09-29T00:00:00"/>
    <s v="Standard Class"/>
    <s v="AG-10900"/>
    <s v="Arthur Gainer"/>
    <x v="0"/>
    <x v="0"/>
    <s v="Richmond"/>
    <x v="17"/>
    <n v="23223"/>
    <x v="0"/>
    <s v="OFF-ST-10001476"/>
    <x v="1"/>
    <x v="4"/>
    <s v="Steel Personal Filing/Posting Tote"/>
    <n v="177.54999999999998"/>
    <n v="5"/>
    <n v="0"/>
    <n v="47.938500000000005"/>
    <x v="0"/>
    <x v="0"/>
  </r>
  <r>
    <n v="5716"/>
    <s v="CA-2017-124107"/>
    <x v="330"/>
    <d v="2017-10-12T00:00:00"/>
    <s v="Second Class"/>
    <s v="BM-11650"/>
    <s v="Brian Moss"/>
    <x v="1"/>
    <x v="0"/>
    <s v="Ann Arbor"/>
    <x v="12"/>
    <n v="48104"/>
    <x v="2"/>
    <s v="TEC-AC-10002049"/>
    <x v="2"/>
    <x v="11"/>
    <s v="Logitech G19 Programmable Gaming Keyboard"/>
    <n v="619.94999999999993"/>
    <n v="5"/>
    <n v="0"/>
    <n v="111.59099999999995"/>
    <x v="2"/>
    <x v="0"/>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n v="8.4563999999999986"/>
    <x v="2"/>
    <x v="0"/>
  </r>
  <r>
    <n v="5718"/>
    <s v="CA-2017-124107"/>
    <x v="330"/>
    <d v="2017-10-12T00:00:00"/>
    <s v="Second Class"/>
    <s v="BM-11650"/>
    <s v="Brian Moss"/>
    <x v="1"/>
    <x v="0"/>
    <s v="Ann Arbor"/>
    <x v="12"/>
    <n v="48104"/>
    <x v="2"/>
    <s v="OFF-EN-10003286"/>
    <x v="1"/>
    <x v="12"/>
    <s v="Staple envelope"/>
    <n v="57.959999999999994"/>
    <n v="7"/>
    <n v="0"/>
    <n v="27.241199999999996"/>
    <x v="2"/>
    <x v="0"/>
  </r>
  <r>
    <n v="5719"/>
    <s v="CA-2017-124107"/>
    <x v="330"/>
    <d v="2017-10-12T00:00:00"/>
    <s v="Second Class"/>
    <s v="BM-11650"/>
    <s v="Brian Moss"/>
    <x v="1"/>
    <x v="0"/>
    <s v="Ann Arbor"/>
    <x v="12"/>
    <n v="48104"/>
    <x v="2"/>
    <s v="OFF-AP-10003971"/>
    <x v="1"/>
    <x v="9"/>
    <s v="Belkin 6 Outlet Metallic Surge Strip"/>
    <n v="29.402999999999999"/>
    <n v="3"/>
    <n v="0.1"/>
    <n v="5.2272000000000007"/>
    <x v="2"/>
    <x v="0"/>
  </r>
  <r>
    <n v="5720"/>
    <s v="CA-2019-126550"/>
    <x v="1065"/>
    <d v="2019-04-02T00:00:00"/>
    <s v="Second Class"/>
    <s v="RD-19720"/>
    <s v="Roger Demir"/>
    <x v="0"/>
    <x v="0"/>
    <s v="Lafayette"/>
    <x v="14"/>
    <n v="47905"/>
    <x v="2"/>
    <s v="OFF-ST-10001031"/>
    <x v="1"/>
    <x v="4"/>
    <s v="Adjustable Personal File Tote"/>
    <n v="81.400000000000006"/>
    <n v="5"/>
    <n v="0"/>
    <n v="21.164000000000005"/>
    <x v="2"/>
    <x v="0"/>
  </r>
  <r>
    <n v="5721"/>
    <s v="CA-2017-138674"/>
    <x v="717"/>
    <d v="2017-11-17T00:00:00"/>
    <s v="First Class"/>
    <s v="KB-16585"/>
    <s v="Ken Black"/>
    <x v="1"/>
    <x v="0"/>
    <s v="Springfield"/>
    <x v="21"/>
    <n v="97477"/>
    <x v="1"/>
    <s v="OFF-FA-10000304"/>
    <x v="1"/>
    <x v="13"/>
    <s v="Advantus Push Pins"/>
    <n v="8.7200000000000006"/>
    <n v="5"/>
    <n v="0.2"/>
    <n v="2.289000000000001"/>
    <x v="1"/>
    <x v="1"/>
  </r>
  <r>
    <n v="5722"/>
    <s v="CA-2017-138674"/>
    <x v="717"/>
    <d v="2017-11-17T00:00:00"/>
    <s v="First Class"/>
    <s v="KB-16585"/>
    <s v="Ken Black"/>
    <x v="1"/>
    <x v="0"/>
    <s v="Springfield"/>
    <x v="21"/>
    <n v="97477"/>
    <x v="1"/>
    <s v="TEC-AC-10000358"/>
    <x v="2"/>
    <x v="11"/>
    <s v="Imation Secure Drive + Hardware Encrypted USB flash drive - 16 GB"/>
    <n v="91.176000000000016"/>
    <n v="3"/>
    <n v="0.2"/>
    <n v="4.5587999999999944"/>
    <x v="1"/>
    <x v="1"/>
  </r>
  <r>
    <n v="5723"/>
    <s v="CA-2017-138674"/>
    <x v="717"/>
    <d v="2017-11-17T00:00:00"/>
    <s v="First Class"/>
    <s v="KB-16585"/>
    <s v="Ken Black"/>
    <x v="1"/>
    <x v="0"/>
    <s v="Springfield"/>
    <x v="21"/>
    <n v="97477"/>
    <x v="1"/>
    <s v="TEC-AC-10002800"/>
    <x v="2"/>
    <x v="11"/>
    <s v="Plantronics Audio 478 Stereo USB Headset"/>
    <n v="159.96800000000002"/>
    <n v="4"/>
    <n v="0.2"/>
    <n v="29.993999999999986"/>
    <x v="1"/>
    <x v="1"/>
  </r>
  <r>
    <n v="5724"/>
    <s v="CA-2018-165820"/>
    <x v="182"/>
    <d v="2018-09-30T00:00:00"/>
    <s v="Standard Class"/>
    <s v="DW-13585"/>
    <s v="Dorothy Wardle"/>
    <x v="1"/>
    <x v="0"/>
    <s v="San Francisco"/>
    <x v="1"/>
    <n v="94109"/>
    <x v="1"/>
    <s v="OFF-PA-10004735"/>
    <x v="1"/>
    <x v="10"/>
    <s v="Xerox 1905"/>
    <n v="12.96"/>
    <n v="2"/>
    <n v="0"/>
    <n v="6.2208000000000006"/>
    <x v="1"/>
    <x v="0"/>
  </r>
  <r>
    <n v="5725"/>
    <s v="CA-2016-103191"/>
    <x v="358"/>
    <d v="2016-09-27T00:00:00"/>
    <s v="Standard Class"/>
    <s v="VG-21805"/>
    <s v="Vivek Grady"/>
    <x v="1"/>
    <x v="0"/>
    <s v="Chicago"/>
    <x v="10"/>
    <n v="60653"/>
    <x v="2"/>
    <s v="OFF-ST-10002574"/>
    <x v="1"/>
    <x v="4"/>
    <s v="SAFCO Commercial Wire Shelving, Black"/>
    <n v="331.536"/>
    <n v="3"/>
    <n v="0.2"/>
    <n v="-82.884"/>
    <x v="2"/>
    <x v="0"/>
  </r>
  <r>
    <n v="5726"/>
    <s v="CA-2017-103933"/>
    <x v="12"/>
    <d v="2017-09-27T00:00:00"/>
    <s v="First Class"/>
    <s v="DR-12880"/>
    <s v="Dan Reichenbach"/>
    <x v="1"/>
    <x v="0"/>
    <s v="New York City"/>
    <x v="15"/>
    <n v="10011"/>
    <x v="3"/>
    <s v="TEC-AC-10004171"/>
    <x v="2"/>
    <x v="11"/>
    <s v="Razer Kraken 7.1 Surround Sound Over Ear USB Gaming Headset"/>
    <n v="899.91"/>
    <n v="9"/>
    <n v="0"/>
    <n v="395.96040000000005"/>
    <x v="3"/>
    <x v="0"/>
  </r>
  <r>
    <n v="5727"/>
    <s v="CA-2017-110548"/>
    <x v="124"/>
    <d v="2017-05-08T00:00:00"/>
    <s v="Standard Class"/>
    <s v="AH-10690"/>
    <s v="Anna Häberlin"/>
    <x v="1"/>
    <x v="0"/>
    <s v="Houston"/>
    <x v="5"/>
    <n v="77095"/>
    <x v="2"/>
    <s v="TEC-PH-10002922"/>
    <x v="2"/>
    <x v="7"/>
    <s v="ShoreTel ShorePhone IP 230 VoIP phone"/>
    <n v="946.34400000000005"/>
    <n v="7"/>
    <n v="0.2"/>
    <n v="118.29299999999989"/>
    <x v="2"/>
    <x v="0"/>
  </r>
  <r>
    <n v="5728"/>
    <s v="CA-2019-117324"/>
    <x v="166"/>
    <d v="2019-12-13T00:00:00"/>
    <s v="Standard Class"/>
    <s v="JP-15520"/>
    <s v="Jeremy Pistek"/>
    <x v="0"/>
    <x v="0"/>
    <s v="Madison"/>
    <x v="6"/>
    <n v="53711"/>
    <x v="2"/>
    <s v="TEC-AC-10003023"/>
    <x v="2"/>
    <x v="11"/>
    <s v="Logitech G105 Gaming Keyboard"/>
    <n v="178.10999999999999"/>
    <n v="3"/>
    <n v="0"/>
    <n v="32.059799999999996"/>
    <x v="2"/>
    <x v="0"/>
  </r>
  <r>
    <n v="5729"/>
    <s v="CA-2019-117324"/>
    <x v="166"/>
    <d v="2019-12-13T00:00:00"/>
    <s v="Standard Class"/>
    <s v="JP-15520"/>
    <s v="Jeremy Pistek"/>
    <x v="0"/>
    <x v="0"/>
    <s v="Madison"/>
    <x v="6"/>
    <n v="53711"/>
    <x v="2"/>
    <s v="OFF-AP-10003590"/>
    <x v="1"/>
    <x v="9"/>
    <s v="Hoover WindTunnel Plus Canister Vacuum"/>
    <n v="1089.75"/>
    <n v="3"/>
    <n v="0"/>
    <n v="305.13000000000011"/>
    <x v="2"/>
    <x v="0"/>
  </r>
  <r>
    <n v="5730"/>
    <s v="CA-2019-117324"/>
    <x v="166"/>
    <d v="2019-12-13T00:00:00"/>
    <s v="Standard Class"/>
    <s v="JP-15520"/>
    <s v="Jeremy Pistek"/>
    <x v="0"/>
    <x v="0"/>
    <s v="Madison"/>
    <x v="6"/>
    <n v="53711"/>
    <x v="2"/>
    <s v="OFF-LA-10003510"/>
    <x v="1"/>
    <x v="2"/>
    <s v="Avery 4027 File Folder Labels for Dot Matrix Printers, 5000 Labels per Box, White"/>
    <n v="61.06"/>
    <n v="2"/>
    <n v="0"/>
    <n v="28.087600000000002"/>
    <x v="2"/>
    <x v="0"/>
  </r>
  <r>
    <n v="5731"/>
    <s v="CA-2019-117324"/>
    <x v="166"/>
    <d v="2019-12-13T00:00:00"/>
    <s v="Standard Class"/>
    <s v="JP-15520"/>
    <s v="Jeremy Pistek"/>
    <x v="0"/>
    <x v="0"/>
    <s v="Madison"/>
    <x v="6"/>
    <n v="53711"/>
    <x v="2"/>
    <s v="FUR-BO-10003159"/>
    <x v="0"/>
    <x v="0"/>
    <s v="Sauder Camden County Collection Libraries, Planked Cherry Finish"/>
    <n v="459.92"/>
    <n v="4"/>
    <n v="0"/>
    <n v="41.392799999999966"/>
    <x v="2"/>
    <x v="0"/>
  </r>
  <r>
    <n v="5732"/>
    <s v="CA-2019-117324"/>
    <x v="166"/>
    <d v="2019-12-13T00:00:00"/>
    <s v="Standard Class"/>
    <s v="JP-15520"/>
    <s v="Jeremy Pistek"/>
    <x v="0"/>
    <x v="0"/>
    <s v="Madison"/>
    <x v="6"/>
    <n v="53711"/>
    <x v="2"/>
    <s v="OFF-PA-10002713"/>
    <x v="1"/>
    <x v="10"/>
    <s v="Adams Phone Message Book, 200 Message Capacity, 8 1/16” x 11”"/>
    <n v="27.52"/>
    <n v="4"/>
    <n v="0"/>
    <n v="12.659199999999998"/>
    <x v="2"/>
    <x v="0"/>
  </r>
  <r>
    <n v="5733"/>
    <s v="CA-2019-143574"/>
    <x v="222"/>
    <d v="2019-07-02T00:00:00"/>
    <s v="First Class"/>
    <s v="DR-12880"/>
    <s v="Dan Reichenbach"/>
    <x v="1"/>
    <x v="0"/>
    <s v="Milford"/>
    <x v="29"/>
    <n v="6460"/>
    <x v="3"/>
    <s v="FUR-BO-10002598"/>
    <x v="0"/>
    <x v="0"/>
    <s v="Hon Metal Bookcases, Putty"/>
    <n v="638.82000000000005"/>
    <n v="9"/>
    <n v="0"/>
    <n v="185.25779999999997"/>
    <x v="3"/>
    <x v="0"/>
  </r>
  <r>
    <n v="5734"/>
    <s v="CA-2019-143574"/>
    <x v="222"/>
    <d v="2019-07-02T00:00:00"/>
    <s v="First Class"/>
    <s v="DR-12880"/>
    <s v="Dan Reichenbach"/>
    <x v="1"/>
    <x v="0"/>
    <s v="Milford"/>
    <x v="29"/>
    <n v="6460"/>
    <x v="3"/>
    <s v="OFF-SU-10002537"/>
    <x v="1"/>
    <x v="14"/>
    <s v="Acme Box Cutter Scissors"/>
    <n v="30.69"/>
    <n v="3"/>
    <n v="0"/>
    <n v="7.9794000000000018"/>
    <x v="3"/>
    <x v="0"/>
  </r>
  <r>
    <n v="5735"/>
    <s v="CA-2019-143574"/>
    <x v="222"/>
    <d v="2019-07-02T00:00:00"/>
    <s v="First Class"/>
    <s v="DR-12880"/>
    <s v="Dan Reichenbach"/>
    <x v="1"/>
    <x v="0"/>
    <s v="Milford"/>
    <x v="29"/>
    <n v="6460"/>
    <x v="3"/>
    <s v="FUR-FU-10003976"/>
    <x v="0"/>
    <x v="5"/>
    <s v="DAX Executive Solid Wood Document Frame, Desktop or Hang, Mahogany, 5 x 7"/>
    <n v="25.16"/>
    <n v="2"/>
    <n v="0"/>
    <n v="8.5543999999999976"/>
    <x v="3"/>
    <x v="0"/>
  </r>
  <r>
    <n v="5736"/>
    <s v="CA-2016-111773"/>
    <x v="290"/>
    <d v="2016-07-03T00:00:00"/>
    <s v="Standard Class"/>
    <s v="JK-15625"/>
    <s v="Jim Karlsson"/>
    <x v="0"/>
    <x v="0"/>
    <s v="New York City"/>
    <x v="15"/>
    <n v="10024"/>
    <x v="3"/>
    <s v="OFF-BI-10000174"/>
    <x v="1"/>
    <x v="8"/>
    <s v="Wilson Jones Clip &amp; Carry Folder Binder Tool for Ring Binders, Clear"/>
    <n v="13.919999999999998"/>
    <n v="3"/>
    <n v="0.2"/>
    <n v="4.8720000000000008"/>
    <x v="3"/>
    <x v="0"/>
  </r>
  <r>
    <n v="5737"/>
    <s v="CA-2016-148614"/>
    <x v="407"/>
    <d v="2016-01-25T00:00:00"/>
    <s v="Standard Class"/>
    <s v="MV-17485"/>
    <s v="Mark Van Huff"/>
    <x v="0"/>
    <x v="0"/>
    <s v="Los Angeles"/>
    <x v="1"/>
    <n v="90049"/>
    <x v="1"/>
    <s v="OFF-PA-10002893"/>
    <x v="1"/>
    <x v="10"/>
    <s v="Wirebound Service Call Books, 5 1/2&quot; x 4&quot;"/>
    <n v="19.36"/>
    <n v="2"/>
    <n v="0"/>
    <n v="9.2927999999999997"/>
    <x v="1"/>
    <x v="1"/>
  </r>
  <r>
    <n v="5738"/>
    <s v="CA-2016-148614"/>
    <x v="407"/>
    <d v="2016-01-25T00:00:00"/>
    <s v="Standard Class"/>
    <s v="MV-17485"/>
    <s v="Mark Van Huff"/>
    <x v="0"/>
    <x v="0"/>
    <s v="Los Angeles"/>
    <x v="1"/>
    <n v="90049"/>
    <x v="1"/>
    <s v="FUR-FU-10003194"/>
    <x v="0"/>
    <x v="5"/>
    <s v="Eldon Expressions Desk Accessory, Wood Pencil Holder, Oak"/>
    <n v="19.3"/>
    <n v="2"/>
    <n v="0"/>
    <n v="5.7899999999999991"/>
    <x v="1"/>
    <x v="1"/>
  </r>
  <r>
    <n v="5739"/>
    <s v="CA-2018-156139"/>
    <x v="413"/>
    <d v="2019-01-06T00:00:00"/>
    <s v="Standard Class"/>
    <s v="BP-11155"/>
    <s v="Becky Pak"/>
    <x v="0"/>
    <x v="0"/>
    <s v="San Francisco"/>
    <x v="1"/>
    <n v="94109"/>
    <x v="1"/>
    <s v="OFF-BI-10004233"/>
    <x v="1"/>
    <x v="8"/>
    <s v="GBC Pre-Punched Binding Paper, Plastic, White, 8-1/2&quot; x 11&quot;"/>
    <n v="38.376000000000005"/>
    <n v="3"/>
    <n v="0.2"/>
    <n v="13.4316"/>
    <x v="1"/>
    <x v="0"/>
  </r>
  <r>
    <n v="5740"/>
    <s v="US-2019-147886"/>
    <x v="615"/>
    <d v="2019-03-31T00:00:00"/>
    <s v="First Class"/>
    <s v="DH-13075"/>
    <s v="Dave Hallsten"/>
    <x v="1"/>
    <x v="0"/>
    <s v="Fairfield"/>
    <x v="1"/>
    <n v="94533"/>
    <x v="1"/>
    <s v="OFF-PA-10000232"/>
    <x v="1"/>
    <x v="10"/>
    <s v="Xerox 1975"/>
    <n v="12.96"/>
    <n v="2"/>
    <n v="0"/>
    <n v="6.3504000000000005"/>
    <x v="1"/>
    <x v="1"/>
  </r>
  <r>
    <n v="5741"/>
    <s v="US-2019-147886"/>
    <x v="615"/>
    <d v="2019-03-31T00:00:00"/>
    <s v="First Class"/>
    <s v="DH-13075"/>
    <s v="Dave Hallsten"/>
    <x v="1"/>
    <x v="0"/>
    <s v="Fairfield"/>
    <x v="1"/>
    <n v="94533"/>
    <x v="1"/>
    <s v="FUR-FU-10001095"/>
    <x v="0"/>
    <x v="5"/>
    <s v="DAX Black Cherry Wood-Tone Poster Frame"/>
    <n v="26.48"/>
    <n v="1"/>
    <n v="0"/>
    <n v="10.0624"/>
    <x v="1"/>
    <x v="1"/>
  </r>
  <r>
    <n v="5742"/>
    <s v="US-2019-147886"/>
    <x v="615"/>
    <d v="2019-03-31T00:00:00"/>
    <s v="First Class"/>
    <s v="DH-13075"/>
    <s v="Dave Hallsten"/>
    <x v="1"/>
    <x v="0"/>
    <s v="Fairfield"/>
    <x v="1"/>
    <n v="94533"/>
    <x v="1"/>
    <s v="TEC-MA-10004679"/>
    <x v="2"/>
    <x v="15"/>
    <s v="StarTech.com 10/100 VDSL2 Ethernet Extender Kit"/>
    <n v="532.72"/>
    <n v="2"/>
    <n v="0.2"/>
    <n v="53.271999999999991"/>
    <x v="1"/>
    <x v="1"/>
  </r>
  <r>
    <n v="5743"/>
    <s v="US-2019-147886"/>
    <x v="615"/>
    <d v="2019-03-31T00:00:00"/>
    <s v="First Class"/>
    <s v="DH-13075"/>
    <s v="Dave Hallsten"/>
    <x v="1"/>
    <x v="0"/>
    <s v="Fairfield"/>
    <x v="1"/>
    <n v="94533"/>
    <x v="1"/>
    <s v="OFF-PA-10003651"/>
    <x v="1"/>
    <x v="10"/>
    <s v="Xerox 1968"/>
    <n v="26.72"/>
    <n v="4"/>
    <n v="0"/>
    <n v="12.8256"/>
    <x v="1"/>
    <x v="1"/>
  </r>
  <r>
    <n v="5744"/>
    <s v="US-2019-147886"/>
    <x v="615"/>
    <d v="2019-03-31T00:00:00"/>
    <s v="First Class"/>
    <s v="DH-13075"/>
    <s v="Dave Hallsten"/>
    <x v="1"/>
    <x v="0"/>
    <s v="Fairfield"/>
    <x v="1"/>
    <n v="94533"/>
    <x v="1"/>
    <s v="OFF-PA-10000743"/>
    <x v="1"/>
    <x v="10"/>
    <s v="Xerox 1977"/>
    <n v="20.04"/>
    <n v="3"/>
    <n v="0"/>
    <n v="9.6191999999999993"/>
    <x v="1"/>
    <x v="1"/>
  </r>
  <r>
    <n v="5745"/>
    <s v="US-2019-147886"/>
    <x v="615"/>
    <d v="2019-03-31T00:00:00"/>
    <s v="First Class"/>
    <s v="DH-13075"/>
    <s v="Dave Hallsten"/>
    <x v="1"/>
    <x v="0"/>
    <s v="Fairfield"/>
    <x v="1"/>
    <n v="94533"/>
    <x v="1"/>
    <s v="OFF-ST-10002743"/>
    <x v="1"/>
    <x v="4"/>
    <s v="SAFCO Boltless Steel Shelving"/>
    <n v="795.48"/>
    <n v="7"/>
    <n v="0"/>
    <n v="7.9547999999999632"/>
    <x v="1"/>
    <x v="1"/>
  </r>
  <r>
    <n v="5746"/>
    <s v="US-2019-147886"/>
    <x v="615"/>
    <d v="2019-03-31T00:00:00"/>
    <s v="First Class"/>
    <s v="DH-13075"/>
    <s v="Dave Hallsten"/>
    <x v="1"/>
    <x v="0"/>
    <s v="Fairfield"/>
    <x v="1"/>
    <n v="94533"/>
    <x v="1"/>
    <s v="FUR-FU-10003829"/>
    <x v="0"/>
    <x v="5"/>
    <s v="Stackable Trays"/>
    <n v="21.560000000000002"/>
    <n v="7"/>
    <n v="0"/>
    <n v="6.8991999999999987"/>
    <x v="1"/>
    <x v="1"/>
  </r>
  <r>
    <n v="5747"/>
    <s v="CA-2018-113733"/>
    <x v="16"/>
    <d v="2018-12-12T00:00:00"/>
    <s v="Standard Class"/>
    <s v="LH-16900"/>
    <s v="Lena Hernandez"/>
    <x v="0"/>
    <x v="0"/>
    <s v="Greenville"/>
    <x v="3"/>
    <n v="27834"/>
    <x v="0"/>
    <s v="TEC-PH-10002496"/>
    <x v="2"/>
    <x v="7"/>
    <s v="Cisco SPA301"/>
    <n v="249.58400000000003"/>
    <n v="2"/>
    <n v="0.2"/>
    <n v="31.197999999999986"/>
    <x v="0"/>
    <x v="0"/>
  </r>
  <r>
    <n v="5748"/>
    <s v="CA-2018-113733"/>
    <x v="16"/>
    <d v="2018-12-12T00:00:00"/>
    <s v="Standard Class"/>
    <s v="LH-16900"/>
    <s v="Lena Hernandez"/>
    <x v="0"/>
    <x v="0"/>
    <s v="Greenville"/>
    <x v="3"/>
    <n v="27834"/>
    <x v="0"/>
    <s v="TEC-AC-10002473"/>
    <x v="2"/>
    <x v="11"/>
    <s v="Maxell 4.7GB DVD-R"/>
    <n v="68.111999999999995"/>
    <n v="3"/>
    <n v="0.2"/>
    <n v="17.879399999999997"/>
    <x v="0"/>
    <x v="0"/>
  </r>
  <r>
    <n v="5749"/>
    <s v="CA-2018-113733"/>
    <x v="16"/>
    <d v="2018-12-12T00:00:00"/>
    <s v="Standard Class"/>
    <s v="LH-16900"/>
    <s v="Lena Hernandez"/>
    <x v="0"/>
    <x v="0"/>
    <s v="Greenville"/>
    <x v="3"/>
    <n v="27834"/>
    <x v="0"/>
    <s v="TEC-AC-10004877"/>
    <x v="2"/>
    <x v="11"/>
    <s v="Imation 30456 USB Flash Drive 8GB"/>
    <n v="16.560000000000002"/>
    <n v="3"/>
    <n v="0.2"/>
    <n v="-2.4840000000000018"/>
    <x v="0"/>
    <x v="0"/>
  </r>
  <r>
    <n v="5750"/>
    <s v="CA-2019-104913"/>
    <x v="551"/>
    <d v="2019-11-22T00:00:00"/>
    <s v="Standard Class"/>
    <s v="DK-13090"/>
    <s v="Dave Kipp"/>
    <x v="0"/>
    <x v="0"/>
    <s v="Long Beach"/>
    <x v="15"/>
    <n v="11561"/>
    <x v="3"/>
    <s v="TEC-PH-10000923"/>
    <x v="2"/>
    <x v="7"/>
    <s v="Belkin SportFit Armband For iPhone 5s/5c, Fuchsia"/>
    <n v="74.95"/>
    <n v="5"/>
    <n v="0"/>
    <n v="36.725500000000004"/>
    <x v="3"/>
    <x v="0"/>
  </r>
  <r>
    <n v="5751"/>
    <s v="CA-2016-145800"/>
    <x v="992"/>
    <d v="2016-06-05T00:00:00"/>
    <s v="Standard Class"/>
    <s v="SS-20410"/>
    <s v="Shahid Shariari"/>
    <x v="0"/>
    <x v="0"/>
    <s v="Buffalo Grove"/>
    <x v="10"/>
    <n v="60089"/>
    <x v="2"/>
    <s v="FUR-TA-10001539"/>
    <x v="0"/>
    <x v="3"/>
    <s v="Chromcraft Rectangular Conference Tables"/>
    <n v="355.45499999999998"/>
    <n v="3"/>
    <n v="0.5"/>
    <n v="-184.83660000000003"/>
    <x v="2"/>
    <x v="0"/>
  </r>
  <r>
    <n v="5752"/>
    <s v="CA-2018-125850"/>
    <x v="115"/>
    <d v="2018-01-28T00:00:00"/>
    <s v="Standard Class"/>
    <s v="FP-14320"/>
    <s v="Frank Preis"/>
    <x v="0"/>
    <x v="0"/>
    <s v="San Diego"/>
    <x v="1"/>
    <n v="92037"/>
    <x v="1"/>
    <s v="OFF-LA-10003498"/>
    <x v="1"/>
    <x v="2"/>
    <s v="Avery 475"/>
    <n v="44.400000000000006"/>
    <n v="3"/>
    <n v="0"/>
    <n v="22.200000000000003"/>
    <x v="1"/>
    <x v="0"/>
  </r>
  <r>
    <n v="5753"/>
    <s v="CA-2018-125850"/>
    <x v="115"/>
    <d v="2018-01-28T00:00:00"/>
    <s v="Standard Class"/>
    <s v="FP-14320"/>
    <s v="Frank Preis"/>
    <x v="0"/>
    <x v="0"/>
    <s v="San Diego"/>
    <x v="1"/>
    <n v="92037"/>
    <x v="1"/>
    <s v="OFF-LA-10004484"/>
    <x v="1"/>
    <x v="2"/>
    <s v="Avery 476"/>
    <n v="20.65"/>
    <n v="5"/>
    <n v="0"/>
    <n v="9.4989999999999988"/>
    <x v="1"/>
    <x v="0"/>
  </r>
  <r>
    <n v="5754"/>
    <s v="CA-2018-118514"/>
    <x v="1066"/>
    <d v="2018-02-10T00:00:00"/>
    <s v="Standard Class"/>
    <s v="LC-17050"/>
    <s v="Liz Carlisle"/>
    <x v="0"/>
    <x v="0"/>
    <s v="Richmond"/>
    <x v="0"/>
    <n v="40475"/>
    <x v="0"/>
    <s v="FUR-CH-10000015"/>
    <x v="0"/>
    <x v="1"/>
    <s v="Hon Multipurpose Stacking Arm Chairs"/>
    <n v="866.4"/>
    <n v="4"/>
    <n v="0"/>
    <n v="225.26400000000001"/>
    <x v="0"/>
    <x v="0"/>
  </r>
  <r>
    <n v="5755"/>
    <s v="CA-2017-150749"/>
    <x v="368"/>
    <d v="2017-04-03T00:00:00"/>
    <s v="Second Class"/>
    <s v="AS-10240"/>
    <s v="Alan Shonely"/>
    <x v="0"/>
    <x v="0"/>
    <s v="Springfield"/>
    <x v="17"/>
    <n v="22153"/>
    <x v="0"/>
    <s v="OFF-AR-10003732"/>
    <x v="1"/>
    <x v="6"/>
    <s v="Newell 333"/>
    <n v="5.56"/>
    <n v="2"/>
    <n v="0"/>
    <n v="1.4455999999999998"/>
    <x v="0"/>
    <x v="0"/>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n v="-8.532"/>
    <x v="2"/>
    <x v="0"/>
  </r>
  <r>
    <n v="5757"/>
    <s v="CA-2016-163748"/>
    <x v="1005"/>
    <d v="2016-10-18T00:00:00"/>
    <s v="Standard Class"/>
    <s v="HG-15025"/>
    <s v="Hunter Glantz"/>
    <x v="0"/>
    <x v="0"/>
    <s v="Fort Worth"/>
    <x v="5"/>
    <n v="76106"/>
    <x v="2"/>
    <s v="TEC-CO-10002095"/>
    <x v="2"/>
    <x v="16"/>
    <s v="Hewlett Packard 610 Color Digital Copier / Printer"/>
    <n v="1999.96"/>
    <n v="5"/>
    <n v="0.2"/>
    <n v="624.98749999999995"/>
    <x v="2"/>
    <x v="0"/>
  </r>
  <r>
    <n v="5758"/>
    <s v="CA-2017-119634"/>
    <x v="1067"/>
    <d v="2017-08-16T00:00:00"/>
    <s v="Standard Class"/>
    <s v="BW-11065"/>
    <s v="Barry Weirich"/>
    <x v="0"/>
    <x v="0"/>
    <s v="Raleigh"/>
    <x v="3"/>
    <n v="27604"/>
    <x v="0"/>
    <s v="FUR-FU-10004270"/>
    <x v="0"/>
    <x v="5"/>
    <s v="Executive Impressions 13&quot; Clairmont Wall Clock"/>
    <n v="46.152000000000001"/>
    <n v="3"/>
    <n v="0.2"/>
    <n v="12.114900000000002"/>
    <x v="0"/>
    <x v="0"/>
  </r>
  <r>
    <n v="5759"/>
    <s v="CA-2017-149300"/>
    <x v="6"/>
    <d v="2017-11-23T00:00:00"/>
    <s v="First Class"/>
    <s v="BH-11710"/>
    <s v="Brosina Hoffman"/>
    <x v="0"/>
    <x v="0"/>
    <s v="Hialeah"/>
    <x v="2"/>
    <n v="33012"/>
    <x v="0"/>
    <s v="TEC-MA-10000423"/>
    <x v="2"/>
    <x v="15"/>
    <s v="Texas Instruments TI-34 Scientific Calculator"/>
    <n v="32.984999999999999"/>
    <n v="3"/>
    <n v="0.5"/>
    <n v="-1.9791000000000025"/>
    <x v="0"/>
    <x v="0"/>
  </r>
  <r>
    <n v="5760"/>
    <s v="US-2018-111528"/>
    <x v="945"/>
    <d v="2018-12-30T00:00:00"/>
    <s v="Same Day"/>
    <s v="JP-16135"/>
    <s v="Julie Prescott"/>
    <x v="2"/>
    <x v="0"/>
    <s v="Los Angeles"/>
    <x v="1"/>
    <n v="90032"/>
    <x v="1"/>
    <s v="OFF-ST-10001526"/>
    <x v="1"/>
    <x v="4"/>
    <s v="Iceberg Mobile Mega Data/Printer Cart"/>
    <n v="481.32"/>
    <n v="4"/>
    <n v="0"/>
    <n v="125.14319999999998"/>
    <x v="1"/>
    <x v="1"/>
  </r>
  <r>
    <n v="5761"/>
    <s v="US-2018-111528"/>
    <x v="945"/>
    <d v="2018-12-30T00:00:00"/>
    <s v="Same Day"/>
    <s v="JP-16135"/>
    <s v="Julie Prescott"/>
    <x v="2"/>
    <x v="0"/>
    <s v="Los Angeles"/>
    <x v="1"/>
    <n v="90032"/>
    <x v="1"/>
    <s v="OFF-BI-10002194"/>
    <x v="1"/>
    <x v="8"/>
    <s v="Cardinal Hold-It CD Pocket"/>
    <n v="6.3840000000000003"/>
    <n v="1"/>
    <n v="0.2"/>
    <n v="2.1546000000000003"/>
    <x v="1"/>
    <x v="1"/>
  </r>
  <r>
    <n v="5762"/>
    <s v="CA-2019-158169"/>
    <x v="801"/>
    <d v="2019-08-15T00:00:00"/>
    <s v="First Class"/>
    <s v="JM-16195"/>
    <s v="Justin MacKendrick"/>
    <x v="0"/>
    <x v="0"/>
    <s v="Lake Forest"/>
    <x v="1"/>
    <n v="92630"/>
    <x v="1"/>
    <s v="OFF-AP-10000828"/>
    <x v="1"/>
    <x v="9"/>
    <s v="Avanti 4.4 Cu. Ft. Refrigerator"/>
    <n v="542.93999999999994"/>
    <n v="3"/>
    <n v="0"/>
    <n v="152.02319999999997"/>
    <x v="1"/>
    <x v="0"/>
  </r>
  <r>
    <n v="5763"/>
    <s v="CA-2019-158169"/>
    <x v="801"/>
    <d v="2019-08-15T00:00:00"/>
    <s v="First Class"/>
    <s v="JM-16195"/>
    <s v="Justin MacKendrick"/>
    <x v="0"/>
    <x v="0"/>
    <s v="Lake Forest"/>
    <x v="1"/>
    <n v="92630"/>
    <x v="1"/>
    <s v="FUR-FU-10001473"/>
    <x v="0"/>
    <x v="5"/>
    <s v="DAX Wood Document Frame"/>
    <n v="54.92"/>
    <n v="4"/>
    <n v="0"/>
    <n v="19.7712"/>
    <x v="1"/>
    <x v="0"/>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n v="209.27399999999992"/>
    <x v="3"/>
    <x v="0"/>
  </r>
  <r>
    <n v="5765"/>
    <s v="CA-2017-117772"/>
    <x v="229"/>
    <d v="2017-09-12T00:00:00"/>
    <s v="Second Class"/>
    <s v="MC-17575"/>
    <s v="Matt Collins"/>
    <x v="0"/>
    <x v="0"/>
    <s v="Seattle"/>
    <x v="4"/>
    <n v="98103"/>
    <x v="1"/>
    <s v="OFF-ST-10003994"/>
    <x v="1"/>
    <x v="4"/>
    <s v="Belkin 19&quot; Center-Weighted Shelf, Gray"/>
    <n v="353.88"/>
    <n v="6"/>
    <n v="0"/>
    <n v="17.693999999999988"/>
    <x v="1"/>
    <x v="0"/>
  </r>
  <r>
    <n v="5766"/>
    <s v="US-2016-126340"/>
    <x v="1068"/>
    <d v="2016-11-14T00:00:00"/>
    <s v="Standard Class"/>
    <s v="EB-13870"/>
    <s v="Emily Burns"/>
    <x v="0"/>
    <x v="0"/>
    <s v="Redding"/>
    <x v="1"/>
    <n v="96003"/>
    <x v="1"/>
    <s v="TEC-PH-10004447"/>
    <x v="2"/>
    <x v="7"/>
    <s v="Toshiba IPT2010-SD IP Telephone"/>
    <n v="333.57600000000002"/>
    <n v="3"/>
    <n v="0.2"/>
    <n v="25.018199999999993"/>
    <x v="1"/>
    <x v="0"/>
  </r>
  <r>
    <n v="5767"/>
    <s v="CA-2018-149685"/>
    <x v="750"/>
    <d v="2018-10-15T00:00:00"/>
    <s v="Standard Class"/>
    <s v="PM-19135"/>
    <s v="Peter McVee"/>
    <x v="2"/>
    <x v="0"/>
    <s v="San Antonio"/>
    <x v="5"/>
    <n v="78207"/>
    <x v="2"/>
    <s v="OFF-LA-10004545"/>
    <x v="1"/>
    <x v="2"/>
    <s v="Avery 50"/>
    <n v="60.144000000000005"/>
    <n v="6"/>
    <n v="0.2"/>
    <n v="20.298599999999993"/>
    <x v="2"/>
    <x v="0"/>
  </r>
  <r>
    <n v="5768"/>
    <s v="CA-2019-126396"/>
    <x v="565"/>
    <d v="2019-09-12T00:00:00"/>
    <s v="Second Class"/>
    <s v="AR-10345"/>
    <s v="Alex Russell"/>
    <x v="1"/>
    <x v="0"/>
    <s v="Houston"/>
    <x v="5"/>
    <n v="77070"/>
    <x v="2"/>
    <s v="TEC-AC-10003116"/>
    <x v="2"/>
    <x v="11"/>
    <s v="Memorex Froggy Flash Drive 8 GB"/>
    <n v="85.2"/>
    <n v="6"/>
    <n v="0.2"/>
    <n v="20.234999999999996"/>
    <x v="2"/>
    <x v="0"/>
  </r>
  <r>
    <n v="5769"/>
    <s v="CA-2017-154900"/>
    <x v="1069"/>
    <d v="2017-03-01T00:00:00"/>
    <s v="Standard Class"/>
    <s v="SS-20875"/>
    <s v="Sung Shariari"/>
    <x v="0"/>
    <x v="0"/>
    <s v="Leominster"/>
    <x v="31"/>
    <n v="1453"/>
    <x v="3"/>
    <s v="OFF-LA-10001641"/>
    <x v="1"/>
    <x v="2"/>
    <s v="Avery 518"/>
    <n v="3.15"/>
    <n v="1"/>
    <n v="0"/>
    <n v="1.512"/>
    <x v="3"/>
    <x v="0"/>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n v="10.223999999999998"/>
    <x v="3"/>
    <x v="0"/>
  </r>
  <r>
    <n v="5771"/>
    <s v="CA-2017-103835"/>
    <x v="496"/>
    <d v="2017-09-28T00:00:00"/>
    <s v="Standard Class"/>
    <s v="SC-20440"/>
    <s v="Shaun Chance"/>
    <x v="1"/>
    <x v="0"/>
    <s v="Los Angeles"/>
    <x v="1"/>
    <n v="90032"/>
    <x v="1"/>
    <s v="FUR-FU-10000010"/>
    <x v="0"/>
    <x v="5"/>
    <s v="DAX Value U-Channel Document Frames, Easel Back"/>
    <n v="14.91"/>
    <n v="3"/>
    <n v="0"/>
    <n v="4.6220999999999997"/>
    <x v="1"/>
    <x v="0"/>
  </r>
  <r>
    <n v="5772"/>
    <s v="CA-2017-103835"/>
    <x v="496"/>
    <d v="2017-09-28T00:00:00"/>
    <s v="Standard Class"/>
    <s v="SC-20440"/>
    <s v="Shaun Chance"/>
    <x v="1"/>
    <x v="0"/>
    <s v="Los Angeles"/>
    <x v="1"/>
    <n v="90032"/>
    <x v="1"/>
    <s v="OFF-AP-10002651"/>
    <x v="1"/>
    <x v="9"/>
    <s v="Hoover Upright Vacuum With Dirt Cup"/>
    <n v="1158.1199999999999"/>
    <n v="4"/>
    <n v="0"/>
    <n v="335.85479999999984"/>
    <x v="1"/>
    <x v="0"/>
  </r>
  <r>
    <n v="5773"/>
    <s v="CA-2017-158939"/>
    <x v="650"/>
    <d v="2017-12-01T00:00:00"/>
    <s v="Standard Class"/>
    <s v="EA-14035"/>
    <s v="Erin Ashbrook"/>
    <x v="1"/>
    <x v="0"/>
    <s v="Springfield"/>
    <x v="25"/>
    <n v="65807"/>
    <x v="2"/>
    <s v="TEC-CO-10002313"/>
    <x v="2"/>
    <x v="16"/>
    <s v="Canon PC1080F Personal Copier"/>
    <n v="599.99"/>
    <n v="1"/>
    <n v="0"/>
    <n v="233.99610000000001"/>
    <x v="2"/>
    <x v="0"/>
  </r>
  <r>
    <n v="5774"/>
    <s v="CA-2018-117408"/>
    <x v="1070"/>
    <d v="2018-09-06T00:00:00"/>
    <s v="Standard Class"/>
    <s v="TP-21130"/>
    <s v="Theone Pippenger"/>
    <x v="0"/>
    <x v="0"/>
    <s v="Waco"/>
    <x v="5"/>
    <n v="76706"/>
    <x v="2"/>
    <s v="OFF-ST-10001580"/>
    <x v="1"/>
    <x v="4"/>
    <s v="Super Decoflex Portable Personal File"/>
    <n v="23.968000000000004"/>
    <n v="2"/>
    <n v="0.2"/>
    <n v="2.3967999999999989"/>
    <x v="2"/>
    <x v="0"/>
  </r>
  <r>
    <n v="5775"/>
    <s v="CA-2018-142398"/>
    <x v="408"/>
    <d v="2018-04-16T00:00:00"/>
    <s v="Standard Class"/>
    <s v="BP-11290"/>
    <s v="Beth Paige"/>
    <x v="0"/>
    <x v="0"/>
    <s v="Los Angeles"/>
    <x v="1"/>
    <n v="90036"/>
    <x v="1"/>
    <s v="FUR-CH-10001545"/>
    <x v="0"/>
    <x v="1"/>
    <s v="Hon Comfortask Task/Swivel Chairs"/>
    <n v="638.28800000000012"/>
    <n v="7"/>
    <n v="0.2"/>
    <n v="-31.914400000000015"/>
    <x v="1"/>
    <x v="1"/>
  </r>
  <r>
    <n v="5776"/>
    <s v="CA-2018-142398"/>
    <x v="408"/>
    <d v="2018-04-16T00:00:00"/>
    <s v="Standard Class"/>
    <s v="BP-11290"/>
    <s v="Beth Paige"/>
    <x v="0"/>
    <x v="0"/>
    <s v="Los Angeles"/>
    <x v="1"/>
    <n v="90036"/>
    <x v="1"/>
    <s v="OFF-BI-10004826"/>
    <x v="1"/>
    <x v="8"/>
    <s v="JM Magazine Binder"/>
    <n v="13.208000000000002"/>
    <n v="1"/>
    <n v="0.2"/>
    <n v="4.6228000000000007"/>
    <x v="1"/>
    <x v="1"/>
  </r>
  <r>
    <n v="5777"/>
    <s v="CA-2018-105277"/>
    <x v="429"/>
    <d v="2018-12-08T00:00:00"/>
    <s v="Standard Class"/>
    <s v="LM-17065"/>
    <s v="Liz MacKendrick"/>
    <x v="0"/>
    <x v="0"/>
    <s v="Auburn"/>
    <x v="15"/>
    <n v="13021"/>
    <x v="3"/>
    <s v="OFF-BI-10000301"/>
    <x v="1"/>
    <x v="8"/>
    <s v="GBC Instant Report Kit"/>
    <n v="15.528"/>
    <n v="3"/>
    <n v="0.2"/>
    <n v="5.8230000000000004"/>
    <x v="3"/>
    <x v="0"/>
  </r>
  <r>
    <n v="5778"/>
    <s v="CA-2018-112060"/>
    <x v="429"/>
    <d v="2018-12-09T00:00:00"/>
    <s v="Standard Class"/>
    <s v="KT-16465"/>
    <s v="Kean Takahito"/>
    <x v="0"/>
    <x v="0"/>
    <s v="San Francisco"/>
    <x v="1"/>
    <n v="94109"/>
    <x v="1"/>
    <s v="OFF-PA-10000994"/>
    <x v="1"/>
    <x v="10"/>
    <s v="Xerox 1915"/>
    <n v="104.85"/>
    <n v="1"/>
    <n v="0"/>
    <n v="50.327999999999996"/>
    <x v="1"/>
    <x v="0"/>
  </r>
  <r>
    <n v="5779"/>
    <s v="CA-2016-105270"/>
    <x v="7"/>
    <d v="2016-11-18T00:00:00"/>
    <s v="Standard Class"/>
    <s v="AP-10915"/>
    <s v="Arthur Prichep"/>
    <x v="0"/>
    <x v="0"/>
    <s v="Los Angeles"/>
    <x v="1"/>
    <n v="90008"/>
    <x v="1"/>
    <s v="OFF-AR-10003156"/>
    <x v="1"/>
    <x v="6"/>
    <s v="50 Colored Long Pencils"/>
    <n v="30.48"/>
    <n v="3"/>
    <n v="0"/>
    <n v="7.9248000000000012"/>
    <x v="1"/>
    <x v="1"/>
  </r>
  <r>
    <n v="5780"/>
    <s v="CA-2016-105270"/>
    <x v="7"/>
    <d v="2016-11-18T00:00:00"/>
    <s v="Standard Class"/>
    <s v="AP-10915"/>
    <s v="Arthur Prichep"/>
    <x v="0"/>
    <x v="0"/>
    <s v="Los Angeles"/>
    <x v="1"/>
    <n v="90008"/>
    <x v="1"/>
    <s v="FUR-CH-10000988"/>
    <x v="0"/>
    <x v="1"/>
    <s v="Hon Olson Stacker Stools"/>
    <n v="112.64800000000001"/>
    <n v="1"/>
    <n v="0.2"/>
    <n v="11.264799999999997"/>
    <x v="1"/>
    <x v="1"/>
  </r>
  <r>
    <n v="5781"/>
    <s v="US-2017-159513"/>
    <x v="788"/>
    <d v="2017-04-09T00:00:00"/>
    <s v="Standard Class"/>
    <s v="JD-15790"/>
    <s v="John Dryer"/>
    <x v="0"/>
    <x v="0"/>
    <s v="Los Angeles"/>
    <x v="1"/>
    <n v="90049"/>
    <x v="1"/>
    <s v="TEC-MA-10003329"/>
    <x v="2"/>
    <x v="15"/>
    <s v="Vtech AT&amp;T CL2940 Corded Speakerphone, Black"/>
    <n v="71.975999999999999"/>
    <n v="3"/>
    <n v="0.2"/>
    <n v="24.291899999999998"/>
    <x v="1"/>
    <x v="0"/>
  </r>
  <r>
    <n v="5782"/>
    <s v="CA-2017-155586"/>
    <x v="295"/>
    <d v="2017-12-16T00:00:00"/>
    <s v="Second Class"/>
    <s v="XP-21865"/>
    <s v="Xylona Preis"/>
    <x v="0"/>
    <x v="0"/>
    <s v="Chico"/>
    <x v="1"/>
    <n v="95928"/>
    <x v="1"/>
    <s v="OFF-AR-10001547"/>
    <x v="1"/>
    <x v="6"/>
    <s v="Newell 311"/>
    <n v="2.21"/>
    <n v="1"/>
    <n v="0"/>
    <n v="0.59670000000000001"/>
    <x v="1"/>
    <x v="0"/>
  </r>
  <r>
    <n v="5783"/>
    <s v="CA-2017-155586"/>
    <x v="295"/>
    <d v="2017-12-16T00:00:00"/>
    <s v="Second Class"/>
    <s v="XP-21865"/>
    <s v="Xylona Preis"/>
    <x v="0"/>
    <x v="0"/>
    <s v="Chico"/>
    <x v="1"/>
    <n v="95928"/>
    <x v="1"/>
    <s v="OFF-EN-10003072"/>
    <x v="1"/>
    <x v="12"/>
    <s v="Peel &amp; Seel Envelopes"/>
    <n v="15.52"/>
    <n v="4"/>
    <n v="0"/>
    <n v="7.4496000000000002"/>
    <x v="1"/>
    <x v="0"/>
  </r>
  <r>
    <n v="5784"/>
    <s v="CA-2017-155586"/>
    <x v="295"/>
    <d v="2017-12-16T00:00:00"/>
    <s v="Second Class"/>
    <s v="XP-21865"/>
    <s v="Xylona Preis"/>
    <x v="0"/>
    <x v="0"/>
    <s v="Chico"/>
    <x v="1"/>
    <n v="95928"/>
    <x v="1"/>
    <s v="OFF-PA-10000726"/>
    <x v="1"/>
    <x v="10"/>
    <s v="Black Print Carbonless Snap-Off Rapid Letter, 8 1/2&quot; x 7&quot;"/>
    <n v="36.44"/>
    <n v="4"/>
    <n v="0"/>
    <n v="16.397999999999996"/>
    <x v="1"/>
    <x v="0"/>
  </r>
  <r>
    <n v="5785"/>
    <s v="CA-2019-141117"/>
    <x v="280"/>
    <d v="2019-10-08T00:00:00"/>
    <s v="Standard Class"/>
    <s v="JK-16090"/>
    <s v="Juliana Krohn"/>
    <x v="0"/>
    <x v="0"/>
    <s v="Springfield"/>
    <x v="21"/>
    <n v="97477"/>
    <x v="1"/>
    <s v="FUR-BO-10001972"/>
    <x v="0"/>
    <x v="0"/>
    <s v="O'Sullivan 4-Shelf Bookcase in Odessa Pine"/>
    <n v="217.76400000000001"/>
    <n v="6"/>
    <n v="0.7"/>
    <n v="-384.71640000000002"/>
    <x v="1"/>
    <x v="0"/>
  </r>
  <r>
    <n v="5786"/>
    <s v="CA-2019-141117"/>
    <x v="280"/>
    <d v="2019-10-08T00:00:00"/>
    <s v="Standard Class"/>
    <s v="JK-16090"/>
    <s v="Juliana Krohn"/>
    <x v="0"/>
    <x v="0"/>
    <s v="Springfield"/>
    <x v="21"/>
    <n v="97477"/>
    <x v="1"/>
    <s v="OFF-SU-10004664"/>
    <x v="1"/>
    <x v="14"/>
    <s v="Acme Softgrip Scissors"/>
    <n v="39.072000000000003"/>
    <n v="6"/>
    <n v="0.2"/>
    <n v="4.3955999999999982"/>
    <x v="1"/>
    <x v="0"/>
  </r>
  <r>
    <n v="5787"/>
    <s v="CA-2019-141117"/>
    <x v="280"/>
    <d v="2019-10-08T00:00:00"/>
    <s v="Standard Class"/>
    <s v="JK-16090"/>
    <s v="Juliana Krohn"/>
    <x v="0"/>
    <x v="0"/>
    <s v="Springfield"/>
    <x v="21"/>
    <n v="97477"/>
    <x v="1"/>
    <s v="OFF-BI-10003676"/>
    <x v="1"/>
    <x v="8"/>
    <s v="GBC Standard Recycled Report Covers, Clear Plastic Sheets"/>
    <n v="22.638000000000002"/>
    <n v="7"/>
    <n v="0.7"/>
    <n v="-16.601199999999999"/>
    <x v="1"/>
    <x v="0"/>
  </r>
  <r>
    <n v="5788"/>
    <s v="CA-2019-141117"/>
    <x v="280"/>
    <d v="2019-10-08T00:00:00"/>
    <s v="Standard Class"/>
    <s v="JK-16090"/>
    <s v="Juliana Krohn"/>
    <x v="0"/>
    <x v="0"/>
    <s v="Springfield"/>
    <x v="21"/>
    <n v="97477"/>
    <x v="1"/>
    <s v="OFF-AR-10003727"/>
    <x v="1"/>
    <x v="6"/>
    <s v="Berol Giant Pencil Sharpener"/>
    <n v="95.143999999999991"/>
    <n v="7"/>
    <n v="0.2"/>
    <n v="10.703699999999987"/>
    <x v="1"/>
    <x v="0"/>
  </r>
  <r>
    <n v="5789"/>
    <s v="CA-2019-115070"/>
    <x v="318"/>
    <d v="2019-04-14T00:00:00"/>
    <s v="Second Class"/>
    <s v="MG-18205"/>
    <s v="Mitch Gastineau"/>
    <x v="1"/>
    <x v="0"/>
    <s v="Jacksonville"/>
    <x v="2"/>
    <n v="32216"/>
    <x v="0"/>
    <s v="FUR-FU-10003829"/>
    <x v="0"/>
    <x v="5"/>
    <s v="Stackable Trays"/>
    <n v="12.320000000000002"/>
    <n v="5"/>
    <n v="0.2"/>
    <n v="1.8479999999999985"/>
    <x v="0"/>
    <x v="0"/>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n v="-3.0933000000000002"/>
    <x v="0"/>
    <x v="0"/>
  </r>
  <r>
    <n v="5791"/>
    <s v="CA-2019-140186"/>
    <x v="365"/>
    <d v="2019-10-02T00:00:00"/>
    <s v="First Class"/>
    <s v="PG-18820"/>
    <s v="Patrick Gardner"/>
    <x v="0"/>
    <x v="0"/>
    <s v="Bakersfield"/>
    <x v="1"/>
    <n v="93309"/>
    <x v="1"/>
    <s v="OFF-FA-10002280"/>
    <x v="1"/>
    <x v="13"/>
    <s v="Advantus Plastic Paper Clips"/>
    <n v="35"/>
    <n v="7"/>
    <n v="0"/>
    <n v="16.8"/>
    <x v="1"/>
    <x v="1"/>
  </r>
  <r>
    <n v="5792"/>
    <s v="CA-2019-140186"/>
    <x v="365"/>
    <d v="2019-10-02T00:00:00"/>
    <s v="First Class"/>
    <s v="PG-18820"/>
    <s v="Patrick Gardner"/>
    <x v="0"/>
    <x v="0"/>
    <s v="Bakersfield"/>
    <x v="1"/>
    <n v="93309"/>
    <x v="1"/>
    <s v="FUR-CH-10002961"/>
    <x v="0"/>
    <x v="1"/>
    <s v="Leather Task Chair, Black"/>
    <n v="72.784000000000006"/>
    <n v="1"/>
    <n v="0.2"/>
    <n v="0"/>
    <x v="1"/>
    <x v="1"/>
  </r>
  <r>
    <n v="5793"/>
    <s v="CA-2019-140186"/>
    <x v="365"/>
    <d v="2019-10-02T00:00:00"/>
    <s v="First Class"/>
    <s v="PG-18820"/>
    <s v="Patrick Gardner"/>
    <x v="0"/>
    <x v="0"/>
    <s v="Bakersfield"/>
    <x v="1"/>
    <n v="93309"/>
    <x v="1"/>
    <s v="OFF-AP-10002578"/>
    <x v="1"/>
    <x v="9"/>
    <s v="Fellowes Premier Superior Surge Suppressor, 10-Outlet, With Phone and Remote"/>
    <n v="97.84"/>
    <n v="2"/>
    <n v="0"/>
    <n v="25.438400000000001"/>
    <x v="1"/>
    <x v="1"/>
  </r>
  <r>
    <n v="5794"/>
    <s v="CA-2019-140186"/>
    <x v="365"/>
    <d v="2019-10-02T00:00:00"/>
    <s v="First Class"/>
    <s v="PG-18820"/>
    <s v="Patrick Gardner"/>
    <x v="0"/>
    <x v="0"/>
    <s v="Bakersfield"/>
    <x v="1"/>
    <n v="93309"/>
    <x v="1"/>
    <s v="FUR-FU-10004848"/>
    <x v="0"/>
    <x v="5"/>
    <s v="Howard Miller 13-3/4&quot; Diameter Brushed Chrome Round Wall Clock"/>
    <n v="51.75"/>
    <n v="1"/>
    <n v="0"/>
    <n v="15.524999999999999"/>
    <x v="1"/>
    <x v="1"/>
  </r>
  <r>
    <n v="5795"/>
    <s v="CA-2019-140186"/>
    <x v="365"/>
    <d v="2019-10-02T00:00:00"/>
    <s v="First Class"/>
    <s v="PG-18820"/>
    <s v="Patrick Gardner"/>
    <x v="0"/>
    <x v="0"/>
    <s v="Bakersfield"/>
    <x v="1"/>
    <n v="93309"/>
    <x v="1"/>
    <s v="OFF-BI-10003364"/>
    <x v="1"/>
    <x v="8"/>
    <s v="Binding Machine Supplies"/>
    <n v="46.672000000000004"/>
    <n v="2"/>
    <n v="0.2"/>
    <n v="16.3352"/>
    <x v="1"/>
    <x v="1"/>
  </r>
  <r>
    <n v="5796"/>
    <s v="CA-2016-124856"/>
    <x v="411"/>
    <d v="2016-10-03T00:00:00"/>
    <s v="Second Class"/>
    <s v="LD-17005"/>
    <s v="Lisa DeCherney"/>
    <x v="0"/>
    <x v="0"/>
    <s v="New York City"/>
    <x v="15"/>
    <n v="10011"/>
    <x v="3"/>
    <s v="OFF-ST-10002615"/>
    <x v="1"/>
    <x v="4"/>
    <s v="Dual Level, Single-Width Filing Carts"/>
    <n v="1395.54"/>
    <n v="9"/>
    <n v="0"/>
    <n v="362.84040000000005"/>
    <x v="3"/>
    <x v="0"/>
  </r>
  <r>
    <n v="5797"/>
    <s v="CA-2016-124856"/>
    <x v="411"/>
    <d v="2016-10-03T00:00:00"/>
    <s v="Second Class"/>
    <s v="LD-17005"/>
    <s v="Lisa DeCherney"/>
    <x v="0"/>
    <x v="0"/>
    <s v="New York City"/>
    <x v="15"/>
    <n v="10011"/>
    <x v="3"/>
    <s v="FUR-FU-10000521"/>
    <x v="0"/>
    <x v="5"/>
    <s v="Seth Thomas 14&quot; Putty-Colored Wall Clock"/>
    <n v="117.36"/>
    <n v="4"/>
    <n v="0"/>
    <n v="36.381599999999992"/>
    <x v="3"/>
    <x v="0"/>
  </r>
  <r>
    <n v="5798"/>
    <s v="CA-2016-124856"/>
    <x v="411"/>
    <d v="2016-10-03T00:00:00"/>
    <s v="Second Class"/>
    <s v="LD-17005"/>
    <s v="Lisa DeCherney"/>
    <x v="0"/>
    <x v="0"/>
    <s v="New York City"/>
    <x v="15"/>
    <n v="10011"/>
    <x v="3"/>
    <s v="OFF-LA-10000121"/>
    <x v="1"/>
    <x v="2"/>
    <s v="Avery 48"/>
    <n v="18.899999999999999"/>
    <n v="3"/>
    <n v="0"/>
    <n v="8.6939999999999991"/>
    <x v="3"/>
    <x v="0"/>
  </r>
  <r>
    <n v="5799"/>
    <s v="CA-2016-124856"/>
    <x v="411"/>
    <d v="2016-10-03T00:00:00"/>
    <s v="Second Class"/>
    <s v="LD-17005"/>
    <s v="Lisa DeCherney"/>
    <x v="0"/>
    <x v="0"/>
    <s v="New York City"/>
    <x v="15"/>
    <n v="10011"/>
    <x v="3"/>
    <s v="OFF-PA-10001289"/>
    <x v="1"/>
    <x v="10"/>
    <s v="White Computer Printout Paper by Universal"/>
    <n v="77.52"/>
    <n v="2"/>
    <n v="0"/>
    <n v="37.9848"/>
    <x v="3"/>
    <x v="0"/>
  </r>
  <r>
    <n v="5800"/>
    <s v="CA-2016-166716"/>
    <x v="1071"/>
    <d v="2016-08-25T00:00:00"/>
    <s v="Second Class"/>
    <s v="CR-12730"/>
    <s v="Craig Reiter"/>
    <x v="0"/>
    <x v="0"/>
    <s v="Chicago"/>
    <x v="10"/>
    <n v="60610"/>
    <x v="2"/>
    <s v="FUR-CH-10004495"/>
    <x v="0"/>
    <x v="1"/>
    <s v="Global Leather and Oak Executive Chair, Black"/>
    <n v="421.37200000000001"/>
    <n v="2"/>
    <n v="0.3"/>
    <n v="-6.0196000000000538"/>
    <x v="2"/>
    <x v="0"/>
  </r>
  <r>
    <n v="5801"/>
    <s v="CA-2016-123225"/>
    <x v="384"/>
    <d v="2016-07-14T00:00:00"/>
    <s v="First Class"/>
    <s v="MN-17935"/>
    <s v="Michael Nguyen"/>
    <x v="0"/>
    <x v="0"/>
    <s v="El Paso"/>
    <x v="5"/>
    <n v="79907"/>
    <x v="2"/>
    <s v="TEC-PH-10000895"/>
    <x v="2"/>
    <x v="7"/>
    <s v="Polycom VVX 310 VoIP phone"/>
    <n v="575.96800000000007"/>
    <n v="4"/>
    <n v="0.2"/>
    <n v="43.197600000000023"/>
    <x v="2"/>
    <x v="1"/>
  </r>
  <r>
    <n v="5802"/>
    <s v="CA-2016-123225"/>
    <x v="384"/>
    <d v="2016-07-14T00:00:00"/>
    <s v="First Class"/>
    <s v="MN-17935"/>
    <s v="Michael Nguyen"/>
    <x v="0"/>
    <x v="0"/>
    <s v="El Paso"/>
    <x v="5"/>
    <n v="79907"/>
    <x v="2"/>
    <s v="OFF-PA-10000552"/>
    <x v="1"/>
    <x v="10"/>
    <s v="Xerox 200"/>
    <n v="10.368000000000002"/>
    <n v="2"/>
    <n v="0.2"/>
    <n v="3.6288"/>
    <x v="2"/>
    <x v="1"/>
  </r>
  <r>
    <n v="5803"/>
    <s v="CA-2017-163440"/>
    <x v="204"/>
    <d v="2017-03-24T00:00:00"/>
    <s v="First Class"/>
    <s v="RD-19900"/>
    <s v="Ruben Dartt"/>
    <x v="0"/>
    <x v="0"/>
    <s v="Thousand Oaks"/>
    <x v="1"/>
    <n v="91360"/>
    <x v="1"/>
    <s v="TEC-PH-10000376"/>
    <x v="2"/>
    <x v="7"/>
    <s v="Square Credit Card Reader"/>
    <n v="15.984000000000002"/>
    <n v="2"/>
    <n v="0.2"/>
    <n v="1.1988000000000003"/>
    <x v="1"/>
    <x v="0"/>
  </r>
  <r>
    <n v="5804"/>
    <s v="US-2019-106796"/>
    <x v="605"/>
    <d v="2019-05-19T00:00:00"/>
    <s v="Standard Class"/>
    <s v="JP-16135"/>
    <s v="Julie Prescott"/>
    <x v="2"/>
    <x v="0"/>
    <s v="Springfield"/>
    <x v="24"/>
    <n v="45503"/>
    <x v="3"/>
    <s v="OFF-AR-10003504"/>
    <x v="1"/>
    <x v="6"/>
    <s v="Newell 347"/>
    <n v="10.272000000000002"/>
    <n v="3"/>
    <n v="0.2"/>
    <n v="1.1555999999999984"/>
    <x v="3"/>
    <x v="0"/>
  </r>
  <r>
    <n v="5805"/>
    <s v="CA-2019-113873"/>
    <x v="38"/>
    <d v="2019-11-19T00:00:00"/>
    <s v="Standard Class"/>
    <s v="KE-16420"/>
    <s v="Katrina Edelman"/>
    <x v="1"/>
    <x v="0"/>
    <s v="Dallas"/>
    <x v="5"/>
    <n v="75220"/>
    <x v="2"/>
    <s v="OFF-ST-10000943"/>
    <x v="1"/>
    <x v="4"/>
    <s v="Eldon ProFile File 'N Store Portable File Tub Letter/Legal Size Black"/>
    <n v="61.792000000000002"/>
    <n v="4"/>
    <n v="0.2"/>
    <n v="6.1792000000000016"/>
    <x v="2"/>
    <x v="0"/>
  </r>
  <r>
    <n v="5806"/>
    <s v="CA-2019-113873"/>
    <x v="38"/>
    <d v="2019-11-19T00:00:00"/>
    <s v="Standard Class"/>
    <s v="KE-16420"/>
    <s v="Katrina Edelman"/>
    <x v="1"/>
    <x v="0"/>
    <s v="Dallas"/>
    <x v="5"/>
    <n v="75220"/>
    <x v="2"/>
    <s v="FUR-BO-10003441"/>
    <x v="0"/>
    <x v="0"/>
    <s v="Bush Westfield Collection Bookcases, Fully Assembled"/>
    <n v="205.99919999999997"/>
    <n v="3"/>
    <n v="0.32"/>
    <n v="-27.264600000000016"/>
    <x v="2"/>
    <x v="0"/>
  </r>
  <r>
    <n v="5807"/>
    <s v="CA-2018-149783"/>
    <x v="913"/>
    <d v="2018-09-07T00:00:00"/>
    <s v="Second Class"/>
    <s v="DL-13315"/>
    <s v="Delfina Latchford"/>
    <x v="0"/>
    <x v="0"/>
    <s v="Knoxville"/>
    <x v="18"/>
    <n v="37918"/>
    <x v="0"/>
    <s v="OFF-PA-10002195"/>
    <x v="1"/>
    <x v="10"/>
    <s v="RSVP Cards &amp; Envelopes, Blank White, 8-1/2&quot; X 11&quot;, 24 Cards/25 Envelopes/Set"/>
    <n v="12.192"/>
    <n v="3"/>
    <n v="0.2"/>
    <n v="4.1147999999999998"/>
    <x v="0"/>
    <x v="0"/>
  </r>
  <r>
    <n v="5808"/>
    <s v="CA-2018-149783"/>
    <x v="913"/>
    <d v="2018-09-07T00:00:00"/>
    <s v="Second Class"/>
    <s v="DL-13315"/>
    <s v="Delfina Latchford"/>
    <x v="0"/>
    <x v="0"/>
    <s v="Knoxville"/>
    <x v="18"/>
    <n v="37918"/>
    <x v="0"/>
    <s v="OFF-AP-10001205"/>
    <x v="1"/>
    <x v="9"/>
    <s v="Belkin 5 Outlet SurgeMaster Power Centers"/>
    <n v="87.168000000000006"/>
    <n v="2"/>
    <n v="0.2"/>
    <n v="8.7168000000000063"/>
    <x v="0"/>
    <x v="0"/>
  </r>
  <r>
    <n v="5809"/>
    <s v="CA-2018-149783"/>
    <x v="913"/>
    <d v="2018-09-07T00:00:00"/>
    <s v="Second Class"/>
    <s v="DL-13315"/>
    <s v="Delfina Latchford"/>
    <x v="0"/>
    <x v="0"/>
    <s v="Knoxville"/>
    <x v="18"/>
    <n v="37918"/>
    <x v="0"/>
    <s v="OFF-AR-10002987"/>
    <x v="1"/>
    <x v="6"/>
    <s v="Prismacolor Color Pencil Set"/>
    <n v="31.744"/>
    <n v="2"/>
    <n v="0.2"/>
    <n v="8.3328000000000024"/>
    <x v="0"/>
    <x v="0"/>
  </r>
  <r>
    <n v="5810"/>
    <s v="CA-2018-125017"/>
    <x v="1072"/>
    <d v="2018-02-11T00:00:00"/>
    <s v="Standard Class"/>
    <s v="KB-16240"/>
    <s v="Karen Bern"/>
    <x v="1"/>
    <x v="0"/>
    <s v="Chattanooga"/>
    <x v="18"/>
    <n v="37421"/>
    <x v="0"/>
    <s v="FUR-FU-10000723"/>
    <x v="0"/>
    <x v="5"/>
    <s v="Deflect-o EconoMat Studded, No Bevel Mat for Low Pile Carpeting"/>
    <n v="132.22400000000002"/>
    <n v="4"/>
    <n v="0.2"/>
    <n v="-18.180799999999998"/>
    <x v="0"/>
    <x v="0"/>
  </r>
  <r>
    <n v="5811"/>
    <s v="US-2017-163279"/>
    <x v="204"/>
    <d v="2017-03-26T00:00:00"/>
    <s v="Standard Class"/>
    <s v="JD-16150"/>
    <s v="Justin Deggeller"/>
    <x v="1"/>
    <x v="0"/>
    <s v="San Diego"/>
    <x v="1"/>
    <n v="92037"/>
    <x v="1"/>
    <s v="OFF-PA-10003127"/>
    <x v="1"/>
    <x v="10"/>
    <s v="Easy-staple paper"/>
    <n v="105.52"/>
    <n v="4"/>
    <n v="0"/>
    <n v="48.539199999999994"/>
    <x v="1"/>
    <x v="0"/>
  </r>
  <r>
    <n v="5812"/>
    <s v="US-2017-163279"/>
    <x v="204"/>
    <d v="2017-03-26T00:00:00"/>
    <s v="Standard Class"/>
    <s v="JD-16150"/>
    <s v="Justin Deggeller"/>
    <x v="1"/>
    <x v="0"/>
    <s v="San Diego"/>
    <x v="1"/>
    <n v="92037"/>
    <x v="1"/>
    <s v="FUR-FU-10000747"/>
    <x v="0"/>
    <x v="5"/>
    <s v="Tenex B1-RE Series Chair Mats for Low Pile Carpets"/>
    <n v="91.96"/>
    <n v="2"/>
    <n v="0"/>
    <n v="15.633199999999988"/>
    <x v="1"/>
    <x v="0"/>
  </r>
  <r>
    <n v="5813"/>
    <s v="US-2017-163279"/>
    <x v="204"/>
    <d v="2017-03-26T00:00:00"/>
    <s v="Standard Class"/>
    <s v="JD-16150"/>
    <s v="Justin Deggeller"/>
    <x v="1"/>
    <x v="0"/>
    <s v="San Diego"/>
    <x v="1"/>
    <n v="92037"/>
    <x v="1"/>
    <s v="TEC-PH-10001795"/>
    <x v="2"/>
    <x v="7"/>
    <s v="ClearOne CHATAttach 160 - speaker phone"/>
    <n v="1487.9760000000001"/>
    <n v="3"/>
    <n v="0.2"/>
    <n v="185.99699999999984"/>
    <x v="1"/>
    <x v="0"/>
  </r>
  <r>
    <n v="5814"/>
    <s v="CA-2017-150196"/>
    <x v="740"/>
    <d v="2017-07-03T00:00:00"/>
    <s v="First Class"/>
    <s v="SR-20740"/>
    <s v="Steven Roelle"/>
    <x v="2"/>
    <x v="0"/>
    <s v="New York City"/>
    <x v="15"/>
    <n v="10024"/>
    <x v="3"/>
    <s v="OFF-PA-10003797"/>
    <x v="1"/>
    <x v="10"/>
    <s v="Xerox 209"/>
    <n v="19.440000000000001"/>
    <n v="3"/>
    <n v="0"/>
    <n v="9.3312000000000008"/>
    <x v="3"/>
    <x v="0"/>
  </r>
  <r>
    <n v="5815"/>
    <s v="US-2017-106495"/>
    <x v="925"/>
    <d v="2017-06-17T00:00:00"/>
    <s v="First Class"/>
    <s v="AC-10450"/>
    <s v="Amy Cox"/>
    <x v="0"/>
    <x v="0"/>
    <s v="Tampa"/>
    <x v="2"/>
    <n v="33614"/>
    <x v="0"/>
    <s v="TEC-AC-10002718"/>
    <x v="2"/>
    <x v="11"/>
    <s v="Belkin Standard 104 key USB Keyboard"/>
    <n v="11.672000000000001"/>
    <n v="1"/>
    <n v="0.2"/>
    <n v="-0.7295000000000007"/>
    <x v="0"/>
    <x v="0"/>
  </r>
  <r>
    <n v="5816"/>
    <s v="CA-2016-124730"/>
    <x v="35"/>
    <d v="2016-11-26T00:00:00"/>
    <s v="Same Day"/>
    <s v="LS-17245"/>
    <s v="Lynn Smith"/>
    <x v="0"/>
    <x v="0"/>
    <s v="Utica"/>
    <x v="15"/>
    <n v="13501"/>
    <x v="3"/>
    <s v="TEC-PH-10002170"/>
    <x v="2"/>
    <x v="7"/>
    <s v="ClearSounds CSC500 Amplified Spirit Phone Corded phone"/>
    <n v="279.95999999999998"/>
    <n v="4"/>
    <n v="0"/>
    <n v="78.388800000000003"/>
    <x v="3"/>
    <x v="0"/>
  </r>
  <r>
    <n v="5817"/>
    <s v="CA-2016-124730"/>
    <x v="35"/>
    <d v="2016-11-26T00:00:00"/>
    <s v="Same Day"/>
    <s v="LS-17245"/>
    <s v="Lynn Smith"/>
    <x v="0"/>
    <x v="0"/>
    <s v="Utica"/>
    <x v="15"/>
    <n v="13501"/>
    <x v="3"/>
    <s v="OFF-BI-10001078"/>
    <x v="1"/>
    <x v="8"/>
    <s v="Acco PRESSTEX Data Binder with Storage Hooks, Dark Blue, 14 7/8&quot; X 11&quot;"/>
    <n v="12.912000000000001"/>
    <n v="3"/>
    <n v="0.2"/>
    <n v="4.6806000000000001"/>
    <x v="3"/>
    <x v="0"/>
  </r>
  <r>
    <n v="5818"/>
    <s v="CA-2016-124730"/>
    <x v="35"/>
    <d v="2016-11-26T00:00:00"/>
    <s v="Same Day"/>
    <s v="LS-17245"/>
    <s v="Lynn Smith"/>
    <x v="0"/>
    <x v="0"/>
    <s v="Utica"/>
    <x v="15"/>
    <n v="13501"/>
    <x v="3"/>
    <s v="OFF-BI-10001031"/>
    <x v="1"/>
    <x v="8"/>
    <s v="Pressboard Data Binders by Wilson Jones"/>
    <n v="17.088000000000001"/>
    <n v="4"/>
    <n v="0.2"/>
    <n v="5.767199999999999"/>
    <x v="3"/>
    <x v="0"/>
  </r>
  <r>
    <n v="5819"/>
    <s v="CA-2016-124730"/>
    <x v="35"/>
    <d v="2016-11-26T00:00:00"/>
    <s v="Same Day"/>
    <s v="LS-17245"/>
    <s v="Lynn Smith"/>
    <x v="0"/>
    <x v="0"/>
    <s v="Utica"/>
    <x v="15"/>
    <n v="13501"/>
    <x v="3"/>
    <s v="OFF-LA-10001158"/>
    <x v="1"/>
    <x v="2"/>
    <s v="Avery Address/Shipping Labels for Typewriters, 4&quot; x 2&quot;"/>
    <n v="93.149999999999991"/>
    <n v="9"/>
    <n v="0"/>
    <n v="44.712000000000003"/>
    <x v="3"/>
    <x v="0"/>
  </r>
  <r>
    <n v="5820"/>
    <s v="CA-2016-124730"/>
    <x v="35"/>
    <d v="2016-11-26T00:00:00"/>
    <s v="Same Day"/>
    <s v="LS-17245"/>
    <s v="Lynn Smith"/>
    <x v="0"/>
    <x v="0"/>
    <s v="Utica"/>
    <x v="15"/>
    <n v="13501"/>
    <x v="3"/>
    <s v="OFF-LA-10001613"/>
    <x v="1"/>
    <x v="2"/>
    <s v="Avery File Folder Labels"/>
    <n v="11.52"/>
    <n v="4"/>
    <n v="0"/>
    <n v="5.6448"/>
    <x v="3"/>
    <x v="0"/>
  </r>
  <r>
    <n v="5821"/>
    <s v="CA-2019-117632"/>
    <x v="605"/>
    <d v="2019-05-18T00:00:00"/>
    <s v="Standard Class"/>
    <s v="CS-12175"/>
    <s v="Charles Sheldon"/>
    <x v="1"/>
    <x v="0"/>
    <s v="San Francisco"/>
    <x v="1"/>
    <n v="94122"/>
    <x v="1"/>
    <s v="OFF-SU-10000157"/>
    <x v="1"/>
    <x v="14"/>
    <s v="Compact Automatic Electric Letter Opener"/>
    <n v="238.62"/>
    <n v="2"/>
    <n v="0"/>
    <n v="4.7724000000000046"/>
    <x v="1"/>
    <x v="0"/>
  </r>
  <r>
    <n v="5822"/>
    <s v="CA-2019-117632"/>
    <x v="605"/>
    <d v="2019-05-18T00:00:00"/>
    <s v="Standard Class"/>
    <s v="CS-12175"/>
    <s v="Charles Sheldon"/>
    <x v="1"/>
    <x v="0"/>
    <s v="San Francisco"/>
    <x v="1"/>
    <n v="94122"/>
    <x v="1"/>
    <s v="OFF-AP-10004868"/>
    <x v="1"/>
    <x v="9"/>
    <s v="Hoover Commercial Soft Guard Upright Vacuum And Disposable Filtration Bags"/>
    <n v="7.77"/>
    <n v="1"/>
    <n v="0"/>
    <n v="2.0979000000000001"/>
    <x v="1"/>
    <x v="0"/>
  </r>
  <r>
    <n v="5823"/>
    <s v="CA-2019-117632"/>
    <x v="605"/>
    <d v="2019-05-18T00:00:00"/>
    <s v="Standard Class"/>
    <s v="CS-12175"/>
    <s v="Charles Sheldon"/>
    <x v="1"/>
    <x v="0"/>
    <s v="San Francisco"/>
    <x v="1"/>
    <n v="94122"/>
    <x v="1"/>
    <s v="FUR-TA-10001520"/>
    <x v="0"/>
    <x v="3"/>
    <s v="Lesro Sheffield Collection Coffee Table, End Table, Center Table, Corner Table"/>
    <n v="285.48"/>
    <n v="5"/>
    <n v="0.2"/>
    <n v="-10.705500000000043"/>
    <x v="1"/>
    <x v="0"/>
  </r>
  <r>
    <n v="5824"/>
    <s v="CA-2019-117632"/>
    <x v="605"/>
    <d v="2019-05-18T00:00:00"/>
    <s v="Standard Class"/>
    <s v="CS-12175"/>
    <s v="Charles Sheldon"/>
    <x v="1"/>
    <x v="0"/>
    <s v="San Francisco"/>
    <x v="1"/>
    <n v="94122"/>
    <x v="1"/>
    <s v="OFF-BI-10001900"/>
    <x v="1"/>
    <x v="8"/>
    <s v="DXL Angle-View Binders with Locking Rings, Black"/>
    <n v="19.168000000000003"/>
    <n v="4"/>
    <n v="0.2"/>
    <n v="6.4691999999999998"/>
    <x v="1"/>
    <x v="0"/>
  </r>
  <r>
    <n v="5825"/>
    <s v="CA-2016-115056"/>
    <x v="1073"/>
    <d v="2016-05-02T00:00:00"/>
    <s v="Same Day"/>
    <s v="AR-10510"/>
    <s v="Andrew Roberts"/>
    <x v="0"/>
    <x v="0"/>
    <s v="Columbus"/>
    <x v="24"/>
    <n v="43229"/>
    <x v="3"/>
    <s v="OFF-AP-10003971"/>
    <x v="1"/>
    <x v="9"/>
    <s v="Belkin 6 Outlet Metallic Surge Strip"/>
    <n v="26.136000000000003"/>
    <n v="3"/>
    <n v="0.2"/>
    <n v="1.9602000000000004"/>
    <x v="3"/>
    <x v="0"/>
  </r>
  <r>
    <n v="5826"/>
    <s v="CA-2019-161067"/>
    <x v="213"/>
    <d v="2019-09-06T00:00:00"/>
    <s v="Second Class"/>
    <s v="KB-16405"/>
    <s v="Katrina Bavinger"/>
    <x v="2"/>
    <x v="0"/>
    <s v="New York City"/>
    <x v="15"/>
    <n v="10035"/>
    <x v="3"/>
    <s v="OFF-PA-10000418"/>
    <x v="1"/>
    <x v="10"/>
    <s v="Xerox 189"/>
    <n v="419.4"/>
    <n v="4"/>
    <n v="0"/>
    <n v="201.31199999999998"/>
    <x v="3"/>
    <x v="0"/>
  </r>
  <r>
    <n v="5827"/>
    <s v="CA-2019-161067"/>
    <x v="213"/>
    <d v="2019-09-06T00:00:00"/>
    <s v="Second Class"/>
    <s v="KB-16405"/>
    <s v="Katrina Bavinger"/>
    <x v="2"/>
    <x v="0"/>
    <s v="New York City"/>
    <x v="15"/>
    <n v="10035"/>
    <x v="3"/>
    <s v="FUR-CH-10004626"/>
    <x v="0"/>
    <x v="1"/>
    <s v="Office Star Flex Back Scooter Chair with Aluminum Finish Frame"/>
    <n v="90.801000000000002"/>
    <n v="1"/>
    <n v="0.1"/>
    <n v="14.124599999999999"/>
    <x v="3"/>
    <x v="0"/>
  </r>
  <r>
    <n v="5828"/>
    <s v="CA-2019-161067"/>
    <x v="213"/>
    <d v="2019-09-06T00:00:00"/>
    <s v="Second Class"/>
    <s v="KB-16405"/>
    <s v="Katrina Bavinger"/>
    <x v="2"/>
    <x v="0"/>
    <s v="New York City"/>
    <x v="15"/>
    <n v="10035"/>
    <x v="3"/>
    <s v="FUR-CH-10004860"/>
    <x v="0"/>
    <x v="1"/>
    <s v="Global Low Back Tilter Chair"/>
    <n v="181.76400000000001"/>
    <n v="2"/>
    <n v="0.1"/>
    <n v="-8.0784000000000198"/>
    <x v="3"/>
    <x v="0"/>
  </r>
  <r>
    <n v="5829"/>
    <s v="CA-2019-161067"/>
    <x v="213"/>
    <d v="2019-09-06T00:00:00"/>
    <s v="Second Class"/>
    <s v="KB-16405"/>
    <s v="Katrina Bavinger"/>
    <x v="2"/>
    <x v="0"/>
    <s v="New York City"/>
    <x v="15"/>
    <n v="10035"/>
    <x v="3"/>
    <s v="OFF-AR-10003251"/>
    <x v="1"/>
    <x v="6"/>
    <s v="Prang Drawing Pencil Set"/>
    <n v="5.56"/>
    <n v="2"/>
    <n v="0"/>
    <n v="2.2239999999999998"/>
    <x v="3"/>
    <x v="0"/>
  </r>
  <r>
    <n v="5830"/>
    <s v="CA-2018-122063"/>
    <x v="275"/>
    <d v="2018-12-07T00:00:00"/>
    <s v="Standard Class"/>
    <s v="MM-17920"/>
    <s v="Michael Moore"/>
    <x v="0"/>
    <x v="0"/>
    <s v="Richmond"/>
    <x v="14"/>
    <n v="47374"/>
    <x v="2"/>
    <s v="FUR-TA-10004575"/>
    <x v="0"/>
    <x v="3"/>
    <s v="Hon 5100 Series Wood Tables"/>
    <n v="581.96"/>
    <n v="2"/>
    <n v="0"/>
    <n v="104.75279999999998"/>
    <x v="2"/>
    <x v="0"/>
  </r>
  <r>
    <n v="5831"/>
    <s v="CA-2018-122063"/>
    <x v="275"/>
    <d v="2018-12-07T00:00:00"/>
    <s v="Standard Class"/>
    <s v="MM-17920"/>
    <s v="Michael Moore"/>
    <x v="0"/>
    <x v="0"/>
    <s v="Richmond"/>
    <x v="14"/>
    <n v="47374"/>
    <x v="2"/>
    <s v="FUR-CH-10004754"/>
    <x v="0"/>
    <x v="1"/>
    <s v="Global Stack Chair with Arms, Black"/>
    <n v="29.98"/>
    <n v="1"/>
    <n v="0"/>
    <n v="8.0945999999999998"/>
    <x v="2"/>
    <x v="0"/>
  </r>
  <r>
    <n v="5832"/>
    <s v="CA-2017-111206"/>
    <x v="1074"/>
    <d v="2017-07-22T00:00:00"/>
    <s v="Standard Class"/>
    <s v="RF-19735"/>
    <s v="Roland Fjeld"/>
    <x v="0"/>
    <x v="0"/>
    <s v="San Diego"/>
    <x v="1"/>
    <n v="92105"/>
    <x v="1"/>
    <s v="TEC-AC-10003095"/>
    <x v="2"/>
    <x v="11"/>
    <s v="Logitech G35 7.1-Channel Surround Sound Headset"/>
    <n v="519.96"/>
    <n v="4"/>
    <n v="0"/>
    <n v="176.78640000000001"/>
    <x v="1"/>
    <x v="0"/>
  </r>
  <r>
    <n v="5833"/>
    <s v="CA-2018-142895"/>
    <x v="658"/>
    <d v="2018-07-26T00:00:00"/>
    <s v="Standard Class"/>
    <s v="BP-11290"/>
    <s v="Beth Paige"/>
    <x v="0"/>
    <x v="0"/>
    <s v="Concord"/>
    <x v="3"/>
    <n v="28027"/>
    <x v="0"/>
    <s v="OFF-LA-10000262"/>
    <x v="1"/>
    <x v="2"/>
    <s v="Avery 494"/>
    <n v="6.2640000000000002"/>
    <n v="3"/>
    <n v="0.2"/>
    <n v="2.0358000000000001"/>
    <x v="0"/>
    <x v="0"/>
  </r>
  <r>
    <n v="5834"/>
    <s v="CA-2018-142895"/>
    <x v="658"/>
    <d v="2018-07-26T00:00:00"/>
    <s v="Standard Class"/>
    <s v="BP-11290"/>
    <s v="Beth Paige"/>
    <x v="0"/>
    <x v="0"/>
    <s v="Concord"/>
    <x v="3"/>
    <n v="28027"/>
    <x v="0"/>
    <s v="FUR-CH-10002961"/>
    <x v="0"/>
    <x v="1"/>
    <s v="Leather Task Chair, Black"/>
    <n v="363.92"/>
    <n v="5"/>
    <n v="0.2"/>
    <n v="0"/>
    <x v="0"/>
    <x v="0"/>
  </r>
  <r>
    <n v="5835"/>
    <s v="CA-2017-101868"/>
    <x v="988"/>
    <d v="2017-06-16T00:00:00"/>
    <s v="Standard Class"/>
    <s v="MJ-17740"/>
    <s v="Max Jones"/>
    <x v="0"/>
    <x v="0"/>
    <s v="Miami"/>
    <x v="2"/>
    <n v="33178"/>
    <x v="0"/>
    <s v="OFF-BI-10003876"/>
    <x v="1"/>
    <x v="8"/>
    <s v="Green Canvas Binder for 8-1/2&quot; x 14&quot; Sheets"/>
    <n v="64.2"/>
    <n v="5"/>
    <n v="0.7"/>
    <n v="-42.799999999999983"/>
    <x v="0"/>
    <x v="0"/>
  </r>
  <r>
    <n v="5836"/>
    <s v="CA-2017-101868"/>
    <x v="988"/>
    <d v="2017-06-16T00:00:00"/>
    <s v="Standard Class"/>
    <s v="MJ-17740"/>
    <s v="Max Jones"/>
    <x v="0"/>
    <x v="0"/>
    <s v="Miami"/>
    <x v="2"/>
    <n v="33178"/>
    <x v="0"/>
    <s v="OFF-BI-10002133"/>
    <x v="1"/>
    <x v="8"/>
    <s v="Wilson Jones Elliptical Ring 3 1/2&quot; Capacity Binders, 800 sheets"/>
    <n v="38.520000000000003"/>
    <n v="3"/>
    <n v="0.7"/>
    <n v="-26.963999999999999"/>
    <x v="0"/>
    <x v="0"/>
  </r>
  <r>
    <n v="5837"/>
    <s v="CA-2017-101868"/>
    <x v="988"/>
    <d v="2017-06-16T00:00:00"/>
    <s v="Standard Class"/>
    <s v="MJ-17740"/>
    <s v="Max Jones"/>
    <x v="0"/>
    <x v="0"/>
    <s v="Miami"/>
    <x v="2"/>
    <n v="33178"/>
    <x v="0"/>
    <s v="TEC-AC-10004396"/>
    <x v="2"/>
    <x v="11"/>
    <s v="Logitech Keyboard K120"/>
    <n v="72.599999999999994"/>
    <n v="5"/>
    <n v="0.2"/>
    <n v="-8.1674999999999933"/>
    <x v="0"/>
    <x v="0"/>
  </r>
  <r>
    <n v="5838"/>
    <s v="CA-2019-133207"/>
    <x v="344"/>
    <d v="2019-12-03T00:00:00"/>
    <s v="Standard Class"/>
    <s v="DO-13645"/>
    <s v="Doug O'Connell"/>
    <x v="0"/>
    <x v="0"/>
    <s v="Los Angeles"/>
    <x v="1"/>
    <n v="90036"/>
    <x v="1"/>
    <s v="TEC-PH-10004100"/>
    <x v="2"/>
    <x v="7"/>
    <s v="Griffin GC17055 Auxiliary Audio Cable"/>
    <n v="57.567999999999998"/>
    <n v="4"/>
    <n v="0.2"/>
    <n v="5.7568000000000019"/>
    <x v="1"/>
    <x v="0"/>
  </r>
  <r>
    <n v="5839"/>
    <s v="CA-2017-132948"/>
    <x v="1075"/>
    <d v="2017-04-03T00:00:00"/>
    <s v="Standard Class"/>
    <s v="MV-17485"/>
    <s v="Mark Van Huff"/>
    <x v="0"/>
    <x v="0"/>
    <s v="Seattle"/>
    <x v="4"/>
    <n v="98115"/>
    <x v="1"/>
    <s v="OFF-ST-10000636"/>
    <x v="1"/>
    <x v="4"/>
    <s v="Rogers Profile Extra Capacity Storage Tub"/>
    <n v="83.699999999999989"/>
    <n v="5"/>
    <n v="0"/>
    <n v="3.3479999999999954"/>
    <x v="1"/>
    <x v="0"/>
  </r>
  <r>
    <n v="5840"/>
    <s v="CA-2017-134992"/>
    <x v="357"/>
    <d v="2017-09-26T00:00:00"/>
    <s v="Second Class"/>
    <s v="MG-17875"/>
    <s v="Michael Grace"/>
    <x v="2"/>
    <x v="0"/>
    <s v="Arlington"/>
    <x v="17"/>
    <n v="22204"/>
    <x v="0"/>
    <s v="OFF-PA-10001972"/>
    <x v="1"/>
    <x v="10"/>
    <s v="Xerox 214"/>
    <n v="32.400000000000006"/>
    <n v="5"/>
    <n v="0"/>
    <n v="15.552000000000001"/>
    <x v="0"/>
    <x v="0"/>
  </r>
  <r>
    <n v="5841"/>
    <s v="CA-2017-134992"/>
    <x v="357"/>
    <d v="2017-09-26T00:00:00"/>
    <s v="Second Class"/>
    <s v="MG-17875"/>
    <s v="Michael Grace"/>
    <x v="2"/>
    <x v="0"/>
    <s v="Arlington"/>
    <x v="17"/>
    <n v="22204"/>
    <x v="0"/>
    <s v="FUR-FU-10002554"/>
    <x v="0"/>
    <x v="5"/>
    <s v="Westinghouse Floor Lamp with Metal Mesh Shade, Black"/>
    <n v="47.98"/>
    <n v="2"/>
    <n v="0"/>
    <n v="11.035399999999996"/>
    <x v="0"/>
    <x v="0"/>
  </r>
  <r>
    <n v="5842"/>
    <s v="CA-2017-126725"/>
    <x v="972"/>
    <d v="2017-11-21T00:00:00"/>
    <s v="Standard Class"/>
    <s v="BS-11665"/>
    <s v="Brian Stugart"/>
    <x v="0"/>
    <x v="0"/>
    <s v="San Diego"/>
    <x v="1"/>
    <n v="92105"/>
    <x v="1"/>
    <s v="TEC-PH-10003174"/>
    <x v="2"/>
    <x v="7"/>
    <s v="RCA ViSYS 25825 Wireless digital phone"/>
    <n v="415.96800000000007"/>
    <n v="4"/>
    <n v="0.2"/>
    <n v="51.995999999999981"/>
    <x v="1"/>
    <x v="0"/>
  </r>
  <r>
    <n v="5843"/>
    <s v="CA-2017-126725"/>
    <x v="972"/>
    <d v="2017-11-21T00:00:00"/>
    <s v="Standard Class"/>
    <s v="BS-11665"/>
    <s v="Brian Stugart"/>
    <x v="0"/>
    <x v="0"/>
    <s v="San Diego"/>
    <x v="1"/>
    <n v="92105"/>
    <x v="1"/>
    <s v="OFF-ST-10001418"/>
    <x v="1"/>
    <x v="4"/>
    <s v="Carina Media Storage Towers in Natural &amp; Black"/>
    <n v="304.89999999999998"/>
    <n v="5"/>
    <n v="0"/>
    <n v="6.097999999999999"/>
    <x v="1"/>
    <x v="0"/>
  </r>
  <r>
    <n v="5844"/>
    <s v="CA-2017-126725"/>
    <x v="972"/>
    <d v="2017-11-21T00:00:00"/>
    <s v="Standard Class"/>
    <s v="BS-11665"/>
    <s v="Brian Stugart"/>
    <x v="0"/>
    <x v="0"/>
    <s v="San Diego"/>
    <x v="1"/>
    <n v="92105"/>
    <x v="1"/>
    <s v="FUR-FU-10002813"/>
    <x v="0"/>
    <x v="5"/>
    <s v="DAX Contemporary Wood Frame with Silver Metal Mat, Desktop, 11 x 14 Size"/>
    <n v="80.959999999999994"/>
    <n v="4"/>
    <n v="0"/>
    <n v="29.145599999999995"/>
    <x v="1"/>
    <x v="0"/>
  </r>
  <r>
    <n v="5845"/>
    <s v="CA-2017-126725"/>
    <x v="972"/>
    <d v="2017-11-21T00:00:00"/>
    <s v="Standard Class"/>
    <s v="BS-11665"/>
    <s v="Brian Stugart"/>
    <x v="0"/>
    <x v="0"/>
    <s v="San Diego"/>
    <x v="1"/>
    <n v="92105"/>
    <x v="1"/>
    <s v="OFF-ST-10000129"/>
    <x v="1"/>
    <x v="4"/>
    <s v="Fellowes Recycled Storage Drawers"/>
    <n v="777.21"/>
    <n v="7"/>
    <n v="0"/>
    <n v="54.404699999999963"/>
    <x v="1"/>
    <x v="0"/>
  </r>
  <r>
    <n v="5846"/>
    <s v="CA-2017-126725"/>
    <x v="972"/>
    <d v="2017-11-21T00:00:00"/>
    <s v="Standard Class"/>
    <s v="BS-11665"/>
    <s v="Brian Stugart"/>
    <x v="0"/>
    <x v="0"/>
    <s v="San Diego"/>
    <x v="1"/>
    <n v="92105"/>
    <x v="1"/>
    <s v="OFF-PA-10001639"/>
    <x v="1"/>
    <x v="10"/>
    <s v="Xerox 203"/>
    <n v="32.400000000000006"/>
    <n v="5"/>
    <n v="0"/>
    <n v="15.552000000000001"/>
    <x v="1"/>
    <x v="0"/>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n v="2.8195999999999799"/>
    <x v="1"/>
    <x v="0"/>
  </r>
  <r>
    <n v="5848"/>
    <s v="CA-2017-126725"/>
    <x v="972"/>
    <d v="2017-11-21T00:00:00"/>
    <s v="Standard Class"/>
    <s v="BS-11665"/>
    <s v="Brian Stugart"/>
    <x v="0"/>
    <x v="0"/>
    <s v="San Diego"/>
    <x v="1"/>
    <n v="92105"/>
    <x v="1"/>
    <s v="FUR-FU-10001591"/>
    <x v="0"/>
    <x v="5"/>
    <s v="Advantus Panel Wall Certificate Holder - 8.5x11"/>
    <n v="36.599999999999994"/>
    <n v="3"/>
    <n v="0"/>
    <n v="15.372000000000002"/>
    <x v="1"/>
    <x v="0"/>
  </r>
  <r>
    <n v="5849"/>
    <s v="CA-2017-121783"/>
    <x v="113"/>
    <d v="2017-11-14T00:00:00"/>
    <s v="Standard Class"/>
    <s v="PO-19180"/>
    <s v="Philisse Overcash"/>
    <x v="2"/>
    <x v="0"/>
    <s v="Roseville"/>
    <x v="11"/>
    <n v="55113"/>
    <x v="2"/>
    <s v="OFF-AP-10003849"/>
    <x v="1"/>
    <x v="9"/>
    <s v="Hoover Shoulder Vac Commercial Portable Vacuum"/>
    <n v="715.64"/>
    <n v="2"/>
    <n v="0"/>
    <n v="178.90999999999997"/>
    <x v="2"/>
    <x v="0"/>
  </r>
  <r>
    <n v="5850"/>
    <s v="CA-2017-121783"/>
    <x v="113"/>
    <d v="2017-11-14T00:00:00"/>
    <s v="Standard Class"/>
    <s v="PO-19180"/>
    <s v="Philisse Overcash"/>
    <x v="2"/>
    <x v="0"/>
    <s v="Roseville"/>
    <x v="11"/>
    <n v="55113"/>
    <x v="2"/>
    <s v="OFF-ST-10000078"/>
    <x v="1"/>
    <x v="4"/>
    <s v="Tennsco 6- and 18-Compartment Lockers"/>
    <n v="795.51"/>
    <n v="3"/>
    <n v="0"/>
    <n v="143.19179999999994"/>
    <x v="2"/>
    <x v="0"/>
  </r>
  <r>
    <n v="5851"/>
    <s v="CA-2017-121783"/>
    <x v="113"/>
    <d v="2017-11-14T00:00:00"/>
    <s v="Standard Class"/>
    <s v="PO-19180"/>
    <s v="Philisse Overcash"/>
    <x v="2"/>
    <x v="0"/>
    <s v="Roseville"/>
    <x v="11"/>
    <n v="55113"/>
    <x v="2"/>
    <s v="TEC-CO-10001571"/>
    <x v="2"/>
    <x v="16"/>
    <s v="Sharp 1540cs Digital Laser Copier"/>
    <n v="549.99"/>
    <n v="1"/>
    <n v="0"/>
    <n v="274.995"/>
    <x v="2"/>
    <x v="0"/>
  </r>
  <r>
    <n v="5852"/>
    <s v="CA-2017-121783"/>
    <x v="113"/>
    <d v="2017-11-14T00:00:00"/>
    <s v="Standard Class"/>
    <s v="PO-19180"/>
    <s v="Philisse Overcash"/>
    <x v="2"/>
    <x v="0"/>
    <s v="Roseville"/>
    <x v="11"/>
    <n v="55113"/>
    <x v="2"/>
    <s v="OFF-BI-10001658"/>
    <x v="1"/>
    <x v="8"/>
    <s v="GBC Standard Therm-A-Bind Covers"/>
    <n v="74.760000000000005"/>
    <n v="3"/>
    <n v="0"/>
    <n v="34.389600000000002"/>
    <x v="2"/>
    <x v="0"/>
  </r>
  <r>
    <n v="5853"/>
    <s v="CA-2017-121783"/>
    <x v="113"/>
    <d v="2017-11-14T00:00:00"/>
    <s v="Standard Class"/>
    <s v="PO-19180"/>
    <s v="Philisse Overcash"/>
    <x v="2"/>
    <x v="0"/>
    <s v="Roseville"/>
    <x v="11"/>
    <n v="55113"/>
    <x v="2"/>
    <s v="FUR-FU-10004351"/>
    <x v="0"/>
    <x v="5"/>
    <s v="Staple-based wall hangings"/>
    <n v="29.22"/>
    <n v="3"/>
    <n v="0"/>
    <n v="12.856800000000002"/>
    <x v="2"/>
    <x v="0"/>
  </r>
  <r>
    <n v="5854"/>
    <s v="US-2016-138835"/>
    <x v="1076"/>
    <d v="2016-09-14T00:00:00"/>
    <s v="Standard Class"/>
    <s v="DA-13450"/>
    <s v="Dianna Arnett"/>
    <x v="2"/>
    <x v="0"/>
    <s v="Virginia Beach"/>
    <x v="17"/>
    <n v="23464"/>
    <x v="0"/>
    <s v="OFF-BI-10003314"/>
    <x v="1"/>
    <x v="8"/>
    <s v="Tuff Stuff Recycled Round Ring Binders"/>
    <n v="9.64"/>
    <n v="2"/>
    <n v="0"/>
    <n v="4.7236000000000002"/>
    <x v="0"/>
    <x v="0"/>
  </r>
  <r>
    <n v="5855"/>
    <s v="CA-2017-112214"/>
    <x v="1077"/>
    <d v="2017-08-11T00:00:00"/>
    <s v="Standard Class"/>
    <s v="AH-10690"/>
    <s v="Anna Häberlin"/>
    <x v="1"/>
    <x v="0"/>
    <s v="Dallas"/>
    <x v="5"/>
    <n v="75220"/>
    <x v="2"/>
    <s v="OFF-ST-10001505"/>
    <x v="1"/>
    <x v="4"/>
    <s v="Perma STOR-ALL Hanging File Box, 13 1/8&quot;W x 12 1/4&quot;D x 10 1/2&quot;H"/>
    <n v="33.488000000000007"/>
    <n v="7"/>
    <n v="0.2"/>
    <n v="-1.2558000000000051"/>
    <x v="2"/>
    <x v="0"/>
  </r>
  <r>
    <n v="5856"/>
    <s v="CA-2017-112214"/>
    <x v="1077"/>
    <d v="2017-08-11T00:00:00"/>
    <s v="Standard Class"/>
    <s v="AH-10690"/>
    <s v="Anna Häberlin"/>
    <x v="1"/>
    <x v="0"/>
    <s v="Dallas"/>
    <x v="5"/>
    <n v="75220"/>
    <x v="2"/>
    <s v="OFF-SU-10003567"/>
    <x v="1"/>
    <x v="14"/>
    <s v="Stiletto Hand Letter Openers"/>
    <n v="23.04"/>
    <n v="3"/>
    <n v="0.2"/>
    <n v="-4.895999999999999"/>
    <x v="2"/>
    <x v="0"/>
  </r>
  <r>
    <n v="5857"/>
    <s v="CA-2017-112214"/>
    <x v="1077"/>
    <d v="2017-08-11T00:00:00"/>
    <s v="Standard Class"/>
    <s v="AH-10690"/>
    <s v="Anna Häberlin"/>
    <x v="1"/>
    <x v="0"/>
    <s v="Dallas"/>
    <x v="5"/>
    <n v="75220"/>
    <x v="2"/>
    <s v="OFF-BI-10002982"/>
    <x v="1"/>
    <x v="8"/>
    <s v="Avery Self-Adhesive Photo Pockets for Polaroid Photos"/>
    <n v="1.3619999999999997"/>
    <n v="1"/>
    <n v="0.8"/>
    <n v="-2.1792000000000007"/>
    <x v="2"/>
    <x v="0"/>
  </r>
  <r>
    <n v="5858"/>
    <s v="CA-2017-112214"/>
    <x v="1077"/>
    <d v="2017-08-11T00:00:00"/>
    <s v="Standard Class"/>
    <s v="AH-10690"/>
    <s v="Anna Häberlin"/>
    <x v="1"/>
    <x v="0"/>
    <s v="Dallas"/>
    <x v="5"/>
    <n v="75220"/>
    <x v="2"/>
    <s v="FUR-FU-10002364"/>
    <x v="0"/>
    <x v="5"/>
    <s v="Eldon Expressions Wood Desk Accessories, Oak"/>
    <n v="14.76"/>
    <n v="5"/>
    <n v="0.6"/>
    <n v="-11.439000000000004"/>
    <x v="2"/>
    <x v="0"/>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n v="14.097999999999999"/>
    <x v="1"/>
    <x v="0"/>
  </r>
  <r>
    <n v="5860"/>
    <s v="CA-2017-108119"/>
    <x v="549"/>
    <d v="2017-11-08T00:00:00"/>
    <s v="Standard Class"/>
    <s v="MS-17530"/>
    <s v="MaryBeth Skach"/>
    <x v="0"/>
    <x v="0"/>
    <s v="Conway"/>
    <x v="36"/>
    <n v="72032"/>
    <x v="0"/>
    <s v="FUR-TA-10002530"/>
    <x v="0"/>
    <x v="3"/>
    <s v="Iceberg OfficeWorks 42&quot; Round Tables"/>
    <n v="301.95999999999998"/>
    <n v="2"/>
    <n v="0"/>
    <n v="45.293999999999983"/>
    <x v="0"/>
    <x v="0"/>
  </r>
  <r>
    <n v="5861"/>
    <s v="CA-2017-157434"/>
    <x v="1078"/>
    <d v="2017-05-04T00:00:00"/>
    <s v="Second Class"/>
    <s v="JK-15640"/>
    <s v="Jim Kriz"/>
    <x v="2"/>
    <x v="0"/>
    <s v="Philadelphia"/>
    <x v="9"/>
    <n v="19120"/>
    <x v="3"/>
    <s v="OFF-PA-10001526"/>
    <x v="1"/>
    <x v="10"/>
    <s v="Xerox 1949"/>
    <n v="7.9680000000000009"/>
    <n v="2"/>
    <n v="0.2"/>
    <n v="2.8884000000000007"/>
    <x v="3"/>
    <x v="0"/>
  </r>
  <r>
    <n v="5862"/>
    <s v="CA-2018-101525"/>
    <x v="766"/>
    <d v="2018-05-04T00:00:00"/>
    <s v="Second Class"/>
    <s v="CM-12235"/>
    <s v="Chris McAfee"/>
    <x v="0"/>
    <x v="0"/>
    <s v="Little Rock"/>
    <x v="36"/>
    <n v="72209"/>
    <x v="0"/>
    <s v="OFF-PA-10001497"/>
    <x v="1"/>
    <x v="10"/>
    <s v="Xerox 1914"/>
    <n v="109.92"/>
    <n v="2"/>
    <n v="0"/>
    <n v="53.860799999999998"/>
    <x v="0"/>
    <x v="0"/>
  </r>
  <r>
    <n v="5863"/>
    <s v="CA-2018-101525"/>
    <x v="766"/>
    <d v="2018-05-04T00:00:00"/>
    <s v="Second Class"/>
    <s v="CM-12235"/>
    <s v="Chris McAfee"/>
    <x v="0"/>
    <x v="0"/>
    <s v="Little Rock"/>
    <x v="36"/>
    <n v="72209"/>
    <x v="0"/>
    <s v="OFF-PA-10003936"/>
    <x v="1"/>
    <x v="10"/>
    <s v="Xerox 1994"/>
    <n v="19.440000000000001"/>
    <n v="3"/>
    <n v="0"/>
    <n v="9.3312000000000008"/>
    <x v="0"/>
    <x v="0"/>
  </r>
  <r>
    <n v="5864"/>
    <s v="CA-2018-101525"/>
    <x v="766"/>
    <d v="2018-05-04T00:00:00"/>
    <s v="Second Class"/>
    <s v="CM-12235"/>
    <s v="Chris McAfee"/>
    <x v="0"/>
    <x v="0"/>
    <s v="Little Rock"/>
    <x v="36"/>
    <n v="72209"/>
    <x v="0"/>
    <s v="OFF-AR-10000716"/>
    <x v="1"/>
    <x v="6"/>
    <s v="DIXON Ticonderoga Erasable Checking Pencils"/>
    <n v="11.16"/>
    <n v="2"/>
    <n v="0"/>
    <n v="4.3524000000000003"/>
    <x v="0"/>
    <x v="0"/>
  </r>
  <r>
    <n v="5865"/>
    <s v="US-2016-117968"/>
    <x v="79"/>
    <d v="2016-08-07T00:00:00"/>
    <s v="Second Class"/>
    <s v="RS-19420"/>
    <s v="Ricardo Sperren"/>
    <x v="1"/>
    <x v="0"/>
    <s v="Meriden"/>
    <x v="29"/>
    <n v="6450"/>
    <x v="3"/>
    <s v="OFF-AP-10002765"/>
    <x v="1"/>
    <x v="9"/>
    <s v="Fellowes Advanced Computer Series Surge Protectors"/>
    <n v="79.47"/>
    <n v="3"/>
    <n v="0"/>
    <n v="22.251600000000003"/>
    <x v="3"/>
    <x v="0"/>
  </r>
  <r>
    <n v="5866"/>
    <s v="US-2016-117968"/>
    <x v="79"/>
    <d v="2016-08-07T00:00:00"/>
    <s v="Second Class"/>
    <s v="RS-19420"/>
    <s v="Ricardo Sperren"/>
    <x v="1"/>
    <x v="0"/>
    <s v="Meriden"/>
    <x v="29"/>
    <n v="6450"/>
    <x v="3"/>
    <s v="OFF-AR-10004165"/>
    <x v="1"/>
    <x v="6"/>
    <s v="Binney &amp; Smith inkTank Erasable Pocket Highlighter, Chisel Tip, Yellow"/>
    <n v="4.5599999999999996"/>
    <n v="2"/>
    <n v="0"/>
    <n v="2.0064000000000002"/>
    <x v="3"/>
    <x v="0"/>
  </r>
  <r>
    <n v="5867"/>
    <s v="US-2016-117968"/>
    <x v="79"/>
    <d v="2016-08-07T00:00:00"/>
    <s v="Second Class"/>
    <s v="RS-19420"/>
    <s v="Ricardo Sperren"/>
    <x v="1"/>
    <x v="0"/>
    <s v="Meriden"/>
    <x v="29"/>
    <n v="6450"/>
    <x v="3"/>
    <s v="FUR-CH-10002335"/>
    <x v="0"/>
    <x v="1"/>
    <s v="Hon GuestStacker Chair"/>
    <n v="1133.3499999999999"/>
    <n v="5"/>
    <n v="0"/>
    <n v="294.67100000000005"/>
    <x v="3"/>
    <x v="0"/>
  </r>
  <r>
    <n v="5868"/>
    <s v="CA-2018-158211"/>
    <x v="810"/>
    <d v="2018-01-08T00:00:00"/>
    <s v="Standard Class"/>
    <s v="BP-11185"/>
    <s v="Ben Peterman"/>
    <x v="1"/>
    <x v="0"/>
    <s v="Philadelphia"/>
    <x v="9"/>
    <n v="19143"/>
    <x v="3"/>
    <s v="OFF-AR-10004078"/>
    <x v="1"/>
    <x v="6"/>
    <s v="Newell 312"/>
    <n v="4.6719999999999997"/>
    <n v="1"/>
    <n v="0.2"/>
    <n v="0.58399999999999985"/>
    <x v="3"/>
    <x v="0"/>
  </r>
  <r>
    <n v="5869"/>
    <s v="CA-2018-158211"/>
    <x v="810"/>
    <d v="2018-01-08T00:00:00"/>
    <s v="Standard Class"/>
    <s v="BP-11185"/>
    <s v="Ben Peterman"/>
    <x v="1"/>
    <x v="0"/>
    <s v="Philadelphia"/>
    <x v="9"/>
    <n v="19143"/>
    <x v="3"/>
    <s v="OFF-BI-10002026"/>
    <x v="1"/>
    <x v="8"/>
    <s v="Avery Arch Ring Binders"/>
    <n v="104.58000000000001"/>
    <n v="6"/>
    <n v="0.7"/>
    <n v="-80.178000000000026"/>
    <x v="3"/>
    <x v="0"/>
  </r>
  <r>
    <n v="5870"/>
    <s v="CA-2018-152247"/>
    <x v="77"/>
    <d v="2018-11-12T00:00:00"/>
    <s v="Standard Class"/>
    <s v="MA-17995"/>
    <s v="Michelle Arnett"/>
    <x v="2"/>
    <x v="0"/>
    <s v="Cheyenne"/>
    <x v="47"/>
    <n v="82001"/>
    <x v="1"/>
    <s v="FUR-CH-10001215"/>
    <x v="0"/>
    <x v="1"/>
    <s v="Global Troy Executive Leather Low-Back Tilter"/>
    <n v="1603.1360000000002"/>
    <n v="4"/>
    <n v="0.2"/>
    <n v="100.19599999999997"/>
    <x v="1"/>
    <x v="0"/>
  </r>
  <r>
    <n v="5871"/>
    <s v="CA-2018-128223"/>
    <x v="403"/>
    <d v="2018-06-14T00:00:00"/>
    <s v="Same Day"/>
    <s v="EB-13705"/>
    <s v="Ed Braxton"/>
    <x v="1"/>
    <x v="0"/>
    <s v="Anaheim"/>
    <x v="1"/>
    <n v="92804"/>
    <x v="1"/>
    <s v="FUR-TA-10001771"/>
    <x v="0"/>
    <x v="3"/>
    <s v="Bush Cubix Conference Tables, Fully Assembled"/>
    <n v="1293.4879999999998"/>
    <n v="7"/>
    <n v="0.2"/>
    <n v="80.843000000000075"/>
    <x v="1"/>
    <x v="0"/>
  </r>
  <r>
    <n v="5872"/>
    <s v="CA-2018-154235"/>
    <x v="446"/>
    <d v="2018-09-28T00:00:00"/>
    <s v="Standard Class"/>
    <s v="RD-19900"/>
    <s v="Ruben Dartt"/>
    <x v="0"/>
    <x v="0"/>
    <s v="Bloomington"/>
    <x v="14"/>
    <n v="47401"/>
    <x v="2"/>
    <s v="FUR-FU-10004006"/>
    <x v="0"/>
    <x v="5"/>
    <s v="Deflect-o DuraMat Lighweight, Studded, Beveled Mat for Low Pile Carpeting"/>
    <n v="127.94999999999999"/>
    <n v="3"/>
    <n v="0"/>
    <n v="21.751499999999986"/>
    <x v="2"/>
    <x v="0"/>
  </r>
  <r>
    <n v="5873"/>
    <s v="CA-2019-129910"/>
    <x v="983"/>
    <d v="2019-04-03T00:00:00"/>
    <s v="Standard Class"/>
    <s v="ME-17320"/>
    <s v="Maria Etezadi"/>
    <x v="2"/>
    <x v="0"/>
    <s v="Columbus"/>
    <x v="32"/>
    <n v="31907"/>
    <x v="0"/>
    <s v="OFF-ST-10003282"/>
    <x v="1"/>
    <x v="4"/>
    <s v="Advantus 10-Drawer Portable Organizer, Chrome Metal Frame, Smoke Drawers"/>
    <n v="59.76"/>
    <n v="1"/>
    <n v="0"/>
    <n v="16.732800000000005"/>
    <x v="0"/>
    <x v="0"/>
  </r>
  <r>
    <n v="5874"/>
    <s v="CA-2019-133095"/>
    <x v="400"/>
    <d v="2019-06-04T00:00:00"/>
    <s v="Same Day"/>
    <s v="EH-14005"/>
    <s v="Erica Hernandez"/>
    <x v="2"/>
    <x v="0"/>
    <s v="Jonesboro"/>
    <x v="36"/>
    <n v="72401"/>
    <x v="0"/>
    <s v="OFF-BI-10002353"/>
    <x v="1"/>
    <x v="8"/>
    <s v="GBC VeloBind Cover Sets"/>
    <n v="108.08"/>
    <n v="7"/>
    <n v="0"/>
    <n v="54.04"/>
    <x v="0"/>
    <x v="0"/>
  </r>
  <r>
    <n v="5875"/>
    <s v="CA-2019-133095"/>
    <x v="400"/>
    <d v="2019-06-04T00:00:00"/>
    <s v="Same Day"/>
    <s v="EH-14005"/>
    <s v="Erica Hernandez"/>
    <x v="2"/>
    <x v="0"/>
    <s v="Jonesboro"/>
    <x v="36"/>
    <n v="72401"/>
    <x v="0"/>
    <s v="OFF-BI-10004141"/>
    <x v="1"/>
    <x v="8"/>
    <s v="Insertable Tab Indexes For Data Binders"/>
    <n v="9.5400000000000009"/>
    <n v="3"/>
    <n v="0"/>
    <n v="4.3883999999999999"/>
    <x v="0"/>
    <x v="0"/>
  </r>
  <r>
    <n v="5876"/>
    <s v="CA-2017-130554"/>
    <x v="1003"/>
    <d v="2017-04-09T00:00:00"/>
    <s v="First Class"/>
    <s v="FM-14290"/>
    <s v="Frank Merwin"/>
    <x v="2"/>
    <x v="0"/>
    <s v="Philadelphia"/>
    <x v="9"/>
    <n v="19140"/>
    <x v="3"/>
    <s v="OFF-AR-10001954"/>
    <x v="1"/>
    <x v="6"/>
    <s v="Newell 331"/>
    <n v="11.736000000000001"/>
    <n v="3"/>
    <n v="0.2"/>
    <n v="1.0268999999999999"/>
    <x v="3"/>
    <x v="0"/>
  </r>
  <r>
    <n v="5877"/>
    <s v="CA-2016-152443"/>
    <x v="371"/>
    <d v="2016-05-26T00:00:00"/>
    <s v="Standard Class"/>
    <s v="FG-14260"/>
    <s v="Frank Gastineau"/>
    <x v="2"/>
    <x v="0"/>
    <s v="Lawrence"/>
    <x v="31"/>
    <n v="1841"/>
    <x v="3"/>
    <s v="OFF-BI-10001071"/>
    <x v="1"/>
    <x v="8"/>
    <s v="GBC ProClick Punch Binding System"/>
    <n v="447.85999999999996"/>
    <n v="7"/>
    <n v="0"/>
    <n v="219.45140000000001"/>
    <x v="3"/>
    <x v="0"/>
  </r>
  <r>
    <n v="5878"/>
    <s v="CA-2016-152443"/>
    <x v="371"/>
    <d v="2016-05-26T00:00:00"/>
    <s v="Standard Class"/>
    <s v="FG-14260"/>
    <s v="Frank Gastineau"/>
    <x v="2"/>
    <x v="0"/>
    <s v="Lawrence"/>
    <x v="31"/>
    <n v="1841"/>
    <x v="3"/>
    <s v="OFF-PA-10003022"/>
    <x v="1"/>
    <x v="10"/>
    <s v="Xerox 1992"/>
    <n v="17.940000000000001"/>
    <n v="3"/>
    <n v="0"/>
    <n v="8.7906000000000013"/>
    <x v="3"/>
    <x v="0"/>
  </r>
  <r>
    <n v="5879"/>
    <s v="CA-2016-152443"/>
    <x v="371"/>
    <d v="2016-05-26T00:00:00"/>
    <s v="Standard Class"/>
    <s v="FG-14260"/>
    <s v="Frank Gastineau"/>
    <x v="2"/>
    <x v="0"/>
    <s v="Lawrence"/>
    <x v="31"/>
    <n v="1841"/>
    <x v="3"/>
    <s v="OFF-AP-10001293"/>
    <x v="1"/>
    <x v="9"/>
    <s v="Belkin 8 Outlet Surge Protector"/>
    <n v="245.88"/>
    <n v="6"/>
    <n v="0"/>
    <n v="68.846399999999988"/>
    <x v="3"/>
    <x v="0"/>
  </r>
  <r>
    <n v="5880"/>
    <s v="CA-2018-133319"/>
    <x v="64"/>
    <d v="2018-09-11T00:00:00"/>
    <s v="Standard Class"/>
    <s v="MV-17485"/>
    <s v="Mark Van Huff"/>
    <x v="0"/>
    <x v="0"/>
    <s v="New York City"/>
    <x v="15"/>
    <n v="10011"/>
    <x v="3"/>
    <s v="OFF-PA-10001815"/>
    <x v="1"/>
    <x v="10"/>
    <s v="Xerox 1885"/>
    <n v="192.16"/>
    <n v="4"/>
    <n v="0"/>
    <n v="92.236799999999988"/>
    <x v="3"/>
    <x v="1"/>
  </r>
  <r>
    <n v="5881"/>
    <s v="CA-2018-133935"/>
    <x v="31"/>
    <d v="2018-09-22T00:00:00"/>
    <s v="Standard Class"/>
    <s v="JW-15220"/>
    <s v="Jane Waco"/>
    <x v="1"/>
    <x v="0"/>
    <s v="San Diego"/>
    <x v="1"/>
    <n v="92105"/>
    <x v="1"/>
    <s v="FUR-CH-10001215"/>
    <x v="0"/>
    <x v="1"/>
    <s v="Global Troy Executive Leather Low-Back Tilter"/>
    <n v="801.5680000000001"/>
    <n v="2"/>
    <n v="0.2"/>
    <n v="50.097999999999985"/>
    <x v="1"/>
    <x v="0"/>
  </r>
  <r>
    <n v="5882"/>
    <s v="CA-2018-133935"/>
    <x v="31"/>
    <d v="2018-09-22T00:00:00"/>
    <s v="Standard Class"/>
    <s v="JW-15220"/>
    <s v="Jane Waco"/>
    <x v="1"/>
    <x v="0"/>
    <s v="San Diego"/>
    <x v="1"/>
    <n v="92105"/>
    <x v="1"/>
    <s v="OFF-PA-10000100"/>
    <x v="1"/>
    <x v="10"/>
    <s v="Xerox 1945"/>
    <n v="368.91"/>
    <n v="9"/>
    <n v="0"/>
    <n v="180.76590000000002"/>
    <x v="1"/>
    <x v="0"/>
  </r>
  <r>
    <n v="5883"/>
    <s v="CA-2018-133935"/>
    <x v="31"/>
    <d v="2018-09-22T00:00:00"/>
    <s v="Standard Class"/>
    <s v="JW-15220"/>
    <s v="Jane Waco"/>
    <x v="1"/>
    <x v="0"/>
    <s v="San Diego"/>
    <x v="1"/>
    <n v="92105"/>
    <x v="1"/>
    <s v="FUR-CH-10002880"/>
    <x v="0"/>
    <x v="1"/>
    <s v="Global High-Back Leather Tilter, Burgundy"/>
    <n v="885.52800000000002"/>
    <n v="9"/>
    <n v="0.2"/>
    <n v="-99.621900000000068"/>
    <x v="1"/>
    <x v="0"/>
  </r>
  <r>
    <n v="5884"/>
    <s v="CA-2018-136301"/>
    <x v="69"/>
    <d v="2018-03-15T00:00:00"/>
    <s v="Second Class"/>
    <s v="EH-13765"/>
    <s v="Edward Hooks"/>
    <x v="1"/>
    <x v="0"/>
    <s v="San Francisco"/>
    <x v="1"/>
    <n v="94109"/>
    <x v="1"/>
    <s v="FUR-FU-10004712"/>
    <x v="0"/>
    <x v="5"/>
    <s v="Westinghouse Mesh Shade Clip-On Gooseneck Lamp, Black"/>
    <n v="28.28"/>
    <n v="2"/>
    <n v="0"/>
    <n v="7.352800000000002"/>
    <x v="1"/>
    <x v="0"/>
  </r>
  <r>
    <n v="5885"/>
    <s v="CA-2018-136301"/>
    <x v="69"/>
    <d v="2018-03-15T00:00:00"/>
    <s v="Second Class"/>
    <s v="EH-13765"/>
    <s v="Edward Hooks"/>
    <x v="1"/>
    <x v="0"/>
    <s v="San Francisco"/>
    <x v="1"/>
    <n v="94109"/>
    <x v="1"/>
    <s v="OFF-SU-10000151"/>
    <x v="1"/>
    <x v="14"/>
    <s v="High Speed Automatic Electric Letter Opener"/>
    <n v="4912.59"/>
    <n v="3"/>
    <n v="0"/>
    <n v="196.50359999999978"/>
    <x v="1"/>
    <x v="0"/>
  </r>
  <r>
    <n v="5886"/>
    <s v="US-2016-109456"/>
    <x v="1079"/>
    <d v="2016-10-17T00:00:00"/>
    <s v="Same Day"/>
    <s v="LS-17245"/>
    <s v="Lynn Smith"/>
    <x v="0"/>
    <x v="0"/>
    <s v="San Francisco"/>
    <x v="1"/>
    <n v="94110"/>
    <x v="1"/>
    <s v="OFF-BI-10000136"/>
    <x v="1"/>
    <x v="8"/>
    <s v="Avery Non-Stick Heavy Duty View Round Locking Ring Binders"/>
    <n v="14.352000000000002"/>
    <n v="3"/>
    <n v="0.2"/>
    <n v="5.0231999999999992"/>
    <x v="1"/>
    <x v="0"/>
  </r>
  <r>
    <n v="5887"/>
    <s v="US-2016-109456"/>
    <x v="1079"/>
    <d v="2016-10-17T00:00:00"/>
    <s v="Same Day"/>
    <s v="LS-17245"/>
    <s v="Lynn Smith"/>
    <x v="0"/>
    <x v="0"/>
    <s v="San Francisco"/>
    <x v="1"/>
    <n v="94110"/>
    <x v="1"/>
    <s v="TEC-AC-10003610"/>
    <x v="2"/>
    <x v="11"/>
    <s v="Logitech Illuminated - Keyboard"/>
    <n v="179.97"/>
    <n v="3"/>
    <n v="0"/>
    <n v="86.385600000000011"/>
    <x v="1"/>
    <x v="0"/>
  </r>
  <r>
    <n v="5888"/>
    <s v="CA-2019-151596"/>
    <x v="1048"/>
    <d v="2019-10-11T00:00:00"/>
    <s v="First Class"/>
    <s v="BP-11050"/>
    <s v="Barry Pond"/>
    <x v="1"/>
    <x v="0"/>
    <s v="Cranston"/>
    <x v="34"/>
    <n v="2920"/>
    <x v="3"/>
    <s v="OFF-ST-10001837"/>
    <x v="1"/>
    <x v="4"/>
    <s v="SAFCO Mobile Desk Side File, Wire Frame"/>
    <n v="42.76"/>
    <n v="1"/>
    <n v="0"/>
    <n v="11.117599999999999"/>
    <x v="3"/>
    <x v="0"/>
  </r>
  <r>
    <n v="5889"/>
    <s v="CA-2017-147879"/>
    <x v="820"/>
    <d v="2017-05-12T00:00:00"/>
    <s v="Standard Class"/>
    <s v="CC-12220"/>
    <s v="Chris Cortes"/>
    <x v="0"/>
    <x v="0"/>
    <s v="Owensboro"/>
    <x v="0"/>
    <n v="42301"/>
    <x v="0"/>
    <s v="OFF-PA-10001952"/>
    <x v="1"/>
    <x v="10"/>
    <s v="Xerox 1902"/>
    <n v="45.68"/>
    <n v="2"/>
    <n v="0"/>
    <n v="21.012799999999999"/>
    <x v="0"/>
    <x v="0"/>
  </r>
  <r>
    <n v="5890"/>
    <s v="CA-2018-166625"/>
    <x v="167"/>
    <d v="2018-04-17T00:00:00"/>
    <s v="First Class"/>
    <s v="JM-15580"/>
    <s v="Jill Matthias"/>
    <x v="0"/>
    <x v="0"/>
    <s v="Baltimore"/>
    <x v="39"/>
    <n v="21215"/>
    <x v="3"/>
    <s v="OFF-BI-10002414"/>
    <x v="1"/>
    <x v="8"/>
    <s v="GBC ProClick Spines for 32-Hole Punch"/>
    <n v="25.06"/>
    <n v="2"/>
    <n v="0"/>
    <n v="11.778199999999998"/>
    <x v="3"/>
    <x v="0"/>
  </r>
  <r>
    <n v="5891"/>
    <s v="CA-2018-146157"/>
    <x v="831"/>
    <d v="2018-11-26T00:00:00"/>
    <s v="Standard Class"/>
    <s v="RD-19720"/>
    <s v="Roger Demir"/>
    <x v="0"/>
    <x v="0"/>
    <s v="Chicago"/>
    <x v="10"/>
    <n v="60610"/>
    <x v="2"/>
    <s v="OFF-PA-10001790"/>
    <x v="1"/>
    <x v="10"/>
    <s v="Xerox 1910"/>
    <n v="38.432000000000002"/>
    <n v="1"/>
    <n v="0.2"/>
    <n v="13.451199999999996"/>
    <x v="2"/>
    <x v="0"/>
  </r>
  <r>
    <n v="5892"/>
    <s v="CA-2018-146157"/>
    <x v="831"/>
    <d v="2018-11-26T00:00:00"/>
    <s v="Standard Class"/>
    <s v="RD-19720"/>
    <s v="Roger Demir"/>
    <x v="0"/>
    <x v="0"/>
    <s v="Chicago"/>
    <x v="10"/>
    <n v="60610"/>
    <x v="2"/>
    <s v="OFF-ST-10001590"/>
    <x v="1"/>
    <x v="4"/>
    <s v="Tenex Personal Project File with Scoop Front Design, Black"/>
    <n v="21.568000000000001"/>
    <n v="2"/>
    <n v="0.2"/>
    <n v="1.6175999999999986"/>
    <x v="2"/>
    <x v="0"/>
  </r>
  <r>
    <n v="5893"/>
    <s v="CA-2018-146157"/>
    <x v="831"/>
    <d v="2018-11-26T00:00:00"/>
    <s v="Standard Class"/>
    <s v="RD-19720"/>
    <s v="Roger Demir"/>
    <x v="0"/>
    <x v="0"/>
    <s v="Chicago"/>
    <x v="10"/>
    <n v="60610"/>
    <x v="2"/>
    <s v="TEC-AC-10003657"/>
    <x v="2"/>
    <x v="11"/>
    <s v="Lenovo 17-Key USB Numeric Keypad"/>
    <n v="81.576000000000008"/>
    <n v="3"/>
    <n v="0.2"/>
    <n v="2.0393999999999934"/>
    <x v="2"/>
    <x v="0"/>
  </r>
  <r>
    <n v="5894"/>
    <s v="CA-2019-159954"/>
    <x v="18"/>
    <d v="2019-09-14T00:00:00"/>
    <s v="Standard Class"/>
    <s v="SS-20410"/>
    <s v="Shahid Shariari"/>
    <x v="0"/>
    <x v="0"/>
    <s v="Atlanta"/>
    <x v="32"/>
    <n v="30318"/>
    <x v="0"/>
    <s v="OFF-BI-10004876"/>
    <x v="1"/>
    <x v="8"/>
    <s v="Wilson Jones Suede Grain Vinyl Binders"/>
    <n v="2.78"/>
    <n v="1"/>
    <n v="0"/>
    <n v="1.3621999999999999"/>
    <x v="0"/>
    <x v="1"/>
  </r>
  <r>
    <n v="5895"/>
    <s v="CA-2019-100825"/>
    <x v="428"/>
    <d v="2019-09-14T00:00:00"/>
    <s v="Standard Class"/>
    <s v="KD-16495"/>
    <s v="Keith Dawkins"/>
    <x v="1"/>
    <x v="0"/>
    <s v="Los Angeles"/>
    <x v="1"/>
    <n v="90036"/>
    <x v="1"/>
    <s v="OFF-ST-10003123"/>
    <x v="1"/>
    <x v="4"/>
    <s v="Fellowes Bases and Tops For Staxonsteel/High-Stak Systems"/>
    <n v="99.87"/>
    <n v="3"/>
    <n v="0"/>
    <n v="23.968799999999998"/>
    <x v="1"/>
    <x v="0"/>
  </r>
  <r>
    <n v="5896"/>
    <s v="CA-2016-168305"/>
    <x v="301"/>
    <d v="2016-11-08T00:00:00"/>
    <s v="Standard Class"/>
    <s v="PL-18925"/>
    <s v="Paul Lucas"/>
    <x v="2"/>
    <x v="0"/>
    <s v="Los Angeles"/>
    <x v="1"/>
    <n v="90049"/>
    <x v="1"/>
    <s v="OFF-LA-10003498"/>
    <x v="1"/>
    <x v="2"/>
    <s v="Avery 475"/>
    <n v="44.400000000000006"/>
    <n v="3"/>
    <n v="0"/>
    <n v="22.200000000000003"/>
    <x v="1"/>
    <x v="0"/>
  </r>
  <r>
    <n v="5897"/>
    <s v="CA-2016-168305"/>
    <x v="301"/>
    <d v="2016-11-08T00:00:00"/>
    <s v="Standard Class"/>
    <s v="PL-18925"/>
    <s v="Paul Lucas"/>
    <x v="2"/>
    <x v="0"/>
    <s v="Los Angeles"/>
    <x v="1"/>
    <n v="90049"/>
    <x v="1"/>
    <s v="OFF-PA-10004947"/>
    <x v="1"/>
    <x v="10"/>
    <s v="Easy-staple paper"/>
    <n v="21.400000000000002"/>
    <n v="5"/>
    <n v="0"/>
    <n v="9.629999999999999"/>
    <x v="1"/>
    <x v="0"/>
  </r>
  <r>
    <n v="5898"/>
    <s v="CA-2018-167682"/>
    <x v="1015"/>
    <d v="2018-04-09T00:00:00"/>
    <s v="Standard Class"/>
    <s v="ZD-21925"/>
    <s v="Zuschuss Donatelli"/>
    <x v="0"/>
    <x v="0"/>
    <s v="Richmond"/>
    <x v="14"/>
    <n v="47374"/>
    <x v="2"/>
    <s v="FUR-FU-10003799"/>
    <x v="0"/>
    <x v="5"/>
    <s v="Seth Thomas 13 1/2&quot; Wall Clock"/>
    <n v="71.12"/>
    <n v="4"/>
    <n v="0"/>
    <n v="22.047199999999997"/>
    <x v="2"/>
    <x v="0"/>
  </r>
  <r>
    <n v="5899"/>
    <s v="CA-2018-167682"/>
    <x v="1015"/>
    <d v="2018-04-09T00:00:00"/>
    <s v="Standard Class"/>
    <s v="ZD-21925"/>
    <s v="Zuschuss Donatelli"/>
    <x v="0"/>
    <x v="0"/>
    <s v="Richmond"/>
    <x v="14"/>
    <n v="47374"/>
    <x v="2"/>
    <s v="TEC-PH-10000673"/>
    <x v="2"/>
    <x v="7"/>
    <s v="Plantronics Voyager Pro HD - Bluetooth Headset"/>
    <n v="259.95999999999998"/>
    <n v="4"/>
    <n v="0"/>
    <n v="124.7808"/>
    <x v="2"/>
    <x v="0"/>
  </r>
  <r>
    <n v="5900"/>
    <s v="CA-2019-108000"/>
    <x v="602"/>
    <d v="2019-01-16T00:00:00"/>
    <s v="Standard Class"/>
    <s v="LS-16945"/>
    <s v="Linda Southworth"/>
    <x v="1"/>
    <x v="0"/>
    <s v="San Francisco"/>
    <x v="1"/>
    <n v="94110"/>
    <x v="1"/>
    <s v="OFF-EN-10002621"/>
    <x v="1"/>
    <x v="12"/>
    <s v="Staple envelope"/>
    <n v="9.7799999999999994"/>
    <n v="1"/>
    <n v="0"/>
    <n v="4.8899999999999997"/>
    <x v="1"/>
    <x v="0"/>
  </r>
  <r>
    <n v="5901"/>
    <s v="CA-2017-146465"/>
    <x v="312"/>
    <d v="2017-11-24T00:00:00"/>
    <s v="Standard Class"/>
    <s v="PB-18805"/>
    <s v="Patrick Bzostek"/>
    <x v="2"/>
    <x v="0"/>
    <s v="San Francisco"/>
    <x v="1"/>
    <n v="94122"/>
    <x v="1"/>
    <s v="OFF-BI-10004528"/>
    <x v="1"/>
    <x v="8"/>
    <s v="Cardinal Poly Pocket Divider Pockets for Ring Binders"/>
    <n v="24.192"/>
    <n v="9"/>
    <n v="0.2"/>
    <n v="7.5599999999999987"/>
    <x v="1"/>
    <x v="0"/>
  </r>
  <r>
    <n v="5902"/>
    <s v="CA-2018-159639"/>
    <x v="581"/>
    <d v="2018-12-02T00:00:00"/>
    <s v="Standard Class"/>
    <s v="PC-18745"/>
    <s v="Pamela Coakley"/>
    <x v="1"/>
    <x v="0"/>
    <s v="Westfield"/>
    <x v="30"/>
    <n v="7090"/>
    <x v="3"/>
    <s v="FUR-FU-10001889"/>
    <x v="0"/>
    <x v="5"/>
    <s v="Ultra Door Pull Handle"/>
    <n v="31.56"/>
    <n v="3"/>
    <n v="0"/>
    <n v="10.4148"/>
    <x v="3"/>
    <x v="0"/>
  </r>
  <r>
    <n v="5903"/>
    <s v="US-2019-153948"/>
    <x v="44"/>
    <d v="2019-11-06T00:00:00"/>
    <s v="Same Day"/>
    <s v="FM-14290"/>
    <s v="Frank Merwin"/>
    <x v="2"/>
    <x v="0"/>
    <s v="San Francisco"/>
    <x v="1"/>
    <n v="94122"/>
    <x v="1"/>
    <s v="OFF-PA-10000157"/>
    <x v="1"/>
    <x v="10"/>
    <s v="Xerox 191"/>
    <n v="59.94"/>
    <n v="3"/>
    <n v="0"/>
    <n v="28.171799999999998"/>
    <x v="1"/>
    <x v="0"/>
  </r>
  <r>
    <n v="5904"/>
    <s v="US-2019-153948"/>
    <x v="44"/>
    <d v="2019-11-06T00:00:00"/>
    <s v="Same Day"/>
    <s v="FM-14290"/>
    <s v="Frank Merwin"/>
    <x v="2"/>
    <x v="0"/>
    <s v="San Francisco"/>
    <x v="1"/>
    <n v="94122"/>
    <x v="1"/>
    <s v="OFF-PA-10002764"/>
    <x v="1"/>
    <x v="10"/>
    <s v="Easy-staple paper"/>
    <n v="45.36"/>
    <n v="4"/>
    <n v="0"/>
    <n v="22.226399999999998"/>
    <x v="1"/>
    <x v="0"/>
  </r>
  <r>
    <n v="5905"/>
    <s v="US-2019-153948"/>
    <x v="44"/>
    <d v="2019-11-06T00:00:00"/>
    <s v="Same Day"/>
    <s v="FM-14290"/>
    <s v="Frank Merwin"/>
    <x v="2"/>
    <x v="0"/>
    <s v="San Francisco"/>
    <x v="1"/>
    <n v="94122"/>
    <x v="1"/>
    <s v="OFF-PA-10000143"/>
    <x v="1"/>
    <x v="10"/>
    <s v="Astroparche Fine Business Paper"/>
    <n v="26.400000000000002"/>
    <n v="5"/>
    <n v="0"/>
    <n v="12.672000000000001"/>
    <x v="1"/>
    <x v="0"/>
  </r>
  <r>
    <n v="5906"/>
    <s v="US-2019-153948"/>
    <x v="44"/>
    <d v="2019-11-06T00:00:00"/>
    <s v="Same Day"/>
    <s v="FM-14290"/>
    <s v="Frank Merwin"/>
    <x v="2"/>
    <x v="0"/>
    <s v="San Francisco"/>
    <x v="1"/>
    <n v="94122"/>
    <x v="1"/>
    <s v="OFF-LA-10000414"/>
    <x v="1"/>
    <x v="2"/>
    <s v="Avery 503"/>
    <n v="41.4"/>
    <n v="4"/>
    <n v="0"/>
    <n v="19.872"/>
    <x v="1"/>
    <x v="0"/>
  </r>
  <r>
    <n v="5907"/>
    <s v="US-2019-153948"/>
    <x v="44"/>
    <d v="2019-11-06T00:00:00"/>
    <s v="Same Day"/>
    <s v="FM-14290"/>
    <s v="Frank Merwin"/>
    <x v="2"/>
    <x v="0"/>
    <s v="San Francisco"/>
    <x v="1"/>
    <n v="94122"/>
    <x v="1"/>
    <s v="TEC-AC-10003441"/>
    <x v="2"/>
    <x v="11"/>
    <s v="Kingston Digital DataTraveler 32GB USB 2.0"/>
    <n v="16.95"/>
    <n v="1"/>
    <n v="0"/>
    <n v="1.0169999999999995"/>
    <x v="1"/>
    <x v="0"/>
  </r>
  <r>
    <n v="5908"/>
    <s v="US-2018-113985"/>
    <x v="499"/>
    <d v="2018-12-07T00:00:00"/>
    <s v="Standard Class"/>
    <s v="KD-16495"/>
    <s v="Keith Dawkins"/>
    <x v="1"/>
    <x v="0"/>
    <s v="San Jose"/>
    <x v="1"/>
    <n v="95123"/>
    <x v="1"/>
    <s v="OFF-BI-10002353"/>
    <x v="1"/>
    <x v="8"/>
    <s v="GBC VeloBind Cover Sets"/>
    <n v="24.704000000000001"/>
    <n v="2"/>
    <n v="0.2"/>
    <n v="9.2639999999999993"/>
    <x v="1"/>
    <x v="0"/>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n v="26.864999999999995"/>
    <x v="1"/>
    <x v="0"/>
  </r>
  <r>
    <n v="5910"/>
    <s v="US-2018-113985"/>
    <x v="499"/>
    <d v="2018-12-07T00:00:00"/>
    <s v="Standard Class"/>
    <s v="KD-16495"/>
    <s v="Keith Dawkins"/>
    <x v="1"/>
    <x v="0"/>
    <s v="San Jose"/>
    <x v="1"/>
    <n v="95123"/>
    <x v="1"/>
    <s v="FUR-FU-10003026"/>
    <x v="0"/>
    <x v="5"/>
    <s v="Eldon Regeneration Recycled Desk Accessories, Black"/>
    <n v="14.52"/>
    <n v="3"/>
    <n v="0"/>
    <n v="5.6627999999999998"/>
    <x v="1"/>
    <x v="0"/>
  </r>
  <r>
    <n v="5911"/>
    <s v="US-2018-113985"/>
    <x v="499"/>
    <d v="2018-12-07T00:00:00"/>
    <s v="Standard Class"/>
    <s v="KD-16495"/>
    <s v="Keith Dawkins"/>
    <x v="1"/>
    <x v="0"/>
    <s v="San Jose"/>
    <x v="1"/>
    <n v="95123"/>
    <x v="1"/>
    <s v="OFF-BI-10000632"/>
    <x v="1"/>
    <x v="8"/>
    <s v="Satellite Sectional Post Binders"/>
    <n v="104.184"/>
    <n v="3"/>
    <n v="0.2"/>
    <n v="33.8598"/>
    <x v="1"/>
    <x v="0"/>
  </r>
  <r>
    <n v="5912"/>
    <s v="CA-2018-155383"/>
    <x v="907"/>
    <d v="2018-12-22T00:00:00"/>
    <s v="Standard Class"/>
    <s v="SC-20680"/>
    <s v="Steve Carroll"/>
    <x v="2"/>
    <x v="0"/>
    <s v="Seattle"/>
    <x v="4"/>
    <n v="98115"/>
    <x v="1"/>
    <s v="OFF-ST-10001328"/>
    <x v="1"/>
    <x v="4"/>
    <s v="Personal Filing Tote with Lid, Black/Gray"/>
    <n v="46.53"/>
    <n v="3"/>
    <n v="0"/>
    <n v="13.028400000000001"/>
    <x v="1"/>
    <x v="0"/>
  </r>
  <r>
    <n v="5913"/>
    <s v="CA-2016-120432"/>
    <x v="829"/>
    <d v="2016-08-26T00:00:00"/>
    <s v="Second Class"/>
    <s v="DW-13585"/>
    <s v="Dorothy Wardle"/>
    <x v="1"/>
    <x v="0"/>
    <s v="Owensboro"/>
    <x v="0"/>
    <n v="42301"/>
    <x v="0"/>
    <s v="OFF-SU-10004661"/>
    <x v="1"/>
    <x v="14"/>
    <s v="Acme Titanium Bonded Scissors"/>
    <n v="25.5"/>
    <n v="3"/>
    <n v="0"/>
    <n v="6.63"/>
    <x v="0"/>
    <x v="0"/>
  </r>
  <r>
    <n v="5914"/>
    <s v="US-2017-126977"/>
    <x v="14"/>
    <d v="2017-09-23T00:00:00"/>
    <s v="Standard Class"/>
    <s v="PF-19120"/>
    <s v="Peter Fuller"/>
    <x v="0"/>
    <x v="0"/>
    <s v="New York City"/>
    <x v="15"/>
    <n v="10035"/>
    <x v="3"/>
    <s v="OFF-ST-10000617"/>
    <x v="1"/>
    <x v="4"/>
    <s v="Woodgrain Magazine Files by Perma"/>
    <n v="14.9"/>
    <n v="5"/>
    <n v="0"/>
    <n v="1.0429999999999984"/>
    <x v="3"/>
    <x v="0"/>
  </r>
  <r>
    <n v="5915"/>
    <s v="US-2017-126977"/>
    <x v="14"/>
    <d v="2017-09-23T00:00:00"/>
    <s v="Standard Class"/>
    <s v="PF-19120"/>
    <s v="Peter Fuller"/>
    <x v="0"/>
    <x v="0"/>
    <s v="New York City"/>
    <x v="15"/>
    <n v="10035"/>
    <x v="3"/>
    <s v="OFF-LA-10002762"/>
    <x v="1"/>
    <x v="2"/>
    <s v="Avery 485"/>
    <n v="87.71"/>
    <n v="7"/>
    <n v="0"/>
    <n v="41.223699999999994"/>
    <x v="3"/>
    <x v="0"/>
  </r>
  <r>
    <n v="5916"/>
    <s v="US-2017-126977"/>
    <x v="14"/>
    <d v="2017-09-23T00:00:00"/>
    <s v="Standard Class"/>
    <s v="PF-19120"/>
    <s v="Peter Fuller"/>
    <x v="0"/>
    <x v="0"/>
    <s v="New York City"/>
    <x v="15"/>
    <n v="10035"/>
    <x v="3"/>
    <s v="FUR-CH-10001973"/>
    <x v="0"/>
    <x v="1"/>
    <s v="Office Star Flex Back Scooter Chair with White Frame"/>
    <n v="199.76400000000001"/>
    <n v="2"/>
    <n v="0.1"/>
    <n v="8.8783999999999956"/>
    <x v="3"/>
    <x v="0"/>
  </r>
  <r>
    <n v="5917"/>
    <s v="US-2017-126977"/>
    <x v="14"/>
    <d v="2017-09-23T00:00:00"/>
    <s v="Standard Class"/>
    <s v="PF-19120"/>
    <s v="Peter Fuller"/>
    <x v="0"/>
    <x v="0"/>
    <s v="New York City"/>
    <x v="15"/>
    <n v="10035"/>
    <x v="3"/>
    <s v="OFF-ST-10003058"/>
    <x v="1"/>
    <x v="4"/>
    <s v="Eldon Mobile Mega Data Cart  Mega Stackable  Add-On Trays"/>
    <n v="94.6"/>
    <n v="4"/>
    <n v="0"/>
    <n v="27.433999999999997"/>
    <x v="3"/>
    <x v="0"/>
  </r>
  <r>
    <n v="5918"/>
    <s v="US-2017-126977"/>
    <x v="14"/>
    <d v="2017-09-23T00:00:00"/>
    <s v="Standard Class"/>
    <s v="PF-19120"/>
    <s v="Peter Fuller"/>
    <x v="0"/>
    <x v="0"/>
    <s v="New York City"/>
    <x v="15"/>
    <n v="10035"/>
    <x v="3"/>
    <s v="FUR-BO-10004834"/>
    <x v="0"/>
    <x v="0"/>
    <s v="Riverside Palais Royal Lawyers Bookcase, Royale Cherry Finish"/>
    <n v="4228.7040000000006"/>
    <n v="6"/>
    <n v="0.2"/>
    <n v="158.57639999999992"/>
    <x v="3"/>
    <x v="0"/>
  </r>
  <r>
    <n v="5919"/>
    <s v="US-2017-126977"/>
    <x v="14"/>
    <d v="2017-09-23T00:00:00"/>
    <s v="Standard Class"/>
    <s v="PF-19120"/>
    <s v="Peter Fuller"/>
    <x v="0"/>
    <x v="0"/>
    <s v="New York City"/>
    <x v="15"/>
    <n v="10035"/>
    <x v="3"/>
    <s v="FUR-BO-10002213"/>
    <x v="0"/>
    <x v="0"/>
    <s v="DMI Eclipse Executive Suite Bookcases"/>
    <n v="2003.9200000000003"/>
    <n v="5"/>
    <n v="0.2"/>
    <n v="-25.049000000000149"/>
    <x v="3"/>
    <x v="0"/>
  </r>
  <r>
    <n v="5920"/>
    <s v="US-2017-126977"/>
    <x v="14"/>
    <d v="2017-09-23T00:00:00"/>
    <s v="Standard Class"/>
    <s v="PF-19120"/>
    <s v="Peter Fuller"/>
    <x v="0"/>
    <x v="0"/>
    <s v="New York City"/>
    <x v="15"/>
    <n v="10035"/>
    <x v="3"/>
    <s v="TEC-PH-10002170"/>
    <x v="2"/>
    <x v="7"/>
    <s v="ClearSounds CSC500 Amplified Spirit Phone Corded phone"/>
    <n v="209.96999999999997"/>
    <n v="3"/>
    <n v="0"/>
    <n v="58.791600000000003"/>
    <x v="3"/>
    <x v="0"/>
  </r>
  <r>
    <n v="5921"/>
    <s v="US-2017-126977"/>
    <x v="14"/>
    <d v="2017-09-23T00:00:00"/>
    <s v="Standard Class"/>
    <s v="PF-19120"/>
    <s v="Peter Fuller"/>
    <x v="0"/>
    <x v="0"/>
    <s v="New York City"/>
    <x v="15"/>
    <n v="10035"/>
    <x v="3"/>
    <s v="TEC-AC-10003033"/>
    <x v="2"/>
    <x v="11"/>
    <s v="Plantronics CS510 - Over-the-Head monaural Wireless Headset System"/>
    <n v="659.9"/>
    <n v="2"/>
    <n v="0"/>
    <n v="217.76699999999994"/>
    <x v="3"/>
    <x v="0"/>
  </r>
  <r>
    <n v="5922"/>
    <s v="US-2017-126977"/>
    <x v="14"/>
    <d v="2017-09-23T00:00:00"/>
    <s v="Standard Class"/>
    <s v="PF-19120"/>
    <s v="Peter Fuller"/>
    <x v="0"/>
    <x v="0"/>
    <s v="New York City"/>
    <x v="15"/>
    <n v="10035"/>
    <x v="3"/>
    <s v="OFF-PA-10004071"/>
    <x v="1"/>
    <x v="10"/>
    <s v="Eaton Premium Continuous-Feed Paper, 25% Cotton, Letter Size, White, 1000 Shts/Box"/>
    <n v="110.96"/>
    <n v="2"/>
    <n v="0"/>
    <n v="53.260799999999996"/>
    <x v="3"/>
    <x v="0"/>
  </r>
  <r>
    <n v="5923"/>
    <s v="US-2017-126977"/>
    <x v="14"/>
    <d v="2017-09-23T00:00:00"/>
    <s v="Standard Class"/>
    <s v="PF-19120"/>
    <s v="Peter Fuller"/>
    <x v="0"/>
    <x v="0"/>
    <s v="New York City"/>
    <x v="15"/>
    <n v="10035"/>
    <x v="3"/>
    <s v="TEC-PH-10000169"/>
    <x v="2"/>
    <x v="7"/>
    <s v="ARKON Windshield Dashboard Air Vent Car Mount Holder"/>
    <n v="67.8"/>
    <n v="4"/>
    <n v="0"/>
    <n v="1.3559999999999945"/>
    <x v="3"/>
    <x v="0"/>
  </r>
  <r>
    <n v="5924"/>
    <s v="CA-2018-130288"/>
    <x v="491"/>
    <d v="2018-11-30T00:00:00"/>
    <s v="Second Class"/>
    <s v="DK-13225"/>
    <s v="Dean Katz"/>
    <x v="1"/>
    <x v="0"/>
    <s v="New York City"/>
    <x v="15"/>
    <n v="10011"/>
    <x v="3"/>
    <s v="FUR-TA-10002958"/>
    <x v="0"/>
    <x v="3"/>
    <s v="Bevis Oval Conference Table, Walnut"/>
    <n v="313.17599999999999"/>
    <n v="2"/>
    <n v="0.4"/>
    <n v="-120.05080000000007"/>
    <x v="3"/>
    <x v="0"/>
  </r>
  <r>
    <n v="5925"/>
    <s v="CA-2019-146458"/>
    <x v="123"/>
    <d v="2019-11-22T00:00:00"/>
    <s v="Second Class"/>
    <s v="RB-19435"/>
    <s v="Richard Bierner"/>
    <x v="0"/>
    <x v="0"/>
    <s v="Springfield"/>
    <x v="17"/>
    <n v="22153"/>
    <x v="0"/>
    <s v="OFF-AR-10001177"/>
    <x v="1"/>
    <x v="6"/>
    <s v="Newell 349"/>
    <n v="22.959999999999997"/>
    <n v="7"/>
    <n v="0"/>
    <n v="6.6583999999999968"/>
    <x v="0"/>
    <x v="0"/>
  </r>
  <r>
    <n v="5926"/>
    <s v="CA-2019-150420"/>
    <x v="95"/>
    <d v="2019-06-08T00:00:00"/>
    <s v="Standard Class"/>
    <s v="GD-14590"/>
    <s v="Giulietta Dortch"/>
    <x v="1"/>
    <x v="0"/>
    <s v="Bellingham"/>
    <x v="4"/>
    <n v="98226"/>
    <x v="1"/>
    <s v="TEC-AC-10004975"/>
    <x v="2"/>
    <x v="11"/>
    <s v="Plantronics Audio 995 Wireless Stereo Headset"/>
    <n v="1099.5"/>
    <n v="10"/>
    <n v="0"/>
    <n v="362.83500000000004"/>
    <x v="1"/>
    <x v="0"/>
  </r>
  <r>
    <n v="5927"/>
    <s v="US-2016-118997"/>
    <x v="918"/>
    <d v="2016-04-12T00:00:00"/>
    <s v="Standard Class"/>
    <s v="RA-19885"/>
    <s v="Ruben Ausman"/>
    <x v="1"/>
    <x v="0"/>
    <s v="Decatur"/>
    <x v="19"/>
    <n v="35601"/>
    <x v="0"/>
    <s v="FUR-TA-10001086"/>
    <x v="0"/>
    <x v="3"/>
    <s v="SAFCO PlanMaster Boards, 60w x 37-1/2d, White Melamine"/>
    <n v="1215.92"/>
    <n v="8"/>
    <n v="0"/>
    <n v="316.13920000000007"/>
    <x v="0"/>
    <x v="0"/>
  </r>
  <r>
    <n v="5928"/>
    <s v="CA-2016-114314"/>
    <x v="856"/>
    <d v="2016-10-15T00:00:00"/>
    <s v="Standard Class"/>
    <s v="DB-13555"/>
    <s v="Dorothy Badders"/>
    <x v="1"/>
    <x v="0"/>
    <s v="Fayetteville"/>
    <x v="36"/>
    <n v="72701"/>
    <x v="0"/>
    <s v="OFF-LA-10000240"/>
    <x v="1"/>
    <x v="2"/>
    <s v="Self-Adhesive Address Labels for Typewriters by Universal"/>
    <n v="7.31"/>
    <n v="1"/>
    <n v="0"/>
    <n v="3.4356999999999998"/>
    <x v="0"/>
    <x v="0"/>
  </r>
  <r>
    <n v="5929"/>
    <s v="CA-2016-114314"/>
    <x v="856"/>
    <d v="2016-10-15T00:00:00"/>
    <s v="Standard Class"/>
    <s v="DB-13555"/>
    <s v="Dorothy Badders"/>
    <x v="1"/>
    <x v="0"/>
    <s v="Fayetteville"/>
    <x v="36"/>
    <n v="72701"/>
    <x v="0"/>
    <s v="FUR-FU-10002107"/>
    <x v="0"/>
    <x v="5"/>
    <s v="Eldon Pizzaz Desk Accessories"/>
    <n v="8.92"/>
    <n v="4"/>
    <n v="0"/>
    <n v="3.9248000000000003"/>
    <x v="0"/>
    <x v="0"/>
  </r>
  <r>
    <n v="5930"/>
    <s v="US-2019-169551"/>
    <x v="437"/>
    <d v="2019-07-09T00:00:00"/>
    <s v="First Class"/>
    <s v="RL-19615"/>
    <s v="Rob Lucas"/>
    <x v="0"/>
    <x v="0"/>
    <s v="Philadelphia"/>
    <x v="9"/>
    <n v="19120"/>
    <x v="3"/>
    <s v="FUR-BO-10001519"/>
    <x v="0"/>
    <x v="0"/>
    <s v="O'Sullivan 3-Shelf Heavy-Duty Bookcases"/>
    <n v="87.210000000000008"/>
    <n v="3"/>
    <n v="0.5"/>
    <n v="-45.349200000000003"/>
    <x v="3"/>
    <x v="0"/>
  </r>
  <r>
    <n v="5931"/>
    <s v="US-2019-169551"/>
    <x v="437"/>
    <d v="2019-07-09T00:00:00"/>
    <s v="First Class"/>
    <s v="RL-19615"/>
    <s v="Rob Lucas"/>
    <x v="0"/>
    <x v="0"/>
    <s v="Philadelphia"/>
    <x v="9"/>
    <n v="19120"/>
    <x v="3"/>
    <s v="OFF-PA-10004100"/>
    <x v="1"/>
    <x v="10"/>
    <s v="Xerox 216"/>
    <n v="15.552000000000003"/>
    <n v="3"/>
    <n v="0.2"/>
    <n v="5.4432"/>
    <x v="3"/>
    <x v="0"/>
  </r>
  <r>
    <n v="5932"/>
    <s v="US-2019-169551"/>
    <x v="437"/>
    <d v="2019-07-09T00:00:00"/>
    <s v="First Class"/>
    <s v="RL-19615"/>
    <s v="Rob Lucas"/>
    <x v="0"/>
    <x v="0"/>
    <s v="Philadelphia"/>
    <x v="9"/>
    <n v="19120"/>
    <x v="3"/>
    <s v="TEC-PH-10001363"/>
    <x v="2"/>
    <x v="7"/>
    <s v="Apple iPhone 5S"/>
    <n v="683.98799999999994"/>
    <n v="2"/>
    <n v="0.4"/>
    <n v="-113.9980000000001"/>
    <x v="3"/>
    <x v="0"/>
  </r>
  <r>
    <n v="5933"/>
    <s v="US-2019-169551"/>
    <x v="437"/>
    <d v="2019-07-09T00:00:00"/>
    <s v="First Class"/>
    <s v="RL-19615"/>
    <s v="Rob Lucas"/>
    <x v="0"/>
    <x v="0"/>
    <s v="Philadelphia"/>
    <x v="9"/>
    <n v="19120"/>
    <x v="3"/>
    <s v="OFF-ST-10004835"/>
    <x v="1"/>
    <x v="4"/>
    <s v="Plastic Stacking Crates &amp; Casters"/>
    <n v="13.392000000000001"/>
    <n v="3"/>
    <n v="0.2"/>
    <n v="1.0044"/>
    <x v="3"/>
    <x v="0"/>
  </r>
  <r>
    <n v="5934"/>
    <s v="US-2019-169551"/>
    <x v="437"/>
    <d v="2019-07-09T00:00:00"/>
    <s v="First Class"/>
    <s v="RL-19615"/>
    <s v="Rob Lucas"/>
    <x v="0"/>
    <x v="0"/>
    <s v="Philadelphia"/>
    <x v="9"/>
    <n v="19120"/>
    <x v="3"/>
    <s v="TEC-AC-10002018"/>
    <x v="2"/>
    <x v="11"/>
    <s v="AmazonBasics 3-Button USB Wired Mouse"/>
    <n v="16.776000000000003"/>
    <n v="3"/>
    <n v="0.2"/>
    <n v="4.8231000000000002"/>
    <x v="3"/>
    <x v="0"/>
  </r>
  <r>
    <n v="5935"/>
    <s v="US-2019-169551"/>
    <x v="437"/>
    <d v="2019-07-09T00:00:00"/>
    <s v="First Class"/>
    <s v="RL-19615"/>
    <s v="Rob Lucas"/>
    <x v="0"/>
    <x v="0"/>
    <s v="Philadelphia"/>
    <x v="9"/>
    <n v="19120"/>
    <x v="3"/>
    <s v="TEC-AC-10003033"/>
    <x v="2"/>
    <x v="11"/>
    <s v="Plantronics CS510 - Over-the-Head monaural Wireless Headset System"/>
    <n v="527.91999999999996"/>
    <n v="2"/>
    <n v="0.2"/>
    <n v="85.786999999999949"/>
    <x v="3"/>
    <x v="0"/>
  </r>
  <r>
    <n v="5936"/>
    <s v="CA-2018-103107"/>
    <x v="975"/>
    <d v="2018-07-04T00:00:00"/>
    <s v="Same Day"/>
    <s v="RB-19465"/>
    <s v="Rick Bensley"/>
    <x v="2"/>
    <x v="0"/>
    <s v="Seattle"/>
    <x v="4"/>
    <n v="98103"/>
    <x v="1"/>
    <s v="FUR-FU-10000221"/>
    <x v="0"/>
    <x v="5"/>
    <s v="Master Caster Door Stop, Brown"/>
    <n v="25.4"/>
    <n v="5"/>
    <n v="0"/>
    <n v="8.6359999999999992"/>
    <x v="1"/>
    <x v="0"/>
  </r>
  <r>
    <n v="5937"/>
    <s v="CA-2018-103107"/>
    <x v="975"/>
    <d v="2018-07-04T00:00:00"/>
    <s v="Same Day"/>
    <s v="RB-19465"/>
    <s v="Rick Bensley"/>
    <x v="2"/>
    <x v="0"/>
    <s v="Seattle"/>
    <x v="4"/>
    <n v="98103"/>
    <x v="1"/>
    <s v="TEC-PH-10001198"/>
    <x v="2"/>
    <x v="7"/>
    <s v="Avaya 4621SW VoIP phone"/>
    <n v="177.48000000000002"/>
    <n v="3"/>
    <n v="0.2"/>
    <n v="19.966499999999982"/>
    <x v="1"/>
    <x v="0"/>
  </r>
  <r>
    <n v="5938"/>
    <s v="CA-2018-103107"/>
    <x v="975"/>
    <d v="2018-07-04T00:00:00"/>
    <s v="Same Day"/>
    <s v="RB-19465"/>
    <s v="Rick Bensley"/>
    <x v="2"/>
    <x v="0"/>
    <s v="Seattle"/>
    <x v="4"/>
    <n v="98103"/>
    <x v="1"/>
    <s v="TEC-PH-10002564"/>
    <x v="2"/>
    <x v="7"/>
    <s v="OtterBox Defender Series Case - Samsung Galaxy S4"/>
    <n v="71.975999999999999"/>
    <n v="3"/>
    <n v="0.2"/>
    <n v="8.9969999999999892"/>
    <x v="1"/>
    <x v="0"/>
  </r>
  <r>
    <n v="5939"/>
    <s v="CA-2019-122077"/>
    <x v="240"/>
    <d v="2019-05-25T00:00:00"/>
    <s v="Standard Class"/>
    <s v="JF-15295"/>
    <s v="Jason Fortune-"/>
    <x v="0"/>
    <x v="0"/>
    <s v="Plano"/>
    <x v="5"/>
    <n v="75023"/>
    <x v="2"/>
    <s v="TEC-PH-10003811"/>
    <x v="2"/>
    <x v="7"/>
    <s v="Jabra Supreme Plus Driver Edition Headset"/>
    <n v="95.992000000000004"/>
    <n v="1"/>
    <n v="0.2"/>
    <n v="9.5991999999999997"/>
    <x v="2"/>
    <x v="0"/>
  </r>
  <r>
    <n v="5940"/>
    <s v="CA-2019-122077"/>
    <x v="240"/>
    <d v="2019-05-25T00:00:00"/>
    <s v="Standard Class"/>
    <s v="JF-15295"/>
    <s v="Jason Fortune-"/>
    <x v="0"/>
    <x v="0"/>
    <s v="Plano"/>
    <x v="5"/>
    <n v="75023"/>
    <x v="2"/>
    <s v="OFF-LA-10004178"/>
    <x v="1"/>
    <x v="2"/>
    <s v="Avery 491"/>
    <n v="13.216000000000001"/>
    <n v="4"/>
    <n v="0.2"/>
    <n v="4.2951999999999995"/>
    <x v="2"/>
    <x v="0"/>
  </r>
  <r>
    <n v="5941"/>
    <s v="CA-2019-112431"/>
    <x v="386"/>
    <d v="2019-10-14T00:00:00"/>
    <s v="Second Class"/>
    <s v="RW-19690"/>
    <s v="Robert Waldorf"/>
    <x v="0"/>
    <x v="0"/>
    <s v="Los Angeles"/>
    <x v="1"/>
    <n v="90049"/>
    <x v="1"/>
    <s v="TEC-AC-10001465"/>
    <x v="2"/>
    <x v="11"/>
    <s v="SanDisk Cruzer 64 GB USB Flash Drive"/>
    <n v="435.84000000000003"/>
    <n v="12"/>
    <n v="0"/>
    <n v="130.75199999999995"/>
    <x v="1"/>
    <x v="0"/>
  </r>
  <r>
    <n v="5942"/>
    <s v="CA-2019-112431"/>
    <x v="386"/>
    <d v="2019-10-14T00:00:00"/>
    <s v="Second Class"/>
    <s v="RW-19690"/>
    <s v="Robert Waldorf"/>
    <x v="0"/>
    <x v="0"/>
    <s v="Los Angeles"/>
    <x v="1"/>
    <n v="90049"/>
    <x v="1"/>
    <s v="OFF-AR-10000940"/>
    <x v="1"/>
    <x v="6"/>
    <s v="Newell 343"/>
    <n v="5.88"/>
    <n v="2"/>
    <n v="0"/>
    <n v="1.5876000000000001"/>
    <x v="1"/>
    <x v="0"/>
  </r>
  <r>
    <n v="5943"/>
    <s v="CA-2018-151092"/>
    <x v="876"/>
    <d v="2018-08-13T00:00:00"/>
    <s v="Standard Class"/>
    <s v="VG-21790"/>
    <s v="Vivek Gonzalez"/>
    <x v="0"/>
    <x v="0"/>
    <s v="Los Angeles"/>
    <x v="1"/>
    <n v="90032"/>
    <x v="1"/>
    <s v="TEC-PH-10001700"/>
    <x v="2"/>
    <x v="7"/>
    <s v="Panasonic KX-TG6844B Expandable Digital Cordless Telephone"/>
    <n v="211.16800000000001"/>
    <n v="4"/>
    <n v="0.2"/>
    <n v="18.477200000000011"/>
    <x v="1"/>
    <x v="0"/>
  </r>
  <r>
    <n v="5944"/>
    <s v="CA-2016-104178"/>
    <x v="55"/>
    <d v="2016-08-29T00:00:00"/>
    <s v="Standard Class"/>
    <s v="JM-15265"/>
    <s v="Janet Molinari"/>
    <x v="1"/>
    <x v="0"/>
    <s v="Los Angeles"/>
    <x v="1"/>
    <n v="90036"/>
    <x v="1"/>
    <s v="FUR-FU-10000771"/>
    <x v="0"/>
    <x v="5"/>
    <s v="Eldon 200 Class Desk Accessories, Smoke"/>
    <n v="6.28"/>
    <n v="1"/>
    <n v="0"/>
    <n v="2.6376000000000004"/>
    <x v="1"/>
    <x v="0"/>
  </r>
  <r>
    <n v="5945"/>
    <s v="CA-2016-104178"/>
    <x v="55"/>
    <d v="2016-08-29T00:00:00"/>
    <s v="Standard Class"/>
    <s v="JM-15265"/>
    <s v="Janet Molinari"/>
    <x v="1"/>
    <x v="0"/>
    <s v="Los Angeles"/>
    <x v="1"/>
    <n v="90036"/>
    <x v="1"/>
    <s v="TEC-AC-10002399"/>
    <x v="2"/>
    <x v="11"/>
    <s v="SanDisk Cruzer 32 GB USB Flash Drive"/>
    <n v="95.1"/>
    <n v="5"/>
    <n v="0"/>
    <n v="30.431999999999995"/>
    <x v="1"/>
    <x v="0"/>
  </r>
  <r>
    <n v="5946"/>
    <s v="CA-2016-104178"/>
    <x v="55"/>
    <d v="2016-08-29T00:00:00"/>
    <s v="Standard Class"/>
    <s v="JM-15265"/>
    <s v="Janet Molinari"/>
    <x v="1"/>
    <x v="0"/>
    <s v="Los Angeles"/>
    <x v="1"/>
    <n v="90036"/>
    <x v="1"/>
    <s v="OFF-PA-10004983"/>
    <x v="1"/>
    <x v="10"/>
    <s v="Xerox 23"/>
    <n v="25.92"/>
    <n v="4"/>
    <n v="0"/>
    <n v="12.441600000000001"/>
    <x v="1"/>
    <x v="0"/>
  </r>
  <r>
    <n v="5947"/>
    <s v="CA-2016-104178"/>
    <x v="55"/>
    <d v="2016-08-29T00:00:00"/>
    <s v="Standard Class"/>
    <s v="JM-15265"/>
    <s v="Janet Molinari"/>
    <x v="1"/>
    <x v="0"/>
    <s v="Los Angeles"/>
    <x v="1"/>
    <n v="90036"/>
    <x v="1"/>
    <s v="OFF-ST-10004258"/>
    <x v="1"/>
    <x v="4"/>
    <s v="Portable Personal File Box"/>
    <n v="48.84"/>
    <n v="4"/>
    <n v="0"/>
    <n v="13.186800000000005"/>
    <x v="1"/>
    <x v="0"/>
  </r>
  <r>
    <n v="5948"/>
    <s v="CA-2017-115924"/>
    <x v="471"/>
    <d v="2017-09-18T00:00:00"/>
    <s v="Second Class"/>
    <s v="BE-11455"/>
    <s v="Brad Eason"/>
    <x v="2"/>
    <x v="0"/>
    <s v="Des Moines"/>
    <x v="23"/>
    <n v="50315"/>
    <x v="2"/>
    <s v="OFF-BI-10004040"/>
    <x v="1"/>
    <x v="8"/>
    <s v="Wilson Jones Impact Binders"/>
    <n v="25.9"/>
    <n v="5"/>
    <n v="0"/>
    <n v="12.690999999999999"/>
    <x v="2"/>
    <x v="0"/>
  </r>
  <r>
    <n v="5949"/>
    <s v="CA-2019-161046"/>
    <x v="916"/>
    <d v="2019-03-05T00:00:00"/>
    <s v="Same Day"/>
    <s v="CB-12535"/>
    <s v="Claudia Bergmann"/>
    <x v="1"/>
    <x v="0"/>
    <s v="Southaven"/>
    <x v="35"/>
    <n v="38671"/>
    <x v="0"/>
    <s v="OFF-EN-10003862"/>
    <x v="1"/>
    <x v="12"/>
    <s v="Laser &amp; Ink Jet Business Envelopes"/>
    <n v="42.68"/>
    <n v="4"/>
    <n v="0"/>
    <n v="19.6328"/>
    <x v="0"/>
    <x v="0"/>
  </r>
  <r>
    <n v="5950"/>
    <s v="CA-2019-161046"/>
    <x v="916"/>
    <d v="2019-03-05T00:00:00"/>
    <s v="Same Day"/>
    <s v="CB-12535"/>
    <s v="Claudia Bergmann"/>
    <x v="1"/>
    <x v="0"/>
    <s v="Southaven"/>
    <x v="35"/>
    <n v="38671"/>
    <x v="0"/>
    <s v="TEC-AC-10004571"/>
    <x v="2"/>
    <x v="11"/>
    <s v="Logitech G700s Rechargeable Gaming Mouse"/>
    <n v="299.96999999999997"/>
    <n v="3"/>
    <n v="0"/>
    <n v="125.98740000000001"/>
    <x v="0"/>
    <x v="0"/>
  </r>
  <r>
    <n v="5951"/>
    <s v="CA-2019-161046"/>
    <x v="916"/>
    <d v="2019-03-05T00:00:00"/>
    <s v="Same Day"/>
    <s v="CB-12535"/>
    <s v="Claudia Bergmann"/>
    <x v="1"/>
    <x v="0"/>
    <s v="Southaven"/>
    <x v="35"/>
    <n v="38671"/>
    <x v="0"/>
    <s v="OFF-AP-10000891"/>
    <x v="1"/>
    <x v="9"/>
    <s v="Kensington 7 Outlet MasterPiece HOMEOFFICE Power Control Center"/>
    <n v="262.24"/>
    <n v="2"/>
    <n v="0"/>
    <n v="78.671999999999997"/>
    <x v="0"/>
    <x v="0"/>
  </r>
  <r>
    <n v="5952"/>
    <s v="CA-2019-161046"/>
    <x v="916"/>
    <d v="2019-03-05T00:00:00"/>
    <s v="Same Day"/>
    <s v="CB-12535"/>
    <s v="Claudia Bergmann"/>
    <x v="1"/>
    <x v="0"/>
    <s v="Southaven"/>
    <x v="35"/>
    <n v="38671"/>
    <x v="0"/>
    <s v="OFF-BI-10002026"/>
    <x v="1"/>
    <x v="8"/>
    <s v="Ibico Recycled Linen-Style Covers"/>
    <n v="234.36"/>
    <n v="6"/>
    <n v="0"/>
    <n v="112.49279999999999"/>
    <x v="0"/>
    <x v="0"/>
  </r>
  <r>
    <n v="5953"/>
    <s v="US-2019-141698"/>
    <x v="4"/>
    <d v="2019-04-21T00:00:00"/>
    <s v="Standard Class"/>
    <s v="SD-20485"/>
    <s v="Shirley Daniels"/>
    <x v="2"/>
    <x v="0"/>
    <s v="Houston"/>
    <x v="5"/>
    <n v="77041"/>
    <x v="2"/>
    <s v="OFF-PA-10001826"/>
    <x v="1"/>
    <x v="10"/>
    <s v="Xerox 207"/>
    <n v="20.736000000000004"/>
    <n v="4"/>
    <n v="0.2"/>
    <n v="7.2576000000000001"/>
    <x v="2"/>
    <x v="0"/>
  </r>
  <r>
    <n v="5954"/>
    <s v="US-2016-105151"/>
    <x v="809"/>
    <d v="2016-03-31T00:00:00"/>
    <s v="First Class"/>
    <s v="SG-20890"/>
    <s v="Susan Gilcrest"/>
    <x v="1"/>
    <x v="0"/>
    <s v="New York City"/>
    <x v="15"/>
    <n v="10009"/>
    <x v="3"/>
    <s v="OFF-AR-10001231"/>
    <x v="1"/>
    <x v="6"/>
    <s v="Sanford EarthWrite Recycled Pencils, Medium Soft, #2"/>
    <n v="10.5"/>
    <n v="5"/>
    <n v="0"/>
    <n v="2.9400000000000004"/>
    <x v="3"/>
    <x v="0"/>
  </r>
  <r>
    <n v="5955"/>
    <s v="CA-2016-155796"/>
    <x v="7"/>
    <d v="2016-11-15T00:00:00"/>
    <s v="Second Class"/>
    <s v="TS-21430"/>
    <s v="Tom Stivers"/>
    <x v="1"/>
    <x v="0"/>
    <s v="Reading"/>
    <x v="9"/>
    <n v="19601"/>
    <x v="3"/>
    <s v="FUR-FU-10000409"/>
    <x v="0"/>
    <x v="5"/>
    <s v="GE 4 Foot Flourescent Tube, 40 Watt"/>
    <n v="23.968000000000004"/>
    <n v="2"/>
    <n v="0.2"/>
    <n v="7.7896000000000001"/>
    <x v="3"/>
    <x v="0"/>
  </r>
  <r>
    <n v="5956"/>
    <s v="CA-2016-155796"/>
    <x v="7"/>
    <d v="2016-11-15T00:00:00"/>
    <s v="Second Class"/>
    <s v="TS-21430"/>
    <s v="Tom Stivers"/>
    <x v="1"/>
    <x v="0"/>
    <s v="Reading"/>
    <x v="9"/>
    <n v="19601"/>
    <x v="3"/>
    <s v="FUR-BO-10002545"/>
    <x v="0"/>
    <x v="0"/>
    <s v="Atlantic Metals Mobile 3-Shelf Bookcases, Custom Colors"/>
    <n v="521.96"/>
    <n v="4"/>
    <n v="0.5"/>
    <n v="-250.54079999999999"/>
    <x v="3"/>
    <x v="0"/>
  </r>
  <r>
    <n v="5957"/>
    <s v="CA-2018-127138"/>
    <x v="299"/>
    <d v="2018-03-15T00:00:00"/>
    <s v="Second Class"/>
    <s v="DK-13225"/>
    <s v="Dean Katz"/>
    <x v="1"/>
    <x v="0"/>
    <s v="San Francisco"/>
    <x v="1"/>
    <n v="94109"/>
    <x v="1"/>
    <s v="OFF-ST-10002756"/>
    <x v="1"/>
    <x v="4"/>
    <s v="Tennsco Stur-D-Stor Boltless Shelving, 5 Shelves, 24&quot; Deep, Sand"/>
    <n v="676.55"/>
    <n v="5"/>
    <n v="0"/>
    <n v="6.7655000000000598"/>
    <x v="1"/>
    <x v="0"/>
  </r>
  <r>
    <n v="5958"/>
    <s v="CA-2018-127138"/>
    <x v="299"/>
    <d v="2018-03-15T00:00:00"/>
    <s v="Second Class"/>
    <s v="DK-13225"/>
    <s v="Dean Katz"/>
    <x v="1"/>
    <x v="0"/>
    <s v="San Francisco"/>
    <x v="1"/>
    <n v="94109"/>
    <x v="1"/>
    <s v="OFF-AP-10003842"/>
    <x v="1"/>
    <x v="9"/>
    <s v="Euro-Pro Shark Turbo Vacuum"/>
    <n v="154.9"/>
    <n v="5"/>
    <n v="0"/>
    <n v="40.274000000000001"/>
    <x v="1"/>
    <x v="0"/>
  </r>
  <r>
    <n v="5959"/>
    <s v="CA-2018-127138"/>
    <x v="299"/>
    <d v="2018-03-15T00:00:00"/>
    <s v="Second Class"/>
    <s v="DK-13225"/>
    <s v="Dean Katz"/>
    <x v="1"/>
    <x v="0"/>
    <s v="San Francisco"/>
    <x v="1"/>
    <n v="94109"/>
    <x v="1"/>
    <s v="OFF-EN-10004459"/>
    <x v="1"/>
    <x v="12"/>
    <s v="Security-Tint Envelopes"/>
    <n v="30.56"/>
    <n v="4"/>
    <n v="0"/>
    <n v="14.974399999999999"/>
    <x v="1"/>
    <x v="0"/>
  </r>
  <r>
    <n v="5960"/>
    <s v="CA-2018-127138"/>
    <x v="299"/>
    <d v="2018-03-15T00:00:00"/>
    <s v="Second Class"/>
    <s v="DK-13225"/>
    <s v="Dean Katz"/>
    <x v="1"/>
    <x v="0"/>
    <s v="San Francisco"/>
    <x v="1"/>
    <n v="94109"/>
    <x v="1"/>
    <s v="FUR-CH-10003746"/>
    <x v="0"/>
    <x v="1"/>
    <s v="Hon 4070 Series Pagoda Round Back Stacking Chairs"/>
    <n v="770.35200000000009"/>
    <n v="3"/>
    <n v="0.2"/>
    <n v="77.035199999999975"/>
    <x v="1"/>
    <x v="0"/>
  </r>
  <r>
    <n v="5961"/>
    <s v="CA-2019-150602"/>
    <x v="839"/>
    <d v="2019-02-14T00:00:00"/>
    <s v="Second Class"/>
    <s v="ML-17395"/>
    <s v="Marina Lichtenstein"/>
    <x v="1"/>
    <x v="0"/>
    <s v="Los Angeles"/>
    <x v="1"/>
    <n v="90045"/>
    <x v="1"/>
    <s v="FUR-FU-10003142"/>
    <x v="0"/>
    <x v="5"/>
    <s v="Master Big Foot Doorstop, Beige"/>
    <n v="21.12"/>
    <n v="4"/>
    <n v="0"/>
    <n v="6.5471999999999984"/>
    <x v="1"/>
    <x v="0"/>
  </r>
  <r>
    <n v="5962"/>
    <s v="CA-2016-140732"/>
    <x v="7"/>
    <d v="2016-11-13T00:00:00"/>
    <s v="Second Class"/>
    <s v="MA-17560"/>
    <s v="Matt Abelman"/>
    <x v="2"/>
    <x v="0"/>
    <s v="Los Angeles"/>
    <x v="1"/>
    <n v="90004"/>
    <x v="1"/>
    <s v="TEC-PH-10001425"/>
    <x v="2"/>
    <x v="7"/>
    <s v="Mophie Juice Pack Helium for iPhone"/>
    <n v="575.928"/>
    <n v="9"/>
    <n v="0.2"/>
    <n v="57.592799999999983"/>
    <x v="1"/>
    <x v="0"/>
  </r>
  <r>
    <n v="5963"/>
    <s v="CA-2016-140732"/>
    <x v="7"/>
    <d v="2016-11-13T00:00:00"/>
    <s v="Second Class"/>
    <s v="MA-17560"/>
    <s v="Matt Abelman"/>
    <x v="2"/>
    <x v="0"/>
    <s v="Los Angeles"/>
    <x v="1"/>
    <n v="90004"/>
    <x v="1"/>
    <s v="OFF-AP-10001626"/>
    <x v="1"/>
    <x v="9"/>
    <s v="Commercial WindTunnel Clean Air Upright Vacuum, Replacement Belts, Filtration Bags"/>
    <n v="7.78"/>
    <n v="2"/>
    <n v="0"/>
    <n v="2.0228000000000002"/>
    <x v="1"/>
    <x v="0"/>
  </r>
  <r>
    <n v="5964"/>
    <s v="CA-2016-140732"/>
    <x v="7"/>
    <d v="2016-11-13T00:00:00"/>
    <s v="Second Class"/>
    <s v="MA-17560"/>
    <s v="Matt Abelman"/>
    <x v="2"/>
    <x v="0"/>
    <s v="Los Angeles"/>
    <x v="1"/>
    <n v="90004"/>
    <x v="1"/>
    <s v="OFF-PA-10003625"/>
    <x v="1"/>
    <x v="10"/>
    <s v="Xerox 1979"/>
    <n v="123.92"/>
    <n v="4"/>
    <n v="0"/>
    <n v="55.763999999999996"/>
    <x v="1"/>
    <x v="0"/>
  </r>
  <r>
    <n v="5965"/>
    <s v="CA-2019-119011"/>
    <x v="648"/>
    <d v="2019-08-25T00:00:00"/>
    <s v="Standard Class"/>
    <s v="LR-17035"/>
    <s v="Lisa Ryan"/>
    <x v="1"/>
    <x v="0"/>
    <s v="San Francisco"/>
    <x v="1"/>
    <n v="94109"/>
    <x v="1"/>
    <s v="OFF-SU-10004768"/>
    <x v="1"/>
    <x v="14"/>
    <s v="Acme Kleencut Forged Steel Scissors"/>
    <n v="17.22"/>
    <n v="3"/>
    <n v="0"/>
    <n v="5.1659999999999986"/>
    <x v="1"/>
    <x v="0"/>
  </r>
  <r>
    <n v="5966"/>
    <s v="CA-2019-119011"/>
    <x v="648"/>
    <d v="2019-08-25T00:00:00"/>
    <s v="Standard Class"/>
    <s v="LR-17035"/>
    <s v="Lisa Ryan"/>
    <x v="1"/>
    <x v="0"/>
    <s v="San Francisco"/>
    <x v="1"/>
    <n v="94109"/>
    <x v="1"/>
    <s v="OFF-ST-10000777"/>
    <x v="1"/>
    <x v="4"/>
    <s v="Companion Letter/Legal File, Black"/>
    <n v="226.56"/>
    <n v="6"/>
    <n v="0"/>
    <n v="63.436800000000005"/>
    <x v="1"/>
    <x v="0"/>
  </r>
  <r>
    <n v="5967"/>
    <s v="CA-2019-119011"/>
    <x v="648"/>
    <d v="2019-08-25T00:00:00"/>
    <s v="Standard Class"/>
    <s v="LR-17035"/>
    <s v="Lisa Ryan"/>
    <x v="1"/>
    <x v="0"/>
    <s v="San Francisco"/>
    <x v="1"/>
    <n v="94109"/>
    <x v="1"/>
    <s v="TEC-PH-10003171"/>
    <x v="2"/>
    <x v="7"/>
    <s v="Plantronics Encore H101 Dual Earpieces Headset"/>
    <n v="107.88"/>
    <n v="3"/>
    <n v="0.2"/>
    <n v="10.787999999999997"/>
    <x v="1"/>
    <x v="0"/>
  </r>
  <r>
    <n v="5968"/>
    <s v="CA-2018-166912"/>
    <x v="804"/>
    <d v="2018-01-17T00:00:00"/>
    <s v="First Class"/>
    <s v="BE-11335"/>
    <s v="Bill Eplett"/>
    <x v="2"/>
    <x v="0"/>
    <s v="New York City"/>
    <x v="15"/>
    <n v="10009"/>
    <x v="3"/>
    <s v="OFF-PA-10001033"/>
    <x v="1"/>
    <x v="10"/>
    <s v="Xerox 1893"/>
    <n v="81.98"/>
    <n v="2"/>
    <n v="0"/>
    <n v="40.170200000000001"/>
    <x v="3"/>
    <x v="0"/>
  </r>
  <r>
    <n v="5969"/>
    <s v="CA-2016-141726"/>
    <x v="836"/>
    <d v="2016-07-22T00:00:00"/>
    <s v="First Class"/>
    <s v="CC-12145"/>
    <s v="Charles Crestani"/>
    <x v="0"/>
    <x v="0"/>
    <s v="San Diego"/>
    <x v="1"/>
    <n v="92105"/>
    <x v="1"/>
    <s v="OFF-PA-10000418"/>
    <x v="1"/>
    <x v="10"/>
    <s v="Xerox 189"/>
    <n v="104.85"/>
    <n v="1"/>
    <n v="0"/>
    <n v="50.327999999999996"/>
    <x v="1"/>
    <x v="1"/>
  </r>
  <r>
    <n v="5970"/>
    <s v="CA-2016-141726"/>
    <x v="836"/>
    <d v="2016-07-22T00:00:00"/>
    <s v="First Class"/>
    <s v="CC-12145"/>
    <s v="Charles Crestani"/>
    <x v="0"/>
    <x v="0"/>
    <s v="San Diego"/>
    <x v="1"/>
    <n v="92105"/>
    <x v="1"/>
    <s v="OFF-BI-10001982"/>
    <x v="1"/>
    <x v="8"/>
    <s v="Wilson Jones Custom Binder Spines &amp; Labels"/>
    <n v="8.7040000000000006"/>
    <n v="2"/>
    <n v="0.2"/>
    <n v="3.1551999999999998"/>
    <x v="1"/>
    <x v="1"/>
  </r>
  <r>
    <n v="5971"/>
    <s v="CA-2016-141726"/>
    <x v="836"/>
    <d v="2016-07-22T00:00:00"/>
    <s v="First Class"/>
    <s v="CC-12145"/>
    <s v="Charles Crestani"/>
    <x v="0"/>
    <x v="0"/>
    <s v="San Diego"/>
    <x v="1"/>
    <n v="92105"/>
    <x v="1"/>
    <s v="OFF-PA-10002230"/>
    <x v="1"/>
    <x v="10"/>
    <s v="Xerox 1897"/>
    <n v="19.920000000000002"/>
    <n v="4"/>
    <n v="0"/>
    <n v="9.7608000000000015"/>
    <x v="1"/>
    <x v="1"/>
  </r>
  <r>
    <n v="5972"/>
    <s v="CA-2016-141726"/>
    <x v="836"/>
    <d v="2016-07-22T00:00:00"/>
    <s v="First Class"/>
    <s v="CC-12145"/>
    <s v="Charles Crestani"/>
    <x v="0"/>
    <x v="0"/>
    <s v="San Diego"/>
    <x v="1"/>
    <n v="92105"/>
    <x v="1"/>
    <s v="FUR-FU-10003577"/>
    <x v="0"/>
    <x v="5"/>
    <s v="Nu-Dell Leatherette Frames"/>
    <n v="43.019999999999996"/>
    <n v="3"/>
    <n v="0"/>
    <n v="15.4872"/>
    <x v="1"/>
    <x v="1"/>
  </r>
  <r>
    <n v="5973"/>
    <s v="CA-2019-115105"/>
    <x v="695"/>
    <d v="2019-02-11T00:00:00"/>
    <s v="Standard Class"/>
    <s v="BD-11770"/>
    <s v="Bryan Davis"/>
    <x v="0"/>
    <x v="0"/>
    <s v="New York City"/>
    <x v="15"/>
    <n v="10024"/>
    <x v="3"/>
    <s v="FUR-BO-10001811"/>
    <x v="0"/>
    <x v="0"/>
    <s v="Atlantic Metals Mobile 5-Shelf Bookcases, Custom Colors"/>
    <n v="240.78400000000002"/>
    <n v="1"/>
    <n v="0.2"/>
    <n v="30.097999999999978"/>
    <x v="3"/>
    <x v="0"/>
  </r>
  <r>
    <n v="5974"/>
    <s v="CA-2017-143980"/>
    <x v="707"/>
    <d v="2017-12-29T00:00:00"/>
    <s v="Standard Class"/>
    <s v="JK-15640"/>
    <s v="Jim Kriz"/>
    <x v="2"/>
    <x v="0"/>
    <s v="New York City"/>
    <x v="15"/>
    <n v="10011"/>
    <x v="3"/>
    <s v="OFF-AP-10003779"/>
    <x v="1"/>
    <x v="9"/>
    <s v="Kensington 7 Outlet MasterPiece Power Center with Fax/Phone Line Protection"/>
    <n v="414.96"/>
    <n v="2"/>
    <n v="0"/>
    <n v="124.48799999999994"/>
    <x v="3"/>
    <x v="0"/>
  </r>
  <r>
    <n v="5975"/>
    <s v="CA-2018-135636"/>
    <x v="750"/>
    <d v="2018-10-13T00:00:00"/>
    <s v="Standard Class"/>
    <s v="DB-13615"/>
    <s v="Doug Bickford"/>
    <x v="0"/>
    <x v="0"/>
    <s v="Charlotte"/>
    <x v="3"/>
    <n v="28205"/>
    <x v="0"/>
    <s v="OFF-ST-10000676"/>
    <x v="1"/>
    <x v="4"/>
    <s v="Fellowes Econo/Stor Drawers"/>
    <n v="387.72"/>
    <n v="5"/>
    <n v="0.2"/>
    <n v="-67.851000000000028"/>
    <x v="0"/>
    <x v="0"/>
  </r>
  <r>
    <n v="5976"/>
    <s v="CA-2019-102155"/>
    <x v="1002"/>
    <d v="2019-07-17T00:00:00"/>
    <s v="Standard Class"/>
    <s v="RR-19525"/>
    <s v="Rick Reed"/>
    <x v="1"/>
    <x v="0"/>
    <s v="Overland Park"/>
    <x v="41"/>
    <n v="66212"/>
    <x v="2"/>
    <s v="OFF-ST-10001496"/>
    <x v="1"/>
    <x v="4"/>
    <s v="Standard Rollaway File with Lock"/>
    <n v="360.38"/>
    <n v="2"/>
    <n v="0"/>
    <n v="93.698800000000006"/>
    <x v="2"/>
    <x v="0"/>
  </r>
  <r>
    <n v="5977"/>
    <s v="CA-2019-102155"/>
    <x v="1002"/>
    <d v="2019-07-17T00:00:00"/>
    <s v="Standard Class"/>
    <s v="RR-19525"/>
    <s v="Rick Reed"/>
    <x v="1"/>
    <x v="0"/>
    <s v="Overland Park"/>
    <x v="41"/>
    <n v="66212"/>
    <x v="2"/>
    <s v="OFF-PA-10003673"/>
    <x v="1"/>
    <x v="10"/>
    <s v="Strathmore Photo Mount Cards"/>
    <n v="13.56"/>
    <n v="2"/>
    <n v="0"/>
    <n v="6.2375999999999996"/>
    <x v="2"/>
    <x v="0"/>
  </r>
  <r>
    <n v="5978"/>
    <s v="CA-2019-116953"/>
    <x v="558"/>
    <d v="2019-04-25T00:00:00"/>
    <s v="First Class"/>
    <s v="SV-20935"/>
    <s v="Susan Vittorini"/>
    <x v="0"/>
    <x v="0"/>
    <s v="Mesa"/>
    <x v="16"/>
    <n v="85204"/>
    <x v="1"/>
    <s v="TEC-PH-10004614"/>
    <x v="2"/>
    <x v="7"/>
    <s v="AT&amp;T 841000 Phone"/>
    <n v="552"/>
    <n v="10"/>
    <n v="0.2"/>
    <n v="34.5"/>
    <x v="1"/>
    <x v="0"/>
  </r>
  <r>
    <n v="5979"/>
    <s v="CA-2016-117765"/>
    <x v="557"/>
    <d v="2016-09-13T00:00:00"/>
    <s v="Standard Class"/>
    <s v="RB-19465"/>
    <s v="Rick Bensley"/>
    <x v="2"/>
    <x v="0"/>
    <s v="Tulsa"/>
    <x v="26"/>
    <n v="74133"/>
    <x v="2"/>
    <s v="FUR-TA-10001039"/>
    <x v="0"/>
    <x v="3"/>
    <s v="KI Adjustable-Height Table"/>
    <n v="429.90000000000003"/>
    <n v="5"/>
    <n v="0"/>
    <n v="111.77400000000003"/>
    <x v="2"/>
    <x v="0"/>
  </r>
  <r>
    <n v="5980"/>
    <s v="CA-2016-117765"/>
    <x v="557"/>
    <d v="2016-09-13T00:00:00"/>
    <s v="Standard Class"/>
    <s v="RB-19465"/>
    <s v="Rick Bensley"/>
    <x v="2"/>
    <x v="0"/>
    <s v="Tulsa"/>
    <x v="26"/>
    <n v="74133"/>
    <x v="2"/>
    <s v="OFF-BI-10000474"/>
    <x v="1"/>
    <x v="8"/>
    <s v="Avery Recycled Flexi-View Covers for Binding Systems"/>
    <n v="32.06"/>
    <n v="2"/>
    <n v="0"/>
    <n v="15.3888"/>
    <x v="2"/>
    <x v="0"/>
  </r>
  <r>
    <n v="5981"/>
    <s v="CA-2016-117765"/>
    <x v="557"/>
    <d v="2016-09-13T00:00:00"/>
    <s v="Standard Class"/>
    <s v="RB-19465"/>
    <s v="Rick Bensley"/>
    <x v="2"/>
    <x v="0"/>
    <s v="Tulsa"/>
    <x v="26"/>
    <n v="74133"/>
    <x v="2"/>
    <s v="FUR-CH-10004698"/>
    <x v="0"/>
    <x v="1"/>
    <s v="Padded Folding Chairs, Black, 4/Carton"/>
    <n v="161.96"/>
    <n v="2"/>
    <n v="0"/>
    <n v="45.348800000000011"/>
    <x v="2"/>
    <x v="0"/>
  </r>
  <r>
    <n v="5982"/>
    <s v="CA-2016-117765"/>
    <x v="557"/>
    <d v="2016-09-13T00:00:00"/>
    <s v="Standard Class"/>
    <s v="RB-19465"/>
    <s v="Rick Bensley"/>
    <x v="2"/>
    <x v="0"/>
    <s v="Tulsa"/>
    <x v="26"/>
    <n v="74133"/>
    <x v="2"/>
    <s v="OFF-ST-10003327"/>
    <x v="1"/>
    <x v="4"/>
    <s v="Akro-Mils 12-Gallon Tote"/>
    <n v="19.86"/>
    <n v="2"/>
    <n v="0"/>
    <n v="5.7593999999999976"/>
    <x v="2"/>
    <x v="0"/>
  </r>
  <r>
    <n v="5983"/>
    <s v="CA-2018-114895"/>
    <x v="831"/>
    <d v="2018-11-28T00:00:00"/>
    <s v="Standard Class"/>
    <s v="MV-18190"/>
    <s v="Mike Vittorini"/>
    <x v="0"/>
    <x v="0"/>
    <s v="New York City"/>
    <x v="15"/>
    <n v="10035"/>
    <x v="3"/>
    <s v="OFF-PA-10000232"/>
    <x v="1"/>
    <x v="10"/>
    <s v="Xerox 1975"/>
    <n v="12.96"/>
    <n v="2"/>
    <n v="0"/>
    <n v="6.3504000000000005"/>
    <x v="3"/>
    <x v="0"/>
  </r>
  <r>
    <n v="5984"/>
    <s v="CA-2019-112984"/>
    <x v="118"/>
    <d v="2019-09-18T00:00:00"/>
    <s v="Second Class"/>
    <s v="EH-14185"/>
    <s v="Evan Henry"/>
    <x v="0"/>
    <x v="0"/>
    <s v="Philadelphia"/>
    <x v="9"/>
    <n v="19143"/>
    <x v="3"/>
    <s v="OFF-PA-10003657"/>
    <x v="1"/>
    <x v="10"/>
    <s v="Xerox 1927"/>
    <n v="20.544000000000004"/>
    <n v="6"/>
    <n v="0.2"/>
    <n v="6.4199999999999964"/>
    <x v="3"/>
    <x v="0"/>
  </r>
  <r>
    <n v="5985"/>
    <s v="CA-2018-163776"/>
    <x v="1080"/>
    <d v="2018-07-25T00:00:00"/>
    <s v="Standard Class"/>
    <s v="JS-16030"/>
    <s v="Joy Smith"/>
    <x v="0"/>
    <x v="0"/>
    <s v="Hattiesburg"/>
    <x v="35"/>
    <n v="39401"/>
    <x v="0"/>
    <s v="FUR-FU-10001185"/>
    <x v="0"/>
    <x v="5"/>
    <s v="Advantus Employee of the Month Certificate Frame, 11 x 13-1/2"/>
    <n v="185.57999999999998"/>
    <n v="6"/>
    <n v="0"/>
    <n v="76.087800000000001"/>
    <x v="0"/>
    <x v="0"/>
  </r>
  <r>
    <n v="5986"/>
    <s v="CA-2018-163776"/>
    <x v="1080"/>
    <d v="2018-07-25T00:00:00"/>
    <s v="Standard Class"/>
    <s v="JS-16030"/>
    <s v="Joy Smith"/>
    <x v="0"/>
    <x v="0"/>
    <s v="Hattiesburg"/>
    <x v="35"/>
    <n v="39401"/>
    <x v="0"/>
    <s v="OFF-BI-10003007"/>
    <x v="1"/>
    <x v="8"/>
    <s v="Premium Transparent Presentation Covers, No Pattern/Clear, 8 1/2&quot; x 11&quot;"/>
    <n v="77.56"/>
    <n v="2"/>
    <n v="0"/>
    <n v="35.677599999999998"/>
    <x v="0"/>
    <x v="0"/>
  </r>
  <r>
    <n v="5987"/>
    <s v="CA-2018-163776"/>
    <x v="1080"/>
    <d v="2018-07-25T00:00:00"/>
    <s v="Standard Class"/>
    <s v="JS-16030"/>
    <s v="Joy Smith"/>
    <x v="0"/>
    <x v="0"/>
    <s v="Hattiesburg"/>
    <x v="35"/>
    <n v="39401"/>
    <x v="0"/>
    <s v="OFF-ST-10002485"/>
    <x v="1"/>
    <x v="4"/>
    <s v="Rogers Deluxe File Chest"/>
    <n v="87.92"/>
    <n v="4"/>
    <n v="0"/>
    <n v="0.87919999999999732"/>
    <x v="0"/>
    <x v="0"/>
  </r>
  <r>
    <n v="5988"/>
    <s v="CA-2018-163776"/>
    <x v="1080"/>
    <d v="2018-07-25T00:00:00"/>
    <s v="Standard Class"/>
    <s v="JS-16030"/>
    <s v="Joy Smith"/>
    <x v="0"/>
    <x v="0"/>
    <s v="Hattiesburg"/>
    <x v="35"/>
    <n v="39401"/>
    <x v="0"/>
    <s v="OFF-PA-10001033"/>
    <x v="1"/>
    <x v="10"/>
    <s v="Xerox 1893"/>
    <n v="245.94"/>
    <n v="6"/>
    <n v="0"/>
    <n v="120.51060000000001"/>
    <x v="0"/>
    <x v="0"/>
  </r>
  <r>
    <n v="5989"/>
    <s v="CA-2018-163776"/>
    <x v="1080"/>
    <d v="2018-07-25T00:00:00"/>
    <s v="Standard Class"/>
    <s v="JS-16030"/>
    <s v="Joy Smith"/>
    <x v="0"/>
    <x v="0"/>
    <s v="Hattiesburg"/>
    <x v="35"/>
    <n v="39401"/>
    <x v="0"/>
    <s v="OFF-BI-10000404"/>
    <x v="1"/>
    <x v="8"/>
    <s v="Avery Printable Repositionable Plastic Tabs"/>
    <n v="8.6"/>
    <n v="1"/>
    <n v="0"/>
    <n v="4.0419999999999998"/>
    <x v="0"/>
    <x v="0"/>
  </r>
  <r>
    <n v="5990"/>
    <s v="CA-2018-163776"/>
    <x v="1080"/>
    <d v="2018-07-25T00:00:00"/>
    <s v="Standard Class"/>
    <s v="JS-16030"/>
    <s v="Joy Smith"/>
    <x v="0"/>
    <x v="0"/>
    <s v="Hattiesburg"/>
    <x v="35"/>
    <n v="39401"/>
    <x v="0"/>
    <s v="FUR-BO-10003546"/>
    <x v="0"/>
    <x v="0"/>
    <s v="Hon 4-Shelf Metal Bookcases"/>
    <n v="504.90000000000003"/>
    <n v="5"/>
    <n v="0"/>
    <n v="126.22500000000002"/>
    <x v="0"/>
    <x v="0"/>
  </r>
  <r>
    <n v="5991"/>
    <s v="US-2019-163300"/>
    <x v="175"/>
    <d v="2019-09-21T00:00:00"/>
    <s v="Standard Class"/>
    <s v="ES-14020"/>
    <s v="Erica Smith"/>
    <x v="0"/>
    <x v="0"/>
    <s v="Los Angeles"/>
    <x v="1"/>
    <n v="90049"/>
    <x v="1"/>
    <s v="OFF-BI-10004390"/>
    <x v="1"/>
    <x v="8"/>
    <s v="GBC DocuBind 200 Manual Binding Machine"/>
    <n v="2357.4880000000003"/>
    <n v="7"/>
    <n v="0.2"/>
    <n v="884.05799999999999"/>
    <x v="1"/>
    <x v="0"/>
  </r>
  <r>
    <n v="5992"/>
    <s v="US-2019-163300"/>
    <x v="175"/>
    <d v="2019-09-21T00:00:00"/>
    <s v="Standard Class"/>
    <s v="ES-14020"/>
    <s v="Erica Smith"/>
    <x v="0"/>
    <x v="0"/>
    <s v="Los Angeles"/>
    <x v="1"/>
    <n v="90049"/>
    <x v="1"/>
    <s v="TEC-PH-10001700"/>
    <x v="2"/>
    <x v="7"/>
    <s v="Panasonic KX-TG6844B Expandable Digital Cordless Telephone"/>
    <n v="369.54399999999998"/>
    <n v="7"/>
    <n v="0.2"/>
    <n v="32.335100000000025"/>
    <x v="1"/>
    <x v="0"/>
  </r>
  <r>
    <n v="5993"/>
    <s v="US-2019-163300"/>
    <x v="175"/>
    <d v="2019-09-21T00:00:00"/>
    <s v="Standard Class"/>
    <s v="ES-14020"/>
    <s v="Erica Smith"/>
    <x v="0"/>
    <x v="0"/>
    <s v="Los Angeles"/>
    <x v="1"/>
    <n v="90049"/>
    <x v="1"/>
    <s v="FUR-CH-10003396"/>
    <x v="0"/>
    <x v="1"/>
    <s v="Global Deluxe Steno Chair"/>
    <n v="184.75200000000001"/>
    <n v="3"/>
    <n v="0.2"/>
    <n v="-20.784600000000012"/>
    <x v="1"/>
    <x v="0"/>
  </r>
  <r>
    <n v="5994"/>
    <s v="CA-2018-162187"/>
    <x v="25"/>
    <d v="2018-12-11T00:00:00"/>
    <s v="Same Day"/>
    <s v="NS-18640"/>
    <s v="Noel Staavos"/>
    <x v="1"/>
    <x v="0"/>
    <s v="Columbus"/>
    <x v="24"/>
    <n v="43229"/>
    <x v="3"/>
    <s v="OFF-ST-10001558"/>
    <x v="1"/>
    <x v="4"/>
    <s v="Acco Perma 4000 Stacking Storage Drawers"/>
    <n v="64.959999999999994"/>
    <n v="5"/>
    <n v="0.2"/>
    <n v="-4.0599999999999987"/>
    <x v="3"/>
    <x v="0"/>
  </r>
  <r>
    <n v="5995"/>
    <s v="CA-2018-162187"/>
    <x v="25"/>
    <d v="2018-12-11T00:00:00"/>
    <s v="Same Day"/>
    <s v="NS-18640"/>
    <s v="Noel Staavos"/>
    <x v="1"/>
    <x v="0"/>
    <s v="Columbus"/>
    <x v="24"/>
    <n v="43229"/>
    <x v="3"/>
    <s v="OFF-SU-10004782"/>
    <x v="1"/>
    <x v="14"/>
    <s v="Elite 5&quot; Scissors"/>
    <n v="13.52"/>
    <n v="2"/>
    <n v="0.2"/>
    <n v="1.6899999999999986"/>
    <x v="3"/>
    <x v="0"/>
  </r>
  <r>
    <n v="5996"/>
    <s v="CA-2018-162187"/>
    <x v="25"/>
    <d v="2018-12-11T00:00:00"/>
    <s v="Same Day"/>
    <s v="NS-18640"/>
    <s v="Noel Staavos"/>
    <x v="1"/>
    <x v="0"/>
    <s v="Columbus"/>
    <x v="24"/>
    <n v="43229"/>
    <x v="3"/>
    <s v="FUR-CH-10003298"/>
    <x v="0"/>
    <x v="1"/>
    <s v="Office Star - Contemporary Task Swivel chair with Loop Arms, Charcoal"/>
    <n v="458.42999999999995"/>
    <n v="5"/>
    <n v="0.3"/>
    <n v="-137.52900000000002"/>
    <x v="3"/>
    <x v="0"/>
  </r>
  <r>
    <n v="5997"/>
    <s v="CA-2018-162187"/>
    <x v="25"/>
    <d v="2018-12-11T00:00:00"/>
    <s v="Same Day"/>
    <s v="NS-18640"/>
    <s v="Noel Staavos"/>
    <x v="1"/>
    <x v="0"/>
    <s v="Columbus"/>
    <x v="24"/>
    <n v="43229"/>
    <x v="3"/>
    <s v="OFF-AP-10000576"/>
    <x v="1"/>
    <x v="9"/>
    <s v="Belkin 325VA UPS Surge Protector, 6'"/>
    <n v="387.13600000000002"/>
    <n v="4"/>
    <n v="0.2"/>
    <n v="24.196000000000012"/>
    <x v="3"/>
    <x v="0"/>
  </r>
  <r>
    <n v="5998"/>
    <s v="CA-2018-162187"/>
    <x v="25"/>
    <d v="2018-12-11T00:00:00"/>
    <s v="Same Day"/>
    <s v="NS-18640"/>
    <s v="Noel Staavos"/>
    <x v="1"/>
    <x v="0"/>
    <s v="Columbus"/>
    <x v="24"/>
    <n v="43229"/>
    <x v="3"/>
    <s v="FUR-TA-10003008"/>
    <x v="0"/>
    <x v="3"/>
    <s v="Lesro Round Back Collection Coffee Table, End Table"/>
    <n v="328.59000000000003"/>
    <n v="3"/>
    <n v="0.4"/>
    <n v="-147.8655"/>
    <x v="3"/>
    <x v="0"/>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n v="4.2293999999999699"/>
    <x v="1"/>
    <x v="0"/>
  </r>
  <r>
    <n v="6000"/>
    <s v="US-2016-112991"/>
    <x v="325"/>
    <d v="2016-12-14T00:00:00"/>
    <s v="Standard Class"/>
    <s v="SH-19975"/>
    <s v="Sally Hughsby"/>
    <x v="1"/>
    <x v="0"/>
    <s v="Caldwell"/>
    <x v="45"/>
    <n v="83605"/>
    <x v="1"/>
    <s v="OFF-PA-10000019"/>
    <x v="1"/>
    <x v="10"/>
    <s v="Xerox 1931"/>
    <n v="25.92"/>
    <n v="4"/>
    <n v="0"/>
    <n v="12.441600000000001"/>
    <x v="1"/>
    <x v="0"/>
  </r>
  <r>
    <n v="6001"/>
    <s v="US-2016-112991"/>
    <x v="325"/>
    <d v="2016-12-14T00:00:00"/>
    <s v="Standard Class"/>
    <s v="SH-19975"/>
    <s v="Sally Hughsby"/>
    <x v="1"/>
    <x v="0"/>
    <s v="Caldwell"/>
    <x v="45"/>
    <n v="83605"/>
    <x v="1"/>
    <s v="OFF-PA-10002222"/>
    <x v="1"/>
    <x v="10"/>
    <s v="Xerox Color Copier Paper, 11&quot; x 17&quot;, Ream"/>
    <n v="91.36"/>
    <n v="4"/>
    <n v="0"/>
    <n v="42.025599999999997"/>
    <x v="1"/>
    <x v="0"/>
  </r>
  <r>
    <n v="6002"/>
    <s v="CA-2016-124079"/>
    <x v="736"/>
    <d v="2016-12-17T00:00:00"/>
    <s v="Standard Class"/>
    <s v="RF-19345"/>
    <s v="Randy Ferguson"/>
    <x v="1"/>
    <x v="0"/>
    <s v="Phoenix"/>
    <x v="16"/>
    <n v="85023"/>
    <x v="1"/>
    <s v="FUR-FU-10002553"/>
    <x v="0"/>
    <x v="5"/>
    <s v="Electrix Incandescent Magnifying Lamp, Black"/>
    <n v="87.960000000000008"/>
    <n v="3"/>
    <n v="0.2"/>
    <n v="7.6965000000000039"/>
    <x v="1"/>
    <x v="0"/>
  </r>
  <r>
    <n v="6003"/>
    <s v="CA-2016-124079"/>
    <x v="736"/>
    <d v="2016-12-17T00:00:00"/>
    <s v="Standard Class"/>
    <s v="RF-19345"/>
    <s v="Randy Ferguson"/>
    <x v="1"/>
    <x v="0"/>
    <s v="Phoenix"/>
    <x v="16"/>
    <n v="85023"/>
    <x v="1"/>
    <s v="OFF-BI-10002103"/>
    <x v="1"/>
    <x v="8"/>
    <s v="Cardinal Slant-D Ring Binder, Heavy Gauge Vinyl"/>
    <n v="5.2140000000000004"/>
    <n v="2"/>
    <n v="0.7"/>
    <n v="-4.1711999999999989"/>
    <x v="1"/>
    <x v="0"/>
  </r>
  <r>
    <n v="6004"/>
    <s v="US-2019-146878"/>
    <x v="296"/>
    <d v="2019-09-27T00:00:00"/>
    <s v="Standard Class"/>
    <s v="DL-12865"/>
    <s v="Dan Lawera"/>
    <x v="0"/>
    <x v="0"/>
    <s v="Miami"/>
    <x v="2"/>
    <n v="33142"/>
    <x v="0"/>
    <s v="OFF-BI-10002794"/>
    <x v="1"/>
    <x v="8"/>
    <s v="Avery Trapezoid Ring Binder, 3&quot; Capacity, Black, 1040 sheets"/>
    <n v="12.294"/>
    <n v="1"/>
    <n v="0.7"/>
    <n v="-8.6057999999999986"/>
    <x v="0"/>
    <x v="0"/>
  </r>
  <r>
    <n v="6005"/>
    <s v="CA-2019-107244"/>
    <x v="210"/>
    <d v="2019-09-11T00:00:00"/>
    <s v="Standard Class"/>
    <s v="AG-10390"/>
    <s v="Allen Goldenen"/>
    <x v="0"/>
    <x v="0"/>
    <s v="Los Angeles"/>
    <x v="1"/>
    <n v="90004"/>
    <x v="1"/>
    <s v="FUR-FU-10002597"/>
    <x v="0"/>
    <x v="5"/>
    <s v="C-Line Magnetic Cubicle Keepers, Clear Polypropylene"/>
    <n v="19.760000000000002"/>
    <n v="4"/>
    <n v="0"/>
    <n v="8.2992000000000008"/>
    <x v="1"/>
    <x v="0"/>
  </r>
  <r>
    <n v="6006"/>
    <s v="CA-2017-100657"/>
    <x v="121"/>
    <d v="2017-11-07T00:00:00"/>
    <s v="Standard Class"/>
    <s v="SW-20245"/>
    <s v="Scot Wooten"/>
    <x v="0"/>
    <x v="0"/>
    <s v="Troy"/>
    <x v="15"/>
    <n v="12180"/>
    <x v="3"/>
    <s v="FUR-CH-10003535"/>
    <x v="0"/>
    <x v="1"/>
    <s v="Global Armless Task Chair, Royal Blue"/>
    <n v="109.764"/>
    <n v="2"/>
    <n v="0.1"/>
    <n v="8.5371999999999968"/>
    <x v="3"/>
    <x v="0"/>
  </r>
  <r>
    <n v="6007"/>
    <s v="CA-2019-129581"/>
    <x v="157"/>
    <d v="2019-12-18T00:00:00"/>
    <s v="Standard Class"/>
    <s v="KN-16390"/>
    <s v="Katherine Nockton"/>
    <x v="1"/>
    <x v="0"/>
    <s v="New Bedford"/>
    <x v="31"/>
    <n v="2740"/>
    <x v="3"/>
    <s v="TEC-PH-10001527"/>
    <x v="2"/>
    <x v="7"/>
    <s v="Plantronics MX500i Earset"/>
    <n v="128.85000000000002"/>
    <n v="3"/>
    <n v="0"/>
    <n v="3.8654999999999973"/>
    <x v="3"/>
    <x v="0"/>
  </r>
  <r>
    <n v="6008"/>
    <s v="CA-2019-129028"/>
    <x v="719"/>
    <d v="2019-04-03T00:00:00"/>
    <s v="First Class"/>
    <s v="GB-14530"/>
    <s v="George Bell"/>
    <x v="1"/>
    <x v="0"/>
    <s v="Florence"/>
    <x v="20"/>
    <n v="29501"/>
    <x v="0"/>
    <s v="FUR-FU-10004006"/>
    <x v="0"/>
    <x v="5"/>
    <s v="Deflect-o DuraMat Lighweight, Studded, Beveled Mat for Low Pile Carpeting"/>
    <n v="127.94999999999999"/>
    <n v="3"/>
    <n v="0"/>
    <n v="21.751499999999986"/>
    <x v="0"/>
    <x v="0"/>
  </r>
  <r>
    <n v="6009"/>
    <s v="CA-2017-135580"/>
    <x v="1081"/>
    <d v="2018-01-03T00:00:00"/>
    <s v="Standard Class"/>
    <s v="CL-12565"/>
    <s v="Clay Ludtke"/>
    <x v="0"/>
    <x v="0"/>
    <s v="Los Angeles"/>
    <x v="1"/>
    <n v="90049"/>
    <x v="1"/>
    <s v="OFF-PA-10000595"/>
    <x v="1"/>
    <x v="10"/>
    <s v="Xerox 1929"/>
    <n v="68.52"/>
    <n v="3"/>
    <n v="0"/>
    <n v="31.519199999999998"/>
    <x v="1"/>
    <x v="1"/>
  </r>
  <r>
    <n v="6010"/>
    <s v="CA-2017-135580"/>
    <x v="1081"/>
    <d v="2018-01-03T00:00:00"/>
    <s v="Standard Class"/>
    <s v="CL-12565"/>
    <s v="Clay Ludtke"/>
    <x v="0"/>
    <x v="0"/>
    <s v="Los Angeles"/>
    <x v="1"/>
    <n v="90049"/>
    <x v="1"/>
    <s v="OFF-ST-10000798"/>
    <x v="1"/>
    <x v="4"/>
    <s v="2300 Heavy-Duty Transfer File Systems by Perma"/>
    <n v="74.94"/>
    <n v="3"/>
    <n v="0"/>
    <n v="14.238599999999995"/>
    <x v="1"/>
    <x v="1"/>
  </r>
  <r>
    <n v="6011"/>
    <s v="CA-2017-135580"/>
    <x v="1081"/>
    <d v="2018-01-03T00:00:00"/>
    <s v="Standard Class"/>
    <s v="CL-12565"/>
    <s v="Clay Ludtke"/>
    <x v="0"/>
    <x v="0"/>
    <s v="Los Angeles"/>
    <x v="1"/>
    <n v="90049"/>
    <x v="1"/>
    <s v="TEC-MA-10004002"/>
    <x v="2"/>
    <x v="15"/>
    <s v="Zebra GX420t Direct Thermal/Thermal Transfer Printer"/>
    <n v="2548.5600000000004"/>
    <n v="6"/>
    <n v="0.2"/>
    <n v="286.71299999999962"/>
    <x v="1"/>
    <x v="1"/>
  </r>
  <r>
    <n v="6012"/>
    <s v="CA-2017-135580"/>
    <x v="1081"/>
    <d v="2018-01-03T00:00:00"/>
    <s v="Standard Class"/>
    <s v="CL-12565"/>
    <s v="Clay Ludtke"/>
    <x v="0"/>
    <x v="0"/>
    <s v="Los Angeles"/>
    <x v="1"/>
    <n v="90049"/>
    <x v="1"/>
    <s v="OFF-EN-10003296"/>
    <x v="1"/>
    <x v="12"/>
    <s v="Tyvek Side-Opening Peel &amp; Seel Expanding Envelopes"/>
    <n v="271.44"/>
    <n v="3"/>
    <n v="0"/>
    <n v="122.148"/>
    <x v="1"/>
    <x v="1"/>
  </r>
  <r>
    <n v="6013"/>
    <s v="CA-2017-135580"/>
    <x v="1081"/>
    <d v="2018-01-03T00:00:00"/>
    <s v="Standard Class"/>
    <s v="CL-12565"/>
    <s v="Clay Ludtke"/>
    <x v="0"/>
    <x v="0"/>
    <s v="Los Angeles"/>
    <x v="1"/>
    <n v="90049"/>
    <x v="1"/>
    <s v="TEC-PH-10004345"/>
    <x v="2"/>
    <x v="7"/>
    <s v="Cisco SPA 502G IP Phone"/>
    <n v="287.88"/>
    <n v="3"/>
    <n v="0.2"/>
    <n v="35.984999999999999"/>
    <x v="1"/>
    <x v="1"/>
  </r>
  <r>
    <n v="6014"/>
    <s v="CA-2018-159016"/>
    <x v="612"/>
    <d v="2018-03-11T00:00:00"/>
    <s v="First Class"/>
    <s v="KF-16285"/>
    <s v="Karen Ferguson"/>
    <x v="2"/>
    <x v="0"/>
    <s v="Los Angeles"/>
    <x v="1"/>
    <n v="90008"/>
    <x v="1"/>
    <s v="OFF-PA-10004405"/>
    <x v="1"/>
    <x v="10"/>
    <s v="Rediform Voice Mail Log Books"/>
    <n v="14.9"/>
    <n v="5"/>
    <n v="0"/>
    <n v="7.1519999999999992"/>
    <x v="1"/>
    <x v="0"/>
  </r>
  <r>
    <n v="6015"/>
    <s v="CA-2018-159016"/>
    <x v="612"/>
    <d v="2018-03-11T00:00:00"/>
    <s v="First Class"/>
    <s v="KF-16285"/>
    <s v="Karen Ferguson"/>
    <x v="2"/>
    <x v="0"/>
    <s v="Los Angeles"/>
    <x v="1"/>
    <n v="90008"/>
    <x v="1"/>
    <s v="TEC-PH-10002885"/>
    <x v="2"/>
    <x v="7"/>
    <s v="Apple iPhone 5"/>
    <n v="4158.9120000000003"/>
    <n v="8"/>
    <n v="0.2"/>
    <n v="363.90480000000025"/>
    <x v="1"/>
    <x v="0"/>
  </r>
  <r>
    <n v="6016"/>
    <s v="CA-2016-102652"/>
    <x v="322"/>
    <d v="2016-04-12T00:00:00"/>
    <s v="Standard Class"/>
    <s v="AY-10555"/>
    <s v="Andy Yotov"/>
    <x v="1"/>
    <x v="0"/>
    <s v="Los Angeles"/>
    <x v="1"/>
    <n v="90049"/>
    <x v="1"/>
    <s v="FUR-FU-10000747"/>
    <x v="0"/>
    <x v="5"/>
    <s v="Tenex B1-RE Series Chair Mats for Low Pile Carpets"/>
    <n v="91.96"/>
    <n v="2"/>
    <n v="0"/>
    <n v="15.633199999999988"/>
    <x v="1"/>
    <x v="1"/>
  </r>
  <r>
    <n v="6017"/>
    <s v="CA-2016-102652"/>
    <x v="322"/>
    <d v="2016-04-12T00:00:00"/>
    <s v="Standard Class"/>
    <s v="AY-10555"/>
    <s v="Andy Yotov"/>
    <x v="1"/>
    <x v="0"/>
    <s v="Los Angeles"/>
    <x v="1"/>
    <n v="90049"/>
    <x v="1"/>
    <s v="FUR-FU-10001918"/>
    <x v="0"/>
    <x v="5"/>
    <s v="C-Line Cubicle Keepers Polyproplyene Holder With Velcro Backings"/>
    <n v="33.11"/>
    <n v="7"/>
    <n v="0"/>
    <n v="12.912900000000004"/>
    <x v="1"/>
    <x v="1"/>
  </r>
  <r>
    <n v="6018"/>
    <s v="CA-2016-102652"/>
    <x v="322"/>
    <d v="2016-04-12T00:00:00"/>
    <s v="Standard Class"/>
    <s v="AY-10555"/>
    <s v="Andy Yotov"/>
    <x v="1"/>
    <x v="0"/>
    <s v="Los Angeles"/>
    <x v="1"/>
    <n v="90049"/>
    <x v="1"/>
    <s v="OFF-PA-10003309"/>
    <x v="1"/>
    <x v="10"/>
    <s v="Xerox 211"/>
    <n v="19.440000000000001"/>
    <n v="3"/>
    <n v="0"/>
    <n v="9.3312000000000008"/>
    <x v="1"/>
    <x v="1"/>
  </r>
  <r>
    <n v="6019"/>
    <s v="CA-2016-102652"/>
    <x v="322"/>
    <d v="2016-04-12T00:00:00"/>
    <s v="Standard Class"/>
    <s v="AY-10555"/>
    <s v="Andy Yotov"/>
    <x v="1"/>
    <x v="0"/>
    <s v="Los Angeles"/>
    <x v="1"/>
    <n v="90049"/>
    <x v="1"/>
    <s v="OFF-PA-10001977"/>
    <x v="1"/>
    <x v="10"/>
    <s v="Xerox 194"/>
    <n v="55.48"/>
    <n v="1"/>
    <n v="0"/>
    <n v="26.630399999999998"/>
    <x v="1"/>
    <x v="1"/>
  </r>
  <r>
    <n v="6020"/>
    <s v="CA-2016-152422"/>
    <x v="1082"/>
    <d v="2016-10-10T00:00:00"/>
    <s v="Second Class"/>
    <s v="BD-11635"/>
    <s v="Brian Derr"/>
    <x v="0"/>
    <x v="0"/>
    <s v="Columbus"/>
    <x v="24"/>
    <n v="43229"/>
    <x v="3"/>
    <s v="OFF-AP-10002892"/>
    <x v="1"/>
    <x v="9"/>
    <s v="Belkin F5C206VTEL 6 Outlet Surge"/>
    <n v="91.92"/>
    <n v="5"/>
    <n v="0.2"/>
    <n v="11.489999999999991"/>
    <x v="3"/>
    <x v="0"/>
  </r>
  <r>
    <n v="6021"/>
    <s v="US-2018-156692"/>
    <x v="572"/>
    <d v="2018-08-13T00:00:00"/>
    <s v="Same Day"/>
    <s v="HG-15025"/>
    <s v="Hunter Glantz"/>
    <x v="0"/>
    <x v="0"/>
    <s v="Kenner"/>
    <x v="28"/>
    <n v="70065"/>
    <x v="0"/>
    <s v="OFF-AP-10002222"/>
    <x v="1"/>
    <x v="9"/>
    <s v="Staple holder"/>
    <n v="17.34"/>
    <n v="2"/>
    <n v="0"/>
    <n v="4.6818000000000008"/>
    <x v="0"/>
    <x v="0"/>
  </r>
  <r>
    <n v="6022"/>
    <s v="US-2018-156692"/>
    <x v="572"/>
    <d v="2018-08-13T00:00:00"/>
    <s v="Same Day"/>
    <s v="HG-15025"/>
    <s v="Hunter Glantz"/>
    <x v="0"/>
    <x v="0"/>
    <s v="Kenner"/>
    <x v="28"/>
    <n v="70065"/>
    <x v="0"/>
    <s v="TEC-AC-10000158"/>
    <x v="2"/>
    <x v="11"/>
    <s v="Sony 64GB Class 10 Micro SDHC R40 Memory Card"/>
    <n v="71.98"/>
    <n v="2"/>
    <n v="0"/>
    <n v="15.1158"/>
    <x v="0"/>
    <x v="0"/>
  </r>
  <r>
    <n v="6023"/>
    <s v="CA-2016-130869"/>
    <x v="664"/>
    <d v="2016-11-21T00:00:00"/>
    <s v="Standard Class"/>
    <s v="CB-12025"/>
    <s v="Cassandra Brandow"/>
    <x v="0"/>
    <x v="0"/>
    <s v="Cedar Hill"/>
    <x v="5"/>
    <n v="75104"/>
    <x v="2"/>
    <s v="OFF-EN-10002600"/>
    <x v="1"/>
    <x v="12"/>
    <s v="Redi-Strip #10 Envelopes, 4 1/8 x 9 1/2"/>
    <n v="7.080000000000001"/>
    <n v="3"/>
    <n v="0.2"/>
    <n v="2.4779999999999989"/>
    <x v="2"/>
    <x v="0"/>
  </r>
  <r>
    <n v="6024"/>
    <s v="US-2019-128832"/>
    <x v="558"/>
    <d v="2019-04-27T00:00:00"/>
    <s v="First Class"/>
    <s v="LS-16945"/>
    <s v="Linda Southworth"/>
    <x v="1"/>
    <x v="0"/>
    <s v="Providence"/>
    <x v="34"/>
    <n v="2908"/>
    <x v="3"/>
    <s v="TEC-AC-10004855"/>
    <x v="2"/>
    <x v="11"/>
    <s v="V7 USB Numeric Keypad"/>
    <n v="69.98"/>
    <n v="2"/>
    <n v="0"/>
    <n v="4.8986000000000018"/>
    <x v="3"/>
    <x v="0"/>
  </r>
  <r>
    <n v="6025"/>
    <s v="CA-2019-139717"/>
    <x v="1043"/>
    <d v="2019-08-26T00:00:00"/>
    <s v="Second Class"/>
    <s v="DM-13015"/>
    <s v="Darrin Martin"/>
    <x v="0"/>
    <x v="0"/>
    <s v="Lancaster"/>
    <x v="24"/>
    <n v="43130"/>
    <x v="3"/>
    <s v="OFF-AP-10000938"/>
    <x v="1"/>
    <x v="9"/>
    <s v="Avanti 1.7 Cu. Ft. Refrigerator"/>
    <n v="646.27200000000005"/>
    <n v="8"/>
    <n v="0.2"/>
    <n v="64.627199999999988"/>
    <x v="3"/>
    <x v="0"/>
  </r>
  <r>
    <n v="6026"/>
    <s v="CA-2019-139717"/>
    <x v="1043"/>
    <d v="2019-08-26T00:00:00"/>
    <s v="Second Class"/>
    <s v="DM-13015"/>
    <s v="Darrin Martin"/>
    <x v="0"/>
    <x v="0"/>
    <s v="Lancaster"/>
    <x v="24"/>
    <n v="43130"/>
    <x v="3"/>
    <s v="OFF-PA-10002195"/>
    <x v="1"/>
    <x v="10"/>
    <s v="Xerox 1966"/>
    <n v="10.368000000000002"/>
    <n v="2"/>
    <n v="0.2"/>
    <n v="3.7584"/>
    <x v="3"/>
    <x v="0"/>
  </r>
  <r>
    <n v="6027"/>
    <s v="CA-2019-136007"/>
    <x v="660"/>
    <d v="2019-03-02T00:00:00"/>
    <s v="Standard Class"/>
    <s v="AC-10615"/>
    <s v="Ann Chong"/>
    <x v="1"/>
    <x v="0"/>
    <s v="Seattle"/>
    <x v="4"/>
    <n v="98115"/>
    <x v="1"/>
    <s v="OFF-FA-10002701"/>
    <x v="1"/>
    <x v="13"/>
    <s v="Alliance Rubber Bands"/>
    <n v="8.4"/>
    <n v="5"/>
    <n v="0"/>
    <n v="0.33599999999999963"/>
    <x v="1"/>
    <x v="0"/>
  </r>
  <r>
    <n v="6028"/>
    <s v="CA-2019-136007"/>
    <x v="660"/>
    <d v="2019-03-02T00:00:00"/>
    <s v="Standard Class"/>
    <s v="AC-10615"/>
    <s v="Ann Chong"/>
    <x v="1"/>
    <x v="0"/>
    <s v="Seattle"/>
    <x v="4"/>
    <n v="98115"/>
    <x v="1"/>
    <s v="TEC-PH-10003589"/>
    <x v="2"/>
    <x v="7"/>
    <s v="invisibleSHIELD by ZAGG Smudge-Free Screen Protector"/>
    <n v="71.959999999999994"/>
    <n v="5"/>
    <n v="0.2"/>
    <n v="25.185999999999996"/>
    <x v="1"/>
    <x v="0"/>
  </r>
  <r>
    <n v="6029"/>
    <s v="CA-2018-157364"/>
    <x v="258"/>
    <d v="2018-11-21T00:00:00"/>
    <s v="First Class"/>
    <s v="LT-17110"/>
    <s v="Liz Thompson"/>
    <x v="0"/>
    <x v="0"/>
    <s v="Jacksonville"/>
    <x v="3"/>
    <n v="28540"/>
    <x v="0"/>
    <s v="OFF-AR-10003752"/>
    <x v="1"/>
    <x v="6"/>
    <s v="Deluxe Chalkboard Eraser Cleaner"/>
    <n v="18.48"/>
    <n v="2"/>
    <n v="0.2"/>
    <n v="6.0059999999999993"/>
    <x v="0"/>
    <x v="0"/>
  </r>
  <r>
    <n v="6030"/>
    <s v="US-2018-112970"/>
    <x v="696"/>
    <d v="2018-11-15T00:00:00"/>
    <s v="First Class"/>
    <s v="TB-21250"/>
    <s v="Tim Brockman"/>
    <x v="0"/>
    <x v="0"/>
    <s v="Los Angeles"/>
    <x v="1"/>
    <n v="90049"/>
    <x v="1"/>
    <s v="OFF-AR-10003829"/>
    <x v="1"/>
    <x v="6"/>
    <s v="Newell 35"/>
    <n v="9.84"/>
    <n v="3"/>
    <n v="0"/>
    <n v="2.8535999999999988"/>
    <x v="1"/>
    <x v="0"/>
  </r>
  <r>
    <n v="6031"/>
    <s v="US-2019-152492"/>
    <x v="91"/>
    <d v="2019-07-06T00:00:00"/>
    <s v="Same Day"/>
    <s v="AH-10585"/>
    <s v="Angele Hood"/>
    <x v="0"/>
    <x v="0"/>
    <s v="Miami"/>
    <x v="2"/>
    <n v="33142"/>
    <x v="0"/>
    <s v="FUR-CH-10000155"/>
    <x v="0"/>
    <x v="1"/>
    <s v="Global Comet Stacking Armless Chair"/>
    <n v="239.24"/>
    <n v="1"/>
    <n v="0.2"/>
    <n v="23.924000000000007"/>
    <x v="0"/>
    <x v="0"/>
  </r>
  <r>
    <n v="6032"/>
    <s v="CA-2018-101168"/>
    <x v="591"/>
    <d v="2019-01-01T00:00:00"/>
    <s v="Standard Class"/>
    <s v="SS-20140"/>
    <s v="Saphhira Shifley"/>
    <x v="1"/>
    <x v="0"/>
    <s v="Nashua"/>
    <x v="38"/>
    <n v="3060"/>
    <x v="3"/>
    <s v="FUR-FU-10003142"/>
    <x v="0"/>
    <x v="5"/>
    <s v="Master Big Foot Doorstop, Beige"/>
    <n v="21.12"/>
    <n v="4"/>
    <n v="0"/>
    <n v="6.5471999999999984"/>
    <x v="3"/>
    <x v="0"/>
  </r>
  <r>
    <n v="6033"/>
    <s v="CA-2019-104010"/>
    <x v="756"/>
    <d v="2019-04-25T00:00:00"/>
    <s v="First Class"/>
    <s v="TD-20995"/>
    <s v="Tamara Dahlen"/>
    <x v="0"/>
    <x v="0"/>
    <s v="New York City"/>
    <x v="15"/>
    <n v="10011"/>
    <x v="3"/>
    <s v="OFF-SU-10001218"/>
    <x v="1"/>
    <x v="14"/>
    <s v="Fiskars Softgrip Scissors"/>
    <n v="54.900000000000006"/>
    <n v="5"/>
    <n v="0"/>
    <n v="15.372000000000003"/>
    <x v="3"/>
    <x v="0"/>
  </r>
  <r>
    <n v="6034"/>
    <s v="CA-2017-130253"/>
    <x v="639"/>
    <d v="2017-12-18T00:00:00"/>
    <s v="Standard Class"/>
    <s v="PP-18955"/>
    <s v="Paul Prost"/>
    <x v="2"/>
    <x v="0"/>
    <s v="Los Angeles"/>
    <x v="1"/>
    <n v="90036"/>
    <x v="1"/>
    <s v="FUR-FU-10002963"/>
    <x v="0"/>
    <x v="5"/>
    <s v="Master Caster Door Stop, Gray"/>
    <n v="15.24"/>
    <n v="3"/>
    <n v="0"/>
    <n v="5.1815999999999995"/>
    <x v="1"/>
    <x v="0"/>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n v="-52.833600000000004"/>
    <x v="2"/>
    <x v="0"/>
  </r>
  <r>
    <n v="6036"/>
    <s v="US-2017-155369"/>
    <x v="1083"/>
    <d v="2017-04-25T00:00:00"/>
    <s v="Standard Class"/>
    <s v="PG-18820"/>
    <s v="Patrick Gardner"/>
    <x v="0"/>
    <x v="0"/>
    <s v="Carrollton"/>
    <x v="5"/>
    <n v="75007"/>
    <x v="2"/>
    <s v="OFF-BI-10003925"/>
    <x v="1"/>
    <x v="8"/>
    <s v="Fellowes PB300 Plastic Comb Binding Machine"/>
    <n v="310.39199999999994"/>
    <n v="4"/>
    <n v="0.8"/>
    <n v="-512.14680000000021"/>
    <x v="2"/>
    <x v="0"/>
  </r>
  <r>
    <n v="6037"/>
    <s v="CA-2018-131205"/>
    <x v="913"/>
    <d v="2018-09-08T00:00:00"/>
    <s v="Standard Class"/>
    <s v="AA-10645"/>
    <s v="Anna Andreadi"/>
    <x v="0"/>
    <x v="0"/>
    <s v="Georgetown"/>
    <x v="0"/>
    <n v="40324"/>
    <x v="0"/>
    <s v="FUR-FU-10003347"/>
    <x v="0"/>
    <x v="5"/>
    <s v="Coloredge Poster Frame"/>
    <n v="42.599999999999994"/>
    <n v="3"/>
    <n v="0"/>
    <n v="16.614000000000001"/>
    <x v="0"/>
    <x v="0"/>
  </r>
  <r>
    <n v="6038"/>
    <s v="CA-2018-131205"/>
    <x v="913"/>
    <d v="2018-09-08T00:00:00"/>
    <s v="Standard Class"/>
    <s v="AA-10645"/>
    <s v="Anna Andreadi"/>
    <x v="0"/>
    <x v="0"/>
    <s v="Georgetown"/>
    <x v="0"/>
    <n v="40324"/>
    <x v="0"/>
    <s v="OFF-BI-10000315"/>
    <x v="1"/>
    <x v="8"/>
    <s v="Poly Designer Cover &amp; Back"/>
    <n v="113.94"/>
    <n v="6"/>
    <n v="0"/>
    <n v="54.691199999999995"/>
    <x v="0"/>
    <x v="0"/>
  </r>
  <r>
    <n v="6039"/>
    <s v="CA-2018-131205"/>
    <x v="913"/>
    <d v="2018-09-08T00:00:00"/>
    <s v="Standard Class"/>
    <s v="AA-10645"/>
    <s v="Anna Andreadi"/>
    <x v="0"/>
    <x v="0"/>
    <s v="Georgetown"/>
    <x v="0"/>
    <n v="40324"/>
    <x v="0"/>
    <s v="OFF-ST-10002583"/>
    <x v="1"/>
    <x v="4"/>
    <s v="Fellowes Neat Ideas Storage Cubes"/>
    <n v="129.91999999999999"/>
    <n v="4"/>
    <n v="0"/>
    <n v="5.1967999999999961"/>
    <x v="0"/>
    <x v="0"/>
  </r>
  <r>
    <n v="6040"/>
    <s v="CA-2018-131205"/>
    <x v="913"/>
    <d v="2018-09-08T00:00:00"/>
    <s v="Standard Class"/>
    <s v="AA-10645"/>
    <s v="Anna Andreadi"/>
    <x v="0"/>
    <x v="0"/>
    <s v="Georgetown"/>
    <x v="0"/>
    <n v="40324"/>
    <x v="0"/>
    <s v="OFF-AR-10003469"/>
    <x v="1"/>
    <x v="6"/>
    <s v="Nontoxic Chalk"/>
    <n v="5.28"/>
    <n v="3"/>
    <n v="0"/>
    <n v="2.5343999999999998"/>
    <x v="0"/>
    <x v="0"/>
  </r>
  <r>
    <n v="6041"/>
    <s v="CA-2019-122364"/>
    <x v="241"/>
    <d v="2019-09-29T00:00:00"/>
    <s v="Standard Class"/>
    <s v="FA-14230"/>
    <s v="Frank Atkinson"/>
    <x v="1"/>
    <x v="0"/>
    <s v="Los Angeles"/>
    <x v="1"/>
    <n v="90008"/>
    <x v="1"/>
    <s v="TEC-PH-10001817"/>
    <x v="2"/>
    <x v="7"/>
    <s v="Wilson Electronics DB Pro Signal Booster"/>
    <n v="859.2"/>
    <n v="3"/>
    <n v="0.2"/>
    <n v="75.180000000000064"/>
    <x v="1"/>
    <x v="0"/>
  </r>
  <r>
    <n v="6042"/>
    <s v="CA-2019-122364"/>
    <x v="241"/>
    <d v="2019-09-29T00:00:00"/>
    <s v="Standard Class"/>
    <s v="FA-14230"/>
    <s v="Frank Atkinson"/>
    <x v="1"/>
    <x v="0"/>
    <s v="Los Angeles"/>
    <x v="1"/>
    <n v="90008"/>
    <x v="1"/>
    <s v="TEC-MA-10001031"/>
    <x v="2"/>
    <x v="15"/>
    <s v="Socket Bluetooth Cordless Hand Scanner (CHS)"/>
    <n v="506.28"/>
    <n v="3"/>
    <n v="0.2"/>
    <n v="177.19799999999998"/>
    <x v="1"/>
    <x v="0"/>
  </r>
  <r>
    <n v="6043"/>
    <s v="CA-2018-117912"/>
    <x v="1084"/>
    <d v="2018-02-08T00:00:00"/>
    <s v="Standard Class"/>
    <s v="TB-21520"/>
    <s v="Tracy Blumstein"/>
    <x v="0"/>
    <x v="0"/>
    <s v="Sierra Vista"/>
    <x v="16"/>
    <n v="85635"/>
    <x v="1"/>
    <s v="FUR-FU-10002088"/>
    <x v="0"/>
    <x v="5"/>
    <s v="Nu-Dell Float Frame 11 x 14 1/2"/>
    <n v="14.368000000000002"/>
    <n v="2"/>
    <n v="0.2"/>
    <n v="3.9512"/>
    <x v="1"/>
    <x v="0"/>
  </r>
  <r>
    <n v="6044"/>
    <s v="CA-2019-145702"/>
    <x v="240"/>
    <d v="2019-05-24T00:00:00"/>
    <s v="Second Class"/>
    <s v="AH-10075"/>
    <s v="Adam Hart"/>
    <x v="1"/>
    <x v="0"/>
    <s v="Knoxville"/>
    <x v="18"/>
    <n v="37918"/>
    <x v="0"/>
    <s v="FUR-CH-10001482"/>
    <x v="0"/>
    <x v="1"/>
    <s v="Office Star - Mesh Screen back chair with Vinyl seat"/>
    <n v="314.35199999999998"/>
    <n v="3"/>
    <n v="0.2"/>
    <n v="-35.36460000000001"/>
    <x v="0"/>
    <x v="0"/>
  </r>
  <r>
    <n v="6045"/>
    <s v="CA-2019-145702"/>
    <x v="240"/>
    <d v="2019-05-24T00:00:00"/>
    <s v="Second Class"/>
    <s v="AH-10075"/>
    <s v="Adam Hart"/>
    <x v="1"/>
    <x v="0"/>
    <s v="Knoxville"/>
    <x v="18"/>
    <n v="37918"/>
    <x v="0"/>
    <s v="OFF-PA-10001526"/>
    <x v="1"/>
    <x v="10"/>
    <s v="Xerox 1949"/>
    <n v="27.888000000000002"/>
    <n v="7"/>
    <n v="0.2"/>
    <n v="10.109400000000001"/>
    <x v="0"/>
    <x v="0"/>
  </r>
  <r>
    <n v="6046"/>
    <s v="CA-2017-113215"/>
    <x v="37"/>
    <d v="2017-09-08T00:00:00"/>
    <s v="Standard Class"/>
    <s v="CP-12085"/>
    <s v="Cathy Prescott"/>
    <x v="1"/>
    <x v="0"/>
    <s v="Tucson"/>
    <x v="16"/>
    <n v="85705"/>
    <x v="1"/>
    <s v="FUR-FU-10002937"/>
    <x v="0"/>
    <x v="5"/>
    <s v="GE 48&quot; Fluorescent Tube, Cool White Energy Saver, 34 Watts, 30/Box"/>
    <n v="238.15200000000004"/>
    <n v="3"/>
    <n v="0.2"/>
    <n v="89.306999999999988"/>
    <x v="1"/>
    <x v="0"/>
  </r>
  <r>
    <n v="6047"/>
    <s v="CA-2018-154662"/>
    <x v="632"/>
    <d v="2018-06-16T00:00:00"/>
    <s v="Standard Class"/>
    <s v="BF-11215"/>
    <s v="Benjamin Farhat"/>
    <x v="2"/>
    <x v="0"/>
    <s v="Minneapolis"/>
    <x v="11"/>
    <n v="55407"/>
    <x v="2"/>
    <s v="FUR-TA-10001771"/>
    <x v="0"/>
    <x v="3"/>
    <s v="Bush Cubix Conference Tables, Fully Assembled"/>
    <n v="692.93999999999994"/>
    <n v="3"/>
    <n v="0"/>
    <n v="173.23500000000001"/>
    <x v="2"/>
    <x v="0"/>
  </r>
  <r>
    <n v="6048"/>
    <s v="CA-2017-105571"/>
    <x v="209"/>
    <d v="2017-11-11T00:00:00"/>
    <s v="Standard Class"/>
    <s v="CP-12340"/>
    <s v="Christine Phan"/>
    <x v="1"/>
    <x v="0"/>
    <s v="Miami"/>
    <x v="2"/>
    <n v="33142"/>
    <x v="0"/>
    <s v="OFF-BI-10003305"/>
    <x v="1"/>
    <x v="8"/>
    <s v="Avery Hanging File Binders"/>
    <n v="16.146000000000004"/>
    <n v="9"/>
    <n v="0.7"/>
    <n v="-12.916800000000002"/>
    <x v="0"/>
    <x v="0"/>
  </r>
  <r>
    <n v="6049"/>
    <s v="CA-2017-105571"/>
    <x v="209"/>
    <d v="2017-11-11T00:00:00"/>
    <s v="Standard Class"/>
    <s v="CP-12340"/>
    <s v="Christine Phan"/>
    <x v="1"/>
    <x v="0"/>
    <s v="Miami"/>
    <x v="2"/>
    <n v="33142"/>
    <x v="0"/>
    <s v="OFF-BI-10001359"/>
    <x v="1"/>
    <x v="8"/>
    <s v="GBC DocuBind TL300 Electric Binding System"/>
    <n v="1345.4850000000001"/>
    <n v="5"/>
    <n v="0.7"/>
    <n v="-1031.5385000000001"/>
    <x v="0"/>
    <x v="0"/>
  </r>
  <r>
    <n v="6050"/>
    <s v="CA-2018-152765"/>
    <x v="1085"/>
    <d v="2018-06-18T00:00:00"/>
    <s v="First Class"/>
    <s v="LS-17245"/>
    <s v="Lynn Smith"/>
    <x v="0"/>
    <x v="0"/>
    <s v="Houston"/>
    <x v="5"/>
    <n v="77036"/>
    <x v="2"/>
    <s v="OFF-PA-10000483"/>
    <x v="1"/>
    <x v="10"/>
    <s v="Xerox 19"/>
    <n v="173.48800000000003"/>
    <n v="7"/>
    <n v="0.2"/>
    <n v="54.214999999999982"/>
    <x v="2"/>
    <x v="0"/>
  </r>
  <r>
    <n v="6051"/>
    <s v="CA-2017-153878"/>
    <x v="334"/>
    <d v="2017-04-30T00:00:00"/>
    <s v="Standard Class"/>
    <s v="TS-21655"/>
    <s v="Trudy Schmidt"/>
    <x v="0"/>
    <x v="0"/>
    <s v="Milwaukee"/>
    <x v="6"/>
    <n v="53209"/>
    <x v="2"/>
    <s v="OFF-AR-10000658"/>
    <x v="1"/>
    <x v="6"/>
    <s v="Newell 324"/>
    <n v="57.75"/>
    <n v="5"/>
    <n v="0"/>
    <n v="16.170000000000002"/>
    <x v="2"/>
    <x v="0"/>
  </r>
  <r>
    <n v="6052"/>
    <s v="CA-2017-153878"/>
    <x v="334"/>
    <d v="2017-04-30T00:00:00"/>
    <s v="Standard Class"/>
    <s v="TS-21655"/>
    <s v="Trudy Schmidt"/>
    <x v="0"/>
    <x v="0"/>
    <s v="Milwaukee"/>
    <x v="6"/>
    <n v="53209"/>
    <x v="2"/>
    <s v="OFF-AP-10001205"/>
    <x v="1"/>
    <x v="9"/>
    <s v="Belkin 5 Outlet SurgeMaster Power Centers"/>
    <n v="272.39999999999998"/>
    <n v="5"/>
    <n v="0"/>
    <n v="76.27200000000002"/>
    <x v="2"/>
    <x v="0"/>
  </r>
  <r>
    <n v="6053"/>
    <s v="CA-2018-124016"/>
    <x v="713"/>
    <d v="2018-09-26T00:00:00"/>
    <s v="Second Class"/>
    <s v="JS-15940"/>
    <s v="Joni Sundaresam"/>
    <x v="2"/>
    <x v="0"/>
    <s v="Lancaster"/>
    <x v="24"/>
    <n v="43130"/>
    <x v="3"/>
    <s v="OFF-PA-10002586"/>
    <x v="1"/>
    <x v="10"/>
    <s v="Xerox 1970"/>
    <n v="11.952000000000002"/>
    <n v="3"/>
    <n v="0.2"/>
    <n v="4.0338000000000003"/>
    <x v="3"/>
    <x v="0"/>
  </r>
  <r>
    <n v="6054"/>
    <s v="CA-2018-124016"/>
    <x v="713"/>
    <d v="2018-09-26T00:00:00"/>
    <s v="Second Class"/>
    <s v="JS-15940"/>
    <s v="Joni Sundaresam"/>
    <x v="2"/>
    <x v="0"/>
    <s v="Lancaster"/>
    <x v="24"/>
    <n v="43130"/>
    <x v="3"/>
    <s v="FUR-FU-10004963"/>
    <x v="0"/>
    <x v="5"/>
    <s v="Eldon 400 Class Desk Accessories, Black Carbon"/>
    <n v="28"/>
    <n v="4"/>
    <n v="0.2"/>
    <n v="7.7000000000000028"/>
    <x v="3"/>
    <x v="0"/>
  </r>
  <r>
    <n v="6055"/>
    <s v="CA-2018-124016"/>
    <x v="713"/>
    <d v="2018-09-26T00:00:00"/>
    <s v="Second Class"/>
    <s v="JS-15940"/>
    <s v="Joni Sundaresam"/>
    <x v="2"/>
    <x v="0"/>
    <s v="Lancaster"/>
    <x v="24"/>
    <n v="43130"/>
    <x v="3"/>
    <s v="OFF-BI-10002071"/>
    <x v="1"/>
    <x v="8"/>
    <s v="Fellowes Black Plastic Comb Bindings"/>
    <n v="12.201000000000001"/>
    <n v="7"/>
    <n v="0.7"/>
    <n v="-9.7607999999999961"/>
    <x v="3"/>
    <x v="0"/>
  </r>
  <r>
    <n v="6056"/>
    <s v="CA-2018-113551"/>
    <x v="298"/>
    <d v="2018-08-20T00:00:00"/>
    <s v="First Class"/>
    <s v="NF-18385"/>
    <s v="Natalie Fritzler"/>
    <x v="0"/>
    <x v="0"/>
    <s v="Edinburg"/>
    <x v="5"/>
    <n v="78539"/>
    <x v="2"/>
    <s v="OFF-BI-10001617"/>
    <x v="1"/>
    <x v="8"/>
    <s v="GBC Wire Binding Combs"/>
    <n v="2.0679999999999996"/>
    <n v="1"/>
    <n v="0.8"/>
    <n v="-3.4122000000000003"/>
    <x v="2"/>
    <x v="0"/>
  </r>
  <r>
    <n v="6057"/>
    <s v="CA-2018-113551"/>
    <x v="298"/>
    <d v="2018-08-20T00:00:00"/>
    <s v="First Class"/>
    <s v="NF-18385"/>
    <s v="Natalie Fritzler"/>
    <x v="0"/>
    <x v="0"/>
    <s v="Edinburg"/>
    <x v="5"/>
    <n v="78539"/>
    <x v="2"/>
    <s v="OFF-PA-10004665"/>
    <x v="1"/>
    <x v="10"/>
    <s v="Advantus Motivational Note Cards"/>
    <n v="83.84"/>
    <n v="8"/>
    <n v="0.2"/>
    <n v="30.391999999999996"/>
    <x v="2"/>
    <x v="0"/>
  </r>
  <r>
    <n v="6058"/>
    <s v="CA-2016-107524"/>
    <x v="1086"/>
    <d v="2016-03-08T00:00:00"/>
    <s v="Standard Class"/>
    <s v="KN-16705"/>
    <s v="Kristina Nunn"/>
    <x v="2"/>
    <x v="0"/>
    <s v="New York City"/>
    <x v="15"/>
    <n v="10009"/>
    <x v="3"/>
    <s v="OFF-EN-10001990"/>
    <x v="1"/>
    <x v="12"/>
    <s v="Staple envelope"/>
    <n v="11.36"/>
    <n v="2"/>
    <n v="0"/>
    <n v="5.3391999999999991"/>
    <x v="3"/>
    <x v="0"/>
  </r>
  <r>
    <n v="6059"/>
    <s v="CA-2016-107524"/>
    <x v="1086"/>
    <d v="2016-03-08T00:00:00"/>
    <s v="Standard Class"/>
    <s v="KN-16705"/>
    <s v="Kristina Nunn"/>
    <x v="2"/>
    <x v="0"/>
    <s v="New York City"/>
    <x v="15"/>
    <n v="10009"/>
    <x v="3"/>
    <s v="OFF-PA-10000587"/>
    <x v="1"/>
    <x v="10"/>
    <s v="Array Parchment Paper, Assorted Colors"/>
    <n v="36.4"/>
    <n v="5"/>
    <n v="0"/>
    <n v="17.472000000000001"/>
    <x v="3"/>
    <x v="0"/>
  </r>
  <r>
    <n v="6060"/>
    <s v="CA-2016-138072"/>
    <x v="125"/>
    <d v="2017-01-03T00:00:00"/>
    <s v="Standard Class"/>
    <s v="GA-14725"/>
    <s v="Guy Armstrong"/>
    <x v="0"/>
    <x v="0"/>
    <s v="Philadelphia"/>
    <x v="9"/>
    <n v="19120"/>
    <x v="3"/>
    <s v="TEC-AC-10004859"/>
    <x v="2"/>
    <x v="11"/>
    <s v="Maxell Pro 80 Minute CD-R, 10/Pack"/>
    <n v="27.968000000000004"/>
    <n v="2"/>
    <n v="0.2"/>
    <n v="6.9920000000000009"/>
    <x v="3"/>
    <x v="0"/>
  </r>
  <r>
    <n v="6061"/>
    <s v="CA-2017-134201"/>
    <x v="889"/>
    <d v="2017-04-16T00:00:00"/>
    <s v="Standard Class"/>
    <s v="EH-14125"/>
    <s v="Eugene Hildebrand"/>
    <x v="2"/>
    <x v="0"/>
    <s v="Rochester"/>
    <x v="15"/>
    <n v="14609"/>
    <x v="3"/>
    <s v="OFF-ST-10001476"/>
    <x v="1"/>
    <x v="4"/>
    <s v="Steel Personal Filing/Posting Tote"/>
    <n v="142.04"/>
    <n v="4"/>
    <n v="0"/>
    <n v="38.350800000000007"/>
    <x v="3"/>
    <x v="1"/>
  </r>
  <r>
    <n v="6062"/>
    <s v="CA-2017-134201"/>
    <x v="889"/>
    <d v="2017-04-16T00:00:00"/>
    <s v="Standard Class"/>
    <s v="EH-14125"/>
    <s v="Eugene Hildebrand"/>
    <x v="2"/>
    <x v="0"/>
    <s v="Rochester"/>
    <x v="15"/>
    <n v="14609"/>
    <x v="3"/>
    <s v="OFF-AR-10002804"/>
    <x v="1"/>
    <x v="6"/>
    <s v="Faber Castell Col-Erase Pencils"/>
    <n v="14.669999999999998"/>
    <n v="3"/>
    <n v="0"/>
    <n v="6.0147000000000004"/>
    <x v="3"/>
    <x v="1"/>
  </r>
  <r>
    <n v="6063"/>
    <s v="CA-2017-111780"/>
    <x v="707"/>
    <d v="2017-12-30T00:00:00"/>
    <s v="Second Class"/>
    <s v="RA-19285"/>
    <s v="Ralph Arnett"/>
    <x v="0"/>
    <x v="0"/>
    <s v="San Diego"/>
    <x v="1"/>
    <n v="92037"/>
    <x v="1"/>
    <s v="TEC-CO-10004202"/>
    <x v="2"/>
    <x v="16"/>
    <s v="Brother DCP1000 Digital 3 in 1 Multifunction Machine"/>
    <n v="1199.96"/>
    <n v="5"/>
    <n v="0.2"/>
    <n v="224.99249999999995"/>
    <x v="1"/>
    <x v="0"/>
  </r>
  <r>
    <n v="6064"/>
    <s v="CA-2017-111780"/>
    <x v="707"/>
    <d v="2017-12-30T00:00:00"/>
    <s v="Second Class"/>
    <s v="RA-19285"/>
    <s v="Ralph Arnett"/>
    <x v="0"/>
    <x v="0"/>
    <s v="San Diego"/>
    <x v="1"/>
    <n v="92037"/>
    <x v="1"/>
    <s v="OFF-PA-10001307"/>
    <x v="1"/>
    <x v="10"/>
    <s v="Important Message Pads, 50 4-1/4 x 5-1/2 Forms per Pad"/>
    <n v="12.600000000000001"/>
    <n v="3"/>
    <n v="0"/>
    <n v="6.1739999999999995"/>
    <x v="1"/>
    <x v="0"/>
  </r>
  <r>
    <n v="6065"/>
    <s v="CA-2017-111780"/>
    <x v="707"/>
    <d v="2017-12-30T00:00:00"/>
    <s v="Second Class"/>
    <s v="RA-19285"/>
    <s v="Ralph Arnett"/>
    <x v="0"/>
    <x v="0"/>
    <s v="San Diego"/>
    <x v="1"/>
    <n v="92037"/>
    <x v="1"/>
    <s v="OFF-PA-10001667"/>
    <x v="1"/>
    <x v="10"/>
    <s v="Great White Multi-Use Recycled Paper (20Lb. and 84 Bright)"/>
    <n v="17.940000000000001"/>
    <n v="3"/>
    <n v="0"/>
    <n v="8.0730000000000004"/>
    <x v="1"/>
    <x v="0"/>
  </r>
  <r>
    <n v="6066"/>
    <s v="CA-2017-119942"/>
    <x v="57"/>
    <d v="2017-04-07T00:00:00"/>
    <s v="First Class"/>
    <s v="TT-21070"/>
    <s v="Ted Trevino"/>
    <x v="0"/>
    <x v="0"/>
    <s v="Philadelphia"/>
    <x v="9"/>
    <n v="19120"/>
    <x v="3"/>
    <s v="OFF-LA-10001569"/>
    <x v="1"/>
    <x v="2"/>
    <s v="Avery 499"/>
    <n v="23.904000000000003"/>
    <n v="6"/>
    <n v="0.2"/>
    <n v="7.7687999999999988"/>
    <x v="3"/>
    <x v="0"/>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n v="10.007999999999988"/>
    <x v="0"/>
    <x v="1"/>
  </r>
  <r>
    <n v="6068"/>
    <s v="CA-2019-166695"/>
    <x v="968"/>
    <d v="2019-05-24T00:00:00"/>
    <s v="Standard Class"/>
    <s v="CC-12430"/>
    <s v="Chuck Clark"/>
    <x v="2"/>
    <x v="0"/>
    <s v="Lakewood"/>
    <x v="1"/>
    <n v="90712"/>
    <x v="1"/>
    <s v="FUR-CH-10000225"/>
    <x v="0"/>
    <x v="1"/>
    <s v="Global Geo Office Task Chair, Gray"/>
    <n v="518.27200000000005"/>
    <n v="8"/>
    <n v="0.2"/>
    <n v="-97.176000000000073"/>
    <x v="1"/>
    <x v="0"/>
  </r>
  <r>
    <n v="6069"/>
    <s v="CA-2019-166695"/>
    <x v="968"/>
    <d v="2019-05-24T00:00:00"/>
    <s v="Standard Class"/>
    <s v="CC-12430"/>
    <s v="Chuck Clark"/>
    <x v="2"/>
    <x v="0"/>
    <s v="Lakewood"/>
    <x v="1"/>
    <n v="90712"/>
    <x v="1"/>
    <s v="FUR-FU-10002191"/>
    <x v="0"/>
    <x v="5"/>
    <s v="G.E. Halogen Desk Lamp Bulbs"/>
    <n v="6.98"/>
    <n v="1"/>
    <n v="0"/>
    <n v="3.3504"/>
    <x v="1"/>
    <x v="0"/>
  </r>
  <r>
    <n v="6070"/>
    <s v="CA-2019-166695"/>
    <x v="968"/>
    <d v="2019-05-24T00:00:00"/>
    <s v="Standard Class"/>
    <s v="CC-12430"/>
    <s v="Chuck Clark"/>
    <x v="2"/>
    <x v="0"/>
    <s v="Lakewood"/>
    <x v="1"/>
    <n v="90712"/>
    <x v="1"/>
    <s v="TEC-MA-10003176"/>
    <x v="2"/>
    <x v="15"/>
    <s v="Okidata B400 Printer"/>
    <n v="343.20000000000005"/>
    <n v="1"/>
    <n v="0.2"/>
    <n v="38.609999999999957"/>
    <x v="1"/>
    <x v="0"/>
  </r>
  <r>
    <n v="6071"/>
    <s v="CA-2019-167542"/>
    <x v="802"/>
    <d v="2019-08-20T00:00:00"/>
    <s v="Standard Class"/>
    <s v="KD-16495"/>
    <s v="Keith Dawkins"/>
    <x v="1"/>
    <x v="0"/>
    <s v="Philadelphia"/>
    <x v="9"/>
    <n v="19120"/>
    <x v="3"/>
    <s v="OFF-LA-10004093"/>
    <x v="1"/>
    <x v="2"/>
    <s v="Avery 486"/>
    <n v="17.544"/>
    <n v="3"/>
    <n v="0.2"/>
    <n v="5.9210999999999983"/>
    <x v="3"/>
    <x v="0"/>
  </r>
  <r>
    <n v="6072"/>
    <s v="CA-2017-120901"/>
    <x v="620"/>
    <d v="2018-01-04T00:00:00"/>
    <s v="Standard Class"/>
    <s v="BG-11035"/>
    <s v="Barry Gonzalez"/>
    <x v="0"/>
    <x v="0"/>
    <s v="Austin"/>
    <x v="5"/>
    <n v="78745"/>
    <x v="2"/>
    <s v="OFF-ST-10000025"/>
    <x v="1"/>
    <x v="4"/>
    <s v="Fellowes Stor/Drawer Steel Plus Storage Drawers"/>
    <n v="152.68800000000002"/>
    <n v="2"/>
    <n v="0.2"/>
    <n v="-26.720400000000019"/>
    <x v="2"/>
    <x v="0"/>
  </r>
  <r>
    <n v="6073"/>
    <s v="CA-2017-120901"/>
    <x v="620"/>
    <d v="2018-01-04T00:00:00"/>
    <s v="Standard Class"/>
    <s v="BG-11035"/>
    <s v="Barry Gonzalez"/>
    <x v="0"/>
    <x v="0"/>
    <s v="Austin"/>
    <x v="5"/>
    <n v="78745"/>
    <x v="2"/>
    <s v="OFF-FA-10001561"/>
    <x v="1"/>
    <x v="13"/>
    <s v="Stockwell Push Pins"/>
    <n v="3.4880000000000004"/>
    <n v="2"/>
    <n v="0.2"/>
    <n v="0.56679999999999997"/>
    <x v="2"/>
    <x v="0"/>
  </r>
  <r>
    <n v="6074"/>
    <s v="CA-2017-120901"/>
    <x v="620"/>
    <d v="2018-01-04T00:00:00"/>
    <s v="Standard Class"/>
    <s v="BG-11035"/>
    <s v="Barry Gonzalez"/>
    <x v="0"/>
    <x v="0"/>
    <s v="Austin"/>
    <x v="5"/>
    <n v="78745"/>
    <x v="2"/>
    <s v="OFF-SU-10001225"/>
    <x v="1"/>
    <x v="14"/>
    <s v="Staple remover"/>
    <n v="5.8880000000000008"/>
    <n v="2"/>
    <n v="0.2"/>
    <n v="-1.3248000000000004"/>
    <x v="2"/>
    <x v="0"/>
  </r>
  <r>
    <n v="6075"/>
    <s v="CA-2019-121398"/>
    <x v="53"/>
    <d v="2019-12-29T00:00:00"/>
    <s v="Standard Class"/>
    <s v="FH-14365"/>
    <s v="Fred Hopkins"/>
    <x v="1"/>
    <x v="0"/>
    <s v="Los Angeles"/>
    <x v="1"/>
    <n v="90008"/>
    <x v="1"/>
    <s v="OFF-BI-10001718"/>
    <x v="1"/>
    <x v="8"/>
    <s v="GBC DocuBind P50 Personal Binding Machine"/>
    <n v="153.55199999999999"/>
    <n v="3"/>
    <n v="0.2"/>
    <n v="51.823799999999999"/>
    <x v="1"/>
    <x v="0"/>
  </r>
  <r>
    <n v="6076"/>
    <s v="CA-2019-121398"/>
    <x v="53"/>
    <d v="2019-12-29T00:00:00"/>
    <s v="Standard Class"/>
    <s v="FH-14365"/>
    <s v="Fred Hopkins"/>
    <x v="1"/>
    <x v="0"/>
    <s v="Los Angeles"/>
    <x v="1"/>
    <n v="90008"/>
    <x v="1"/>
    <s v="OFF-ST-10002756"/>
    <x v="1"/>
    <x v="4"/>
    <s v="Tennsco Stur-D-Stor Boltless Shelving, 5 Shelves, 24&quot; Deep, Sand"/>
    <n v="270.62"/>
    <n v="2"/>
    <n v="0"/>
    <n v="2.7062000000000239"/>
    <x v="1"/>
    <x v="0"/>
  </r>
  <r>
    <n v="6077"/>
    <s v="CA-2018-151561"/>
    <x v="142"/>
    <d v="2018-09-07T00:00:00"/>
    <s v="Standard Class"/>
    <s v="PG-18820"/>
    <s v="Patrick Gardner"/>
    <x v="0"/>
    <x v="0"/>
    <s v="New York City"/>
    <x v="15"/>
    <n v="10011"/>
    <x v="3"/>
    <s v="TEC-AC-10001432"/>
    <x v="2"/>
    <x v="11"/>
    <s v="Enermax Aurora Lite Keyboard"/>
    <n v="468.90000000000003"/>
    <n v="6"/>
    <n v="0"/>
    <n v="206.31600000000006"/>
    <x v="3"/>
    <x v="0"/>
  </r>
  <r>
    <n v="6078"/>
    <s v="CA-2018-151561"/>
    <x v="142"/>
    <d v="2018-09-07T00:00:00"/>
    <s v="Standard Class"/>
    <s v="PG-18820"/>
    <s v="Patrick Gardner"/>
    <x v="0"/>
    <x v="0"/>
    <s v="New York City"/>
    <x v="15"/>
    <n v="10011"/>
    <x v="3"/>
    <s v="TEC-AC-10003399"/>
    <x v="2"/>
    <x v="11"/>
    <s v="Memorex Mini Travel Drive 64 GB USB 2.0 Flash Drive"/>
    <n v="72.48"/>
    <n v="2"/>
    <n v="0"/>
    <n v="30.441600000000001"/>
    <x v="3"/>
    <x v="0"/>
  </r>
  <r>
    <n v="6079"/>
    <s v="CA-2018-151561"/>
    <x v="142"/>
    <d v="2018-09-07T00:00:00"/>
    <s v="Standard Class"/>
    <s v="PG-18820"/>
    <s v="Patrick Gardner"/>
    <x v="0"/>
    <x v="0"/>
    <s v="New York City"/>
    <x v="15"/>
    <n v="10011"/>
    <x v="3"/>
    <s v="OFF-SU-10001574"/>
    <x v="1"/>
    <x v="14"/>
    <s v="Acme Value Line Scissors"/>
    <n v="10.95"/>
    <n v="3"/>
    <n v="0"/>
    <n v="3.2849999999999993"/>
    <x v="3"/>
    <x v="0"/>
  </r>
  <r>
    <n v="6080"/>
    <s v="CA-2018-151561"/>
    <x v="142"/>
    <d v="2018-09-07T00:00:00"/>
    <s v="Standard Class"/>
    <s v="PG-18820"/>
    <s v="Patrick Gardner"/>
    <x v="0"/>
    <x v="0"/>
    <s v="New York City"/>
    <x v="15"/>
    <n v="10011"/>
    <x v="3"/>
    <s v="FUR-FU-10004864"/>
    <x v="0"/>
    <x v="5"/>
    <s v="Howard Miller 14-1/2&quot; Diameter Chrome Round Wall Clock"/>
    <n v="191.82"/>
    <n v="3"/>
    <n v="0"/>
    <n v="61.382399999999997"/>
    <x v="3"/>
    <x v="0"/>
  </r>
  <r>
    <n v="6081"/>
    <s v="CA-2019-154676"/>
    <x v="485"/>
    <d v="2019-08-08T00:00:00"/>
    <s v="First Class"/>
    <s v="NZ-18565"/>
    <s v="Nick Zandusky"/>
    <x v="2"/>
    <x v="0"/>
    <s v="Houston"/>
    <x v="5"/>
    <n v="77070"/>
    <x v="2"/>
    <s v="OFF-ST-10001172"/>
    <x v="1"/>
    <x v="4"/>
    <s v="Tennsco Lockers, Sand"/>
    <n v="151.05600000000001"/>
    <n v="9"/>
    <n v="0.2"/>
    <n v="7.5527999999999977"/>
    <x v="2"/>
    <x v="0"/>
  </r>
  <r>
    <n v="6082"/>
    <s v="US-2016-165589"/>
    <x v="1087"/>
    <d v="2016-02-18T00:00:00"/>
    <s v="Same Day"/>
    <s v="TB-21595"/>
    <s v="Troy Blackwell"/>
    <x v="0"/>
    <x v="0"/>
    <s v="Lubbock"/>
    <x v="5"/>
    <n v="79424"/>
    <x v="2"/>
    <s v="FUR-FU-10002396"/>
    <x v="0"/>
    <x v="5"/>
    <s v="DAX Copper Panel Document Frame, 5 x 7 Size"/>
    <n v="25.16"/>
    <n v="5"/>
    <n v="0.6"/>
    <n v="-11.321999999999999"/>
    <x v="2"/>
    <x v="0"/>
  </r>
  <r>
    <n v="6083"/>
    <s v="US-2018-132577"/>
    <x v="441"/>
    <d v="2018-11-27T00:00:00"/>
    <s v="Standard Class"/>
    <s v="JE-15475"/>
    <s v="Jeremy Ellison"/>
    <x v="0"/>
    <x v="0"/>
    <s v="Houston"/>
    <x v="5"/>
    <n v="77095"/>
    <x v="2"/>
    <s v="OFF-BI-10004040"/>
    <x v="1"/>
    <x v="8"/>
    <s v="Wilson Jones Impact Binders"/>
    <n v="6.2159999999999993"/>
    <n v="6"/>
    <n v="0.8"/>
    <n v="-9.634800000000002"/>
    <x v="2"/>
    <x v="0"/>
  </r>
  <r>
    <n v="6084"/>
    <s v="US-2018-132577"/>
    <x v="441"/>
    <d v="2018-11-27T00:00:00"/>
    <s v="Standard Class"/>
    <s v="JE-15475"/>
    <s v="Jeremy Ellison"/>
    <x v="0"/>
    <x v="0"/>
    <s v="Houston"/>
    <x v="5"/>
    <n v="77095"/>
    <x v="2"/>
    <s v="OFF-AR-10003481"/>
    <x v="1"/>
    <x v="6"/>
    <s v="Newell 348"/>
    <n v="23.616"/>
    <n v="9"/>
    <n v="0.2"/>
    <n v="2.6567999999999969"/>
    <x v="2"/>
    <x v="0"/>
  </r>
  <r>
    <n v="6085"/>
    <s v="US-2018-132577"/>
    <x v="441"/>
    <d v="2018-11-27T00:00:00"/>
    <s v="Standard Class"/>
    <s v="JE-15475"/>
    <s v="Jeremy Ellison"/>
    <x v="0"/>
    <x v="0"/>
    <s v="Houston"/>
    <x v="5"/>
    <n v="77095"/>
    <x v="2"/>
    <s v="TEC-AC-10000387"/>
    <x v="2"/>
    <x v="11"/>
    <s v="KeyTronic KT800P2 - Keyboard - Black"/>
    <n v="24.032"/>
    <n v="2"/>
    <n v="0.2"/>
    <n v="-0.60080000000000044"/>
    <x v="2"/>
    <x v="0"/>
  </r>
  <r>
    <n v="6086"/>
    <s v="US-2018-132577"/>
    <x v="441"/>
    <d v="2018-11-27T00:00:00"/>
    <s v="Standard Class"/>
    <s v="JE-15475"/>
    <s v="Jeremy Ellison"/>
    <x v="0"/>
    <x v="0"/>
    <s v="Houston"/>
    <x v="5"/>
    <n v="77095"/>
    <x v="2"/>
    <s v="OFF-LA-10000262"/>
    <x v="1"/>
    <x v="2"/>
    <s v="Avery 494"/>
    <n v="2.0880000000000001"/>
    <n v="1"/>
    <n v="0.2"/>
    <n v="0.67859999999999987"/>
    <x v="2"/>
    <x v="0"/>
  </r>
  <r>
    <n v="6087"/>
    <s v="US-2018-132577"/>
    <x v="441"/>
    <d v="2018-11-27T00:00:00"/>
    <s v="Standard Class"/>
    <s v="JE-15475"/>
    <s v="Jeremy Ellison"/>
    <x v="0"/>
    <x v="0"/>
    <s v="Houston"/>
    <x v="5"/>
    <n v="77095"/>
    <x v="2"/>
    <s v="OFF-BI-10003196"/>
    <x v="1"/>
    <x v="8"/>
    <s v="Accohide Poly Flexible Ring Binders"/>
    <n v="4.4879999999999995"/>
    <n v="6"/>
    <n v="0.8"/>
    <n v="-6.7320000000000011"/>
    <x v="2"/>
    <x v="0"/>
  </r>
  <r>
    <n v="6088"/>
    <s v="CA-2017-114048"/>
    <x v="639"/>
    <d v="2017-12-18T00:00:00"/>
    <s v="Standard Class"/>
    <s v="EH-13945"/>
    <s v="Eric Hoffmann"/>
    <x v="0"/>
    <x v="0"/>
    <s v="Costa Mesa"/>
    <x v="1"/>
    <n v="92627"/>
    <x v="1"/>
    <s v="FUR-FU-10004351"/>
    <x v="0"/>
    <x v="5"/>
    <s v="Staple-based wall hangings"/>
    <n v="29.22"/>
    <n v="3"/>
    <n v="0"/>
    <n v="12.856800000000002"/>
    <x v="1"/>
    <x v="1"/>
  </r>
  <r>
    <n v="6089"/>
    <s v="CA-2017-137281"/>
    <x v="385"/>
    <d v="2017-06-17T00:00:00"/>
    <s v="Standard Class"/>
    <s v="BF-10975"/>
    <s v="Barbara Fisher"/>
    <x v="1"/>
    <x v="0"/>
    <s v="Roswell"/>
    <x v="32"/>
    <n v="30076"/>
    <x v="0"/>
    <s v="OFF-PA-10001870"/>
    <x v="1"/>
    <x v="10"/>
    <s v="Xerox 202"/>
    <n v="6.48"/>
    <n v="1"/>
    <n v="0"/>
    <n v="3.1104000000000003"/>
    <x v="0"/>
    <x v="0"/>
  </r>
  <r>
    <n v="6090"/>
    <s v="US-2019-162068"/>
    <x v="116"/>
    <d v="2019-12-31T00:00:00"/>
    <s v="Second Class"/>
    <s v="PC-18745"/>
    <s v="Pamela Coakley"/>
    <x v="1"/>
    <x v="0"/>
    <s v="Loveland"/>
    <x v="22"/>
    <n v="80538"/>
    <x v="1"/>
    <s v="OFF-BI-10002813"/>
    <x v="1"/>
    <x v="8"/>
    <s v="Avery Reinforcements for Hole-Punch Pages"/>
    <n v="1.1880000000000002"/>
    <n v="2"/>
    <n v="0.7"/>
    <n v="-0.98999999999999977"/>
    <x v="1"/>
    <x v="0"/>
  </r>
  <r>
    <n v="6091"/>
    <s v="CA-2019-100111"/>
    <x v="1088"/>
    <d v="2019-09-26T00:00:00"/>
    <s v="Standard Class"/>
    <s v="SV-20365"/>
    <s v="Seth Vernon"/>
    <x v="0"/>
    <x v="0"/>
    <s v="New York City"/>
    <x v="15"/>
    <n v="10035"/>
    <x v="3"/>
    <s v="FUR-CH-10003846"/>
    <x v="0"/>
    <x v="1"/>
    <s v="Hon Valutask Swivel Chairs"/>
    <n v="272.64600000000002"/>
    <n v="3"/>
    <n v="0.1"/>
    <n v="18.176400000000008"/>
    <x v="3"/>
    <x v="1"/>
  </r>
  <r>
    <n v="6092"/>
    <s v="CA-2019-100111"/>
    <x v="1088"/>
    <d v="2019-09-26T00:00:00"/>
    <s v="Standard Class"/>
    <s v="SV-20365"/>
    <s v="Seth Vernon"/>
    <x v="0"/>
    <x v="0"/>
    <s v="New York City"/>
    <x v="15"/>
    <n v="10035"/>
    <x v="3"/>
    <s v="TEC-AC-10002647"/>
    <x v="2"/>
    <x v="11"/>
    <s v="Logitech Wireless Boombox Speaker - portable - wireless, wired"/>
    <n v="212.8"/>
    <n v="2"/>
    <n v="0"/>
    <n v="95.759999999999991"/>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n v="18.104400000000002"/>
    <x v="3"/>
    <x v="1"/>
  </r>
  <r>
    <n v="6094"/>
    <s v="CA-2019-100111"/>
    <x v="1088"/>
    <d v="2019-09-26T00:00:00"/>
    <s v="Standard Class"/>
    <s v="SV-20365"/>
    <s v="Seth Vernon"/>
    <x v="0"/>
    <x v="0"/>
    <s v="New York City"/>
    <x v="15"/>
    <n v="10035"/>
    <x v="3"/>
    <s v="TEC-AC-10001465"/>
    <x v="2"/>
    <x v="11"/>
    <s v="SanDisk Cruzer 64 GB USB Flash Drive"/>
    <n v="72.64"/>
    <n v="2"/>
    <n v="0"/>
    <n v="21.791999999999994"/>
    <x v="3"/>
    <x v="1"/>
  </r>
  <r>
    <n v="6095"/>
    <s v="CA-2019-100111"/>
    <x v="1088"/>
    <d v="2019-09-26T00:00:00"/>
    <s v="Standard Class"/>
    <s v="SV-20365"/>
    <s v="Seth Vernon"/>
    <x v="0"/>
    <x v="0"/>
    <s v="New York City"/>
    <x v="15"/>
    <n v="10035"/>
    <x v="3"/>
    <s v="OFF-ST-10000615"/>
    <x v="1"/>
    <x v="4"/>
    <s v="SimpliFile Personal File, Black Granite, 15w x 6-15/16d x 11-1/4h"/>
    <n v="45.4"/>
    <n v="4"/>
    <n v="0"/>
    <n v="12.712000000000003"/>
    <x v="3"/>
    <x v="1"/>
  </r>
  <r>
    <n v="6096"/>
    <s v="CA-2019-100111"/>
    <x v="1088"/>
    <d v="2019-09-26T00:00:00"/>
    <s v="Standard Class"/>
    <s v="SV-20365"/>
    <s v="Seth Vernon"/>
    <x v="0"/>
    <x v="0"/>
    <s v="New York City"/>
    <x v="15"/>
    <n v="10035"/>
    <x v="3"/>
    <s v="OFF-PA-10002713"/>
    <x v="1"/>
    <x v="10"/>
    <s v="Adams Phone Message Book, 200 Message Capacity, 8 1/16” x 11”"/>
    <n v="13.76"/>
    <n v="2"/>
    <n v="0"/>
    <n v="6.3295999999999992"/>
    <x v="3"/>
    <x v="1"/>
  </r>
  <r>
    <n v="6097"/>
    <s v="CA-2019-100111"/>
    <x v="1088"/>
    <d v="2019-09-26T00:00:00"/>
    <s v="Standard Class"/>
    <s v="SV-20365"/>
    <s v="Seth Vernon"/>
    <x v="0"/>
    <x v="0"/>
    <s v="New York City"/>
    <x v="15"/>
    <n v="10035"/>
    <x v="3"/>
    <s v="FUR-CH-10003061"/>
    <x v="0"/>
    <x v="1"/>
    <s v="Global Leather Task Chair, Black"/>
    <n v="80.991"/>
    <n v="1"/>
    <n v="0.1"/>
    <n v="8.0990999999999875"/>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n v="3.9770999999999996"/>
    <x v="3"/>
    <x v="1"/>
  </r>
  <r>
    <n v="6099"/>
    <s v="CA-2019-100111"/>
    <x v="1088"/>
    <d v="2019-09-26T00:00:00"/>
    <s v="Standard Class"/>
    <s v="SV-20365"/>
    <s v="Seth Vernon"/>
    <x v="0"/>
    <x v="0"/>
    <s v="New York City"/>
    <x v="15"/>
    <n v="10035"/>
    <x v="3"/>
    <s v="OFF-FA-10000304"/>
    <x v="1"/>
    <x v="13"/>
    <s v="Advantus Push Pins"/>
    <n v="4.3600000000000003"/>
    <n v="2"/>
    <n v="0"/>
    <n v="1.787600000000000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n v="609.71569999999997"/>
    <x v="3"/>
    <x v="1"/>
  </r>
  <r>
    <n v="6101"/>
    <s v="CA-2019-100111"/>
    <x v="1088"/>
    <d v="2019-09-26T00:00:00"/>
    <s v="Standard Class"/>
    <s v="SV-20365"/>
    <s v="Seth Vernon"/>
    <x v="0"/>
    <x v="0"/>
    <s v="New York City"/>
    <x v="15"/>
    <n v="10035"/>
    <x v="3"/>
    <s v="TEC-PH-10002885"/>
    <x v="2"/>
    <x v="7"/>
    <s v="Apple iPhone 5"/>
    <n v="1299.6600000000001"/>
    <n v="2"/>
    <n v="0"/>
    <n v="350.90820000000008"/>
    <x v="3"/>
    <x v="1"/>
  </r>
  <r>
    <n v="6102"/>
    <s v="CA-2019-100111"/>
    <x v="1088"/>
    <d v="2019-09-26T00:00:00"/>
    <s v="Standard Class"/>
    <s v="SV-20365"/>
    <s v="Seth Vernon"/>
    <x v="0"/>
    <x v="0"/>
    <s v="New York City"/>
    <x v="15"/>
    <n v="10035"/>
    <x v="3"/>
    <s v="FUR-CH-10001215"/>
    <x v="0"/>
    <x v="1"/>
    <s v="Global Troy Executive Leather Low-Back Tilter"/>
    <n v="2254.41"/>
    <n v="5"/>
    <n v="0.1"/>
    <n v="375.7350000000000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n v="28.309500000000007"/>
    <x v="3"/>
    <x v="1"/>
  </r>
  <r>
    <n v="6104"/>
    <s v="CA-2019-100111"/>
    <x v="1088"/>
    <d v="2019-09-26T00:00:00"/>
    <s v="Standard Class"/>
    <s v="SV-20365"/>
    <s v="Seth Vernon"/>
    <x v="0"/>
    <x v="0"/>
    <s v="New York City"/>
    <x v="15"/>
    <n v="10035"/>
    <x v="3"/>
    <s v="TEC-AC-10001998"/>
    <x v="2"/>
    <x v="11"/>
    <s v="Logitech LS21 Speaker System - PC Multimedia - 2.1-CH - Wired"/>
    <n v="59.97"/>
    <n v="3"/>
    <n v="0"/>
    <n v="20.389799999999994"/>
    <x v="3"/>
    <x v="1"/>
  </r>
  <r>
    <n v="6105"/>
    <s v="US-2019-132381"/>
    <x v="1029"/>
    <d v="2019-08-24T00:00:00"/>
    <s v="First Class"/>
    <s v="Dp-13240"/>
    <s v="Dean percer"/>
    <x v="2"/>
    <x v="0"/>
    <s v="Philadelphia"/>
    <x v="9"/>
    <n v="19143"/>
    <x v="3"/>
    <s v="FUR-TA-10002356"/>
    <x v="0"/>
    <x v="3"/>
    <s v="Bevis Boat-Shaped Conference Table"/>
    <n v="314.53199999999998"/>
    <n v="2"/>
    <n v="0.4"/>
    <n v="-83.875200000000035"/>
    <x v="3"/>
    <x v="0"/>
  </r>
  <r>
    <n v="6106"/>
    <s v="CA-2017-147011"/>
    <x v="652"/>
    <d v="2017-06-22T00:00:00"/>
    <s v="Standard Class"/>
    <s v="HR-14830"/>
    <s v="Harold Ryan"/>
    <x v="1"/>
    <x v="0"/>
    <s v="Miami"/>
    <x v="2"/>
    <n v="33178"/>
    <x v="0"/>
    <s v="OFF-AR-10002399"/>
    <x v="1"/>
    <x v="6"/>
    <s v="Dixon Prang Watercolor Pencils, 10-Color Set with Brush"/>
    <n v="13.632"/>
    <n v="4"/>
    <n v="0.2"/>
    <n v="3.5783999999999998"/>
    <x v="0"/>
    <x v="0"/>
  </r>
  <r>
    <n v="6107"/>
    <s v="CA-2016-120852"/>
    <x v="414"/>
    <d v="2016-12-25T00:00:00"/>
    <s v="Standard Class"/>
    <s v="WB-21850"/>
    <s v="William Brown"/>
    <x v="0"/>
    <x v="0"/>
    <s v="Grand Prairie"/>
    <x v="5"/>
    <n v="75051"/>
    <x v="2"/>
    <s v="OFF-AP-10001563"/>
    <x v="1"/>
    <x v="9"/>
    <s v="Belkin Premiere Surge Master II 8-outlet surge protector"/>
    <n v="19.431999999999995"/>
    <n v="2"/>
    <n v="0.8"/>
    <n v="-49.551600000000022"/>
    <x v="2"/>
    <x v="0"/>
  </r>
  <r>
    <n v="6108"/>
    <s v="CA-2016-120852"/>
    <x v="414"/>
    <d v="2016-12-25T00:00:00"/>
    <s v="Standard Class"/>
    <s v="WB-21850"/>
    <s v="William Brown"/>
    <x v="0"/>
    <x v="0"/>
    <s v="Grand Prairie"/>
    <x v="5"/>
    <n v="75051"/>
    <x v="2"/>
    <s v="TEC-AC-10004510"/>
    <x v="2"/>
    <x v="11"/>
    <s v="Logitech Desktop MK120 Mouse and keyboard Combo"/>
    <n v="65.44"/>
    <n v="5"/>
    <n v="0.2"/>
    <n v="-8.1800000000000033"/>
    <x v="2"/>
    <x v="0"/>
  </r>
  <r>
    <n v="6109"/>
    <s v="CA-2018-150007"/>
    <x v="108"/>
    <d v="2018-09-16T00:00:00"/>
    <s v="Standard Class"/>
    <s v="AS-10090"/>
    <s v="Adam Shillingsburg"/>
    <x v="0"/>
    <x v="0"/>
    <s v="Chicago"/>
    <x v="10"/>
    <n v="60653"/>
    <x v="2"/>
    <s v="OFF-LA-10001982"/>
    <x v="1"/>
    <x v="2"/>
    <s v="Smead Alpha-Z Color-Coded Name Labels First Letter Starter Set"/>
    <n v="6"/>
    <n v="2"/>
    <n v="0.2"/>
    <n v="2.0999999999999996"/>
    <x v="2"/>
    <x v="0"/>
  </r>
  <r>
    <n v="6110"/>
    <s v="CA-2018-150007"/>
    <x v="108"/>
    <d v="2018-09-16T00:00:00"/>
    <s v="Standard Class"/>
    <s v="AS-10090"/>
    <s v="Adam Shillingsburg"/>
    <x v="0"/>
    <x v="0"/>
    <s v="Chicago"/>
    <x v="10"/>
    <n v="60653"/>
    <x v="2"/>
    <s v="OFF-BI-10004141"/>
    <x v="1"/>
    <x v="8"/>
    <s v="Insertable Tab Indexes For Data Binders"/>
    <n v="1.9079999999999997"/>
    <n v="3"/>
    <n v="0.8"/>
    <n v="-3.2436000000000016"/>
    <x v="2"/>
    <x v="0"/>
  </r>
  <r>
    <n v="6111"/>
    <s v="CA-2018-124590"/>
    <x v="396"/>
    <d v="2018-11-16T00:00:00"/>
    <s v="Standard Class"/>
    <s v="SP-20920"/>
    <s v="Susan Pistek"/>
    <x v="0"/>
    <x v="0"/>
    <s v="Parma"/>
    <x v="24"/>
    <n v="44134"/>
    <x v="3"/>
    <s v="FUR-CH-10004495"/>
    <x v="0"/>
    <x v="1"/>
    <s v="Global Leather and Oak Executive Chair, Black"/>
    <n v="1474.8020000000001"/>
    <n v="7"/>
    <n v="0.3"/>
    <n v="-21.068600000000174"/>
    <x v="3"/>
    <x v="0"/>
  </r>
  <r>
    <n v="6112"/>
    <s v="CA-2018-124590"/>
    <x v="396"/>
    <d v="2018-11-16T00:00:00"/>
    <s v="Standard Class"/>
    <s v="SP-20920"/>
    <s v="Susan Pistek"/>
    <x v="0"/>
    <x v="0"/>
    <s v="Parma"/>
    <x v="24"/>
    <n v="44134"/>
    <x v="3"/>
    <s v="OFF-AP-10002311"/>
    <x v="1"/>
    <x v="9"/>
    <s v="Holmes Replacement Filter for HEPA Air Cleaner, Very Large Room, HEPA Filter"/>
    <n v="110.096"/>
    <n v="2"/>
    <n v="0.2"/>
    <n v="33.028800000000004"/>
    <x v="3"/>
    <x v="0"/>
  </r>
  <r>
    <n v="6113"/>
    <s v="CA-2018-124590"/>
    <x v="396"/>
    <d v="2018-11-16T00:00:00"/>
    <s v="Standard Class"/>
    <s v="SP-20920"/>
    <s v="Susan Pistek"/>
    <x v="0"/>
    <x v="0"/>
    <s v="Parma"/>
    <x v="24"/>
    <n v="44134"/>
    <x v="3"/>
    <s v="OFF-FA-10000585"/>
    <x v="1"/>
    <x v="13"/>
    <s v="OIC Bulk Pack Metal Binder Clips"/>
    <n v="16.752000000000002"/>
    <n v="6"/>
    <n v="0.2"/>
    <n v="5.4443999999999999"/>
    <x v="3"/>
    <x v="0"/>
  </r>
  <r>
    <n v="6114"/>
    <s v="CA-2018-124590"/>
    <x v="396"/>
    <d v="2018-11-16T00:00:00"/>
    <s v="Standard Class"/>
    <s v="SP-20920"/>
    <s v="Susan Pistek"/>
    <x v="0"/>
    <x v="0"/>
    <s v="Parma"/>
    <x v="24"/>
    <n v="44134"/>
    <x v="3"/>
    <s v="FUR-CH-10000454"/>
    <x v="0"/>
    <x v="1"/>
    <s v="Hon Deluxe Fabric Upholstered Stacking Chairs, Rounded Back"/>
    <n v="1537.0739999999998"/>
    <n v="9"/>
    <n v="0.3"/>
    <n v="0"/>
    <x v="3"/>
    <x v="0"/>
  </r>
  <r>
    <n v="6115"/>
    <s v="CA-2018-124590"/>
    <x v="396"/>
    <d v="2018-11-16T00:00:00"/>
    <s v="Standard Class"/>
    <s v="SP-20920"/>
    <s v="Susan Pistek"/>
    <x v="0"/>
    <x v="0"/>
    <s v="Parma"/>
    <x v="24"/>
    <n v="44134"/>
    <x v="3"/>
    <s v="FUR-CH-10003746"/>
    <x v="0"/>
    <x v="1"/>
    <s v="Hon 4070 Series Pagoda Round Back Stacking Chairs"/>
    <n v="449.37200000000001"/>
    <n v="2"/>
    <n v="0.3"/>
    <n v="-12.839199999999977"/>
    <x v="3"/>
    <x v="0"/>
  </r>
  <r>
    <n v="6116"/>
    <s v="CA-2018-133802"/>
    <x v="560"/>
    <d v="2018-03-20T00:00:00"/>
    <s v="Standard Class"/>
    <s v="SP-20650"/>
    <s v="Stephanie Phelps"/>
    <x v="1"/>
    <x v="0"/>
    <s v="Redwood City"/>
    <x v="1"/>
    <n v="94061"/>
    <x v="1"/>
    <s v="OFF-BI-10003291"/>
    <x v="1"/>
    <x v="8"/>
    <s v="Wilson Jones Leather-Like Binders with DublLock Round Rings"/>
    <n v="41.904000000000003"/>
    <n v="6"/>
    <n v="0.2"/>
    <n v="14.142599999999996"/>
    <x v="1"/>
    <x v="1"/>
  </r>
  <r>
    <n v="6117"/>
    <s v="US-2018-113677"/>
    <x v="373"/>
    <d v="2018-11-19T00:00:00"/>
    <s v="Standard Class"/>
    <s v="CM-12655"/>
    <s v="Corinna Mitchell"/>
    <x v="2"/>
    <x v="0"/>
    <s v="New York City"/>
    <x v="15"/>
    <n v="10011"/>
    <x v="3"/>
    <s v="TEC-PH-10002114"/>
    <x v="2"/>
    <x v="7"/>
    <s v="Xiaomi Mi3"/>
    <n v="2279.96"/>
    <n v="4"/>
    <n v="0"/>
    <n v="592.78960000000006"/>
    <x v="3"/>
    <x v="0"/>
  </r>
  <r>
    <n v="6118"/>
    <s v="US-2018-113677"/>
    <x v="373"/>
    <d v="2018-11-19T00:00:00"/>
    <s v="Standard Class"/>
    <s v="CM-12655"/>
    <s v="Corinna Mitchell"/>
    <x v="2"/>
    <x v="0"/>
    <s v="New York City"/>
    <x v="15"/>
    <n v="10011"/>
    <x v="3"/>
    <s v="OFF-LA-10001569"/>
    <x v="1"/>
    <x v="2"/>
    <s v="Avery 499"/>
    <n v="14.940000000000001"/>
    <n v="3"/>
    <n v="0"/>
    <n v="6.8723999999999998"/>
    <x v="3"/>
    <x v="0"/>
  </r>
  <r>
    <n v="6119"/>
    <s v="CA-2019-143378"/>
    <x v="20"/>
    <d v="2019-09-25T00:00:00"/>
    <s v="Standard Class"/>
    <s v="JR-16210"/>
    <s v="Justin Ritter"/>
    <x v="1"/>
    <x v="0"/>
    <s v="Springfield"/>
    <x v="21"/>
    <n v="97477"/>
    <x v="1"/>
    <s v="TEC-PH-10001425"/>
    <x v="2"/>
    <x v="7"/>
    <s v="Mophie Juice Pack Helium for iPhone"/>
    <n v="191.976"/>
    <n v="3"/>
    <n v="0.2"/>
    <n v="19.197599999999994"/>
    <x v="1"/>
    <x v="0"/>
  </r>
  <r>
    <n v="6120"/>
    <s v="CA-2019-143378"/>
    <x v="20"/>
    <d v="2019-09-25T00:00:00"/>
    <s v="Standard Class"/>
    <s v="JR-16210"/>
    <s v="Justin Ritter"/>
    <x v="1"/>
    <x v="0"/>
    <s v="Springfield"/>
    <x v="21"/>
    <n v="97477"/>
    <x v="1"/>
    <s v="OFF-AR-10001915"/>
    <x v="1"/>
    <x v="6"/>
    <s v="Peel-Off China Markers"/>
    <n v="23.832000000000001"/>
    <n v="3"/>
    <n v="0.2"/>
    <n v="6.5538000000000007"/>
    <x v="1"/>
    <x v="0"/>
  </r>
  <r>
    <n v="6121"/>
    <s v="CA-2019-143378"/>
    <x v="20"/>
    <d v="2019-09-25T00:00:00"/>
    <s v="Standard Class"/>
    <s v="JR-16210"/>
    <s v="Justin Ritter"/>
    <x v="1"/>
    <x v="0"/>
    <s v="Springfield"/>
    <x v="21"/>
    <n v="97477"/>
    <x v="1"/>
    <s v="FUR-FU-10004864"/>
    <x v="0"/>
    <x v="5"/>
    <s v="Howard Miller 14-1/2&quot; Diameter Chrome Round Wall Clock"/>
    <n v="409.21600000000001"/>
    <n v="8"/>
    <n v="0.2"/>
    <n v="61.38239999999999"/>
    <x v="1"/>
    <x v="0"/>
  </r>
  <r>
    <n v="6122"/>
    <s v="CA-2019-143378"/>
    <x v="20"/>
    <d v="2019-09-25T00:00:00"/>
    <s v="Standard Class"/>
    <s v="JR-16210"/>
    <s v="Justin Ritter"/>
    <x v="1"/>
    <x v="0"/>
    <s v="Springfield"/>
    <x v="21"/>
    <n v="97477"/>
    <x v="1"/>
    <s v="FUR-BO-10001972"/>
    <x v="0"/>
    <x v="0"/>
    <s v="O'Sullivan 4-Shelf Bookcase in Odessa Pine"/>
    <n v="72.588000000000008"/>
    <n v="2"/>
    <n v="0.7"/>
    <n v="-128.2388"/>
    <x v="1"/>
    <x v="0"/>
  </r>
  <r>
    <n v="6123"/>
    <s v="CA-2019-152660"/>
    <x v="769"/>
    <d v="2019-12-09T00:00:00"/>
    <s v="Standard Class"/>
    <s v="CB-12415"/>
    <s v="Christy Brittain"/>
    <x v="0"/>
    <x v="0"/>
    <s v="Chicago"/>
    <x v="10"/>
    <n v="60610"/>
    <x v="2"/>
    <s v="OFF-ST-10000532"/>
    <x v="1"/>
    <x v="4"/>
    <s v="Advantus Rolling Drawer Organizers"/>
    <n v="61.567999999999998"/>
    <n v="2"/>
    <n v="0.2"/>
    <n v="4.6175999999999995"/>
    <x v="2"/>
    <x v="1"/>
  </r>
  <r>
    <n v="6124"/>
    <s v="CA-2017-142139"/>
    <x v="284"/>
    <d v="2017-09-05T00:00:00"/>
    <s v="Standard Class"/>
    <s v="SD-20485"/>
    <s v="Shirley Daniels"/>
    <x v="2"/>
    <x v="0"/>
    <s v="Bedford"/>
    <x v="5"/>
    <n v="76021"/>
    <x v="2"/>
    <s v="OFF-PA-10003883"/>
    <x v="1"/>
    <x v="10"/>
    <s v="Message Book, Phone, Wirebound Standard Line Memo, 2 3/4&quot; X 5&quot;"/>
    <n v="20.96"/>
    <n v="4"/>
    <n v="0.2"/>
    <n v="6.8119999999999994"/>
    <x v="2"/>
    <x v="0"/>
  </r>
  <r>
    <n v="6125"/>
    <s v="CA-2019-145772"/>
    <x v="95"/>
    <d v="2019-06-07T00:00:00"/>
    <s v="Standard Class"/>
    <s v="SS-20140"/>
    <s v="Saphhira Shifley"/>
    <x v="1"/>
    <x v="0"/>
    <s v="Los Angeles"/>
    <x v="1"/>
    <n v="90036"/>
    <x v="1"/>
    <s v="TEC-AC-10003038"/>
    <x v="2"/>
    <x v="11"/>
    <s v="Kingston Digital DataTraveler 16GB USB 2.0"/>
    <n v="44.75"/>
    <n v="5"/>
    <n v="0"/>
    <n v="8.5024999999999942"/>
    <x v="1"/>
    <x v="1"/>
  </r>
  <r>
    <n v="6126"/>
    <s v="CA-2019-145772"/>
    <x v="95"/>
    <d v="2019-06-07T00:00:00"/>
    <s v="Standard Class"/>
    <s v="SS-20140"/>
    <s v="Saphhira Shifley"/>
    <x v="1"/>
    <x v="0"/>
    <s v="Los Angeles"/>
    <x v="1"/>
    <n v="90036"/>
    <x v="1"/>
    <s v="OFF-PA-10001593"/>
    <x v="1"/>
    <x v="10"/>
    <s v="Xerox 1947"/>
    <n v="11.96"/>
    <n v="2"/>
    <n v="0"/>
    <n v="5.3819999999999997"/>
    <x v="1"/>
    <x v="1"/>
  </r>
  <r>
    <n v="6127"/>
    <s v="CA-2019-145772"/>
    <x v="95"/>
    <d v="2019-06-07T00:00:00"/>
    <s v="Standard Class"/>
    <s v="SS-20140"/>
    <s v="Saphhira Shifley"/>
    <x v="1"/>
    <x v="0"/>
    <s v="Los Angeles"/>
    <x v="1"/>
    <n v="90036"/>
    <x v="1"/>
    <s v="OFF-BI-10002049"/>
    <x v="1"/>
    <x v="8"/>
    <s v="UniKeep View Case Binders"/>
    <n v="3.9119999999999999"/>
    <n v="1"/>
    <n v="0.2"/>
    <n v="1.2713999999999996"/>
    <x v="1"/>
    <x v="1"/>
  </r>
  <r>
    <n v="6128"/>
    <s v="CA-2018-124100"/>
    <x v="1044"/>
    <d v="2018-04-06T00:00:00"/>
    <s v="Standard Class"/>
    <s v="EH-13990"/>
    <s v="Erica Hackney"/>
    <x v="0"/>
    <x v="0"/>
    <s v="New York City"/>
    <x v="15"/>
    <n v="10009"/>
    <x v="3"/>
    <s v="FUR-CH-10003817"/>
    <x v="0"/>
    <x v="1"/>
    <s v="Global Value Steno Chair, Gray"/>
    <n v="327.99600000000004"/>
    <n v="6"/>
    <n v="0.1"/>
    <n v="54.666000000000011"/>
    <x v="3"/>
    <x v="0"/>
  </r>
  <r>
    <n v="6129"/>
    <s v="US-2016-158400"/>
    <x v="1089"/>
    <d v="2016-10-28T00:00:00"/>
    <s v="First Class"/>
    <s v="AH-10030"/>
    <s v="Aaron Hawkins"/>
    <x v="1"/>
    <x v="0"/>
    <s v="San Francisco"/>
    <x v="1"/>
    <n v="94109"/>
    <x v="1"/>
    <s v="OFF-BI-10002353"/>
    <x v="1"/>
    <x v="8"/>
    <s v="GBC VeloBind Cover Sets"/>
    <n v="49.408000000000001"/>
    <n v="4"/>
    <n v="0.2"/>
    <n v="18.527999999999999"/>
    <x v="1"/>
    <x v="0"/>
  </r>
  <r>
    <n v="6130"/>
    <s v="CA-2019-162033"/>
    <x v="606"/>
    <d v="2019-04-02T00:00:00"/>
    <s v="Standard Class"/>
    <s v="EM-14200"/>
    <s v="Evan Minnotte"/>
    <x v="2"/>
    <x v="0"/>
    <s v="Virginia Beach"/>
    <x v="17"/>
    <n v="23464"/>
    <x v="0"/>
    <s v="TEC-AC-10003116"/>
    <x v="2"/>
    <x v="11"/>
    <s v="Memorex Froggy Flash Drive 8 GB"/>
    <n v="53.25"/>
    <n v="3"/>
    <n v="0"/>
    <n v="20.767499999999998"/>
    <x v="0"/>
    <x v="0"/>
  </r>
  <r>
    <n v="6131"/>
    <s v="CA-2019-162033"/>
    <x v="606"/>
    <d v="2019-04-02T00:00:00"/>
    <s v="Standard Class"/>
    <s v="EM-14200"/>
    <s v="Evan Minnotte"/>
    <x v="2"/>
    <x v="0"/>
    <s v="Virginia Beach"/>
    <x v="17"/>
    <n v="23464"/>
    <x v="0"/>
    <s v="OFF-FA-10003021"/>
    <x v="1"/>
    <x v="13"/>
    <s v="Staples"/>
    <n v="3.76"/>
    <n v="2"/>
    <n v="0"/>
    <n v="1.3159999999999998"/>
    <x v="0"/>
    <x v="0"/>
  </r>
  <r>
    <n v="6132"/>
    <s v="CA-2016-163447"/>
    <x v="422"/>
    <d v="2016-12-31T00:00:00"/>
    <s v="Standard Class"/>
    <s v="TB-21190"/>
    <s v="Thomas Brumley"/>
    <x v="2"/>
    <x v="0"/>
    <s v="New York City"/>
    <x v="15"/>
    <n v="10011"/>
    <x v="3"/>
    <s v="FUR-CH-10004477"/>
    <x v="0"/>
    <x v="1"/>
    <s v="Global Push Button Manager's Chair, Indigo"/>
    <n v="767.21400000000006"/>
    <n v="14"/>
    <n v="0.1"/>
    <n v="161.96739999999997"/>
    <x v="3"/>
    <x v="0"/>
  </r>
  <r>
    <n v="6133"/>
    <s v="CA-2019-145737"/>
    <x v="175"/>
    <d v="2019-09-20T00:00:00"/>
    <s v="Standard Class"/>
    <s v="AB-10165"/>
    <s v="Alan Barnes"/>
    <x v="0"/>
    <x v="0"/>
    <s v="Lebanon"/>
    <x v="18"/>
    <n v="37087"/>
    <x v="0"/>
    <s v="OFF-PA-10001033"/>
    <x v="1"/>
    <x v="10"/>
    <s v="Xerox 1893"/>
    <n v="163.96"/>
    <n v="5"/>
    <n v="0.2"/>
    <n v="59.435499999999998"/>
    <x v="0"/>
    <x v="0"/>
  </r>
  <r>
    <n v="6134"/>
    <s v="CA-2018-148096"/>
    <x v="765"/>
    <d v="2018-08-19T00:00:00"/>
    <s v="First Class"/>
    <s v="AO-10810"/>
    <s v="Anthony O'Donnell"/>
    <x v="1"/>
    <x v="0"/>
    <s v="Los Angeles"/>
    <x v="1"/>
    <n v="90045"/>
    <x v="1"/>
    <s v="FUR-TA-10004152"/>
    <x v="0"/>
    <x v="3"/>
    <s v="Barricks 18&quot; x 48&quot; Non-Folding Utility Table with Bottom Storage Shelf"/>
    <n v="161.28"/>
    <n v="2"/>
    <n v="0.2"/>
    <n v="12.095999999999997"/>
    <x v="1"/>
    <x v="0"/>
  </r>
  <r>
    <n v="6135"/>
    <s v="CA-2018-146766"/>
    <x v="254"/>
    <d v="2018-11-04T00:00:00"/>
    <s v="Same Day"/>
    <s v="TT-21220"/>
    <s v="Thomas Thornton"/>
    <x v="0"/>
    <x v="0"/>
    <s v="Chula Vista"/>
    <x v="1"/>
    <n v="91911"/>
    <x v="1"/>
    <s v="OFF-AR-10002135"/>
    <x v="1"/>
    <x v="6"/>
    <s v="Boston Heavy-Duty Trimline Electric Pencil Sharpeners"/>
    <n v="192.8"/>
    <n v="4"/>
    <n v="0"/>
    <n v="55.911999999999978"/>
    <x v="1"/>
    <x v="0"/>
  </r>
  <r>
    <n v="6136"/>
    <s v="CA-2017-105613"/>
    <x v="1090"/>
    <d v="2017-10-22T00:00:00"/>
    <s v="Standard Class"/>
    <s v="KN-16705"/>
    <s v="Kristina Nunn"/>
    <x v="2"/>
    <x v="0"/>
    <s v="Mcallen"/>
    <x v="5"/>
    <n v="78501"/>
    <x v="2"/>
    <s v="TEC-AC-10000521"/>
    <x v="2"/>
    <x v="11"/>
    <s v="Verbatim Slim CD and DVD Storage Cases, 50/Pack"/>
    <n v="27.695999999999998"/>
    <n v="3"/>
    <n v="0.2"/>
    <n v="3.4619999999999997"/>
    <x v="2"/>
    <x v="0"/>
  </r>
  <r>
    <n v="6137"/>
    <s v="CA-2017-105613"/>
    <x v="1090"/>
    <d v="2017-10-22T00:00:00"/>
    <s v="Standard Class"/>
    <s v="KN-16705"/>
    <s v="Kristina Nunn"/>
    <x v="2"/>
    <x v="0"/>
    <s v="Mcallen"/>
    <x v="5"/>
    <n v="78501"/>
    <x v="2"/>
    <s v="OFF-AP-10000026"/>
    <x v="1"/>
    <x v="9"/>
    <s v="Tripp Lite Isotel 6 Outlet Surge Protector with Fax/Modem Protection"/>
    <n v="73.163999999999987"/>
    <n v="6"/>
    <n v="0.8"/>
    <n v="-186.56820000000005"/>
    <x v="2"/>
    <x v="0"/>
  </r>
  <r>
    <n v="6138"/>
    <s v="US-2018-142251"/>
    <x v="731"/>
    <d v="2018-11-04T00:00:00"/>
    <s v="Second Class"/>
    <s v="FO-14305"/>
    <s v="Frank Olsen"/>
    <x v="0"/>
    <x v="0"/>
    <s v="Hollywood"/>
    <x v="2"/>
    <n v="33021"/>
    <x v="0"/>
    <s v="OFF-PA-10002986"/>
    <x v="1"/>
    <x v="10"/>
    <s v="Xerox 1898"/>
    <n v="32.064"/>
    <n v="6"/>
    <n v="0.2"/>
    <n v="11.222399999999999"/>
    <x v="0"/>
    <x v="0"/>
  </r>
  <r>
    <n v="6139"/>
    <s v="CA-2016-131247"/>
    <x v="809"/>
    <d v="2016-04-04T00:00:00"/>
    <s v="Standard Class"/>
    <s v="GA-14725"/>
    <s v="Guy Armstrong"/>
    <x v="0"/>
    <x v="0"/>
    <s v="San Francisco"/>
    <x v="1"/>
    <n v="94110"/>
    <x v="1"/>
    <s v="FUR-BO-10001337"/>
    <x v="0"/>
    <x v="0"/>
    <s v="O'Sullivan Living Dimensions 2-Shelf Bookcases"/>
    <n v="205.666"/>
    <n v="2"/>
    <n v="0.15"/>
    <n v="-12.097999999999999"/>
    <x v="1"/>
    <x v="0"/>
  </r>
  <r>
    <n v="6140"/>
    <s v="US-2017-113593"/>
    <x v="24"/>
    <d v="2017-04-20T00:00:00"/>
    <s v="First Class"/>
    <s v="NC-18415"/>
    <s v="Nathan Cano"/>
    <x v="0"/>
    <x v="0"/>
    <s v="Santa Maria"/>
    <x v="1"/>
    <n v="93454"/>
    <x v="1"/>
    <s v="OFF-ST-10000532"/>
    <x v="1"/>
    <x v="4"/>
    <s v="Advantus Rolling Drawer Organizers"/>
    <n v="115.44"/>
    <n v="3"/>
    <n v="0"/>
    <n v="30.014399999999998"/>
    <x v="1"/>
    <x v="0"/>
  </r>
  <r>
    <n v="6141"/>
    <s v="CA-2019-121083"/>
    <x v="362"/>
    <d v="2019-07-15T00:00:00"/>
    <s v="Standard Class"/>
    <s v="JF-15190"/>
    <s v="Jamie Frazer"/>
    <x v="0"/>
    <x v="0"/>
    <s v="Manchester"/>
    <x v="29"/>
    <n v="6040"/>
    <x v="3"/>
    <s v="OFF-PA-10001497"/>
    <x v="1"/>
    <x v="10"/>
    <s v="Xerox 1914"/>
    <n v="274.8"/>
    <n v="5"/>
    <n v="0"/>
    <n v="134.65199999999999"/>
    <x v="3"/>
    <x v="0"/>
  </r>
  <r>
    <n v="6142"/>
    <s v="CA-2019-121083"/>
    <x v="362"/>
    <d v="2019-07-15T00:00:00"/>
    <s v="Standard Class"/>
    <s v="JF-15190"/>
    <s v="Jamie Frazer"/>
    <x v="0"/>
    <x v="0"/>
    <s v="Manchester"/>
    <x v="29"/>
    <n v="6040"/>
    <x v="3"/>
    <s v="OFF-ST-10002554"/>
    <x v="1"/>
    <x v="4"/>
    <s v="Tennsco Industrial Shelving"/>
    <n v="195.64"/>
    <n v="4"/>
    <n v="0"/>
    <n v="3.9128000000000043"/>
    <x v="3"/>
    <x v="0"/>
  </r>
  <r>
    <n v="6143"/>
    <s v="CA-2019-121083"/>
    <x v="362"/>
    <d v="2019-07-15T00:00:00"/>
    <s v="Standard Class"/>
    <s v="JF-15190"/>
    <s v="Jamie Frazer"/>
    <x v="0"/>
    <x v="0"/>
    <s v="Manchester"/>
    <x v="29"/>
    <n v="6040"/>
    <x v="3"/>
    <s v="TEC-PH-10001336"/>
    <x v="2"/>
    <x v="7"/>
    <s v="Digium D40 VoIP phone"/>
    <n v="257.98"/>
    <n v="2"/>
    <n v="0"/>
    <n v="74.8142"/>
    <x v="3"/>
    <x v="0"/>
  </r>
  <r>
    <n v="6144"/>
    <s v="CA-2019-121083"/>
    <x v="362"/>
    <d v="2019-07-15T00:00:00"/>
    <s v="Standard Class"/>
    <s v="JF-15190"/>
    <s v="Jamie Frazer"/>
    <x v="0"/>
    <x v="0"/>
    <s v="Manchester"/>
    <x v="29"/>
    <n v="6040"/>
    <x v="3"/>
    <s v="OFF-AR-10002987"/>
    <x v="1"/>
    <x v="6"/>
    <s v="Prismacolor Color Pencil Set"/>
    <n v="119.03999999999999"/>
    <n v="6"/>
    <n v="0"/>
    <n v="48.806400000000011"/>
    <x v="3"/>
    <x v="0"/>
  </r>
  <r>
    <n v="6145"/>
    <s v="CA-2019-151190"/>
    <x v="818"/>
    <d v="2019-07-01T00:00:00"/>
    <s v="Standard Class"/>
    <s v="GT-14710"/>
    <s v="Greg Tran"/>
    <x v="0"/>
    <x v="0"/>
    <s v="Omaha"/>
    <x v="8"/>
    <n v="68104"/>
    <x v="2"/>
    <s v="OFF-PA-10000575"/>
    <x v="1"/>
    <x v="10"/>
    <s v="Wirebound Message Books, Four 2 3/4 x 5 White Forms per Page"/>
    <n v="20.07"/>
    <n v="3"/>
    <n v="0"/>
    <n v="9.2321999999999989"/>
    <x v="2"/>
    <x v="0"/>
  </r>
  <r>
    <n v="6146"/>
    <s v="CA-2016-133543"/>
    <x v="1091"/>
    <d v="2016-12-26T00:00:00"/>
    <s v="Standard Class"/>
    <s v="KM-16660"/>
    <s v="Khloe Miller"/>
    <x v="0"/>
    <x v="0"/>
    <s v="San Jose"/>
    <x v="1"/>
    <n v="95123"/>
    <x v="1"/>
    <s v="OFF-AR-10003394"/>
    <x v="1"/>
    <x v="6"/>
    <s v="Newell 332"/>
    <n v="11.76"/>
    <n v="4"/>
    <n v="0"/>
    <n v="3.1752000000000002"/>
    <x v="1"/>
    <x v="0"/>
  </r>
  <r>
    <n v="6147"/>
    <s v="CA-2019-105130"/>
    <x v="610"/>
    <d v="2019-11-25T00:00:00"/>
    <s v="Standard Class"/>
    <s v="PJ-18835"/>
    <s v="Patrick Jones"/>
    <x v="1"/>
    <x v="0"/>
    <s v="San Francisco"/>
    <x v="1"/>
    <n v="94122"/>
    <x v="1"/>
    <s v="OFF-AR-10003394"/>
    <x v="1"/>
    <x v="6"/>
    <s v="Newell 332"/>
    <n v="11.76"/>
    <n v="4"/>
    <n v="0"/>
    <n v="3.1752000000000002"/>
    <x v="1"/>
    <x v="0"/>
  </r>
  <r>
    <n v="6148"/>
    <s v="CA-2019-105130"/>
    <x v="610"/>
    <d v="2019-11-25T00:00:00"/>
    <s v="Standard Class"/>
    <s v="PJ-18835"/>
    <s v="Patrick Jones"/>
    <x v="1"/>
    <x v="0"/>
    <s v="San Francisco"/>
    <x v="1"/>
    <n v="94122"/>
    <x v="1"/>
    <s v="OFF-BI-10001191"/>
    <x v="1"/>
    <x v="8"/>
    <s v="Canvas Sectional Post Binders"/>
    <n v="40.736000000000004"/>
    <n v="2"/>
    <n v="0.2"/>
    <n v="14.7668"/>
    <x v="1"/>
    <x v="0"/>
  </r>
  <r>
    <n v="6149"/>
    <s v="CA-2018-161928"/>
    <x v="812"/>
    <d v="2018-06-29T00:00:00"/>
    <s v="Second Class"/>
    <s v="AC-10660"/>
    <s v="Anna Chung"/>
    <x v="0"/>
    <x v="0"/>
    <s v="San Francisco"/>
    <x v="1"/>
    <n v="94109"/>
    <x v="1"/>
    <s v="TEC-PH-10003484"/>
    <x v="2"/>
    <x v="7"/>
    <s v="Ooma Telo VoIP Home Phone System"/>
    <n v="201.584"/>
    <n v="2"/>
    <n v="0.2"/>
    <n v="12.599000000000004"/>
    <x v="1"/>
    <x v="0"/>
  </r>
  <r>
    <n v="6150"/>
    <s v="CA-2019-101322"/>
    <x v="116"/>
    <d v="2019-12-31T00:00:00"/>
    <s v="First Class"/>
    <s v="JG-15310"/>
    <s v="Jason Gross"/>
    <x v="1"/>
    <x v="0"/>
    <s v="Long Beach"/>
    <x v="1"/>
    <n v="90805"/>
    <x v="1"/>
    <s v="FUR-CH-10003968"/>
    <x v="0"/>
    <x v="1"/>
    <s v="Novimex Turbo Task Chair"/>
    <n v="340.70400000000006"/>
    <n v="6"/>
    <n v="0.2"/>
    <n v="-34.070400000000006"/>
    <x v="1"/>
    <x v="0"/>
  </r>
  <r>
    <n v="6151"/>
    <s v="US-2018-106600"/>
    <x v="143"/>
    <d v="2018-04-11T00:00:00"/>
    <s v="First Class"/>
    <s v="RM-19375"/>
    <s v="Raymond Messe"/>
    <x v="0"/>
    <x v="0"/>
    <s v="Columbus"/>
    <x v="32"/>
    <n v="31907"/>
    <x v="0"/>
    <s v="FUR-BO-10001608"/>
    <x v="0"/>
    <x v="0"/>
    <s v="Hon Metal Bookcases, Black"/>
    <n v="354.90000000000003"/>
    <n v="5"/>
    <n v="0"/>
    <n v="88.725000000000023"/>
    <x v="0"/>
    <x v="0"/>
  </r>
  <r>
    <n v="6152"/>
    <s v="CA-2016-111871"/>
    <x v="772"/>
    <d v="2016-03-21T00:00:00"/>
    <s v="Second Class"/>
    <s v="EK-13795"/>
    <s v="Eileen Kiefer"/>
    <x v="2"/>
    <x v="0"/>
    <s v="San Francisco"/>
    <x v="1"/>
    <n v="94110"/>
    <x v="1"/>
    <s v="FUR-BO-10004218"/>
    <x v="0"/>
    <x v="0"/>
    <s v="Bush Heritage Pine Collection 5-Shelf Bookcase, Albany Pine Finish, *Special Order"/>
    <n v="1198.33"/>
    <n v="10"/>
    <n v="0.15"/>
    <n v="70.490000000000009"/>
    <x v="1"/>
    <x v="1"/>
  </r>
  <r>
    <n v="6153"/>
    <s v="CA-2019-139437"/>
    <x v="445"/>
    <d v="2019-07-08T00:00:00"/>
    <s v="Standard Class"/>
    <s v="RD-19585"/>
    <s v="Rob Dowd"/>
    <x v="0"/>
    <x v="0"/>
    <s v="Los Angeles"/>
    <x v="1"/>
    <n v="90004"/>
    <x v="1"/>
    <s v="OFF-ST-10002485"/>
    <x v="1"/>
    <x v="4"/>
    <s v="Rogers Deluxe File Chest"/>
    <n v="87.92"/>
    <n v="4"/>
    <n v="0"/>
    <n v="0.87919999999999732"/>
    <x v="1"/>
    <x v="0"/>
  </r>
  <r>
    <n v="6154"/>
    <s v="CA-2019-151484"/>
    <x v="693"/>
    <d v="2019-04-23T00:00:00"/>
    <s v="First Class"/>
    <s v="CV-12805"/>
    <s v="Cynthia Voltz"/>
    <x v="1"/>
    <x v="0"/>
    <s v="Philadelphia"/>
    <x v="9"/>
    <n v="19120"/>
    <x v="3"/>
    <s v="FUR-FU-10001876"/>
    <x v="0"/>
    <x v="5"/>
    <s v="Computer Room Manger, 14&quot;"/>
    <n v="51.967999999999996"/>
    <n v="2"/>
    <n v="0.2"/>
    <n v="10.393599999999998"/>
    <x v="3"/>
    <x v="0"/>
  </r>
  <r>
    <n v="6155"/>
    <s v="CA-2019-151484"/>
    <x v="693"/>
    <d v="2019-04-23T00:00:00"/>
    <s v="First Class"/>
    <s v="CV-12805"/>
    <s v="Cynthia Voltz"/>
    <x v="1"/>
    <x v="0"/>
    <s v="Philadelphia"/>
    <x v="9"/>
    <n v="19120"/>
    <x v="3"/>
    <s v="OFF-ST-10002370"/>
    <x v="1"/>
    <x v="4"/>
    <s v="Sortfiler Multipurpose Personal File Organizer, Black"/>
    <n v="51.336000000000006"/>
    <n v="3"/>
    <n v="0.2"/>
    <n v="5.7752999999999961"/>
    <x v="3"/>
    <x v="0"/>
  </r>
  <r>
    <n v="6156"/>
    <s v="CA-2019-151484"/>
    <x v="693"/>
    <d v="2019-04-23T00:00:00"/>
    <s v="First Class"/>
    <s v="CV-12805"/>
    <s v="Cynthia Voltz"/>
    <x v="1"/>
    <x v="0"/>
    <s v="Philadelphia"/>
    <x v="9"/>
    <n v="19120"/>
    <x v="3"/>
    <s v="OFF-ST-10000142"/>
    <x v="1"/>
    <x v="4"/>
    <s v="Deluxe Rollaway Locking File with Drawer"/>
    <n v="332.70400000000001"/>
    <n v="1"/>
    <n v="0.2"/>
    <n v="33.270399999999981"/>
    <x v="3"/>
    <x v="0"/>
  </r>
  <r>
    <n v="6157"/>
    <s v="CA-2019-151484"/>
    <x v="693"/>
    <d v="2019-04-23T00:00:00"/>
    <s v="First Class"/>
    <s v="CV-12805"/>
    <s v="Cynthia Voltz"/>
    <x v="1"/>
    <x v="0"/>
    <s v="Philadelphia"/>
    <x v="9"/>
    <n v="19120"/>
    <x v="3"/>
    <s v="FUR-FU-10004671"/>
    <x v="0"/>
    <x v="5"/>
    <s v="Executive Impressions 12&quot; Wall Clock"/>
    <n v="42.408000000000008"/>
    <n v="3"/>
    <n v="0.2"/>
    <n v="9.5418000000000003"/>
    <x v="3"/>
    <x v="0"/>
  </r>
  <r>
    <n v="6158"/>
    <s v="CA-2018-104150"/>
    <x v="1092"/>
    <d v="2018-08-05T00:00:00"/>
    <s v="Second Class"/>
    <s v="AG-10330"/>
    <s v="Alex Grayson"/>
    <x v="0"/>
    <x v="0"/>
    <s v="Tulsa"/>
    <x v="26"/>
    <n v="74133"/>
    <x v="2"/>
    <s v="OFF-EN-10002504"/>
    <x v="1"/>
    <x v="12"/>
    <s v="Tyvek  Top-Opening Peel &amp; Seel Envelopes, Plain White"/>
    <n v="81.539999999999992"/>
    <n v="3"/>
    <n v="0"/>
    <n v="38.323799999999999"/>
    <x v="2"/>
    <x v="0"/>
  </r>
  <r>
    <n v="6159"/>
    <s v="CA-2018-104150"/>
    <x v="1092"/>
    <d v="2018-08-05T00:00:00"/>
    <s v="Second Class"/>
    <s v="AG-10330"/>
    <s v="Alex Grayson"/>
    <x v="0"/>
    <x v="0"/>
    <s v="Tulsa"/>
    <x v="26"/>
    <n v="74133"/>
    <x v="2"/>
    <s v="TEC-AC-10004803"/>
    <x v="2"/>
    <x v="11"/>
    <s v="Sony Micro Vault Click 4 GB USB 2.0 Flash Drive"/>
    <n v="167.28"/>
    <n v="12"/>
    <n v="0"/>
    <n v="23.419200000000011"/>
    <x v="2"/>
    <x v="0"/>
  </r>
  <r>
    <n v="6160"/>
    <s v="CA-2018-161025"/>
    <x v="275"/>
    <d v="2018-12-09T00:00:00"/>
    <s v="Standard Class"/>
    <s v="GM-14440"/>
    <s v="Gary McGarr"/>
    <x v="0"/>
    <x v="0"/>
    <s v="Los Angeles"/>
    <x v="1"/>
    <n v="90049"/>
    <x v="1"/>
    <s v="OFF-ST-10001932"/>
    <x v="1"/>
    <x v="4"/>
    <s v="Fellowes Staxonsteel Drawer Files"/>
    <n v="772.68"/>
    <n v="4"/>
    <n v="0"/>
    <n v="108.17520000000002"/>
    <x v="1"/>
    <x v="0"/>
  </r>
  <r>
    <n v="6161"/>
    <s v="CA-2016-103989"/>
    <x v="1093"/>
    <d v="2016-03-21T00:00:00"/>
    <s v="First Class"/>
    <s v="MC-17605"/>
    <s v="Matt Connell"/>
    <x v="1"/>
    <x v="0"/>
    <s v="Lakeland"/>
    <x v="2"/>
    <n v="33801"/>
    <x v="0"/>
    <s v="TEC-PH-10004667"/>
    <x v="2"/>
    <x v="7"/>
    <s v="Cisco 8x8 Inc. 6753i IP Business Phone System"/>
    <n v="323.97600000000006"/>
    <n v="3"/>
    <n v="0.2"/>
    <n v="28.347899999999981"/>
    <x v="0"/>
    <x v="0"/>
  </r>
  <r>
    <n v="6162"/>
    <s v="CA-2016-103989"/>
    <x v="1093"/>
    <d v="2016-03-21T00:00:00"/>
    <s v="First Class"/>
    <s v="MC-17605"/>
    <s v="Matt Connell"/>
    <x v="1"/>
    <x v="0"/>
    <s v="Lakeland"/>
    <x v="2"/>
    <n v="33801"/>
    <x v="0"/>
    <s v="OFF-LA-10000443"/>
    <x v="1"/>
    <x v="2"/>
    <s v="Avery 501"/>
    <n v="11.808"/>
    <n v="4"/>
    <n v="0.2"/>
    <n v="3.9851999999999999"/>
    <x v="0"/>
    <x v="0"/>
  </r>
  <r>
    <n v="6163"/>
    <s v="CA-2016-103989"/>
    <x v="1093"/>
    <d v="2016-03-21T00:00:00"/>
    <s v="First Class"/>
    <s v="MC-17605"/>
    <s v="Matt Connell"/>
    <x v="1"/>
    <x v="0"/>
    <s v="Lakeland"/>
    <x v="2"/>
    <n v="33801"/>
    <x v="0"/>
    <s v="OFF-ST-10000918"/>
    <x v="1"/>
    <x v="4"/>
    <s v="Crate-A-Files"/>
    <n v="26.160000000000004"/>
    <n v="3"/>
    <n v="0.2"/>
    <n v="1.961999999999998"/>
    <x v="0"/>
    <x v="0"/>
  </r>
  <r>
    <n v="6164"/>
    <s v="CA-2016-103989"/>
    <x v="1093"/>
    <d v="2016-03-21T00:00:00"/>
    <s v="First Class"/>
    <s v="MC-17605"/>
    <s v="Matt Connell"/>
    <x v="1"/>
    <x v="0"/>
    <s v="Lakeland"/>
    <x v="2"/>
    <n v="33801"/>
    <x v="0"/>
    <s v="OFF-BI-10001196"/>
    <x v="1"/>
    <x v="8"/>
    <s v="Avery Flip-Chart Easel Binder, Black"/>
    <n v="33.57"/>
    <n v="5"/>
    <n v="0.7"/>
    <n v="-25.737000000000002"/>
    <x v="0"/>
    <x v="0"/>
  </r>
  <r>
    <n v="6165"/>
    <s v="CA-2016-103989"/>
    <x v="1093"/>
    <d v="2016-03-21T00:00:00"/>
    <s v="First Class"/>
    <s v="MC-17605"/>
    <s v="Matt Connell"/>
    <x v="1"/>
    <x v="0"/>
    <s v="Lakeland"/>
    <x v="2"/>
    <n v="33801"/>
    <x v="0"/>
    <s v="FUR-FU-10003981"/>
    <x v="0"/>
    <x v="5"/>
    <s v="Eldon Wave Desk Accessories"/>
    <n v="4.9920000000000009"/>
    <n v="3"/>
    <n v="0.2"/>
    <n v="1.3728000000000002"/>
    <x v="0"/>
    <x v="0"/>
  </r>
  <r>
    <n v="6166"/>
    <s v="CA-2016-103989"/>
    <x v="1093"/>
    <d v="2016-03-21T00:00:00"/>
    <s v="First Class"/>
    <s v="MC-17605"/>
    <s v="Matt Connell"/>
    <x v="1"/>
    <x v="0"/>
    <s v="Lakeland"/>
    <x v="2"/>
    <n v="33801"/>
    <x v="0"/>
    <s v="FUR-FU-10002508"/>
    <x v="0"/>
    <x v="5"/>
    <s v="Document Clip Frames"/>
    <n v="20.016000000000002"/>
    <n v="3"/>
    <n v="0.2"/>
    <n v="5.5044000000000013"/>
    <x v="0"/>
    <x v="0"/>
  </r>
  <r>
    <n v="6167"/>
    <s v="CA-2016-103989"/>
    <x v="1093"/>
    <d v="2016-03-21T00:00:00"/>
    <s v="First Class"/>
    <s v="MC-17605"/>
    <s v="Matt Connell"/>
    <x v="1"/>
    <x v="0"/>
    <s v="Lakeland"/>
    <x v="2"/>
    <n v="33801"/>
    <x v="0"/>
    <s v="TEC-AC-10002647"/>
    <x v="2"/>
    <x v="11"/>
    <s v="Logitech Wireless Boombox Speaker - portable - wireless, wired"/>
    <n v="170.24"/>
    <n v="2"/>
    <n v="0.2"/>
    <n v="53.199999999999989"/>
    <x v="0"/>
    <x v="0"/>
  </r>
  <r>
    <n v="6168"/>
    <s v="CA-2017-142433"/>
    <x v="704"/>
    <d v="2017-04-25T00:00:00"/>
    <s v="Standard Class"/>
    <s v="ES-14020"/>
    <s v="Erica Smith"/>
    <x v="0"/>
    <x v="0"/>
    <s v="Houston"/>
    <x v="5"/>
    <n v="77036"/>
    <x v="2"/>
    <s v="OFF-PA-10002377"/>
    <x v="1"/>
    <x v="10"/>
    <s v="Xerox 1916"/>
    <n v="117.456"/>
    <n v="3"/>
    <n v="0.2"/>
    <n v="44.045999999999992"/>
    <x v="2"/>
    <x v="0"/>
  </r>
  <r>
    <n v="6169"/>
    <s v="CA-2017-132815"/>
    <x v="444"/>
    <d v="2017-09-22T00:00:00"/>
    <s v="Second Class"/>
    <s v="RW-19540"/>
    <s v="Rick Wilson"/>
    <x v="1"/>
    <x v="0"/>
    <s v="Los Angeles"/>
    <x v="1"/>
    <n v="90008"/>
    <x v="1"/>
    <s v="OFF-PA-10004530"/>
    <x v="1"/>
    <x v="10"/>
    <s v="Personal Creations Ink Jet Cards and Labels"/>
    <n v="22.96"/>
    <n v="2"/>
    <n v="0"/>
    <n v="11.250400000000001"/>
    <x v="1"/>
    <x v="0"/>
  </r>
  <r>
    <n v="6170"/>
    <s v="CA-2016-101266"/>
    <x v="9"/>
    <d v="2016-08-30T00:00:00"/>
    <s v="Second Class"/>
    <s v="MM-17920"/>
    <s v="Michael Moore"/>
    <x v="0"/>
    <x v="0"/>
    <s v="Springfield"/>
    <x v="17"/>
    <n v="22153"/>
    <x v="0"/>
    <s v="OFF-PA-10002986"/>
    <x v="1"/>
    <x v="10"/>
    <s v="Xerox 1898"/>
    <n v="13.36"/>
    <n v="2"/>
    <n v="0"/>
    <n v="6.4127999999999998"/>
    <x v="0"/>
    <x v="0"/>
  </r>
  <r>
    <n v="6171"/>
    <s v="CA-2018-141523"/>
    <x v="1054"/>
    <d v="2018-12-24T00:00:00"/>
    <s v="Second Class"/>
    <s v="MH-17440"/>
    <s v="Mark Haberlin"/>
    <x v="1"/>
    <x v="0"/>
    <s v="New York City"/>
    <x v="15"/>
    <n v="10035"/>
    <x v="3"/>
    <s v="OFF-BI-10000948"/>
    <x v="1"/>
    <x v="8"/>
    <s v="GBC Laser Imprintable Binding System Covers, Desert Sand"/>
    <n v="34.248000000000005"/>
    <n v="3"/>
    <n v="0.2"/>
    <n v="11.558699999999998"/>
    <x v="3"/>
    <x v="0"/>
  </r>
  <r>
    <n v="6172"/>
    <s v="CA-2018-141523"/>
    <x v="1054"/>
    <d v="2018-12-24T00:00:00"/>
    <s v="Second Class"/>
    <s v="MH-17440"/>
    <s v="Mark Haberlin"/>
    <x v="1"/>
    <x v="0"/>
    <s v="New York City"/>
    <x v="15"/>
    <n v="10035"/>
    <x v="3"/>
    <s v="OFF-AR-10001545"/>
    <x v="1"/>
    <x v="6"/>
    <s v="Newell 326"/>
    <n v="3.52"/>
    <n v="2"/>
    <n v="0"/>
    <n v="1.0207999999999999"/>
    <x v="3"/>
    <x v="0"/>
  </r>
  <r>
    <n v="6173"/>
    <s v="US-2016-106299"/>
    <x v="1094"/>
    <d v="2016-08-08T00:00:00"/>
    <s v="Standard Class"/>
    <s v="NZ-18565"/>
    <s v="Nick Zandusky"/>
    <x v="2"/>
    <x v="0"/>
    <s v="Springfield"/>
    <x v="25"/>
    <n v="65807"/>
    <x v="2"/>
    <s v="OFF-BI-10001758"/>
    <x v="1"/>
    <x v="8"/>
    <s v="Wilson Jones 14 Line Acrylic Coated Pressboard Data Binders"/>
    <n v="26.7"/>
    <n v="5"/>
    <n v="0"/>
    <n v="12.548999999999999"/>
    <x v="2"/>
    <x v="0"/>
  </r>
  <r>
    <n v="6174"/>
    <s v="US-2016-106299"/>
    <x v="1094"/>
    <d v="2016-08-08T00:00:00"/>
    <s v="Standard Class"/>
    <s v="NZ-18565"/>
    <s v="Nick Zandusky"/>
    <x v="2"/>
    <x v="0"/>
    <s v="Springfield"/>
    <x v="25"/>
    <n v="65807"/>
    <x v="2"/>
    <s v="TEC-AC-10003237"/>
    <x v="2"/>
    <x v="11"/>
    <s v="Memorex Micro Travel Drive 4 GB"/>
    <n v="21.2"/>
    <n v="2"/>
    <n v="0"/>
    <n v="9.1160000000000014"/>
    <x v="2"/>
    <x v="0"/>
  </r>
  <r>
    <n v="6175"/>
    <s v="US-2016-106299"/>
    <x v="1094"/>
    <d v="2016-08-08T00:00:00"/>
    <s v="Standard Class"/>
    <s v="NZ-18565"/>
    <s v="Nick Zandusky"/>
    <x v="2"/>
    <x v="0"/>
    <s v="Springfield"/>
    <x v="25"/>
    <n v="65807"/>
    <x v="2"/>
    <s v="OFF-ST-10002011"/>
    <x v="1"/>
    <x v="4"/>
    <s v="Smead Adjustable Mobile File Trolley with Lockable Top"/>
    <n v="838.38"/>
    <n v="2"/>
    <n v="0"/>
    <n v="226.36260000000004"/>
    <x v="2"/>
    <x v="0"/>
  </r>
  <r>
    <n v="6176"/>
    <s v="CA-2017-158421"/>
    <x v="481"/>
    <d v="2017-09-26T00:00:00"/>
    <s v="Standard Class"/>
    <s v="GB-14575"/>
    <s v="Giulietta Baptist"/>
    <x v="0"/>
    <x v="0"/>
    <s v="Columbia"/>
    <x v="20"/>
    <n v="29203"/>
    <x v="0"/>
    <s v="FUR-CH-10000309"/>
    <x v="0"/>
    <x v="1"/>
    <s v="Global Comet Stacking Arm Chair"/>
    <n v="1690.04"/>
    <n v="4"/>
    <n v="0"/>
    <n v="422.51"/>
    <x v="0"/>
    <x v="0"/>
  </r>
  <r>
    <n v="6177"/>
    <s v="CA-2017-158421"/>
    <x v="481"/>
    <d v="2017-09-26T00:00:00"/>
    <s v="Standard Class"/>
    <s v="GB-14575"/>
    <s v="Giulietta Baptist"/>
    <x v="0"/>
    <x v="0"/>
    <s v="Columbia"/>
    <x v="20"/>
    <n v="29203"/>
    <x v="0"/>
    <s v="OFF-ST-10002444"/>
    <x v="1"/>
    <x v="4"/>
    <s v="Recycled Eldon Regeneration Jumbo File"/>
    <n v="85.96"/>
    <n v="7"/>
    <n v="0"/>
    <n v="24.068799999999996"/>
    <x v="0"/>
    <x v="0"/>
  </r>
  <r>
    <n v="6178"/>
    <s v="CA-2017-158421"/>
    <x v="481"/>
    <d v="2017-09-26T00:00:00"/>
    <s v="Standard Class"/>
    <s v="GB-14575"/>
    <s v="Giulietta Baptist"/>
    <x v="0"/>
    <x v="0"/>
    <s v="Columbia"/>
    <x v="20"/>
    <n v="29203"/>
    <x v="0"/>
    <s v="OFF-EN-10001453"/>
    <x v="1"/>
    <x v="12"/>
    <s v="Tyvek Interoffice Envelopes, 9 1/2&quot; x 12 1/2&quot;, 100/Box"/>
    <n v="121.96"/>
    <n v="2"/>
    <n v="0"/>
    <n v="57.32119999999999"/>
    <x v="0"/>
    <x v="0"/>
  </r>
  <r>
    <n v="6179"/>
    <s v="CA-2017-158421"/>
    <x v="481"/>
    <d v="2017-09-26T00:00:00"/>
    <s v="Standard Class"/>
    <s v="GB-14575"/>
    <s v="Giulietta Baptist"/>
    <x v="0"/>
    <x v="0"/>
    <s v="Columbia"/>
    <x v="20"/>
    <n v="29203"/>
    <x v="0"/>
    <s v="OFF-PA-10001801"/>
    <x v="1"/>
    <x v="10"/>
    <s v="Xerox 193"/>
    <n v="23.92"/>
    <n v="4"/>
    <n v="0"/>
    <n v="11.720800000000001"/>
    <x v="0"/>
    <x v="0"/>
  </r>
  <r>
    <n v="6180"/>
    <s v="CA-2017-158421"/>
    <x v="481"/>
    <d v="2017-09-26T00:00:00"/>
    <s v="Standard Class"/>
    <s v="GB-14575"/>
    <s v="Giulietta Baptist"/>
    <x v="0"/>
    <x v="0"/>
    <s v="Columbia"/>
    <x v="20"/>
    <n v="29203"/>
    <x v="0"/>
    <s v="OFF-ST-10000563"/>
    <x v="1"/>
    <x v="4"/>
    <s v="Fellowes Bankers Box Stor/Drawer Steel Plus"/>
    <n v="63.96"/>
    <n v="2"/>
    <n v="0"/>
    <n v="6.3960000000000008"/>
    <x v="0"/>
    <x v="0"/>
  </r>
  <r>
    <n v="6181"/>
    <s v="CA-2017-158421"/>
    <x v="481"/>
    <d v="2017-09-26T00:00:00"/>
    <s v="Standard Class"/>
    <s v="GB-14575"/>
    <s v="Giulietta Baptist"/>
    <x v="0"/>
    <x v="0"/>
    <s v="Columbia"/>
    <x v="20"/>
    <n v="29203"/>
    <x v="0"/>
    <s v="TEC-PH-10000369"/>
    <x v="2"/>
    <x v="7"/>
    <s v="HTC One Mini"/>
    <n v="629.94999999999993"/>
    <n v="5"/>
    <n v="0"/>
    <n v="176.38600000000002"/>
    <x v="0"/>
    <x v="0"/>
  </r>
  <r>
    <n v="6182"/>
    <s v="CA-2017-158421"/>
    <x v="481"/>
    <d v="2017-09-26T00:00:00"/>
    <s v="Standard Class"/>
    <s v="GB-14575"/>
    <s v="Giulietta Baptist"/>
    <x v="0"/>
    <x v="0"/>
    <s v="Columbia"/>
    <x v="20"/>
    <n v="29203"/>
    <x v="0"/>
    <s v="TEC-PH-10002538"/>
    <x v="2"/>
    <x v="7"/>
    <s v="Grandstream GXP1160 VoIP phone"/>
    <n v="113.72999999999999"/>
    <n v="3"/>
    <n v="0"/>
    <n v="32.981699999999989"/>
    <x v="0"/>
    <x v="0"/>
  </r>
  <r>
    <n v="6183"/>
    <s v="CA-2017-158421"/>
    <x v="481"/>
    <d v="2017-09-26T00:00:00"/>
    <s v="Standard Class"/>
    <s v="GB-14575"/>
    <s v="Giulietta Baptist"/>
    <x v="0"/>
    <x v="0"/>
    <s v="Columbia"/>
    <x v="20"/>
    <n v="29203"/>
    <x v="0"/>
    <s v="OFF-BI-10000050"/>
    <x v="1"/>
    <x v="8"/>
    <s v="Angle-D Binders with Locking Rings, Label Holders"/>
    <n v="14.6"/>
    <n v="2"/>
    <n v="0"/>
    <n v="6.8619999999999992"/>
    <x v="0"/>
    <x v="0"/>
  </r>
  <r>
    <n v="6184"/>
    <s v="CA-2017-158421"/>
    <x v="481"/>
    <d v="2017-09-26T00:00:00"/>
    <s v="Standard Class"/>
    <s v="GB-14575"/>
    <s v="Giulietta Baptist"/>
    <x v="0"/>
    <x v="0"/>
    <s v="Columbia"/>
    <x v="20"/>
    <n v="29203"/>
    <x v="0"/>
    <s v="OFF-ST-10004186"/>
    <x v="1"/>
    <x v="4"/>
    <s v="Stur-D-Stor Shelving, Vertical 5-Shelf: 72&quot;H x 36&quot;W x 18 1/2&quot;D"/>
    <n v="887.84"/>
    <n v="8"/>
    <n v="0"/>
    <n v="17.756799999999998"/>
    <x v="0"/>
    <x v="0"/>
  </r>
  <r>
    <n v="6185"/>
    <s v="CA-2018-143609"/>
    <x v="25"/>
    <d v="2018-12-13T00:00:00"/>
    <s v="First Class"/>
    <s v="DB-13270"/>
    <s v="Deborah Brumfield"/>
    <x v="2"/>
    <x v="0"/>
    <s v="Portland"/>
    <x v="21"/>
    <n v="97206"/>
    <x v="1"/>
    <s v="FUR-CH-10004218"/>
    <x v="0"/>
    <x v="1"/>
    <s v="Global Fabric Manager's Chair, Dark Gray"/>
    <n v="403.92"/>
    <n v="5"/>
    <n v="0.2"/>
    <n v="25.245000000000019"/>
    <x v="1"/>
    <x v="0"/>
  </r>
  <r>
    <n v="6186"/>
    <s v="CA-2017-138331"/>
    <x v="976"/>
    <d v="2017-08-12T00:00:00"/>
    <s v="Standard Class"/>
    <s v="JK-15625"/>
    <s v="Jim Karlsson"/>
    <x v="0"/>
    <x v="0"/>
    <s v="Philadelphia"/>
    <x v="9"/>
    <n v="19120"/>
    <x v="3"/>
    <s v="OFF-AR-10002952"/>
    <x v="1"/>
    <x v="6"/>
    <s v="Stanley Contemporary Battery Pencil Sharpeners"/>
    <n v="106.8"/>
    <n v="10"/>
    <n v="0.2"/>
    <n v="10.679999999999996"/>
    <x v="3"/>
    <x v="0"/>
  </r>
  <r>
    <n v="6187"/>
    <s v="CA-2017-138954"/>
    <x v="219"/>
    <d v="2017-11-17T00:00:00"/>
    <s v="First Class"/>
    <s v="MH-17785"/>
    <s v="Maya Herman"/>
    <x v="1"/>
    <x v="0"/>
    <s v="New York City"/>
    <x v="15"/>
    <n v="10035"/>
    <x v="3"/>
    <s v="OFF-ST-10003058"/>
    <x v="1"/>
    <x v="4"/>
    <s v="Eldon Mobile Mega Data Cart  Mega Stackable  Add-On Trays"/>
    <n v="70.949999999999989"/>
    <n v="3"/>
    <n v="0"/>
    <n v="20.575499999999998"/>
    <x v="3"/>
    <x v="0"/>
  </r>
  <r>
    <n v="6188"/>
    <s v="CA-2017-138954"/>
    <x v="219"/>
    <d v="2017-11-17T00:00:00"/>
    <s v="First Class"/>
    <s v="MH-17785"/>
    <s v="Maya Herman"/>
    <x v="1"/>
    <x v="0"/>
    <s v="New York City"/>
    <x v="15"/>
    <n v="10035"/>
    <x v="3"/>
    <s v="OFF-BI-10003963"/>
    <x v="1"/>
    <x v="8"/>
    <s v="Cardinal Holdit Data Disk Pockets"/>
    <n v="34.944000000000003"/>
    <n v="6"/>
    <n v="0.2"/>
    <n v="11.793599999999998"/>
    <x v="3"/>
    <x v="0"/>
  </r>
  <r>
    <n v="6189"/>
    <s v="CA-2017-138954"/>
    <x v="219"/>
    <d v="2017-11-17T00:00:00"/>
    <s v="First Class"/>
    <s v="MH-17785"/>
    <s v="Maya Herman"/>
    <x v="1"/>
    <x v="0"/>
    <s v="New York City"/>
    <x v="15"/>
    <n v="10035"/>
    <x v="3"/>
    <s v="OFF-AR-10001955"/>
    <x v="1"/>
    <x v="6"/>
    <s v="Newell 319"/>
    <n v="119.03999999999999"/>
    <n v="6"/>
    <n v="0"/>
    <n v="35.711999999999989"/>
    <x v="3"/>
    <x v="0"/>
  </r>
  <r>
    <n v="6190"/>
    <s v="CA-2019-157903"/>
    <x v="1095"/>
    <d v="2019-04-08T00:00:00"/>
    <s v="Standard Class"/>
    <s v="AM-10705"/>
    <s v="Anne McFarland"/>
    <x v="0"/>
    <x v="0"/>
    <s v="Des Plaines"/>
    <x v="10"/>
    <n v="60016"/>
    <x v="2"/>
    <s v="TEC-PH-10004345"/>
    <x v="2"/>
    <x v="7"/>
    <s v="Cisco SPA 502G IP Phone"/>
    <n v="383.84000000000003"/>
    <n v="4"/>
    <n v="0.2"/>
    <n v="47.97999999999999"/>
    <x v="2"/>
    <x v="0"/>
  </r>
  <r>
    <n v="6191"/>
    <s v="CA-2018-157259"/>
    <x v="435"/>
    <d v="2018-12-28T00:00:00"/>
    <s v="Standard Class"/>
    <s v="JM-15535"/>
    <s v="Jessica Myrick"/>
    <x v="0"/>
    <x v="0"/>
    <s v="New York City"/>
    <x v="15"/>
    <n v="10035"/>
    <x v="3"/>
    <s v="FUR-FU-10003192"/>
    <x v="0"/>
    <x v="5"/>
    <s v="Luxo Adjustable Task Clamp Lamp"/>
    <n v="799.56000000000006"/>
    <n v="9"/>
    <n v="0"/>
    <n v="207.88559999999998"/>
    <x v="3"/>
    <x v="0"/>
  </r>
  <r>
    <n v="6192"/>
    <s v="CA-2019-107986"/>
    <x v="1096"/>
    <d v="2019-12-13T00:00:00"/>
    <s v="Same Day"/>
    <s v="MW-18220"/>
    <s v="Mitch Webber"/>
    <x v="0"/>
    <x v="0"/>
    <s v="Seattle"/>
    <x v="4"/>
    <n v="98103"/>
    <x v="1"/>
    <s v="OFF-ST-10001325"/>
    <x v="1"/>
    <x v="4"/>
    <s v="Sterilite Officeware Hinged File Box"/>
    <n v="31.44"/>
    <n v="3"/>
    <n v="0"/>
    <n v="8.4888000000000012"/>
    <x v="1"/>
    <x v="0"/>
  </r>
  <r>
    <n v="6193"/>
    <s v="CA-2019-104927"/>
    <x v="66"/>
    <d v="2019-12-26T00:00:00"/>
    <s v="Standard Class"/>
    <s v="AG-10330"/>
    <s v="Alex Grayson"/>
    <x v="0"/>
    <x v="0"/>
    <s v="Houston"/>
    <x v="5"/>
    <n v="77095"/>
    <x v="2"/>
    <s v="OFF-PA-10000019"/>
    <x v="1"/>
    <x v="10"/>
    <s v="Xerox 1931"/>
    <n v="25.920000000000005"/>
    <n v="5"/>
    <n v="0.2"/>
    <n v="9.0719999999999992"/>
    <x v="2"/>
    <x v="0"/>
  </r>
  <r>
    <n v="6194"/>
    <s v="CA-2019-104927"/>
    <x v="66"/>
    <d v="2019-12-26T00:00:00"/>
    <s v="Standard Class"/>
    <s v="AG-10330"/>
    <s v="Alex Grayson"/>
    <x v="0"/>
    <x v="0"/>
    <s v="Houston"/>
    <x v="5"/>
    <n v="77095"/>
    <x v="2"/>
    <s v="OFF-BI-10003429"/>
    <x v="1"/>
    <x v="8"/>
    <s v="Cardinal HOLDit! Binder Insert Strips,Extra Strips"/>
    <n v="6.3299999999999992"/>
    <n v="5"/>
    <n v="0.8"/>
    <n v="-9.8114999999999988"/>
    <x v="2"/>
    <x v="0"/>
  </r>
  <r>
    <n v="6195"/>
    <s v="CA-2019-104927"/>
    <x v="66"/>
    <d v="2019-12-26T00:00:00"/>
    <s v="Standard Class"/>
    <s v="AG-10330"/>
    <s v="Alex Grayson"/>
    <x v="0"/>
    <x v="0"/>
    <s v="Houston"/>
    <x v="5"/>
    <n v="77095"/>
    <x v="2"/>
    <s v="OFF-PA-10000176"/>
    <x v="1"/>
    <x v="10"/>
    <s v="Xerox 1887"/>
    <n v="75.88"/>
    <n v="5"/>
    <n v="0.2"/>
    <n v="26.557999999999993"/>
    <x v="2"/>
    <x v="0"/>
  </r>
  <r>
    <n v="6196"/>
    <s v="CA-2019-113453"/>
    <x v="208"/>
    <d v="2019-10-28T00:00:00"/>
    <s v="Standard Class"/>
    <s v="CM-12160"/>
    <s v="Charles McCrossin"/>
    <x v="0"/>
    <x v="0"/>
    <s v="Philadelphia"/>
    <x v="9"/>
    <n v="19143"/>
    <x v="3"/>
    <s v="TEC-PH-10004165"/>
    <x v="2"/>
    <x v="7"/>
    <s v="Mitel MiVoice 5330e IP Phone"/>
    <n v="329.988"/>
    <n v="2"/>
    <n v="0.4"/>
    <n v="-76.997200000000021"/>
    <x v="3"/>
    <x v="0"/>
  </r>
  <r>
    <n v="6197"/>
    <s v="CA-2019-113453"/>
    <x v="208"/>
    <d v="2019-10-28T00:00:00"/>
    <s v="Standard Class"/>
    <s v="CM-12160"/>
    <s v="Charles McCrossin"/>
    <x v="0"/>
    <x v="0"/>
    <s v="Philadelphia"/>
    <x v="9"/>
    <n v="19143"/>
    <x v="3"/>
    <s v="OFF-ST-10000352"/>
    <x v="1"/>
    <x v="4"/>
    <s v="Acco Perma 2700 Stacking Storage Drawers"/>
    <n v="71.376000000000005"/>
    <n v="3"/>
    <n v="0.2"/>
    <n v="-4.460999999999995"/>
    <x v="3"/>
    <x v="0"/>
  </r>
  <r>
    <n v="6198"/>
    <s v="CA-2017-149909"/>
    <x v="50"/>
    <d v="2017-11-17T00:00:00"/>
    <s v="Standard Class"/>
    <s v="RA-19915"/>
    <s v="Russell Applegate"/>
    <x v="0"/>
    <x v="0"/>
    <s v="Columbus"/>
    <x v="14"/>
    <n v="47201"/>
    <x v="2"/>
    <s v="OFF-PA-10000726"/>
    <x v="1"/>
    <x v="10"/>
    <s v="Black Print Carbonless Snap-Off Rapid Letter, 8 1/2&quot; x 7&quot;"/>
    <n v="63.769999999999996"/>
    <n v="7"/>
    <n v="0"/>
    <n v="28.696499999999993"/>
    <x v="2"/>
    <x v="0"/>
  </r>
  <r>
    <n v="6199"/>
    <s v="CA-2017-149909"/>
    <x v="50"/>
    <d v="2017-11-17T00:00:00"/>
    <s v="Standard Class"/>
    <s v="RA-19915"/>
    <s v="Russell Applegate"/>
    <x v="0"/>
    <x v="0"/>
    <s v="Columbus"/>
    <x v="14"/>
    <n v="47201"/>
    <x v="2"/>
    <s v="TEC-PH-10001536"/>
    <x v="2"/>
    <x v="7"/>
    <s v="Spigen Samsung Galaxy S5 Case Wallet"/>
    <n v="50.97"/>
    <n v="3"/>
    <n v="0"/>
    <n v="13.252199999999997"/>
    <x v="2"/>
    <x v="0"/>
  </r>
  <r>
    <n v="6200"/>
    <s v="CA-2017-149909"/>
    <x v="50"/>
    <d v="2017-11-17T00:00:00"/>
    <s v="Standard Class"/>
    <s v="RA-19915"/>
    <s v="Russell Applegate"/>
    <x v="0"/>
    <x v="0"/>
    <s v="Columbus"/>
    <x v="14"/>
    <n v="47201"/>
    <x v="2"/>
    <s v="OFF-PA-10001790"/>
    <x v="1"/>
    <x v="10"/>
    <s v="Xerox 1910"/>
    <n v="96.08"/>
    <n v="2"/>
    <n v="0"/>
    <n v="46.118399999999994"/>
    <x v="2"/>
    <x v="0"/>
  </r>
  <r>
    <n v="6201"/>
    <s v="CA-2017-146675"/>
    <x v="392"/>
    <d v="2017-04-20T00:00:00"/>
    <s v="Standard Class"/>
    <s v="SB-20185"/>
    <s v="Sarah Brown"/>
    <x v="0"/>
    <x v="0"/>
    <s v="Evanston"/>
    <x v="10"/>
    <n v="60201"/>
    <x v="2"/>
    <s v="TEC-CO-10001766"/>
    <x v="2"/>
    <x v="16"/>
    <s v="Canon PC940 Copier"/>
    <n v="1439.9680000000001"/>
    <n v="4"/>
    <n v="0.2"/>
    <n v="485.98919999999993"/>
    <x v="2"/>
    <x v="0"/>
  </r>
  <r>
    <n v="6202"/>
    <s v="CA-2017-146675"/>
    <x v="392"/>
    <d v="2017-04-20T00:00:00"/>
    <s v="Standard Class"/>
    <s v="SB-20185"/>
    <s v="Sarah Brown"/>
    <x v="0"/>
    <x v="0"/>
    <s v="Evanston"/>
    <x v="10"/>
    <n v="60201"/>
    <x v="2"/>
    <s v="TEC-AC-10004396"/>
    <x v="2"/>
    <x v="11"/>
    <s v="Logitech Keyboard K120"/>
    <n v="43.56"/>
    <n v="3"/>
    <n v="0.2"/>
    <n v="-4.9004999999999974"/>
    <x v="2"/>
    <x v="0"/>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n v="7.0489999999999498"/>
    <x v="1"/>
    <x v="0"/>
  </r>
  <r>
    <n v="6204"/>
    <s v="CA-2018-133669"/>
    <x v="147"/>
    <d v="2018-10-27T00:00:00"/>
    <s v="Standard Class"/>
    <s v="SV-20935"/>
    <s v="Susan Vittorini"/>
    <x v="0"/>
    <x v="0"/>
    <s v="Columbus"/>
    <x v="24"/>
    <n v="43229"/>
    <x v="3"/>
    <s v="TEC-PH-10001305"/>
    <x v="2"/>
    <x v="7"/>
    <s v="Panasonic KX TS208W Corded phone"/>
    <n v="235.15199999999999"/>
    <n v="8"/>
    <n v="0.4"/>
    <n v="-47.030399999999986"/>
    <x v="3"/>
    <x v="0"/>
  </r>
  <r>
    <n v="6205"/>
    <s v="CA-2019-145660"/>
    <x v="96"/>
    <d v="2019-12-03T00:00:00"/>
    <s v="First Class"/>
    <s v="MG-17650"/>
    <s v="Matthew Grinstein"/>
    <x v="2"/>
    <x v="0"/>
    <s v="Marion"/>
    <x v="24"/>
    <n v="43302"/>
    <x v="3"/>
    <s v="FUR-FU-10002885"/>
    <x v="0"/>
    <x v="5"/>
    <s v="Magna Visual Magnetic Picture Hangers"/>
    <n v="7.7120000000000006"/>
    <n v="2"/>
    <n v="0.2"/>
    <n v="1.7352000000000005"/>
    <x v="3"/>
    <x v="0"/>
  </r>
  <r>
    <n v="6206"/>
    <s v="CA-2018-133697"/>
    <x v="201"/>
    <d v="2018-10-24T00:00:00"/>
    <s v="Second Class"/>
    <s v="CM-12445"/>
    <s v="Chuck Magee"/>
    <x v="0"/>
    <x v="0"/>
    <s v="Houston"/>
    <x v="5"/>
    <n v="77095"/>
    <x v="2"/>
    <s v="OFF-PA-10000726"/>
    <x v="1"/>
    <x v="10"/>
    <s v="Black Print Carbonless Snap-Off Rapid Letter, 8 1/2&quot; x 7&quot;"/>
    <n v="51.016000000000005"/>
    <n v="7"/>
    <n v="0.2"/>
    <n v="15.942499999999992"/>
    <x v="2"/>
    <x v="0"/>
  </r>
  <r>
    <n v="6207"/>
    <s v="CA-2018-133697"/>
    <x v="201"/>
    <d v="2018-10-24T00:00:00"/>
    <s v="Second Class"/>
    <s v="CM-12445"/>
    <s v="Chuck Magee"/>
    <x v="0"/>
    <x v="0"/>
    <s v="Houston"/>
    <x v="5"/>
    <n v="77095"/>
    <x v="2"/>
    <s v="OFF-FA-10003112"/>
    <x v="1"/>
    <x v="13"/>
    <s v="Staples"/>
    <n v="25.248000000000001"/>
    <n v="4"/>
    <n v="0.2"/>
    <n v="7.8899999999999979"/>
    <x v="2"/>
    <x v="0"/>
  </r>
  <r>
    <n v="6208"/>
    <s v="CA-2018-133697"/>
    <x v="201"/>
    <d v="2018-10-24T00:00:00"/>
    <s v="Second Class"/>
    <s v="CM-12445"/>
    <s v="Chuck Magee"/>
    <x v="0"/>
    <x v="0"/>
    <s v="Houston"/>
    <x v="5"/>
    <n v="77095"/>
    <x v="2"/>
    <s v="FUR-CH-10002372"/>
    <x v="0"/>
    <x v="1"/>
    <s v="Office Star - Ergonomically Designed Knee Chair"/>
    <n v="56.686"/>
    <n v="1"/>
    <n v="0.3"/>
    <n v="-14.576399999999996"/>
    <x v="2"/>
    <x v="0"/>
  </r>
  <r>
    <n v="6209"/>
    <s v="CA-2019-148138"/>
    <x v="365"/>
    <d v="2019-10-03T00:00:00"/>
    <s v="Standard Class"/>
    <s v="ME-18010"/>
    <s v="Michelle Ellison"/>
    <x v="1"/>
    <x v="0"/>
    <s v="Marion"/>
    <x v="24"/>
    <n v="43302"/>
    <x v="3"/>
    <s v="OFF-ST-10000563"/>
    <x v="1"/>
    <x v="4"/>
    <s v="Fellowes Bankers Box Stor/Drawer Steel Plus"/>
    <n v="51.168000000000006"/>
    <n v="2"/>
    <n v="0.2"/>
    <n v="-6.3960000000000008"/>
    <x v="3"/>
    <x v="0"/>
  </r>
  <r>
    <n v="6210"/>
    <s v="CA-2019-119809"/>
    <x v="238"/>
    <d v="2019-08-25T00:00:00"/>
    <s v="Standard Class"/>
    <s v="YS-21880"/>
    <s v="Yana Sorensen"/>
    <x v="1"/>
    <x v="0"/>
    <s v="Seattle"/>
    <x v="4"/>
    <n v="98103"/>
    <x v="1"/>
    <s v="OFF-BI-10003925"/>
    <x v="1"/>
    <x v="8"/>
    <s v="Fellowes PB300 Plastic Comb Binding Machine"/>
    <n v="2793.5280000000002"/>
    <n v="9"/>
    <n v="0.2"/>
    <n v="942.81569999999988"/>
    <x v="1"/>
    <x v="0"/>
  </r>
  <r>
    <n v="6211"/>
    <s v="CA-2019-119809"/>
    <x v="238"/>
    <d v="2019-08-25T00:00:00"/>
    <s v="Standard Class"/>
    <s v="YS-21880"/>
    <s v="Yana Sorensen"/>
    <x v="1"/>
    <x v="0"/>
    <s v="Seattle"/>
    <x v="4"/>
    <n v="98103"/>
    <x v="1"/>
    <s v="OFF-ST-10003306"/>
    <x v="1"/>
    <x v="4"/>
    <s v="Letter Size Cart"/>
    <n v="1000.0200000000001"/>
    <n v="7"/>
    <n v="0"/>
    <n v="290.00579999999991"/>
    <x v="1"/>
    <x v="0"/>
  </r>
  <r>
    <n v="6212"/>
    <s v="CA-2019-119809"/>
    <x v="238"/>
    <d v="2019-08-25T00:00:00"/>
    <s v="Standard Class"/>
    <s v="YS-21880"/>
    <s v="Yana Sorensen"/>
    <x v="1"/>
    <x v="0"/>
    <s v="Seattle"/>
    <x v="4"/>
    <n v="98103"/>
    <x v="1"/>
    <s v="FUR-FU-10001475"/>
    <x v="0"/>
    <x v="5"/>
    <s v="Contract Clock, 14&quot;, Brown"/>
    <n v="65.94"/>
    <n v="3"/>
    <n v="0"/>
    <n v="22.419600000000003"/>
    <x v="1"/>
    <x v="0"/>
  </r>
  <r>
    <n v="6213"/>
    <s v="CA-2019-149944"/>
    <x v="105"/>
    <d v="2019-11-16T00:00:00"/>
    <s v="Second Class"/>
    <s v="MB-17305"/>
    <s v="Maria Bertelson"/>
    <x v="0"/>
    <x v="0"/>
    <s v="Longview"/>
    <x v="4"/>
    <n v="98632"/>
    <x v="1"/>
    <s v="OFF-FA-10003495"/>
    <x v="1"/>
    <x v="13"/>
    <s v="Staples"/>
    <n v="18.240000000000002"/>
    <n v="3"/>
    <n v="0"/>
    <n v="9.120000000000001"/>
    <x v="1"/>
    <x v="0"/>
  </r>
  <r>
    <n v="6214"/>
    <s v="CA-2019-149944"/>
    <x v="105"/>
    <d v="2019-11-16T00:00:00"/>
    <s v="Second Class"/>
    <s v="MB-17305"/>
    <s v="Maria Bertelson"/>
    <x v="0"/>
    <x v="0"/>
    <s v="Longview"/>
    <x v="4"/>
    <n v="98632"/>
    <x v="1"/>
    <s v="OFF-AP-10004708"/>
    <x v="1"/>
    <x v="9"/>
    <s v="Fellowes Superior 10 Outlet Split Surge Protector"/>
    <n v="76.12"/>
    <n v="2"/>
    <n v="0"/>
    <n v="22.074799999999996"/>
    <x v="1"/>
    <x v="0"/>
  </r>
  <r>
    <n v="6215"/>
    <s v="CA-2016-128538"/>
    <x v="856"/>
    <d v="2016-10-15T00:00:00"/>
    <s v="Standard Class"/>
    <s v="AS-10240"/>
    <s v="Alan Shonely"/>
    <x v="0"/>
    <x v="0"/>
    <s v="Redondo Beach"/>
    <x v="1"/>
    <n v="90278"/>
    <x v="1"/>
    <s v="OFF-EN-10001219"/>
    <x v="1"/>
    <x v="12"/>
    <s v="#10- 4 1/8&quot; x 9 1/2&quot; Security-Tint Envelopes"/>
    <n v="7.64"/>
    <n v="1"/>
    <n v="0"/>
    <n v="3.7435999999999998"/>
    <x v="1"/>
    <x v="0"/>
  </r>
  <r>
    <n v="6216"/>
    <s v="CA-2017-161711"/>
    <x v="109"/>
    <d v="2017-12-03T00:00:00"/>
    <s v="Standard Class"/>
    <s v="MC-17425"/>
    <s v="Mark Cousins"/>
    <x v="1"/>
    <x v="0"/>
    <s v="New York City"/>
    <x v="15"/>
    <n v="10035"/>
    <x v="3"/>
    <s v="FUR-FU-10000087"/>
    <x v="0"/>
    <x v="5"/>
    <s v="Executive Impressions 14&quot; Two-Color Numerals Wall Clock"/>
    <n v="68.16"/>
    <n v="3"/>
    <n v="0"/>
    <n v="27.945600000000002"/>
    <x v="3"/>
    <x v="0"/>
  </r>
  <r>
    <n v="6217"/>
    <s v="CA-2017-161711"/>
    <x v="109"/>
    <d v="2017-12-03T00:00:00"/>
    <s v="Standard Class"/>
    <s v="MC-17425"/>
    <s v="Mark Cousins"/>
    <x v="1"/>
    <x v="0"/>
    <s v="New York City"/>
    <x v="15"/>
    <n v="10035"/>
    <x v="3"/>
    <s v="OFF-EN-10001539"/>
    <x v="1"/>
    <x v="12"/>
    <s v="Staple envelope"/>
    <n v="62.24"/>
    <n v="8"/>
    <n v="0"/>
    <n v="29.252800000000001"/>
    <x v="3"/>
    <x v="0"/>
  </r>
  <r>
    <n v="6218"/>
    <s v="US-2017-129553"/>
    <x v="1097"/>
    <d v="2017-08-02T00:00:00"/>
    <s v="Standard Class"/>
    <s v="PG-18820"/>
    <s v="Patrick Gardner"/>
    <x v="0"/>
    <x v="0"/>
    <s v="Louisville"/>
    <x v="0"/>
    <n v="40214"/>
    <x v="0"/>
    <s v="TEC-PH-10004897"/>
    <x v="2"/>
    <x v="7"/>
    <s v="Mediabridge Sport Armband iPhone 5s"/>
    <n v="29.97"/>
    <n v="3"/>
    <n v="0"/>
    <n v="0.29969999999999963"/>
    <x v="0"/>
    <x v="0"/>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n v="35.195999999999998"/>
    <x v="2"/>
    <x v="0"/>
  </r>
  <r>
    <n v="6220"/>
    <s v="CA-2018-160220"/>
    <x v="201"/>
    <d v="2018-10-26T00:00:00"/>
    <s v="Standard Class"/>
    <s v="JS-16030"/>
    <s v="Joy Smith"/>
    <x v="0"/>
    <x v="0"/>
    <s v="Trenton"/>
    <x v="12"/>
    <n v="48183"/>
    <x v="2"/>
    <s v="TEC-PH-10001557"/>
    <x v="2"/>
    <x v="7"/>
    <s v="Pyle PMP37LED"/>
    <n v="191.98"/>
    <n v="2"/>
    <n v="0"/>
    <n v="51.834599999999995"/>
    <x v="2"/>
    <x v="0"/>
  </r>
  <r>
    <n v="6221"/>
    <s v="CA-2018-160220"/>
    <x v="201"/>
    <d v="2018-10-26T00:00:00"/>
    <s v="Standard Class"/>
    <s v="JS-16030"/>
    <s v="Joy Smith"/>
    <x v="0"/>
    <x v="0"/>
    <s v="Trenton"/>
    <x v="12"/>
    <n v="48183"/>
    <x v="2"/>
    <s v="OFF-ST-10000617"/>
    <x v="1"/>
    <x v="4"/>
    <s v="Woodgrain Magazine Files by Perma"/>
    <n v="20.86"/>
    <n v="7"/>
    <n v="0"/>
    <n v="1.4601999999999977"/>
    <x v="2"/>
    <x v="0"/>
  </r>
  <r>
    <n v="6222"/>
    <s v="US-2019-157224"/>
    <x v="32"/>
    <d v="2019-09-18T00:00:00"/>
    <s v="Second Class"/>
    <s v="JB-16000"/>
    <s v="Joy Bell-"/>
    <x v="0"/>
    <x v="0"/>
    <s v="Los Angeles"/>
    <x v="1"/>
    <n v="90045"/>
    <x v="1"/>
    <s v="OFF-LA-10000121"/>
    <x v="1"/>
    <x v="2"/>
    <s v="Avery 48"/>
    <n v="56.699999999999996"/>
    <n v="9"/>
    <n v="0"/>
    <n v="26.081999999999997"/>
    <x v="1"/>
    <x v="0"/>
  </r>
  <r>
    <n v="6223"/>
    <s v="CA-2019-140627"/>
    <x v="331"/>
    <d v="2019-12-27T00:00:00"/>
    <s v="Standard Class"/>
    <s v="DK-12985"/>
    <s v="Darren Koutras"/>
    <x v="0"/>
    <x v="0"/>
    <s v="Hendersonville"/>
    <x v="18"/>
    <n v="37075"/>
    <x v="0"/>
    <s v="FUR-FU-10000087"/>
    <x v="0"/>
    <x v="5"/>
    <s v="Executive Impressions 14&quot; Two-Color Numerals Wall Clock"/>
    <n v="72.703999999999994"/>
    <n v="4"/>
    <n v="0.2"/>
    <n v="19.084800000000005"/>
    <x v="0"/>
    <x v="0"/>
  </r>
  <r>
    <n v="6224"/>
    <s v="CA-2019-140627"/>
    <x v="331"/>
    <d v="2019-12-27T00:00:00"/>
    <s v="Standard Class"/>
    <s v="DK-12985"/>
    <s v="Darren Koutras"/>
    <x v="0"/>
    <x v="0"/>
    <s v="Hendersonville"/>
    <x v="18"/>
    <n v="37075"/>
    <x v="0"/>
    <s v="OFF-AR-10000422"/>
    <x v="1"/>
    <x v="6"/>
    <s v="Pencil and Crayon Sharpener"/>
    <n v="12.263999999999999"/>
    <n v="7"/>
    <n v="0.2"/>
    <n v="1.0730999999999993"/>
    <x v="0"/>
    <x v="0"/>
  </r>
  <r>
    <n v="6225"/>
    <s v="CA-2019-140627"/>
    <x v="331"/>
    <d v="2019-12-27T00:00:00"/>
    <s v="Standard Class"/>
    <s v="DK-12985"/>
    <s v="Darren Koutras"/>
    <x v="0"/>
    <x v="0"/>
    <s v="Hendersonville"/>
    <x v="18"/>
    <n v="37075"/>
    <x v="0"/>
    <s v="OFF-ST-10004123"/>
    <x v="1"/>
    <x v="4"/>
    <s v="Safco Industrial Wire Shelving System"/>
    <n v="218.35200000000003"/>
    <n v="3"/>
    <n v="0.2"/>
    <n v="-54.588000000000008"/>
    <x v="0"/>
    <x v="0"/>
  </r>
  <r>
    <n v="6226"/>
    <s v="CA-2017-133445"/>
    <x v="348"/>
    <d v="2017-10-09T00:00:00"/>
    <s v="Standard Class"/>
    <s v="JF-15490"/>
    <s v="Jeremy Farry"/>
    <x v="0"/>
    <x v="0"/>
    <s v="Portland"/>
    <x v="21"/>
    <n v="97206"/>
    <x v="1"/>
    <s v="FUR-BO-10003660"/>
    <x v="0"/>
    <x v="0"/>
    <s v="Bush Cubix Collection Bookcases, Fully Assembled"/>
    <n v="66.294000000000011"/>
    <n v="1"/>
    <n v="0.7"/>
    <n v="-103.86059999999998"/>
    <x v="1"/>
    <x v="0"/>
  </r>
  <r>
    <n v="6227"/>
    <s v="CA-2017-133445"/>
    <x v="348"/>
    <d v="2017-10-09T00:00:00"/>
    <s v="Standard Class"/>
    <s v="JF-15490"/>
    <s v="Jeremy Farry"/>
    <x v="0"/>
    <x v="0"/>
    <s v="Portland"/>
    <x v="21"/>
    <n v="97206"/>
    <x v="1"/>
    <s v="FUR-CH-10000422"/>
    <x v="0"/>
    <x v="1"/>
    <s v="Global Highback Leather Tilter in Burgundy"/>
    <n v="291.16800000000001"/>
    <n v="4"/>
    <n v="0.2"/>
    <n v="-14.558399999999978"/>
    <x v="1"/>
    <x v="0"/>
  </r>
  <r>
    <n v="6228"/>
    <s v="CA-2016-148782"/>
    <x v="981"/>
    <d v="2016-11-07T00:00:00"/>
    <s v="Standard Class"/>
    <s v="PO-18850"/>
    <s v="Patrick O'Brill"/>
    <x v="0"/>
    <x v="0"/>
    <s v="Irving"/>
    <x v="5"/>
    <n v="75061"/>
    <x v="2"/>
    <s v="TEC-PH-10002923"/>
    <x v="2"/>
    <x v="7"/>
    <s v="Logitech B530 USB Headset - headset - Full size, Binaural"/>
    <n v="88.77600000000001"/>
    <n v="3"/>
    <n v="0.2"/>
    <n v="7.7679000000000009"/>
    <x v="2"/>
    <x v="0"/>
  </r>
  <r>
    <n v="6229"/>
    <s v="CA-2018-148208"/>
    <x v="115"/>
    <d v="2018-01-27T00:00:00"/>
    <s v="Standard Class"/>
    <s v="BT-11530"/>
    <s v="Bradley Talbott"/>
    <x v="2"/>
    <x v="0"/>
    <s v="Cleveland"/>
    <x v="24"/>
    <n v="44105"/>
    <x v="3"/>
    <s v="TEC-PH-10004093"/>
    <x v="2"/>
    <x v="7"/>
    <s v="Panasonic Kx-TS550"/>
    <n v="110.376"/>
    <n v="4"/>
    <n v="0.4"/>
    <n v="-20.235600000000005"/>
    <x v="3"/>
    <x v="0"/>
  </r>
  <r>
    <n v="6230"/>
    <s v="CA-2018-148208"/>
    <x v="115"/>
    <d v="2018-01-27T00:00:00"/>
    <s v="Standard Class"/>
    <s v="BT-11530"/>
    <s v="Bradley Talbott"/>
    <x v="2"/>
    <x v="0"/>
    <s v="Cleveland"/>
    <x v="24"/>
    <n v="44105"/>
    <x v="3"/>
    <s v="TEC-AC-10000171"/>
    <x v="2"/>
    <x v="11"/>
    <s v="Verbatim 25 GB 6x Blu-ray Single Layer Recordable Disc, 25/Pack"/>
    <n v="55.176000000000002"/>
    <n v="3"/>
    <n v="0.2"/>
    <n v="15.863099999999999"/>
    <x v="3"/>
    <x v="0"/>
  </r>
  <r>
    <n v="6231"/>
    <s v="CA-2019-127656"/>
    <x v="497"/>
    <d v="2019-07-17T00:00:00"/>
    <s v="Standard Class"/>
    <s v="NW-18400"/>
    <s v="Natalie Webber"/>
    <x v="0"/>
    <x v="0"/>
    <s v="Waterloo"/>
    <x v="23"/>
    <n v="50701"/>
    <x v="2"/>
    <s v="OFF-AR-10001166"/>
    <x v="1"/>
    <x v="6"/>
    <s v="Staples in misc. colors"/>
    <n v="30.32"/>
    <n v="4"/>
    <n v="0"/>
    <n v="11.8248"/>
    <x v="2"/>
    <x v="0"/>
  </r>
  <r>
    <n v="6232"/>
    <s v="US-2019-142188"/>
    <x v="220"/>
    <d v="2019-09-11T00:00:00"/>
    <s v="Same Day"/>
    <s v="JF-15415"/>
    <s v="Jennifer Ferguson"/>
    <x v="0"/>
    <x v="0"/>
    <s v="Seattle"/>
    <x v="4"/>
    <n v="98105"/>
    <x v="1"/>
    <s v="FUR-CH-10003199"/>
    <x v="0"/>
    <x v="1"/>
    <s v="Office Star - Contemporary Task Swivel Chair"/>
    <n v="177.56800000000001"/>
    <n v="2"/>
    <n v="0.2"/>
    <n v="8.8783999999999921"/>
    <x v="1"/>
    <x v="0"/>
  </r>
  <r>
    <n v="6233"/>
    <s v="US-2019-142188"/>
    <x v="220"/>
    <d v="2019-09-11T00:00:00"/>
    <s v="Same Day"/>
    <s v="JF-15415"/>
    <s v="Jennifer Ferguson"/>
    <x v="0"/>
    <x v="0"/>
    <s v="Seattle"/>
    <x v="4"/>
    <n v="98105"/>
    <x v="1"/>
    <s v="OFF-PA-10002005"/>
    <x v="1"/>
    <x v="10"/>
    <s v="Xerox 225"/>
    <n v="19.440000000000001"/>
    <n v="3"/>
    <n v="0"/>
    <n v="9.3312000000000008"/>
    <x v="1"/>
    <x v="0"/>
  </r>
  <r>
    <n v="6234"/>
    <s v="US-2019-142188"/>
    <x v="220"/>
    <d v="2019-09-11T00:00:00"/>
    <s v="Same Day"/>
    <s v="JF-15415"/>
    <s v="Jennifer Ferguson"/>
    <x v="0"/>
    <x v="0"/>
    <s v="Seattle"/>
    <x v="4"/>
    <n v="98105"/>
    <x v="1"/>
    <s v="OFF-PA-10004101"/>
    <x v="1"/>
    <x v="10"/>
    <s v="Xerox 1894"/>
    <n v="71.28"/>
    <n v="11"/>
    <n v="0"/>
    <n v="34.214400000000005"/>
    <x v="1"/>
    <x v="0"/>
  </r>
  <r>
    <n v="6235"/>
    <s v="US-2019-142188"/>
    <x v="220"/>
    <d v="2019-09-11T00:00:00"/>
    <s v="Same Day"/>
    <s v="JF-15415"/>
    <s v="Jennifer Ferguson"/>
    <x v="0"/>
    <x v="0"/>
    <s v="Seattle"/>
    <x v="4"/>
    <n v="98105"/>
    <x v="1"/>
    <s v="OFF-BI-10004600"/>
    <x v="1"/>
    <x v="8"/>
    <s v="Ibico Ibimaster 300 Manual Binding System"/>
    <n v="1471.96"/>
    <n v="5"/>
    <n v="0.2"/>
    <n v="459.98749999999995"/>
    <x v="1"/>
    <x v="0"/>
  </r>
  <r>
    <n v="6236"/>
    <s v="US-2019-142188"/>
    <x v="220"/>
    <d v="2019-09-11T00:00:00"/>
    <s v="Same Day"/>
    <s v="JF-15415"/>
    <s v="Jennifer Ferguson"/>
    <x v="0"/>
    <x v="0"/>
    <s v="Seattle"/>
    <x v="4"/>
    <n v="98105"/>
    <x v="1"/>
    <s v="TEC-PH-10000127"/>
    <x v="2"/>
    <x v="7"/>
    <s v="iOttie XL Car Mount"/>
    <n v="79.959999999999994"/>
    <n v="5"/>
    <n v="0.2"/>
    <n v="-17.991000000000003"/>
    <x v="1"/>
    <x v="0"/>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n v="21.591000000000001"/>
    <x v="3"/>
    <x v="0"/>
  </r>
  <r>
    <n v="6238"/>
    <s v="US-2018-155180"/>
    <x v="115"/>
    <d v="2018-01-29T00:00:00"/>
    <s v="Standard Class"/>
    <s v="TB-21280"/>
    <s v="Toby Braunhardt"/>
    <x v="0"/>
    <x v="0"/>
    <s v="New York City"/>
    <x v="15"/>
    <n v="10009"/>
    <x v="3"/>
    <s v="OFF-BI-10004506"/>
    <x v="1"/>
    <x v="8"/>
    <s v="Wilson Jones data.warehouse D-Ring Binders with DublLock"/>
    <n v="26.336000000000002"/>
    <n v="4"/>
    <n v="0.2"/>
    <n v="9.2176000000000009"/>
    <x v="3"/>
    <x v="0"/>
  </r>
  <r>
    <n v="6239"/>
    <s v="CA-2017-134075"/>
    <x v="295"/>
    <d v="2017-12-16T00:00:00"/>
    <s v="Standard Class"/>
    <s v="HA-14905"/>
    <s v="Helen Abelman"/>
    <x v="0"/>
    <x v="0"/>
    <s v="San Jose"/>
    <x v="1"/>
    <n v="95123"/>
    <x v="1"/>
    <s v="FUR-FU-10004597"/>
    <x v="0"/>
    <x v="5"/>
    <s v="Eldon Cleatmat Chair Mats for Medium Pile Carpets"/>
    <n v="166.5"/>
    <n v="3"/>
    <n v="0"/>
    <n v="21.64500000000001"/>
    <x v="1"/>
    <x v="1"/>
  </r>
  <r>
    <n v="6240"/>
    <s v="CA-2017-134075"/>
    <x v="295"/>
    <d v="2017-12-16T00:00:00"/>
    <s v="Standard Class"/>
    <s v="HA-14905"/>
    <s v="Helen Abelman"/>
    <x v="0"/>
    <x v="0"/>
    <s v="San Jose"/>
    <x v="1"/>
    <n v="95123"/>
    <x v="1"/>
    <s v="OFF-ST-10001496"/>
    <x v="1"/>
    <x v="4"/>
    <s v="Standard Rollaway File with Lock"/>
    <n v="360.38"/>
    <n v="2"/>
    <n v="0"/>
    <n v="93.698800000000006"/>
    <x v="1"/>
    <x v="1"/>
  </r>
  <r>
    <n v="6241"/>
    <s v="US-2018-131912"/>
    <x v="517"/>
    <d v="2018-11-01T00:00:00"/>
    <s v="Second Class"/>
    <s v="LH-17155"/>
    <s v="Logan Haushalter"/>
    <x v="0"/>
    <x v="0"/>
    <s v="Los Angeles"/>
    <x v="1"/>
    <n v="90008"/>
    <x v="1"/>
    <s v="OFF-BI-10004236"/>
    <x v="1"/>
    <x v="8"/>
    <s v="XtraLife ClearVue Slant-D Ring Binder, White, 3&quot;"/>
    <n v="11.744"/>
    <n v="1"/>
    <n v="0.2"/>
    <n v="3.8167999999999997"/>
    <x v="1"/>
    <x v="0"/>
  </r>
  <r>
    <n v="6242"/>
    <s v="CA-2019-141572"/>
    <x v="39"/>
    <d v="2019-05-31T00:00:00"/>
    <s v="Second Class"/>
    <s v="LO-17170"/>
    <s v="Lori Olson"/>
    <x v="1"/>
    <x v="0"/>
    <s v="Concord"/>
    <x v="38"/>
    <n v="3301"/>
    <x v="3"/>
    <s v="FUR-FU-10001185"/>
    <x v="0"/>
    <x v="5"/>
    <s v="Advantus Employee of the Month Certificate Frame, 11 x 13-1/2"/>
    <n v="247.44"/>
    <n v="8"/>
    <n v="0"/>
    <n v="101.4504"/>
    <x v="3"/>
    <x v="0"/>
  </r>
  <r>
    <n v="6243"/>
    <s v="CA-2016-134621"/>
    <x v="1059"/>
    <d v="2016-12-28T00:00:00"/>
    <s v="Standard Class"/>
    <s v="DP-13390"/>
    <s v="Dennis Pardue"/>
    <x v="2"/>
    <x v="0"/>
    <s v="Columbia"/>
    <x v="18"/>
    <n v="38401"/>
    <x v="0"/>
    <s v="OFF-BI-10000977"/>
    <x v="1"/>
    <x v="8"/>
    <s v="Ibico Plastic Spiral Binding Combs"/>
    <n v="18.240000000000002"/>
    <n v="2"/>
    <n v="0.7"/>
    <n v="-14.591999999999999"/>
    <x v="0"/>
    <x v="0"/>
  </r>
  <r>
    <n v="6244"/>
    <s v="CA-2018-165561"/>
    <x v="390"/>
    <d v="2018-11-28T00:00:00"/>
    <s v="Standard Class"/>
    <s v="CR-12580"/>
    <s v="Clay Rozendal"/>
    <x v="2"/>
    <x v="0"/>
    <s v="Bellevue"/>
    <x v="4"/>
    <n v="98006"/>
    <x v="1"/>
    <s v="OFF-SU-10004782"/>
    <x v="1"/>
    <x v="14"/>
    <s v="Elite 5&quot; Scissors"/>
    <n v="25.349999999999998"/>
    <n v="3"/>
    <n v="0"/>
    <n v="7.6049999999999978"/>
    <x v="1"/>
    <x v="0"/>
  </r>
  <r>
    <n v="6245"/>
    <s v="CA-2017-112305"/>
    <x v="312"/>
    <d v="2017-11-25T00:00:00"/>
    <s v="Standard Class"/>
    <s v="KB-16405"/>
    <s v="Katrina Bavinger"/>
    <x v="2"/>
    <x v="0"/>
    <s v="Seattle"/>
    <x v="4"/>
    <n v="98105"/>
    <x v="1"/>
    <s v="OFF-AR-10002067"/>
    <x v="1"/>
    <x v="6"/>
    <s v="Newell 334"/>
    <n v="119.03999999999999"/>
    <n v="6"/>
    <n v="0"/>
    <n v="30.950400000000002"/>
    <x v="1"/>
    <x v="0"/>
  </r>
  <r>
    <n v="6246"/>
    <s v="CA-2017-112305"/>
    <x v="312"/>
    <d v="2017-11-25T00:00:00"/>
    <s v="Standard Class"/>
    <s v="KB-16405"/>
    <s v="Katrina Bavinger"/>
    <x v="2"/>
    <x v="0"/>
    <s v="Seattle"/>
    <x v="4"/>
    <n v="98105"/>
    <x v="1"/>
    <s v="FUR-FU-10002364"/>
    <x v="0"/>
    <x v="5"/>
    <s v="Eldon Expressions Wood Desk Accessories, Oak"/>
    <n v="22.14"/>
    <n v="3"/>
    <n v="0"/>
    <n v="6.4205999999999976"/>
    <x v="1"/>
    <x v="0"/>
  </r>
  <r>
    <n v="6247"/>
    <s v="CA-2017-112305"/>
    <x v="312"/>
    <d v="2017-11-25T00:00:00"/>
    <s v="Standard Class"/>
    <s v="KB-16405"/>
    <s v="Katrina Bavinger"/>
    <x v="2"/>
    <x v="0"/>
    <s v="Seattle"/>
    <x v="4"/>
    <n v="98105"/>
    <x v="1"/>
    <s v="TEC-AC-10002018"/>
    <x v="2"/>
    <x v="11"/>
    <s v="AmazonBasics 3-Button USB Wired Mouse"/>
    <n v="13.98"/>
    <n v="2"/>
    <n v="0"/>
    <n v="6.011400000000001"/>
    <x v="1"/>
    <x v="0"/>
  </r>
  <r>
    <n v="6248"/>
    <s v="CA-2019-121580"/>
    <x v="148"/>
    <d v="2019-06-04T00:00:00"/>
    <s v="Standard Class"/>
    <s v="ML-17410"/>
    <s v="Maris LaWare"/>
    <x v="0"/>
    <x v="0"/>
    <s v="Columbus"/>
    <x v="14"/>
    <n v="47201"/>
    <x v="2"/>
    <s v="OFF-BI-10000632"/>
    <x v="1"/>
    <x v="8"/>
    <s v="Satellite Sectional Post Binders"/>
    <n v="43.41"/>
    <n v="1"/>
    <n v="0"/>
    <n v="19.968599999999999"/>
    <x v="2"/>
    <x v="0"/>
  </r>
  <r>
    <n v="6249"/>
    <s v="CA-2019-121580"/>
    <x v="148"/>
    <d v="2019-06-04T00:00:00"/>
    <s v="Standard Class"/>
    <s v="ML-17410"/>
    <s v="Maris LaWare"/>
    <x v="0"/>
    <x v="0"/>
    <s v="Columbus"/>
    <x v="14"/>
    <n v="47201"/>
    <x v="2"/>
    <s v="FUR-FU-10003981"/>
    <x v="0"/>
    <x v="5"/>
    <s v="Eldon Wave Desk Accessories"/>
    <n v="6.24"/>
    <n v="3"/>
    <n v="0"/>
    <n v="2.6208000000000005"/>
    <x v="2"/>
    <x v="0"/>
  </r>
  <r>
    <n v="6250"/>
    <s v="CA-2019-121580"/>
    <x v="148"/>
    <d v="2019-06-04T00:00:00"/>
    <s v="Standard Class"/>
    <s v="ML-17410"/>
    <s v="Maris LaWare"/>
    <x v="0"/>
    <x v="0"/>
    <s v="Columbus"/>
    <x v="14"/>
    <n v="47201"/>
    <x v="2"/>
    <s v="OFF-AP-10001564"/>
    <x v="1"/>
    <x v="9"/>
    <s v="Hoover Commercial Lightweight Upright Vacuum with E-Z Empty Dirt Cup"/>
    <n v="465.16"/>
    <n v="2"/>
    <n v="0"/>
    <n v="120.94159999999999"/>
    <x v="2"/>
    <x v="0"/>
  </r>
  <r>
    <n v="6251"/>
    <s v="CA-2019-121580"/>
    <x v="148"/>
    <d v="2019-06-04T00:00:00"/>
    <s v="Standard Class"/>
    <s v="ML-17410"/>
    <s v="Maris LaWare"/>
    <x v="0"/>
    <x v="0"/>
    <s v="Columbus"/>
    <x v="14"/>
    <n v="47201"/>
    <x v="2"/>
    <s v="OFF-PA-10004082"/>
    <x v="1"/>
    <x v="10"/>
    <s v="Adams Telephone Message Book w/Frequently-Called Numbers Space, 400 Messages per Book"/>
    <n v="7.98"/>
    <n v="1"/>
    <n v="0"/>
    <n v="3.99"/>
    <x v="2"/>
    <x v="0"/>
  </r>
  <r>
    <n v="6252"/>
    <s v="CA-2016-101147"/>
    <x v="266"/>
    <d v="2016-12-04T00:00:00"/>
    <s v="First Class"/>
    <s v="MC-17575"/>
    <s v="Matt Collins"/>
    <x v="0"/>
    <x v="0"/>
    <s v="Chicago"/>
    <x v="10"/>
    <n v="60623"/>
    <x v="2"/>
    <s v="OFF-AP-10004249"/>
    <x v="1"/>
    <x v="9"/>
    <s v="Staple holder"/>
    <n v="2.3939999999999997"/>
    <n v="1"/>
    <n v="0.8"/>
    <n v="-6.344100000000001"/>
    <x v="2"/>
    <x v="0"/>
  </r>
  <r>
    <n v="6253"/>
    <s v="CA-2016-165806"/>
    <x v="884"/>
    <d v="2016-04-07T00:00:00"/>
    <s v="Same Day"/>
    <s v="VM-21685"/>
    <s v="Valerie Mitchum"/>
    <x v="2"/>
    <x v="0"/>
    <s v="Marietta"/>
    <x v="32"/>
    <n v="30062"/>
    <x v="0"/>
    <s v="OFF-PA-10003441"/>
    <x v="1"/>
    <x v="10"/>
    <s v="Xerox 226"/>
    <n v="58.320000000000007"/>
    <n v="9"/>
    <n v="0"/>
    <n v="27.993600000000001"/>
    <x v="0"/>
    <x v="0"/>
  </r>
  <r>
    <n v="6254"/>
    <s v="CA-2016-165806"/>
    <x v="884"/>
    <d v="2016-04-07T00:00:00"/>
    <s v="Same Day"/>
    <s v="VM-21685"/>
    <s v="Valerie Mitchum"/>
    <x v="2"/>
    <x v="0"/>
    <s v="Marietta"/>
    <x v="32"/>
    <n v="30062"/>
    <x v="0"/>
    <s v="TEC-PH-10004922"/>
    <x v="2"/>
    <x v="7"/>
    <s v="RCA Visys Integrated PBX 8-Line Router"/>
    <n v="200.96999999999997"/>
    <n v="3"/>
    <n v="0"/>
    <n v="50.242500000000007"/>
    <x v="0"/>
    <x v="0"/>
  </r>
  <r>
    <n v="6255"/>
    <s v="CA-2017-151624"/>
    <x v="1014"/>
    <d v="2017-09-14T00:00:00"/>
    <s v="Standard Class"/>
    <s v="VW-21775"/>
    <s v="Victoria Wilson"/>
    <x v="1"/>
    <x v="0"/>
    <s v="Montgomery"/>
    <x v="19"/>
    <n v="36116"/>
    <x v="0"/>
    <s v="FUR-FU-10001731"/>
    <x v="0"/>
    <x v="5"/>
    <s v="Acrylic Self-Standing Desk Frames"/>
    <n v="21.36"/>
    <n v="8"/>
    <n v="0"/>
    <n v="8.1167999999999996"/>
    <x v="0"/>
    <x v="0"/>
  </r>
  <r>
    <n v="6256"/>
    <s v="CA-2019-139444"/>
    <x v="428"/>
    <d v="2019-09-15T00:00:00"/>
    <s v="Standard Class"/>
    <s v="GK-14620"/>
    <s v="Grace Kelly"/>
    <x v="1"/>
    <x v="0"/>
    <s v="Plano"/>
    <x v="5"/>
    <n v="75023"/>
    <x v="2"/>
    <s v="OFF-LA-10000134"/>
    <x v="1"/>
    <x v="2"/>
    <s v="Avery 511"/>
    <n v="9.8560000000000016"/>
    <n v="4"/>
    <n v="0.2"/>
    <n v="3.4495999999999993"/>
    <x v="2"/>
    <x v="0"/>
  </r>
  <r>
    <n v="6257"/>
    <s v="CA-2017-133977"/>
    <x v="684"/>
    <d v="2017-09-08T00:00:00"/>
    <s v="Second Class"/>
    <s v="AT-10435"/>
    <s v="Alyssa Tate"/>
    <x v="2"/>
    <x v="0"/>
    <s v="Tamarac"/>
    <x v="2"/>
    <n v="33319"/>
    <x v="0"/>
    <s v="OFF-BI-10003166"/>
    <x v="1"/>
    <x v="8"/>
    <s v="GBC Plasticlear Binding Covers"/>
    <n v="3.4440000000000008"/>
    <n v="1"/>
    <n v="0.7"/>
    <n v="-2.5255999999999998"/>
    <x v="0"/>
    <x v="0"/>
  </r>
  <r>
    <n v="6258"/>
    <s v="CA-2019-141425"/>
    <x v="808"/>
    <d v="2019-11-06T00:00:00"/>
    <s v="Second Class"/>
    <s v="AR-10825"/>
    <s v="Anthony Rawles"/>
    <x v="1"/>
    <x v="0"/>
    <s v="Columbus"/>
    <x v="24"/>
    <n v="43229"/>
    <x v="3"/>
    <s v="OFF-SU-10000646"/>
    <x v="1"/>
    <x v="14"/>
    <s v="Premier Automatic Letter Opener"/>
    <n v="384.59200000000004"/>
    <n v="2"/>
    <n v="0.2"/>
    <n v="-81.725799999999978"/>
    <x v="3"/>
    <x v="0"/>
  </r>
  <r>
    <n v="6259"/>
    <s v="CA-2017-133536"/>
    <x v="262"/>
    <d v="2017-03-30T00:00:00"/>
    <s v="Second Class"/>
    <s v="JH-15820"/>
    <s v="John Huston"/>
    <x v="0"/>
    <x v="0"/>
    <s v="New York City"/>
    <x v="15"/>
    <n v="10009"/>
    <x v="3"/>
    <s v="OFF-EN-10004459"/>
    <x v="1"/>
    <x v="12"/>
    <s v="Security-Tint Envelopes"/>
    <n v="22.919999999999998"/>
    <n v="3"/>
    <n v="0"/>
    <n v="11.230799999999999"/>
    <x v="3"/>
    <x v="0"/>
  </r>
  <r>
    <n v="6260"/>
    <s v="CA-2017-150441"/>
    <x v="863"/>
    <d v="2017-08-17T00:00:00"/>
    <s v="Second Class"/>
    <s v="RA-19285"/>
    <s v="Ralph Arnett"/>
    <x v="0"/>
    <x v="0"/>
    <s v="Richmond"/>
    <x v="14"/>
    <n v="47374"/>
    <x v="2"/>
    <s v="OFF-BI-10003529"/>
    <x v="1"/>
    <x v="8"/>
    <s v="Avery Round Ring Poly Binders"/>
    <n v="11.36"/>
    <n v="4"/>
    <n v="0"/>
    <n v="5.5663999999999998"/>
    <x v="2"/>
    <x v="0"/>
  </r>
  <r>
    <n v="6261"/>
    <s v="CA-2017-162607"/>
    <x v="793"/>
    <d v="2017-05-18T00:00:00"/>
    <s v="Standard Class"/>
    <s v="RO-19780"/>
    <s v="Rose O'Brian"/>
    <x v="0"/>
    <x v="0"/>
    <s v="Seattle"/>
    <x v="4"/>
    <n v="98115"/>
    <x v="1"/>
    <s v="OFF-BI-10002949"/>
    <x v="1"/>
    <x v="8"/>
    <s v="Prestige Round Ring Binders"/>
    <n v="14.592000000000002"/>
    <n v="3"/>
    <n v="0.2"/>
    <n v="4.9247999999999985"/>
    <x v="1"/>
    <x v="0"/>
  </r>
  <r>
    <n v="6262"/>
    <s v="CA-2019-103506"/>
    <x v="283"/>
    <d v="2019-07-27T00:00:00"/>
    <s v="Standard Class"/>
    <s v="LR-17035"/>
    <s v="Lisa Ryan"/>
    <x v="1"/>
    <x v="0"/>
    <s v="Long Beach"/>
    <x v="15"/>
    <n v="11561"/>
    <x v="3"/>
    <s v="OFF-LA-10001158"/>
    <x v="1"/>
    <x v="2"/>
    <s v="Avery Address/Shipping Labels for Typewriters, 4&quot; x 2&quot;"/>
    <n v="41.4"/>
    <n v="4"/>
    <n v="0"/>
    <n v="19.872"/>
    <x v="3"/>
    <x v="0"/>
  </r>
  <r>
    <n v="6263"/>
    <s v="CA-2018-132479"/>
    <x v="446"/>
    <d v="2018-09-26T00:00:00"/>
    <s v="First Class"/>
    <s v="MK-17905"/>
    <s v="Michael Kennedy"/>
    <x v="1"/>
    <x v="0"/>
    <s v="Rockford"/>
    <x v="10"/>
    <n v="61107"/>
    <x v="2"/>
    <s v="OFF-BI-10004584"/>
    <x v="1"/>
    <x v="8"/>
    <s v="GBC ProClick 150 Presentation Binding System"/>
    <n v="442.37199999999996"/>
    <n v="7"/>
    <n v="0.8"/>
    <n v="-729.91380000000004"/>
    <x v="2"/>
    <x v="0"/>
  </r>
  <r>
    <n v="6264"/>
    <s v="CA-2019-160724"/>
    <x v="1024"/>
    <d v="2019-05-10T00:00:00"/>
    <s v="Standard Class"/>
    <s v="YS-21880"/>
    <s v="Yana Sorensen"/>
    <x v="1"/>
    <x v="0"/>
    <s v="Columbus"/>
    <x v="32"/>
    <n v="31907"/>
    <x v="0"/>
    <s v="OFF-BI-10004965"/>
    <x v="1"/>
    <x v="8"/>
    <s v="Ibico Covers for Plastic or Wire Binding Elements"/>
    <n v="34.5"/>
    <n v="3"/>
    <n v="0"/>
    <n v="15.524999999999999"/>
    <x v="0"/>
    <x v="0"/>
  </r>
  <r>
    <n v="6265"/>
    <s v="US-2018-115952"/>
    <x v="1099"/>
    <d v="2018-10-06T00:00:00"/>
    <s v="Same Day"/>
    <s v="JH-15910"/>
    <s v="Jonathan Howell"/>
    <x v="0"/>
    <x v="0"/>
    <s v="Tulsa"/>
    <x v="26"/>
    <n v="74133"/>
    <x v="2"/>
    <s v="OFF-BI-10004654"/>
    <x v="1"/>
    <x v="8"/>
    <s v="Avery Binding System Hidden Tab Executive Style Index Sets"/>
    <n v="28.849999999999998"/>
    <n v="5"/>
    <n v="0"/>
    <n v="14.424999999999999"/>
    <x v="2"/>
    <x v="1"/>
  </r>
  <r>
    <n v="6266"/>
    <s v="CA-2016-146731"/>
    <x v="935"/>
    <d v="2016-11-08T00:00:00"/>
    <s v="Standard Class"/>
    <s v="AT-10735"/>
    <s v="Annie Thurman"/>
    <x v="0"/>
    <x v="0"/>
    <s v="Nashville"/>
    <x v="18"/>
    <n v="37211"/>
    <x v="0"/>
    <s v="OFF-PA-10000141"/>
    <x v="1"/>
    <x v="10"/>
    <s v="Ampad Evidence Wirebond Steno Books, 6&quot; x 9&quot;"/>
    <n v="3.4880000000000004"/>
    <n v="2"/>
    <n v="0.2"/>
    <n v="1.1771999999999998"/>
    <x v="0"/>
    <x v="0"/>
  </r>
  <r>
    <n v="6267"/>
    <s v="CA-2016-146731"/>
    <x v="935"/>
    <d v="2016-11-08T00:00:00"/>
    <s v="Standard Class"/>
    <s v="AT-10735"/>
    <s v="Annie Thurman"/>
    <x v="0"/>
    <x v="0"/>
    <s v="Nashville"/>
    <x v="18"/>
    <n v="37211"/>
    <x v="0"/>
    <s v="OFF-PA-10001019"/>
    <x v="1"/>
    <x v="10"/>
    <s v="Xerox 1884"/>
    <n v="143.85600000000002"/>
    <n v="9"/>
    <n v="0.2"/>
    <n v="48.551399999999994"/>
    <x v="0"/>
    <x v="0"/>
  </r>
  <r>
    <n v="6268"/>
    <s v="CA-2017-115392"/>
    <x v="486"/>
    <d v="2017-10-04T00:00:00"/>
    <s v="Second Class"/>
    <s v="RM-19675"/>
    <s v="Robert Marley"/>
    <x v="2"/>
    <x v="0"/>
    <s v="Cambridge"/>
    <x v="31"/>
    <n v="2138"/>
    <x v="3"/>
    <s v="TEC-PH-10002496"/>
    <x v="2"/>
    <x v="7"/>
    <s v="Cisco SPA301"/>
    <n v="311.98"/>
    <n v="2"/>
    <n v="0"/>
    <n v="93.593999999999994"/>
    <x v="3"/>
    <x v="0"/>
  </r>
  <r>
    <n v="6269"/>
    <s v="CA-2017-115392"/>
    <x v="486"/>
    <d v="2017-10-04T00:00:00"/>
    <s v="Second Class"/>
    <s v="RM-19675"/>
    <s v="Robert Marley"/>
    <x v="2"/>
    <x v="0"/>
    <s v="Cambridge"/>
    <x v="31"/>
    <n v="2138"/>
    <x v="3"/>
    <s v="OFF-BI-10000829"/>
    <x v="1"/>
    <x v="8"/>
    <s v="Avery Non-Stick Binders"/>
    <n v="22.450000000000003"/>
    <n v="5"/>
    <n v="0"/>
    <n v="10.327"/>
    <x v="3"/>
    <x v="0"/>
  </r>
  <r>
    <n v="6270"/>
    <s v="CA-2019-102379"/>
    <x v="574"/>
    <d v="2019-12-06T00:00:00"/>
    <s v="Standard Class"/>
    <s v="BB-11545"/>
    <s v="Brenda Bowman"/>
    <x v="1"/>
    <x v="0"/>
    <s v="Oakland"/>
    <x v="1"/>
    <n v="94601"/>
    <x v="1"/>
    <s v="TEC-PH-10001448"/>
    <x v="2"/>
    <x v="7"/>
    <s v="Anker Astro 15000mAh USB Portable Charger"/>
    <n v="39.992000000000004"/>
    <n v="1"/>
    <n v="0.2"/>
    <n v="-7.9984000000000073"/>
    <x v="1"/>
    <x v="0"/>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n v="43.464599999999905"/>
    <x v="1"/>
    <x v="0"/>
  </r>
  <r>
    <n v="6272"/>
    <s v="CA-2019-102379"/>
    <x v="574"/>
    <d v="2019-12-06T00:00:00"/>
    <s v="Standard Class"/>
    <s v="BB-11545"/>
    <s v="Brenda Bowman"/>
    <x v="1"/>
    <x v="0"/>
    <s v="Oakland"/>
    <x v="1"/>
    <n v="94601"/>
    <x v="1"/>
    <s v="OFF-AR-10004022"/>
    <x v="1"/>
    <x v="6"/>
    <s v="Panasonic KP-380BK Classic Electric Pencil Sharpener"/>
    <n v="179.89999999999998"/>
    <n v="5"/>
    <n v="0"/>
    <n v="44.974999999999987"/>
    <x v="1"/>
    <x v="0"/>
  </r>
  <r>
    <n v="6273"/>
    <s v="CA-2019-149706"/>
    <x v="157"/>
    <d v="2019-12-12T00:00:00"/>
    <s v="First Class"/>
    <s v="AS-10285"/>
    <s v="Alejandro Savely"/>
    <x v="1"/>
    <x v="0"/>
    <s v="Palatine"/>
    <x v="10"/>
    <n v="60067"/>
    <x v="2"/>
    <s v="TEC-AC-10001284"/>
    <x v="2"/>
    <x v="11"/>
    <s v="Enermax Briskie RF Wireless Keyboard and Mouse Combo"/>
    <n v="116.312"/>
    <n v="7"/>
    <n v="0.2"/>
    <n v="23.262400000000003"/>
    <x v="2"/>
    <x v="0"/>
  </r>
  <r>
    <n v="6274"/>
    <s v="US-2018-139087"/>
    <x v="19"/>
    <d v="2018-07-22T00:00:00"/>
    <s v="Second Class"/>
    <s v="DK-13375"/>
    <s v="Dennis Kane"/>
    <x v="0"/>
    <x v="0"/>
    <s v="Seattle"/>
    <x v="4"/>
    <n v="98105"/>
    <x v="1"/>
    <s v="FUR-FU-10001847"/>
    <x v="0"/>
    <x v="5"/>
    <s v="Eldon Image Series Black Desk Accessories"/>
    <n v="12.419999999999998"/>
    <n v="3"/>
    <n v="0"/>
    <n v="4.4711999999999996"/>
    <x v="1"/>
    <x v="0"/>
  </r>
  <r>
    <n v="6275"/>
    <s v="US-2018-139087"/>
    <x v="19"/>
    <d v="2018-07-22T00:00:00"/>
    <s v="Second Class"/>
    <s v="DK-13375"/>
    <s v="Dennis Kane"/>
    <x v="0"/>
    <x v="0"/>
    <s v="Seattle"/>
    <x v="4"/>
    <n v="98105"/>
    <x v="1"/>
    <s v="TEC-AC-10004595"/>
    <x v="2"/>
    <x v="11"/>
    <s v="First Data TMFD35 PIN Pad"/>
    <n v="428.40000000000003"/>
    <n v="3"/>
    <n v="0"/>
    <n v="89.963999999999999"/>
    <x v="1"/>
    <x v="0"/>
  </r>
  <r>
    <n v="6276"/>
    <s v="US-2018-139087"/>
    <x v="19"/>
    <d v="2018-07-22T00:00:00"/>
    <s v="Second Class"/>
    <s v="DK-13375"/>
    <s v="Dennis Kane"/>
    <x v="0"/>
    <x v="0"/>
    <s v="Seattle"/>
    <x v="4"/>
    <n v="98105"/>
    <x v="1"/>
    <s v="FUR-FU-10004164"/>
    <x v="0"/>
    <x v="5"/>
    <s v="Eldon 300 Class Desk Accessories, Black"/>
    <n v="24.75"/>
    <n v="5"/>
    <n v="0"/>
    <n v="10.890000000000002"/>
    <x v="1"/>
    <x v="0"/>
  </r>
  <r>
    <n v="6277"/>
    <s v="US-2018-139087"/>
    <x v="19"/>
    <d v="2018-07-22T00:00:00"/>
    <s v="Second Class"/>
    <s v="DK-13375"/>
    <s v="Dennis Kane"/>
    <x v="0"/>
    <x v="0"/>
    <s v="Seattle"/>
    <x v="4"/>
    <n v="98105"/>
    <x v="1"/>
    <s v="OFF-LA-10001074"/>
    <x v="1"/>
    <x v="2"/>
    <s v="Round Specialty Laser Printer Labels"/>
    <n v="87.71"/>
    <n v="7"/>
    <n v="0"/>
    <n v="41.223699999999994"/>
    <x v="1"/>
    <x v="0"/>
  </r>
  <r>
    <n v="6278"/>
    <s v="US-2018-139087"/>
    <x v="19"/>
    <d v="2018-07-22T00:00:00"/>
    <s v="Second Class"/>
    <s v="DK-13375"/>
    <s v="Dennis Kane"/>
    <x v="0"/>
    <x v="0"/>
    <s v="Seattle"/>
    <x v="4"/>
    <n v="98105"/>
    <x v="1"/>
    <s v="OFF-ST-10000604"/>
    <x v="1"/>
    <x v="4"/>
    <s v="Home/Office Personal File Carts"/>
    <n v="69.52"/>
    <n v="2"/>
    <n v="0"/>
    <n v="17.379999999999995"/>
    <x v="1"/>
    <x v="0"/>
  </r>
  <r>
    <n v="6279"/>
    <s v="US-2018-139087"/>
    <x v="19"/>
    <d v="2018-07-22T00:00:00"/>
    <s v="Second Class"/>
    <s v="DK-13375"/>
    <s v="Dennis Kane"/>
    <x v="0"/>
    <x v="0"/>
    <s v="Seattle"/>
    <x v="4"/>
    <n v="98105"/>
    <x v="1"/>
    <s v="TEC-PH-10000148"/>
    <x v="2"/>
    <x v="7"/>
    <s v="Cyber Acoustics AC-202b Speech Recognition Stereo Headset"/>
    <n v="20.784000000000002"/>
    <n v="2"/>
    <n v="0.2"/>
    <n v="-4.6764000000000001"/>
    <x v="1"/>
    <x v="0"/>
  </r>
  <r>
    <n v="6280"/>
    <s v="US-2018-139087"/>
    <x v="19"/>
    <d v="2018-07-22T00:00:00"/>
    <s v="Second Class"/>
    <s v="DK-13375"/>
    <s v="Dennis Kane"/>
    <x v="0"/>
    <x v="0"/>
    <s v="Seattle"/>
    <x v="4"/>
    <n v="98105"/>
    <x v="1"/>
    <s v="OFF-BI-10000042"/>
    <x v="1"/>
    <x v="8"/>
    <s v="Pressboard Data Binder, Crimson, 12&quot; X 8 1/2&quot;"/>
    <n v="12.816000000000001"/>
    <n v="3"/>
    <n v="0.2"/>
    <n v="4.1651999999999987"/>
    <x v="1"/>
    <x v="0"/>
  </r>
  <r>
    <n v="6281"/>
    <s v="CA-2019-152226"/>
    <x v="605"/>
    <d v="2019-05-16T00:00:00"/>
    <s v="Standard Class"/>
    <s v="JH-15910"/>
    <s v="Jonathan Howell"/>
    <x v="0"/>
    <x v="0"/>
    <s v="Cincinnati"/>
    <x v="24"/>
    <n v="45231"/>
    <x v="3"/>
    <s v="OFF-LA-10000443"/>
    <x v="1"/>
    <x v="2"/>
    <s v="Avery 501"/>
    <n v="5.9039999999999999"/>
    <n v="2"/>
    <n v="0.2"/>
    <n v="1.9925999999999999"/>
    <x v="3"/>
    <x v="0"/>
  </r>
  <r>
    <n v="6282"/>
    <s v="CA-2017-116484"/>
    <x v="312"/>
    <d v="2017-11-26T00:00:00"/>
    <s v="Standard Class"/>
    <s v="JK-15205"/>
    <s v="Jamie Kunitz"/>
    <x v="0"/>
    <x v="0"/>
    <s v="Marion"/>
    <x v="24"/>
    <n v="43302"/>
    <x v="3"/>
    <s v="FUR-FU-10002874"/>
    <x v="0"/>
    <x v="5"/>
    <s v="Ultra Commercial Grade Dual Valve Door Closer"/>
    <n v="63.824000000000005"/>
    <n v="2"/>
    <n v="0.2"/>
    <n v="9.5735999999999937"/>
    <x v="3"/>
    <x v="0"/>
  </r>
  <r>
    <n v="6283"/>
    <s v="CA-2017-116484"/>
    <x v="312"/>
    <d v="2017-11-26T00:00:00"/>
    <s v="Standard Class"/>
    <s v="JK-15205"/>
    <s v="Jamie Kunitz"/>
    <x v="0"/>
    <x v="0"/>
    <s v="Marion"/>
    <x v="24"/>
    <n v="43302"/>
    <x v="3"/>
    <s v="OFF-ST-10003994"/>
    <x v="1"/>
    <x v="4"/>
    <s v="Belkin 19&quot; Center-Weighted Shelf, Gray"/>
    <n v="141.55199999999999"/>
    <n v="3"/>
    <n v="0.2"/>
    <n v="-26.541000000000004"/>
    <x v="3"/>
    <x v="0"/>
  </r>
  <r>
    <n v="6284"/>
    <s v="CA-2018-100944"/>
    <x v="446"/>
    <d v="2018-09-28T00:00:00"/>
    <s v="Standard Class"/>
    <s v="EH-13765"/>
    <s v="Edward Hooks"/>
    <x v="1"/>
    <x v="0"/>
    <s v="Los Angeles"/>
    <x v="1"/>
    <n v="90049"/>
    <x v="1"/>
    <s v="OFF-EN-10001453"/>
    <x v="1"/>
    <x v="12"/>
    <s v="Tyvek Interoffice Envelopes, 9 1/2&quot; x 12 1/2&quot;, 100/Box"/>
    <n v="304.89999999999998"/>
    <n v="5"/>
    <n v="0"/>
    <n v="143.30299999999997"/>
    <x v="1"/>
    <x v="0"/>
  </r>
  <r>
    <n v="6285"/>
    <s v="CA-2018-100944"/>
    <x v="446"/>
    <d v="2018-09-28T00:00:00"/>
    <s v="Standard Class"/>
    <s v="EH-13765"/>
    <s v="Edward Hooks"/>
    <x v="1"/>
    <x v="0"/>
    <s v="Los Angeles"/>
    <x v="1"/>
    <n v="90049"/>
    <x v="1"/>
    <s v="FUR-CH-10000988"/>
    <x v="0"/>
    <x v="1"/>
    <s v="Hon Olson Stacker Stools"/>
    <n v="563.24"/>
    <n v="5"/>
    <n v="0.2"/>
    <n v="56.324000000000012"/>
    <x v="1"/>
    <x v="0"/>
  </r>
  <r>
    <n v="6286"/>
    <s v="CA-2018-125080"/>
    <x v="147"/>
    <d v="2018-10-26T00:00:00"/>
    <s v="Standard Class"/>
    <s v="VW-21775"/>
    <s v="Victoria Wilson"/>
    <x v="1"/>
    <x v="0"/>
    <s v="Lakewood"/>
    <x v="24"/>
    <n v="44107"/>
    <x v="3"/>
    <s v="FUR-TA-10003238"/>
    <x v="0"/>
    <x v="3"/>
    <s v="Chromcraft Bull-Nose Wood 48&quot; x 96&quot; Rectangular Conference Tables"/>
    <n v="661.17600000000004"/>
    <n v="2"/>
    <n v="0.4"/>
    <n v="-231.41160000000008"/>
    <x v="3"/>
    <x v="0"/>
  </r>
  <r>
    <n v="6287"/>
    <s v="CA-2018-121020"/>
    <x v="1057"/>
    <d v="2018-10-31T00:00:00"/>
    <s v="Standard Class"/>
    <s v="CG-12040"/>
    <s v="Catherine Glotzbach"/>
    <x v="2"/>
    <x v="0"/>
    <s v="Lebanon"/>
    <x v="18"/>
    <n v="37087"/>
    <x v="0"/>
    <s v="TEC-PH-10001061"/>
    <x v="2"/>
    <x v="7"/>
    <s v="Apple iPhone 5C"/>
    <n v="239.976"/>
    <n v="3"/>
    <n v="0.2"/>
    <n v="17.998199999999997"/>
    <x v="0"/>
    <x v="0"/>
  </r>
  <r>
    <n v="6288"/>
    <s v="CA-2016-100090"/>
    <x v="1001"/>
    <d v="2016-07-12T00:00:00"/>
    <s v="Standard Class"/>
    <s v="EB-13705"/>
    <s v="Ed Braxton"/>
    <x v="1"/>
    <x v="0"/>
    <s v="San Francisco"/>
    <x v="1"/>
    <n v="94122"/>
    <x v="1"/>
    <s v="FUR-TA-10003715"/>
    <x v="0"/>
    <x v="3"/>
    <s v="Hon 2111 Invitation Series Corner Table"/>
    <n v="502.48800000000006"/>
    <n v="3"/>
    <n v="0.2"/>
    <n v="-87.935400000000044"/>
    <x v="1"/>
    <x v="0"/>
  </r>
  <r>
    <n v="6289"/>
    <s v="CA-2016-100090"/>
    <x v="1001"/>
    <d v="2016-07-12T00:00:00"/>
    <s v="Standard Class"/>
    <s v="EB-13705"/>
    <s v="Ed Braxton"/>
    <x v="1"/>
    <x v="0"/>
    <s v="San Francisco"/>
    <x v="1"/>
    <n v="94122"/>
    <x v="1"/>
    <s v="OFF-BI-10001597"/>
    <x v="1"/>
    <x v="8"/>
    <s v="Wilson Jones Ledger-Size, Piano-Hinge Binder, 2&quot;, Blue"/>
    <n v="196.70400000000001"/>
    <n v="6"/>
    <n v="0.2"/>
    <n v="68.846399999999974"/>
    <x v="1"/>
    <x v="0"/>
  </r>
  <r>
    <n v="6290"/>
    <s v="US-2017-139675"/>
    <x v="649"/>
    <d v="2017-03-18T00:00:00"/>
    <s v="Second Class"/>
    <s v="NF-18595"/>
    <s v="Nicole Fjeld"/>
    <x v="2"/>
    <x v="0"/>
    <s v="Chico"/>
    <x v="1"/>
    <n v="95928"/>
    <x v="1"/>
    <s v="FUR-CH-10004063"/>
    <x v="0"/>
    <x v="1"/>
    <s v="Global Deluxe High-Back Manager's Chair"/>
    <n v="915.13600000000008"/>
    <n v="4"/>
    <n v="0.2"/>
    <n v="102.95279999999988"/>
    <x v="1"/>
    <x v="0"/>
  </r>
  <r>
    <n v="6291"/>
    <s v="US-2017-139675"/>
    <x v="649"/>
    <d v="2017-03-18T00:00:00"/>
    <s v="Second Class"/>
    <s v="NF-18595"/>
    <s v="Nicole Fjeld"/>
    <x v="2"/>
    <x v="0"/>
    <s v="Chico"/>
    <x v="1"/>
    <n v="95928"/>
    <x v="1"/>
    <s v="FUR-FU-10001979"/>
    <x v="0"/>
    <x v="5"/>
    <s v="Dana Halogen Swing-Arm Architect Lamp"/>
    <n v="327.76"/>
    <n v="8"/>
    <n v="0"/>
    <n v="91.772800000000018"/>
    <x v="1"/>
    <x v="0"/>
  </r>
  <r>
    <n v="6292"/>
    <s v="CA-2019-143756"/>
    <x v="574"/>
    <d v="2019-12-05T00:00:00"/>
    <s v="First Class"/>
    <s v="ME-17725"/>
    <s v="Max Engle"/>
    <x v="0"/>
    <x v="0"/>
    <s v="Salem"/>
    <x v="17"/>
    <n v="24153"/>
    <x v="0"/>
    <s v="FUR-CH-10001854"/>
    <x v="0"/>
    <x v="1"/>
    <s v="Office Star - Professional Matrix Back Chair with 2-to-1 Synchro Tilt and Mesh Fabric Seat"/>
    <n v="701.96"/>
    <n v="2"/>
    <n v="0"/>
    <n v="168.47040000000004"/>
    <x v="0"/>
    <x v="0"/>
  </r>
  <r>
    <n v="6293"/>
    <s v="CA-2017-151253"/>
    <x v="1100"/>
    <d v="2017-04-26T00:00:00"/>
    <s v="Standard Class"/>
    <s v="AZ-10750"/>
    <s v="Annie Zypern"/>
    <x v="0"/>
    <x v="0"/>
    <s v="Los Angeles"/>
    <x v="1"/>
    <n v="90008"/>
    <x v="1"/>
    <s v="TEC-PH-10002923"/>
    <x v="2"/>
    <x v="7"/>
    <s v="Logitech B530 USB Headset - headset - Full size, Binaural"/>
    <n v="88.77600000000001"/>
    <n v="3"/>
    <n v="0.2"/>
    <n v="7.7679000000000009"/>
    <x v="1"/>
    <x v="0"/>
  </r>
  <r>
    <n v="6294"/>
    <s v="CA-2017-151253"/>
    <x v="1100"/>
    <d v="2017-04-26T00:00:00"/>
    <s v="Standard Class"/>
    <s v="AZ-10750"/>
    <s v="Annie Zypern"/>
    <x v="0"/>
    <x v="0"/>
    <s v="Los Angeles"/>
    <x v="1"/>
    <n v="90008"/>
    <x v="1"/>
    <s v="OFF-AR-10004691"/>
    <x v="1"/>
    <x v="6"/>
    <s v="Boston 1730 StandUp Electric Pencil Sharpener"/>
    <n v="64.14"/>
    <n v="3"/>
    <n v="0"/>
    <n v="16.676400000000001"/>
    <x v="1"/>
    <x v="0"/>
  </r>
  <r>
    <n v="6295"/>
    <s v="CA-2016-141152"/>
    <x v="1101"/>
    <d v="2016-09-19T00:00:00"/>
    <s v="First Class"/>
    <s v="RF-19345"/>
    <s v="Randy Ferguson"/>
    <x v="1"/>
    <x v="0"/>
    <s v="New York City"/>
    <x v="15"/>
    <n v="10024"/>
    <x v="3"/>
    <s v="OFF-BI-10002931"/>
    <x v="1"/>
    <x v="8"/>
    <s v="Avery Trapezoid Extra Heavy Duty 4&quot; Binders"/>
    <n v="33.552"/>
    <n v="1"/>
    <n v="0.2"/>
    <n v="12.581999999999999"/>
    <x v="3"/>
    <x v="0"/>
  </r>
  <r>
    <n v="6296"/>
    <s v="CA-2016-141313"/>
    <x v="129"/>
    <d v="2017-01-01T00:00:00"/>
    <s v="Standard Class"/>
    <s v="AJ-10780"/>
    <s v="Anthony Jacobs"/>
    <x v="1"/>
    <x v="0"/>
    <s v="Beverly"/>
    <x v="31"/>
    <n v="1915"/>
    <x v="3"/>
    <s v="OFF-AP-10002651"/>
    <x v="1"/>
    <x v="9"/>
    <s v="Hoover Upright Vacuum With Dirt Cup"/>
    <n v="1737.1799999999998"/>
    <n v="6"/>
    <n v="0"/>
    <n v="503.78219999999976"/>
    <x v="3"/>
    <x v="0"/>
  </r>
  <r>
    <n v="6297"/>
    <s v="CA-2016-141313"/>
    <x v="129"/>
    <d v="2017-01-01T00:00:00"/>
    <s v="Standard Class"/>
    <s v="AJ-10780"/>
    <s v="Anthony Jacobs"/>
    <x v="1"/>
    <x v="0"/>
    <s v="Beverly"/>
    <x v="31"/>
    <n v="1915"/>
    <x v="3"/>
    <s v="OFF-ST-10000689"/>
    <x v="1"/>
    <x v="4"/>
    <s v="Fellowes Strictly Business Drawer File, Letter/Legal Size"/>
    <n v="704.25"/>
    <n v="5"/>
    <n v="0"/>
    <n v="84.51"/>
    <x v="3"/>
    <x v="0"/>
  </r>
  <r>
    <n v="6298"/>
    <s v="CA-2016-141313"/>
    <x v="129"/>
    <d v="2017-01-01T00:00:00"/>
    <s v="Standard Class"/>
    <s v="AJ-10780"/>
    <s v="Anthony Jacobs"/>
    <x v="1"/>
    <x v="0"/>
    <s v="Beverly"/>
    <x v="31"/>
    <n v="1915"/>
    <x v="3"/>
    <s v="OFF-PA-10003302"/>
    <x v="1"/>
    <x v="10"/>
    <s v="Xerox 1906"/>
    <n v="141.76"/>
    <n v="4"/>
    <n v="0"/>
    <n v="66.627199999999988"/>
    <x v="3"/>
    <x v="0"/>
  </r>
  <r>
    <n v="6299"/>
    <s v="CA-2016-169852"/>
    <x v="618"/>
    <d v="2016-10-26T00:00:00"/>
    <s v="Standard Class"/>
    <s v="SF-20965"/>
    <s v="Sylvia Foulston"/>
    <x v="1"/>
    <x v="0"/>
    <s v="San Diego"/>
    <x v="1"/>
    <n v="92024"/>
    <x v="1"/>
    <s v="OFF-BI-10001460"/>
    <x v="1"/>
    <x v="8"/>
    <s v="Plastic Binding Combs"/>
    <n v="36.36"/>
    <n v="3"/>
    <n v="0.2"/>
    <n v="12.2715"/>
    <x v="1"/>
    <x v="0"/>
  </r>
  <r>
    <n v="6300"/>
    <s v="CA-2019-107314"/>
    <x v="329"/>
    <d v="2019-12-03T00:00:00"/>
    <s v="First Class"/>
    <s v="MZ-17335"/>
    <s v="Maria Zettner"/>
    <x v="2"/>
    <x v="0"/>
    <s v="San Francisco"/>
    <x v="1"/>
    <n v="94109"/>
    <x v="1"/>
    <s v="FUR-FU-10003489"/>
    <x v="0"/>
    <x v="5"/>
    <s v="Contemporary Borderless Frame"/>
    <n v="25.83"/>
    <n v="3"/>
    <n v="0"/>
    <n v="9.5570999999999984"/>
    <x v="1"/>
    <x v="0"/>
  </r>
  <r>
    <n v="6301"/>
    <s v="US-2016-161305"/>
    <x v="571"/>
    <d v="2016-06-12T00:00:00"/>
    <s v="Standard Class"/>
    <s v="SB-20170"/>
    <s v="Sarah Bern"/>
    <x v="0"/>
    <x v="0"/>
    <s v="Chicago"/>
    <x v="10"/>
    <n v="60623"/>
    <x v="2"/>
    <s v="OFF-BI-10002794"/>
    <x v="1"/>
    <x v="8"/>
    <s v="Avery Trapezoid Ring Binder, 3&quot; Capacity, Black, 1040 sheets"/>
    <n v="24.587999999999994"/>
    <n v="3"/>
    <n v="0.8"/>
    <n v="-38.11140000000001"/>
    <x v="2"/>
    <x v="0"/>
  </r>
  <r>
    <n v="6302"/>
    <s v="US-2016-161305"/>
    <x v="571"/>
    <d v="2016-06-12T00:00:00"/>
    <s v="Standard Class"/>
    <s v="SB-20170"/>
    <s v="Sarah Bern"/>
    <x v="0"/>
    <x v="0"/>
    <s v="Chicago"/>
    <x v="10"/>
    <n v="60623"/>
    <x v="2"/>
    <s v="OFF-EN-10000461"/>
    <x v="1"/>
    <x v="12"/>
    <s v="#10- 4 1/8&quot; x 9 1/2&quot; Recycled Envelopes"/>
    <n v="13.984000000000002"/>
    <n v="2"/>
    <n v="0.2"/>
    <n v="4.7195999999999998"/>
    <x v="2"/>
    <x v="0"/>
  </r>
  <r>
    <n v="6303"/>
    <s v="CA-2019-166919"/>
    <x v="51"/>
    <d v="2019-11-27T00:00:00"/>
    <s v="Standard Class"/>
    <s v="AH-10210"/>
    <s v="Alan Hwang"/>
    <x v="0"/>
    <x v="0"/>
    <s v="Dallas"/>
    <x v="5"/>
    <n v="75220"/>
    <x v="2"/>
    <s v="TEC-PH-10001305"/>
    <x v="2"/>
    <x v="7"/>
    <s v="Panasonic KX TS208W Corded phone"/>
    <n v="195.96000000000004"/>
    <n v="5"/>
    <n v="0.2"/>
    <n v="19.596000000000018"/>
    <x v="2"/>
    <x v="0"/>
  </r>
  <r>
    <n v="6304"/>
    <s v="CA-2019-162712"/>
    <x v="978"/>
    <d v="2019-06-20T00:00:00"/>
    <s v="Second Class"/>
    <s v="NK-18490"/>
    <s v="Neil Knudson"/>
    <x v="2"/>
    <x v="0"/>
    <s v="Corpus Christi"/>
    <x v="5"/>
    <n v="78415"/>
    <x v="2"/>
    <s v="OFF-PA-10000167"/>
    <x v="1"/>
    <x v="10"/>
    <s v="Xerox 1925"/>
    <n v="74.352000000000004"/>
    <n v="3"/>
    <n v="0.2"/>
    <n v="23.234999999999992"/>
    <x v="2"/>
    <x v="0"/>
  </r>
  <r>
    <n v="6305"/>
    <s v="CA-2019-107552"/>
    <x v="1024"/>
    <d v="2019-05-05T00:00:00"/>
    <s v="Same Day"/>
    <s v="AI-10855"/>
    <s v="Arianne Irving"/>
    <x v="0"/>
    <x v="0"/>
    <s v="New York City"/>
    <x v="15"/>
    <n v="10035"/>
    <x v="3"/>
    <s v="OFF-PA-10002947"/>
    <x v="1"/>
    <x v="10"/>
    <s v="Xerox 1923"/>
    <n v="6.68"/>
    <n v="1"/>
    <n v="0"/>
    <n v="3.2063999999999999"/>
    <x v="3"/>
    <x v="0"/>
  </r>
  <r>
    <n v="6306"/>
    <s v="CA-2018-163328"/>
    <x v="254"/>
    <d v="2018-11-06T00:00:00"/>
    <s v="Second Class"/>
    <s v="TP-21565"/>
    <s v="Tracy Poddar"/>
    <x v="1"/>
    <x v="0"/>
    <s v="Eugene"/>
    <x v="21"/>
    <n v="97405"/>
    <x v="1"/>
    <s v="OFF-SU-10002301"/>
    <x v="1"/>
    <x v="14"/>
    <s v="Serrated Blade or Curved Handle Hand Letter Openers"/>
    <n v="17.584000000000003"/>
    <n v="7"/>
    <n v="0.2"/>
    <n v="-4.1761999999999997"/>
    <x v="1"/>
    <x v="0"/>
  </r>
  <r>
    <n v="6307"/>
    <s v="CA-2018-163328"/>
    <x v="254"/>
    <d v="2018-11-06T00:00:00"/>
    <s v="Second Class"/>
    <s v="TP-21565"/>
    <s v="Tracy Poddar"/>
    <x v="1"/>
    <x v="0"/>
    <s v="Eugene"/>
    <x v="21"/>
    <n v="97405"/>
    <x v="1"/>
    <s v="FUR-CH-10003298"/>
    <x v="0"/>
    <x v="1"/>
    <s v="Office Star - Contemporary Task Swivel chair with Loop Arms, Charcoal"/>
    <n v="104.78399999999999"/>
    <n v="1"/>
    <n v="0.2"/>
    <n v="-14.407800000000009"/>
    <x v="1"/>
    <x v="0"/>
  </r>
  <r>
    <n v="6308"/>
    <s v="CA-2018-163328"/>
    <x v="254"/>
    <d v="2018-11-06T00:00:00"/>
    <s v="Second Class"/>
    <s v="TP-21565"/>
    <s v="Tracy Poddar"/>
    <x v="1"/>
    <x v="0"/>
    <s v="Eugene"/>
    <x v="21"/>
    <n v="97405"/>
    <x v="1"/>
    <s v="OFF-PA-10004353"/>
    <x v="1"/>
    <x v="10"/>
    <s v="Southworth 25% Cotton Premium Laser Paper and Envelopes"/>
    <n v="47.952000000000005"/>
    <n v="3"/>
    <n v="0.2"/>
    <n v="16.783200000000001"/>
    <x v="1"/>
    <x v="0"/>
  </r>
  <r>
    <n v="6309"/>
    <s v="CA-2018-163328"/>
    <x v="254"/>
    <d v="2018-11-06T00:00:00"/>
    <s v="Second Class"/>
    <s v="TP-21565"/>
    <s v="Tracy Poddar"/>
    <x v="1"/>
    <x v="0"/>
    <s v="Eugene"/>
    <x v="21"/>
    <n v="97405"/>
    <x v="1"/>
    <s v="FUR-CH-10000229"/>
    <x v="0"/>
    <x v="1"/>
    <s v="Global Enterprise Series Seating High-Back Swivel/Tilt Chairs"/>
    <n v="650.35200000000009"/>
    <n v="3"/>
    <n v="0.2"/>
    <n v="-97.552800000000076"/>
    <x v="1"/>
    <x v="0"/>
  </r>
  <r>
    <n v="6310"/>
    <s v="CA-2018-163328"/>
    <x v="254"/>
    <d v="2018-11-06T00:00:00"/>
    <s v="Second Class"/>
    <s v="TP-21565"/>
    <s v="Tracy Poddar"/>
    <x v="1"/>
    <x v="0"/>
    <s v="Eugene"/>
    <x v="21"/>
    <n v="97405"/>
    <x v="1"/>
    <s v="OFF-LA-10003930"/>
    <x v="1"/>
    <x v="2"/>
    <s v="Dot Matrix Printer Tape Reel Labels, White, 5000/Box"/>
    <n v="629.18400000000008"/>
    <n v="8"/>
    <n v="0.2"/>
    <n v="228.07919999999999"/>
    <x v="1"/>
    <x v="0"/>
  </r>
  <r>
    <n v="6311"/>
    <s v="CA-2018-163328"/>
    <x v="254"/>
    <d v="2018-11-06T00:00:00"/>
    <s v="Second Class"/>
    <s v="TP-21565"/>
    <s v="Tracy Poddar"/>
    <x v="1"/>
    <x v="0"/>
    <s v="Eugene"/>
    <x v="21"/>
    <n v="97405"/>
    <x v="1"/>
    <s v="OFF-PA-10000176"/>
    <x v="1"/>
    <x v="10"/>
    <s v="Xerox 1887"/>
    <n v="15.176"/>
    <n v="1"/>
    <n v="0.2"/>
    <n v="5.3115999999999985"/>
    <x v="1"/>
    <x v="0"/>
  </r>
  <r>
    <n v="6312"/>
    <s v="CA-2016-112837"/>
    <x v="1102"/>
    <d v="2016-09-16T00:00:00"/>
    <s v="Standard Class"/>
    <s v="LW-17125"/>
    <s v="Liz Willingham"/>
    <x v="0"/>
    <x v="0"/>
    <s v="Oxnard"/>
    <x v="1"/>
    <n v="93030"/>
    <x v="1"/>
    <s v="FUR-FU-10004006"/>
    <x v="0"/>
    <x v="5"/>
    <s v="Deflect-o DuraMat Lighweight, Studded, Beveled Mat for Low Pile Carpeting"/>
    <n v="127.94999999999999"/>
    <n v="3"/>
    <n v="0"/>
    <n v="21.751499999999986"/>
    <x v="1"/>
    <x v="0"/>
  </r>
  <r>
    <n v="6313"/>
    <s v="CA-2019-120019"/>
    <x v="911"/>
    <d v="2019-02-21T00:00:00"/>
    <s v="Standard Class"/>
    <s v="NG-18355"/>
    <s v="Nat Gilpin"/>
    <x v="1"/>
    <x v="0"/>
    <s v="Fairfield"/>
    <x v="29"/>
    <n v="6824"/>
    <x v="3"/>
    <s v="OFF-ST-10001932"/>
    <x v="1"/>
    <x v="4"/>
    <s v="Fellowes Staxonsteel Drawer Files"/>
    <n v="579.51"/>
    <n v="3"/>
    <n v="0"/>
    <n v="81.131400000000014"/>
    <x v="3"/>
    <x v="0"/>
  </r>
  <r>
    <n v="6314"/>
    <s v="CA-2019-120019"/>
    <x v="911"/>
    <d v="2019-02-21T00:00:00"/>
    <s v="Standard Class"/>
    <s v="NG-18355"/>
    <s v="Nat Gilpin"/>
    <x v="1"/>
    <x v="0"/>
    <s v="Fairfield"/>
    <x v="29"/>
    <n v="6824"/>
    <x v="3"/>
    <s v="TEC-PH-10000923"/>
    <x v="2"/>
    <x v="7"/>
    <s v="Belkin SportFit Armband For iPhone 5s/5c, Fuchsia"/>
    <n v="14.99"/>
    <n v="1"/>
    <n v="0"/>
    <n v="7.3451000000000004"/>
    <x v="3"/>
    <x v="0"/>
  </r>
  <r>
    <n v="6315"/>
    <s v="CA-2016-100762"/>
    <x v="156"/>
    <d v="2016-11-29T00:00:00"/>
    <s v="Standard Class"/>
    <s v="NG-18355"/>
    <s v="Nat Gilpin"/>
    <x v="1"/>
    <x v="0"/>
    <s v="Jackson"/>
    <x v="12"/>
    <n v="49201"/>
    <x v="2"/>
    <s v="OFF-AR-10000380"/>
    <x v="1"/>
    <x v="6"/>
    <s v="Hunt PowerHouse Electric Pencil Sharpener, Blue"/>
    <n v="151.91999999999999"/>
    <n v="4"/>
    <n v="0"/>
    <n v="45.575999999999979"/>
    <x v="2"/>
    <x v="1"/>
  </r>
  <r>
    <n v="6316"/>
    <s v="CA-2016-100762"/>
    <x v="156"/>
    <d v="2016-11-29T00:00:00"/>
    <s v="Standard Class"/>
    <s v="NG-18355"/>
    <s v="Nat Gilpin"/>
    <x v="1"/>
    <x v="0"/>
    <s v="Jackson"/>
    <x v="12"/>
    <n v="49201"/>
    <x v="2"/>
    <s v="OFF-LA-10003930"/>
    <x v="1"/>
    <x v="2"/>
    <s v="Dot Matrix Printer Tape Reel Labels, White, 5000/Box"/>
    <n v="196.62"/>
    <n v="2"/>
    <n v="0"/>
    <n v="96.343800000000002"/>
    <x v="2"/>
    <x v="1"/>
  </r>
  <r>
    <n v="6317"/>
    <s v="CA-2016-100762"/>
    <x v="156"/>
    <d v="2016-11-29T00:00:00"/>
    <s v="Standard Class"/>
    <s v="NG-18355"/>
    <s v="Nat Gilpin"/>
    <x v="1"/>
    <x v="0"/>
    <s v="Jackson"/>
    <x v="12"/>
    <n v="49201"/>
    <x v="2"/>
    <s v="OFF-PA-10001815"/>
    <x v="1"/>
    <x v="10"/>
    <s v="Xerox 1885"/>
    <n v="144.12"/>
    <n v="3"/>
    <n v="0"/>
    <n v="69.177599999999984"/>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n v="7.98"/>
    <x v="2"/>
    <x v="1"/>
  </r>
  <r>
    <n v="6319"/>
    <s v="CA-2019-161459"/>
    <x v="920"/>
    <d v="2019-11-29T00:00:00"/>
    <s v="Second Class"/>
    <s v="EB-13750"/>
    <s v="Edward Becker"/>
    <x v="1"/>
    <x v="0"/>
    <s v="Laguna Niguel"/>
    <x v="1"/>
    <n v="92677"/>
    <x v="1"/>
    <s v="TEC-PH-10004071"/>
    <x v="2"/>
    <x v="7"/>
    <s v="PayAnywhere Card Reader"/>
    <n v="39.960000000000008"/>
    <n v="5"/>
    <n v="0.2"/>
    <n v="3.4964999999999993"/>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n v="15.335999999999999"/>
    <x v="1"/>
    <x v="1"/>
  </r>
  <r>
    <n v="6321"/>
    <s v="CA-2019-160017"/>
    <x v="394"/>
    <d v="2019-10-02T00:00:00"/>
    <s v="Standard Class"/>
    <s v="SP-20860"/>
    <s v="Sung Pak"/>
    <x v="1"/>
    <x v="0"/>
    <s v="Jacksonville"/>
    <x v="2"/>
    <n v="32216"/>
    <x v="0"/>
    <s v="OFF-PA-10001800"/>
    <x v="1"/>
    <x v="10"/>
    <s v="Xerox 220"/>
    <n v="10.368000000000002"/>
    <n v="2"/>
    <n v="0.2"/>
    <n v="3.6288"/>
    <x v="0"/>
    <x v="0"/>
  </r>
  <r>
    <n v="6322"/>
    <s v="CA-2016-123316"/>
    <x v="303"/>
    <d v="2016-10-17T00:00:00"/>
    <s v="Standard Class"/>
    <s v="SP-20545"/>
    <s v="Sibella Parks"/>
    <x v="1"/>
    <x v="0"/>
    <s v="Mount Vernon"/>
    <x v="15"/>
    <n v="10550"/>
    <x v="3"/>
    <s v="OFF-BI-10002764"/>
    <x v="1"/>
    <x v="8"/>
    <s v="Recycled Pressboard Report Cover with Reinforced Top Hinge"/>
    <n v="7.7520000000000007"/>
    <n v="3"/>
    <n v="0.2"/>
    <n v="2.8100999999999998"/>
    <x v="3"/>
    <x v="0"/>
  </r>
  <r>
    <n v="6323"/>
    <s v="CA-2016-141299"/>
    <x v="561"/>
    <d v="2016-06-07T00:00:00"/>
    <s v="Second Class"/>
    <s v="RB-19795"/>
    <s v="Ross Baird"/>
    <x v="2"/>
    <x v="0"/>
    <s v="Midland"/>
    <x v="12"/>
    <n v="48640"/>
    <x v="2"/>
    <s v="OFF-EN-10004459"/>
    <x v="1"/>
    <x v="12"/>
    <s v="Security-Tint Envelopes"/>
    <n v="15.28"/>
    <n v="2"/>
    <n v="0"/>
    <n v="7.4871999999999996"/>
    <x v="2"/>
    <x v="0"/>
  </r>
  <r>
    <n v="6324"/>
    <s v="CA-2016-104402"/>
    <x v="1103"/>
    <d v="2016-06-23T00:00:00"/>
    <s v="Standard Class"/>
    <s v="DB-13660"/>
    <s v="Duane Benoit"/>
    <x v="0"/>
    <x v="0"/>
    <s v="Newark"/>
    <x v="13"/>
    <n v="19711"/>
    <x v="3"/>
    <s v="TEC-MA-10000423"/>
    <x v="2"/>
    <x v="15"/>
    <s v="Texas Instruments TI-34 Scientific Calculator"/>
    <n v="65.97"/>
    <n v="3"/>
    <n v="0"/>
    <n v="31.005899999999997"/>
    <x v="3"/>
    <x v="0"/>
  </r>
  <r>
    <n v="6325"/>
    <s v="CA-2017-110289"/>
    <x v="1104"/>
    <d v="2017-11-02T00:00:00"/>
    <s v="Standard Class"/>
    <s v="NB-18655"/>
    <s v="Nona Balk"/>
    <x v="1"/>
    <x v="0"/>
    <s v="San Francisco"/>
    <x v="1"/>
    <n v="94109"/>
    <x v="1"/>
    <s v="OFF-PA-10002986"/>
    <x v="1"/>
    <x v="10"/>
    <s v="Xerox 1898"/>
    <n v="33.4"/>
    <n v="5"/>
    <n v="0"/>
    <n v="16.032"/>
    <x v="1"/>
    <x v="0"/>
  </r>
  <r>
    <n v="6326"/>
    <s v="CA-2017-110289"/>
    <x v="1104"/>
    <d v="2017-11-02T00:00:00"/>
    <s v="Standard Class"/>
    <s v="NB-18655"/>
    <s v="Nona Balk"/>
    <x v="1"/>
    <x v="0"/>
    <s v="San Francisco"/>
    <x v="1"/>
    <n v="94109"/>
    <x v="1"/>
    <s v="OFF-EN-10001434"/>
    <x v="1"/>
    <x v="12"/>
    <s v="Strathmore #10 Envelopes, Ultimate White"/>
    <n v="210.84"/>
    <n v="4"/>
    <n v="0"/>
    <n v="103.3116"/>
    <x v="1"/>
    <x v="0"/>
  </r>
  <r>
    <n v="6327"/>
    <s v="CA-2016-167927"/>
    <x v="407"/>
    <d v="2016-01-26T00:00:00"/>
    <s v="Standard Class"/>
    <s v="XP-21865"/>
    <s v="Xylona Preis"/>
    <x v="0"/>
    <x v="0"/>
    <s v="Westland"/>
    <x v="12"/>
    <n v="48185"/>
    <x v="2"/>
    <s v="OFF-ST-10000760"/>
    <x v="1"/>
    <x v="4"/>
    <s v="Eldon Fold 'N Roll Cart System"/>
    <n v="13.98"/>
    <n v="1"/>
    <n v="0"/>
    <n v="4.0541999999999998"/>
    <x v="2"/>
    <x v="0"/>
  </r>
  <r>
    <n v="6328"/>
    <s v="CA-2016-167927"/>
    <x v="407"/>
    <d v="2016-01-26T00:00:00"/>
    <s v="Standard Class"/>
    <s v="XP-21865"/>
    <s v="Xylona Preis"/>
    <x v="0"/>
    <x v="0"/>
    <s v="Westland"/>
    <x v="12"/>
    <n v="48185"/>
    <x v="2"/>
    <s v="FUR-FU-10002918"/>
    <x v="0"/>
    <x v="5"/>
    <s v="Eldon ClusterMat Chair Mat with Cordless Antistatic Protection"/>
    <n v="272.94"/>
    <n v="3"/>
    <n v="0"/>
    <n v="30.023400000000009"/>
    <x v="2"/>
    <x v="0"/>
  </r>
  <r>
    <n v="6329"/>
    <s v="CA-2016-167927"/>
    <x v="407"/>
    <d v="2016-01-26T00:00:00"/>
    <s v="Standard Class"/>
    <s v="XP-21865"/>
    <s v="Xylona Preis"/>
    <x v="0"/>
    <x v="0"/>
    <s v="Westland"/>
    <x v="12"/>
    <n v="48185"/>
    <x v="2"/>
    <s v="OFF-BI-10000605"/>
    <x v="1"/>
    <x v="8"/>
    <s v="Acco Pressboard Covers with Storage Hooks, 9 1/2&quot; x 11&quot;, Executive Red"/>
    <n v="19.05"/>
    <n v="5"/>
    <n v="0"/>
    <n v="8.9534999999999982"/>
    <x v="2"/>
    <x v="0"/>
  </r>
  <r>
    <n v="6330"/>
    <s v="CA-2016-167927"/>
    <x v="407"/>
    <d v="2016-01-26T00:00:00"/>
    <s v="Standard Class"/>
    <s v="XP-21865"/>
    <s v="Xylona Preis"/>
    <x v="0"/>
    <x v="0"/>
    <s v="Westland"/>
    <x v="12"/>
    <n v="48185"/>
    <x v="2"/>
    <s v="OFF-AP-10002311"/>
    <x v="1"/>
    <x v="9"/>
    <s v="Holmes Replacement Filter for HEPA Air Cleaner, Very Large Room, HEPA Filter"/>
    <n v="247.71600000000001"/>
    <n v="4"/>
    <n v="0.1"/>
    <n v="93.581600000000009"/>
    <x v="2"/>
    <x v="0"/>
  </r>
  <r>
    <n v="6331"/>
    <s v="CA-2016-167927"/>
    <x v="407"/>
    <d v="2016-01-26T00:00:00"/>
    <s v="Standard Class"/>
    <s v="XP-21865"/>
    <s v="Xylona Preis"/>
    <x v="0"/>
    <x v="0"/>
    <s v="Westland"/>
    <x v="12"/>
    <n v="48185"/>
    <x v="2"/>
    <s v="OFF-ST-10003123"/>
    <x v="1"/>
    <x v="4"/>
    <s v="Fellowes Bases and Tops For Staxonsteel/High-Stak Systems"/>
    <n v="66.58"/>
    <n v="2"/>
    <n v="0"/>
    <n v="15.979199999999999"/>
    <x v="2"/>
    <x v="0"/>
  </r>
  <r>
    <n v="6332"/>
    <s v="CA-2016-167927"/>
    <x v="407"/>
    <d v="2016-01-26T00:00:00"/>
    <s v="Standard Class"/>
    <s v="XP-21865"/>
    <s v="Xylona Preis"/>
    <x v="0"/>
    <x v="0"/>
    <s v="Westland"/>
    <x v="12"/>
    <n v="48185"/>
    <x v="2"/>
    <s v="OFF-AR-10004456"/>
    <x v="1"/>
    <x v="6"/>
    <s v="Panasonic KP-4ABK Battery-Operated Pencil Sharpener"/>
    <n v="43.92"/>
    <n v="3"/>
    <n v="0"/>
    <n v="12.736799999999999"/>
    <x v="2"/>
    <x v="0"/>
  </r>
  <r>
    <n v="6333"/>
    <s v="CA-2016-167927"/>
    <x v="407"/>
    <d v="2016-01-26T00:00:00"/>
    <s v="Standard Class"/>
    <s v="XP-21865"/>
    <s v="Xylona Preis"/>
    <x v="0"/>
    <x v="0"/>
    <s v="Westland"/>
    <x v="12"/>
    <n v="48185"/>
    <x v="2"/>
    <s v="FUR-FU-10002268"/>
    <x v="0"/>
    <x v="5"/>
    <s v="Ultra Door Push Plate"/>
    <n v="14.73"/>
    <n v="3"/>
    <n v="0"/>
    <n v="4.8608999999999991"/>
    <x v="2"/>
    <x v="0"/>
  </r>
  <r>
    <n v="6334"/>
    <s v="CA-2016-167927"/>
    <x v="407"/>
    <d v="2016-01-26T00:00:00"/>
    <s v="Standard Class"/>
    <s v="XP-21865"/>
    <s v="Xylona Preis"/>
    <x v="0"/>
    <x v="0"/>
    <s v="Westland"/>
    <x v="12"/>
    <n v="48185"/>
    <x v="2"/>
    <s v="OFF-BI-10004364"/>
    <x v="1"/>
    <x v="8"/>
    <s v="Storex Dura Pro Binders"/>
    <n v="29.700000000000003"/>
    <n v="5"/>
    <n v="0"/>
    <n v="13.365"/>
    <x v="2"/>
    <x v="0"/>
  </r>
  <r>
    <n v="6335"/>
    <s v="CA-2016-133305"/>
    <x v="384"/>
    <d v="2016-07-15T00:00:00"/>
    <s v="Standard Class"/>
    <s v="MH-17455"/>
    <s v="Mark Hamilton"/>
    <x v="0"/>
    <x v="0"/>
    <s v="New York City"/>
    <x v="15"/>
    <n v="10011"/>
    <x v="3"/>
    <s v="OFF-PA-10001970"/>
    <x v="1"/>
    <x v="10"/>
    <s v="Xerox 1881"/>
    <n v="49.12"/>
    <n v="4"/>
    <n v="0"/>
    <n v="23.086399999999998"/>
    <x v="3"/>
    <x v="0"/>
  </r>
  <r>
    <n v="6336"/>
    <s v="CA-2016-133305"/>
    <x v="384"/>
    <d v="2016-07-15T00:00:00"/>
    <s v="Standard Class"/>
    <s v="MH-17455"/>
    <s v="Mark Hamilton"/>
    <x v="0"/>
    <x v="0"/>
    <s v="New York City"/>
    <x v="15"/>
    <n v="10011"/>
    <x v="3"/>
    <s v="OFF-BI-10002954"/>
    <x v="1"/>
    <x v="8"/>
    <s v="Newell 3-Hole Punched Plastic Slotted Magazine Holders for Binders"/>
    <n v="18.28"/>
    <n v="5"/>
    <n v="0.2"/>
    <n v="6.3979999999999997"/>
    <x v="3"/>
    <x v="0"/>
  </r>
  <r>
    <n v="6337"/>
    <s v="CA-2018-165995"/>
    <x v="133"/>
    <d v="2018-09-06T00:00:00"/>
    <s v="Standard Class"/>
    <s v="BG-11740"/>
    <s v="Bruce Geld"/>
    <x v="0"/>
    <x v="0"/>
    <s v="Los Angeles"/>
    <x v="1"/>
    <n v="90008"/>
    <x v="1"/>
    <s v="FUR-FU-10000672"/>
    <x v="0"/>
    <x v="5"/>
    <s v="Executive Impressions 10&quot; Spectator Wall Clock"/>
    <n v="47.04"/>
    <n v="4"/>
    <n v="0"/>
    <n v="15.993599999999997"/>
    <x v="1"/>
    <x v="0"/>
  </r>
  <r>
    <n v="6338"/>
    <s v="CA-2018-165995"/>
    <x v="133"/>
    <d v="2018-09-06T00:00:00"/>
    <s v="Standard Class"/>
    <s v="BG-11740"/>
    <s v="Bruce Geld"/>
    <x v="0"/>
    <x v="0"/>
    <s v="Los Angeles"/>
    <x v="1"/>
    <n v="90008"/>
    <x v="1"/>
    <s v="TEC-PH-10004908"/>
    <x v="2"/>
    <x v="7"/>
    <s v="Panasonic KX TS3282W Corded phone"/>
    <n v="339.96000000000004"/>
    <n v="5"/>
    <n v="0.2"/>
    <n v="42.494999999999948"/>
    <x v="1"/>
    <x v="0"/>
  </r>
  <r>
    <n v="6339"/>
    <s v="CA-2019-143112"/>
    <x v="361"/>
    <d v="2019-10-09T00:00:00"/>
    <s v="Standard Class"/>
    <s v="TS-21370"/>
    <s v="Todd Sumrall"/>
    <x v="1"/>
    <x v="0"/>
    <s v="New York City"/>
    <x v="15"/>
    <n v="10035"/>
    <x v="3"/>
    <s v="TEC-PH-10003095"/>
    <x v="2"/>
    <x v="7"/>
    <s v="Samsung HM1900 Bluetooth Headset"/>
    <n v="87.8"/>
    <n v="4"/>
    <n v="0"/>
    <n v="43.9"/>
    <x v="3"/>
    <x v="0"/>
  </r>
  <r>
    <n v="6340"/>
    <s v="CA-2019-143112"/>
    <x v="361"/>
    <d v="2019-10-09T00:00:00"/>
    <s v="Standard Class"/>
    <s v="TS-21370"/>
    <s v="Todd Sumrall"/>
    <x v="1"/>
    <x v="0"/>
    <s v="New York City"/>
    <x v="15"/>
    <n v="10035"/>
    <x v="3"/>
    <s v="FUR-CH-10002880"/>
    <x v="0"/>
    <x v="1"/>
    <s v="Global High-Back Leather Tilter, Burgundy"/>
    <n v="221.38200000000001"/>
    <n v="2"/>
    <n v="0.1"/>
    <n v="2.4597999999999871"/>
    <x v="3"/>
    <x v="0"/>
  </r>
  <r>
    <n v="6341"/>
    <s v="CA-2019-143112"/>
    <x v="361"/>
    <d v="2019-10-09T00:00:00"/>
    <s v="Standard Class"/>
    <s v="TS-21370"/>
    <s v="Todd Sumrall"/>
    <x v="1"/>
    <x v="0"/>
    <s v="New York City"/>
    <x v="15"/>
    <n v="10035"/>
    <x v="3"/>
    <s v="TEC-MA-10001047"/>
    <x v="2"/>
    <x v="15"/>
    <s v="3D Systems Cube Printer, 2nd Generation, Magenta"/>
    <n v="5199.96"/>
    <n v="4"/>
    <n v="0"/>
    <n v="1351.9895999999999"/>
    <x v="3"/>
    <x v="0"/>
  </r>
  <r>
    <n v="6342"/>
    <s v="US-2018-105830"/>
    <x v="413"/>
    <d v="2019-01-02T00:00:00"/>
    <s v="First Class"/>
    <s v="DB-13660"/>
    <s v="Duane Benoit"/>
    <x v="0"/>
    <x v="0"/>
    <s v="Lancaster"/>
    <x v="24"/>
    <n v="43130"/>
    <x v="3"/>
    <s v="OFF-ST-10002554"/>
    <x v="1"/>
    <x v="4"/>
    <s v="Tennsco Industrial Shelving"/>
    <n v="156.512"/>
    <n v="4"/>
    <n v="0.2"/>
    <n v="-35.215199999999996"/>
    <x v="3"/>
    <x v="0"/>
  </r>
  <r>
    <n v="6343"/>
    <s v="CA-2017-146255"/>
    <x v="1105"/>
    <d v="2017-03-10T00:00:00"/>
    <s v="First Class"/>
    <s v="EM-14140"/>
    <s v="Eugene Moren"/>
    <x v="2"/>
    <x v="0"/>
    <s v="Newark"/>
    <x v="13"/>
    <n v="19711"/>
    <x v="3"/>
    <s v="TEC-AC-10004469"/>
    <x v="2"/>
    <x v="11"/>
    <s v="Microsoft Sculpt Comfort Mouse"/>
    <n v="119.85000000000001"/>
    <n v="3"/>
    <n v="0"/>
    <n v="52.734000000000009"/>
    <x v="3"/>
    <x v="1"/>
  </r>
  <r>
    <n v="6344"/>
    <s v="CA-2017-146255"/>
    <x v="1105"/>
    <d v="2017-03-10T00:00:00"/>
    <s v="First Class"/>
    <s v="EM-14140"/>
    <s v="Eugene Moren"/>
    <x v="2"/>
    <x v="0"/>
    <s v="Newark"/>
    <x v="13"/>
    <n v="19711"/>
    <x v="3"/>
    <s v="OFF-BI-10000309"/>
    <x v="1"/>
    <x v="8"/>
    <s v="GBC Twin Loop Wire Binding Elements, 9/16&quot; Spine, Black"/>
    <n v="30.44"/>
    <n v="2"/>
    <n v="0"/>
    <n v="14.9156"/>
    <x v="3"/>
    <x v="1"/>
  </r>
  <r>
    <n v="6345"/>
    <s v="CA-2017-146255"/>
    <x v="1105"/>
    <d v="2017-03-10T00:00:00"/>
    <s v="First Class"/>
    <s v="EM-14140"/>
    <s v="Eugene Moren"/>
    <x v="2"/>
    <x v="0"/>
    <s v="Newark"/>
    <x v="13"/>
    <n v="19711"/>
    <x v="3"/>
    <s v="OFF-BI-10001765"/>
    <x v="1"/>
    <x v="8"/>
    <s v="Wilson Jones Heavy-Duty Casebound Ring Binders with Metal Hinges"/>
    <n v="69.28"/>
    <n v="2"/>
    <n v="0"/>
    <n v="33.254399999999997"/>
    <x v="3"/>
    <x v="1"/>
  </r>
  <r>
    <n v="6346"/>
    <s v="CA-2017-146255"/>
    <x v="1105"/>
    <d v="2017-03-10T00:00:00"/>
    <s v="First Class"/>
    <s v="EM-14140"/>
    <s v="Eugene Moren"/>
    <x v="2"/>
    <x v="0"/>
    <s v="Newark"/>
    <x v="13"/>
    <n v="19711"/>
    <x v="3"/>
    <s v="TEC-PH-10001619"/>
    <x v="2"/>
    <x v="7"/>
    <s v="LG G3"/>
    <n v="587.97"/>
    <n v="3"/>
    <n v="0"/>
    <n v="170.51129999999998"/>
    <x v="3"/>
    <x v="1"/>
  </r>
  <r>
    <n v="6347"/>
    <s v="CA-2019-104822"/>
    <x v="179"/>
    <d v="2019-10-20T00:00:00"/>
    <s v="Same Day"/>
    <s v="RB-19465"/>
    <s v="Rick Bensley"/>
    <x v="2"/>
    <x v="0"/>
    <s v="New York City"/>
    <x v="15"/>
    <n v="10024"/>
    <x v="3"/>
    <s v="OFF-LA-10002034"/>
    <x v="1"/>
    <x v="2"/>
    <s v="Avery 478"/>
    <n v="24.55"/>
    <n v="5"/>
    <n v="0"/>
    <n v="12.029499999999999"/>
    <x v="3"/>
    <x v="0"/>
  </r>
  <r>
    <n v="6348"/>
    <s v="CA-2017-104486"/>
    <x v="489"/>
    <d v="2017-05-06T00:00:00"/>
    <s v="Standard Class"/>
    <s v="PO-18850"/>
    <s v="Patrick O'Brill"/>
    <x v="0"/>
    <x v="0"/>
    <s v="San Francisco"/>
    <x v="1"/>
    <n v="94109"/>
    <x v="1"/>
    <s v="OFF-BI-10000309"/>
    <x v="1"/>
    <x v="8"/>
    <s v="GBC Twin Loop Wire Binding Elements, 9/16&quot; Spine, Black"/>
    <n v="12.176000000000002"/>
    <n v="1"/>
    <n v="0.2"/>
    <n v="4.4137999999999993"/>
    <x v="1"/>
    <x v="0"/>
  </r>
  <r>
    <n v="6349"/>
    <s v="CA-2017-104486"/>
    <x v="489"/>
    <d v="2017-05-06T00:00:00"/>
    <s v="Standard Class"/>
    <s v="PO-18850"/>
    <s v="Patrick O'Brill"/>
    <x v="0"/>
    <x v="0"/>
    <s v="San Francisco"/>
    <x v="1"/>
    <n v="94109"/>
    <x v="1"/>
    <s v="OFF-ST-10000876"/>
    <x v="1"/>
    <x v="4"/>
    <s v="Eldon Simplefile Box Office"/>
    <n v="37.32"/>
    <n v="3"/>
    <n v="0"/>
    <n v="10.4496"/>
    <x v="1"/>
    <x v="0"/>
  </r>
  <r>
    <n v="6350"/>
    <s v="CA-2017-104486"/>
    <x v="489"/>
    <d v="2017-05-06T00:00:00"/>
    <s v="Standard Class"/>
    <s v="PO-18850"/>
    <s v="Patrick O'Brill"/>
    <x v="0"/>
    <x v="0"/>
    <s v="San Francisco"/>
    <x v="1"/>
    <n v="94109"/>
    <x v="1"/>
    <s v="OFF-SU-10002573"/>
    <x v="1"/>
    <x v="14"/>
    <s v="Acme 10&quot; Easy Grip Assistive Scissors"/>
    <n v="35.06"/>
    <n v="2"/>
    <n v="0"/>
    <n v="10.517999999999997"/>
    <x v="1"/>
    <x v="0"/>
  </r>
  <r>
    <n v="6351"/>
    <s v="CA-2019-161557"/>
    <x v="213"/>
    <d v="2019-09-08T00:00:00"/>
    <s v="Standard Class"/>
    <s v="AG-10900"/>
    <s v="Arthur Gainer"/>
    <x v="0"/>
    <x v="0"/>
    <s v="Dallas"/>
    <x v="5"/>
    <n v="75217"/>
    <x v="2"/>
    <s v="FUR-FU-10004622"/>
    <x v="0"/>
    <x v="5"/>
    <s v="Eldon Advantage Foldable Chair Mats for Low Pile Carpets"/>
    <n v="108.40000000000002"/>
    <n v="5"/>
    <n v="0.6"/>
    <n v="-105.69000000000003"/>
    <x v="2"/>
    <x v="1"/>
  </r>
  <r>
    <n v="6352"/>
    <s v="CA-2019-161130"/>
    <x v="132"/>
    <d v="2019-11-08T00:00:00"/>
    <s v="Standard Class"/>
    <s v="BF-11275"/>
    <s v="Beth Fritzler"/>
    <x v="1"/>
    <x v="0"/>
    <s v="Miami"/>
    <x v="2"/>
    <n v="33178"/>
    <x v="0"/>
    <s v="TEC-PH-10002549"/>
    <x v="2"/>
    <x v="7"/>
    <s v="Polycom SoundPoint IP 450 VoIP phone"/>
    <n v="361.37600000000003"/>
    <n v="2"/>
    <n v="0.2"/>
    <n v="27.103200000000001"/>
    <x v="0"/>
    <x v="0"/>
  </r>
  <r>
    <n v="6353"/>
    <s v="US-2017-161347"/>
    <x v="1023"/>
    <d v="2017-09-19T00:00:00"/>
    <s v="Standard Class"/>
    <s v="HG-14845"/>
    <s v="Harry Greene"/>
    <x v="0"/>
    <x v="0"/>
    <s v="Philadelphia"/>
    <x v="9"/>
    <n v="19120"/>
    <x v="3"/>
    <s v="OFF-BI-10004209"/>
    <x v="1"/>
    <x v="8"/>
    <s v="Fellowes Twister Kit, Gray/Clear, 3/pkg"/>
    <n v="2.4119999999999999"/>
    <n v="1"/>
    <n v="0.7"/>
    <n v="-2.0099999999999998"/>
    <x v="3"/>
    <x v="0"/>
  </r>
  <r>
    <n v="6354"/>
    <s v="US-2017-109015"/>
    <x v="684"/>
    <d v="2017-09-12T00:00:00"/>
    <s v="Standard Class"/>
    <s v="BS-11590"/>
    <s v="Brendan Sweed"/>
    <x v="1"/>
    <x v="0"/>
    <s v="New York City"/>
    <x v="15"/>
    <n v="10011"/>
    <x v="3"/>
    <s v="OFF-AP-10001962"/>
    <x v="1"/>
    <x v="9"/>
    <s v="Black &amp; Decker Filter for Double Action Dustbuster Cordless Vac BLDV7210"/>
    <n v="8.39"/>
    <n v="1"/>
    <n v="0"/>
    <n v="2.0975000000000001"/>
    <x v="3"/>
    <x v="0"/>
  </r>
  <r>
    <n v="6355"/>
    <s v="US-2017-109015"/>
    <x v="684"/>
    <d v="2017-09-12T00:00:00"/>
    <s v="Standard Class"/>
    <s v="BS-11590"/>
    <s v="Brendan Sweed"/>
    <x v="1"/>
    <x v="0"/>
    <s v="New York City"/>
    <x v="15"/>
    <n v="10011"/>
    <x v="3"/>
    <s v="TEC-PH-10002922"/>
    <x v="2"/>
    <x v="7"/>
    <s v="ShoreTel ShorePhone IP 230 VoIP phone"/>
    <n v="337.98"/>
    <n v="2"/>
    <n v="0"/>
    <n v="101.39399999999998"/>
    <x v="3"/>
    <x v="0"/>
  </r>
  <r>
    <n v="6356"/>
    <s v="CA-2016-110611"/>
    <x v="191"/>
    <d v="2016-10-13T00:00:00"/>
    <s v="Standard Class"/>
    <s v="JD-16015"/>
    <s v="Joy Daniels"/>
    <x v="0"/>
    <x v="0"/>
    <s v="Philadelphia"/>
    <x v="9"/>
    <n v="19120"/>
    <x v="3"/>
    <s v="OFF-ST-10000642"/>
    <x v="1"/>
    <x v="4"/>
    <s v="Tennsco Lockers, Gray"/>
    <n v="83.920000000000016"/>
    <n v="5"/>
    <n v="0.2"/>
    <n v="-13.637000000000011"/>
    <x v="3"/>
    <x v="0"/>
  </r>
  <r>
    <n v="6357"/>
    <s v="CA-2019-139080"/>
    <x v="205"/>
    <d v="2019-01-28T00:00:00"/>
    <s v="Standard Class"/>
    <s v="CS-12250"/>
    <s v="Chris Selesnick"/>
    <x v="1"/>
    <x v="0"/>
    <s v="Seattle"/>
    <x v="4"/>
    <n v="98103"/>
    <x v="1"/>
    <s v="OFF-BI-10001757"/>
    <x v="1"/>
    <x v="8"/>
    <s v="Pressboard Hanging Data Binders for Unburst Sheets"/>
    <n v="19.68"/>
    <n v="5"/>
    <n v="0.2"/>
    <n v="6.8879999999999981"/>
    <x v="1"/>
    <x v="0"/>
  </r>
  <r>
    <n v="6358"/>
    <s v="CA-2019-139080"/>
    <x v="205"/>
    <d v="2019-01-28T00:00:00"/>
    <s v="Standard Class"/>
    <s v="CS-12250"/>
    <s v="Chris Selesnick"/>
    <x v="1"/>
    <x v="0"/>
    <s v="Seattle"/>
    <x v="4"/>
    <n v="98103"/>
    <x v="1"/>
    <s v="OFF-PA-10004621"/>
    <x v="1"/>
    <x v="10"/>
    <s v="Xerox 212"/>
    <n v="25.92"/>
    <n v="4"/>
    <n v="0"/>
    <n v="12.441600000000001"/>
    <x v="1"/>
    <x v="0"/>
  </r>
  <r>
    <n v="6359"/>
    <s v="CA-2019-139080"/>
    <x v="205"/>
    <d v="2019-01-28T00:00:00"/>
    <s v="Standard Class"/>
    <s v="CS-12250"/>
    <s v="Chris Selesnick"/>
    <x v="1"/>
    <x v="0"/>
    <s v="Seattle"/>
    <x v="4"/>
    <n v="98103"/>
    <x v="1"/>
    <s v="OFF-PA-10002262"/>
    <x v="1"/>
    <x v="10"/>
    <s v="Xerox 192"/>
    <n v="6.48"/>
    <n v="1"/>
    <n v="0"/>
    <n v="3.1104000000000003"/>
    <x v="1"/>
    <x v="0"/>
  </r>
  <r>
    <n v="6360"/>
    <s v="CA-2019-139080"/>
    <x v="205"/>
    <d v="2019-01-28T00:00:00"/>
    <s v="Standard Class"/>
    <s v="CS-12250"/>
    <s v="Chris Selesnick"/>
    <x v="1"/>
    <x v="0"/>
    <s v="Seattle"/>
    <x v="4"/>
    <n v="98103"/>
    <x v="1"/>
    <s v="TEC-PH-10004100"/>
    <x v="2"/>
    <x v="7"/>
    <s v="Griffin GC17055 Auxiliary Audio Cable"/>
    <n v="86.352000000000004"/>
    <n v="6"/>
    <n v="0.2"/>
    <n v="8.6352000000000011"/>
    <x v="1"/>
    <x v="0"/>
  </r>
  <r>
    <n v="6361"/>
    <s v="CA-2017-115693"/>
    <x v="895"/>
    <d v="2017-12-15T00:00:00"/>
    <s v="Standard Class"/>
    <s v="FC-14245"/>
    <s v="Frank Carlisle"/>
    <x v="2"/>
    <x v="0"/>
    <s v="Los Angeles"/>
    <x v="1"/>
    <n v="90032"/>
    <x v="1"/>
    <s v="OFF-AR-10003582"/>
    <x v="1"/>
    <x v="6"/>
    <s v="Boston Electric Pencil Sharpener, Model 1818, Charcoal Black"/>
    <n v="56.3"/>
    <n v="2"/>
    <n v="0"/>
    <n v="15.764000000000003"/>
    <x v="1"/>
    <x v="0"/>
  </r>
  <r>
    <n v="6362"/>
    <s v="US-2016-107993"/>
    <x v="641"/>
    <d v="2016-11-30T00:00:00"/>
    <s v="Standard Class"/>
    <s v="SE-20110"/>
    <s v="Sanjit Engle"/>
    <x v="0"/>
    <x v="0"/>
    <s v="Springfield"/>
    <x v="21"/>
    <n v="97477"/>
    <x v="1"/>
    <s v="OFF-AR-10003179"/>
    <x v="1"/>
    <x v="6"/>
    <s v="Dixon Ticonderoga Core-Lock Colored Pencils"/>
    <n v="51.016000000000005"/>
    <n v="7"/>
    <n v="0.2"/>
    <n v="8.2900999999999954"/>
    <x v="1"/>
    <x v="0"/>
  </r>
  <r>
    <n v="6363"/>
    <s v="CA-2019-110443"/>
    <x v="610"/>
    <d v="2019-11-25T00:00:00"/>
    <s v="Standard Class"/>
    <s v="CK-12205"/>
    <s v="Chloris Kastensmidt"/>
    <x v="0"/>
    <x v="0"/>
    <s v="Renton"/>
    <x v="4"/>
    <n v="98059"/>
    <x v="1"/>
    <s v="OFF-BI-10001670"/>
    <x v="1"/>
    <x v="8"/>
    <s v="Vinyl Sectional Post Binders"/>
    <n v="150.80000000000001"/>
    <n v="5"/>
    <n v="0.2"/>
    <n v="56.55"/>
    <x v="1"/>
    <x v="0"/>
  </r>
  <r>
    <n v="6364"/>
    <s v="CA-2019-110443"/>
    <x v="610"/>
    <d v="2019-11-25T00:00:00"/>
    <s v="Standard Class"/>
    <s v="CK-12205"/>
    <s v="Chloris Kastensmidt"/>
    <x v="0"/>
    <x v="0"/>
    <s v="Renton"/>
    <x v="4"/>
    <n v="98059"/>
    <x v="1"/>
    <s v="TEC-MA-10002073"/>
    <x v="2"/>
    <x v="15"/>
    <s v="3D Systems Cube Printer, 2nd Generation, White"/>
    <n v="1039.992"/>
    <n v="1"/>
    <n v="0.2"/>
    <n v="103.99920000000003"/>
    <x v="1"/>
    <x v="0"/>
  </r>
  <r>
    <n v="6365"/>
    <s v="CA-2019-110443"/>
    <x v="610"/>
    <d v="2019-11-25T00:00:00"/>
    <s v="Standard Class"/>
    <s v="CK-12205"/>
    <s v="Chloris Kastensmidt"/>
    <x v="0"/>
    <x v="0"/>
    <s v="Renton"/>
    <x v="4"/>
    <n v="98059"/>
    <x v="1"/>
    <s v="OFF-PA-10003797"/>
    <x v="1"/>
    <x v="10"/>
    <s v="Xerox 209"/>
    <n v="51.84"/>
    <n v="8"/>
    <n v="0"/>
    <n v="24.883200000000002"/>
    <x v="1"/>
    <x v="0"/>
  </r>
  <r>
    <n v="6366"/>
    <s v="CA-2019-144848"/>
    <x v="1095"/>
    <d v="2019-04-05T00:00:00"/>
    <s v="First Class"/>
    <s v="DS-13030"/>
    <s v="Darrin Sayre"/>
    <x v="2"/>
    <x v="0"/>
    <s v="New York City"/>
    <x v="15"/>
    <n v="10009"/>
    <x v="3"/>
    <s v="TEC-PH-10004006"/>
    <x v="2"/>
    <x v="7"/>
    <s v="Panasonic KX - TS880B Telephone"/>
    <n v="41.22"/>
    <n v="1"/>
    <n v="0"/>
    <n v="11.1294"/>
    <x v="3"/>
    <x v="0"/>
  </r>
  <r>
    <n v="6367"/>
    <s v="CA-2019-144848"/>
    <x v="1095"/>
    <d v="2019-04-05T00:00:00"/>
    <s v="First Class"/>
    <s v="DS-13030"/>
    <s v="Darrin Sayre"/>
    <x v="2"/>
    <x v="0"/>
    <s v="New York City"/>
    <x v="15"/>
    <n v="10009"/>
    <x v="3"/>
    <s v="OFF-SU-10000646"/>
    <x v="1"/>
    <x v="14"/>
    <s v="Premier Automatic Letter Opener"/>
    <n v="240.37"/>
    <n v="1"/>
    <n v="0"/>
    <n v="7.2111000000000161"/>
    <x v="3"/>
    <x v="0"/>
  </r>
  <r>
    <n v="6368"/>
    <s v="CA-2019-144848"/>
    <x v="1095"/>
    <d v="2019-04-05T00:00:00"/>
    <s v="First Class"/>
    <s v="DS-13030"/>
    <s v="Darrin Sayre"/>
    <x v="2"/>
    <x v="0"/>
    <s v="New York City"/>
    <x v="15"/>
    <n v="10009"/>
    <x v="3"/>
    <s v="TEC-PH-10002262"/>
    <x v="2"/>
    <x v="7"/>
    <s v="LG Electronics Tone+ HBS-730 Bluetooth Headset"/>
    <n v="119.02"/>
    <n v="2"/>
    <n v="0"/>
    <n v="33.325600000000009"/>
    <x v="3"/>
    <x v="0"/>
  </r>
  <r>
    <n v="6369"/>
    <s v="US-2019-147998"/>
    <x v="240"/>
    <d v="2019-05-24T00:00:00"/>
    <s v="Standard Class"/>
    <s v="SA-20830"/>
    <s v="Sue Ann Reed"/>
    <x v="0"/>
    <x v="0"/>
    <s v="San Jose"/>
    <x v="1"/>
    <n v="95123"/>
    <x v="1"/>
    <s v="OFF-BI-10002082"/>
    <x v="1"/>
    <x v="8"/>
    <s v="GBC Twin Loop Wire Binding Elements"/>
    <n v="133.12"/>
    <n v="5"/>
    <n v="0.2"/>
    <n v="49.92"/>
    <x v="1"/>
    <x v="1"/>
  </r>
  <r>
    <n v="6370"/>
    <s v="CA-2018-103919"/>
    <x v="339"/>
    <d v="2018-10-07T00:00:00"/>
    <s v="Standard Class"/>
    <s v="TP-21565"/>
    <s v="Tracy Poddar"/>
    <x v="1"/>
    <x v="0"/>
    <s v="Grand Prairie"/>
    <x v="5"/>
    <n v="75051"/>
    <x v="2"/>
    <s v="FUR-FU-10001756"/>
    <x v="0"/>
    <x v="5"/>
    <s v="Eldon Expressions Desk Accessory, Wood Photo Frame, Mahogany"/>
    <n v="38.08"/>
    <n v="5"/>
    <n v="0.6"/>
    <n v="-29.512000000000008"/>
    <x v="2"/>
    <x v="0"/>
  </r>
  <r>
    <n v="6371"/>
    <s v="CA-2018-113425"/>
    <x v="831"/>
    <d v="2018-11-21T00:00:00"/>
    <s v="Same Day"/>
    <s v="JK-16120"/>
    <s v="Julie Kriz"/>
    <x v="2"/>
    <x v="0"/>
    <s v="New York City"/>
    <x v="15"/>
    <n v="10009"/>
    <x v="3"/>
    <s v="FUR-BO-10002598"/>
    <x v="0"/>
    <x v="0"/>
    <s v="Hon Metal Bookcases, Putty"/>
    <n v="113.56800000000001"/>
    <n v="2"/>
    <n v="0.2"/>
    <n v="12.776399999999988"/>
    <x v="3"/>
    <x v="0"/>
  </r>
  <r>
    <n v="6372"/>
    <s v="CA-2019-143035"/>
    <x v="621"/>
    <d v="2019-10-05T00:00:00"/>
    <s v="Second Class"/>
    <s v="CC-12430"/>
    <s v="Chuck Clark"/>
    <x v="2"/>
    <x v="0"/>
    <s v="New York City"/>
    <x v="15"/>
    <n v="10009"/>
    <x v="3"/>
    <s v="FUR-FU-10001934"/>
    <x v="0"/>
    <x v="5"/>
    <s v="Magnifier Swing Arm Lamp"/>
    <n v="83.92"/>
    <n v="4"/>
    <n v="0"/>
    <n v="21.819200000000002"/>
    <x v="3"/>
    <x v="0"/>
  </r>
  <r>
    <n v="6373"/>
    <s v="CA-2019-143035"/>
    <x v="621"/>
    <d v="2019-10-05T00:00:00"/>
    <s v="Second Class"/>
    <s v="CC-12430"/>
    <s v="Chuck Clark"/>
    <x v="2"/>
    <x v="0"/>
    <s v="New York City"/>
    <x v="15"/>
    <n v="10009"/>
    <x v="3"/>
    <s v="OFF-AR-10001130"/>
    <x v="1"/>
    <x v="6"/>
    <s v="Quartet Alpha White Chalk, 12/Pack"/>
    <n v="6.63"/>
    <n v="3"/>
    <n v="0"/>
    <n v="3.1160999999999999"/>
    <x v="3"/>
    <x v="0"/>
  </r>
  <r>
    <n v="6374"/>
    <s v="CA-2019-143035"/>
    <x v="621"/>
    <d v="2019-10-05T00:00:00"/>
    <s v="Second Class"/>
    <s v="CC-12430"/>
    <s v="Chuck Clark"/>
    <x v="2"/>
    <x v="0"/>
    <s v="New York City"/>
    <x v="15"/>
    <n v="10009"/>
    <x v="3"/>
    <s v="TEC-AC-10002049"/>
    <x v="2"/>
    <x v="11"/>
    <s v="Logitech G19 Programmable Gaming Keyboard"/>
    <n v="371.96999999999997"/>
    <n v="3"/>
    <n v="0"/>
    <n v="66.954599999999971"/>
    <x v="3"/>
    <x v="0"/>
  </r>
  <r>
    <n v="6375"/>
    <s v="CA-2016-107811"/>
    <x v="333"/>
    <d v="2016-05-03T00:00:00"/>
    <s v="Standard Class"/>
    <s v="LA-16780"/>
    <s v="Laura Armstrong"/>
    <x v="1"/>
    <x v="0"/>
    <s v="Memphis"/>
    <x v="18"/>
    <n v="38109"/>
    <x v="0"/>
    <s v="FUR-CH-10001394"/>
    <x v="0"/>
    <x v="1"/>
    <s v="Global Leather Executive Chair"/>
    <n v="561.58400000000006"/>
    <n v="2"/>
    <n v="0.2"/>
    <n v="70.197999999999922"/>
    <x v="0"/>
    <x v="0"/>
  </r>
  <r>
    <n v="6376"/>
    <s v="CA-2016-107811"/>
    <x v="333"/>
    <d v="2016-05-03T00:00:00"/>
    <s v="Standard Class"/>
    <s v="LA-16780"/>
    <s v="Laura Armstrong"/>
    <x v="1"/>
    <x v="0"/>
    <s v="Memphis"/>
    <x v="18"/>
    <n v="38109"/>
    <x v="0"/>
    <s v="OFF-ST-10000798"/>
    <x v="1"/>
    <x v="4"/>
    <s v="2300 Heavy-Duty Transfer File Systems by Perma"/>
    <n v="99.920000000000016"/>
    <n v="5"/>
    <n v="0.2"/>
    <n v="-1.249000000000013"/>
    <x v="0"/>
    <x v="0"/>
  </r>
  <r>
    <n v="6377"/>
    <s v="CA-2018-163216"/>
    <x v="877"/>
    <d v="2018-10-10T00:00:00"/>
    <s v="First Class"/>
    <s v="AW-10930"/>
    <s v="Arthur Wiediger"/>
    <x v="2"/>
    <x v="0"/>
    <s v="Philadelphia"/>
    <x v="9"/>
    <n v="19143"/>
    <x v="3"/>
    <s v="OFF-LA-10000134"/>
    <x v="1"/>
    <x v="2"/>
    <s v="Avery 511"/>
    <n v="4.9280000000000008"/>
    <n v="2"/>
    <n v="0.2"/>
    <n v="1.7247999999999997"/>
    <x v="3"/>
    <x v="0"/>
  </r>
  <r>
    <n v="6378"/>
    <s v="US-2018-116442"/>
    <x v="272"/>
    <d v="2018-12-22T00:00:00"/>
    <s v="Standard Class"/>
    <s v="BP-11230"/>
    <s v="Benjamin Patterson"/>
    <x v="0"/>
    <x v="0"/>
    <s v="Los Angeles"/>
    <x v="1"/>
    <n v="90004"/>
    <x v="1"/>
    <s v="FUR-FU-10002364"/>
    <x v="0"/>
    <x v="5"/>
    <s v="Eldon Expressions Wood Desk Accessories, Oak"/>
    <n v="14.76"/>
    <n v="2"/>
    <n v="0"/>
    <n v="4.2803999999999984"/>
    <x v="1"/>
    <x v="0"/>
  </r>
  <r>
    <n v="6379"/>
    <s v="CA-2019-150623"/>
    <x v="318"/>
    <d v="2019-04-14T00:00:00"/>
    <s v="Standard Class"/>
    <s v="DB-13360"/>
    <s v="Dennis Bolton"/>
    <x v="2"/>
    <x v="0"/>
    <s v="Waterbury"/>
    <x v="29"/>
    <n v="6708"/>
    <x v="3"/>
    <s v="TEC-AC-10004571"/>
    <x v="2"/>
    <x v="11"/>
    <s v="Logitech G700s Rechargeable Gaming Mouse"/>
    <n v="99.99"/>
    <n v="1"/>
    <n v="0"/>
    <n v="41.995800000000003"/>
    <x v="3"/>
    <x v="0"/>
  </r>
  <r>
    <n v="6380"/>
    <s v="CA-2019-150623"/>
    <x v="318"/>
    <d v="2019-04-14T00:00:00"/>
    <s v="Standard Class"/>
    <s v="DB-13360"/>
    <s v="Dennis Bolton"/>
    <x v="2"/>
    <x v="0"/>
    <s v="Waterbury"/>
    <x v="29"/>
    <n v="6708"/>
    <x v="3"/>
    <s v="OFF-ST-10003692"/>
    <x v="1"/>
    <x v="4"/>
    <s v="Recycled Steel Personal File for Hanging File Folders"/>
    <n v="286.14999999999998"/>
    <n v="5"/>
    <n v="0"/>
    <n v="71.537499999999994"/>
    <x v="3"/>
    <x v="0"/>
  </r>
  <r>
    <n v="6381"/>
    <s v="US-2016-163797"/>
    <x v="918"/>
    <d v="2016-04-13T00:00:00"/>
    <s v="Standard Class"/>
    <s v="PC-19000"/>
    <s v="Pauline Chand"/>
    <x v="2"/>
    <x v="0"/>
    <s v="Chandler"/>
    <x v="16"/>
    <n v="85224"/>
    <x v="1"/>
    <s v="OFF-FA-10001883"/>
    <x v="1"/>
    <x v="13"/>
    <s v="Alliance Super-Size Bands, Assorted Sizes"/>
    <n v="49.792000000000002"/>
    <n v="8"/>
    <n v="0.2"/>
    <n v="-11.825600000000001"/>
    <x v="1"/>
    <x v="0"/>
  </r>
  <r>
    <n v="6382"/>
    <s v="CA-2018-127236"/>
    <x v="892"/>
    <d v="2018-04-02T00:00:00"/>
    <s v="Standard Class"/>
    <s v="TB-21595"/>
    <s v="Troy Blackwell"/>
    <x v="0"/>
    <x v="0"/>
    <s v="Springfield"/>
    <x v="24"/>
    <n v="45503"/>
    <x v="3"/>
    <s v="FUR-BO-10004015"/>
    <x v="0"/>
    <x v="0"/>
    <s v="Bush Andora Bookcase, Maple/Graphite Gray Finish"/>
    <n v="299.97499999999997"/>
    <n v="5"/>
    <n v="0.5"/>
    <n v="-167.98600000000002"/>
    <x v="3"/>
    <x v="0"/>
  </r>
  <r>
    <n v="6383"/>
    <s v="CA-2018-127236"/>
    <x v="892"/>
    <d v="2018-04-02T00:00:00"/>
    <s v="Standard Class"/>
    <s v="TB-21595"/>
    <s v="Troy Blackwell"/>
    <x v="0"/>
    <x v="0"/>
    <s v="Springfield"/>
    <x v="24"/>
    <n v="45503"/>
    <x v="3"/>
    <s v="TEC-PH-10000141"/>
    <x v="2"/>
    <x v="7"/>
    <s v="Clearsounds A400"/>
    <n v="158.37599999999998"/>
    <n v="4"/>
    <n v="0.4"/>
    <n v="-36.954399999999993"/>
    <x v="3"/>
    <x v="0"/>
  </r>
  <r>
    <n v="6384"/>
    <s v="US-2019-104661"/>
    <x v="787"/>
    <d v="2019-01-18T00:00:00"/>
    <s v="First Class"/>
    <s v="TB-21250"/>
    <s v="Tim Brockman"/>
    <x v="0"/>
    <x v="0"/>
    <s v="Austin"/>
    <x v="5"/>
    <n v="78745"/>
    <x v="2"/>
    <s v="OFF-BI-10001597"/>
    <x v="1"/>
    <x v="8"/>
    <s v="Wilson Jones Ledger-Size, Piano-Hinge Binder, 2&quot;, Blue"/>
    <n v="32.783999999999992"/>
    <n v="4"/>
    <n v="0.8"/>
    <n v="-52.454400000000007"/>
    <x v="2"/>
    <x v="0"/>
  </r>
  <r>
    <n v="6385"/>
    <s v="US-2019-104661"/>
    <x v="787"/>
    <d v="2019-01-18T00:00:00"/>
    <s v="First Class"/>
    <s v="TB-21250"/>
    <s v="Tim Brockman"/>
    <x v="0"/>
    <x v="0"/>
    <s v="Austin"/>
    <x v="5"/>
    <n v="78745"/>
    <x v="2"/>
    <s v="TEC-AC-10003628"/>
    <x v="2"/>
    <x v="11"/>
    <s v="Logitech 910-002974 M325 Wireless Mouse for Web Scrolling"/>
    <n v="47.984000000000002"/>
    <n v="2"/>
    <n v="0.2"/>
    <n v="14.395200000000004"/>
    <x v="2"/>
    <x v="0"/>
  </r>
  <r>
    <n v="6386"/>
    <s v="US-2019-104661"/>
    <x v="787"/>
    <d v="2019-01-18T00:00:00"/>
    <s v="First Class"/>
    <s v="TB-21250"/>
    <s v="Tim Brockman"/>
    <x v="0"/>
    <x v="0"/>
    <s v="Austin"/>
    <x v="5"/>
    <n v="78745"/>
    <x v="2"/>
    <s v="TEC-AC-10002331"/>
    <x v="2"/>
    <x v="11"/>
    <s v="Maxell 74 Minute CDR, 10/Pack"/>
    <n v="62.591999999999999"/>
    <n v="8"/>
    <n v="0.2"/>
    <n v="13.300799999999999"/>
    <x v="2"/>
    <x v="0"/>
  </r>
  <r>
    <n v="6387"/>
    <s v="US-2019-104661"/>
    <x v="787"/>
    <d v="2019-01-18T00:00:00"/>
    <s v="First Class"/>
    <s v="TB-21250"/>
    <s v="Tim Brockman"/>
    <x v="0"/>
    <x v="0"/>
    <s v="Austin"/>
    <x v="5"/>
    <n v="78745"/>
    <x v="2"/>
    <s v="OFF-BI-10001098"/>
    <x v="1"/>
    <x v="8"/>
    <s v="Acco D-Ring Binder w/DublLock"/>
    <n v="4.2759999999999989"/>
    <n v="1"/>
    <n v="0.8"/>
    <n v="-6.6278000000000006"/>
    <x v="2"/>
    <x v="0"/>
  </r>
  <r>
    <n v="6388"/>
    <s v="CA-2016-134103"/>
    <x v="1106"/>
    <d v="2016-02-04T00:00:00"/>
    <s v="Standard Class"/>
    <s v="MV-18190"/>
    <s v="Mike Vittorini"/>
    <x v="0"/>
    <x v="0"/>
    <s v="Detroit"/>
    <x v="12"/>
    <n v="48234"/>
    <x v="2"/>
    <s v="OFF-PA-10001204"/>
    <x v="1"/>
    <x v="10"/>
    <s v="Xerox 1972"/>
    <n v="10.56"/>
    <n v="2"/>
    <n v="0"/>
    <n v="4.7519999999999998"/>
    <x v="2"/>
    <x v="0"/>
  </r>
  <r>
    <n v="6389"/>
    <s v="CA-2016-134103"/>
    <x v="1106"/>
    <d v="2016-02-04T00:00:00"/>
    <s v="Standard Class"/>
    <s v="MV-18190"/>
    <s v="Mike Vittorini"/>
    <x v="0"/>
    <x v="0"/>
    <s v="Detroit"/>
    <x v="12"/>
    <n v="48234"/>
    <x v="2"/>
    <s v="OFF-ST-10000991"/>
    <x v="1"/>
    <x v="4"/>
    <s v="Space Solutions HD Industrial Steel Shelving."/>
    <n v="229.94"/>
    <n v="2"/>
    <n v="0"/>
    <n v="6.8982000000000028"/>
    <x v="2"/>
    <x v="0"/>
  </r>
  <r>
    <n v="6390"/>
    <s v="CA-2017-147529"/>
    <x v="1107"/>
    <d v="2017-02-11T00:00:00"/>
    <s v="Standard Class"/>
    <s v="DK-12835"/>
    <s v="Damala Kotsonis"/>
    <x v="1"/>
    <x v="0"/>
    <s v="Springfield"/>
    <x v="17"/>
    <n v="22153"/>
    <x v="0"/>
    <s v="OFF-EN-10000056"/>
    <x v="1"/>
    <x v="12"/>
    <s v="Cameo Buff Policy Envelopes"/>
    <n v="311.14999999999998"/>
    <n v="5"/>
    <n v="0"/>
    <n v="146.24049999999997"/>
    <x v="0"/>
    <x v="0"/>
  </r>
  <r>
    <n v="6391"/>
    <s v="CA-2017-147529"/>
    <x v="1107"/>
    <d v="2017-02-11T00:00:00"/>
    <s v="Standard Class"/>
    <s v="DK-12835"/>
    <s v="Damala Kotsonis"/>
    <x v="1"/>
    <x v="0"/>
    <s v="Springfield"/>
    <x v="17"/>
    <n v="22153"/>
    <x v="0"/>
    <s v="OFF-PA-10003349"/>
    <x v="1"/>
    <x v="10"/>
    <s v="Xerox 1957"/>
    <n v="12.96"/>
    <n v="2"/>
    <n v="0"/>
    <n v="6.3504000000000005"/>
    <x v="0"/>
    <x v="0"/>
  </r>
  <r>
    <n v="6392"/>
    <s v="CA-2018-129126"/>
    <x v="882"/>
    <d v="2018-12-19T00:00:00"/>
    <s v="Standard Class"/>
    <s v="PK-19075"/>
    <s v="Pete Kriz"/>
    <x v="0"/>
    <x v="0"/>
    <s v="New York City"/>
    <x v="15"/>
    <n v="10011"/>
    <x v="3"/>
    <s v="OFF-PA-10001471"/>
    <x v="1"/>
    <x v="10"/>
    <s v="Strathmore Photo Frame Cards"/>
    <n v="14.62"/>
    <n v="2"/>
    <n v="0"/>
    <n v="6.7251999999999992"/>
    <x v="3"/>
    <x v="0"/>
  </r>
  <r>
    <n v="6393"/>
    <s v="CA-2018-129126"/>
    <x v="882"/>
    <d v="2018-12-19T00:00:00"/>
    <s v="Standard Class"/>
    <s v="PK-19075"/>
    <s v="Pete Kriz"/>
    <x v="0"/>
    <x v="0"/>
    <s v="New York City"/>
    <x v="15"/>
    <n v="10011"/>
    <x v="3"/>
    <s v="OFF-LA-10003190"/>
    <x v="1"/>
    <x v="2"/>
    <s v="Avery 474"/>
    <n v="5.76"/>
    <n v="2"/>
    <n v="0"/>
    <n v="2.8224"/>
    <x v="3"/>
    <x v="0"/>
  </r>
  <r>
    <n v="6394"/>
    <s v="CA-2018-129126"/>
    <x v="882"/>
    <d v="2018-12-19T00:00:00"/>
    <s v="Standard Class"/>
    <s v="PK-19075"/>
    <s v="Pete Kriz"/>
    <x v="0"/>
    <x v="0"/>
    <s v="New York City"/>
    <x v="15"/>
    <n v="10011"/>
    <x v="3"/>
    <s v="OFF-FA-10000621"/>
    <x v="1"/>
    <x v="13"/>
    <s v="OIC Colored Binder Clips, Assorted Sizes"/>
    <n v="21.48"/>
    <n v="6"/>
    <n v="0"/>
    <n v="10.5252"/>
    <x v="3"/>
    <x v="0"/>
  </r>
  <r>
    <n v="6395"/>
    <s v="CA-2018-129126"/>
    <x v="882"/>
    <d v="2018-12-19T00:00:00"/>
    <s v="Standard Class"/>
    <s v="PK-19075"/>
    <s v="Pete Kriz"/>
    <x v="0"/>
    <x v="0"/>
    <s v="New York City"/>
    <x v="15"/>
    <n v="10011"/>
    <x v="3"/>
    <s v="FUR-FU-10002937"/>
    <x v="0"/>
    <x v="5"/>
    <s v="GE 48&quot; Fluorescent Tube, Cool White Energy Saver, 34 Watts, 30/Box"/>
    <n v="396.92"/>
    <n v="4"/>
    <n v="0"/>
    <n v="198.46"/>
    <x v="3"/>
    <x v="0"/>
  </r>
  <r>
    <n v="6396"/>
    <s v="CA-2018-129126"/>
    <x v="882"/>
    <d v="2018-12-19T00:00:00"/>
    <s v="Standard Class"/>
    <s v="PK-19075"/>
    <s v="Pete Kriz"/>
    <x v="0"/>
    <x v="0"/>
    <s v="New York City"/>
    <x v="15"/>
    <n v="10011"/>
    <x v="3"/>
    <s v="OFF-ST-10004507"/>
    <x v="1"/>
    <x v="4"/>
    <s v="Advantus Rolling Storage Box"/>
    <n v="17.149999999999999"/>
    <n v="1"/>
    <n v="0"/>
    <n v="4.6304999999999996"/>
    <x v="3"/>
    <x v="0"/>
  </r>
  <r>
    <n v="6397"/>
    <s v="CA-2018-129126"/>
    <x v="882"/>
    <d v="2018-12-19T00:00:00"/>
    <s v="Standard Class"/>
    <s v="PK-19075"/>
    <s v="Pete Kriz"/>
    <x v="0"/>
    <x v="0"/>
    <s v="New York City"/>
    <x v="15"/>
    <n v="10011"/>
    <x v="3"/>
    <s v="OFF-BI-10000279"/>
    <x v="1"/>
    <x v="8"/>
    <s v="Acco Recycled 2&quot; Capacity Laser Printer Hanging Data Binders"/>
    <n v="23.12"/>
    <n v="2"/>
    <n v="0.2"/>
    <n v="7.8029999999999982"/>
    <x v="3"/>
    <x v="0"/>
  </r>
  <r>
    <n v="6398"/>
    <s v="CA-2019-131632"/>
    <x v="1108"/>
    <d v="2019-11-04T00:00:00"/>
    <s v="Standard Class"/>
    <s v="AH-10120"/>
    <s v="Adrian Hane"/>
    <x v="2"/>
    <x v="0"/>
    <s v="Dallas"/>
    <x v="5"/>
    <n v="75217"/>
    <x v="2"/>
    <s v="OFF-AR-10003651"/>
    <x v="1"/>
    <x v="6"/>
    <s v="Newell 350"/>
    <n v="5.2480000000000002"/>
    <n v="2"/>
    <n v="0.2"/>
    <n v="0.59039999999999915"/>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x v="3"/>
    <x v="0"/>
  </r>
  <r>
    <n v="6400"/>
    <s v="CA-2019-151981"/>
    <x v="634"/>
    <d v="2019-08-12T00:00:00"/>
    <s v="Standard Class"/>
    <s v="GM-14455"/>
    <s v="Gary Mitchum"/>
    <x v="2"/>
    <x v="0"/>
    <s v="Concord"/>
    <x v="38"/>
    <n v="3301"/>
    <x v="3"/>
    <s v="OFF-LA-10002195"/>
    <x v="1"/>
    <x v="2"/>
    <s v="Avery 481"/>
    <n v="24.64"/>
    <n v="8"/>
    <n v="0"/>
    <n v="11.827199999999999"/>
    <x v="3"/>
    <x v="0"/>
  </r>
  <r>
    <n v="6401"/>
    <s v="CA-2019-151981"/>
    <x v="634"/>
    <d v="2019-08-12T00:00:00"/>
    <s v="Standard Class"/>
    <s v="GM-14455"/>
    <s v="Gary Mitchum"/>
    <x v="2"/>
    <x v="0"/>
    <s v="Concord"/>
    <x v="38"/>
    <n v="3301"/>
    <x v="3"/>
    <s v="OFF-AR-10000380"/>
    <x v="1"/>
    <x v="6"/>
    <s v="Hunt PowerHouse Electric Pencil Sharpener, Blue"/>
    <n v="227.88"/>
    <n v="6"/>
    <n v="0"/>
    <n v="68.363999999999976"/>
    <x v="3"/>
    <x v="0"/>
  </r>
  <r>
    <n v="6402"/>
    <s v="CA-2019-125472"/>
    <x v="1109"/>
    <d v="2019-05-31T00:00:00"/>
    <s v="First Class"/>
    <s v="BD-11725"/>
    <s v="Bruce Degenhardt"/>
    <x v="0"/>
    <x v="0"/>
    <s v="Lafayette"/>
    <x v="28"/>
    <n v="70506"/>
    <x v="0"/>
    <s v="FUR-BO-10000330"/>
    <x v="0"/>
    <x v="0"/>
    <s v="Sauder Camden County Barrister Bookcase, Planked Cherry Finish"/>
    <n v="241.96"/>
    <n v="2"/>
    <n v="0"/>
    <n v="33.874400000000009"/>
    <x v="0"/>
    <x v="0"/>
  </r>
  <r>
    <n v="6403"/>
    <s v="CA-2019-125472"/>
    <x v="1109"/>
    <d v="2019-05-31T00:00:00"/>
    <s v="First Class"/>
    <s v="BD-11725"/>
    <s v="Bruce Degenhardt"/>
    <x v="0"/>
    <x v="0"/>
    <s v="Lafayette"/>
    <x v="28"/>
    <n v="70506"/>
    <x v="0"/>
    <s v="OFF-BI-10000591"/>
    <x v="1"/>
    <x v="8"/>
    <s v="Avery Binder Labels"/>
    <n v="3.89"/>
    <n v="1"/>
    <n v="0"/>
    <n v="1.8672"/>
    <x v="0"/>
    <x v="0"/>
  </r>
  <r>
    <n v="6404"/>
    <s v="CA-2019-125472"/>
    <x v="1109"/>
    <d v="2019-05-31T00:00:00"/>
    <s v="First Class"/>
    <s v="BD-11725"/>
    <s v="Bruce Degenhardt"/>
    <x v="0"/>
    <x v="0"/>
    <s v="Lafayette"/>
    <x v="28"/>
    <n v="70506"/>
    <x v="0"/>
    <s v="FUR-FU-10001731"/>
    <x v="0"/>
    <x v="5"/>
    <s v="Acrylic Self-Standing Desk Frames"/>
    <n v="8.01"/>
    <n v="3"/>
    <n v="0"/>
    <n v="3.0438000000000001"/>
    <x v="0"/>
    <x v="0"/>
  </r>
  <r>
    <n v="6405"/>
    <s v="CA-2017-156328"/>
    <x v="672"/>
    <d v="2017-12-05T00:00:00"/>
    <s v="Standard Class"/>
    <s v="RM-19375"/>
    <s v="Raymond Messe"/>
    <x v="0"/>
    <x v="0"/>
    <s v="Raleigh"/>
    <x v="3"/>
    <n v="27604"/>
    <x v="0"/>
    <s v="TEC-PH-10001198"/>
    <x v="2"/>
    <x v="7"/>
    <s v="Avaya 4621SW VoIP phone"/>
    <n v="177.48000000000002"/>
    <n v="3"/>
    <n v="0.2"/>
    <n v="19.966499999999982"/>
    <x v="0"/>
    <x v="0"/>
  </r>
  <r>
    <n v="6406"/>
    <s v="CA-2019-154074"/>
    <x v="515"/>
    <d v="2019-09-02T00:00:00"/>
    <s v="Second Class"/>
    <s v="BW-11110"/>
    <s v="Bart Watters"/>
    <x v="1"/>
    <x v="0"/>
    <s v="Spokane"/>
    <x v="4"/>
    <n v="99207"/>
    <x v="1"/>
    <s v="FUR-CH-10002331"/>
    <x v="0"/>
    <x v="1"/>
    <s v="Hon 4700 Series Mobuis Mid-Back Task Chairs with Adjustable Arms"/>
    <n v="569.5680000000001"/>
    <n v="2"/>
    <n v="0.2"/>
    <n v="7.119599999999906"/>
    <x v="1"/>
    <x v="1"/>
  </r>
  <r>
    <n v="6407"/>
    <s v="CA-2019-154074"/>
    <x v="515"/>
    <d v="2019-09-02T00:00:00"/>
    <s v="Second Class"/>
    <s v="BW-11110"/>
    <s v="Bart Watters"/>
    <x v="1"/>
    <x v="0"/>
    <s v="Spokane"/>
    <x v="4"/>
    <n v="99207"/>
    <x v="1"/>
    <s v="OFF-ST-10002370"/>
    <x v="1"/>
    <x v="4"/>
    <s v="Sortfiler Multipurpose Personal File Organizer, Black"/>
    <n v="149.73000000000002"/>
    <n v="7"/>
    <n v="0"/>
    <n v="43.421699999999994"/>
    <x v="1"/>
    <x v="1"/>
  </r>
  <r>
    <n v="6408"/>
    <s v="CA-2019-161774"/>
    <x v="304"/>
    <d v="2019-05-15T00:00:00"/>
    <s v="First Class"/>
    <s v="GT-14710"/>
    <s v="Greg Tran"/>
    <x v="0"/>
    <x v="0"/>
    <s v="Houston"/>
    <x v="5"/>
    <n v="77041"/>
    <x v="2"/>
    <s v="FUR-CH-10003981"/>
    <x v="0"/>
    <x v="1"/>
    <s v="Global Commerce Series Low-Back Swivel/Tilt Chairs"/>
    <n v="899.43"/>
    <n v="5"/>
    <n v="0.3"/>
    <n v="-12.84900000000016"/>
    <x v="2"/>
    <x v="0"/>
  </r>
  <r>
    <n v="6409"/>
    <s v="CA-2019-161774"/>
    <x v="304"/>
    <d v="2019-05-15T00:00:00"/>
    <s v="First Class"/>
    <s v="GT-14710"/>
    <s v="Greg Tran"/>
    <x v="0"/>
    <x v="0"/>
    <s v="Houston"/>
    <x v="5"/>
    <n v="77041"/>
    <x v="2"/>
    <s v="OFF-AR-10001446"/>
    <x v="1"/>
    <x v="6"/>
    <s v="Newell 309"/>
    <n v="46.2"/>
    <n v="5"/>
    <n v="0.2"/>
    <n v="5.7749999999999986"/>
    <x v="2"/>
    <x v="0"/>
  </r>
  <r>
    <n v="6410"/>
    <s v="CA-2019-161774"/>
    <x v="304"/>
    <d v="2019-05-15T00:00:00"/>
    <s v="First Class"/>
    <s v="GT-14710"/>
    <s v="Greg Tran"/>
    <x v="0"/>
    <x v="0"/>
    <s v="Houston"/>
    <x v="5"/>
    <n v="77041"/>
    <x v="2"/>
    <s v="OFF-PA-10000300"/>
    <x v="1"/>
    <x v="10"/>
    <s v="Xerox 1936"/>
    <n v="47.952000000000005"/>
    <n v="3"/>
    <n v="0.2"/>
    <n v="16.183799999999998"/>
    <x v="2"/>
    <x v="0"/>
  </r>
  <r>
    <n v="6411"/>
    <s v="CA-2019-161774"/>
    <x v="304"/>
    <d v="2019-05-15T00:00:00"/>
    <s v="First Class"/>
    <s v="GT-14710"/>
    <s v="Greg Tran"/>
    <x v="0"/>
    <x v="0"/>
    <s v="Houston"/>
    <x v="5"/>
    <n v="77041"/>
    <x v="2"/>
    <s v="TEC-PH-10004071"/>
    <x v="2"/>
    <x v="7"/>
    <s v="PayAnywhere Card Reader"/>
    <n v="7.9920000000000009"/>
    <n v="1"/>
    <n v="0.2"/>
    <n v="0.69930000000000003"/>
    <x v="2"/>
    <x v="0"/>
  </r>
  <r>
    <n v="6412"/>
    <s v="CA-2019-161774"/>
    <x v="304"/>
    <d v="2019-05-15T00:00:00"/>
    <s v="First Class"/>
    <s v="GT-14710"/>
    <s v="Greg Tran"/>
    <x v="0"/>
    <x v="0"/>
    <s v="Houston"/>
    <x v="5"/>
    <n v="77041"/>
    <x v="2"/>
    <s v="OFF-PA-10003134"/>
    <x v="1"/>
    <x v="10"/>
    <s v="Xerox 1937"/>
    <n v="76.864000000000004"/>
    <n v="2"/>
    <n v="0.2"/>
    <n v="26.902399999999993"/>
    <x v="2"/>
    <x v="0"/>
  </r>
  <r>
    <n v="6413"/>
    <s v="CA-2019-151211"/>
    <x v="629"/>
    <d v="2019-08-23T00:00:00"/>
    <s v="Standard Class"/>
    <s v="AH-10120"/>
    <s v="Adrian Hane"/>
    <x v="2"/>
    <x v="0"/>
    <s v="Louisville"/>
    <x v="0"/>
    <n v="40214"/>
    <x v="0"/>
    <s v="OFF-BI-10002735"/>
    <x v="1"/>
    <x v="8"/>
    <s v="GBC Prestige Therm-A-Bind Covers"/>
    <n v="102.93"/>
    <n v="3"/>
    <n v="0"/>
    <n v="48.377100000000006"/>
    <x v="0"/>
    <x v="0"/>
  </r>
  <r>
    <n v="6414"/>
    <s v="CA-2019-151211"/>
    <x v="629"/>
    <d v="2019-08-23T00:00:00"/>
    <s v="Standard Class"/>
    <s v="AH-10120"/>
    <s v="Adrian Hane"/>
    <x v="2"/>
    <x v="0"/>
    <s v="Louisville"/>
    <x v="0"/>
    <n v="40214"/>
    <x v="0"/>
    <s v="TEC-AC-10004510"/>
    <x v="2"/>
    <x v="11"/>
    <s v="Logitech Desktop MK120 Mouse and keyboard Combo"/>
    <n v="98.16"/>
    <n v="6"/>
    <n v="0"/>
    <n v="9.8159999999999954"/>
    <x v="0"/>
    <x v="0"/>
  </r>
  <r>
    <n v="6415"/>
    <s v="CA-2019-142671"/>
    <x v="468"/>
    <d v="2019-11-14T00:00:00"/>
    <s v="Second Class"/>
    <s v="DR-12940"/>
    <s v="Daniel Raglin"/>
    <x v="2"/>
    <x v="0"/>
    <s v="Hollywood"/>
    <x v="2"/>
    <n v="33021"/>
    <x v="0"/>
    <s v="OFF-BI-10004099"/>
    <x v="1"/>
    <x v="8"/>
    <s v="GBC VeloBinder Strips"/>
    <n v="11.520000000000001"/>
    <n v="5"/>
    <n v="0.7"/>
    <n v="-7.6799999999999962"/>
    <x v="0"/>
    <x v="0"/>
  </r>
  <r>
    <n v="6416"/>
    <s v="CA-2019-144750"/>
    <x v="170"/>
    <d v="2019-08-21T00:00:00"/>
    <s v="Same Day"/>
    <s v="DL-13495"/>
    <s v="Dionis Lloyd"/>
    <x v="1"/>
    <x v="0"/>
    <s v="Chandler"/>
    <x v="16"/>
    <n v="85224"/>
    <x v="1"/>
    <s v="OFF-PA-10003395"/>
    <x v="1"/>
    <x v="10"/>
    <s v="Xerox 1941"/>
    <n v="83.88"/>
    <n v="1"/>
    <n v="0.2"/>
    <n v="29.357999999999997"/>
    <x v="1"/>
    <x v="0"/>
  </r>
  <r>
    <n v="6417"/>
    <s v="CA-2018-111976"/>
    <x v="387"/>
    <d v="2018-03-12T00:00:00"/>
    <s v="Standard Class"/>
    <s v="BD-11620"/>
    <s v="Brian DeCherney"/>
    <x v="0"/>
    <x v="0"/>
    <s v="Philadelphia"/>
    <x v="9"/>
    <n v="19120"/>
    <x v="3"/>
    <s v="TEC-PH-10002890"/>
    <x v="2"/>
    <x v="7"/>
    <s v="AT&amp;T 17929 Lendline Telephone"/>
    <n v="108.57600000000001"/>
    <n v="4"/>
    <n v="0.4"/>
    <n v="-25.334400000000002"/>
    <x v="3"/>
    <x v="0"/>
  </r>
  <r>
    <n v="6418"/>
    <s v="CA-2018-111976"/>
    <x v="387"/>
    <d v="2018-03-12T00:00:00"/>
    <s v="Standard Class"/>
    <s v="BD-11620"/>
    <s v="Brian DeCherney"/>
    <x v="0"/>
    <x v="0"/>
    <s v="Philadelphia"/>
    <x v="9"/>
    <n v="19120"/>
    <x v="3"/>
    <s v="OFF-FA-10004968"/>
    <x v="1"/>
    <x v="13"/>
    <s v="Rubber Band Ball"/>
    <n v="5.9840000000000009"/>
    <n v="2"/>
    <n v="0.2"/>
    <n v="-1.3463999999999998"/>
    <x v="3"/>
    <x v="0"/>
  </r>
  <r>
    <n v="6419"/>
    <s v="CA-2018-140130"/>
    <x v="731"/>
    <d v="2018-11-05T00:00:00"/>
    <s v="Standard Class"/>
    <s v="HW-14935"/>
    <s v="Helen Wasserman"/>
    <x v="1"/>
    <x v="0"/>
    <s v="Tulsa"/>
    <x v="26"/>
    <n v="74133"/>
    <x v="2"/>
    <s v="OFF-SU-10001218"/>
    <x v="1"/>
    <x v="14"/>
    <s v="Fiskars Softgrip Scissors"/>
    <n v="21.96"/>
    <n v="2"/>
    <n v="0"/>
    <n v="6.1488000000000014"/>
    <x v="2"/>
    <x v="0"/>
  </r>
  <r>
    <n v="6420"/>
    <s v="CA-2018-140130"/>
    <x v="731"/>
    <d v="2018-11-05T00:00:00"/>
    <s v="Standard Class"/>
    <s v="HW-14935"/>
    <s v="Helen Wasserman"/>
    <x v="1"/>
    <x v="0"/>
    <s v="Tulsa"/>
    <x v="26"/>
    <n v="74133"/>
    <x v="2"/>
    <s v="FUR-CH-10002084"/>
    <x v="0"/>
    <x v="1"/>
    <s v="Hon Mobius Operator's Chair"/>
    <n v="368.96999999999997"/>
    <n v="3"/>
    <n v="0"/>
    <n v="81.173400000000001"/>
    <x v="2"/>
    <x v="0"/>
  </r>
  <r>
    <n v="6421"/>
    <s v="CA-2018-140130"/>
    <x v="731"/>
    <d v="2018-11-05T00:00:00"/>
    <s v="Standard Class"/>
    <s v="HW-14935"/>
    <s v="Helen Wasserman"/>
    <x v="1"/>
    <x v="0"/>
    <s v="Tulsa"/>
    <x v="26"/>
    <n v="74133"/>
    <x v="2"/>
    <s v="OFF-AR-10004269"/>
    <x v="1"/>
    <x v="6"/>
    <s v="Newell 31"/>
    <n v="12.39"/>
    <n v="3"/>
    <n v="0"/>
    <n v="3.4692000000000003"/>
    <x v="2"/>
    <x v="0"/>
  </r>
  <r>
    <n v="6422"/>
    <s v="CA-2018-140130"/>
    <x v="731"/>
    <d v="2018-11-05T00:00:00"/>
    <s v="Standard Class"/>
    <s v="HW-14935"/>
    <s v="Helen Wasserman"/>
    <x v="1"/>
    <x v="0"/>
    <s v="Tulsa"/>
    <x v="26"/>
    <n v="74133"/>
    <x v="2"/>
    <s v="OFF-ST-10001128"/>
    <x v="1"/>
    <x v="4"/>
    <s v="Carina Mini System Audio Rack, Model AR050B"/>
    <n v="332.94"/>
    <n v="3"/>
    <n v="0"/>
    <n v="9.9882000000000204"/>
    <x v="2"/>
    <x v="0"/>
  </r>
  <r>
    <n v="6423"/>
    <s v="CA-2016-159121"/>
    <x v="711"/>
    <d v="2016-08-01T00:00:00"/>
    <s v="Standard Class"/>
    <s v="JO-15145"/>
    <s v="Jack O'Briant"/>
    <x v="1"/>
    <x v="0"/>
    <s v="Draper"/>
    <x v="7"/>
    <n v="84020"/>
    <x v="1"/>
    <s v="TEC-AC-10002006"/>
    <x v="2"/>
    <x v="11"/>
    <s v="Memorex Micro Travel Drive 16 GB"/>
    <n v="111.93"/>
    <n v="7"/>
    <n v="0"/>
    <n v="34.698299999999996"/>
    <x v="1"/>
    <x v="0"/>
  </r>
  <r>
    <n v="6424"/>
    <s v="CA-2017-149650"/>
    <x v="1040"/>
    <d v="2017-10-27T00:00:00"/>
    <s v="First Class"/>
    <s v="RD-19660"/>
    <s v="Robert Dilbeck"/>
    <x v="2"/>
    <x v="0"/>
    <s v="Oakland"/>
    <x v="1"/>
    <n v="94601"/>
    <x v="1"/>
    <s v="FUR-CH-10003956"/>
    <x v="0"/>
    <x v="1"/>
    <s v="Novimex High-Tech Fabric Mesh Task Chair"/>
    <n v="454.27200000000005"/>
    <n v="8"/>
    <n v="0.2"/>
    <n v="-73.819200000000052"/>
    <x v="1"/>
    <x v="1"/>
  </r>
  <r>
    <n v="6425"/>
    <s v="CA-2019-115777"/>
    <x v="971"/>
    <d v="2019-08-24T00:00:00"/>
    <s v="Standard Class"/>
    <s v="DO-13645"/>
    <s v="Doug O'Connell"/>
    <x v="0"/>
    <x v="0"/>
    <s v="Lawrence"/>
    <x v="31"/>
    <n v="1841"/>
    <x v="3"/>
    <s v="OFF-PA-10000552"/>
    <x v="1"/>
    <x v="10"/>
    <s v="Xerox 200"/>
    <n v="19.440000000000001"/>
    <n v="3"/>
    <n v="0"/>
    <n v="9.3312000000000008"/>
    <x v="3"/>
    <x v="0"/>
  </r>
  <r>
    <n v="6426"/>
    <s v="CA-2018-143714"/>
    <x v="454"/>
    <d v="2018-05-27T00:00:00"/>
    <s v="Standard Class"/>
    <s v="CC-12370"/>
    <s v="Christopher Conant"/>
    <x v="0"/>
    <x v="0"/>
    <s v="Philadelphia"/>
    <x v="9"/>
    <n v="19120"/>
    <x v="3"/>
    <s v="TEC-CO-10004722"/>
    <x v="2"/>
    <x v="16"/>
    <s v="Canon imageCLASS 2200 Advanced Copier"/>
    <n v="8399.9759999999987"/>
    <n v="4"/>
    <n v="0.4"/>
    <n v="1119.996799999999"/>
    <x v="3"/>
    <x v="0"/>
  </r>
  <r>
    <n v="6427"/>
    <s v="CA-2018-143714"/>
    <x v="454"/>
    <d v="2018-05-27T00:00:00"/>
    <s v="Standard Class"/>
    <s v="CC-12370"/>
    <s v="Christopher Conant"/>
    <x v="0"/>
    <x v="0"/>
    <s v="Philadelphia"/>
    <x v="9"/>
    <n v="19120"/>
    <x v="3"/>
    <s v="OFF-BI-10004308"/>
    <x v="1"/>
    <x v="8"/>
    <s v="Avery Legal 4-Ring Binder"/>
    <n v="6.2940000000000014"/>
    <n v="1"/>
    <n v="0.7"/>
    <n v="-4.1959999999999997"/>
    <x v="3"/>
    <x v="0"/>
  </r>
  <r>
    <n v="6428"/>
    <s v="CA-2018-143714"/>
    <x v="454"/>
    <d v="2018-05-27T00:00:00"/>
    <s v="Standard Class"/>
    <s v="CC-12370"/>
    <s v="Christopher Conant"/>
    <x v="0"/>
    <x v="0"/>
    <s v="Philadelphia"/>
    <x v="9"/>
    <n v="19120"/>
    <x v="3"/>
    <s v="OFF-PA-10000029"/>
    <x v="1"/>
    <x v="10"/>
    <s v="Xerox 224"/>
    <n v="10.368000000000002"/>
    <n v="2"/>
    <n v="0.2"/>
    <n v="3.6288"/>
    <x v="3"/>
    <x v="0"/>
  </r>
  <r>
    <n v="6429"/>
    <s v="CA-2018-143714"/>
    <x v="454"/>
    <d v="2018-05-27T00:00:00"/>
    <s v="Standard Class"/>
    <s v="CC-12370"/>
    <s v="Christopher Conant"/>
    <x v="0"/>
    <x v="0"/>
    <s v="Philadelphia"/>
    <x v="9"/>
    <n v="19120"/>
    <x v="3"/>
    <s v="TEC-PH-10004080"/>
    <x v="2"/>
    <x v="7"/>
    <s v="Avaya 5410 Digital phone"/>
    <n v="122.38199999999999"/>
    <n v="3"/>
    <n v="0.4"/>
    <n v="-24.476399999999998"/>
    <x v="3"/>
    <x v="0"/>
  </r>
  <r>
    <n v="6430"/>
    <s v="CA-2016-165764"/>
    <x v="935"/>
    <d v="2016-11-07T00:00:00"/>
    <s v="Standard Class"/>
    <s v="SH-20395"/>
    <s v="Shahid Hopkins"/>
    <x v="0"/>
    <x v="0"/>
    <s v="Jacksonville"/>
    <x v="3"/>
    <n v="28540"/>
    <x v="0"/>
    <s v="OFF-ST-10001558"/>
    <x v="1"/>
    <x v="4"/>
    <s v="Acco Perma 4000 Stacking Storage Drawers"/>
    <n v="25.983999999999998"/>
    <n v="2"/>
    <n v="0.2"/>
    <n v="-1.6239999999999997"/>
    <x v="0"/>
    <x v="0"/>
  </r>
  <r>
    <n v="6431"/>
    <s v="CA-2016-165764"/>
    <x v="935"/>
    <d v="2016-11-07T00:00:00"/>
    <s v="Standard Class"/>
    <s v="SH-20395"/>
    <s v="Shahid Hopkins"/>
    <x v="0"/>
    <x v="0"/>
    <s v="Jacksonville"/>
    <x v="3"/>
    <n v="28540"/>
    <x v="0"/>
    <s v="FUR-TA-10001768"/>
    <x v="0"/>
    <x v="3"/>
    <s v="Hon Racetrack Conference Tables"/>
    <n v="945.03600000000006"/>
    <n v="6"/>
    <n v="0.4"/>
    <n v="-299.26140000000009"/>
    <x v="0"/>
    <x v="0"/>
  </r>
  <r>
    <n v="6432"/>
    <s v="CA-2016-165764"/>
    <x v="935"/>
    <d v="2016-11-07T00:00:00"/>
    <s v="Standard Class"/>
    <s v="SH-20395"/>
    <s v="Shahid Hopkins"/>
    <x v="0"/>
    <x v="0"/>
    <s v="Jacksonville"/>
    <x v="3"/>
    <n v="28540"/>
    <x v="0"/>
    <s v="OFF-BI-10002982"/>
    <x v="1"/>
    <x v="8"/>
    <s v="Avery Self-Adhesive Photo Pockets for Polaroid Photos"/>
    <n v="14.301000000000002"/>
    <n v="7"/>
    <n v="0.7"/>
    <n v="-10.487400000000001"/>
    <x v="0"/>
    <x v="0"/>
  </r>
  <r>
    <n v="6433"/>
    <s v="CA-2016-165764"/>
    <x v="935"/>
    <d v="2016-11-07T00:00:00"/>
    <s v="Standard Class"/>
    <s v="SH-20395"/>
    <s v="Shahid Hopkins"/>
    <x v="0"/>
    <x v="0"/>
    <s v="Jacksonville"/>
    <x v="3"/>
    <n v="28540"/>
    <x v="0"/>
    <s v="FUR-FU-10001468"/>
    <x v="0"/>
    <x v="5"/>
    <s v="Tenex Antistatic Computer Chair Mats"/>
    <n v="410.35199999999998"/>
    <n v="3"/>
    <n v="0.2"/>
    <n v="-51.29400000000004"/>
    <x v="0"/>
    <x v="0"/>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n v="8.5259999999999998"/>
    <x v="2"/>
    <x v="0"/>
  </r>
  <r>
    <n v="6435"/>
    <s v="CA-2017-121405"/>
    <x v="1110"/>
    <d v="2017-04-04T00:00:00"/>
    <s v="Standard Class"/>
    <s v="FC-14335"/>
    <s v="Fred Chung"/>
    <x v="1"/>
    <x v="0"/>
    <s v="Chicago"/>
    <x v="10"/>
    <n v="60610"/>
    <x v="2"/>
    <s v="TEC-PH-10002890"/>
    <x v="2"/>
    <x v="7"/>
    <s v="AT&amp;T 17929 Lendline Telephone"/>
    <n v="180.96"/>
    <n v="5"/>
    <n v="0.2"/>
    <n v="13.571999999999996"/>
    <x v="2"/>
    <x v="0"/>
  </r>
  <r>
    <n v="6436"/>
    <s v="US-2019-116897"/>
    <x v="837"/>
    <d v="2019-05-29T00:00:00"/>
    <s v="First Class"/>
    <s v="JG-15160"/>
    <s v="James Galang"/>
    <x v="0"/>
    <x v="0"/>
    <s v="Pocatello"/>
    <x v="45"/>
    <n v="83201"/>
    <x v="1"/>
    <s v="FUR-FU-10004963"/>
    <x v="0"/>
    <x v="5"/>
    <s v="Eldon 400 Class Desk Accessories, Black Carbon"/>
    <n v="35"/>
    <n v="4"/>
    <n v="0"/>
    <n v="14.700000000000003"/>
    <x v="1"/>
    <x v="0"/>
  </r>
  <r>
    <n v="6437"/>
    <s v="US-2019-116897"/>
    <x v="837"/>
    <d v="2019-05-29T00:00:00"/>
    <s v="First Class"/>
    <s v="JG-15160"/>
    <s v="James Galang"/>
    <x v="0"/>
    <x v="0"/>
    <s v="Pocatello"/>
    <x v="45"/>
    <n v="83201"/>
    <x v="1"/>
    <s v="OFF-ST-10000025"/>
    <x v="1"/>
    <x v="4"/>
    <s v="Fellowes Stor/Drawer Steel Plus Storage Drawers"/>
    <n v="477.15000000000003"/>
    <n v="5"/>
    <n v="0"/>
    <n v="28.628999999999962"/>
    <x v="1"/>
    <x v="0"/>
  </r>
  <r>
    <n v="6438"/>
    <s v="US-2019-116897"/>
    <x v="837"/>
    <d v="2019-05-29T00:00:00"/>
    <s v="First Class"/>
    <s v="JG-15160"/>
    <s v="James Galang"/>
    <x v="0"/>
    <x v="0"/>
    <s v="Pocatello"/>
    <x v="45"/>
    <n v="83201"/>
    <x v="1"/>
    <s v="TEC-PH-10004389"/>
    <x v="2"/>
    <x v="7"/>
    <s v="Nokia Lumia 925"/>
    <n v="302.37599999999998"/>
    <n v="3"/>
    <n v="0.2"/>
    <n v="22.678200000000018"/>
    <x v="1"/>
    <x v="0"/>
  </r>
  <r>
    <n v="6439"/>
    <s v="US-2019-113992"/>
    <x v="817"/>
    <d v="2019-12-19T00:00:00"/>
    <s v="Standard Class"/>
    <s v="LC-16885"/>
    <s v="Lena Creighton"/>
    <x v="0"/>
    <x v="0"/>
    <s v="Plano"/>
    <x v="5"/>
    <n v="75023"/>
    <x v="2"/>
    <s v="FUR-TA-10000577"/>
    <x v="0"/>
    <x v="3"/>
    <s v="Bretford CR4500 Series Slim Rectangular Table"/>
    <n v="974.98799999999983"/>
    <n v="4"/>
    <n v="0.3"/>
    <n v="-97.49879999999996"/>
    <x v="2"/>
    <x v="0"/>
  </r>
  <r>
    <n v="6440"/>
    <s v="CA-2016-166891"/>
    <x v="777"/>
    <d v="2016-10-06T00:00:00"/>
    <s v="First Class"/>
    <s v="CC-12220"/>
    <s v="Chris Cortes"/>
    <x v="0"/>
    <x v="0"/>
    <s v="New York City"/>
    <x v="15"/>
    <n v="10024"/>
    <x v="3"/>
    <s v="FUR-CH-10003298"/>
    <x v="0"/>
    <x v="1"/>
    <s v="Office Star - Contemporary Task Swivel chair with Loop Arms, Charcoal"/>
    <n v="589.41"/>
    <n v="5"/>
    <n v="0.1"/>
    <n v="-6.5490000000000492"/>
    <x v="3"/>
    <x v="0"/>
  </r>
  <r>
    <n v="6441"/>
    <s v="CA-2018-101161"/>
    <x v="63"/>
    <d v="2018-10-20T00:00:00"/>
    <s v="Standard Class"/>
    <s v="BW-11110"/>
    <s v="Bart Watters"/>
    <x v="1"/>
    <x v="0"/>
    <s v="New York City"/>
    <x v="15"/>
    <n v="10024"/>
    <x v="3"/>
    <s v="OFF-AR-10001860"/>
    <x v="1"/>
    <x v="6"/>
    <s v="BIC Liqua Brite Liner"/>
    <n v="34.700000000000003"/>
    <n v="5"/>
    <n v="0"/>
    <n v="12.492000000000001"/>
    <x v="3"/>
    <x v="0"/>
  </r>
  <r>
    <n v="6442"/>
    <s v="CA-2018-101161"/>
    <x v="63"/>
    <d v="2018-10-20T00:00:00"/>
    <s v="Standard Class"/>
    <s v="BW-11110"/>
    <s v="Bart Watters"/>
    <x v="1"/>
    <x v="0"/>
    <s v="New York City"/>
    <x v="15"/>
    <n v="10024"/>
    <x v="3"/>
    <s v="OFF-ST-10003123"/>
    <x v="1"/>
    <x v="4"/>
    <s v="Fellowes Bases and Tops For Staxonsteel/High-Stak Systems"/>
    <n v="99.87"/>
    <n v="3"/>
    <n v="0"/>
    <n v="23.968799999999998"/>
    <x v="3"/>
    <x v="0"/>
  </r>
  <r>
    <n v="6443"/>
    <s v="CA-2018-101161"/>
    <x v="63"/>
    <d v="2018-10-20T00:00:00"/>
    <s v="Standard Class"/>
    <s v="BW-11110"/>
    <s v="Bart Watters"/>
    <x v="1"/>
    <x v="0"/>
    <s v="New York City"/>
    <x v="15"/>
    <n v="10024"/>
    <x v="3"/>
    <s v="OFF-PA-10001295"/>
    <x v="1"/>
    <x v="10"/>
    <s v="Computer Printout Paper with Letter-Trim Perforations"/>
    <n v="37.94"/>
    <n v="2"/>
    <n v="0"/>
    <n v="18.211199999999998"/>
    <x v="3"/>
    <x v="0"/>
  </r>
  <r>
    <n v="6444"/>
    <s v="CA-2018-101161"/>
    <x v="63"/>
    <d v="2018-10-20T00:00:00"/>
    <s v="Standard Class"/>
    <s v="BW-11110"/>
    <s v="Bart Watters"/>
    <x v="1"/>
    <x v="0"/>
    <s v="New York City"/>
    <x v="15"/>
    <n v="10024"/>
    <x v="3"/>
    <s v="OFF-LA-10000407"/>
    <x v="1"/>
    <x v="2"/>
    <s v="Avery White Multi-Purpose Labels"/>
    <n v="24.900000000000002"/>
    <n v="5"/>
    <n v="0"/>
    <n v="11.454000000000001"/>
    <x v="3"/>
    <x v="0"/>
  </r>
  <r>
    <n v="6445"/>
    <s v="CA-2018-101161"/>
    <x v="63"/>
    <d v="2018-10-20T00:00:00"/>
    <s v="Standard Class"/>
    <s v="BW-11110"/>
    <s v="Bart Watters"/>
    <x v="1"/>
    <x v="0"/>
    <s v="New York City"/>
    <x v="15"/>
    <n v="10024"/>
    <x v="3"/>
    <s v="FUR-FU-10003535"/>
    <x v="0"/>
    <x v="5"/>
    <s v="Howard Miller Distant Time Traveler Alarm Clock"/>
    <n v="82.26"/>
    <n v="3"/>
    <n v="0"/>
    <n v="33.726600000000005"/>
    <x v="3"/>
    <x v="0"/>
  </r>
  <r>
    <n v="6446"/>
    <s v="CA-2017-151785"/>
    <x v="616"/>
    <d v="2017-03-10T00:00:00"/>
    <s v="Standard Class"/>
    <s v="JJ-15445"/>
    <s v="Jennifer Jackson"/>
    <x v="0"/>
    <x v="0"/>
    <s v="Chicago"/>
    <x v="10"/>
    <n v="60623"/>
    <x v="2"/>
    <s v="OFF-FA-10000611"/>
    <x v="1"/>
    <x v="13"/>
    <s v="Binder Clips by OIC"/>
    <n v="7.1039999999999992"/>
    <n v="6"/>
    <n v="0.2"/>
    <n v="2.4863999999999997"/>
    <x v="2"/>
    <x v="0"/>
  </r>
  <r>
    <n v="6447"/>
    <s v="US-2019-119816"/>
    <x v="168"/>
    <d v="2019-03-06T00:00:00"/>
    <s v="Second Class"/>
    <s v="TT-21460"/>
    <s v="Tonja Turnell"/>
    <x v="2"/>
    <x v="0"/>
    <s v="Houston"/>
    <x v="5"/>
    <n v="77095"/>
    <x v="2"/>
    <s v="FUR-FU-10004848"/>
    <x v="0"/>
    <x v="5"/>
    <s v="Howard Miller 13-3/4&quot; Diameter Brushed Chrome Round Wall Clock"/>
    <n v="103.50000000000001"/>
    <n v="5"/>
    <n v="0.6"/>
    <n v="-77.625"/>
    <x v="2"/>
    <x v="0"/>
  </r>
  <r>
    <n v="6448"/>
    <s v="US-2019-119816"/>
    <x v="168"/>
    <d v="2019-03-06T00:00:00"/>
    <s v="Second Class"/>
    <s v="TT-21460"/>
    <s v="Tonja Turnell"/>
    <x v="2"/>
    <x v="0"/>
    <s v="Houston"/>
    <x v="5"/>
    <n v="77095"/>
    <x v="2"/>
    <s v="OFF-LA-10002381"/>
    <x v="1"/>
    <x v="2"/>
    <s v="Avery 497"/>
    <n v="2.4640000000000004"/>
    <n v="1"/>
    <n v="0.2"/>
    <n v="0.86239999999999983"/>
    <x v="2"/>
    <x v="0"/>
  </r>
  <r>
    <n v="6449"/>
    <s v="US-2019-119816"/>
    <x v="168"/>
    <d v="2019-03-06T00:00:00"/>
    <s v="Second Class"/>
    <s v="TT-21460"/>
    <s v="Tonja Turnell"/>
    <x v="2"/>
    <x v="0"/>
    <s v="Houston"/>
    <x v="5"/>
    <n v="77095"/>
    <x v="2"/>
    <s v="OFF-ST-10000918"/>
    <x v="1"/>
    <x v="4"/>
    <s v="Crate-A-Files"/>
    <n v="8.7200000000000006"/>
    <n v="1"/>
    <n v="0.2"/>
    <n v="0.65399999999999947"/>
    <x v="2"/>
    <x v="0"/>
  </r>
  <r>
    <n v="6450"/>
    <s v="CA-2017-156510"/>
    <x v="12"/>
    <d v="2017-09-29T00:00:00"/>
    <s v="Standard Class"/>
    <s v="EH-13990"/>
    <s v="Erica Hackney"/>
    <x v="0"/>
    <x v="0"/>
    <s v="Meriden"/>
    <x v="29"/>
    <n v="6450"/>
    <x v="3"/>
    <s v="OFF-BI-10000822"/>
    <x v="1"/>
    <x v="8"/>
    <s v="Acco PRESSTEX Data Binder with Storage Hooks, Light Blue, 9 1/2&quot; X 11&quot;"/>
    <n v="10.76"/>
    <n v="2"/>
    <n v="0"/>
    <n v="5.1647999999999996"/>
    <x v="3"/>
    <x v="0"/>
  </r>
  <r>
    <n v="6451"/>
    <s v="CA-2017-156510"/>
    <x v="12"/>
    <d v="2017-09-29T00:00:00"/>
    <s v="Standard Class"/>
    <s v="EH-13990"/>
    <s v="Erica Hackney"/>
    <x v="0"/>
    <x v="0"/>
    <s v="Meriden"/>
    <x v="29"/>
    <n v="6450"/>
    <x v="3"/>
    <s v="OFF-PA-10002222"/>
    <x v="1"/>
    <x v="10"/>
    <s v="Xerox Color Copier Paper, 11&quot; x 17&quot;, Ream"/>
    <n v="45.68"/>
    <n v="2"/>
    <n v="0"/>
    <n v="21.012799999999999"/>
    <x v="3"/>
    <x v="0"/>
  </r>
  <r>
    <n v="6452"/>
    <s v="CA-2017-156510"/>
    <x v="12"/>
    <d v="2017-09-29T00:00:00"/>
    <s v="Standard Class"/>
    <s v="EH-13990"/>
    <s v="Erica Hackney"/>
    <x v="0"/>
    <x v="0"/>
    <s v="Meriden"/>
    <x v="29"/>
    <n v="6450"/>
    <x v="3"/>
    <s v="OFF-AR-10004930"/>
    <x v="1"/>
    <x v="6"/>
    <s v="Turquoise Lead Holder with Pocket Clip"/>
    <n v="6.7"/>
    <n v="1"/>
    <n v="0"/>
    <n v="2.2109999999999994"/>
    <x v="3"/>
    <x v="0"/>
  </r>
  <r>
    <n v="6453"/>
    <s v="US-2017-110261"/>
    <x v="546"/>
    <d v="2017-12-23T00:00:00"/>
    <s v="Second Class"/>
    <s v="PR-18880"/>
    <s v="Patrick Ryan"/>
    <x v="0"/>
    <x v="0"/>
    <s v="Glenview"/>
    <x v="10"/>
    <n v="60025"/>
    <x v="2"/>
    <s v="TEC-PH-10001750"/>
    <x v="2"/>
    <x v="7"/>
    <s v="Samsung Rugby III"/>
    <n v="158.376"/>
    <n v="3"/>
    <n v="0.2"/>
    <n v="13.857900000000008"/>
    <x v="2"/>
    <x v="0"/>
  </r>
  <r>
    <n v="6454"/>
    <s v="CA-2017-125710"/>
    <x v="1049"/>
    <d v="2017-10-13T00:00:00"/>
    <s v="Standard Class"/>
    <s v="BT-11680"/>
    <s v="Brian Thompson"/>
    <x v="0"/>
    <x v="0"/>
    <s v="Houston"/>
    <x v="5"/>
    <n v="77036"/>
    <x v="2"/>
    <s v="OFF-AR-10000657"/>
    <x v="1"/>
    <x v="6"/>
    <s v="Binney &amp; Smith inkTank Desk Highlighter, Chisel Tip, Yellow, 12/Box"/>
    <n v="3.44"/>
    <n v="2"/>
    <n v="0.2"/>
    <n v="0.55899999999999961"/>
    <x v="2"/>
    <x v="0"/>
  </r>
  <r>
    <n v="6455"/>
    <s v="CA-2019-161102"/>
    <x v="689"/>
    <d v="2019-08-03T00:00:00"/>
    <s v="First Class"/>
    <s v="EC-14050"/>
    <s v="Erin Creighton"/>
    <x v="0"/>
    <x v="0"/>
    <s v="San Francisco"/>
    <x v="1"/>
    <n v="94110"/>
    <x v="1"/>
    <s v="OFF-ST-10003442"/>
    <x v="1"/>
    <x v="4"/>
    <s v="Eldon Portable Mobile Manager"/>
    <n v="56.56"/>
    <n v="2"/>
    <n v="0"/>
    <n v="15.2712"/>
    <x v="1"/>
    <x v="0"/>
  </r>
  <r>
    <n v="6456"/>
    <s v="CA-2019-161102"/>
    <x v="689"/>
    <d v="2019-08-03T00:00:00"/>
    <s v="First Class"/>
    <s v="EC-14050"/>
    <s v="Erin Creighton"/>
    <x v="0"/>
    <x v="0"/>
    <s v="San Francisco"/>
    <x v="1"/>
    <n v="94110"/>
    <x v="1"/>
    <s v="FUR-FU-10003142"/>
    <x v="0"/>
    <x v="5"/>
    <s v="Master Big Foot Doorstop, Beige"/>
    <n v="36.96"/>
    <n v="7"/>
    <n v="0"/>
    <n v="11.457599999999998"/>
    <x v="1"/>
    <x v="0"/>
  </r>
  <r>
    <n v="6457"/>
    <s v="CA-2016-110065"/>
    <x v="79"/>
    <d v="2016-08-11T00:00:00"/>
    <s v="Standard Class"/>
    <s v="SP-20650"/>
    <s v="Stephanie Phelps"/>
    <x v="1"/>
    <x v="0"/>
    <s v="New York City"/>
    <x v="15"/>
    <n v="10009"/>
    <x v="3"/>
    <s v="TEC-PH-10002468"/>
    <x v="2"/>
    <x v="7"/>
    <s v="Plantronics CS 50-USB - headset - Convertible, Monaural"/>
    <n v="135.99"/>
    <n v="1"/>
    <n v="0"/>
    <n v="36.717300000000009"/>
    <x v="3"/>
    <x v="0"/>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n v="7.0224000000000011"/>
    <x v="3"/>
    <x v="0"/>
  </r>
  <r>
    <n v="6459"/>
    <s v="US-2019-133361"/>
    <x v="304"/>
    <d v="2019-05-17T00:00:00"/>
    <s v="First Class"/>
    <s v="AJ-10780"/>
    <s v="Anthony Jacobs"/>
    <x v="1"/>
    <x v="0"/>
    <s v="Baltimore"/>
    <x v="39"/>
    <n v="21215"/>
    <x v="3"/>
    <s v="OFF-AR-10001919"/>
    <x v="1"/>
    <x v="6"/>
    <s v="OIC #2 Pencils, Medium Soft"/>
    <n v="3.76"/>
    <n v="2"/>
    <n v="0"/>
    <n v="1.0903999999999998"/>
    <x v="3"/>
    <x v="0"/>
  </r>
  <r>
    <n v="6460"/>
    <s v="US-2019-133361"/>
    <x v="304"/>
    <d v="2019-05-17T00:00:00"/>
    <s v="First Class"/>
    <s v="AJ-10780"/>
    <s v="Anthony Jacobs"/>
    <x v="1"/>
    <x v="0"/>
    <s v="Baltimore"/>
    <x v="39"/>
    <n v="21215"/>
    <x v="3"/>
    <s v="OFF-AR-10003045"/>
    <x v="1"/>
    <x v="6"/>
    <s v="Prang Colored Pencils"/>
    <n v="14.7"/>
    <n v="5"/>
    <n v="0"/>
    <n v="6.6150000000000002"/>
    <x v="3"/>
    <x v="0"/>
  </r>
  <r>
    <n v="6461"/>
    <s v="US-2019-133361"/>
    <x v="304"/>
    <d v="2019-05-17T00:00:00"/>
    <s v="First Class"/>
    <s v="AJ-10780"/>
    <s v="Anthony Jacobs"/>
    <x v="1"/>
    <x v="0"/>
    <s v="Baltimore"/>
    <x v="39"/>
    <n v="21215"/>
    <x v="3"/>
    <s v="OFF-AR-10003338"/>
    <x v="1"/>
    <x v="6"/>
    <s v="Eberhard Faber 3 1/2&quot; Golf Pencils"/>
    <n v="37.200000000000003"/>
    <n v="5"/>
    <n v="0"/>
    <n v="9.3000000000000007"/>
    <x v="3"/>
    <x v="0"/>
  </r>
  <r>
    <n v="6462"/>
    <s v="US-2019-133361"/>
    <x v="304"/>
    <d v="2019-05-17T00:00:00"/>
    <s v="First Class"/>
    <s v="AJ-10780"/>
    <s v="Anthony Jacobs"/>
    <x v="1"/>
    <x v="0"/>
    <s v="Baltimore"/>
    <x v="39"/>
    <n v="21215"/>
    <x v="3"/>
    <s v="TEC-AC-10003280"/>
    <x v="2"/>
    <x v="11"/>
    <s v="Belkin F8E887 USB Wired Ergonomic Keyboard"/>
    <n v="89.97"/>
    <n v="3"/>
    <n v="0"/>
    <n v="18.893699999999995"/>
    <x v="3"/>
    <x v="0"/>
  </r>
  <r>
    <n v="6463"/>
    <s v="US-2019-133361"/>
    <x v="304"/>
    <d v="2019-05-17T00:00:00"/>
    <s v="First Class"/>
    <s v="AJ-10780"/>
    <s v="Anthony Jacobs"/>
    <x v="1"/>
    <x v="0"/>
    <s v="Baltimore"/>
    <x v="39"/>
    <n v="21215"/>
    <x v="3"/>
    <s v="FUR-CH-10003298"/>
    <x v="0"/>
    <x v="1"/>
    <s v="Office Star - Contemporary Task Swivel chair with Loop Arms, Charcoal"/>
    <n v="261.95999999999998"/>
    <n v="2"/>
    <n v="0"/>
    <n v="23.576399999999978"/>
    <x v="3"/>
    <x v="0"/>
  </r>
  <r>
    <n v="6464"/>
    <s v="US-2019-133361"/>
    <x v="304"/>
    <d v="2019-05-17T00:00:00"/>
    <s v="First Class"/>
    <s v="AJ-10780"/>
    <s v="Anthony Jacobs"/>
    <x v="1"/>
    <x v="0"/>
    <s v="Baltimore"/>
    <x v="39"/>
    <n v="21215"/>
    <x v="3"/>
    <s v="OFF-LA-10004544"/>
    <x v="1"/>
    <x v="2"/>
    <s v="Avery 505"/>
    <n v="74"/>
    <n v="5"/>
    <n v="0"/>
    <n v="37"/>
    <x v="3"/>
    <x v="0"/>
  </r>
  <r>
    <n v="6465"/>
    <s v="US-2018-155404"/>
    <x v="897"/>
    <d v="2018-09-28T00:00:00"/>
    <s v="Standard Class"/>
    <s v="AS-10630"/>
    <s v="Ann Steele"/>
    <x v="2"/>
    <x v="0"/>
    <s v="Louisville"/>
    <x v="0"/>
    <n v="40214"/>
    <x v="0"/>
    <s v="FUR-FU-10004586"/>
    <x v="0"/>
    <x v="5"/>
    <s v="G.E. Longer-Life Indoor Recessed Floodlight Bulbs"/>
    <n v="13.28"/>
    <n v="2"/>
    <n v="0"/>
    <n v="6.3743999999999996"/>
    <x v="0"/>
    <x v="0"/>
  </r>
  <r>
    <n v="6466"/>
    <s v="CA-2017-114503"/>
    <x v="50"/>
    <d v="2017-11-17T00:00:00"/>
    <s v="Standard Class"/>
    <s v="AA-10375"/>
    <s v="Allen Armold"/>
    <x v="0"/>
    <x v="0"/>
    <s v="Lebanon"/>
    <x v="18"/>
    <n v="37087"/>
    <x v="0"/>
    <s v="OFF-ST-10003572"/>
    <x v="1"/>
    <x v="4"/>
    <s v="Portfile Personal File Boxes"/>
    <n v="84.960000000000008"/>
    <n v="6"/>
    <n v="0.2"/>
    <n v="6.3719999999999999"/>
    <x v="0"/>
    <x v="0"/>
  </r>
  <r>
    <n v="6467"/>
    <s v="CA-2019-153080"/>
    <x v="1053"/>
    <d v="2019-05-25T00:00:00"/>
    <s v="Second Class"/>
    <s v="EH-13945"/>
    <s v="Eric Hoffmann"/>
    <x v="0"/>
    <x v="0"/>
    <s v="Los Angeles"/>
    <x v="1"/>
    <n v="90008"/>
    <x v="1"/>
    <s v="TEC-AC-10002331"/>
    <x v="2"/>
    <x v="11"/>
    <s v="Maxell 74 Minute CDR, 10/Pack"/>
    <n v="68.459999999999994"/>
    <n v="7"/>
    <n v="0"/>
    <n v="25.330199999999998"/>
    <x v="1"/>
    <x v="0"/>
  </r>
  <r>
    <n v="6468"/>
    <s v="CA-2018-163804"/>
    <x v="499"/>
    <d v="2018-12-08T00:00:00"/>
    <s v="Standard Class"/>
    <s v="DB-13270"/>
    <s v="Deborah Brumfield"/>
    <x v="2"/>
    <x v="0"/>
    <s v="Providence"/>
    <x v="34"/>
    <n v="2908"/>
    <x v="3"/>
    <s v="OFF-ST-10000142"/>
    <x v="1"/>
    <x v="4"/>
    <s v="Deluxe Rollaway Locking File with Drawer"/>
    <n v="2079.4"/>
    <n v="5"/>
    <n v="0"/>
    <n v="582.23199999999997"/>
    <x v="3"/>
    <x v="0"/>
  </r>
  <r>
    <n v="6469"/>
    <s v="CA-2018-163804"/>
    <x v="499"/>
    <d v="2018-12-08T00:00:00"/>
    <s v="Standard Class"/>
    <s v="DB-13270"/>
    <s v="Deborah Brumfield"/>
    <x v="2"/>
    <x v="0"/>
    <s v="Providence"/>
    <x v="34"/>
    <n v="2908"/>
    <x v="3"/>
    <s v="TEC-PH-10000441"/>
    <x v="2"/>
    <x v="7"/>
    <s v="VTech DS6151"/>
    <n v="629.94999999999993"/>
    <n v="5"/>
    <n v="0"/>
    <n v="176.38600000000002"/>
    <x v="3"/>
    <x v="0"/>
  </r>
  <r>
    <n v="6470"/>
    <s v="CA-2018-163804"/>
    <x v="499"/>
    <d v="2018-12-08T00:00:00"/>
    <s v="Standard Class"/>
    <s v="DB-13270"/>
    <s v="Deborah Brumfield"/>
    <x v="2"/>
    <x v="0"/>
    <s v="Providence"/>
    <x v="34"/>
    <n v="2908"/>
    <x v="3"/>
    <s v="FUR-FU-10004864"/>
    <x v="0"/>
    <x v="5"/>
    <s v="Eldon 500 Class Desk Accessories"/>
    <n v="72.42"/>
    <n v="6"/>
    <n v="0"/>
    <n v="23.898600000000002"/>
    <x v="3"/>
    <x v="0"/>
  </r>
  <r>
    <n v="6471"/>
    <s v="CA-2017-108532"/>
    <x v="1111"/>
    <d v="2017-09-02T00:00:00"/>
    <s v="Standard Class"/>
    <s v="CC-12100"/>
    <s v="Chad Cunningham"/>
    <x v="2"/>
    <x v="0"/>
    <s v="Detroit"/>
    <x v="12"/>
    <n v="48234"/>
    <x v="2"/>
    <s v="TEC-PH-10001750"/>
    <x v="2"/>
    <x v="7"/>
    <s v="Samsung Rugby III"/>
    <n v="131.97999999999999"/>
    <n v="2"/>
    <n v="0"/>
    <n v="35.634600000000006"/>
    <x v="2"/>
    <x v="0"/>
  </r>
  <r>
    <n v="6472"/>
    <s v="CA-2017-108532"/>
    <x v="1111"/>
    <d v="2017-09-02T00:00:00"/>
    <s v="Standard Class"/>
    <s v="CC-12100"/>
    <s v="Chad Cunningham"/>
    <x v="2"/>
    <x v="0"/>
    <s v="Detroit"/>
    <x v="12"/>
    <n v="48234"/>
    <x v="2"/>
    <s v="TEC-AC-10004510"/>
    <x v="2"/>
    <x v="11"/>
    <s v="Logitech Desktop MK120 Mouse and keyboard Combo"/>
    <n v="114.52"/>
    <n v="7"/>
    <n v="0"/>
    <n v="11.451999999999995"/>
    <x v="2"/>
    <x v="0"/>
  </r>
  <r>
    <n v="6473"/>
    <s v="CA-2016-151897"/>
    <x v="571"/>
    <d v="2016-06-10T00:00:00"/>
    <s v="Standard Class"/>
    <s v="VT-21700"/>
    <s v="Valerie Takahito"/>
    <x v="2"/>
    <x v="0"/>
    <s v="Houston"/>
    <x v="5"/>
    <n v="77070"/>
    <x v="2"/>
    <s v="OFF-LA-10001074"/>
    <x v="1"/>
    <x v="2"/>
    <s v="Round Specialty Laser Printer Labels"/>
    <n v="100.24000000000001"/>
    <n v="10"/>
    <n v="0.2"/>
    <n v="33.830999999999989"/>
    <x v="2"/>
    <x v="0"/>
  </r>
  <r>
    <n v="6474"/>
    <s v="CA-2018-113292"/>
    <x v="196"/>
    <d v="2018-03-20T00:00:00"/>
    <s v="Second Class"/>
    <s v="DB-13060"/>
    <s v="Dave Brooks"/>
    <x v="0"/>
    <x v="0"/>
    <s v="Columbia"/>
    <x v="18"/>
    <n v="38401"/>
    <x v="0"/>
    <s v="OFF-AP-10003590"/>
    <x v="1"/>
    <x v="9"/>
    <s v="Hoover WindTunnel Plus Canister Vacuum"/>
    <n v="871.80000000000007"/>
    <n v="3"/>
    <n v="0.2"/>
    <n v="87.180000000000092"/>
    <x v="0"/>
    <x v="0"/>
  </r>
  <r>
    <n v="6475"/>
    <s v="CA-2016-149524"/>
    <x v="1112"/>
    <d v="2016-01-15T00:00:00"/>
    <s v="First Class"/>
    <s v="BS-11590"/>
    <s v="Brendan Sweed"/>
    <x v="1"/>
    <x v="0"/>
    <s v="Philadelphia"/>
    <x v="9"/>
    <n v="19140"/>
    <x v="3"/>
    <s v="FUR-BO-10003433"/>
    <x v="0"/>
    <x v="0"/>
    <s v="Sauder Cornerstone Collection Library"/>
    <n v="61.96"/>
    <n v="4"/>
    <n v="0.5"/>
    <n v="-53.285600000000009"/>
    <x v="3"/>
    <x v="0"/>
  </r>
  <r>
    <n v="6476"/>
    <s v="CA-2019-140872"/>
    <x v="95"/>
    <d v="2019-06-10T00:00:00"/>
    <s v="Standard Class"/>
    <s v="NR-18550"/>
    <s v="Nick Radford"/>
    <x v="0"/>
    <x v="0"/>
    <s v="Pembroke Pines"/>
    <x v="2"/>
    <n v="33024"/>
    <x v="0"/>
    <s v="OFF-BI-10002432"/>
    <x v="1"/>
    <x v="8"/>
    <s v="Wilson Jones Standard D-Ring Binders"/>
    <n v="4.5540000000000003"/>
    <n v="3"/>
    <n v="0.7"/>
    <n v="-3.4913999999999987"/>
    <x v="0"/>
    <x v="0"/>
  </r>
  <r>
    <n v="6477"/>
    <s v="CA-2019-140872"/>
    <x v="95"/>
    <d v="2019-06-10T00:00:00"/>
    <s v="Standard Class"/>
    <s v="NR-18550"/>
    <s v="Nick Radford"/>
    <x v="0"/>
    <x v="0"/>
    <s v="Pembroke Pines"/>
    <x v="2"/>
    <n v="33024"/>
    <x v="0"/>
    <s v="OFF-AP-10003622"/>
    <x v="1"/>
    <x v="9"/>
    <s v="Bravo II Megaboss 12-Amp Hard Body Upright, Replacement Belts, 2 Belts per Pack"/>
    <n v="5.2"/>
    <n v="2"/>
    <n v="0.2"/>
    <n v="0.58499999999999974"/>
    <x v="0"/>
    <x v="0"/>
  </r>
  <r>
    <n v="6478"/>
    <s v="CA-2019-140872"/>
    <x v="95"/>
    <d v="2019-06-10T00:00:00"/>
    <s v="Standard Class"/>
    <s v="NR-18550"/>
    <s v="Nick Radford"/>
    <x v="0"/>
    <x v="0"/>
    <s v="Pembroke Pines"/>
    <x v="2"/>
    <n v="33024"/>
    <x v="0"/>
    <s v="TEC-AC-10003832"/>
    <x v="2"/>
    <x v="11"/>
    <s v="Logitech P710e Mobile Speakerphone"/>
    <n v="205.99200000000002"/>
    <n v="1"/>
    <n v="0.2"/>
    <n v="-2.5749000000000279"/>
    <x v="0"/>
    <x v="0"/>
  </r>
  <r>
    <n v="6479"/>
    <s v="CA-2019-140872"/>
    <x v="95"/>
    <d v="2019-06-10T00:00:00"/>
    <s v="Standard Class"/>
    <s v="NR-18550"/>
    <s v="Nick Radford"/>
    <x v="0"/>
    <x v="0"/>
    <s v="Pembroke Pines"/>
    <x v="2"/>
    <n v="33024"/>
    <x v="0"/>
    <s v="OFF-PA-10000809"/>
    <x v="1"/>
    <x v="10"/>
    <s v="Xerox 206"/>
    <n v="15.552000000000003"/>
    <n v="3"/>
    <n v="0.2"/>
    <n v="5.4432"/>
    <x v="0"/>
    <x v="0"/>
  </r>
  <r>
    <n v="6480"/>
    <s v="CA-2019-140872"/>
    <x v="95"/>
    <d v="2019-06-10T00:00:00"/>
    <s v="Standard Class"/>
    <s v="NR-18550"/>
    <s v="Nick Radford"/>
    <x v="0"/>
    <x v="0"/>
    <s v="Pembroke Pines"/>
    <x v="2"/>
    <n v="33024"/>
    <x v="0"/>
    <s v="TEC-PH-10000441"/>
    <x v="2"/>
    <x v="7"/>
    <s v="VTech DS6151"/>
    <n v="503.96000000000004"/>
    <n v="5"/>
    <n v="0.2"/>
    <n v="50.396000000000015"/>
    <x v="0"/>
    <x v="0"/>
  </r>
  <r>
    <n v="6481"/>
    <s v="CA-2019-140872"/>
    <x v="95"/>
    <d v="2019-06-10T00:00:00"/>
    <s v="Standard Class"/>
    <s v="NR-18550"/>
    <s v="Nick Radford"/>
    <x v="0"/>
    <x v="0"/>
    <s v="Pembroke Pines"/>
    <x v="2"/>
    <n v="33024"/>
    <x v="0"/>
    <s v="OFF-AP-10002287"/>
    <x v="1"/>
    <x v="9"/>
    <s v="Eureka Sanitaire  Multi-Pro Heavy-Duty Upright, Disposable Bags"/>
    <n v="24.472000000000001"/>
    <n v="7"/>
    <n v="0.2"/>
    <n v="1.8353999999999999"/>
    <x v="0"/>
    <x v="0"/>
  </r>
  <r>
    <n v="6482"/>
    <s v="CA-2019-140872"/>
    <x v="95"/>
    <d v="2019-06-10T00:00:00"/>
    <s v="Standard Class"/>
    <s v="NR-18550"/>
    <s v="Nick Radford"/>
    <x v="0"/>
    <x v="0"/>
    <s v="Pembroke Pines"/>
    <x v="2"/>
    <n v="33024"/>
    <x v="0"/>
    <s v="FUR-BO-10002824"/>
    <x v="0"/>
    <x v="0"/>
    <s v="Bush Mission Pointe Library"/>
    <n v="241.56799999999998"/>
    <n v="2"/>
    <n v="0.2"/>
    <n v="0"/>
    <x v="0"/>
    <x v="0"/>
  </r>
  <r>
    <n v="6483"/>
    <s v="CA-2019-140872"/>
    <x v="95"/>
    <d v="2019-06-10T00:00:00"/>
    <s v="Standard Class"/>
    <s v="NR-18550"/>
    <s v="Nick Radford"/>
    <x v="0"/>
    <x v="0"/>
    <s v="Pembroke Pines"/>
    <x v="2"/>
    <n v="33024"/>
    <x v="0"/>
    <s v="TEC-AC-10002942"/>
    <x v="2"/>
    <x v="11"/>
    <s v="WD My Passport Ultra 1TB Portable External Hard Drive"/>
    <n v="110.4"/>
    <n v="2"/>
    <n v="0.2"/>
    <n v="-4.1400000000000077"/>
    <x v="0"/>
    <x v="0"/>
  </r>
  <r>
    <n v="6484"/>
    <s v="CA-2019-113908"/>
    <x v="95"/>
    <d v="2019-06-09T00:00:00"/>
    <s v="Standard Class"/>
    <s v="KN-16390"/>
    <s v="Katherine Nockton"/>
    <x v="1"/>
    <x v="0"/>
    <s v="New York City"/>
    <x v="15"/>
    <n v="10011"/>
    <x v="3"/>
    <s v="FUR-TA-10001932"/>
    <x v="0"/>
    <x v="3"/>
    <s v="Chromcraft 48&quot; x 96&quot; Racetrack Double Pedestal Table"/>
    <n v="384.76799999999997"/>
    <n v="2"/>
    <n v="0.4"/>
    <n v="-115.43040000000002"/>
    <x v="3"/>
    <x v="0"/>
  </r>
  <r>
    <n v="6485"/>
    <s v="CA-2019-113908"/>
    <x v="95"/>
    <d v="2019-06-09T00:00:00"/>
    <s v="Standard Class"/>
    <s v="KN-16390"/>
    <s v="Katherine Nockton"/>
    <x v="1"/>
    <x v="0"/>
    <s v="New York City"/>
    <x v="15"/>
    <n v="10011"/>
    <x v="3"/>
    <s v="TEC-MA-10003173"/>
    <x v="2"/>
    <x v="15"/>
    <s v="Hewlett-Packard 300S Scientific Calculator"/>
    <n v="78.66"/>
    <n v="6"/>
    <n v="0"/>
    <n v="36.183599999999991"/>
    <x v="3"/>
    <x v="0"/>
  </r>
  <r>
    <n v="6486"/>
    <s v="CA-2019-113908"/>
    <x v="95"/>
    <d v="2019-06-09T00:00:00"/>
    <s v="Standard Class"/>
    <s v="KN-16390"/>
    <s v="Katherine Nockton"/>
    <x v="1"/>
    <x v="0"/>
    <s v="New York City"/>
    <x v="15"/>
    <n v="10011"/>
    <x v="3"/>
    <s v="OFF-PA-10004156"/>
    <x v="1"/>
    <x v="10"/>
    <s v="Xerox 188"/>
    <n v="45.36"/>
    <n v="4"/>
    <n v="0"/>
    <n v="22.226399999999998"/>
    <x v="3"/>
    <x v="0"/>
  </r>
  <r>
    <n v="6487"/>
    <s v="CA-2017-120621"/>
    <x v="1113"/>
    <d v="2017-03-26T00:00:00"/>
    <s v="Standard Class"/>
    <s v="JW-16075"/>
    <s v="Julia West"/>
    <x v="0"/>
    <x v="0"/>
    <s v="Jacksonville"/>
    <x v="3"/>
    <n v="28540"/>
    <x v="0"/>
    <s v="OFF-AP-10002945"/>
    <x v="1"/>
    <x v="9"/>
    <s v="Honeywell Enviracaire Portable HEPA Air Cleaner for 17' x 22' Room"/>
    <n v="962.07999999999993"/>
    <n v="4"/>
    <n v="0.2"/>
    <n v="156.33799999999997"/>
    <x v="0"/>
    <x v="0"/>
  </r>
  <r>
    <n v="6488"/>
    <s v="CA-2017-120621"/>
    <x v="1113"/>
    <d v="2017-03-26T00:00:00"/>
    <s v="Standard Class"/>
    <s v="JW-16075"/>
    <s v="Julia West"/>
    <x v="0"/>
    <x v="0"/>
    <s v="Jacksonville"/>
    <x v="3"/>
    <n v="28540"/>
    <x v="0"/>
    <s v="OFF-BI-10000948"/>
    <x v="1"/>
    <x v="8"/>
    <s v="GBC Laser Imprintable Binding System Covers, Desert Sand"/>
    <n v="12.843000000000002"/>
    <n v="3"/>
    <n v="0.7"/>
    <n v="-9.8462999999999994"/>
    <x v="0"/>
    <x v="0"/>
  </r>
  <r>
    <n v="6489"/>
    <s v="CA-2017-120621"/>
    <x v="1113"/>
    <d v="2017-03-26T00:00:00"/>
    <s v="Standard Class"/>
    <s v="JW-16075"/>
    <s v="Julia West"/>
    <x v="0"/>
    <x v="0"/>
    <s v="Jacksonville"/>
    <x v="3"/>
    <n v="28540"/>
    <x v="0"/>
    <s v="OFF-PA-10002254"/>
    <x v="1"/>
    <x v="10"/>
    <s v="Xerox 1883"/>
    <n v="295.45600000000002"/>
    <n v="14"/>
    <n v="0.2"/>
    <n v="96.023199999999974"/>
    <x v="0"/>
    <x v="0"/>
  </r>
  <r>
    <n v="6490"/>
    <s v="US-2019-148866"/>
    <x v="20"/>
    <d v="2019-09-24T00:00:00"/>
    <s v="Standard Class"/>
    <s v="JM-15535"/>
    <s v="Jessica Myrick"/>
    <x v="0"/>
    <x v="0"/>
    <s v="New York City"/>
    <x v="15"/>
    <n v="10011"/>
    <x v="3"/>
    <s v="OFF-PA-10004782"/>
    <x v="1"/>
    <x v="10"/>
    <s v="Xerox 228"/>
    <n v="32.400000000000006"/>
    <n v="5"/>
    <n v="0"/>
    <n v="15.552000000000001"/>
    <x v="3"/>
    <x v="0"/>
  </r>
  <r>
    <n v="6491"/>
    <s v="CA-2016-149594"/>
    <x v="1114"/>
    <d v="2016-09-19T00:00:00"/>
    <s v="Standard Class"/>
    <s v="MF-18250"/>
    <s v="Monica Federle"/>
    <x v="1"/>
    <x v="0"/>
    <s v="Philadelphia"/>
    <x v="9"/>
    <n v="19120"/>
    <x v="3"/>
    <s v="FUR-FU-10000222"/>
    <x v="0"/>
    <x v="5"/>
    <s v="Seth Thomas 16&quot; Steel Case Clock"/>
    <n v="103.93599999999999"/>
    <n v="4"/>
    <n v="0.2"/>
    <n v="16.889599999999998"/>
    <x v="3"/>
    <x v="0"/>
  </r>
  <r>
    <n v="6492"/>
    <s v="CA-2018-113845"/>
    <x v="73"/>
    <d v="2018-11-25T00:00:00"/>
    <s v="Standard Class"/>
    <s v="FA-14230"/>
    <s v="Frank Atkinson"/>
    <x v="1"/>
    <x v="0"/>
    <s v="Orlando"/>
    <x v="2"/>
    <n v="32839"/>
    <x v="0"/>
    <s v="FUR-BO-10004695"/>
    <x v="0"/>
    <x v="0"/>
    <s v="O'Sullivan 2-Door Barrister Bookcase in Odessa Pine"/>
    <n v="289.56799999999998"/>
    <n v="2"/>
    <n v="0.2"/>
    <n v="10.858799999999974"/>
    <x v="0"/>
    <x v="0"/>
  </r>
  <r>
    <n v="6493"/>
    <s v="CA-2018-113845"/>
    <x v="73"/>
    <d v="2018-11-25T00:00:00"/>
    <s v="Standard Class"/>
    <s v="FA-14230"/>
    <s v="Frank Atkinson"/>
    <x v="1"/>
    <x v="0"/>
    <s v="Orlando"/>
    <x v="2"/>
    <n v="32839"/>
    <x v="0"/>
    <s v="OFF-ST-10003327"/>
    <x v="1"/>
    <x v="4"/>
    <s v="Akro-Mils 12-Gallon Tote"/>
    <n v="39.72"/>
    <n v="5"/>
    <n v="0.2"/>
    <n v="4.4684999999999953"/>
    <x v="0"/>
    <x v="0"/>
  </r>
  <r>
    <n v="6494"/>
    <s v="CA-2018-113845"/>
    <x v="73"/>
    <d v="2018-11-25T00:00:00"/>
    <s v="Standard Class"/>
    <s v="FA-14230"/>
    <s v="Frank Atkinson"/>
    <x v="1"/>
    <x v="0"/>
    <s v="Orlando"/>
    <x v="2"/>
    <n v="32839"/>
    <x v="0"/>
    <s v="TEC-PH-10003357"/>
    <x v="2"/>
    <x v="7"/>
    <s v="Grandstream GXP2100 Mainstream Business Phone"/>
    <n v="244.768"/>
    <n v="4"/>
    <n v="0.2"/>
    <n v="24.476800000000004"/>
    <x v="0"/>
    <x v="0"/>
  </r>
  <r>
    <n v="6495"/>
    <s v="CA-2019-111262"/>
    <x v="960"/>
    <d v="2019-11-01T00:00:00"/>
    <s v="Second Class"/>
    <s v="KH-16510"/>
    <s v="Keith Herrera"/>
    <x v="0"/>
    <x v="0"/>
    <s v="Houston"/>
    <x v="5"/>
    <n v="77095"/>
    <x v="2"/>
    <s v="TEC-AC-10002167"/>
    <x v="2"/>
    <x v="11"/>
    <s v="Imation 8gb Micro Traveldrive Usb 2.0 Flash Drive"/>
    <n v="24"/>
    <n v="2"/>
    <n v="0.2"/>
    <n v="-2.6999999999999993"/>
    <x v="2"/>
    <x v="0"/>
  </r>
  <r>
    <n v="6496"/>
    <s v="CA-2019-111262"/>
    <x v="960"/>
    <d v="2019-11-01T00:00:00"/>
    <s v="Second Class"/>
    <s v="KH-16510"/>
    <s v="Keith Herrera"/>
    <x v="0"/>
    <x v="0"/>
    <s v="Houston"/>
    <x v="5"/>
    <n v="77095"/>
    <x v="2"/>
    <s v="OFF-PA-10001937"/>
    <x v="1"/>
    <x v="10"/>
    <s v="Xerox 21"/>
    <n v="15.552000000000003"/>
    <n v="3"/>
    <n v="0.2"/>
    <n v="5.4432"/>
    <x v="2"/>
    <x v="0"/>
  </r>
  <r>
    <n v="6497"/>
    <s v="CA-2019-111262"/>
    <x v="960"/>
    <d v="2019-11-01T00:00:00"/>
    <s v="Second Class"/>
    <s v="KH-16510"/>
    <s v="Keith Herrera"/>
    <x v="0"/>
    <x v="0"/>
    <s v="Houston"/>
    <x v="5"/>
    <n v="77095"/>
    <x v="2"/>
    <s v="TEC-AC-10004510"/>
    <x v="2"/>
    <x v="11"/>
    <s v="Logitech Desktop MK120 Mouse and keyboard Combo"/>
    <n v="26.176000000000002"/>
    <n v="2"/>
    <n v="0.2"/>
    <n v="-3.272000000000002"/>
    <x v="2"/>
    <x v="0"/>
  </r>
  <r>
    <n v="6498"/>
    <s v="CA-2017-103135"/>
    <x v="1115"/>
    <d v="2017-07-28T00:00:00"/>
    <s v="Standard Class"/>
    <s v="SS-20515"/>
    <s v="Shirley Schmidt"/>
    <x v="2"/>
    <x v="0"/>
    <s v="Louisville"/>
    <x v="0"/>
    <n v="40214"/>
    <x v="0"/>
    <s v="FUR-FU-10001487"/>
    <x v="0"/>
    <x v="5"/>
    <s v="Eldon Expressions Wood and Plastic Desk Accessories, Cherry Wood"/>
    <n v="20.94"/>
    <n v="3"/>
    <n v="0"/>
    <n v="6.0725999999999987"/>
    <x v="0"/>
    <x v="0"/>
  </r>
  <r>
    <n v="6499"/>
    <s v="CA-2017-103135"/>
    <x v="1115"/>
    <d v="2017-07-28T00:00:00"/>
    <s v="Standard Class"/>
    <s v="SS-20515"/>
    <s v="Shirley Schmidt"/>
    <x v="2"/>
    <x v="0"/>
    <s v="Louisville"/>
    <x v="0"/>
    <n v="40214"/>
    <x v="0"/>
    <s v="OFF-BI-10000069"/>
    <x v="1"/>
    <x v="8"/>
    <s v="GBC Prepunched Paper, 19-Hole, for Binding Systems, 24-lb"/>
    <n v="135.09"/>
    <n v="9"/>
    <n v="0"/>
    <n v="62.14139999999999"/>
    <x v="0"/>
    <x v="0"/>
  </r>
  <r>
    <n v="6500"/>
    <s v="CA-2017-103135"/>
    <x v="1115"/>
    <d v="2017-07-28T00:00:00"/>
    <s v="Standard Class"/>
    <s v="SS-20515"/>
    <s v="Shirley Schmidt"/>
    <x v="2"/>
    <x v="0"/>
    <s v="Louisville"/>
    <x v="0"/>
    <n v="40214"/>
    <x v="0"/>
    <s v="TEC-AC-10003289"/>
    <x v="2"/>
    <x v="11"/>
    <s v="Anker Ultra-Slim Mini Bluetooth 3.0 Wireless Keyboard"/>
    <n v="279.85999999999996"/>
    <n v="14"/>
    <n v="0"/>
    <n v="64.367799999999988"/>
    <x v="0"/>
    <x v="0"/>
  </r>
  <r>
    <n v="6501"/>
    <s v="CA-2017-103135"/>
    <x v="1115"/>
    <d v="2017-07-28T00:00:00"/>
    <s v="Standard Class"/>
    <s v="SS-20515"/>
    <s v="Shirley Schmidt"/>
    <x v="2"/>
    <x v="0"/>
    <s v="Louisville"/>
    <x v="0"/>
    <n v="40214"/>
    <x v="0"/>
    <s v="OFF-BI-10000069"/>
    <x v="1"/>
    <x v="8"/>
    <s v="GBC Prepunched Paper, 19-Hole, for Binding Systems, 24-lb"/>
    <n v="90.06"/>
    <n v="6"/>
    <n v="0"/>
    <n v="41.427599999999991"/>
    <x v="0"/>
    <x v="0"/>
  </r>
  <r>
    <n v="6502"/>
    <s v="CA-2016-129147"/>
    <x v="981"/>
    <d v="2016-11-06T00:00:00"/>
    <s v="Standard Class"/>
    <s v="LC-17050"/>
    <s v="Liz Carlisle"/>
    <x v="0"/>
    <x v="0"/>
    <s v="Medina"/>
    <x v="24"/>
    <n v="44256"/>
    <x v="3"/>
    <s v="TEC-PH-10001299"/>
    <x v="2"/>
    <x v="7"/>
    <s v="Polycom CX300 Desktop Phone USB VoIP phone"/>
    <n v="539.96399999999994"/>
    <n v="6"/>
    <n v="0.4"/>
    <n v="-107.99280000000002"/>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x v="3"/>
    <x v="0"/>
  </r>
  <r>
    <n v="6504"/>
    <s v="CA-2016-129147"/>
    <x v="981"/>
    <d v="2016-11-06T00:00:00"/>
    <s v="Standard Class"/>
    <s v="LC-17050"/>
    <s v="Liz Carlisle"/>
    <x v="0"/>
    <x v="0"/>
    <s v="Medina"/>
    <x v="24"/>
    <n v="44256"/>
    <x v="3"/>
    <s v="OFF-BI-10001098"/>
    <x v="1"/>
    <x v="8"/>
    <s v="Acco D-Ring Binder w/DublLock"/>
    <n v="19.242000000000001"/>
    <n v="3"/>
    <n v="0.7"/>
    <n v="-13.4694"/>
    <x v="3"/>
    <x v="0"/>
  </r>
  <r>
    <n v="6505"/>
    <s v="CA-2019-128265"/>
    <x v="701"/>
    <d v="2019-11-22T00:00:00"/>
    <s v="Second Class"/>
    <s v="VW-21775"/>
    <s v="Victoria Wilson"/>
    <x v="1"/>
    <x v="0"/>
    <s v="New York City"/>
    <x v="15"/>
    <n v="10011"/>
    <x v="3"/>
    <s v="OFF-ST-10000142"/>
    <x v="1"/>
    <x v="4"/>
    <s v="Deluxe Rollaway Locking File with Drawer"/>
    <n v="1247.6399999999999"/>
    <n v="3"/>
    <n v="0"/>
    <n v="349.33919999999995"/>
    <x v="3"/>
    <x v="0"/>
  </r>
  <r>
    <n v="6506"/>
    <s v="CA-2018-152331"/>
    <x v="190"/>
    <d v="2018-06-30T00:00:00"/>
    <s v="Standard Class"/>
    <s v="LD-16855"/>
    <s v="Lela Donovan"/>
    <x v="1"/>
    <x v="0"/>
    <s v="Chicago"/>
    <x v="10"/>
    <n v="60653"/>
    <x v="2"/>
    <s v="OFF-AR-10001547"/>
    <x v="1"/>
    <x v="6"/>
    <s v="Newell 311"/>
    <n v="5.3040000000000003"/>
    <n v="3"/>
    <n v="0.2"/>
    <n v="0.46409999999999996"/>
    <x v="2"/>
    <x v="0"/>
  </r>
  <r>
    <n v="6507"/>
    <s v="US-2018-128909"/>
    <x v="790"/>
    <d v="2018-10-11T00:00:00"/>
    <s v="Second Class"/>
    <s v="SP-20545"/>
    <s v="Sibella Parks"/>
    <x v="1"/>
    <x v="0"/>
    <s v="Philadelphia"/>
    <x v="9"/>
    <n v="19143"/>
    <x v="3"/>
    <s v="OFF-PA-10001593"/>
    <x v="1"/>
    <x v="10"/>
    <s v="Xerox 1947"/>
    <n v="19.136000000000003"/>
    <n v="4"/>
    <n v="0.2"/>
    <n v="5.9799999999999986"/>
    <x v="3"/>
    <x v="0"/>
  </r>
  <r>
    <n v="6508"/>
    <s v="US-2018-128909"/>
    <x v="790"/>
    <d v="2018-10-11T00:00:00"/>
    <s v="Second Class"/>
    <s v="SP-20545"/>
    <s v="Sibella Parks"/>
    <x v="1"/>
    <x v="0"/>
    <s v="Philadelphia"/>
    <x v="9"/>
    <n v="19143"/>
    <x v="3"/>
    <s v="FUR-FU-10004071"/>
    <x v="0"/>
    <x v="5"/>
    <s v="Luxo Professional Magnifying Clamp-On Fluorescent Lamps"/>
    <n v="332.83200000000005"/>
    <n v="4"/>
    <n v="0.2"/>
    <n v="-24.962399999999988"/>
    <x v="3"/>
    <x v="0"/>
  </r>
  <r>
    <n v="6509"/>
    <s v="CA-2019-102197"/>
    <x v="698"/>
    <d v="2019-12-26T00:00:00"/>
    <s v="Standard Class"/>
    <s v="DK-13150"/>
    <s v="David Kendrick"/>
    <x v="1"/>
    <x v="0"/>
    <s v="New York City"/>
    <x v="15"/>
    <n v="10009"/>
    <x v="3"/>
    <s v="OFF-PA-10001970"/>
    <x v="1"/>
    <x v="10"/>
    <s v="Xerox 1908"/>
    <n v="279.89999999999998"/>
    <n v="5"/>
    <n v="0"/>
    <n v="137.15100000000001"/>
    <x v="3"/>
    <x v="0"/>
  </r>
  <r>
    <n v="6510"/>
    <s v="CA-2019-102197"/>
    <x v="698"/>
    <d v="2019-12-26T00:00:00"/>
    <s v="Standard Class"/>
    <s v="DK-13150"/>
    <s v="David Kendrick"/>
    <x v="1"/>
    <x v="0"/>
    <s v="New York City"/>
    <x v="15"/>
    <n v="10009"/>
    <x v="3"/>
    <s v="OFF-BI-10001524"/>
    <x v="1"/>
    <x v="8"/>
    <s v="GBC Premium Transparent Covers with Diagonal Lined Pattern"/>
    <n v="50.352000000000004"/>
    <n v="3"/>
    <n v="0.2"/>
    <n v="17.623199999999997"/>
    <x v="3"/>
    <x v="0"/>
  </r>
  <r>
    <n v="6511"/>
    <s v="CA-2019-102197"/>
    <x v="698"/>
    <d v="2019-12-26T00:00:00"/>
    <s v="Standard Class"/>
    <s v="DK-13150"/>
    <s v="David Kendrick"/>
    <x v="1"/>
    <x v="0"/>
    <s v="New York City"/>
    <x v="15"/>
    <n v="10009"/>
    <x v="3"/>
    <s v="OFF-PA-10004156"/>
    <x v="1"/>
    <x v="10"/>
    <s v="Xerox 188"/>
    <n v="34.019999999999996"/>
    <n v="3"/>
    <n v="0"/>
    <n v="16.669799999999999"/>
    <x v="3"/>
    <x v="0"/>
  </r>
  <r>
    <n v="6512"/>
    <s v="CA-2019-167640"/>
    <x v="904"/>
    <d v="2019-03-10T00:00:00"/>
    <s v="Standard Class"/>
    <s v="FC-14245"/>
    <s v="Frank Carlisle"/>
    <x v="2"/>
    <x v="0"/>
    <s v="San Francisco"/>
    <x v="1"/>
    <n v="94109"/>
    <x v="1"/>
    <s v="OFF-AR-10003158"/>
    <x v="1"/>
    <x v="6"/>
    <s v="Fluorescent Highlighters by Dixon"/>
    <n v="23.88"/>
    <n v="6"/>
    <n v="0"/>
    <n v="8.1191999999999993"/>
    <x v="1"/>
    <x v="0"/>
  </r>
  <r>
    <n v="6513"/>
    <s v="CA-2019-167640"/>
    <x v="904"/>
    <d v="2019-03-10T00:00:00"/>
    <s v="Standard Class"/>
    <s v="FC-14245"/>
    <s v="Frank Carlisle"/>
    <x v="2"/>
    <x v="0"/>
    <s v="San Francisco"/>
    <x v="1"/>
    <n v="94109"/>
    <x v="1"/>
    <s v="OFF-LA-10004559"/>
    <x v="1"/>
    <x v="2"/>
    <s v="Avery 49"/>
    <n v="11.52"/>
    <n v="4"/>
    <n v="0"/>
    <n v="5.6448"/>
    <x v="1"/>
    <x v="0"/>
  </r>
  <r>
    <n v="6514"/>
    <s v="CA-2019-167640"/>
    <x v="904"/>
    <d v="2019-03-10T00:00:00"/>
    <s v="Standard Class"/>
    <s v="FC-14245"/>
    <s v="Frank Carlisle"/>
    <x v="2"/>
    <x v="0"/>
    <s v="San Francisco"/>
    <x v="1"/>
    <n v="94109"/>
    <x v="1"/>
    <s v="OFF-PA-10001033"/>
    <x v="1"/>
    <x v="10"/>
    <s v="Xerox 1893"/>
    <n v="286.93"/>
    <n v="7"/>
    <n v="0"/>
    <n v="140.59569999999999"/>
    <x v="1"/>
    <x v="0"/>
  </r>
  <r>
    <n v="6515"/>
    <s v="CA-2019-167640"/>
    <x v="904"/>
    <d v="2019-03-10T00:00:00"/>
    <s v="Standard Class"/>
    <s v="FC-14245"/>
    <s v="Frank Carlisle"/>
    <x v="2"/>
    <x v="0"/>
    <s v="San Francisco"/>
    <x v="1"/>
    <n v="94109"/>
    <x v="1"/>
    <s v="TEC-PH-10001336"/>
    <x v="2"/>
    <x v="7"/>
    <s v="Digium D40 VoIP phone"/>
    <n v="206.38400000000001"/>
    <n v="2"/>
    <n v="0.2"/>
    <n v="23.218199999999996"/>
    <x v="1"/>
    <x v="0"/>
  </r>
  <r>
    <n v="6516"/>
    <s v="US-2019-116652"/>
    <x v="175"/>
    <d v="2019-09-19T00:00:00"/>
    <s v="Standard Class"/>
    <s v="RD-19480"/>
    <s v="Rick Duston"/>
    <x v="0"/>
    <x v="0"/>
    <s v="San Francisco"/>
    <x v="1"/>
    <n v="94122"/>
    <x v="1"/>
    <s v="FUR-CH-10002961"/>
    <x v="0"/>
    <x v="1"/>
    <s v="Leather Task Chair, Black"/>
    <n v="218.35200000000003"/>
    <n v="3"/>
    <n v="0.2"/>
    <n v="0"/>
    <x v="1"/>
    <x v="0"/>
  </r>
  <r>
    <n v="6517"/>
    <s v="US-2019-116652"/>
    <x v="175"/>
    <d v="2019-09-19T00:00:00"/>
    <s v="Standard Class"/>
    <s v="RD-19480"/>
    <s v="Rick Duston"/>
    <x v="0"/>
    <x v="0"/>
    <s v="San Francisco"/>
    <x v="1"/>
    <n v="94122"/>
    <x v="1"/>
    <s v="FUR-FU-10001488"/>
    <x v="0"/>
    <x v="5"/>
    <s v="Tenex 46&quot; x 60&quot; Computer Anti-Static Chairmat, Rectangular Shaped"/>
    <n v="529.9"/>
    <n v="5"/>
    <n v="0"/>
    <n v="105.97999999999999"/>
    <x v="1"/>
    <x v="0"/>
  </r>
  <r>
    <n v="6518"/>
    <s v="US-2019-116652"/>
    <x v="175"/>
    <d v="2019-09-19T00:00:00"/>
    <s v="Standard Class"/>
    <s v="RD-19480"/>
    <s v="Rick Duston"/>
    <x v="0"/>
    <x v="0"/>
    <s v="San Francisco"/>
    <x v="1"/>
    <n v="94122"/>
    <x v="1"/>
    <s v="OFF-AR-10001915"/>
    <x v="1"/>
    <x v="6"/>
    <s v="Peel-Off China Markers"/>
    <n v="99.3"/>
    <n v="10"/>
    <n v="0"/>
    <n v="41.706000000000003"/>
    <x v="1"/>
    <x v="0"/>
  </r>
  <r>
    <n v="6519"/>
    <s v="US-2019-116652"/>
    <x v="175"/>
    <d v="2019-09-19T00:00:00"/>
    <s v="Standard Class"/>
    <s v="RD-19480"/>
    <s v="Rick Duston"/>
    <x v="0"/>
    <x v="0"/>
    <s v="San Francisco"/>
    <x v="1"/>
    <n v="94122"/>
    <x v="1"/>
    <s v="OFF-AP-10001205"/>
    <x v="1"/>
    <x v="9"/>
    <s v="Belkin 5 Outlet SurgeMaster Power Centers"/>
    <n v="108.96"/>
    <n v="2"/>
    <n v="0"/>
    <n v="30.508800000000008"/>
    <x v="1"/>
    <x v="0"/>
  </r>
  <r>
    <n v="6520"/>
    <s v="US-2019-116652"/>
    <x v="175"/>
    <d v="2019-09-19T00:00:00"/>
    <s v="Standard Class"/>
    <s v="RD-19480"/>
    <s v="Rick Duston"/>
    <x v="0"/>
    <x v="0"/>
    <s v="San Francisco"/>
    <x v="1"/>
    <n v="94122"/>
    <x v="1"/>
    <s v="OFF-BI-10004528"/>
    <x v="1"/>
    <x v="8"/>
    <s v="Cardinal Poly Pocket Divider Pockets for Ring Binders"/>
    <n v="2.6880000000000002"/>
    <n v="1"/>
    <n v="0.2"/>
    <n v="0.83999999999999975"/>
    <x v="1"/>
    <x v="0"/>
  </r>
  <r>
    <n v="6521"/>
    <s v="CA-2019-138289"/>
    <x v="1034"/>
    <d v="2019-01-18T00:00:00"/>
    <s v="Second Class"/>
    <s v="AR-10540"/>
    <s v="Andy Reiter"/>
    <x v="0"/>
    <x v="0"/>
    <s v="Jackson"/>
    <x v="12"/>
    <n v="49201"/>
    <x v="2"/>
    <s v="OFF-BI-10004995"/>
    <x v="1"/>
    <x v="8"/>
    <s v="GBC DocuBind P400 Electric Binding System"/>
    <n v="5443.96"/>
    <n v="4"/>
    <n v="0"/>
    <n v="2504.2215999999999"/>
    <x v="2"/>
    <x v="0"/>
  </r>
  <r>
    <n v="6522"/>
    <s v="CA-2019-138289"/>
    <x v="1034"/>
    <d v="2019-01-18T00:00:00"/>
    <s v="Second Class"/>
    <s v="AR-10540"/>
    <s v="Andy Reiter"/>
    <x v="0"/>
    <x v="0"/>
    <s v="Jackson"/>
    <x v="12"/>
    <n v="49201"/>
    <x v="2"/>
    <s v="FUR-CH-10004626"/>
    <x v="0"/>
    <x v="1"/>
    <s v="Office Star Flex Back Scooter Chair with Aluminum Finish Frame"/>
    <n v="302.67"/>
    <n v="3"/>
    <n v="0"/>
    <n v="72.640799999999999"/>
    <x v="2"/>
    <x v="0"/>
  </r>
  <r>
    <n v="6523"/>
    <s v="CA-2019-138289"/>
    <x v="1034"/>
    <d v="2019-01-18T00:00:00"/>
    <s v="Second Class"/>
    <s v="AR-10540"/>
    <s v="Andy Reiter"/>
    <x v="0"/>
    <x v="0"/>
    <s v="Jackson"/>
    <x v="12"/>
    <n v="49201"/>
    <x v="2"/>
    <s v="OFF-PA-10001260"/>
    <x v="1"/>
    <x v="10"/>
    <s v="TOPS Money Receipt Book, Consecutively Numbered in Red,"/>
    <n v="56.07"/>
    <n v="7"/>
    <n v="0"/>
    <n v="25.231499999999997"/>
    <x v="2"/>
    <x v="0"/>
  </r>
  <r>
    <n v="6524"/>
    <s v="CA-2018-129308"/>
    <x v="274"/>
    <d v="2018-07-13T00:00:00"/>
    <s v="Standard Class"/>
    <s v="CC-12100"/>
    <s v="Chad Cunningham"/>
    <x v="2"/>
    <x v="0"/>
    <s v="Philadelphia"/>
    <x v="9"/>
    <n v="19120"/>
    <x v="3"/>
    <s v="OFF-LA-10002945"/>
    <x v="1"/>
    <x v="2"/>
    <s v="Permanent Self-Adhesive File Folder Labels for Typewriters, 1 1/8 x 3 1/2, White"/>
    <n v="10.08"/>
    <n v="2"/>
    <n v="0.2"/>
    <n v="3.2759999999999994"/>
    <x v="3"/>
    <x v="0"/>
  </r>
  <r>
    <n v="6525"/>
    <s v="CA-2018-129308"/>
    <x v="274"/>
    <d v="2018-07-13T00:00:00"/>
    <s v="Standard Class"/>
    <s v="CC-12100"/>
    <s v="Chad Cunningham"/>
    <x v="2"/>
    <x v="0"/>
    <s v="Philadelphia"/>
    <x v="9"/>
    <n v="19120"/>
    <x v="3"/>
    <s v="TEC-PH-10002310"/>
    <x v="2"/>
    <x v="7"/>
    <s v="Panasonic KX T7731-B Digital phone"/>
    <n v="59.993999999999993"/>
    <n v="1"/>
    <n v="0.4"/>
    <n v="-12.998700000000007"/>
    <x v="3"/>
    <x v="0"/>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n v="-4.7625000000000011"/>
    <x v="3"/>
    <x v="0"/>
  </r>
  <r>
    <n v="6527"/>
    <s v="CA-2018-129308"/>
    <x v="274"/>
    <d v="2018-07-13T00:00:00"/>
    <s v="Standard Class"/>
    <s v="CC-12100"/>
    <s v="Chad Cunningham"/>
    <x v="2"/>
    <x v="0"/>
    <s v="Philadelphia"/>
    <x v="9"/>
    <n v="19120"/>
    <x v="3"/>
    <s v="OFF-BI-10001308"/>
    <x v="1"/>
    <x v="8"/>
    <s v="GBC Standard Plastic Binding Systems' Combs"/>
    <n v="9.4200000000000017"/>
    <n v="5"/>
    <n v="0.7"/>
    <n v="-7.8500000000000014"/>
    <x v="3"/>
    <x v="0"/>
  </r>
  <r>
    <n v="6528"/>
    <s v="CA-2018-157791"/>
    <x v="443"/>
    <d v="2018-12-28T00:00:00"/>
    <s v="Second Class"/>
    <s v="CA-11965"/>
    <s v="Carol Adams"/>
    <x v="1"/>
    <x v="0"/>
    <s v="Warwick"/>
    <x v="34"/>
    <n v="2886"/>
    <x v="3"/>
    <s v="TEC-CO-10002095"/>
    <x v="2"/>
    <x v="16"/>
    <s v="Hewlett Packard 610 Color Digital Copier / Printer"/>
    <n v="1999.96"/>
    <n v="4"/>
    <n v="0"/>
    <n v="899.98199999999997"/>
    <x v="3"/>
    <x v="0"/>
  </r>
  <r>
    <n v="6529"/>
    <s v="CA-2016-146864"/>
    <x v="1091"/>
    <d v="2016-12-26T00:00:00"/>
    <s v="Standard Class"/>
    <s v="BT-11530"/>
    <s v="Bradley Talbott"/>
    <x v="2"/>
    <x v="0"/>
    <s v="New York City"/>
    <x v="15"/>
    <n v="10024"/>
    <x v="3"/>
    <s v="OFF-ST-10004946"/>
    <x v="1"/>
    <x v="4"/>
    <s v="Desktop 3-Pocket Hot File"/>
    <n v="216.4"/>
    <n v="4"/>
    <n v="0"/>
    <n v="56.26400000000001"/>
    <x v="3"/>
    <x v="0"/>
  </r>
  <r>
    <n v="6530"/>
    <s v="CA-2016-103744"/>
    <x v="1116"/>
    <d v="2016-02-27T00:00:00"/>
    <s v="Standard Class"/>
    <s v="MG-17875"/>
    <s v="Michael Grace"/>
    <x v="2"/>
    <x v="0"/>
    <s v="El Paso"/>
    <x v="5"/>
    <n v="79907"/>
    <x v="2"/>
    <s v="OFF-LA-10004425"/>
    <x v="1"/>
    <x v="2"/>
    <s v="Staple-on labels"/>
    <n v="6.9360000000000008"/>
    <n v="3"/>
    <n v="0.2"/>
    <n v="2.3409000000000004"/>
    <x v="2"/>
    <x v="1"/>
  </r>
  <r>
    <n v="6531"/>
    <s v="CA-2016-103744"/>
    <x v="1116"/>
    <d v="2016-02-27T00:00:00"/>
    <s v="Standard Class"/>
    <s v="MG-17875"/>
    <s v="Michael Grace"/>
    <x v="2"/>
    <x v="0"/>
    <s v="El Paso"/>
    <x v="5"/>
    <n v="79907"/>
    <x v="2"/>
    <s v="OFF-BI-10000320"/>
    <x v="1"/>
    <x v="8"/>
    <s v="GBC Plastic Binding Combs"/>
    <n v="4.427999999999999"/>
    <n v="3"/>
    <n v="0.8"/>
    <n v="-6.8633999999999986"/>
    <x v="2"/>
    <x v="1"/>
  </r>
  <r>
    <n v="6532"/>
    <s v="US-2019-107384"/>
    <x v="769"/>
    <d v="2019-12-08T00:00:00"/>
    <s v="Standard Class"/>
    <s v="TP-21130"/>
    <s v="Theone Pippenger"/>
    <x v="0"/>
    <x v="0"/>
    <s v="Rochester"/>
    <x v="11"/>
    <n v="55901"/>
    <x v="2"/>
    <s v="OFF-AR-10001315"/>
    <x v="1"/>
    <x v="6"/>
    <s v="Newell 310"/>
    <n v="8.8000000000000007"/>
    <n v="5"/>
    <n v="0"/>
    <n v="2.5519999999999996"/>
    <x v="2"/>
    <x v="0"/>
  </r>
  <r>
    <n v="6533"/>
    <s v="US-2019-107384"/>
    <x v="769"/>
    <d v="2019-12-08T00:00:00"/>
    <s v="Standard Class"/>
    <s v="TP-21130"/>
    <s v="Theone Pippenger"/>
    <x v="0"/>
    <x v="0"/>
    <s v="Rochester"/>
    <x v="11"/>
    <n v="55901"/>
    <x v="2"/>
    <s v="TEC-AC-10004595"/>
    <x v="2"/>
    <x v="11"/>
    <s v="First Data TMFD35 PIN Pad"/>
    <n v="142.80000000000001"/>
    <n v="1"/>
    <n v="0"/>
    <n v="29.988"/>
    <x v="2"/>
    <x v="0"/>
  </r>
  <r>
    <n v="6534"/>
    <s v="US-2019-107384"/>
    <x v="769"/>
    <d v="2019-12-08T00:00:00"/>
    <s v="Standard Class"/>
    <s v="TP-21130"/>
    <s v="Theone Pippenger"/>
    <x v="0"/>
    <x v="0"/>
    <s v="Rochester"/>
    <x v="11"/>
    <n v="55901"/>
    <x v="2"/>
    <s v="TEC-AC-10001539"/>
    <x v="2"/>
    <x v="11"/>
    <s v="Logitech G430 Surround Sound Gaming Headset with Dolby 7.1 Technology"/>
    <n v="399.95"/>
    <n v="5"/>
    <n v="0"/>
    <n v="143.982"/>
    <x v="2"/>
    <x v="0"/>
  </r>
  <r>
    <n v="6535"/>
    <s v="CA-2016-128209"/>
    <x v="664"/>
    <d v="2016-11-22T00:00:00"/>
    <s v="Standard Class"/>
    <s v="GT-14710"/>
    <s v="Greg Tran"/>
    <x v="0"/>
    <x v="0"/>
    <s v="Buffalo"/>
    <x v="15"/>
    <n v="14215"/>
    <x v="3"/>
    <s v="OFF-BI-10001359"/>
    <x v="1"/>
    <x v="8"/>
    <s v="GBC DocuBind TL300 Electric Binding System"/>
    <n v="2152.7760000000003"/>
    <n v="3"/>
    <n v="0.2"/>
    <n v="726.56189999999981"/>
    <x v="3"/>
    <x v="0"/>
  </r>
  <r>
    <n v="6536"/>
    <s v="CA-2016-128209"/>
    <x v="664"/>
    <d v="2016-11-22T00:00:00"/>
    <s v="Standard Class"/>
    <s v="GT-14710"/>
    <s v="Greg Tran"/>
    <x v="0"/>
    <x v="0"/>
    <s v="Buffalo"/>
    <x v="15"/>
    <n v="14215"/>
    <x v="3"/>
    <s v="FUR-BO-10002213"/>
    <x v="0"/>
    <x v="0"/>
    <s v="DMI Eclipse Executive Suite Bookcases"/>
    <n v="4007.8400000000006"/>
    <n v="10"/>
    <n v="0.2"/>
    <n v="-50.098000000000297"/>
    <x v="3"/>
    <x v="0"/>
  </r>
  <r>
    <n v="6537"/>
    <s v="CA-2016-169684"/>
    <x v="22"/>
    <d v="2016-10-23T00:00:00"/>
    <s v="First Class"/>
    <s v="FH-14365"/>
    <s v="Fred Hopkins"/>
    <x v="1"/>
    <x v="0"/>
    <s v="Knoxville"/>
    <x v="18"/>
    <n v="37918"/>
    <x v="0"/>
    <s v="FUR-TA-10003008"/>
    <x v="0"/>
    <x v="3"/>
    <s v="Lesro Round Back Collection Coffee Table, End Table"/>
    <n v="328.59000000000003"/>
    <n v="3"/>
    <n v="0.4"/>
    <n v="-147.8655"/>
    <x v="0"/>
    <x v="0"/>
  </r>
  <r>
    <n v="6538"/>
    <s v="CA-2016-169684"/>
    <x v="22"/>
    <d v="2016-10-23T00:00:00"/>
    <s v="First Class"/>
    <s v="FH-14365"/>
    <s v="Fred Hopkins"/>
    <x v="1"/>
    <x v="0"/>
    <s v="Knoxville"/>
    <x v="18"/>
    <n v="37918"/>
    <x v="0"/>
    <s v="OFF-ST-10000934"/>
    <x v="1"/>
    <x v="4"/>
    <s v="Contico 72&quot;H Heavy-Duty Storage System"/>
    <n v="98.352000000000004"/>
    <n v="3"/>
    <n v="0.2"/>
    <n v="-24.588000000000001"/>
    <x v="0"/>
    <x v="0"/>
  </r>
  <r>
    <n v="6539"/>
    <s v="CA-2017-109862"/>
    <x v="969"/>
    <d v="2017-10-30T00:00:00"/>
    <s v="Standard Class"/>
    <s v="HK-14890"/>
    <s v="Heather Kirkland"/>
    <x v="1"/>
    <x v="0"/>
    <s v="Newark"/>
    <x v="13"/>
    <n v="19711"/>
    <x v="3"/>
    <s v="TEC-PH-10004042"/>
    <x v="2"/>
    <x v="7"/>
    <s v="ClearOne Communications CHAT 70 OC Speaker Phone"/>
    <n v="158.99"/>
    <n v="1"/>
    <n v="0"/>
    <n v="41.337400000000002"/>
    <x v="3"/>
    <x v="0"/>
  </r>
  <r>
    <n v="6540"/>
    <s v="CA-2017-109862"/>
    <x v="969"/>
    <d v="2017-10-30T00:00:00"/>
    <s v="Standard Class"/>
    <s v="HK-14890"/>
    <s v="Heather Kirkland"/>
    <x v="1"/>
    <x v="0"/>
    <s v="Newark"/>
    <x v="13"/>
    <n v="19711"/>
    <x v="3"/>
    <s v="FUR-CH-10002439"/>
    <x v="0"/>
    <x v="1"/>
    <s v="Iceberg Nesting Folding Chair, 19w x 6d x 43h"/>
    <n v="291.10000000000002"/>
    <n v="5"/>
    <n v="0"/>
    <n v="75.686000000000007"/>
    <x v="3"/>
    <x v="0"/>
  </r>
  <r>
    <n v="6541"/>
    <s v="US-2019-107888"/>
    <x v="673"/>
    <d v="2019-11-19T00:00:00"/>
    <s v="First Class"/>
    <s v="CC-12220"/>
    <s v="Chris Cortes"/>
    <x v="0"/>
    <x v="0"/>
    <s v="Seattle"/>
    <x v="4"/>
    <n v="98103"/>
    <x v="1"/>
    <s v="OFF-PA-10001363"/>
    <x v="1"/>
    <x v="10"/>
    <s v="Xerox 1933"/>
    <n v="73.679999999999993"/>
    <n v="6"/>
    <n v="0"/>
    <n v="34.629599999999996"/>
    <x v="1"/>
    <x v="1"/>
  </r>
  <r>
    <n v="6542"/>
    <s v="US-2019-107888"/>
    <x v="673"/>
    <d v="2019-11-19T00:00:00"/>
    <s v="First Class"/>
    <s v="CC-12220"/>
    <s v="Chris Cortes"/>
    <x v="0"/>
    <x v="0"/>
    <s v="Seattle"/>
    <x v="4"/>
    <n v="98103"/>
    <x v="1"/>
    <s v="FUR-FU-10003394"/>
    <x v="0"/>
    <x v="5"/>
    <s v="Tenex &quot;The Solids&quot; Textured Chair Mats"/>
    <n v="139.91999999999999"/>
    <n v="2"/>
    <n v="0"/>
    <n v="23.786399999999986"/>
    <x v="1"/>
    <x v="1"/>
  </r>
  <r>
    <n v="6543"/>
    <s v="US-2019-107888"/>
    <x v="673"/>
    <d v="2019-11-19T00:00:00"/>
    <s v="First Class"/>
    <s v="CC-12220"/>
    <s v="Chris Cortes"/>
    <x v="0"/>
    <x v="0"/>
    <s v="Seattle"/>
    <x v="4"/>
    <n v="98103"/>
    <x v="1"/>
    <s v="TEC-PH-10003171"/>
    <x v="2"/>
    <x v="7"/>
    <s v="Plantronics Encore H101 Dual Earpieces Headset"/>
    <n v="107.88"/>
    <n v="3"/>
    <n v="0.2"/>
    <n v="10.787999999999997"/>
    <x v="1"/>
    <x v="1"/>
  </r>
  <r>
    <n v="6544"/>
    <s v="US-2019-107888"/>
    <x v="673"/>
    <d v="2019-11-19T00:00:00"/>
    <s v="First Class"/>
    <s v="CC-12220"/>
    <s v="Chris Cortes"/>
    <x v="0"/>
    <x v="0"/>
    <s v="Seattle"/>
    <x v="4"/>
    <n v="98103"/>
    <x v="1"/>
    <s v="OFF-ST-10003123"/>
    <x v="1"/>
    <x v="4"/>
    <s v="Fellowes Bases and Tops For Staxonsteel/High-Stak Systems"/>
    <n v="33.29"/>
    <n v="1"/>
    <n v="0"/>
    <n v="7.9895999999999994"/>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n v="-46.53600000000003"/>
    <x v="3"/>
    <x v="0"/>
  </r>
  <r>
    <n v="6546"/>
    <s v="US-2019-154872"/>
    <x v="304"/>
    <d v="2019-05-18T00:00:00"/>
    <s v="Standard Class"/>
    <s v="DP-13000"/>
    <s v="Darren Powers"/>
    <x v="0"/>
    <x v="0"/>
    <s v="Cleveland"/>
    <x v="24"/>
    <n v="44105"/>
    <x v="3"/>
    <s v="OFF-LA-10000973"/>
    <x v="1"/>
    <x v="2"/>
    <s v="Avery 502"/>
    <n v="5.04"/>
    <n v="2"/>
    <n v="0.2"/>
    <n v="1.764"/>
    <x v="3"/>
    <x v="0"/>
  </r>
  <r>
    <n v="6547"/>
    <s v="US-2019-154872"/>
    <x v="304"/>
    <d v="2019-05-18T00:00:00"/>
    <s v="Standard Class"/>
    <s v="DP-13000"/>
    <s v="Darren Powers"/>
    <x v="0"/>
    <x v="0"/>
    <s v="Cleveland"/>
    <x v="24"/>
    <n v="44105"/>
    <x v="3"/>
    <s v="OFF-PA-10000483"/>
    <x v="1"/>
    <x v="10"/>
    <s v="Xerox 19"/>
    <n v="24.784000000000002"/>
    <n v="1"/>
    <n v="0.2"/>
    <n v="7.7449999999999983"/>
    <x v="3"/>
    <x v="0"/>
  </r>
  <r>
    <n v="6548"/>
    <s v="CA-2016-113880"/>
    <x v="72"/>
    <d v="2016-03-05T00:00:00"/>
    <s v="Standard Class"/>
    <s v="VF-21715"/>
    <s v="Vicky Freymann"/>
    <x v="2"/>
    <x v="0"/>
    <s v="Elmhurst"/>
    <x v="10"/>
    <n v="60126"/>
    <x v="2"/>
    <s v="FUR-CH-10000863"/>
    <x v="0"/>
    <x v="1"/>
    <s v="Novimex Swivel Fabric Task Chair"/>
    <n v="634.11599999999999"/>
    <n v="6"/>
    <n v="0.3"/>
    <n v="-172.11720000000003"/>
    <x v="2"/>
    <x v="0"/>
  </r>
  <r>
    <n v="6549"/>
    <s v="CA-2016-113880"/>
    <x v="72"/>
    <d v="2016-03-05T00:00:00"/>
    <s v="Standard Class"/>
    <s v="VF-21715"/>
    <s v="Vicky Freymann"/>
    <x v="2"/>
    <x v="0"/>
    <s v="Elmhurst"/>
    <x v="10"/>
    <n v="60126"/>
    <x v="2"/>
    <s v="OFF-PA-10003036"/>
    <x v="1"/>
    <x v="10"/>
    <s v="Black Print Carbonless 8 1/2&quot; x 8 1/4&quot; Rapid Memo Book"/>
    <n v="17.472000000000001"/>
    <n v="3"/>
    <n v="0.2"/>
    <n v="5.6783999999999981"/>
    <x v="2"/>
    <x v="0"/>
  </r>
  <r>
    <n v="6550"/>
    <s v="US-2017-164966"/>
    <x v="117"/>
    <d v="2017-08-01T00:00:00"/>
    <s v="First Class"/>
    <s v="GH-14410"/>
    <s v="Gary Hansen"/>
    <x v="2"/>
    <x v="0"/>
    <s v="Lakeville"/>
    <x v="11"/>
    <n v="55044"/>
    <x v="2"/>
    <s v="FUR-CH-10002304"/>
    <x v="0"/>
    <x v="1"/>
    <s v="Global Stack Chair without Arms, Black"/>
    <n v="155.88"/>
    <n v="6"/>
    <n v="0"/>
    <n v="38.970000000000006"/>
    <x v="2"/>
    <x v="0"/>
  </r>
  <r>
    <n v="6551"/>
    <s v="CA-2017-126739"/>
    <x v="549"/>
    <d v="2017-11-03T00:00:00"/>
    <s v="Second Class"/>
    <s v="JH-16180"/>
    <s v="Justin Hirsh"/>
    <x v="0"/>
    <x v="0"/>
    <s v="New York City"/>
    <x v="15"/>
    <n v="10035"/>
    <x v="3"/>
    <s v="FUR-CH-10000422"/>
    <x v="0"/>
    <x v="1"/>
    <s v="Global Highback Leather Tilter in Burgundy"/>
    <n v="327.56399999999996"/>
    <n v="4"/>
    <n v="0.1"/>
    <n v="21.837600000000023"/>
    <x v="3"/>
    <x v="0"/>
  </r>
  <r>
    <n v="6552"/>
    <s v="CA-2019-161578"/>
    <x v="819"/>
    <d v="2019-12-21T00:00:00"/>
    <s v="Second Class"/>
    <s v="RB-19465"/>
    <s v="Rick Bensley"/>
    <x v="2"/>
    <x v="0"/>
    <s v="Los Angeles"/>
    <x v="1"/>
    <n v="90036"/>
    <x v="1"/>
    <s v="OFF-PA-10002986"/>
    <x v="1"/>
    <x v="10"/>
    <s v="Xerox 1898"/>
    <n v="13.36"/>
    <n v="2"/>
    <n v="0"/>
    <n v="6.4127999999999998"/>
    <x v="1"/>
    <x v="0"/>
  </r>
  <r>
    <n v="6553"/>
    <s v="CA-2019-161578"/>
    <x v="819"/>
    <d v="2019-12-21T00:00:00"/>
    <s v="Second Class"/>
    <s v="RB-19465"/>
    <s v="Rick Bensley"/>
    <x v="2"/>
    <x v="0"/>
    <s v="Los Angeles"/>
    <x v="1"/>
    <n v="90036"/>
    <x v="1"/>
    <s v="OFF-ST-10002289"/>
    <x v="1"/>
    <x v="4"/>
    <s v="Safco Wire Cube Shelving System, For Use as 4 or 5 14&quot; Cubes, Black"/>
    <n v="158.9"/>
    <n v="5"/>
    <n v="0"/>
    <n v="7.9449999999999932"/>
    <x v="1"/>
    <x v="0"/>
  </r>
  <r>
    <n v="6554"/>
    <s v="CA-2016-137092"/>
    <x v="22"/>
    <d v="2016-10-22T00:00:00"/>
    <s v="Second Class"/>
    <s v="LS-16975"/>
    <s v="Lindsay Shagiari"/>
    <x v="2"/>
    <x v="0"/>
    <s v="Chicago"/>
    <x v="10"/>
    <n v="60653"/>
    <x v="2"/>
    <s v="TEC-AC-10001606"/>
    <x v="2"/>
    <x v="11"/>
    <s v="Logitech Wireless Performance Mouse MX for PC and Mac"/>
    <n v="319.96800000000002"/>
    <n v="4"/>
    <n v="0.2"/>
    <n v="71.992800000000003"/>
    <x v="2"/>
    <x v="0"/>
  </r>
  <r>
    <n v="6555"/>
    <s v="CA-2016-137092"/>
    <x v="22"/>
    <d v="2016-10-22T00:00:00"/>
    <s v="Second Class"/>
    <s v="LS-16975"/>
    <s v="Lindsay Shagiari"/>
    <x v="2"/>
    <x v="0"/>
    <s v="Chicago"/>
    <x v="10"/>
    <n v="60653"/>
    <x v="2"/>
    <s v="OFF-ST-10003805"/>
    <x v="1"/>
    <x v="4"/>
    <s v="24 Capacity Maxi Data Binder Racks, Pearl"/>
    <n v="505.32000000000005"/>
    <n v="3"/>
    <n v="0.2"/>
    <n v="31.582499999999953"/>
    <x v="2"/>
    <x v="0"/>
  </r>
  <r>
    <n v="6556"/>
    <s v="CA-2016-137092"/>
    <x v="22"/>
    <d v="2016-10-22T00:00:00"/>
    <s v="Second Class"/>
    <s v="LS-16975"/>
    <s v="Lindsay Shagiari"/>
    <x v="2"/>
    <x v="0"/>
    <s v="Chicago"/>
    <x v="10"/>
    <n v="60653"/>
    <x v="2"/>
    <s v="OFF-PA-10002109"/>
    <x v="1"/>
    <x v="10"/>
    <s v="Wirebound Voice Message Log Book"/>
    <n v="3.8079999999999998"/>
    <n v="1"/>
    <n v="0.2"/>
    <n v="1.2375999999999996"/>
    <x v="2"/>
    <x v="0"/>
  </r>
  <r>
    <n v="6557"/>
    <s v="CA-2016-137092"/>
    <x v="22"/>
    <d v="2016-10-22T00:00:00"/>
    <s v="Second Class"/>
    <s v="LS-16975"/>
    <s v="Lindsay Shagiari"/>
    <x v="2"/>
    <x v="0"/>
    <s v="Chicago"/>
    <x v="10"/>
    <n v="60653"/>
    <x v="2"/>
    <s v="OFF-BI-10000632"/>
    <x v="1"/>
    <x v="8"/>
    <s v="Satellite Sectional Post Binders"/>
    <n v="8.6819999999999968"/>
    <n v="1"/>
    <n v="0.8"/>
    <n v="-14.759400000000003"/>
    <x v="2"/>
    <x v="0"/>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n v="7.9378000000000002"/>
    <x v="2"/>
    <x v="0"/>
  </r>
  <r>
    <n v="6559"/>
    <s v="CA-2017-166947"/>
    <x v="1117"/>
    <d v="2017-06-10T00:00:00"/>
    <s v="Standard Class"/>
    <s v="EB-13750"/>
    <s v="Edward Becker"/>
    <x v="1"/>
    <x v="0"/>
    <s v="Buffalo"/>
    <x v="15"/>
    <n v="14215"/>
    <x v="3"/>
    <s v="FUR-CH-10004997"/>
    <x v="0"/>
    <x v="1"/>
    <s v="Hon Every-Day Series Multi-Task Chairs"/>
    <n v="1522.6379999999999"/>
    <n v="9"/>
    <n v="0.1"/>
    <n v="169.18200000000004"/>
    <x v="3"/>
    <x v="0"/>
  </r>
  <r>
    <n v="6560"/>
    <s v="CA-2018-160941"/>
    <x v="658"/>
    <d v="2018-07-26T00:00:00"/>
    <s v="Standard Class"/>
    <s v="DK-12835"/>
    <s v="Damala Kotsonis"/>
    <x v="1"/>
    <x v="0"/>
    <s v="Roseville"/>
    <x v="1"/>
    <n v="95661"/>
    <x v="1"/>
    <s v="OFF-EN-10003001"/>
    <x v="1"/>
    <x v="12"/>
    <s v="Ames Color-File Green Diamond Border X-ray Mailers"/>
    <n v="419.90000000000003"/>
    <n v="5"/>
    <n v="0"/>
    <n v="197.35299999999998"/>
    <x v="1"/>
    <x v="0"/>
  </r>
  <r>
    <n v="6561"/>
    <s v="CA-2018-160941"/>
    <x v="658"/>
    <d v="2018-07-26T00:00:00"/>
    <s v="Standard Class"/>
    <s v="DK-12835"/>
    <s v="Damala Kotsonis"/>
    <x v="1"/>
    <x v="0"/>
    <s v="Roseville"/>
    <x v="1"/>
    <n v="95661"/>
    <x v="1"/>
    <s v="OFF-LA-10003766"/>
    <x v="1"/>
    <x v="2"/>
    <s v="Self-Adhesive Removable Labels"/>
    <n v="3.15"/>
    <n v="1"/>
    <n v="0"/>
    <n v="1.512"/>
    <x v="1"/>
    <x v="0"/>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n v="-90.774000000000029"/>
    <x v="2"/>
    <x v="0"/>
  </r>
  <r>
    <n v="6563"/>
    <s v="CA-2016-166086"/>
    <x v="1118"/>
    <d v="2016-05-12T00:00:00"/>
    <s v="Standard Class"/>
    <s v="CT-11995"/>
    <s v="Carol Triggs"/>
    <x v="0"/>
    <x v="0"/>
    <s v="Lawrence"/>
    <x v="31"/>
    <n v="1841"/>
    <x v="3"/>
    <s v="OFF-BI-10001078"/>
    <x v="1"/>
    <x v="8"/>
    <s v="Acco PRESSTEX Data Binder with Storage Hooks, Dark Blue, 14 7/8&quot; X 11&quot;"/>
    <n v="16.14"/>
    <n v="3"/>
    <n v="0"/>
    <n v="7.9085999999999999"/>
    <x v="3"/>
    <x v="0"/>
  </r>
  <r>
    <n v="6564"/>
    <s v="CA-2016-166086"/>
    <x v="1118"/>
    <d v="2016-05-12T00:00:00"/>
    <s v="Standard Class"/>
    <s v="CT-11995"/>
    <s v="Carol Triggs"/>
    <x v="0"/>
    <x v="0"/>
    <s v="Lawrence"/>
    <x v="31"/>
    <n v="1841"/>
    <x v="3"/>
    <s v="FUR-TA-10003469"/>
    <x v="0"/>
    <x v="3"/>
    <s v="Balt Split Level Computer Training Table"/>
    <n v="194.25"/>
    <n v="2"/>
    <n v="0.3"/>
    <n v="-38.849999999999994"/>
    <x v="3"/>
    <x v="0"/>
  </r>
  <r>
    <n v="6565"/>
    <s v="CA-2016-166086"/>
    <x v="1118"/>
    <d v="2016-05-12T00:00:00"/>
    <s v="Standard Class"/>
    <s v="CT-11995"/>
    <s v="Carol Triggs"/>
    <x v="0"/>
    <x v="0"/>
    <s v="Lawrence"/>
    <x v="31"/>
    <n v="1841"/>
    <x v="3"/>
    <s v="OFF-AR-10002578"/>
    <x v="1"/>
    <x v="6"/>
    <s v="Newell 335"/>
    <n v="8.64"/>
    <n v="3"/>
    <n v="0"/>
    <n v="2.5055999999999998"/>
    <x v="3"/>
    <x v="0"/>
  </r>
  <r>
    <n v="6566"/>
    <s v="CA-2016-166086"/>
    <x v="1118"/>
    <d v="2016-05-12T00:00:00"/>
    <s v="Standard Class"/>
    <s v="CT-11995"/>
    <s v="Carol Triggs"/>
    <x v="0"/>
    <x v="0"/>
    <s v="Lawrence"/>
    <x v="31"/>
    <n v="1841"/>
    <x v="3"/>
    <s v="FUR-CH-10004675"/>
    <x v="0"/>
    <x v="1"/>
    <s v="Lifetime Advantage Folding Chairs, 4/Carton"/>
    <n v="872.32"/>
    <n v="4"/>
    <n v="0"/>
    <n v="244.24959999999999"/>
    <x v="3"/>
    <x v="0"/>
  </r>
  <r>
    <n v="6567"/>
    <s v="CA-2019-131282"/>
    <x v="1119"/>
    <d v="2019-02-08T00:00:00"/>
    <s v="Second Class"/>
    <s v="CB-12025"/>
    <s v="Cassandra Brandow"/>
    <x v="0"/>
    <x v="0"/>
    <s v="Waco"/>
    <x v="5"/>
    <n v="76706"/>
    <x v="2"/>
    <s v="OFF-BI-10004632"/>
    <x v="1"/>
    <x v="8"/>
    <s v="Ibico Hi-Tech Manual Binding System"/>
    <n v="243.99199999999996"/>
    <n v="4"/>
    <n v="0.8"/>
    <n v="-426.9860000000001"/>
    <x v="2"/>
    <x v="0"/>
  </r>
  <r>
    <n v="6568"/>
    <s v="CA-2019-131282"/>
    <x v="1119"/>
    <d v="2019-02-08T00:00:00"/>
    <s v="Second Class"/>
    <s v="CB-12025"/>
    <s v="Cassandra Brandow"/>
    <x v="0"/>
    <x v="0"/>
    <s v="Waco"/>
    <x v="5"/>
    <n v="76706"/>
    <x v="2"/>
    <s v="OFF-AR-10003087"/>
    <x v="1"/>
    <x v="6"/>
    <s v="Staples in misc. colors"/>
    <n v="7.120000000000001"/>
    <n v="5"/>
    <n v="0.2"/>
    <n v="0.71199999999999974"/>
    <x v="2"/>
    <x v="0"/>
  </r>
  <r>
    <n v="6569"/>
    <s v="CA-2016-100678"/>
    <x v="891"/>
    <d v="2016-04-22T00:00:00"/>
    <s v="Standard Class"/>
    <s v="KM-16720"/>
    <s v="Kunst Miller"/>
    <x v="0"/>
    <x v="0"/>
    <s v="Houston"/>
    <x v="5"/>
    <n v="77095"/>
    <x v="2"/>
    <s v="OFF-AR-10001868"/>
    <x v="1"/>
    <x v="6"/>
    <s v="Prang Dustless Chalk Sticks"/>
    <n v="2.6880000000000002"/>
    <n v="2"/>
    <n v="0.2"/>
    <n v="1.008"/>
    <x v="2"/>
    <x v="0"/>
  </r>
  <r>
    <n v="6570"/>
    <s v="CA-2016-100678"/>
    <x v="891"/>
    <d v="2016-04-22T00:00:00"/>
    <s v="Standard Class"/>
    <s v="KM-16720"/>
    <s v="Kunst Miller"/>
    <x v="0"/>
    <x v="0"/>
    <s v="Houston"/>
    <x v="5"/>
    <n v="77095"/>
    <x v="2"/>
    <s v="FUR-CH-10002602"/>
    <x v="0"/>
    <x v="1"/>
    <s v="DMI Arturo Collection Mission-style Design Wood Chair"/>
    <n v="317.05799999999999"/>
    <n v="3"/>
    <n v="0.3"/>
    <n v="-18.117599999999996"/>
    <x v="2"/>
    <x v="0"/>
  </r>
  <r>
    <n v="6571"/>
    <s v="CA-2016-100678"/>
    <x v="891"/>
    <d v="2016-04-22T00:00:00"/>
    <s v="Standard Class"/>
    <s v="KM-16720"/>
    <s v="Kunst Miller"/>
    <x v="0"/>
    <x v="0"/>
    <s v="Houston"/>
    <x v="5"/>
    <n v="77095"/>
    <x v="2"/>
    <s v="OFF-EN-10000056"/>
    <x v="1"/>
    <x v="12"/>
    <s v="Cameo Buff Policy Envelopes"/>
    <n v="149.352"/>
    <n v="3"/>
    <n v="0.2"/>
    <n v="50.40629999999998"/>
    <x v="2"/>
    <x v="0"/>
  </r>
  <r>
    <n v="6572"/>
    <s v="CA-2016-100678"/>
    <x v="891"/>
    <d v="2016-04-22T00:00:00"/>
    <s v="Standard Class"/>
    <s v="KM-16720"/>
    <s v="Kunst Miller"/>
    <x v="0"/>
    <x v="0"/>
    <s v="Houston"/>
    <x v="5"/>
    <n v="77095"/>
    <x v="2"/>
    <s v="TEC-AC-10000474"/>
    <x v="2"/>
    <x v="11"/>
    <s v="Kensington Expert Mouse Optical USB Trackball for PC or Mac"/>
    <n v="227.976"/>
    <n v="3"/>
    <n v="0.2"/>
    <n v="28.496999999999957"/>
    <x v="2"/>
    <x v="0"/>
  </r>
  <r>
    <n v="6573"/>
    <s v="CA-2018-161543"/>
    <x v="1120"/>
    <d v="2018-05-16T00:00:00"/>
    <s v="Standard Class"/>
    <s v="RD-19720"/>
    <s v="Roger Demir"/>
    <x v="0"/>
    <x v="0"/>
    <s v="Seattle"/>
    <x v="4"/>
    <n v="98105"/>
    <x v="1"/>
    <s v="OFF-PA-10003971"/>
    <x v="1"/>
    <x v="10"/>
    <s v="Xerox 1965"/>
    <n v="11.96"/>
    <n v="2"/>
    <n v="0"/>
    <n v="5.8604000000000003"/>
    <x v="1"/>
    <x v="0"/>
  </r>
  <r>
    <n v="6574"/>
    <s v="CA-2018-160535"/>
    <x v="881"/>
    <d v="2018-11-30T00:00:00"/>
    <s v="Standard Class"/>
    <s v="BP-11050"/>
    <s v="Barry Pond"/>
    <x v="1"/>
    <x v="0"/>
    <s v="Plainfield"/>
    <x v="30"/>
    <n v="7060"/>
    <x v="3"/>
    <s v="OFF-ST-10000689"/>
    <x v="1"/>
    <x v="4"/>
    <s v="Fellowes Strictly Business Drawer File, Letter/Legal Size"/>
    <n v="563.4"/>
    <n v="4"/>
    <n v="0"/>
    <n v="67.608000000000004"/>
    <x v="3"/>
    <x v="0"/>
  </r>
  <r>
    <n v="6575"/>
    <s v="CA-2018-160535"/>
    <x v="881"/>
    <d v="2018-11-30T00:00:00"/>
    <s v="Standard Class"/>
    <s v="BP-11050"/>
    <s v="Barry Pond"/>
    <x v="1"/>
    <x v="0"/>
    <s v="Plainfield"/>
    <x v="30"/>
    <n v="7060"/>
    <x v="3"/>
    <s v="TEC-MA-10004255"/>
    <x v="2"/>
    <x v="15"/>
    <s v="Konica Minolta magicolor 1690MF Multifunction Printer"/>
    <n v="319.92"/>
    <n v="8"/>
    <n v="0"/>
    <n v="118.37040000000002"/>
    <x v="3"/>
    <x v="0"/>
  </r>
  <r>
    <n v="6576"/>
    <s v="CA-2019-123085"/>
    <x v="448"/>
    <d v="2019-03-08T00:00:00"/>
    <s v="Standard Class"/>
    <s v="EJ-13720"/>
    <s v="Ed Jacobs"/>
    <x v="0"/>
    <x v="0"/>
    <s v="Los Angeles"/>
    <x v="1"/>
    <n v="90008"/>
    <x v="1"/>
    <s v="TEC-AC-10000990"/>
    <x v="2"/>
    <x v="11"/>
    <s v="Imation Bio 2GB USB Flash Drive Imation Corp"/>
    <n v="1049.44"/>
    <n v="8"/>
    <n v="0"/>
    <n v="440.76480000000004"/>
    <x v="1"/>
    <x v="1"/>
  </r>
  <r>
    <n v="6577"/>
    <s v="CA-2019-123085"/>
    <x v="448"/>
    <d v="2019-03-08T00:00:00"/>
    <s v="Standard Class"/>
    <s v="EJ-13720"/>
    <s v="Ed Jacobs"/>
    <x v="0"/>
    <x v="0"/>
    <s v="Los Angeles"/>
    <x v="1"/>
    <n v="90008"/>
    <x v="1"/>
    <s v="FUR-CH-10003968"/>
    <x v="0"/>
    <x v="1"/>
    <s v="Novimex Turbo Task Chair"/>
    <n v="170.35200000000003"/>
    <n v="3"/>
    <n v="0.2"/>
    <n v="-17.035200000000003"/>
    <x v="1"/>
    <x v="1"/>
  </r>
  <r>
    <n v="6578"/>
    <s v="CA-2017-153752"/>
    <x v="401"/>
    <d v="2017-12-11T00:00:00"/>
    <s v="Second Class"/>
    <s v="RO-19780"/>
    <s v="Rose O'Brian"/>
    <x v="0"/>
    <x v="0"/>
    <s v="Arlington"/>
    <x v="17"/>
    <n v="22204"/>
    <x v="0"/>
    <s v="TEC-PH-10001615"/>
    <x v="2"/>
    <x v="7"/>
    <s v="AT&amp;T CL82213"/>
    <n v="173.94"/>
    <n v="6"/>
    <n v="0"/>
    <n v="50.442599999999977"/>
    <x v="0"/>
    <x v="0"/>
  </r>
  <r>
    <n v="6579"/>
    <s v="CA-2016-103660"/>
    <x v="55"/>
    <d v="2016-08-30T00:00:00"/>
    <s v="Standard Class"/>
    <s v="MW-18220"/>
    <s v="Mitch Webber"/>
    <x v="0"/>
    <x v="0"/>
    <s v="Seattle"/>
    <x v="4"/>
    <n v="98103"/>
    <x v="1"/>
    <s v="TEC-PH-10000895"/>
    <x v="2"/>
    <x v="7"/>
    <s v="Polycom VVX 310 VoIP phone"/>
    <n v="1007.9440000000002"/>
    <n v="7"/>
    <n v="0.2"/>
    <n v="75.595799999999997"/>
    <x v="1"/>
    <x v="0"/>
  </r>
  <r>
    <n v="6580"/>
    <s v="CA-2018-169887"/>
    <x v="332"/>
    <d v="2018-10-22T00:00:00"/>
    <s v="Same Day"/>
    <s v="MS-17530"/>
    <s v="MaryBeth Skach"/>
    <x v="0"/>
    <x v="0"/>
    <s v="Seattle"/>
    <x v="4"/>
    <n v="98105"/>
    <x v="1"/>
    <s v="OFF-PA-10003001"/>
    <x v="1"/>
    <x v="10"/>
    <s v="Xerox 1986"/>
    <n v="6.68"/>
    <n v="1"/>
    <n v="0"/>
    <n v="3.2063999999999999"/>
    <x v="1"/>
    <x v="0"/>
  </r>
  <r>
    <n v="6581"/>
    <s v="CA-2018-169887"/>
    <x v="332"/>
    <d v="2018-10-22T00:00:00"/>
    <s v="Same Day"/>
    <s v="MS-17530"/>
    <s v="MaryBeth Skach"/>
    <x v="0"/>
    <x v="0"/>
    <s v="Seattle"/>
    <x v="4"/>
    <n v="98105"/>
    <x v="1"/>
    <s v="OFF-AR-10002766"/>
    <x v="1"/>
    <x v="6"/>
    <s v="Prang Drawing Pencil Set"/>
    <n v="8.34"/>
    <n v="3"/>
    <n v="0"/>
    <n v="2.2517999999999998"/>
    <x v="1"/>
    <x v="0"/>
  </r>
  <r>
    <n v="6582"/>
    <s v="CA-2018-169887"/>
    <x v="332"/>
    <d v="2018-10-22T00:00:00"/>
    <s v="Same Day"/>
    <s v="MS-17530"/>
    <s v="MaryBeth Skach"/>
    <x v="0"/>
    <x v="0"/>
    <s v="Seattle"/>
    <x v="4"/>
    <n v="98105"/>
    <x v="1"/>
    <s v="FUR-FU-10003095"/>
    <x v="0"/>
    <x v="5"/>
    <s v="Linden 12&quot; Wall Clock With Oak Frame"/>
    <n v="101.94"/>
    <n v="3"/>
    <n v="0"/>
    <n v="30.581999999999987"/>
    <x v="1"/>
    <x v="0"/>
  </r>
  <r>
    <n v="6583"/>
    <s v="CA-2018-148516"/>
    <x v="1121"/>
    <d v="2018-08-11T00:00:00"/>
    <s v="Standard Class"/>
    <s v="DW-13585"/>
    <s v="Dorothy Wardle"/>
    <x v="1"/>
    <x v="0"/>
    <s v="Edmonds"/>
    <x v="4"/>
    <n v="98026"/>
    <x v="1"/>
    <s v="TEC-AC-10003610"/>
    <x v="2"/>
    <x v="11"/>
    <s v="Logitech Illuminated - Keyboard"/>
    <n v="179.97"/>
    <n v="3"/>
    <n v="0"/>
    <n v="86.385600000000011"/>
    <x v="1"/>
    <x v="0"/>
  </r>
  <r>
    <n v="6584"/>
    <s v="CA-2019-104731"/>
    <x v="246"/>
    <d v="2019-07-27T00:00:00"/>
    <s v="Standard Class"/>
    <s v="AM-10705"/>
    <s v="Anne McFarland"/>
    <x v="0"/>
    <x v="0"/>
    <s v="Salem"/>
    <x v="17"/>
    <n v="24153"/>
    <x v="0"/>
    <s v="OFF-AR-10003727"/>
    <x v="1"/>
    <x v="6"/>
    <s v="Berol Giant Pencil Sharpener"/>
    <n v="101.94"/>
    <n v="6"/>
    <n v="0"/>
    <n v="29.562599999999986"/>
    <x v="0"/>
    <x v="0"/>
  </r>
  <r>
    <n v="6585"/>
    <s v="CA-2019-104731"/>
    <x v="246"/>
    <d v="2019-07-27T00:00:00"/>
    <s v="Standard Class"/>
    <s v="AM-10705"/>
    <s v="Anne McFarland"/>
    <x v="0"/>
    <x v="0"/>
    <s v="Salem"/>
    <x v="17"/>
    <n v="24153"/>
    <x v="0"/>
    <s v="TEC-PH-10002660"/>
    <x v="2"/>
    <x v="7"/>
    <s v="Nortel Networks T7316 E Nt8 B27"/>
    <n v="271.95999999999998"/>
    <n v="4"/>
    <n v="0"/>
    <n v="67.990000000000009"/>
    <x v="0"/>
    <x v="0"/>
  </r>
  <r>
    <n v="6586"/>
    <s v="CA-2019-104731"/>
    <x v="246"/>
    <d v="2019-07-27T00:00:00"/>
    <s v="Standard Class"/>
    <s v="AM-10705"/>
    <s v="Anne McFarland"/>
    <x v="0"/>
    <x v="0"/>
    <s v="Salem"/>
    <x v="17"/>
    <n v="24153"/>
    <x v="0"/>
    <s v="FUR-FU-10003274"/>
    <x v="0"/>
    <x v="5"/>
    <s v="Regeneration Desk Collection"/>
    <n v="8.8000000000000007"/>
    <n v="5"/>
    <n v="0"/>
    <n v="3.8720000000000003"/>
    <x v="0"/>
    <x v="0"/>
  </r>
  <r>
    <n v="6587"/>
    <s v="CA-2019-104731"/>
    <x v="246"/>
    <d v="2019-07-27T00:00:00"/>
    <s v="Standard Class"/>
    <s v="AM-10705"/>
    <s v="Anne McFarland"/>
    <x v="0"/>
    <x v="0"/>
    <s v="Salem"/>
    <x v="17"/>
    <n v="24153"/>
    <x v="0"/>
    <s v="OFF-AR-10003829"/>
    <x v="1"/>
    <x v="6"/>
    <s v="Newell 35"/>
    <n v="19.68"/>
    <n v="6"/>
    <n v="0"/>
    <n v="5.7071999999999976"/>
    <x v="0"/>
    <x v="0"/>
  </r>
  <r>
    <n v="6588"/>
    <s v="CA-2019-104731"/>
    <x v="246"/>
    <d v="2019-07-27T00:00:00"/>
    <s v="Standard Class"/>
    <s v="AM-10705"/>
    <s v="Anne McFarland"/>
    <x v="0"/>
    <x v="0"/>
    <s v="Salem"/>
    <x v="17"/>
    <n v="24153"/>
    <x v="0"/>
    <s v="FUR-BO-10003441"/>
    <x v="0"/>
    <x v="0"/>
    <s v="Bush Westfield Collection Bookcases, Fully Assembled"/>
    <n v="302.94"/>
    <n v="3"/>
    <n v="0"/>
    <n v="69.67619999999998"/>
    <x v="0"/>
    <x v="0"/>
  </r>
  <r>
    <n v="6589"/>
    <s v="CA-2019-104731"/>
    <x v="246"/>
    <d v="2019-07-27T00:00:00"/>
    <s v="Standard Class"/>
    <s v="AM-10705"/>
    <s v="Anne McFarland"/>
    <x v="0"/>
    <x v="0"/>
    <s v="Salem"/>
    <x v="17"/>
    <n v="24153"/>
    <x v="0"/>
    <s v="OFF-BI-10003355"/>
    <x v="1"/>
    <x v="8"/>
    <s v="Cardinal Holdit Business Card Pockets"/>
    <n v="14.940000000000001"/>
    <n v="3"/>
    <n v="0"/>
    <n v="7.1712000000000007"/>
    <x v="0"/>
    <x v="0"/>
  </r>
  <r>
    <n v="6590"/>
    <s v="CA-2019-104731"/>
    <x v="246"/>
    <d v="2019-07-27T00:00:00"/>
    <s v="Standard Class"/>
    <s v="AM-10705"/>
    <s v="Anne McFarland"/>
    <x v="0"/>
    <x v="0"/>
    <s v="Salem"/>
    <x v="17"/>
    <n v="24153"/>
    <x v="0"/>
    <s v="OFF-SU-10003505"/>
    <x v="1"/>
    <x v="14"/>
    <s v="Premier Electric Letter Opener"/>
    <n v="231.72"/>
    <n v="2"/>
    <n v="0"/>
    <n v="11.585999999999984"/>
    <x v="0"/>
    <x v="0"/>
  </r>
  <r>
    <n v="6591"/>
    <s v="CA-2016-164749"/>
    <x v="893"/>
    <d v="2016-03-26T00:00:00"/>
    <s v="First Class"/>
    <s v="BG-11740"/>
    <s v="Bruce Geld"/>
    <x v="0"/>
    <x v="0"/>
    <s v="Delray Beach"/>
    <x v="2"/>
    <n v="33445"/>
    <x v="0"/>
    <s v="OFF-LA-10004484"/>
    <x v="1"/>
    <x v="2"/>
    <s v="Avery 476"/>
    <n v="9.9120000000000008"/>
    <n v="3"/>
    <n v="0.2"/>
    <n v="3.2213999999999996"/>
    <x v="0"/>
    <x v="0"/>
  </r>
  <r>
    <n v="6592"/>
    <s v="CA-2017-103716"/>
    <x v="28"/>
    <d v="2017-05-06T00:00:00"/>
    <s v="Standard Class"/>
    <s v="KB-16585"/>
    <s v="Ken Black"/>
    <x v="1"/>
    <x v="0"/>
    <s v="San Francisco"/>
    <x v="1"/>
    <n v="94110"/>
    <x v="1"/>
    <s v="OFF-AR-10000658"/>
    <x v="1"/>
    <x v="6"/>
    <s v="Newell 324"/>
    <n v="34.650000000000006"/>
    <n v="3"/>
    <n v="0"/>
    <n v="9.702"/>
    <x v="1"/>
    <x v="1"/>
  </r>
  <r>
    <n v="6593"/>
    <s v="CA-2017-103716"/>
    <x v="28"/>
    <d v="2017-05-06T00:00:00"/>
    <s v="Standard Class"/>
    <s v="KB-16585"/>
    <s v="Ken Black"/>
    <x v="1"/>
    <x v="0"/>
    <s v="San Francisco"/>
    <x v="1"/>
    <n v="94110"/>
    <x v="1"/>
    <s v="TEC-PH-10000347"/>
    <x v="2"/>
    <x v="7"/>
    <s v="Cush Cases Heavy Duty Rugged Cover Case for Samsung Galaxy S5 - Purple"/>
    <n v="19.8"/>
    <n v="5"/>
    <n v="0.2"/>
    <n v="1.7324999999999999"/>
    <x v="1"/>
    <x v="1"/>
  </r>
  <r>
    <n v="6594"/>
    <s v="CA-2018-126795"/>
    <x v="900"/>
    <d v="2018-06-16T00:00:00"/>
    <s v="Second Class"/>
    <s v="GT-14710"/>
    <s v="Greg Tran"/>
    <x v="0"/>
    <x v="0"/>
    <s v="New York City"/>
    <x v="15"/>
    <n v="10024"/>
    <x v="3"/>
    <s v="OFF-BI-10001989"/>
    <x v="1"/>
    <x v="8"/>
    <s v="Premium Transparent Presentation Covers by GBC"/>
    <n v="33.568000000000005"/>
    <n v="2"/>
    <n v="0.2"/>
    <n v="11.748799999999997"/>
    <x v="3"/>
    <x v="0"/>
  </r>
  <r>
    <n v="6595"/>
    <s v="CA-2017-146290"/>
    <x v="124"/>
    <d v="2017-05-11T00:00:00"/>
    <s v="Standard Class"/>
    <s v="SV-20815"/>
    <s v="Stuart Van"/>
    <x v="1"/>
    <x v="0"/>
    <s v="Indianapolis"/>
    <x v="14"/>
    <n v="46203"/>
    <x v="2"/>
    <s v="OFF-AR-10001897"/>
    <x v="1"/>
    <x v="6"/>
    <s v="Model L Table or Wall-Mount Pencil Sharpener"/>
    <n v="125.92999999999999"/>
    <n v="7"/>
    <n v="0"/>
    <n v="35.260400000000004"/>
    <x v="2"/>
    <x v="0"/>
  </r>
  <r>
    <n v="6596"/>
    <s v="CA-2019-157112"/>
    <x v="756"/>
    <d v="2019-04-26T00:00:00"/>
    <s v="First Class"/>
    <s v="GG-14650"/>
    <s v="Greg Guthrie"/>
    <x v="1"/>
    <x v="0"/>
    <s v="Columbus"/>
    <x v="24"/>
    <n v="43229"/>
    <x v="3"/>
    <s v="OFF-BI-10000285"/>
    <x v="1"/>
    <x v="8"/>
    <s v="XtraLife ClearVue Slant-D Ring Binders by Cardinal"/>
    <n v="11.760000000000002"/>
    <n v="5"/>
    <n v="0.7"/>
    <n v="-7.8399999999999963"/>
    <x v="3"/>
    <x v="0"/>
  </r>
  <r>
    <n v="6597"/>
    <s v="CA-2019-157112"/>
    <x v="756"/>
    <d v="2019-04-26T00:00:00"/>
    <s v="First Class"/>
    <s v="GG-14650"/>
    <s v="Greg Guthrie"/>
    <x v="1"/>
    <x v="0"/>
    <s v="Columbus"/>
    <x v="24"/>
    <n v="43229"/>
    <x v="3"/>
    <s v="OFF-PA-10001804"/>
    <x v="1"/>
    <x v="10"/>
    <s v="Xerox 195"/>
    <n v="5.3440000000000003"/>
    <n v="1"/>
    <n v="0.2"/>
    <n v="1.8703999999999998"/>
    <x v="3"/>
    <x v="0"/>
  </r>
  <r>
    <n v="6598"/>
    <s v="CA-2016-169257"/>
    <x v="571"/>
    <d v="2016-06-12T00:00:00"/>
    <s v="Standard Class"/>
    <s v="SV-20785"/>
    <s v="Stewart Visinsky"/>
    <x v="0"/>
    <x v="0"/>
    <s v="Jacksonville"/>
    <x v="2"/>
    <n v="32216"/>
    <x v="0"/>
    <s v="OFF-BI-10002557"/>
    <x v="1"/>
    <x v="8"/>
    <s v="Presstex Flexible Ring Binders"/>
    <n v="1.3650000000000002"/>
    <n v="1"/>
    <n v="0.7"/>
    <n v="-0.9099999999999997"/>
    <x v="0"/>
    <x v="0"/>
  </r>
  <r>
    <n v="6599"/>
    <s v="CA-2016-169257"/>
    <x v="571"/>
    <d v="2016-06-12T00:00:00"/>
    <s v="Standard Class"/>
    <s v="SV-20785"/>
    <s v="Stewart Visinsky"/>
    <x v="0"/>
    <x v="0"/>
    <s v="Jacksonville"/>
    <x v="2"/>
    <n v="32216"/>
    <x v="0"/>
    <s v="OFF-PA-10002319"/>
    <x v="1"/>
    <x v="10"/>
    <s v="Xerox 1944"/>
    <n v="62.015999999999998"/>
    <n v="2"/>
    <n v="0.2"/>
    <n v="22.480800000000002"/>
    <x v="0"/>
    <x v="0"/>
  </r>
  <r>
    <n v="6600"/>
    <s v="CA-2016-154095"/>
    <x v="266"/>
    <d v="2016-12-07T00:00:00"/>
    <s v="Standard Class"/>
    <s v="ON-18715"/>
    <s v="Odella Nelson"/>
    <x v="1"/>
    <x v="0"/>
    <s v="Clinton"/>
    <x v="39"/>
    <n v="20735"/>
    <x v="3"/>
    <s v="FUR-FU-10003849"/>
    <x v="0"/>
    <x v="5"/>
    <s v="DAX Metal Frame, Desktop, Stepped-Edge"/>
    <n v="60.72"/>
    <n v="3"/>
    <n v="0"/>
    <n v="23.680799999999998"/>
    <x v="3"/>
    <x v="0"/>
  </r>
  <r>
    <n v="6601"/>
    <s v="CA-2016-154095"/>
    <x v="266"/>
    <d v="2016-12-07T00:00:00"/>
    <s v="Standard Class"/>
    <s v="ON-18715"/>
    <s v="Odella Nelson"/>
    <x v="1"/>
    <x v="0"/>
    <s v="Clinton"/>
    <x v="39"/>
    <n v="20735"/>
    <x v="3"/>
    <s v="OFF-PA-10002923"/>
    <x v="1"/>
    <x v="10"/>
    <s v="Xerox 1942"/>
    <n v="146.82"/>
    <n v="3"/>
    <n v="0"/>
    <n v="73.41"/>
    <x v="3"/>
    <x v="0"/>
  </r>
  <r>
    <n v="6602"/>
    <s v="CA-2016-154095"/>
    <x v="266"/>
    <d v="2016-12-07T00:00:00"/>
    <s v="Standard Class"/>
    <s v="ON-18715"/>
    <s v="Odella Nelson"/>
    <x v="1"/>
    <x v="0"/>
    <s v="Clinton"/>
    <x v="39"/>
    <n v="20735"/>
    <x v="3"/>
    <s v="FUR-CH-10004754"/>
    <x v="0"/>
    <x v="1"/>
    <s v="Global Stack Chair with Arms, Black"/>
    <n v="239.84"/>
    <n v="8"/>
    <n v="0"/>
    <n v="64.756799999999998"/>
    <x v="3"/>
    <x v="0"/>
  </r>
  <r>
    <n v="6603"/>
    <s v="CA-2016-154095"/>
    <x v="266"/>
    <d v="2016-12-07T00:00:00"/>
    <s v="Standard Class"/>
    <s v="ON-18715"/>
    <s v="Odella Nelson"/>
    <x v="1"/>
    <x v="0"/>
    <s v="Clinton"/>
    <x v="39"/>
    <n v="20735"/>
    <x v="3"/>
    <s v="OFF-LA-10000634"/>
    <x v="1"/>
    <x v="2"/>
    <s v="Avery 509"/>
    <n v="15.66"/>
    <n v="6"/>
    <n v="0"/>
    <n v="7.2035999999999998"/>
    <x v="3"/>
    <x v="0"/>
  </r>
  <r>
    <n v="6604"/>
    <s v="CA-2019-146346"/>
    <x v="46"/>
    <d v="2019-06-20T00:00:00"/>
    <s v="First Class"/>
    <s v="RA-19945"/>
    <s v="Ryan Akin"/>
    <x v="0"/>
    <x v="0"/>
    <s v="Commerce City"/>
    <x v="22"/>
    <n v="80022"/>
    <x v="1"/>
    <s v="OFF-ST-10001418"/>
    <x v="1"/>
    <x v="4"/>
    <s v="Carina Media Storage Towers in Natural &amp; Black"/>
    <n v="146.352"/>
    <n v="3"/>
    <n v="0.2"/>
    <n v="-32.929200000000002"/>
    <x v="1"/>
    <x v="0"/>
  </r>
  <r>
    <n v="6605"/>
    <s v="CA-2018-148852"/>
    <x v="439"/>
    <d v="2018-05-31T00:00:00"/>
    <s v="Standard Class"/>
    <s v="SV-20785"/>
    <s v="Stewart Visinsky"/>
    <x v="0"/>
    <x v="0"/>
    <s v="Santa Ana"/>
    <x v="1"/>
    <n v="92704"/>
    <x v="1"/>
    <s v="OFF-FA-10003467"/>
    <x v="1"/>
    <x v="13"/>
    <s v="Alliance Big Bands Rubber Bands, 12/Pack"/>
    <n v="5.9399999999999995"/>
    <n v="3"/>
    <n v="0"/>
    <n v="0"/>
    <x v="1"/>
    <x v="0"/>
  </r>
  <r>
    <n v="6606"/>
    <s v="CA-2018-148852"/>
    <x v="439"/>
    <d v="2018-05-31T00:00:00"/>
    <s v="Standard Class"/>
    <s v="SV-20785"/>
    <s v="Stewart Visinsky"/>
    <x v="0"/>
    <x v="0"/>
    <s v="Santa Ana"/>
    <x v="1"/>
    <n v="92704"/>
    <x v="1"/>
    <s v="OFF-PA-10001293"/>
    <x v="1"/>
    <x v="10"/>
    <s v="Xerox 1946"/>
    <n v="45.36"/>
    <n v="7"/>
    <n v="0"/>
    <n v="21.772800000000004"/>
    <x v="1"/>
    <x v="0"/>
  </r>
  <r>
    <n v="6607"/>
    <s v="CA-2018-148852"/>
    <x v="439"/>
    <d v="2018-05-31T00:00:00"/>
    <s v="Standard Class"/>
    <s v="SV-20785"/>
    <s v="Stewart Visinsky"/>
    <x v="0"/>
    <x v="0"/>
    <s v="Santa Ana"/>
    <x v="1"/>
    <n v="92704"/>
    <x v="1"/>
    <s v="TEC-PH-10003885"/>
    <x v="2"/>
    <x v="7"/>
    <s v="Cisco SPA508G"/>
    <n v="211.16800000000001"/>
    <n v="4"/>
    <n v="0.2"/>
    <n v="23.756399999999985"/>
    <x v="1"/>
    <x v="0"/>
  </r>
  <r>
    <n v="6608"/>
    <s v="CA-2018-148852"/>
    <x v="439"/>
    <d v="2018-05-31T00:00:00"/>
    <s v="Standard Class"/>
    <s v="SV-20785"/>
    <s v="Stewart Visinsky"/>
    <x v="0"/>
    <x v="0"/>
    <s v="Santa Ana"/>
    <x v="1"/>
    <n v="92704"/>
    <x v="1"/>
    <s v="FUR-CH-10004860"/>
    <x v="0"/>
    <x v="1"/>
    <s v="Global Low Back Tilter Chair"/>
    <n v="484.70400000000006"/>
    <n v="6"/>
    <n v="0.2"/>
    <n v="-84.823200000000071"/>
    <x v="1"/>
    <x v="0"/>
  </r>
  <r>
    <n v="6609"/>
    <s v="CA-2018-148852"/>
    <x v="439"/>
    <d v="2018-05-31T00:00:00"/>
    <s v="Standard Class"/>
    <s v="SV-20785"/>
    <s v="Stewart Visinsky"/>
    <x v="0"/>
    <x v="0"/>
    <s v="Santa Ana"/>
    <x v="1"/>
    <n v="92704"/>
    <x v="1"/>
    <s v="TEC-MA-10002428"/>
    <x v="2"/>
    <x v="15"/>
    <s v="Fellowes Powershred HS-440 4-Sheet High Security Shredder"/>
    <n v="371.97600000000006"/>
    <n v="3"/>
    <n v="0.2"/>
    <n v="116.24249999999996"/>
    <x v="1"/>
    <x v="0"/>
  </r>
  <r>
    <n v="6610"/>
    <s v="US-2017-118906"/>
    <x v="366"/>
    <d v="2017-03-10T00:00:00"/>
    <s v="Same Day"/>
    <s v="KB-16585"/>
    <s v="Ken Black"/>
    <x v="1"/>
    <x v="0"/>
    <s v="Clinton"/>
    <x v="39"/>
    <n v="20735"/>
    <x v="3"/>
    <s v="OFF-ST-10002406"/>
    <x v="1"/>
    <x v="4"/>
    <s v="Pizazz Global Quick File"/>
    <n v="89.820000000000007"/>
    <n v="6"/>
    <n v="0"/>
    <n v="25.149600000000007"/>
    <x v="3"/>
    <x v="0"/>
  </r>
  <r>
    <n v="6611"/>
    <s v="CA-2018-168921"/>
    <x v="201"/>
    <d v="2018-10-22T00:00:00"/>
    <s v="First Class"/>
    <s v="AG-10495"/>
    <s v="Andrew Gjertsen"/>
    <x v="1"/>
    <x v="0"/>
    <s v="Los Angeles"/>
    <x v="1"/>
    <n v="90049"/>
    <x v="1"/>
    <s v="OFF-BI-10004209"/>
    <x v="1"/>
    <x v="8"/>
    <s v="Fellowes Twister Kit, Gray/Clear, 3/pkg"/>
    <n v="19.295999999999999"/>
    <n v="3"/>
    <n v="0.2"/>
    <n v="6.0299999999999994"/>
    <x v="1"/>
    <x v="1"/>
  </r>
  <r>
    <n v="6612"/>
    <s v="CA-2017-107678"/>
    <x v="1122"/>
    <d v="2017-04-28T00:00:00"/>
    <s v="Standard Class"/>
    <s v="JK-16090"/>
    <s v="Juliana Krohn"/>
    <x v="0"/>
    <x v="0"/>
    <s v="Louisville"/>
    <x v="0"/>
    <n v="40214"/>
    <x v="0"/>
    <s v="FUR-CH-10001891"/>
    <x v="0"/>
    <x v="1"/>
    <s v="Global Deluxe Office Fabric Chairs"/>
    <n v="191.96"/>
    <n v="2"/>
    <n v="0"/>
    <n v="51.829200000000014"/>
    <x v="0"/>
    <x v="1"/>
  </r>
  <r>
    <n v="6613"/>
    <s v="CA-2017-107678"/>
    <x v="1122"/>
    <d v="2017-04-28T00:00:00"/>
    <s v="Standard Class"/>
    <s v="JK-16090"/>
    <s v="Juliana Krohn"/>
    <x v="0"/>
    <x v="0"/>
    <s v="Louisville"/>
    <x v="0"/>
    <n v="40214"/>
    <x v="0"/>
    <s v="OFF-BI-10002215"/>
    <x v="1"/>
    <x v="8"/>
    <s v="Wilson Jones Hanging View Binder, White, 1&quot;"/>
    <n v="21.299999999999997"/>
    <n v="3"/>
    <n v="0"/>
    <n v="9.7979999999999983"/>
    <x v="0"/>
    <x v="1"/>
  </r>
  <r>
    <n v="6614"/>
    <s v="CA-2017-107678"/>
    <x v="1122"/>
    <d v="2017-04-28T00:00:00"/>
    <s v="Standard Class"/>
    <s v="JK-16090"/>
    <s v="Juliana Krohn"/>
    <x v="0"/>
    <x v="0"/>
    <s v="Louisville"/>
    <x v="0"/>
    <n v="40214"/>
    <x v="0"/>
    <s v="TEC-PH-10002103"/>
    <x v="2"/>
    <x v="7"/>
    <s v="Jabra SPEAK 410"/>
    <n v="469.95"/>
    <n v="5"/>
    <n v="0"/>
    <n v="131.58600000000001"/>
    <x v="0"/>
    <x v="1"/>
  </r>
  <r>
    <n v="6615"/>
    <s v="CA-2017-107678"/>
    <x v="1122"/>
    <d v="2017-04-28T00:00:00"/>
    <s v="Standard Class"/>
    <s v="JK-16090"/>
    <s v="Juliana Krohn"/>
    <x v="0"/>
    <x v="0"/>
    <s v="Louisville"/>
    <x v="0"/>
    <n v="40214"/>
    <x v="0"/>
    <s v="FUR-FU-10003394"/>
    <x v="0"/>
    <x v="5"/>
    <s v="Tenex &quot;The Solids&quot; Textured Chair Mats"/>
    <n v="209.88"/>
    <n v="3"/>
    <n v="0"/>
    <n v="35.679599999999979"/>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n v="14.097999999999999"/>
    <x v="1"/>
    <x v="0"/>
  </r>
  <r>
    <n v="6617"/>
    <s v="CA-2018-123512"/>
    <x v="26"/>
    <d v="2018-06-19T00:00:00"/>
    <s v="First Class"/>
    <s v="MV-18190"/>
    <s v="Mike Vittorini"/>
    <x v="0"/>
    <x v="0"/>
    <s v="Los Angeles"/>
    <x v="1"/>
    <n v="90045"/>
    <x v="1"/>
    <s v="OFF-LA-10000081"/>
    <x v="1"/>
    <x v="2"/>
    <s v="Avery 496"/>
    <n v="22.5"/>
    <n v="6"/>
    <n v="0"/>
    <n v="10.799999999999999"/>
    <x v="1"/>
    <x v="0"/>
  </r>
  <r>
    <n v="6618"/>
    <s v="CA-2018-123512"/>
    <x v="26"/>
    <d v="2018-06-19T00:00:00"/>
    <s v="First Class"/>
    <s v="MV-18190"/>
    <s v="Mike Vittorini"/>
    <x v="0"/>
    <x v="0"/>
    <s v="Los Angeles"/>
    <x v="1"/>
    <n v="90045"/>
    <x v="1"/>
    <s v="OFF-PA-10001497"/>
    <x v="1"/>
    <x v="10"/>
    <s v="Xerox 1914"/>
    <n v="219.84"/>
    <n v="4"/>
    <n v="0"/>
    <n v="107.7216"/>
    <x v="1"/>
    <x v="0"/>
  </r>
  <r>
    <n v="6619"/>
    <s v="US-2019-167402"/>
    <x v="1123"/>
    <d v="2019-01-18T00:00:00"/>
    <s v="Second Class"/>
    <s v="CP-12085"/>
    <s v="Cathy Prescott"/>
    <x v="1"/>
    <x v="0"/>
    <s v="Springfield"/>
    <x v="25"/>
    <n v="65807"/>
    <x v="2"/>
    <s v="OFF-PA-10004983"/>
    <x v="1"/>
    <x v="10"/>
    <s v="Xerox 23"/>
    <n v="32.400000000000006"/>
    <n v="5"/>
    <n v="0"/>
    <n v="15.552000000000001"/>
    <x v="2"/>
    <x v="0"/>
  </r>
  <r>
    <n v="6620"/>
    <s v="US-2019-167402"/>
    <x v="1123"/>
    <d v="2019-01-18T00:00:00"/>
    <s v="Second Class"/>
    <s v="CP-12085"/>
    <s v="Cathy Prescott"/>
    <x v="1"/>
    <x v="0"/>
    <s v="Springfield"/>
    <x v="25"/>
    <n v="65807"/>
    <x v="2"/>
    <s v="OFF-AR-10004010"/>
    <x v="1"/>
    <x v="6"/>
    <s v="Hunt Boston Vacuum Mount KS Pencil Sharpener"/>
    <n v="209.94"/>
    <n v="6"/>
    <n v="0"/>
    <n v="54.584400000000002"/>
    <x v="2"/>
    <x v="0"/>
  </r>
  <r>
    <n v="6621"/>
    <s v="US-2019-167402"/>
    <x v="1123"/>
    <d v="2019-01-18T00:00:00"/>
    <s v="Second Class"/>
    <s v="CP-12085"/>
    <s v="Cathy Prescott"/>
    <x v="1"/>
    <x v="0"/>
    <s v="Springfield"/>
    <x v="25"/>
    <n v="65807"/>
    <x v="2"/>
    <s v="OFF-SU-10002881"/>
    <x v="1"/>
    <x v="14"/>
    <s v="Martin Yale Chadless Opener Electric Letter Opener"/>
    <n v="4164.0499999999993"/>
    <n v="5"/>
    <n v="0"/>
    <n v="83.281000000000063"/>
    <x v="2"/>
    <x v="0"/>
  </r>
  <r>
    <n v="6622"/>
    <s v="US-2019-167402"/>
    <x v="1123"/>
    <d v="2019-01-18T00:00:00"/>
    <s v="Second Class"/>
    <s v="CP-12085"/>
    <s v="Cathy Prescott"/>
    <x v="1"/>
    <x v="0"/>
    <s v="Springfield"/>
    <x v="25"/>
    <n v="65807"/>
    <x v="2"/>
    <s v="FUR-BO-10001608"/>
    <x v="0"/>
    <x v="0"/>
    <s v="Hon Metal Bookcases, Black"/>
    <n v="212.94"/>
    <n v="3"/>
    <n v="0"/>
    <n v="53.235000000000014"/>
    <x v="2"/>
    <x v="0"/>
  </r>
  <r>
    <n v="6623"/>
    <s v="CA-2016-130449"/>
    <x v="1124"/>
    <d v="2016-09-09T00:00:00"/>
    <s v="First Class"/>
    <s v="VP-21760"/>
    <s v="Victoria Pisteka"/>
    <x v="1"/>
    <x v="0"/>
    <s v="San Francisco"/>
    <x v="1"/>
    <n v="94109"/>
    <x v="1"/>
    <s v="FUR-FU-10001487"/>
    <x v="0"/>
    <x v="5"/>
    <s v="Eldon Expressions Wood and Plastic Desk Accessories, Cherry Wood"/>
    <n v="41.88"/>
    <n v="6"/>
    <n v="0"/>
    <n v="12.145199999999997"/>
    <x v="1"/>
    <x v="0"/>
  </r>
  <r>
    <n v="6624"/>
    <s v="CA-2016-130449"/>
    <x v="1124"/>
    <d v="2016-09-09T00:00:00"/>
    <s v="First Class"/>
    <s v="VP-21760"/>
    <s v="Victoria Pisteka"/>
    <x v="1"/>
    <x v="0"/>
    <s v="San Francisco"/>
    <x v="1"/>
    <n v="94109"/>
    <x v="1"/>
    <s v="OFF-LA-10001934"/>
    <x v="1"/>
    <x v="2"/>
    <s v="Avery 516"/>
    <n v="58.48"/>
    <n v="8"/>
    <n v="0"/>
    <n v="27.485599999999998"/>
    <x v="1"/>
    <x v="0"/>
  </r>
  <r>
    <n v="6625"/>
    <s v="CA-2017-141250"/>
    <x v="1125"/>
    <d v="2017-01-23T00:00:00"/>
    <s v="Standard Class"/>
    <s v="PM-18940"/>
    <s v="Paul MacIntyre"/>
    <x v="0"/>
    <x v="0"/>
    <s v="Texas City"/>
    <x v="5"/>
    <n v="77590"/>
    <x v="2"/>
    <s v="FUR-TA-10002855"/>
    <x v="0"/>
    <x v="3"/>
    <s v="Bevis Round Conference Table Top &amp; Single Column Base"/>
    <n v="102.438"/>
    <n v="1"/>
    <n v="0.3"/>
    <n v="-13.170600000000007"/>
    <x v="2"/>
    <x v="0"/>
  </r>
  <r>
    <n v="6626"/>
    <s v="CA-2017-141250"/>
    <x v="1125"/>
    <d v="2017-01-23T00:00:00"/>
    <s v="Standard Class"/>
    <s v="PM-18940"/>
    <s v="Paul MacIntyre"/>
    <x v="0"/>
    <x v="0"/>
    <s v="Texas City"/>
    <x v="5"/>
    <n v="77590"/>
    <x v="2"/>
    <s v="FUR-CH-10004875"/>
    <x v="0"/>
    <x v="1"/>
    <s v="Harbour Creations 67200 Series Stacking Chairs"/>
    <n v="199.304"/>
    <n v="4"/>
    <n v="0.3"/>
    <n v="-8.5416000000000025"/>
    <x v="2"/>
    <x v="0"/>
  </r>
  <r>
    <n v="6627"/>
    <s v="CA-2016-145541"/>
    <x v="637"/>
    <d v="2016-12-21T00:00:00"/>
    <s v="Standard Class"/>
    <s v="TB-21400"/>
    <s v="Tom Boeckenhauer"/>
    <x v="0"/>
    <x v="0"/>
    <s v="New York City"/>
    <x v="15"/>
    <n v="10024"/>
    <x v="3"/>
    <s v="TEC-MA-10001127"/>
    <x v="2"/>
    <x v="15"/>
    <s v="HP Designjet T520 Inkjet Large Format Printer - 24&quot; Color"/>
    <n v="6999.96"/>
    <n v="4"/>
    <n v="0"/>
    <n v="2239.9871999999996"/>
    <x v="3"/>
    <x v="0"/>
  </r>
  <r>
    <n v="6628"/>
    <s v="CA-2016-138513"/>
    <x v="235"/>
    <d v="2016-05-27T00:00:00"/>
    <s v="Standard Class"/>
    <s v="EH-13990"/>
    <s v="Erica Hackney"/>
    <x v="0"/>
    <x v="0"/>
    <s v="Bellevue"/>
    <x v="4"/>
    <n v="98006"/>
    <x v="1"/>
    <s v="OFF-PA-10003177"/>
    <x v="1"/>
    <x v="10"/>
    <s v="Xerox 1999"/>
    <n v="12.96"/>
    <n v="2"/>
    <n v="0"/>
    <n v="6.2208000000000006"/>
    <x v="1"/>
    <x v="0"/>
  </r>
  <r>
    <n v="6629"/>
    <s v="CA-2017-135489"/>
    <x v="444"/>
    <d v="2017-09-22T00:00:00"/>
    <s v="Second Class"/>
    <s v="GW-14605"/>
    <s v="Giulietta Weimer"/>
    <x v="0"/>
    <x v="0"/>
    <s v="New York City"/>
    <x v="15"/>
    <n v="10024"/>
    <x v="3"/>
    <s v="TEC-PH-10000011"/>
    <x v="2"/>
    <x v="7"/>
    <s v="PureGear Roll-On Screen Protector"/>
    <n v="279.85999999999996"/>
    <n v="14"/>
    <n v="0"/>
    <n v="134.33279999999996"/>
    <x v="3"/>
    <x v="0"/>
  </r>
  <r>
    <n v="6630"/>
    <s v="CA-2017-125696"/>
    <x v="653"/>
    <d v="2017-10-06T00:00:00"/>
    <s v="Standard Class"/>
    <s v="NP-18685"/>
    <s v="Nora Pelletier"/>
    <x v="2"/>
    <x v="0"/>
    <s v="Wilson"/>
    <x v="3"/>
    <n v="27893"/>
    <x v="0"/>
    <s v="OFF-BI-10001757"/>
    <x v="1"/>
    <x v="8"/>
    <s v="Pressboard Hanging Data Binders for Unburst Sheets"/>
    <n v="7.3800000000000008"/>
    <n v="5"/>
    <n v="0.7"/>
    <n v="-5.4120000000000008"/>
    <x v="0"/>
    <x v="0"/>
  </r>
  <r>
    <n v="6631"/>
    <s v="CA-2018-105081"/>
    <x v="591"/>
    <d v="2018-12-30T00:00:00"/>
    <s v="Standard Class"/>
    <s v="JE-15715"/>
    <s v="Joe Elijah"/>
    <x v="0"/>
    <x v="0"/>
    <s v="Seattle"/>
    <x v="4"/>
    <n v="98115"/>
    <x v="1"/>
    <s v="FUR-CH-10000847"/>
    <x v="0"/>
    <x v="1"/>
    <s v="Global Executive Mid-Back Manager's Chair"/>
    <n v="698.35200000000009"/>
    <n v="3"/>
    <n v="0.2"/>
    <n v="52.376399999999961"/>
    <x v="1"/>
    <x v="1"/>
  </r>
  <r>
    <n v="6632"/>
    <s v="CA-2018-105081"/>
    <x v="591"/>
    <d v="2018-12-30T00:00:00"/>
    <s v="Standard Class"/>
    <s v="JE-15715"/>
    <s v="Joe Elijah"/>
    <x v="0"/>
    <x v="0"/>
    <s v="Seattle"/>
    <x v="4"/>
    <n v="98115"/>
    <x v="1"/>
    <s v="FUR-TA-10001307"/>
    <x v="0"/>
    <x v="3"/>
    <s v="SAFCO PlanMaster Heigh-Adjustable Drafting Table Base, 43w x 30d x 30-37h, Black"/>
    <n v="1747.25"/>
    <n v="5"/>
    <n v="0"/>
    <n v="629.01"/>
    <x v="1"/>
    <x v="1"/>
  </r>
  <r>
    <n v="6633"/>
    <s v="US-2018-146857"/>
    <x v="715"/>
    <d v="2018-05-08T00:00:00"/>
    <s v="Second Class"/>
    <s v="BE-11455"/>
    <s v="Brad Eason"/>
    <x v="2"/>
    <x v="0"/>
    <s v="Springfield"/>
    <x v="25"/>
    <n v="65807"/>
    <x v="2"/>
    <s v="OFF-AP-10001205"/>
    <x v="1"/>
    <x v="9"/>
    <s v="Belkin 5 Outlet SurgeMaster Power Centers"/>
    <n v="54.48"/>
    <n v="1"/>
    <n v="0"/>
    <n v="15.254400000000004"/>
    <x v="2"/>
    <x v="0"/>
  </r>
  <r>
    <n v="6634"/>
    <s v="CA-2018-166275"/>
    <x v="1057"/>
    <d v="2018-10-24T00:00:00"/>
    <s v="Same Day"/>
    <s v="SS-20590"/>
    <s v="Sonia Sunley"/>
    <x v="0"/>
    <x v="0"/>
    <s v="San Francisco"/>
    <x v="1"/>
    <n v="94109"/>
    <x v="1"/>
    <s v="TEC-AC-10001838"/>
    <x v="2"/>
    <x v="11"/>
    <s v="Razer Tiamat Over Ear 7.1 Surround Sound PC Gaming Headset"/>
    <n v="199.99"/>
    <n v="1"/>
    <n v="0"/>
    <n v="85.995700000000014"/>
    <x v="1"/>
    <x v="1"/>
  </r>
  <r>
    <n v="6635"/>
    <s v="CA-2019-144498"/>
    <x v="636"/>
    <d v="2019-05-06T00:00:00"/>
    <s v="Same Day"/>
    <s v="MB-18085"/>
    <s v="Mick Brown"/>
    <x v="0"/>
    <x v="0"/>
    <s v="Charlotte"/>
    <x v="3"/>
    <n v="28205"/>
    <x v="0"/>
    <s v="OFF-BI-10003982"/>
    <x v="1"/>
    <x v="8"/>
    <s v="Wilson Jones Century Plastic Molded Ring Binders"/>
    <n v="68.541000000000011"/>
    <n v="11"/>
    <n v="0.7"/>
    <n v="-52.548099999999991"/>
    <x v="0"/>
    <x v="0"/>
  </r>
  <r>
    <n v="6636"/>
    <s v="CA-2019-144498"/>
    <x v="636"/>
    <d v="2019-05-06T00:00:00"/>
    <s v="Same Day"/>
    <s v="MB-18085"/>
    <s v="Mick Brown"/>
    <x v="0"/>
    <x v="0"/>
    <s v="Charlotte"/>
    <x v="3"/>
    <n v="28205"/>
    <x v="0"/>
    <s v="TEC-PH-10004977"/>
    <x v="2"/>
    <x v="7"/>
    <s v="GE 30524EE4"/>
    <n v="627.16800000000012"/>
    <n v="4"/>
    <n v="0.2"/>
    <n v="70.55639999999994"/>
    <x v="0"/>
    <x v="0"/>
  </r>
  <r>
    <n v="6637"/>
    <s v="CA-2019-144498"/>
    <x v="636"/>
    <d v="2019-05-06T00:00:00"/>
    <s v="Same Day"/>
    <s v="MB-18085"/>
    <s v="Mick Brown"/>
    <x v="0"/>
    <x v="0"/>
    <s v="Charlotte"/>
    <x v="3"/>
    <n v="28205"/>
    <x v="0"/>
    <s v="OFF-LA-10003510"/>
    <x v="1"/>
    <x v="2"/>
    <s v="Avery 4027 File Folder Labels for Dot Matrix Printers, 5000 Labels per Box, White"/>
    <n v="122.12000000000002"/>
    <n v="5"/>
    <n v="0.2"/>
    <n v="39.689000000000007"/>
    <x v="0"/>
    <x v="0"/>
  </r>
  <r>
    <n v="6638"/>
    <s v="CA-2019-103352"/>
    <x v="344"/>
    <d v="2019-11-30T00:00:00"/>
    <s v="Second Class"/>
    <s v="RP-19390"/>
    <s v="Resi Pölking"/>
    <x v="0"/>
    <x v="0"/>
    <s v="New York City"/>
    <x v="15"/>
    <n v="10011"/>
    <x v="3"/>
    <s v="OFF-AR-10001573"/>
    <x v="1"/>
    <x v="6"/>
    <s v="American Pencil"/>
    <n v="6.99"/>
    <n v="3"/>
    <n v="0"/>
    <n v="2.027099999999999"/>
    <x v="3"/>
    <x v="0"/>
  </r>
  <r>
    <n v="6639"/>
    <s v="CA-2019-103352"/>
    <x v="344"/>
    <d v="2019-11-30T00:00:00"/>
    <s v="Second Class"/>
    <s v="RP-19390"/>
    <s v="Resi Pölking"/>
    <x v="0"/>
    <x v="0"/>
    <s v="New York City"/>
    <x v="15"/>
    <n v="10011"/>
    <x v="3"/>
    <s v="OFF-BI-10001196"/>
    <x v="1"/>
    <x v="8"/>
    <s v="Avery Flip-Chart Easel Binder, Black"/>
    <n v="107.42400000000001"/>
    <n v="6"/>
    <n v="0.2"/>
    <n v="36.255599999999994"/>
    <x v="3"/>
    <x v="0"/>
  </r>
  <r>
    <n v="6640"/>
    <s v="CA-2016-108609"/>
    <x v="656"/>
    <d v="2016-11-02T00:00:00"/>
    <s v="Second Class"/>
    <s v="AJ-10780"/>
    <s v="Anthony Jacobs"/>
    <x v="1"/>
    <x v="0"/>
    <s v="Lorain"/>
    <x v="24"/>
    <n v="44052"/>
    <x v="3"/>
    <s v="FUR-TA-10003954"/>
    <x v="0"/>
    <x v="3"/>
    <s v="Hon 94000 Series Round Tables"/>
    <n v="1421.664"/>
    <n v="8"/>
    <n v="0.4"/>
    <n v="-734.52639999999997"/>
    <x v="3"/>
    <x v="1"/>
  </r>
  <r>
    <n v="6641"/>
    <s v="CA-2019-128328"/>
    <x v="485"/>
    <d v="2019-08-09T00:00:00"/>
    <s v="Standard Class"/>
    <s v="PO-18865"/>
    <s v="Patrick O'Donnell"/>
    <x v="0"/>
    <x v="0"/>
    <s v="Indianapolis"/>
    <x v="14"/>
    <n v="46203"/>
    <x v="2"/>
    <s v="OFF-BI-10001989"/>
    <x v="1"/>
    <x v="8"/>
    <s v="Premium Transparent Presentation Covers by GBC"/>
    <n v="125.88"/>
    <n v="6"/>
    <n v="0"/>
    <n v="60.422399999999996"/>
    <x v="2"/>
    <x v="0"/>
  </r>
  <r>
    <n v="6642"/>
    <s v="CA-2019-128328"/>
    <x v="485"/>
    <d v="2019-08-09T00:00:00"/>
    <s v="Standard Class"/>
    <s v="PO-18865"/>
    <s v="Patrick O'Donnell"/>
    <x v="0"/>
    <x v="0"/>
    <s v="Indianapolis"/>
    <x v="14"/>
    <n v="46203"/>
    <x v="2"/>
    <s v="TEC-AC-10001714"/>
    <x v="2"/>
    <x v="11"/>
    <s v="Logitech MX Performance Wireless Mouse"/>
    <n v="79.78"/>
    <n v="2"/>
    <n v="0"/>
    <n v="29.518599999999999"/>
    <x v="2"/>
    <x v="0"/>
  </r>
  <r>
    <n v="6643"/>
    <s v="CA-2019-128328"/>
    <x v="485"/>
    <d v="2019-08-09T00:00:00"/>
    <s v="Standard Class"/>
    <s v="PO-18865"/>
    <s v="Patrick O'Donnell"/>
    <x v="0"/>
    <x v="0"/>
    <s v="Indianapolis"/>
    <x v="14"/>
    <n v="46203"/>
    <x v="2"/>
    <s v="OFF-LA-10003498"/>
    <x v="1"/>
    <x v="2"/>
    <s v="Avery 475"/>
    <n v="133.20000000000002"/>
    <n v="9"/>
    <n v="0"/>
    <n v="66.600000000000009"/>
    <x v="2"/>
    <x v="0"/>
  </r>
  <r>
    <n v="6644"/>
    <s v="US-2017-156496"/>
    <x v="544"/>
    <d v="2017-08-16T00:00:00"/>
    <s v="Standard Class"/>
    <s v="WB-21850"/>
    <s v="William Brown"/>
    <x v="0"/>
    <x v="0"/>
    <s v="Redmond"/>
    <x v="21"/>
    <n v="97756"/>
    <x v="1"/>
    <s v="TEC-PH-10000576"/>
    <x v="2"/>
    <x v="7"/>
    <s v="AT&amp;T 1080 Corded phone"/>
    <n v="438.36800000000005"/>
    <n v="4"/>
    <n v="0.2"/>
    <n v="38.357200000000006"/>
    <x v="1"/>
    <x v="0"/>
  </r>
  <r>
    <n v="6645"/>
    <s v="US-2017-156496"/>
    <x v="544"/>
    <d v="2017-08-16T00:00:00"/>
    <s v="Standard Class"/>
    <s v="WB-21850"/>
    <s v="William Brown"/>
    <x v="0"/>
    <x v="0"/>
    <s v="Redmond"/>
    <x v="21"/>
    <n v="97756"/>
    <x v="1"/>
    <s v="TEC-PH-10004188"/>
    <x v="2"/>
    <x v="7"/>
    <s v="OtterBox Commuter Series Case - Samsung Galaxy S4"/>
    <n v="139.94400000000002"/>
    <n v="7"/>
    <n v="0.2"/>
    <n v="-31.487400000000001"/>
    <x v="1"/>
    <x v="0"/>
  </r>
  <r>
    <n v="6646"/>
    <s v="US-2017-156496"/>
    <x v="544"/>
    <d v="2017-08-16T00:00:00"/>
    <s v="Standard Class"/>
    <s v="WB-21850"/>
    <s v="William Brown"/>
    <x v="0"/>
    <x v="0"/>
    <s v="Redmond"/>
    <x v="21"/>
    <n v="97756"/>
    <x v="1"/>
    <s v="OFF-AP-10001469"/>
    <x v="1"/>
    <x v="9"/>
    <s v="Fellowes 8 Outlet Superior Workstation Surge Protector"/>
    <n v="133.47200000000001"/>
    <n v="4"/>
    <n v="0.2"/>
    <n v="15.015599999999985"/>
    <x v="1"/>
    <x v="0"/>
  </r>
  <r>
    <n v="6647"/>
    <s v="US-2018-127334"/>
    <x v="272"/>
    <d v="2018-12-21T00:00:00"/>
    <s v="Standard Class"/>
    <s v="MP-18175"/>
    <s v="Mike Pelletier"/>
    <x v="2"/>
    <x v="0"/>
    <s v="Springfield"/>
    <x v="21"/>
    <n v="97477"/>
    <x v="1"/>
    <s v="FUR-TA-10003473"/>
    <x v="0"/>
    <x v="3"/>
    <s v="Bretford Rectangular Conference Table Tops"/>
    <n v="564.19499999999994"/>
    <n v="3"/>
    <n v="0.5"/>
    <n v="-304.66529999999989"/>
    <x v="1"/>
    <x v="0"/>
  </r>
  <r>
    <n v="6648"/>
    <s v="US-2018-127334"/>
    <x v="272"/>
    <d v="2018-12-21T00:00:00"/>
    <s v="Standard Class"/>
    <s v="MP-18175"/>
    <s v="Mike Pelletier"/>
    <x v="2"/>
    <x v="0"/>
    <s v="Springfield"/>
    <x v="21"/>
    <n v="97477"/>
    <x v="1"/>
    <s v="OFF-AP-10001205"/>
    <x v="1"/>
    <x v="9"/>
    <s v="Belkin 5 Outlet SurgeMaster Power Centers"/>
    <n v="87.168000000000006"/>
    <n v="2"/>
    <n v="0.2"/>
    <n v="8.7168000000000063"/>
    <x v="1"/>
    <x v="0"/>
  </r>
  <r>
    <n v="6649"/>
    <s v="US-2019-124779"/>
    <x v="565"/>
    <d v="2019-09-11T00:00:00"/>
    <s v="First Class"/>
    <s v="BF-11020"/>
    <s v="Barry Französisch"/>
    <x v="1"/>
    <x v="0"/>
    <s v="Arlington"/>
    <x v="5"/>
    <n v="76017"/>
    <x v="2"/>
    <s v="OFF-BI-10002429"/>
    <x v="1"/>
    <x v="8"/>
    <s v="Premier Elliptical Ring Binder, Black"/>
    <n v="42.615999999999993"/>
    <n v="7"/>
    <n v="0.8"/>
    <n v="-68.185600000000022"/>
    <x v="2"/>
    <x v="0"/>
  </r>
  <r>
    <n v="6650"/>
    <s v="US-2019-124779"/>
    <x v="565"/>
    <d v="2019-09-11T00:00:00"/>
    <s v="First Class"/>
    <s v="BF-11020"/>
    <s v="Barry Französisch"/>
    <x v="1"/>
    <x v="0"/>
    <s v="Arlington"/>
    <x v="5"/>
    <n v="76017"/>
    <x v="2"/>
    <s v="TEC-CO-10001943"/>
    <x v="2"/>
    <x v="16"/>
    <s v="Canon PC-428 Personal Copier"/>
    <n v="319.98400000000004"/>
    <n v="2"/>
    <n v="0.2"/>
    <n v="107.99459999999999"/>
    <x v="2"/>
    <x v="0"/>
  </r>
  <r>
    <n v="6651"/>
    <s v="US-2019-124779"/>
    <x v="565"/>
    <d v="2019-09-11T00:00:00"/>
    <s v="First Class"/>
    <s v="BF-11020"/>
    <s v="Barry Französisch"/>
    <x v="1"/>
    <x v="0"/>
    <s v="Arlington"/>
    <x v="5"/>
    <n v="76017"/>
    <x v="2"/>
    <s v="OFF-FA-10004854"/>
    <x v="1"/>
    <x v="13"/>
    <s v="Vinyl Coated Wire Paper Clips in Organizer Box, 800/Box"/>
    <n v="45.92"/>
    <n v="5"/>
    <n v="0.2"/>
    <n v="15.498000000000001"/>
    <x v="2"/>
    <x v="0"/>
  </r>
  <r>
    <n v="6652"/>
    <s v="US-2019-124779"/>
    <x v="565"/>
    <d v="2019-09-11T00:00:00"/>
    <s v="First Class"/>
    <s v="BF-11020"/>
    <s v="Barry Französisch"/>
    <x v="1"/>
    <x v="0"/>
    <s v="Arlington"/>
    <x v="5"/>
    <n v="76017"/>
    <x v="2"/>
    <s v="FUR-FU-10001095"/>
    <x v="0"/>
    <x v="5"/>
    <s v="DAX Black Cherry Wood-Tone Poster Frame"/>
    <n v="21.184000000000001"/>
    <n v="2"/>
    <n v="0.6"/>
    <n v="-11.651199999999999"/>
    <x v="2"/>
    <x v="0"/>
  </r>
  <r>
    <n v="6653"/>
    <s v="US-2019-124779"/>
    <x v="565"/>
    <d v="2019-09-11T00:00:00"/>
    <s v="First Class"/>
    <s v="BF-11020"/>
    <s v="Barry Französisch"/>
    <x v="1"/>
    <x v="0"/>
    <s v="Arlington"/>
    <x v="5"/>
    <n v="76017"/>
    <x v="2"/>
    <s v="OFF-PA-10000061"/>
    <x v="1"/>
    <x v="10"/>
    <s v="Xerox 205"/>
    <n v="20.736000000000004"/>
    <n v="4"/>
    <n v="0.2"/>
    <n v="7.2576000000000001"/>
    <x v="2"/>
    <x v="0"/>
  </r>
  <r>
    <n v="6654"/>
    <s v="US-2019-124779"/>
    <x v="565"/>
    <d v="2019-09-11T00:00:00"/>
    <s v="First Class"/>
    <s v="BF-11020"/>
    <s v="Barry Französisch"/>
    <x v="1"/>
    <x v="0"/>
    <s v="Arlington"/>
    <x v="5"/>
    <n v="76017"/>
    <x v="2"/>
    <s v="FUR-CH-10003535"/>
    <x v="0"/>
    <x v="1"/>
    <s v="Global Armless Task Chair, Royal Blue"/>
    <n v="213.42999999999995"/>
    <n v="5"/>
    <n v="0.3"/>
    <n v="-39.636999999999993"/>
    <x v="2"/>
    <x v="0"/>
  </r>
  <r>
    <n v="6655"/>
    <s v="CA-2019-135937"/>
    <x v="297"/>
    <d v="2019-02-27T00:00:00"/>
    <s v="Standard Class"/>
    <s v="KM-16375"/>
    <s v="Katherine Murray"/>
    <x v="2"/>
    <x v="0"/>
    <s v="Gilbert"/>
    <x v="16"/>
    <n v="85234"/>
    <x v="1"/>
    <s v="TEC-PH-10004447"/>
    <x v="2"/>
    <x v="7"/>
    <s v="Toshiba IPT2010-SD IP Telephone"/>
    <n v="333.57600000000002"/>
    <n v="3"/>
    <n v="0.2"/>
    <n v="25.018199999999993"/>
    <x v="1"/>
    <x v="0"/>
  </r>
  <r>
    <n v="6656"/>
    <s v="CA-2019-135937"/>
    <x v="297"/>
    <d v="2019-02-27T00:00:00"/>
    <s v="Standard Class"/>
    <s v="KM-16375"/>
    <s v="Katherine Murray"/>
    <x v="2"/>
    <x v="0"/>
    <s v="Gilbert"/>
    <x v="16"/>
    <n v="85234"/>
    <x v="1"/>
    <s v="TEC-AC-10001114"/>
    <x v="2"/>
    <x v="11"/>
    <s v="Microsoft Wireless Mobile Mouse 4000"/>
    <n v="31.992000000000004"/>
    <n v="1"/>
    <n v="0.2"/>
    <n v="4.7987999999999964"/>
    <x v="1"/>
    <x v="0"/>
  </r>
  <r>
    <n v="6657"/>
    <s v="CA-2019-135937"/>
    <x v="297"/>
    <d v="2019-02-27T00:00:00"/>
    <s v="Standard Class"/>
    <s v="KM-16375"/>
    <s v="Katherine Murray"/>
    <x v="2"/>
    <x v="0"/>
    <s v="Gilbert"/>
    <x v="16"/>
    <n v="85234"/>
    <x v="1"/>
    <s v="OFF-ST-10000563"/>
    <x v="1"/>
    <x v="4"/>
    <s v="Fellowes Bankers Box Stor/Drawer Steel Plus"/>
    <n v="51.168000000000006"/>
    <n v="2"/>
    <n v="0.2"/>
    <n v="-6.3960000000000008"/>
    <x v="1"/>
    <x v="0"/>
  </r>
  <r>
    <n v="6658"/>
    <s v="CA-2019-135937"/>
    <x v="297"/>
    <d v="2019-02-27T00:00:00"/>
    <s v="Standard Class"/>
    <s v="KM-16375"/>
    <s v="Katherine Murray"/>
    <x v="2"/>
    <x v="0"/>
    <s v="Gilbert"/>
    <x v="16"/>
    <n v="85234"/>
    <x v="1"/>
    <s v="OFF-EN-10004846"/>
    <x v="1"/>
    <x v="12"/>
    <s v="Letter or Legal Size Expandable Poly String Tie Envelopes"/>
    <n v="10.64"/>
    <n v="5"/>
    <n v="0.2"/>
    <n v="3.8570000000000002"/>
    <x v="1"/>
    <x v="0"/>
  </r>
  <r>
    <n v="6659"/>
    <s v="CA-2019-135937"/>
    <x v="297"/>
    <d v="2019-02-27T00:00:00"/>
    <s v="Standard Class"/>
    <s v="KM-16375"/>
    <s v="Katherine Murray"/>
    <x v="2"/>
    <x v="0"/>
    <s v="Gilbert"/>
    <x v="16"/>
    <n v="85234"/>
    <x v="1"/>
    <s v="FUR-FU-10002253"/>
    <x v="0"/>
    <x v="5"/>
    <s v="Howard Miller 13&quot; Diameter Pewter Finish Round Wall Clock"/>
    <n v="68.703999999999994"/>
    <n v="2"/>
    <n v="0.2"/>
    <n v="16.317200000000003"/>
    <x v="1"/>
    <x v="0"/>
  </r>
  <r>
    <n v="6660"/>
    <s v="CA-2019-135937"/>
    <x v="297"/>
    <d v="2019-02-27T00:00:00"/>
    <s v="Standard Class"/>
    <s v="KM-16375"/>
    <s v="Katherine Murray"/>
    <x v="2"/>
    <x v="0"/>
    <s v="Gilbert"/>
    <x v="16"/>
    <n v="85234"/>
    <x v="1"/>
    <s v="FUR-TA-10001039"/>
    <x v="0"/>
    <x v="3"/>
    <s v="KI Adjustable-Height Table"/>
    <n v="386.91"/>
    <n v="9"/>
    <n v="0.5"/>
    <n v="-185.71679999999998"/>
    <x v="1"/>
    <x v="0"/>
  </r>
  <r>
    <n v="6661"/>
    <s v="CA-2017-129322"/>
    <x v="816"/>
    <d v="2017-08-10T00:00:00"/>
    <s v="Second Class"/>
    <s v="DB-13405"/>
    <s v="Denny Blanton"/>
    <x v="0"/>
    <x v="0"/>
    <s v="Lawrence"/>
    <x v="31"/>
    <n v="1841"/>
    <x v="3"/>
    <s v="OFF-AR-10004587"/>
    <x v="1"/>
    <x v="6"/>
    <s v="Boston 1827 Commercial Additional Cutter, Drive Gear &amp; Gear Rack for 1606"/>
    <n v="39.659999999999997"/>
    <n v="2"/>
    <n v="0"/>
    <n v="11.897999999999996"/>
    <x v="3"/>
    <x v="0"/>
  </r>
  <r>
    <n v="6662"/>
    <s v="CA-2017-129322"/>
    <x v="816"/>
    <d v="2017-08-10T00:00:00"/>
    <s v="Second Class"/>
    <s v="DB-13405"/>
    <s v="Denny Blanton"/>
    <x v="0"/>
    <x v="0"/>
    <s v="Lawrence"/>
    <x v="31"/>
    <n v="1841"/>
    <x v="3"/>
    <s v="OFF-AP-10004336"/>
    <x v="1"/>
    <x v="9"/>
    <s v="Conquest 14 Commercial Heavy-Duty Upright Vacuum, Collection System, Accessory Kit"/>
    <n v="113.92"/>
    <n v="2"/>
    <n v="0"/>
    <n v="33.036799999999985"/>
    <x v="3"/>
    <x v="0"/>
  </r>
  <r>
    <n v="6663"/>
    <s v="CA-2017-129322"/>
    <x v="816"/>
    <d v="2017-08-10T00:00:00"/>
    <s v="Second Class"/>
    <s v="DB-13405"/>
    <s v="Denny Blanton"/>
    <x v="0"/>
    <x v="0"/>
    <s v="Lawrence"/>
    <x v="31"/>
    <n v="1841"/>
    <x v="3"/>
    <s v="OFF-BI-10001718"/>
    <x v="1"/>
    <x v="8"/>
    <s v="GBC DocuBind P50 Personal Binding Machine"/>
    <n v="447.85999999999996"/>
    <n v="7"/>
    <n v="0"/>
    <n v="210.49419999999998"/>
    <x v="3"/>
    <x v="0"/>
  </r>
  <r>
    <n v="6664"/>
    <s v="CA-2019-162173"/>
    <x v="40"/>
    <d v="2019-11-01T00:00:00"/>
    <s v="Standard Class"/>
    <s v="OT-18730"/>
    <s v="Olvera Toch"/>
    <x v="0"/>
    <x v="0"/>
    <s v="Virginia Beach"/>
    <x v="17"/>
    <n v="23464"/>
    <x v="0"/>
    <s v="FUR-TA-10001520"/>
    <x v="0"/>
    <x v="3"/>
    <s v="Lesro Sheffield Collection Coffee Table, End Table, Center Table, Corner Table"/>
    <n v="356.85"/>
    <n v="5"/>
    <n v="0"/>
    <n v="60.664499999999961"/>
    <x v="0"/>
    <x v="0"/>
  </r>
  <r>
    <n v="6665"/>
    <s v="CA-2019-162173"/>
    <x v="40"/>
    <d v="2019-11-01T00:00:00"/>
    <s v="Standard Class"/>
    <s v="OT-18730"/>
    <s v="Olvera Toch"/>
    <x v="0"/>
    <x v="0"/>
    <s v="Virginia Beach"/>
    <x v="17"/>
    <n v="23464"/>
    <x v="0"/>
    <s v="OFF-EN-10002831"/>
    <x v="1"/>
    <x v="12"/>
    <s v="Tyvek  Top-Opening Peel &amp; Seel  Envelopes, Gray"/>
    <n v="251.57999999999998"/>
    <n v="7"/>
    <n v="0"/>
    <n v="113.21099999999998"/>
    <x v="0"/>
    <x v="0"/>
  </r>
  <r>
    <n v="6666"/>
    <s v="CA-2018-115483"/>
    <x v="216"/>
    <d v="2018-07-18T00:00:00"/>
    <s v="Second Class"/>
    <s v="JS-15880"/>
    <s v="John Stevenson"/>
    <x v="0"/>
    <x v="0"/>
    <s v="Irving"/>
    <x v="5"/>
    <n v="75061"/>
    <x v="2"/>
    <s v="OFF-PA-10001497"/>
    <x v="1"/>
    <x v="10"/>
    <s v="Xerox 1914"/>
    <n v="219.84000000000003"/>
    <n v="5"/>
    <n v="0.2"/>
    <n v="79.691999999999979"/>
    <x v="2"/>
    <x v="0"/>
  </r>
  <r>
    <n v="6667"/>
    <s v="CA-2019-122175"/>
    <x v="605"/>
    <d v="2019-05-14T00:00:00"/>
    <s v="Second Class"/>
    <s v="CA-12775"/>
    <s v="Cynthia Arntzen"/>
    <x v="0"/>
    <x v="0"/>
    <s v="Vineland"/>
    <x v="30"/>
    <n v="8360"/>
    <x v="3"/>
    <s v="FUR-FU-10000719"/>
    <x v="0"/>
    <x v="5"/>
    <s v="DAX Cubicle Frames, 8-1/2 x 11"/>
    <n v="42.85"/>
    <n v="5"/>
    <n v="0"/>
    <n v="15.426000000000002"/>
    <x v="3"/>
    <x v="0"/>
  </r>
  <r>
    <n v="6668"/>
    <s v="CA-2019-122175"/>
    <x v="605"/>
    <d v="2019-05-14T00:00:00"/>
    <s v="Second Class"/>
    <s v="CA-12775"/>
    <s v="Cynthia Arntzen"/>
    <x v="0"/>
    <x v="0"/>
    <s v="Vineland"/>
    <x v="30"/>
    <n v="8360"/>
    <x v="3"/>
    <s v="OFF-LA-10002271"/>
    <x v="1"/>
    <x v="2"/>
    <s v="Smead Alpha-Z Color-Coded Second Alphabetical Labels and Starter Set"/>
    <n v="6.16"/>
    <n v="2"/>
    <n v="0"/>
    <n v="2.9567999999999999"/>
    <x v="3"/>
    <x v="0"/>
  </r>
  <r>
    <n v="6669"/>
    <s v="CA-2019-122175"/>
    <x v="605"/>
    <d v="2019-05-14T00:00:00"/>
    <s v="Second Class"/>
    <s v="CA-12775"/>
    <s v="Cynthia Arntzen"/>
    <x v="0"/>
    <x v="0"/>
    <s v="Vineland"/>
    <x v="30"/>
    <n v="8360"/>
    <x v="3"/>
    <s v="OFF-SU-10004661"/>
    <x v="1"/>
    <x v="14"/>
    <s v="Acme Titanium Bonded Scissors"/>
    <n v="17"/>
    <n v="2"/>
    <n v="0"/>
    <n v="4.42"/>
    <x v="3"/>
    <x v="0"/>
  </r>
  <r>
    <n v="6670"/>
    <s v="CA-2019-122175"/>
    <x v="605"/>
    <d v="2019-05-14T00:00:00"/>
    <s v="Second Class"/>
    <s v="CA-12775"/>
    <s v="Cynthia Arntzen"/>
    <x v="0"/>
    <x v="0"/>
    <s v="Vineland"/>
    <x v="30"/>
    <n v="8360"/>
    <x v="3"/>
    <s v="TEC-AC-10004859"/>
    <x v="2"/>
    <x v="11"/>
    <s v="Maxell Pro 80 Minute CD-R, 10/Pack"/>
    <n v="87.4"/>
    <n v="5"/>
    <n v="0"/>
    <n v="34.960000000000008"/>
    <x v="3"/>
    <x v="0"/>
  </r>
  <r>
    <n v="6671"/>
    <s v="CA-2019-161088"/>
    <x v="1126"/>
    <d v="2019-05-29T00:00:00"/>
    <s v="Standard Class"/>
    <s v="MH-18115"/>
    <s v="Mick Hernandez"/>
    <x v="2"/>
    <x v="0"/>
    <s v="Columbus"/>
    <x v="32"/>
    <n v="31907"/>
    <x v="0"/>
    <s v="OFF-BI-10002824"/>
    <x v="1"/>
    <x v="8"/>
    <s v="Recycled Easel Ring Binders"/>
    <n v="29.84"/>
    <n v="2"/>
    <n v="0"/>
    <n v="13.427999999999997"/>
    <x v="0"/>
    <x v="0"/>
  </r>
  <r>
    <n v="6672"/>
    <s v="CA-2016-154837"/>
    <x v="709"/>
    <d v="2016-08-27T00:00:00"/>
    <s v="Second Class"/>
    <s v="RB-19645"/>
    <s v="Robert Barroso"/>
    <x v="1"/>
    <x v="0"/>
    <s v="Los Angeles"/>
    <x v="1"/>
    <n v="90032"/>
    <x v="1"/>
    <s v="OFF-BI-10001575"/>
    <x v="1"/>
    <x v="8"/>
    <s v="GBC Linen Binding Covers"/>
    <n v="49.568000000000005"/>
    <n v="2"/>
    <n v="0.2"/>
    <n v="17.348799999999997"/>
    <x v="1"/>
    <x v="0"/>
  </r>
  <r>
    <n v="6673"/>
    <s v="CA-2017-153794"/>
    <x v="861"/>
    <d v="2017-09-16T00:00:00"/>
    <s v="Standard Class"/>
    <s v="SB-20290"/>
    <s v="Sean Braxton"/>
    <x v="1"/>
    <x v="0"/>
    <s v="San Diego"/>
    <x v="1"/>
    <n v="92024"/>
    <x v="1"/>
    <s v="OFF-AR-10000380"/>
    <x v="1"/>
    <x v="6"/>
    <s v="Hunt PowerHouse Electric Pencil Sharpener, Blue"/>
    <n v="265.85999999999996"/>
    <n v="7"/>
    <n v="0"/>
    <n v="79.757999999999967"/>
    <x v="1"/>
    <x v="0"/>
  </r>
  <r>
    <n v="6674"/>
    <s v="CA-2017-135510"/>
    <x v="577"/>
    <d v="2017-09-12T00:00:00"/>
    <s v="Standard Class"/>
    <s v="TW-21025"/>
    <s v="Tamara Willingham"/>
    <x v="2"/>
    <x v="0"/>
    <s v="Charlottesville"/>
    <x v="17"/>
    <n v="22901"/>
    <x v="0"/>
    <s v="FUR-FU-10000820"/>
    <x v="0"/>
    <x v="5"/>
    <s v="Tensor Brushed Steel Torchiere Floor Lamp"/>
    <n v="67.959999999999994"/>
    <n v="4"/>
    <n v="0"/>
    <n v="12.232799999999997"/>
    <x v="0"/>
    <x v="0"/>
  </r>
  <r>
    <n v="6675"/>
    <s v="CA-2017-109337"/>
    <x v="82"/>
    <d v="2017-11-23T00:00:00"/>
    <s v="Second Class"/>
    <s v="DL-13330"/>
    <s v="Denise Leinenbach"/>
    <x v="0"/>
    <x v="0"/>
    <s v="Lawrence"/>
    <x v="14"/>
    <n v="46226"/>
    <x v="2"/>
    <s v="OFF-AR-10003759"/>
    <x v="1"/>
    <x v="6"/>
    <s v="Crayola Anti Dust Chalk, 12/Pack"/>
    <n v="10.92"/>
    <n v="6"/>
    <n v="0"/>
    <n v="4.9139999999999997"/>
    <x v="2"/>
    <x v="0"/>
  </r>
  <r>
    <n v="6676"/>
    <s v="CA-2017-109337"/>
    <x v="82"/>
    <d v="2017-11-23T00:00:00"/>
    <s v="Second Class"/>
    <s v="DL-13330"/>
    <s v="Denise Leinenbach"/>
    <x v="0"/>
    <x v="0"/>
    <s v="Lawrence"/>
    <x v="14"/>
    <n v="46226"/>
    <x v="2"/>
    <s v="TEC-MA-10002930"/>
    <x v="2"/>
    <x v="15"/>
    <s v="Ricoh - Ink Collector Unit for GX3000 Series Printers"/>
    <n v="83.9"/>
    <n v="2"/>
    <n v="0"/>
    <n v="22.653000000000006"/>
    <x v="2"/>
    <x v="0"/>
  </r>
  <r>
    <n v="6677"/>
    <s v="CA-2017-109337"/>
    <x v="82"/>
    <d v="2017-11-23T00:00:00"/>
    <s v="Second Class"/>
    <s v="DL-13330"/>
    <s v="Denise Leinenbach"/>
    <x v="0"/>
    <x v="0"/>
    <s v="Lawrence"/>
    <x v="14"/>
    <n v="46226"/>
    <x v="2"/>
    <s v="OFF-AP-10004052"/>
    <x v="1"/>
    <x v="9"/>
    <s v="Hoover Replacement Belts For Soft Guard &amp; Commercial Ltweight Upright Vacs, 2/Pk"/>
    <n v="19.75"/>
    <n v="5"/>
    <n v="0"/>
    <n v="5.1350000000000007"/>
    <x v="2"/>
    <x v="0"/>
  </r>
  <r>
    <n v="6678"/>
    <s v="CA-2017-109337"/>
    <x v="82"/>
    <d v="2017-11-23T00:00:00"/>
    <s v="Second Class"/>
    <s v="DL-13330"/>
    <s v="Denise Leinenbach"/>
    <x v="0"/>
    <x v="0"/>
    <s v="Lawrence"/>
    <x v="14"/>
    <n v="46226"/>
    <x v="2"/>
    <s v="TEC-AC-10000990"/>
    <x v="2"/>
    <x v="11"/>
    <s v="Imation Bio 2GB USB Flash Drive Imation Corp"/>
    <n v="393.54"/>
    <n v="3"/>
    <n v="0"/>
    <n v="165.28680000000003"/>
    <x v="2"/>
    <x v="0"/>
  </r>
  <r>
    <n v="6679"/>
    <s v="CA-2016-150329"/>
    <x v="982"/>
    <d v="2016-10-14T00:00:00"/>
    <s v="Standard Class"/>
    <s v="SD-20485"/>
    <s v="Shirley Daniels"/>
    <x v="2"/>
    <x v="0"/>
    <s v="Phoenix"/>
    <x v="16"/>
    <n v="85023"/>
    <x v="1"/>
    <s v="FUR-FU-10003724"/>
    <x v="0"/>
    <x v="5"/>
    <s v="Westinghouse Clip-On Gooseneck Lamps"/>
    <n v="46.872"/>
    <n v="7"/>
    <n v="0.2"/>
    <n v="3.5153999999999979"/>
    <x v="1"/>
    <x v="0"/>
  </r>
  <r>
    <n v="6680"/>
    <s v="CA-2019-145037"/>
    <x v="264"/>
    <d v="2019-09-07T00:00:00"/>
    <s v="Second Class"/>
    <s v="TB-21055"/>
    <s v="Ted Butterfield"/>
    <x v="0"/>
    <x v="0"/>
    <s v="Meriden"/>
    <x v="29"/>
    <n v="6450"/>
    <x v="3"/>
    <s v="OFF-ST-10000918"/>
    <x v="1"/>
    <x v="4"/>
    <s v="Crate-A-Files"/>
    <n v="10.9"/>
    <n v="1"/>
    <n v="0"/>
    <n v="2.8339999999999996"/>
    <x v="3"/>
    <x v="0"/>
  </r>
  <r>
    <n v="6681"/>
    <s v="CA-2019-145037"/>
    <x v="264"/>
    <d v="2019-09-07T00:00:00"/>
    <s v="Second Class"/>
    <s v="TB-21055"/>
    <s v="Ted Butterfield"/>
    <x v="0"/>
    <x v="0"/>
    <s v="Meriden"/>
    <x v="29"/>
    <n v="6450"/>
    <x v="3"/>
    <s v="OFF-PA-10000157"/>
    <x v="1"/>
    <x v="10"/>
    <s v="Xerox 191"/>
    <n v="79.92"/>
    <n v="4"/>
    <n v="0"/>
    <n v="37.562399999999997"/>
    <x v="3"/>
    <x v="0"/>
  </r>
  <r>
    <n v="6682"/>
    <s v="CA-2019-145037"/>
    <x v="264"/>
    <d v="2019-09-07T00:00:00"/>
    <s v="Second Class"/>
    <s v="TB-21055"/>
    <s v="Ted Butterfield"/>
    <x v="0"/>
    <x v="0"/>
    <s v="Meriden"/>
    <x v="29"/>
    <n v="6450"/>
    <x v="3"/>
    <s v="OFF-PA-10002499"/>
    <x v="1"/>
    <x v="10"/>
    <s v="Xerox 1890"/>
    <n v="146.82"/>
    <n v="3"/>
    <n v="0"/>
    <n v="73.41"/>
    <x v="3"/>
    <x v="0"/>
  </r>
  <r>
    <n v="6683"/>
    <s v="CA-2019-154466"/>
    <x v="314"/>
    <d v="2019-01-02T00:00:00"/>
    <s v="First Class"/>
    <s v="DP-13390"/>
    <s v="Dennis Pardue"/>
    <x v="2"/>
    <x v="0"/>
    <s v="Franklin"/>
    <x v="6"/>
    <n v="53132"/>
    <x v="2"/>
    <s v="OFF-BI-10002012"/>
    <x v="1"/>
    <x v="8"/>
    <s v="Wilson Jones Easy Flow II Sheet Lifters"/>
    <n v="3.6"/>
    <n v="2"/>
    <n v="0"/>
    <n v="1.728"/>
    <x v="2"/>
    <x v="0"/>
  </r>
  <r>
    <n v="6684"/>
    <s v="CA-2016-109134"/>
    <x v="1127"/>
    <d v="2016-11-10T00:00:00"/>
    <s v="Standard Class"/>
    <s v="DE-13255"/>
    <s v="Deanra Eno"/>
    <x v="2"/>
    <x v="0"/>
    <s v="Los Angeles"/>
    <x v="1"/>
    <n v="90008"/>
    <x v="1"/>
    <s v="FUR-FU-10000320"/>
    <x v="0"/>
    <x v="5"/>
    <s v="OIC Stacking Trays"/>
    <n v="20.04"/>
    <n v="6"/>
    <n v="0"/>
    <n v="8.8176000000000023"/>
    <x v="1"/>
    <x v="0"/>
  </r>
  <r>
    <n v="6685"/>
    <s v="US-2017-129637"/>
    <x v="997"/>
    <d v="2017-12-22T00:00:00"/>
    <s v="Standard Class"/>
    <s v="MC-18100"/>
    <s v="Mick Crebagga"/>
    <x v="0"/>
    <x v="0"/>
    <s v="Bloomington"/>
    <x v="10"/>
    <n v="61701"/>
    <x v="2"/>
    <s v="OFF-ST-10003716"/>
    <x v="1"/>
    <x v="4"/>
    <s v="Tennsco Double-Tier Lockers"/>
    <n v="180.01600000000002"/>
    <n v="1"/>
    <n v="0.2"/>
    <n v="-15.751400000000004"/>
    <x v="2"/>
    <x v="0"/>
  </r>
  <r>
    <n v="6686"/>
    <s v="US-2017-129637"/>
    <x v="997"/>
    <d v="2017-12-22T00:00:00"/>
    <s v="Standard Class"/>
    <s v="MC-18100"/>
    <s v="Mick Crebagga"/>
    <x v="0"/>
    <x v="0"/>
    <s v="Bloomington"/>
    <x v="10"/>
    <n v="61701"/>
    <x v="2"/>
    <s v="FUR-FU-10000965"/>
    <x v="0"/>
    <x v="5"/>
    <s v="Howard Miller 11-1/2&quot; Diameter Ridgewood Wall Clock"/>
    <n v="41.552"/>
    <n v="2"/>
    <n v="0.6"/>
    <n v="-19.737199999999994"/>
    <x v="2"/>
    <x v="0"/>
  </r>
  <r>
    <n v="6687"/>
    <s v="US-2017-129637"/>
    <x v="997"/>
    <d v="2017-12-22T00:00:00"/>
    <s v="Standard Class"/>
    <s v="MC-18100"/>
    <s v="Mick Crebagga"/>
    <x v="0"/>
    <x v="0"/>
    <s v="Bloomington"/>
    <x v="10"/>
    <n v="61701"/>
    <x v="2"/>
    <s v="OFF-AR-10003829"/>
    <x v="1"/>
    <x v="6"/>
    <s v="Newell 35"/>
    <n v="13.120000000000001"/>
    <n v="5"/>
    <n v="0.2"/>
    <n v="1.4759999999999982"/>
    <x v="2"/>
    <x v="0"/>
  </r>
  <r>
    <n v="6688"/>
    <s v="CA-2017-165162"/>
    <x v="263"/>
    <d v="2017-05-21T00:00:00"/>
    <s v="Standard Class"/>
    <s v="HG-15025"/>
    <s v="Hunter Glantz"/>
    <x v="0"/>
    <x v="0"/>
    <s v="Los Angeles"/>
    <x v="1"/>
    <n v="90032"/>
    <x v="1"/>
    <s v="OFF-ST-10003470"/>
    <x v="1"/>
    <x v="4"/>
    <s v="Tennsco Snap-Together Open Shelving Units, Starter Sets and Add-On Units"/>
    <n v="1117.92"/>
    <n v="4"/>
    <n v="0"/>
    <n v="55.895999999999958"/>
    <x v="1"/>
    <x v="0"/>
  </r>
  <r>
    <n v="6689"/>
    <s v="CA-2019-140494"/>
    <x v="434"/>
    <d v="2019-03-15T00:00:00"/>
    <s v="Second Class"/>
    <s v="CM-11815"/>
    <s v="Candace McMahon"/>
    <x v="1"/>
    <x v="0"/>
    <s v="San Francisco"/>
    <x v="1"/>
    <n v="94109"/>
    <x v="1"/>
    <s v="TEC-AC-10004568"/>
    <x v="2"/>
    <x v="11"/>
    <s v="Maxell LTO Ultrium - 800 GB"/>
    <n v="111.96"/>
    <n v="4"/>
    <n v="0"/>
    <n v="21.27239999999999"/>
    <x v="1"/>
    <x v="0"/>
  </r>
  <r>
    <n v="6690"/>
    <s v="CA-2019-104108"/>
    <x v="574"/>
    <d v="2019-12-09T00:00:00"/>
    <s v="Standard Class"/>
    <s v="RP-19855"/>
    <s v="Roy Phan"/>
    <x v="1"/>
    <x v="0"/>
    <s v="Houston"/>
    <x v="5"/>
    <n v="77095"/>
    <x v="2"/>
    <s v="OFF-AR-10000817"/>
    <x v="1"/>
    <x v="6"/>
    <s v="Manco Dry-Lighter Erasable Highlighter"/>
    <n v="12.160000000000002"/>
    <n v="5"/>
    <n v="0.2"/>
    <n v="2.1279999999999988"/>
    <x v="2"/>
    <x v="0"/>
  </r>
  <r>
    <n v="6691"/>
    <s v="US-2019-165869"/>
    <x v="689"/>
    <d v="2019-08-05T00:00:00"/>
    <s v="Standard Class"/>
    <s v="LS-17200"/>
    <s v="Luke Schmidt"/>
    <x v="1"/>
    <x v="0"/>
    <s v="Milwaukee"/>
    <x v="6"/>
    <n v="53209"/>
    <x v="2"/>
    <s v="OFF-BI-10003460"/>
    <x v="1"/>
    <x v="8"/>
    <s v="Acco 3-Hole Punch"/>
    <n v="17.52"/>
    <n v="4"/>
    <n v="0"/>
    <n v="8.4095999999999993"/>
    <x v="2"/>
    <x v="0"/>
  </r>
  <r>
    <n v="6692"/>
    <s v="US-2019-165869"/>
    <x v="689"/>
    <d v="2019-08-05T00:00:00"/>
    <s v="Standard Class"/>
    <s v="LS-17200"/>
    <s v="Luke Schmidt"/>
    <x v="1"/>
    <x v="0"/>
    <s v="Milwaukee"/>
    <x v="6"/>
    <n v="53209"/>
    <x v="2"/>
    <s v="OFF-AP-10002472"/>
    <x v="1"/>
    <x v="9"/>
    <s v="3M Office Air Cleaner"/>
    <n v="155.88"/>
    <n v="6"/>
    <n v="0"/>
    <n v="54.558"/>
    <x v="2"/>
    <x v="0"/>
  </r>
  <r>
    <n v="6693"/>
    <s v="CA-2019-160899"/>
    <x v="938"/>
    <d v="2019-08-13T00:00:00"/>
    <s v="Second Class"/>
    <s v="DR-12940"/>
    <s v="Daniel Raglin"/>
    <x v="2"/>
    <x v="0"/>
    <s v="Lake Charles"/>
    <x v="28"/>
    <n v="70601"/>
    <x v="0"/>
    <s v="OFF-BI-10000632"/>
    <x v="1"/>
    <x v="8"/>
    <s v="Satellite Sectional Post Binders"/>
    <n v="477.51"/>
    <n v="11"/>
    <n v="0"/>
    <n v="219.65459999999999"/>
    <x v="0"/>
    <x v="0"/>
  </r>
  <r>
    <n v="6694"/>
    <s v="CA-2019-144225"/>
    <x v="1033"/>
    <d v="2019-10-02T00:00:00"/>
    <s v="Second Class"/>
    <s v="CC-12475"/>
    <s v="Cindy Chapman"/>
    <x v="0"/>
    <x v="0"/>
    <s v="Baltimore"/>
    <x v="39"/>
    <n v="21215"/>
    <x v="3"/>
    <s v="OFF-PA-10000062"/>
    <x v="1"/>
    <x v="10"/>
    <s v="Green Bar Computer Printout Paper"/>
    <n v="164.88"/>
    <n v="3"/>
    <n v="0"/>
    <n v="80.791200000000003"/>
    <x v="3"/>
    <x v="0"/>
  </r>
  <r>
    <n v="6695"/>
    <s v="US-2018-163538"/>
    <x v="370"/>
    <d v="2018-08-30T00:00:00"/>
    <s v="Standard Class"/>
    <s v="SS-20515"/>
    <s v="Shirley Schmidt"/>
    <x v="2"/>
    <x v="0"/>
    <s v="Franklin"/>
    <x v="6"/>
    <n v="53132"/>
    <x v="2"/>
    <s v="TEC-AC-10002006"/>
    <x v="2"/>
    <x v="11"/>
    <s v="Memorex Micro Travel Drive 16 GB"/>
    <n v="47.97"/>
    <n v="3"/>
    <n v="0"/>
    <n v="14.870699999999998"/>
    <x v="2"/>
    <x v="0"/>
  </r>
  <r>
    <n v="6696"/>
    <s v="US-2018-155103"/>
    <x v="499"/>
    <d v="2018-12-07T00:00:00"/>
    <s v="Standard Class"/>
    <s v="JF-15190"/>
    <s v="Jamie Frazer"/>
    <x v="0"/>
    <x v="0"/>
    <s v="New York City"/>
    <x v="15"/>
    <n v="10024"/>
    <x v="3"/>
    <s v="OFF-BI-10004318"/>
    <x v="1"/>
    <x v="8"/>
    <s v="Ibico EB-19 Dual Function Manual Binding System"/>
    <n v="415.17600000000004"/>
    <n v="3"/>
    <n v="0.2"/>
    <n v="134.93219999999999"/>
    <x v="3"/>
    <x v="0"/>
  </r>
  <r>
    <n v="6697"/>
    <s v="US-2018-155103"/>
    <x v="499"/>
    <d v="2018-12-07T00:00:00"/>
    <s v="Standard Class"/>
    <s v="JF-15190"/>
    <s v="Jamie Frazer"/>
    <x v="0"/>
    <x v="0"/>
    <s v="New York City"/>
    <x v="15"/>
    <n v="10024"/>
    <x v="3"/>
    <s v="OFF-BI-10004236"/>
    <x v="1"/>
    <x v="8"/>
    <s v="XtraLife ClearVue Slant-D Ring Binder, White, 3&quot;"/>
    <n v="35.231999999999999"/>
    <n v="3"/>
    <n v="0.2"/>
    <n v="11.450399999999998"/>
    <x v="3"/>
    <x v="0"/>
  </r>
  <r>
    <n v="6698"/>
    <s v="US-2018-155103"/>
    <x v="499"/>
    <d v="2018-12-07T00:00:00"/>
    <s v="Standard Class"/>
    <s v="JF-15190"/>
    <s v="Jamie Frazer"/>
    <x v="0"/>
    <x v="0"/>
    <s v="New York City"/>
    <x v="15"/>
    <n v="10024"/>
    <x v="3"/>
    <s v="OFF-PA-10000062"/>
    <x v="1"/>
    <x v="10"/>
    <s v="Green Bar Computer Printout Paper"/>
    <n v="54.96"/>
    <n v="1"/>
    <n v="0"/>
    <n v="26.930399999999999"/>
    <x v="3"/>
    <x v="0"/>
  </r>
  <r>
    <n v="6699"/>
    <s v="CA-2019-145429"/>
    <x v="246"/>
    <d v="2019-07-25T00:00:00"/>
    <s v="Standard Class"/>
    <s v="SW-20455"/>
    <s v="Shaun Weien"/>
    <x v="0"/>
    <x v="0"/>
    <s v="San Diego"/>
    <x v="1"/>
    <n v="92024"/>
    <x v="1"/>
    <s v="OFF-PA-10003205"/>
    <x v="1"/>
    <x v="10"/>
    <s v="Wirebound Message Forms, Four 2 3/4 x 5 Forms per Page, Pink Paper"/>
    <n v="16.34"/>
    <n v="2"/>
    <n v="0"/>
    <n v="7.6798000000000002"/>
    <x v="1"/>
    <x v="0"/>
  </r>
  <r>
    <n v="6700"/>
    <s v="CA-2019-145429"/>
    <x v="246"/>
    <d v="2019-07-25T00:00:00"/>
    <s v="Standard Class"/>
    <s v="SW-20455"/>
    <s v="Shaun Weien"/>
    <x v="0"/>
    <x v="0"/>
    <s v="San Diego"/>
    <x v="1"/>
    <n v="92024"/>
    <x v="1"/>
    <s v="FUR-CH-10000988"/>
    <x v="0"/>
    <x v="1"/>
    <s v="Hon Olson Stacker Stools"/>
    <n v="225.29600000000002"/>
    <n v="2"/>
    <n v="0.2"/>
    <n v="22.529599999999995"/>
    <x v="1"/>
    <x v="0"/>
  </r>
  <r>
    <n v="6701"/>
    <s v="CA-2019-145429"/>
    <x v="246"/>
    <d v="2019-07-25T00:00:00"/>
    <s v="Standard Class"/>
    <s v="SW-20455"/>
    <s v="Shaun Weien"/>
    <x v="0"/>
    <x v="0"/>
    <s v="San Diego"/>
    <x v="1"/>
    <n v="92024"/>
    <x v="1"/>
    <s v="OFF-BI-10001524"/>
    <x v="1"/>
    <x v="8"/>
    <s v="GBC Premium Transparent Covers with Diagonal Lined Pattern"/>
    <n v="50.352000000000004"/>
    <n v="3"/>
    <n v="0.2"/>
    <n v="17.623199999999997"/>
    <x v="1"/>
    <x v="0"/>
  </r>
  <r>
    <n v="6702"/>
    <s v="CA-2017-153535"/>
    <x v="1128"/>
    <d v="2017-05-24T00:00:00"/>
    <s v="Standard Class"/>
    <s v="SG-20470"/>
    <s v="Sheri Gordon"/>
    <x v="0"/>
    <x v="0"/>
    <s v="Wilson"/>
    <x v="3"/>
    <n v="27893"/>
    <x v="0"/>
    <s v="FUR-FU-10001986"/>
    <x v="0"/>
    <x v="5"/>
    <s v="Dana Fluorescent Magnifying Lamp, White, 36&quot;"/>
    <n v="163.136"/>
    <n v="4"/>
    <n v="0.2"/>
    <n v="20.391999999999989"/>
    <x v="0"/>
    <x v="0"/>
  </r>
  <r>
    <n v="6703"/>
    <s v="CA-2017-153535"/>
    <x v="1128"/>
    <d v="2017-05-24T00:00:00"/>
    <s v="Standard Class"/>
    <s v="SG-20470"/>
    <s v="Sheri Gordon"/>
    <x v="0"/>
    <x v="0"/>
    <s v="Wilson"/>
    <x v="3"/>
    <n v="27893"/>
    <x v="0"/>
    <s v="OFF-BI-10001031"/>
    <x v="1"/>
    <x v="8"/>
    <s v="Pressboard Data Binders by Wilson Jones"/>
    <n v="6.4080000000000004"/>
    <n v="4"/>
    <n v="0.7"/>
    <n v="-4.9127999999999989"/>
    <x v="0"/>
    <x v="0"/>
  </r>
  <r>
    <n v="6704"/>
    <s v="CA-2017-139164"/>
    <x v="537"/>
    <d v="2017-06-28T00:00:00"/>
    <s v="Standard Class"/>
    <s v="CS-12355"/>
    <s v="Christine Sundaresam"/>
    <x v="0"/>
    <x v="0"/>
    <s v="Long Beach"/>
    <x v="1"/>
    <n v="90805"/>
    <x v="1"/>
    <s v="TEC-PH-10002468"/>
    <x v="2"/>
    <x v="7"/>
    <s v="Plantronics CS 50-USB - headset - Convertible, Monaural"/>
    <n v="217.58400000000003"/>
    <n v="2"/>
    <n v="0.2"/>
    <n v="19.03860000000001"/>
    <x v="1"/>
    <x v="0"/>
  </r>
  <r>
    <n v="6705"/>
    <s v="CA-2017-139164"/>
    <x v="537"/>
    <d v="2017-06-28T00:00:00"/>
    <s v="Standard Class"/>
    <s v="CS-12355"/>
    <s v="Christine Sundaresam"/>
    <x v="0"/>
    <x v="0"/>
    <s v="Long Beach"/>
    <x v="1"/>
    <n v="90805"/>
    <x v="1"/>
    <s v="OFF-FA-10003059"/>
    <x v="1"/>
    <x v="13"/>
    <s v="Assorted Color Push Pins"/>
    <n v="5.43"/>
    <n v="3"/>
    <n v="0"/>
    <n v="1.7918999999999998"/>
    <x v="1"/>
    <x v="0"/>
  </r>
  <r>
    <n v="6706"/>
    <s v="CA-2017-139164"/>
    <x v="537"/>
    <d v="2017-06-28T00:00:00"/>
    <s v="Standard Class"/>
    <s v="CS-12355"/>
    <s v="Christine Sundaresam"/>
    <x v="0"/>
    <x v="0"/>
    <s v="Long Beach"/>
    <x v="1"/>
    <n v="90805"/>
    <x v="1"/>
    <s v="TEC-PH-10003931"/>
    <x v="2"/>
    <x v="7"/>
    <s v="JBL Micro Wireless Portable Bluetooth Speaker"/>
    <n v="143.976"/>
    <n v="3"/>
    <n v="0.2"/>
    <n v="8.998500000000007"/>
    <x v="1"/>
    <x v="0"/>
  </r>
  <r>
    <n v="6707"/>
    <s v="CA-2018-112277"/>
    <x v="545"/>
    <d v="2018-09-15T00:00:00"/>
    <s v="Standard Class"/>
    <s v="SC-20695"/>
    <s v="Steve Chapman"/>
    <x v="1"/>
    <x v="0"/>
    <s v="Fort Lauderdale"/>
    <x v="2"/>
    <n v="33311"/>
    <x v="0"/>
    <s v="TEC-PH-10003505"/>
    <x v="2"/>
    <x v="7"/>
    <s v="Geemarc AmpliPOWER60"/>
    <n v="519.67999999999995"/>
    <n v="7"/>
    <n v="0.2"/>
    <n v="58.46399999999997"/>
    <x v="0"/>
    <x v="0"/>
  </r>
  <r>
    <n v="6708"/>
    <s v="CA-2016-167724"/>
    <x v="138"/>
    <d v="2016-04-18T00:00:00"/>
    <s v="Standard Class"/>
    <s v="BF-11170"/>
    <s v="Ben Ferrer"/>
    <x v="2"/>
    <x v="0"/>
    <s v="Baltimore"/>
    <x v="39"/>
    <n v="21215"/>
    <x v="3"/>
    <s v="OFF-LA-10002368"/>
    <x v="1"/>
    <x v="2"/>
    <s v="Avery 479"/>
    <n v="7.83"/>
    <n v="3"/>
    <n v="0"/>
    <n v="3.6017999999999999"/>
    <x v="3"/>
    <x v="0"/>
  </r>
  <r>
    <n v="6709"/>
    <s v="CA-2017-123141"/>
    <x v="717"/>
    <d v="2017-11-19T00:00:00"/>
    <s v="Standard Class"/>
    <s v="GZ-14470"/>
    <s v="Gary Zandusky"/>
    <x v="0"/>
    <x v="0"/>
    <s v="Rio Rancho"/>
    <x v="27"/>
    <n v="87124"/>
    <x v="1"/>
    <s v="FUR-CH-10004287"/>
    <x v="0"/>
    <x v="1"/>
    <s v="SAFCO Arco Folding Chair"/>
    <n v="883.84"/>
    <n v="4"/>
    <n v="0.2"/>
    <n v="99.431999999999931"/>
    <x v="1"/>
    <x v="0"/>
  </r>
  <r>
    <n v="6710"/>
    <s v="CA-2017-123141"/>
    <x v="717"/>
    <d v="2017-11-19T00:00:00"/>
    <s v="Standard Class"/>
    <s v="GZ-14470"/>
    <s v="Gary Zandusky"/>
    <x v="0"/>
    <x v="0"/>
    <s v="Rio Rancho"/>
    <x v="27"/>
    <n v="87124"/>
    <x v="1"/>
    <s v="FUR-CH-10001891"/>
    <x v="0"/>
    <x v="1"/>
    <s v="Global Deluxe Office Fabric Chairs"/>
    <n v="230.35200000000003"/>
    <n v="3"/>
    <n v="0.2"/>
    <n v="20.155800000000013"/>
    <x v="1"/>
    <x v="0"/>
  </r>
  <r>
    <n v="6711"/>
    <s v="CA-2018-149503"/>
    <x v="10"/>
    <d v="2018-12-12T00:00:00"/>
    <s v="First Class"/>
    <s v="SP-20650"/>
    <s v="Stephanie Phelps"/>
    <x v="1"/>
    <x v="0"/>
    <s v="Stockton"/>
    <x v="1"/>
    <n v="95207"/>
    <x v="1"/>
    <s v="OFF-BI-10002133"/>
    <x v="1"/>
    <x v="8"/>
    <s v="Wilson Jones Elliptical Ring 3 1/2&quot; Capacity Binders, 800 sheets"/>
    <n v="273.92"/>
    <n v="8"/>
    <n v="0.2"/>
    <n v="99.295999999999978"/>
    <x v="1"/>
    <x v="0"/>
  </r>
  <r>
    <n v="6712"/>
    <s v="CA-2019-163069"/>
    <x v="238"/>
    <d v="2019-08-21T00:00:00"/>
    <s v="Second Class"/>
    <s v="PJ-19015"/>
    <s v="Pauline Johnson"/>
    <x v="0"/>
    <x v="0"/>
    <s v="Columbus"/>
    <x v="24"/>
    <n v="43229"/>
    <x v="3"/>
    <s v="OFF-AR-10001419"/>
    <x v="1"/>
    <x v="6"/>
    <s v="Newell 325"/>
    <n v="9.9120000000000008"/>
    <n v="3"/>
    <n v="0.2"/>
    <n v="1.2389999999999994"/>
    <x v="3"/>
    <x v="0"/>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n v="-292.98719999999997"/>
    <x v="2"/>
    <x v="0"/>
  </r>
  <r>
    <n v="6714"/>
    <s v="CA-2019-107629"/>
    <x v="817"/>
    <d v="2019-12-14T00:00:00"/>
    <s v="Same Day"/>
    <s v="DB-13060"/>
    <s v="Dave Brooks"/>
    <x v="0"/>
    <x v="0"/>
    <s v="Skokie"/>
    <x v="10"/>
    <n v="60076"/>
    <x v="2"/>
    <s v="FUR-FU-10004091"/>
    <x v="0"/>
    <x v="5"/>
    <s v="Howard Miller 13&quot; Diameter Goldtone Round Wall Clock"/>
    <n v="56.328000000000003"/>
    <n v="3"/>
    <n v="0.6"/>
    <n v="-26.755799999999994"/>
    <x v="2"/>
    <x v="0"/>
  </r>
  <r>
    <n v="6715"/>
    <s v="CA-2019-107629"/>
    <x v="817"/>
    <d v="2019-12-14T00:00:00"/>
    <s v="Same Day"/>
    <s v="DB-13060"/>
    <s v="Dave Brooks"/>
    <x v="0"/>
    <x v="0"/>
    <s v="Skokie"/>
    <x v="10"/>
    <n v="60076"/>
    <x v="2"/>
    <s v="TEC-AC-10004510"/>
    <x v="2"/>
    <x v="11"/>
    <s v="Logitech Desktop MK120 Mouse and keyboard Combo"/>
    <n v="39.264000000000003"/>
    <n v="3"/>
    <n v="0.2"/>
    <n v="-4.908000000000003"/>
    <x v="2"/>
    <x v="0"/>
  </r>
  <r>
    <n v="6716"/>
    <s v="CA-2019-107629"/>
    <x v="817"/>
    <d v="2019-12-14T00:00:00"/>
    <s v="Same Day"/>
    <s v="DB-13060"/>
    <s v="Dave Brooks"/>
    <x v="0"/>
    <x v="0"/>
    <s v="Skokie"/>
    <x v="10"/>
    <n v="60076"/>
    <x v="2"/>
    <s v="OFF-AR-10002987"/>
    <x v="1"/>
    <x v="6"/>
    <s v="Prismacolor Color Pencil Set"/>
    <n v="95.231999999999999"/>
    <n v="6"/>
    <n v="0.2"/>
    <n v="24.998400000000011"/>
    <x v="2"/>
    <x v="0"/>
  </r>
  <r>
    <n v="6717"/>
    <s v="CA-2018-134789"/>
    <x v="143"/>
    <d v="2018-04-15T00:00:00"/>
    <s v="Standard Class"/>
    <s v="CK-12325"/>
    <s v="Christine Kargatis"/>
    <x v="2"/>
    <x v="0"/>
    <s v="Hot Springs"/>
    <x v="36"/>
    <n v="71901"/>
    <x v="0"/>
    <s v="OFF-FA-10002280"/>
    <x v="1"/>
    <x v="13"/>
    <s v="Advantus Plastic Paper Clips"/>
    <n v="30"/>
    <n v="6"/>
    <n v="0"/>
    <n v="14.399999999999999"/>
    <x v="0"/>
    <x v="0"/>
  </r>
  <r>
    <n v="6718"/>
    <s v="CA-2018-134789"/>
    <x v="143"/>
    <d v="2018-04-15T00:00:00"/>
    <s v="Standard Class"/>
    <s v="CK-12325"/>
    <s v="Christine Kargatis"/>
    <x v="2"/>
    <x v="0"/>
    <s v="Hot Springs"/>
    <x v="36"/>
    <n v="71901"/>
    <x v="0"/>
    <s v="OFF-PA-10001934"/>
    <x v="1"/>
    <x v="10"/>
    <s v="Xerox 1993"/>
    <n v="25.92"/>
    <n v="4"/>
    <n v="0"/>
    <n v="12.700800000000001"/>
    <x v="0"/>
    <x v="0"/>
  </r>
  <r>
    <n v="6719"/>
    <s v="CA-2018-134789"/>
    <x v="143"/>
    <d v="2018-04-15T00:00:00"/>
    <s v="Standard Class"/>
    <s v="CK-12325"/>
    <s v="Christine Kargatis"/>
    <x v="2"/>
    <x v="0"/>
    <s v="Hot Springs"/>
    <x v="36"/>
    <n v="71901"/>
    <x v="0"/>
    <s v="FUR-FU-10003268"/>
    <x v="0"/>
    <x v="5"/>
    <s v="Eldon Radial Chair Mat for Low to Medium Pile Carpets"/>
    <n v="159.91999999999999"/>
    <n v="4"/>
    <n v="0"/>
    <n v="31.983999999999995"/>
    <x v="0"/>
    <x v="0"/>
  </r>
  <r>
    <n v="6720"/>
    <s v="CA-2018-130442"/>
    <x v="186"/>
    <d v="2018-12-19T00:00:00"/>
    <s v="First Class"/>
    <s v="SF-20065"/>
    <s v="Sandra Flanagan"/>
    <x v="0"/>
    <x v="0"/>
    <s v="Goldsboro"/>
    <x v="3"/>
    <n v="27534"/>
    <x v="0"/>
    <s v="OFF-AP-10004859"/>
    <x v="1"/>
    <x v="9"/>
    <s v="Acco 6 Outlet Guardian Premium Surge Suppressor"/>
    <n v="34.944000000000003"/>
    <n v="3"/>
    <n v="0.2"/>
    <n v="3.0576000000000008"/>
    <x v="0"/>
    <x v="0"/>
  </r>
  <r>
    <n v="6721"/>
    <s v="CA-2019-102974"/>
    <x v="20"/>
    <d v="2019-09-24T00:00:00"/>
    <s v="Standard Class"/>
    <s v="DP-13105"/>
    <s v="Dave Poirier"/>
    <x v="1"/>
    <x v="0"/>
    <s v="Los Angeles"/>
    <x v="1"/>
    <n v="90032"/>
    <x v="1"/>
    <s v="TEC-AC-10000057"/>
    <x v="2"/>
    <x v="11"/>
    <s v="Microsoft Natural Ergonomic Keyboard 4000"/>
    <n v="149.94999999999999"/>
    <n v="5"/>
    <n v="0"/>
    <n v="31.489499999999992"/>
    <x v="1"/>
    <x v="0"/>
  </r>
  <r>
    <n v="6722"/>
    <s v="CA-2019-102974"/>
    <x v="20"/>
    <d v="2019-09-24T00:00:00"/>
    <s v="Standard Class"/>
    <s v="DP-13105"/>
    <s v="Dave Poirier"/>
    <x v="1"/>
    <x v="0"/>
    <s v="Los Angeles"/>
    <x v="1"/>
    <n v="90032"/>
    <x v="1"/>
    <s v="OFF-AR-10000914"/>
    <x v="1"/>
    <x v="6"/>
    <s v="Boston 16765 Mini Stand Up Battery Pencil Sharpener"/>
    <n v="23.32"/>
    <n v="2"/>
    <n v="0"/>
    <n v="6.0632000000000019"/>
    <x v="1"/>
    <x v="0"/>
  </r>
  <r>
    <n v="6723"/>
    <s v="CA-2019-102974"/>
    <x v="20"/>
    <d v="2019-09-24T00:00:00"/>
    <s v="Standard Class"/>
    <s v="DP-13105"/>
    <s v="Dave Poirier"/>
    <x v="1"/>
    <x v="0"/>
    <s v="Los Angeles"/>
    <x v="1"/>
    <n v="90032"/>
    <x v="1"/>
    <s v="OFF-AR-10004956"/>
    <x v="1"/>
    <x v="6"/>
    <s v="Newell 33"/>
    <n v="16.740000000000002"/>
    <n v="3"/>
    <n v="0"/>
    <n v="4.8545999999999978"/>
    <x v="1"/>
    <x v="0"/>
  </r>
  <r>
    <n v="6724"/>
    <s v="US-2019-166394"/>
    <x v="507"/>
    <d v="2019-09-06T00:00:00"/>
    <s v="Second Class"/>
    <s v="VM-21835"/>
    <s v="Vivian Mathis"/>
    <x v="0"/>
    <x v="0"/>
    <s v="Nashua"/>
    <x v="38"/>
    <n v="3060"/>
    <x v="3"/>
    <s v="OFF-FA-10001843"/>
    <x v="1"/>
    <x v="13"/>
    <s v="Staples"/>
    <n v="14.82"/>
    <n v="6"/>
    <n v="0"/>
    <n v="6.9654000000000007"/>
    <x v="3"/>
    <x v="0"/>
  </r>
  <r>
    <n v="6725"/>
    <s v="CA-2018-128811"/>
    <x v="126"/>
    <d v="2018-09-16T00:00:00"/>
    <s v="Standard Class"/>
    <s v="SF-20200"/>
    <s v="Sarah Foster"/>
    <x v="0"/>
    <x v="0"/>
    <s v="Seattle"/>
    <x v="4"/>
    <n v="98103"/>
    <x v="1"/>
    <s v="OFF-FA-10000585"/>
    <x v="1"/>
    <x v="13"/>
    <s v="OIC Bulk Pack Metal Binder Clips"/>
    <n v="10.47"/>
    <n v="3"/>
    <n v="0"/>
    <n v="4.8162000000000003"/>
    <x v="1"/>
    <x v="0"/>
  </r>
  <r>
    <n v="6726"/>
    <s v="CA-2018-128811"/>
    <x v="126"/>
    <d v="2018-09-16T00:00:00"/>
    <s v="Standard Class"/>
    <s v="SF-20200"/>
    <s v="Sarah Foster"/>
    <x v="0"/>
    <x v="0"/>
    <s v="Seattle"/>
    <x v="4"/>
    <n v="98103"/>
    <x v="1"/>
    <s v="OFF-LA-10003720"/>
    <x v="1"/>
    <x v="2"/>
    <s v="Avery 487"/>
    <n v="11.07"/>
    <n v="3"/>
    <n v="0"/>
    <n v="5.2028999999999996"/>
    <x v="1"/>
    <x v="0"/>
  </r>
  <r>
    <n v="6727"/>
    <s v="CA-2018-128811"/>
    <x v="126"/>
    <d v="2018-09-16T00:00:00"/>
    <s v="Standard Class"/>
    <s v="SF-20200"/>
    <s v="Sarah Foster"/>
    <x v="0"/>
    <x v="0"/>
    <s v="Seattle"/>
    <x v="4"/>
    <n v="98103"/>
    <x v="1"/>
    <s v="OFF-BI-10000301"/>
    <x v="1"/>
    <x v="8"/>
    <s v="GBC Instant Report Kit"/>
    <n v="20.704000000000001"/>
    <n v="4"/>
    <n v="0.2"/>
    <n v="7.7639999999999993"/>
    <x v="1"/>
    <x v="0"/>
  </r>
  <r>
    <n v="6728"/>
    <s v="CA-2019-145443"/>
    <x v="682"/>
    <d v="2019-08-15T00:00:00"/>
    <s v="Second Class"/>
    <s v="SC-20695"/>
    <s v="Steve Chapman"/>
    <x v="1"/>
    <x v="0"/>
    <s v="Richmond"/>
    <x v="14"/>
    <n v="47374"/>
    <x v="2"/>
    <s v="OFF-PA-10003302"/>
    <x v="1"/>
    <x v="10"/>
    <s v="Xerox 1906"/>
    <n v="177.2"/>
    <n v="5"/>
    <n v="0"/>
    <n v="83.283999999999992"/>
    <x v="2"/>
    <x v="0"/>
  </r>
  <r>
    <n v="6729"/>
    <s v="CA-2018-165827"/>
    <x v="254"/>
    <d v="2018-11-09T00:00:00"/>
    <s v="Standard Class"/>
    <s v="MF-17665"/>
    <s v="Maureen Fritzler"/>
    <x v="1"/>
    <x v="0"/>
    <s v="Miami"/>
    <x v="2"/>
    <n v="33180"/>
    <x v="0"/>
    <s v="FUR-FU-10001889"/>
    <x v="0"/>
    <x v="5"/>
    <s v="Ultra Door Pull Handle"/>
    <n v="50.496000000000002"/>
    <n v="6"/>
    <n v="0.2"/>
    <n v="8.2055999999999987"/>
    <x v="0"/>
    <x v="0"/>
  </r>
  <r>
    <n v="6730"/>
    <s v="CA-2017-156734"/>
    <x v="652"/>
    <d v="2017-06-20T00:00:00"/>
    <s v="First Class"/>
    <s v="BV-11245"/>
    <s v="Benjamin Venier"/>
    <x v="1"/>
    <x v="0"/>
    <s v="Smyrna"/>
    <x v="18"/>
    <n v="37167"/>
    <x v="0"/>
    <s v="OFF-BI-10002982"/>
    <x v="1"/>
    <x v="8"/>
    <s v="Avery Self-Adhesive Photo Pockets for Polaroid Photos"/>
    <n v="6.1290000000000004"/>
    <n v="3"/>
    <n v="0.7"/>
    <n v="-4.4945999999999984"/>
    <x v="0"/>
    <x v="0"/>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n v="56.274400000000014"/>
    <x v="0"/>
    <x v="0"/>
  </r>
  <r>
    <n v="6732"/>
    <s v="CA-2017-156734"/>
    <x v="652"/>
    <d v="2017-06-20T00:00:00"/>
    <s v="First Class"/>
    <s v="BV-11245"/>
    <s v="Benjamin Venier"/>
    <x v="1"/>
    <x v="0"/>
    <s v="Smyrna"/>
    <x v="18"/>
    <n v="37167"/>
    <x v="0"/>
    <s v="OFF-PA-10001937"/>
    <x v="1"/>
    <x v="10"/>
    <s v="Xerox 21"/>
    <n v="20.736000000000004"/>
    <n v="4"/>
    <n v="0.2"/>
    <n v="7.2576000000000001"/>
    <x v="0"/>
    <x v="0"/>
  </r>
  <r>
    <n v="6733"/>
    <s v="CA-2016-120096"/>
    <x v="1129"/>
    <d v="2016-07-07T00:00:00"/>
    <s v="First Class"/>
    <s v="KE-16420"/>
    <s v="Katrina Edelman"/>
    <x v="1"/>
    <x v="0"/>
    <s v="Aurora"/>
    <x v="22"/>
    <n v="80013"/>
    <x v="1"/>
    <s v="OFF-PA-10001977"/>
    <x v="1"/>
    <x v="10"/>
    <s v="Xerox 194"/>
    <n v="177.536"/>
    <n v="4"/>
    <n v="0.2"/>
    <n v="62.137599999999992"/>
    <x v="1"/>
    <x v="0"/>
  </r>
  <r>
    <n v="6734"/>
    <s v="CA-2016-120096"/>
    <x v="1129"/>
    <d v="2016-07-07T00:00:00"/>
    <s v="First Class"/>
    <s v="KE-16420"/>
    <s v="Katrina Edelman"/>
    <x v="1"/>
    <x v="0"/>
    <s v="Aurora"/>
    <x v="22"/>
    <n v="80013"/>
    <x v="1"/>
    <s v="OFF-AP-10000692"/>
    <x v="1"/>
    <x v="9"/>
    <s v="Fellowes Mighty 8 Compact Surge Protector"/>
    <n v="32.432000000000002"/>
    <n v="2"/>
    <n v="0.2"/>
    <n v="3.2432000000000016"/>
    <x v="1"/>
    <x v="0"/>
  </r>
  <r>
    <n v="6735"/>
    <s v="CA-2017-141754"/>
    <x v="139"/>
    <d v="2017-12-25T00:00:00"/>
    <s v="Standard Class"/>
    <s v="EM-14200"/>
    <s v="Evan Minnotte"/>
    <x v="2"/>
    <x v="0"/>
    <s v="Miami"/>
    <x v="2"/>
    <n v="33142"/>
    <x v="0"/>
    <s v="OFF-LA-10004093"/>
    <x v="1"/>
    <x v="2"/>
    <s v="Avery 486"/>
    <n v="11.696"/>
    <n v="2"/>
    <n v="0.2"/>
    <n v="3.9473999999999996"/>
    <x v="0"/>
    <x v="0"/>
  </r>
  <r>
    <n v="6736"/>
    <s v="CA-2018-123358"/>
    <x v="342"/>
    <d v="2018-04-17T00:00:00"/>
    <s v="Standard Class"/>
    <s v="BT-11680"/>
    <s v="Brian Thompson"/>
    <x v="0"/>
    <x v="0"/>
    <s v="San Francisco"/>
    <x v="1"/>
    <n v="94122"/>
    <x v="1"/>
    <s v="OFF-AP-10004980"/>
    <x v="1"/>
    <x v="9"/>
    <s v="3M Replacement Filter for Office Air Cleaner for 20' x 33' Room"/>
    <n v="113.76"/>
    <n v="3"/>
    <n v="0"/>
    <n v="44.366400000000006"/>
    <x v="1"/>
    <x v="0"/>
  </r>
  <r>
    <n v="6737"/>
    <s v="CA-2018-123358"/>
    <x v="342"/>
    <d v="2018-04-17T00:00:00"/>
    <s v="Standard Class"/>
    <s v="BT-11680"/>
    <s v="Brian Thompson"/>
    <x v="0"/>
    <x v="0"/>
    <s v="San Francisco"/>
    <x v="1"/>
    <n v="94122"/>
    <x v="1"/>
    <s v="OFF-ST-10001932"/>
    <x v="1"/>
    <x v="4"/>
    <s v="Fellowes Staxonsteel Drawer Files"/>
    <n v="579.51"/>
    <n v="3"/>
    <n v="0"/>
    <n v="81.131400000000014"/>
    <x v="1"/>
    <x v="0"/>
  </r>
  <r>
    <n v="6738"/>
    <s v="CA-2018-123358"/>
    <x v="342"/>
    <d v="2018-04-17T00:00:00"/>
    <s v="Standard Class"/>
    <s v="BT-11680"/>
    <s v="Brian Thompson"/>
    <x v="0"/>
    <x v="0"/>
    <s v="San Francisco"/>
    <x v="1"/>
    <n v="94122"/>
    <x v="1"/>
    <s v="OFF-ST-10000636"/>
    <x v="1"/>
    <x v="4"/>
    <s v="Rogers Profile Extra Capacity Storage Tub"/>
    <n v="150.66"/>
    <n v="9"/>
    <n v="0"/>
    <n v="6.0263999999999918"/>
    <x v="1"/>
    <x v="0"/>
  </r>
  <r>
    <n v="6739"/>
    <s v="CA-2018-123358"/>
    <x v="342"/>
    <d v="2018-04-17T00:00:00"/>
    <s v="Standard Class"/>
    <s v="BT-11680"/>
    <s v="Brian Thompson"/>
    <x v="0"/>
    <x v="0"/>
    <s v="San Francisco"/>
    <x v="1"/>
    <n v="94122"/>
    <x v="1"/>
    <s v="OFF-BI-10000069"/>
    <x v="1"/>
    <x v="8"/>
    <s v="GBC Prepunched Paper, 19-Hole, for Binding Systems, 24-lb"/>
    <n v="48.032000000000004"/>
    <n v="4"/>
    <n v="0.2"/>
    <n v="15.610399999999993"/>
    <x v="1"/>
    <x v="0"/>
  </r>
  <r>
    <n v="6740"/>
    <s v="CA-2016-144029"/>
    <x v="542"/>
    <d v="2016-05-31T00:00:00"/>
    <s v="Standard Class"/>
    <s v="MM-18055"/>
    <s v="Michelle Moray"/>
    <x v="0"/>
    <x v="0"/>
    <s v="Chicago"/>
    <x v="10"/>
    <n v="60623"/>
    <x v="2"/>
    <s v="OFF-ST-10001837"/>
    <x v="1"/>
    <x v="4"/>
    <s v="SAFCO Mobile Desk Side File, Wire Frame"/>
    <n v="102.624"/>
    <n v="3"/>
    <n v="0.2"/>
    <n v="7.6968000000000032"/>
    <x v="2"/>
    <x v="0"/>
  </r>
  <r>
    <n v="6741"/>
    <s v="CA-2016-144029"/>
    <x v="542"/>
    <d v="2016-05-31T00:00:00"/>
    <s v="Standard Class"/>
    <s v="MM-18055"/>
    <s v="Michelle Moray"/>
    <x v="0"/>
    <x v="0"/>
    <s v="Chicago"/>
    <x v="10"/>
    <n v="60623"/>
    <x v="2"/>
    <s v="FUR-CH-10003981"/>
    <x v="0"/>
    <x v="1"/>
    <s v="Global Commerce Series Low-Back Swivel/Tilt Chairs"/>
    <n v="359.77199999999999"/>
    <n v="2"/>
    <n v="0.3"/>
    <n v="-5.1396000000000583"/>
    <x v="2"/>
    <x v="0"/>
  </r>
  <r>
    <n v="6742"/>
    <s v="CA-2016-144029"/>
    <x v="542"/>
    <d v="2016-05-31T00:00:00"/>
    <s v="Standard Class"/>
    <s v="MM-18055"/>
    <s v="Michelle Moray"/>
    <x v="0"/>
    <x v="0"/>
    <s v="Chicago"/>
    <x v="10"/>
    <n v="60623"/>
    <x v="2"/>
    <s v="OFF-AR-10000716"/>
    <x v="1"/>
    <x v="6"/>
    <s v="DIXON Ticonderoga Erasable Checking Pencils"/>
    <n v="13.392000000000001"/>
    <n v="3"/>
    <n v="0.2"/>
    <n v="3.1806000000000005"/>
    <x v="2"/>
    <x v="0"/>
  </r>
  <r>
    <n v="6743"/>
    <s v="US-2019-101784"/>
    <x v="91"/>
    <d v="2019-07-11T00:00:00"/>
    <s v="Standard Class"/>
    <s v="PO-18850"/>
    <s v="Patrick O'Brill"/>
    <x v="0"/>
    <x v="0"/>
    <s v="Los Angeles"/>
    <x v="1"/>
    <n v="90008"/>
    <x v="1"/>
    <s v="FUR-CH-10001146"/>
    <x v="0"/>
    <x v="1"/>
    <s v="Global Task Chair, Black"/>
    <n v="122.13600000000001"/>
    <n v="3"/>
    <n v="0.2"/>
    <n v="-13.740299999999994"/>
    <x v="1"/>
    <x v="0"/>
  </r>
  <r>
    <n v="6744"/>
    <s v="CA-2017-156923"/>
    <x v="1130"/>
    <d v="2017-02-20T00:00:00"/>
    <s v="Standard Class"/>
    <s v="SP-20860"/>
    <s v="Sung Pak"/>
    <x v="1"/>
    <x v="0"/>
    <s v="Dover"/>
    <x v="38"/>
    <n v="3820"/>
    <x v="3"/>
    <s v="OFF-PA-10002751"/>
    <x v="1"/>
    <x v="10"/>
    <s v="Xerox 1920"/>
    <n v="35.880000000000003"/>
    <n v="6"/>
    <n v="0"/>
    <n v="16.146000000000001"/>
    <x v="3"/>
    <x v="0"/>
  </r>
  <r>
    <n v="6745"/>
    <s v="CA-2019-111269"/>
    <x v="114"/>
    <d v="2019-06-18T00:00:00"/>
    <s v="Second Class"/>
    <s v="CS-12355"/>
    <s v="Christine Sundaresam"/>
    <x v="0"/>
    <x v="0"/>
    <s v="Dublin"/>
    <x v="24"/>
    <n v="43017"/>
    <x v="3"/>
    <s v="TEC-AC-10001606"/>
    <x v="2"/>
    <x v="11"/>
    <s v="Logitech Wireless Performance Mouse MX for PC and Mac"/>
    <n v="479.952"/>
    <n v="6"/>
    <n v="0.2"/>
    <n v="107.98920000000001"/>
    <x v="3"/>
    <x v="0"/>
  </r>
  <r>
    <n v="6746"/>
    <s v="CA-2019-111269"/>
    <x v="114"/>
    <d v="2019-06-18T00:00:00"/>
    <s v="Second Class"/>
    <s v="CS-12355"/>
    <s v="Christine Sundaresam"/>
    <x v="0"/>
    <x v="0"/>
    <s v="Dublin"/>
    <x v="24"/>
    <n v="43017"/>
    <x v="3"/>
    <s v="OFF-AR-10001427"/>
    <x v="1"/>
    <x v="6"/>
    <s v="Newell 330"/>
    <n v="23.92"/>
    <n v="5"/>
    <n v="0.2"/>
    <n v="1.7940000000000005"/>
    <x v="3"/>
    <x v="0"/>
  </r>
  <r>
    <n v="6747"/>
    <s v="CA-2019-159156"/>
    <x v="38"/>
    <d v="2019-11-16T00:00:00"/>
    <s v="First Class"/>
    <s v="KB-16600"/>
    <s v="Ken Brennan"/>
    <x v="1"/>
    <x v="0"/>
    <s v="New York City"/>
    <x v="15"/>
    <n v="10009"/>
    <x v="3"/>
    <s v="TEC-PH-10004389"/>
    <x v="2"/>
    <x v="7"/>
    <s v="Nokia Lumia 925"/>
    <n v="629.94999999999993"/>
    <n v="5"/>
    <n v="0"/>
    <n v="163.78700000000003"/>
    <x v="3"/>
    <x v="0"/>
  </r>
  <r>
    <n v="6748"/>
    <s v="CA-2019-100230"/>
    <x v="157"/>
    <d v="2019-12-15T00:00:00"/>
    <s v="Standard Class"/>
    <s v="AA-10375"/>
    <s v="Allen Armold"/>
    <x v="0"/>
    <x v="0"/>
    <s v="New York City"/>
    <x v="15"/>
    <n v="10035"/>
    <x v="3"/>
    <s v="OFF-BI-10002498"/>
    <x v="1"/>
    <x v="8"/>
    <s v="Clear Mylar Reinforcing Strips"/>
    <n v="14.952000000000002"/>
    <n v="1"/>
    <n v="0.2"/>
    <n v="5.0462999999999996"/>
    <x v="3"/>
    <x v="0"/>
  </r>
  <r>
    <n v="6749"/>
    <s v="CA-2019-100230"/>
    <x v="157"/>
    <d v="2019-12-15T00:00:00"/>
    <s v="Standard Class"/>
    <s v="AA-10375"/>
    <s v="Allen Armold"/>
    <x v="0"/>
    <x v="0"/>
    <s v="New York City"/>
    <x v="15"/>
    <n v="10035"/>
    <x v="3"/>
    <s v="OFF-PA-10002245"/>
    <x v="1"/>
    <x v="10"/>
    <s v="Xerox 1895"/>
    <n v="17.940000000000001"/>
    <n v="3"/>
    <n v="0"/>
    <n v="8.0730000000000004"/>
    <x v="3"/>
    <x v="0"/>
  </r>
  <r>
    <n v="6750"/>
    <s v="CA-2019-100230"/>
    <x v="157"/>
    <d v="2019-12-15T00:00:00"/>
    <s v="Standard Class"/>
    <s v="AA-10375"/>
    <s v="Allen Armold"/>
    <x v="0"/>
    <x v="0"/>
    <s v="New York City"/>
    <x v="15"/>
    <n v="10035"/>
    <x v="3"/>
    <s v="TEC-PH-10004522"/>
    <x v="2"/>
    <x v="7"/>
    <s v="Dexim XPower Skin Super-Thin Power Case for iPhone 5 - Black"/>
    <n v="116.98"/>
    <n v="2"/>
    <n v="0"/>
    <n v="29.245000000000005"/>
    <x v="3"/>
    <x v="0"/>
  </r>
  <r>
    <n v="6751"/>
    <s v="CA-2018-154767"/>
    <x v="931"/>
    <d v="2018-06-30T00:00:00"/>
    <s v="Second Class"/>
    <s v="BP-11155"/>
    <s v="Becky Pak"/>
    <x v="0"/>
    <x v="0"/>
    <s v="Paterson"/>
    <x v="30"/>
    <n v="7501"/>
    <x v="3"/>
    <s v="FUR-CH-10003535"/>
    <x v="0"/>
    <x v="1"/>
    <s v="Global Armless Task Chair, Royal Blue"/>
    <n v="121.96"/>
    <n v="2"/>
    <n v="0"/>
    <n v="20.733199999999997"/>
    <x v="3"/>
    <x v="0"/>
  </r>
  <r>
    <n v="6752"/>
    <s v="CA-2018-154767"/>
    <x v="931"/>
    <d v="2018-06-30T00:00:00"/>
    <s v="Second Class"/>
    <s v="BP-11155"/>
    <s v="Becky Pak"/>
    <x v="0"/>
    <x v="0"/>
    <s v="Paterson"/>
    <x v="30"/>
    <n v="7501"/>
    <x v="3"/>
    <s v="OFF-AP-10000595"/>
    <x v="1"/>
    <x v="9"/>
    <s v="Disposable Triple-Filter Dust Bags"/>
    <n v="8.74"/>
    <n v="2"/>
    <n v="0"/>
    <n v="2.2724000000000002"/>
    <x v="3"/>
    <x v="0"/>
  </r>
  <r>
    <n v="6753"/>
    <s v="CA-2018-154767"/>
    <x v="931"/>
    <d v="2018-06-30T00:00:00"/>
    <s v="Second Class"/>
    <s v="BP-11155"/>
    <s v="Becky Pak"/>
    <x v="0"/>
    <x v="0"/>
    <s v="Paterson"/>
    <x v="30"/>
    <n v="7501"/>
    <x v="3"/>
    <s v="OFF-PA-10003039"/>
    <x v="1"/>
    <x v="10"/>
    <s v="Xerox 1960"/>
    <n v="61.96"/>
    <n v="2"/>
    <n v="0"/>
    <n v="27.881999999999998"/>
    <x v="3"/>
    <x v="0"/>
  </r>
  <r>
    <n v="6754"/>
    <s v="CA-2018-154767"/>
    <x v="931"/>
    <d v="2018-06-30T00:00:00"/>
    <s v="Second Class"/>
    <s v="BP-11155"/>
    <s v="Becky Pak"/>
    <x v="0"/>
    <x v="0"/>
    <s v="Paterson"/>
    <x v="30"/>
    <n v="7501"/>
    <x v="3"/>
    <s v="OFF-BI-10002003"/>
    <x v="1"/>
    <x v="8"/>
    <s v="Ibico Presentation Index for Binding Systems"/>
    <n v="7.96"/>
    <n v="2"/>
    <n v="0"/>
    <n v="3.7412000000000001"/>
    <x v="3"/>
    <x v="0"/>
  </r>
  <r>
    <n v="6755"/>
    <s v="CA-2018-154767"/>
    <x v="931"/>
    <d v="2018-06-30T00:00:00"/>
    <s v="Second Class"/>
    <s v="BP-11155"/>
    <s v="Becky Pak"/>
    <x v="0"/>
    <x v="0"/>
    <s v="Paterson"/>
    <x v="30"/>
    <n v="7501"/>
    <x v="3"/>
    <s v="OFF-AP-10002311"/>
    <x v="1"/>
    <x v="9"/>
    <s v="Holmes Replacement Filter for HEPA Air Cleaner, Very Large Room, HEPA Filter"/>
    <n v="275.24"/>
    <n v="4"/>
    <n v="0"/>
    <n v="121.10560000000001"/>
    <x v="3"/>
    <x v="0"/>
  </r>
  <r>
    <n v="6756"/>
    <s v="CA-2019-124205"/>
    <x v="175"/>
    <d v="2019-09-19T00:00:00"/>
    <s v="Standard Class"/>
    <s v="TC-21145"/>
    <s v="Theresa Coyne"/>
    <x v="1"/>
    <x v="0"/>
    <s v="Lakewood"/>
    <x v="30"/>
    <n v="8701"/>
    <x v="3"/>
    <s v="FUR-FU-10002445"/>
    <x v="0"/>
    <x v="5"/>
    <s v="DAX Two-Tone Rosewood/Black Document Frame, Desktop, 5 x 7"/>
    <n v="47.400000000000006"/>
    <n v="5"/>
    <n v="0"/>
    <n v="18.960000000000004"/>
    <x v="3"/>
    <x v="0"/>
  </r>
  <r>
    <n v="6757"/>
    <s v="CA-2019-124205"/>
    <x v="175"/>
    <d v="2019-09-19T00:00:00"/>
    <s v="Standard Class"/>
    <s v="TC-21145"/>
    <s v="Theresa Coyne"/>
    <x v="1"/>
    <x v="0"/>
    <s v="Lakewood"/>
    <x v="30"/>
    <n v="8701"/>
    <x v="3"/>
    <s v="FUR-CH-10003606"/>
    <x v="0"/>
    <x v="1"/>
    <s v="SAFCO Folding Chair Trolley"/>
    <n v="512.96"/>
    <n v="4"/>
    <n v="0"/>
    <n v="143.62880000000001"/>
    <x v="3"/>
    <x v="0"/>
  </r>
  <r>
    <n v="6758"/>
    <s v="CA-2019-124205"/>
    <x v="175"/>
    <d v="2019-09-19T00:00:00"/>
    <s v="Standard Class"/>
    <s v="TC-21145"/>
    <s v="Theresa Coyne"/>
    <x v="1"/>
    <x v="0"/>
    <s v="Lakewood"/>
    <x v="30"/>
    <n v="8701"/>
    <x v="3"/>
    <s v="TEC-PH-10002115"/>
    <x v="2"/>
    <x v="7"/>
    <s v="Plantronics 81402"/>
    <n v="395.93999999999994"/>
    <n v="6"/>
    <n v="0"/>
    <n v="102.94440000000002"/>
    <x v="3"/>
    <x v="0"/>
  </r>
  <r>
    <n v="6759"/>
    <s v="CA-2019-124205"/>
    <x v="175"/>
    <d v="2019-09-19T00:00:00"/>
    <s v="Standard Class"/>
    <s v="TC-21145"/>
    <s v="Theresa Coyne"/>
    <x v="1"/>
    <x v="0"/>
    <s v="Lakewood"/>
    <x v="30"/>
    <n v="8701"/>
    <x v="3"/>
    <s v="OFF-ST-10000934"/>
    <x v="1"/>
    <x v="4"/>
    <s v="Contico 72&quot;H Heavy-Duty Storage System"/>
    <n v="81.96"/>
    <n v="2"/>
    <n v="0"/>
    <n v="0"/>
    <x v="3"/>
    <x v="0"/>
  </r>
  <r>
    <n v="6760"/>
    <s v="CA-2019-165715"/>
    <x v="574"/>
    <d v="2019-12-08T00:00:00"/>
    <s v="Standard Class"/>
    <s v="BG-11035"/>
    <s v="Barry Gonzalez"/>
    <x v="0"/>
    <x v="0"/>
    <s v="Greensboro"/>
    <x v="3"/>
    <n v="27405"/>
    <x v="0"/>
    <s v="OFF-AR-10003903"/>
    <x v="1"/>
    <x v="6"/>
    <s v="Sanford 52201 APSCO Electric Pencil Sharpener"/>
    <n v="32.776000000000003"/>
    <n v="1"/>
    <n v="0.2"/>
    <n v="2.4581999999999997"/>
    <x v="0"/>
    <x v="0"/>
  </r>
  <r>
    <n v="6761"/>
    <s v="CA-2019-100636"/>
    <x v="335"/>
    <d v="2019-06-30T00:00:00"/>
    <s v="Standard Class"/>
    <s v="DO-13435"/>
    <s v="Denny Ordway"/>
    <x v="0"/>
    <x v="0"/>
    <s v="New York City"/>
    <x v="15"/>
    <n v="10035"/>
    <x v="3"/>
    <s v="OFF-ST-10004123"/>
    <x v="1"/>
    <x v="4"/>
    <s v="Safco Industrial Wire Shelving System"/>
    <n v="272.94"/>
    <n v="3"/>
    <n v="0"/>
    <n v="0"/>
    <x v="3"/>
    <x v="0"/>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n v="31.015599999999978"/>
    <x v="3"/>
    <x v="0"/>
  </r>
  <r>
    <n v="6763"/>
    <s v="CA-2018-144764"/>
    <x v="476"/>
    <d v="2018-09-08T00:00:00"/>
    <s v="Standard Class"/>
    <s v="RL-19615"/>
    <s v="Rob Lucas"/>
    <x v="0"/>
    <x v="0"/>
    <s v="Chicago"/>
    <x v="10"/>
    <n v="60623"/>
    <x v="2"/>
    <s v="OFF-LA-10000240"/>
    <x v="1"/>
    <x v="2"/>
    <s v="Self-Adhesive Address Labels for Typewriters by Universal"/>
    <n v="29.24"/>
    <n v="5"/>
    <n v="0.2"/>
    <n v="9.8685000000000009"/>
    <x v="2"/>
    <x v="0"/>
  </r>
  <r>
    <n v="6764"/>
    <s v="CA-2018-144764"/>
    <x v="476"/>
    <d v="2018-09-08T00:00:00"/>
    <s v="Standard Class"/>
    <s v="RL-19615"/>
    <s v="Rob Lucas"/>
    <x v="0"/>
    <x v="0"/>
    <s v="Chicago"/>
    <x v="10"/>
    <n v="60623"/>
    <x v="2"/>
    <s v="OFF-ST-10002485"/>
    <x v="1"/>
    <x v="4"/>
    <s v="Rogers Deluxe File Chest"/>
    <n v="35.167999999999999"/>
    <n v="2"/>
    <n v="0.2"/>
    <n v="-8.3524000000000012"/>
    <x v="2"/>
    <x v="0"/>
  </r>
  <r>
    <n v="6765"/>
    <s v="CA-2018-144764"/>
    <x v="476"/>
    <d v="2018-09-08T00:00:00"/>
    <s v="Standard Class"/>
    <s v="RL-19615"/>
    <s v="Rob Lucas"/>
    <x v="0"/>
    <x v="0"/>
    <s v="Chicago"/>
    <x v="10"/>
    <n v="60623"/>
    <x v="2"/>
    <s v="TEC-MA-10003230"/>
    <x v="2"/>
    <x v="15"/>
    <s v="Okidata C610n Printer"/>
    <n v="1362.8999999999999"/>
    <n v="3"/>
    <n v="0.3"/>
    <n v="-19.470000000000141"/>
    <x v="2"/>
    <x v="0"/>
  </r>
  <r>
    <n v="6766"/>
    <s v="CA-2019-100615"/>
    <x v="693"/>
    <d v="2019-04-24T00:00:00"/>
    <s v="Standard Class"/>
    <s v="SJ-20215"/>
    <s v="Sarah Jordon"/>
    <x v="0"/>
    <x v="0"/>
    <s v="Chicago"/>
    <x v="10"/>
    <n v="60653"/>
    <x v="2"/>
    <s v="FUR-CH-10002602"/>
    <x v="0"/>
    <x v="1"/>
    <s v="DMI Arturo Collection Mission-style Design Wood Chair"/>
    <n v="317.05799999999999"/>
    <n v="3"/>
    <n v="0.3"/>
    <n v="-18.117599999999996"/>
    <x v="2"/>
    <x v="0"/>
  </r>
  <r>
    <n v="6767"/>
    <s v="CA-2019-100615"/>
    <x v="693"/>
    <d v="2019-04-24T00:00:00"/>
    <s v="Standard Class"/>
    <s v="SJ-20215"/>
    <s v="Sarah Jordon"/>
    <x v="0"/>
    <x v="0"/>
    <s v="Chicago"/>
    <x v="10"/>
    <n v="60653"/>
    <x v="2"/>
    <s v="OFF-AR-10001683"/>
    <x v="1"/>
    <x v="6"/>
    <s v="Lumber Crayons"/>
    <n v="15.76"/>
    <n v="2"/>
    <n v="0.2"/>
    <n v="3.5460000000000007"/>
    <x v="2"/>
    <x v="0"/>
  </r>
  <r>
    <n v="6768"/>
    <s v="CA-2019-100615"/>
    <x v="693"/>
    <d v="2019-04-24T00:00:00"/>
    <s v="Standard Class"/>
    <s v="SJ-20215"/>
    <s v="Sarah Jordon"/>
    <x v="0"/>
    <x v="0"/>
    <s v="Chicago"/>
    <x v="10"/>
    <n v="60653"/>
    <x v="2"/>
    <s v="FUR-FU-10002456"/>
    <x v="0"/>
    <x v="5"/>
    <s v="Master Caster Door Stop, Large Neon Orange"/>
    <n v="14.560000000000002"/>
    <n v="5"/>
    <n v="0.6"/>
    <n v="-6.1879999999999988"/>
    <x v="2"/>
    <x v="0"/>
  </r>
  <r>
    <n v="6769"/>
    <s v="CA-2016-109302"/>
    <x v="1132"/>
    <d v="2016-08-16T00:00:00"/>
    <s v="Standard Class"/>
    <s v="CS-12175"/>
    <s v="Charles Sheldon"/>
    <x v="1"/>
    <x v="0"/>
    <s v="Lakewood"/>
    <x v="30"/>
    <n v="8701"/>
    <x v="3"/>
    <s v="OFF-BI-10002854"/>
    <x v="1"/>
    <x v="8"/>
    <s v="Performers Binder/Pad Holder, Black"/>
    <n v="196.21"/>
    <n v="7"/>
    <n v="0"/>
    <n v="98.105000000000004"/>
    <x v="3"/>
    <x v="0"/>
  </r>
  <r>
    <n v="6770"/>
    <s v="CA-2019-139787"/>
    <x v="20"/>
    <d v="2019-09-23T00:00:00"/>
    <s v="Standard Class"/>
    <s v="JP-16135"/>
    <s v="Julie Prescott"/>
    <x v="2"/>
    <x v="0"/>
    <s v="Columbus"/>
    <x v="32"/>
    <n v="31907"/>
    <x v="0"/>
    <s v="OFF-AR-10002445"/>
    <x v="1"/>
    <x v="6"/>
    <s v="SANFORD Major Accent Highlighters"/>
    <n v="35.4"/>
    <n v="5"/>
    <n v="0"/>
    <n v="13.452000000000002"/>
    <x v="0"/>
    <x v="0"/>
  </r>
  <r>
    <n v="6771"/>
    <s v="CA-2019-139402"/>
    <x v="34"/>
    <d v="2019-12-13T00:00:00"/>
    <s v="Standard Class"/>
    <s v="NC-18535"/>
    <s v="Nick Crebassa"/>
    <x v="1"/>
    <x v="0"/>
    <s v="Phoenix"/>
    <x v="16"/>
    <n v="85023"/>
    <x v="1"/>
    <s v="OFF-PA-10004359"/>
    <x v="1"/>
    <x v="10"/>
    <s v="Multicolor Computer Printout Paper"/>
    <n v="419.4"/>
    <n v="5"/>
    <n v="0.2"/>
    <n v="146.79"/>
    <x v="1"/>
    <x v="0"/>
  </r>
  <r>
    <n v="6772"/>
    <s v="CA-2019-139402"/>
    <x v="34"/>
    <d v="2019-12-13T00:00:00"/>
    <s v="Standard Class"/>
    <s v="NC-18535"/>
    <s v="Nick Crebassa"/>
    <x v="1"/>
    <x v="0"/>
    <s v="Phoenix"/>
    <x v="16"/>
    <n v="85023"/>
    <x v="1"/>
    <s v="OFF-BI-10000279"/>
    <x v="1"/>
    <x v="8"/>
    <s v="Acco Recycled 2&quot; Capacity Laser Printer Hanging Data Binders"/>
    <n v="13.005000000000003"/>
    <n v="3"/>
    <n v="0.7"/>
    <n v="-9.9704999999999977"/>
    <x v="1"/>
    <x v="0"/>
  </r>
  <r>
    <n v="6773"/>
    <s v="CA-2018-119018"/>
    <x v="254"/>
    <d v="2018-11-08T00:00:00"/>
    <s v="Standard Class"/>
    <s v="CW-11905"/>
    <s v="Carl Weiss"/>
    <x v="2"/>
    <x v="0"/>
    <s v="Los Angeles"/>
    <x v="1"/>
    <n v="90004"/>
    <x v="1"/>
    <s v="OFF-BI-10003314"/>
    <x v="1"/>
    <x v="8"/>
    <s v="Tuff Stuff Recycled Round Ring Binders"/>
    <n v="7.7120000000000006"/>
    <n v="2"/>
    <n v="0.2"/>
    <n v="2.7956000000000003"/>
    <x v="1"/>
    <x v="0"/>
  </r>
  <r>
    <n v="6774"/>
    <s v="CA-2018-119018"/>
    <x v="254"/>
    <d v="2018-11-08T00:00:00"/>
    <s v="Standard Class"/>
    <s v="CW-11905"/>
    <s v="Carl Weiss"/>
    <x v="2"/>
    <x v="0"/>
    <s v="Los Angeles"/>
    <x v="1"/>
    <n v="90004"/>
    <x v="1"/>
    <s v="OFF-BI-10000494"/>
    <x v="1"/>
    <x v="8"/>
    <s v="Acco Economy Flexible Poly Round Ring Binder"/>
    <n v="4.1760000000000002"/>
    <n v="1"/>
    <n v="0.2"/>
    <n v="1.3049999999999997"/>
    <x v="1"/>
    <x v="0"/>
  </r>
  <r>
    <n v="6775"/>
    <s v="CA-2018-119018"/>
    <x v="254"/>
    <d v="2018-11-08T00:00:00"/>
    <s v="Standard Class"/>
    <s v="CW-11905"/>
    <s v="Carl Weiss"/>
    <x v="2"/>
    <x v="0"/>
    <s v="Los Angeles"/>
    <x v="1"/>
    <n v="90004"/>
    <x v="1"/>
    <s v="OFF-PA-10000295"/>
    <x v="1"/>
    <x v="10"/>
    <s v="Xerox 229"/>
    <n v="38.880000000000003"/>
    <n v="6"/>
    <n v="0"/>
    <n v="18.662400000000002"/>
    <x v="1"/>
    <x v="0"/>
  </r>
  <r>
    <n v="6776"/>
    <s v="CA-2017-105361"/>
    <x v="368"/>
    <d v="2017-04-04T00:00:00"/>
    <s v="Standard Class"/>
    <s v="CM-12115"/>
    <s v="Chad McGuire"/>
    <x v="0"/>
    <x v="0"/>
    <s v="New York City"/>
    <x v="15"/>
    <n v="10024"/>
    <x v="3"/>
    <s v="OFF-PA-10002615"/>
    <x v="1"/>
    <x v="10"/>
    <s v="Ampad Gold Fibre Wirebound Steno Books, 6&quot; x 9&quot;, Gregg Ruled"/>
    <n v="17.64"/>
    <n v="4"/>
    <n v="0"/>
    <n v="8.1143999999999998"/>
    <x v="3"/>
    <x v="0"/>
  </r>
  <r>
    <n v="6777"/>
    <s v="US-2018-152373"/>
    <x v="64"/>
    <d v="2018-09-11T00:00:00"/>
    <s v="Standard Class"/>
    <s v="PT-19090"/>
    <s v="Pete Takahito"/>
    <x v="0"/>
    <x v="0"/>
    <s v="San Antonio"/>
    <x v="5"/>
    <n v="78207"/>
    <x v="2"/>
    <s v="OFF-ST-10003479"/>
    <x v="1"/>
    <x v="4"/>
    <s v="Eldon Base for stackable storage shelf, platinum"/>
    <n v="93.456000000000003"/>
    <n v="3"/>
    <n v="0.2"/>
    <n v="-17.523000000000014"/>
    <x v="2"/>
    <x v="0"/>
  </r>
  <r>
    <n v="6778"/>
    <s v="US-2019-166037"/>
    <x v="480"/>
    <d v="2019-02-01T00:00:00"/>
    <s v="Standard Class"/>
    <s v="CL-12700"/>
    <s v="Craig Leslie"/>
    <x v="2"/>
    <x v="0"/>
    <s v="New York City"/>
    <x v="15"/>
    <n v="10009"/>
    <x v="3"/>
    <s v="TEC-AC-10002800"/>
    <x v="2"/>
    <x v="11"/>
    <s v="Plantronics Audio 478 Stereo USB Headset"/>
    <n v="449.91"/>
    <n v="9"/>
    <n v="0"/>
    <n v="157.46849999999998"/>
    <x v="3"/>
    <x v="0"/>
  </r>
  <r>
    <n v="6779"/>
    <s v="US-2018-147711"/>
    <x v="323"/>
    <d v="2018-09-08T00:00:00"/>
    <s v="Second Class"/>
    <s v="HF-14995"/>
    <s v="Herbert Flentye"/>
    <x v="0"/>
    <x v="0"/>
    <s v="Baltimore"/>
    <x v="39"/>
    <n v="21215"/>
    <x v="3"/>
    <s v="FUR-BO-10003159"/>
    <x v="0"/>
    <x v="0"/>
    <s v="Sauder Camden County Collection Libraries, Planked Cherry Finish"/>
    <n v="344.94"/>
    <n v="3"/>
    <n v="0"/>
    <n v="31.044599999999974"/>
    <x v="3"/>
    <x v="0"/>
  </r>
  <r>
    <n v="6780"/>
    <s v="US-2018-147711"/>
    <x v="323"/>
    <d v="2018-09-08T00:00:00"/>
    <s v="Second Class"/>
    <s v="HF-14995"/>
    <s v="Herbert Flentye"/>
    <x v="0"/>
    <x v="0"/>
    <s v="Baltimore"/>
    <x v="39"/>
    <n v="21215"/>
    <x v="3"/>
    <s v="FUR-FU-10002364"/>
    <x v="0"/>
    <x v="5"/>
    <s v="Eldon Expressions Wood Desk Accessories, Oak"/>
    <n v="14.76"/>
    <n v="2"/>
    <n v="0"/>
    <n v="4.2803999999999984"/>
    <x v="3"/>
    <x v="0"/>
  </r>
  <r>
    <n v="6781"/>
    <s v="US-2018-147711"/>
    <x v="323"/>
    <d v="2018-09-08T00:00:00"/>
    <s v="Second Class"/>
    <s v="HF-14995"/>
    <s v="Herbert Flentye"/>
    <x v="0"/>
    <x v="0"/>
    <s v="Baltimore"/>
    <x v="39"/>
    <n v="21215"/>
    <x v="3"/>
    <s v="OFF-BI-10003350"/>
    <x v="1"/>
    <x v="8"/>
    <s v="Acco Expandable Hanging Binders"/>
    <n v="12.76"/>
    <n v="2"/>
    <n v="0"/>
    <n v="5.8695999999999993"/>
    <x v="3"/>
    <x v="0"/>
  </r>
  <r>
    <n v="6782"/>
    <s v="US-2018-147711"/>
    <x v="323"/>
    <d v="2018-09-08T00:00:00"/>
    <s v="Second Class"/>
    <s v="HF-14995"/>
    <s v="Herbert Flentye"/>
    <x v="0"/>
    <x v="0"/>
    <s v="Baltimore"/>
    <x v="39"/>
    <n v="21215"/>
    <x v="3"/>
    <s v="OFF-LA-10004093"/>
    <x v="1"/>
    <x v="2"/>
    <s v="Avery 486"/>
    <n v="58.48"/>
    <n v="8"/>
    <n v="0"/>
    <n v="27.485599999999998"/>
    <x v="3"/>
    <x v="0"/>
  </r>
  <r>
    <n v="6783"/>
    <s v="CA-2019-121293"/>
    <x v="800"/>
    <d v="2019-07-28T00:00:00"/>
    <s v="Second Class"/>
    <s v="JC-15775"/>
    <s v="John Castell"/>
    <x v="0"/>
    <x v="0"/>
    <s v="Philadelphia"/>
    <x v="9"/>
    <n v="19143"/>
    <x v="3"/>
    <s v="FUR-FU-10000732"/>
    <x v="0"/>
    <x v="5"/>
    <s v="Eldon 200 Class Desk Accessories"/>
    <n v="20.096000000000004"/>
    <n v="4"/>
    <n v="0.2"/>
    <n v="3.0143999999999984"/>
    <x v="3"/>
    <x v="0"/>
  </r>
  <r>
    <n v="6784"/>
    <s v="CA-2019-121293"/>
    <x v="800"/>
    <d v="2019-07-28T00:00:00"/>
    <s v="Second Class"/>
    <s v="JC-15775"/>
    <s v="John Castell"/>
    <x v="0"/>
    <x v="0"/>
    <s v="Philadelphia"/>
    <x v="9"/>
    <n v="19143"/>
    <x v="3"/>
    <s v="OFF-SU-10004884"/>
    <x v="1"/>
    <x v="14"/>
    <s v="Acme Galleria Hot Forged Steel Scissors with Colored Handles"/>
    <n v="37.752000000000002"/>
    <n v="3"/>
    <n v="0.2"/>
    <n v="4.2470999999999943"/>
    <x v="3"/>
    <x v="0"/>
  </r>
  <r>
    <n v="6785"/>
    <s v="CA-2019-121293"/>
    <x v="800"/>
    <d v="2019-07-28T00:00:00"/>
    <s v="Second Class"/>
    <s v="JC-15775"/>
    <s v="John Castell"/>
    <x v="0"/>
    <x v="0"/>
    <s v="Philadelphia"/>
    <x v="9"/>
    <n v="19143"/>
    <x v="3"/>
    <s v="FUR-TA-10001771"/>
    <x v="0"/>
    <x v="3"/>
    <s v="Bush Cubix Conference Tables, Fully Assembled"/>
    <n v="138.58799999999999"/>
    <n v="1"/>
    <n v="0.4"/>
    <n v="-34.646999999999991"/>
    <x v="3"/>
    <x v="0"/>
  </r>
  <r>
    <n v="6786"/>
    <s v="CA-2019-121293"/>
    <x v="800"/>
    <d v="2019-07-28T00:00:00"/>
    <s v="Second Class"/>
    <s v="JC-15775"/>
    <s v="John Castell"/>
    <x v="0"/>
    <x v="0"/>
    <s v="Philadelphia"/>
    <x v="9"/>
    <n v="19143"/>
    <x v="3"/>
    <s v="OFF-ST-10000060"/>
    <x v="1"/>
    <x v="4"/>
    <s v="Fellowes Bankers Box Staxonsteel Drawer File/Stacking System"/>
    <n v="259.92000000000007"/>
    <n v="5"/>
    <n v="0.2"/>
    <n v="-25.992000000000004"/>
    <x v="3"/>
    <x v="0"/>
  </r>
  <r>
    <n v="6787"/>
    <s v="CA-2019-121293"/>
    <x v="800"/>
    <d v="2019-07-28T00:00:00"/>
    <s v="Second Class"/>
    <s v="JC-15775"/>
    <s v="John Castell"/>
    <x v="0"/>
    <x v="0"/>
    <s v="Philadelphia"/>
    <x v="9"/>
    <n v="19143"/>
    <x v="3"/>
    <s v="OFF-PA-10004100"/>
    <x v="1"/>
    <x v="10"/>
    <s v="Xerox 216"/>
    <n v="20.736000000000004"/>
    <n v="4"/>
    <n v="0.2"/>
    <n v="7.2576000000000001"/>
    <x v="3"/>
    <x v="0"/>
  </r>
  <r>
    <n v="6788"/>
    <s v="CA-2017-118843"/>
    <x v="1023"/>
    <d v="2017-09-20T00:00:00"/>
    <s v="Standard Class"/>
    <s v="JH-15910"/>
    <s v="Jonathan Howell"/>
    <x v="0"/>
    <x v="0"/>
    <s v="Atlanta"/>
    <x v="32"/>
    <n v="30318"/>
    <x v="0"/>
    <s v="FUR-FU-10003975"/>
    <x v="0"/>
    <x v="5"/>
    <s v="Eldon Advantage Chair Mats for Low to Medium Pile Carpets"/>
    <n v="129.93"/>
    <n v="3"/>
    <n v="0"/>
    <n v="12.992999999999988"/>
    <x v="0"/>
    <x v="0"/>
  </r>
  <r>
    <n v="6789"/>
    <s v="CA-2017-118843"/>
    <x v="1023"/>
    <d v="2017-09-20T00:00:00"/>
    <s v="Standard Class"/>
    <s v="JH-15910"/>
    <s v="Jonathan Howell"/>
    <x v="0"/>
    <x v="0"/>
    <s v="Atlanta"/>
    <x v="32"/>
    <n v="30318"/>
    <x v="0"/>
    <s v="OFF-PA-10001712"/>
    <x v="1"/>
    <x v="10"/>
    <s v="Xerox 1948"/>
    <n v="69.930000000000007"/>
    <n v="7"/>
    <n v="0"/>
    <n v="31.468499999999999"/>
    <x v="0"/>
    <x v="0"/>
  </r>
  <r>
    <n v="6790"/>
    <s v="CA-2017-161445"/>
    <x v="67"/>
    <d v="2017-09-09T00:00:00"/>
    <s v="Second Class"/>
    <s v="CC-12610"/>
    <s v="Corey Catlett"/>
    <x v="1"/>
    <x v="0"/>
    <s v="Durham"/>
    <x v="3"/>
    <n v="27707"/>
    <x v="0"/>
    <s v="OFF-AR-10001953"/>
    <x v="1"/>
    <x v="6"/>
    <s v="Boston 1645 Deluxe Heavier-Duty Electric Pencil Sharpener"/>
    <n v="140.73599999999999"/>
    <n v="4"/>
    <n v="0.2"/>
    <n v="12.314400000000006"/>
    <x v="0"/>
    <x v="0"/>
  </r>
  <r>
    <n v="6791"/>
    <s v="CA-2018-124527"/>
    <x v="76"/>
    <d v="2018-11-17T00:00:00"/>
    <s v="First Class"/>
    <s v="IM-15055"/>
    <s v="Ionia McGrath"/>
    <x v="0"/>
    <x v="0"/>
    <s v="Roseville"/>
    <x v="1"/>
    <n v="95661"/>
    <x v="1"/>
    <s v="OFF-BI-10004967"/>
    <x v="1"/>
    <x v="8"/>
    <s v="Round Ring Binders"/>
    <n v="8.32"/>
    <n v="5"/>
    <n v="0.2"/>
    <n v="2.8079999999999998"/>
    <x v="1"/>
    <x v="1"/>
  </r>
  <r>
    <n v="6792"/>
    <s v="CA-2018-162348"/>
    <x v="338"/>
    <d v="2018-11-15T00:00:00"/>
    <s v="Standard Class"/>
    <s v="BF-11170"/>
    <s v="Ben Ferrer"/>
    <x v="2"/>
    <x v="0"/>
    <s v="Sacramento"/>
    <x v="1"/>
    <n v="95823"/>
    <x v="1"/>
    <s v="FUR-FU-10003731"/>
    <x v="0"/>
    <x v="5"/>
    <s v="Eldon Expressions Wood and Plastic Desk Accessories, Oak"/>
    <n v="9.98"/>
    <n v="1"/>
    <n v="0"/>
    <n v="2.7944000000000004"/>
    <x v="1"/>
    <x v="0"/>
  </r>
  <r>
    <n v="6793"/>
    <s v="CA-2016-141005"/>
    <x v="860"/>
    <d v="2016-08-18T00:00:00"/>
    <s v="First Class"/>
    <s v="CS-12355"/>
    <s v="Christine Sundaresam"/>
    <x v="0"/>
    <x v="0"/>
    <s v="Fairfield"/>
    <x v="29"/>
    <n v="6824"/>
    <x v="3"/>
    <s v="OFF-BI-10001989"/>
    <x v="1"/>
    <x v="8"/>
    <s v="Premium Transparent Presentation Covers by GBC"/>
    <n v="62.94"/>
    <n v="3"/>
    <n v="0"/>
    <n v="30.211199999999998"/>
    <x v="3"/>
    <x v="0"/>
  </r>
  <r>
    <n v="6794"/>
    <s v="CA-2017-145394"/>
    <x v="547"/>
    <d v="2017-11-20T00:00:00"/>
    <s v="Standard Class"/>
    <s v="MC-17605"/>
    <s v="Matt Connell"/>
    <x v="1"/>
    <x v="0"/>
    <s v="Chicago"/>
    <x v="10"/>
    <n v="60610"/>
    <x v="2"/>
    <s v="OFF-ST-10000344"/>
    <x v="1"/>
    <x v="4"/>
    <s v="Neat Ideas Personal Hanging Folder Files, Black"/>
    <n v="21.488"/>
    <n v="2"/>
    <n v="0.2"/>
    <n v="1.6115999999999993"/>
    <x v="2"/>
    <x v="0"/>
  </r>
  <r>
    <n v="6795"/>
    <s v="CA-2017-145394"/>
    <x v="547"/>
    <d v="2017-11-20T00:00:00"/>
    <s v="Standard Class"/>
    <s v="MC-17605"/>
    <s v="Matt Connell"/>
    <x v="1"/>
    <x v="0"/>
    <s v="Chicago"/>
    <x v="10"/>
    <n v="60610"/>
    <x v="2"/>
    <s v="TEC-PH-10001051"/>
    <x v="2"/>
    <x v="7"/>
    <s v="HTC One"/>
    <n v="239.976"/>
    <n v="3"/>
    <n v="0.2"/>
    <n v="26.997299999999967"/>
    <x v="2"/>
    <x v="0"/>
  </r>
  <r>
    <n v="6796"/>
    <s v="CA-2017-145394"/>
    <x v="547"/>
    <d v="2017-11-20T00:00:00"/>
    <s v="Standard Class"/>
    <s v="MC-17605"/>
    <s v="Matt Connell"/>
    <x v="1"/>
    <x v="0"/>
    <s v="Chicago"/>
    <x v="10"/>
    <n v="60610"/>
    <x v="2"/>
    <s v="FUR-FU-10001215"/>
    <x v="0"/>
    <x v="5"/>
    <s v="Howard Miller 11-1/2&quot; Diameter Brentwood Wall Clock"/>
    <n v="34.504000000000005"/>
    <n v="2"/>
    <n v="0.6"/>
    <n v="-15.526799999999994"/>
    <x v="2"/>
    <x v="0"/>
  </r>
  <r>
    <n v="6797"/>
    <s v="CA-2017-168809"/>
    <x v="767"/>
    <d v="2017-08-25T00:00:00"/>
    <s v="Same Day"/>
    <s v="MC-18100"/>
    <s v="Mick Crebagga"/>
    <x v="0"/>
    <x v="0"/>
    <s v="Houston"/>
    <x v="5"/>
    <n v="77041"/>
    <x v="2"/>
    <s v="FUR-FU-10001473"/>
    <x v="0"/>
    <x v="5"/>
    <s v="Eldon Executive Woodline II Desk Accessories, Mahogany"/>
    <n v="20.103999999999999"/>
    <n v="2"/>
    <n v="0.6"/>
    <n v="-16.585799999999999"/>
    <x v="2"/>
    <x v="0"/>
  </r>
  <r>
    <n v="6798"/>
    <s v="CA-2017-168809"/>
    <x v="767"/>
    <d v="2017-08-25T00:00:00"/>
    <s v="Same Day"/>
    <s v="MC-18100"/>
    <s v="Mick Crebagga"/>
    <x v="0"/>
    <x v="0"/>
    <s v="Houston"/>
    <x v="5"/>
    <n v="77041"/>
    <x v="2"/>
    <s v="OFF-BI-10000315"/>
    <x v="1"/>
    <x v="8"/>
    <s v="Poly Designer Cover &amp; Back"/>
    <n v="3.7979999999999987"/>
    <n v="1"/>
    <n v="0.8"/>
    <n v="-6.0768000000000004"/>
    <x v="2"/>
    <x v="0"/>
  </r>
  <r>
    <n v="6799"/>
    <s v="CA-2017-168809"/>
    <x v="767"/>
    <d v="2017-08-25T00:00:00"/>
    <s v="Same Day"/>
    <s v="MC-18100"/>
    <s v="Mick Crebagga"/>
    <x v="0"/>
    <x v="0"/>
    <s v="Houston"/>
    <x v="5"/>
    <n v="77041"/>
    <x v="2"/>
    <s v="FUR-FU-10002240"/>
    <x v="0"/>
    <x v="5"/>
    <s v="Nu-Dell EZ-Mount Plastic Wall Frames"/>
    <n v="7.8800000000000008"/>
    <n v="5"/>
    <n v="0.6"/>
    <n v="-3.9399999999999995"/>
    <x v="2"/>
    <x v="0"/>
  </r>
  <r>
    <n v="6800"/>
    <s v="CA-2018-109827"/>
    <x v="591"/>
    <d v="2019-01-01T00:00:00"/>
    <s v="Standard Class"/>
    <s v="LW-16825"/>
    <s v="Laurel Workman"/>
    <x v="1"/>
    <x v="0"/>
    <s v="Phoenix"/>
    <x v="16"/>
    <n v="85023"/>
    <x v="1"/>
    <s v="FUR-TA-10002607"/>
    <x v="0"/>
    <x v="3"/>
    <s v="KI Conference Tables"/>
    <n v="35.445"/>
    <n v="1"/>
    <n v="0.5"/>
    <n v="-24.102599999999995"/>
    <x v="1"/>
    <x v="0"/>
  </r>
  <r>
    <n v="6801"/>
    <s v="CA-2018-109827"/>
    <x v="591"/>
    <d v="2019-01-01T00:00:00"/>
    <s v="Standard Class"/>
    <s v="LW-16825"/>
    <s v="Laurel Workman"/>
    <x v="1"/>
    <x v="0"/>
    <s v="Phoenix"/>
    <x v="16"/>
    <n v="85023"/>
    <x v="1"/>
    <s v="TEC-MA-10003356"/>
    <x v="2"/>
    <x v="15"/>
    <s v="Panasonic KX MC6040 Color Laser Multifunction Printer"/>
    <n v="269.97000000000003"/>
    <n v="2"/>
    <n v="0.7"/>
    <n v="-386.95699999999999"/>
    <x v="1"/>
    <x v="0"/>
  </r>
  <r>
    <n v="6802"/>
    <s v="CA-2018-109827"/>
    <x v="591"/>
    <d v="2019-01-01T00:00:00"/>
    <s v="Standard Class"/>
    <s v="LW-16825"/>
    <s v="Laurel Workman"/>
    <x v="1"/>
    <x v="0"/>
    <s v="Phoenix"/>
    <x v="16"/>
    <n v="85023"/>
    <x v="1"/>
    <s v="TEC-AC-10002217"/>
    <x v="2"/>
    <x v="11"/>
    <s v="Imation Clip USB flash drive - 8 GB"/>
    <n v="45.120000000000005"/>
    <n v="3"/>
    <n v="0.2"/>
    <n v="-7.8960000000000008"/>
    <x v="1"/>
    <x v="0"/>
  </r>
  <r>
    <n v="6803"/>
    <s v="CA-2018-109827"/>
    <x v="591"/>
    <d v="2019-01-01T00:00:00"/>
    <s v="Standard Class"/>
    <s v="LW-16825"/>
    <s v="Laurel Workman"/>
    <x v="1"/>
    <x v="0"/>
    <s v="Phoenix"/>
    <x v="16"/>
    <n v="85023"/>
    <x v="1"/>
    <s v="TEC-AC-10004353"/>
    <x v="2"/>
    <x v="11"/>
    <s v="Hypercom P1300 Pinpad"/>
    <n v="100.80000000000001"/>
    <n v="2"/>
    <n v="0.2"/>
    <n v="21.42"/>
    <x v="1"/>
    <x v="0"/>
  </r>
  <r>
    <n v="6804"/>
    <s v="CA-2018-109827"/>
    <x v="591"/>
    <d v="2019-01-01T00:00:00"/>
    <s v="Standard Class"/>
    <s v="LW-16825"/>
    <s v="Laurel Workman"/>
    <x v="1"/>
    <x v="0"/>
    <s v="Phoenix"/>
    <x v="16"/>
    <n v="85023"/>
    <x v="1"/>
    <s v="FUR-CH-10004754"/>
    <x v="0"/>
    <x v="1"/>
    <s v="Global Stack Chair with Arms, Black"/>
    <n v="47.968000000000004"/>
    <n v="2"/>
    <n v="0.2"/>
    <n v="4.1971999999999987"/>
    <x v="1"/>
    <x v="0"/>
  </r>
  <r>
    <n v="6805"/>
    <s v="CA-2016-152233"/>
    <x v="1082"/>
    <d v="2016-10-06T00:00:00"/>
    <s v="First Class"/>
    <s v="KH-16510"/>
    <s v="Keith Herrera"/>
    <x v="0"/>
    <x v="0"/>
    <s v="Pomona"/>
    <x v="1"/>
    <n v="91767"/>
    <x v="1"/>
    <s v="TEC-AC-10002800"/>
    <x v="2"/>
    <x v="11"/>
    <s v="Plantronics Audio 478 Stereo USB Headset"/>
    <n v="99.98"/>
    <n v="2"/>
    <n v="0"/>
    <n v="34.992999999999995"/>
    <x v="1"/>
    <x v="0"/>
  </r>
  <r>
    <n v="6806"/>
    <s v="CA-2016-125682"/>
    <x v="754"/>
    <d v="2016-11-25T00:00:00"/>
    <s v="First Class"/>
    <s v="RB-19645"/>
    <s v="Robert Barroso"/>
    <x v="1"/>
    <x v="0"/>
    <s v="Atlanta"/>
    <x v="32"/>
    <n v="30318"/>
    <x v="0"/>
    <s v="OFF-PA-10001752"/>
    <x v="1"/>
    <x v="10"/>
    <s v="Hammermill CopyPlus Copy Paper (20Lb. and 84 Bright)"/>
    <n v="9.9600000000000009"/>
    <n v="2"/>
    <n v="0"/>
    <n v="4.8804000000000007"/>
    <x v="0"/>
    <x v="0"/>
  </r>
  <r>
    <n v="6807"/>
    <s v="CA-2019-162880"/>
    <x v="53"/>
    <d v="2019-12-29T00:00:00"/>
    <s v="Standard Class"/>
    <s v="GD-14590"/>
    <s v="Giulietta Dortch"/>
    <x v="1"/>
    <x v="0"/>
    <s v="Everett"/>
    <x v="4"/>
    <n v="98208"/>
    <x v="1"/>
    <s v="OFF-BI-10003314"/>
    <x v="1"/>
    <x v="8"/>
    <s v="Tuff Stuff Recycled Round Ring Binders"/>
    <n v="3.8560000000000003"/>
    <n v="1"/>
    <n v="0.2"/>
    <n v="1.3978000000000002"/>
    <x v="1"/>
    <x v="0"/>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n v="35.661300000000004"/>
    <x v="2"/>
    <x v="0"/>
  </r>
  <r>
    <n v="6809"/>
    <s v="CA-2017-128125"/>
    <x v="1052"/>
    <d v="2017-04-05T00:00:00"/>
    <s v="Standard Class"/>
    <s v="EB-13705"/>
    <s v="Ed Braxton"/>
    <x v="1"/>
    <x v="0"/>
    <s v="Houston"/>
    <x v="5"/>
    <n v="77095"/>
    <x v="2"/>
    <s v="FUR-FU-10001085"/>
    <x v="0"/>
    <x v="5"/>
    <s v="3M Polarizing Light Filter Sleeves"/>
    <n v="22.38"/>
    <n v="3"/>
    <n v="0.6"/>
    <n v="-7.8330000000000055"/>
    <x v="2"/>
    <x v="0"/>
  </r>
  <r>
    <n v="6810"/>
    <s v="CA-2019-156237"/>
    <x v="32"/>
    <d v="2019-09-15T00:00:00"/>
    <s v="First Class"/>
    <s v="PS-18760"/>
    <s v="Pamela Stobb"/>
    <x v="0"/>
    <x v="0"/>
    <s v="Philadelphia"/>
    <x v="9"/>
    <n v="19140"/>
    <x v="3"/>
    <s v="OFF-BI-10000301"/>
    <x v="1"/>
    <x v="8"/>
    <s v="GBC Instant Report Kit"/>
    <n v="3.8820000000000006"/>
    <n v="2"/>
    <n v="0.7"/>
    <n v="-2.5880000000000001"/>
    <x v="3"/>
    <x v="0"/>
  </r>
  <r>
    <n v="6811"/>
    <s v="CA-2019-156237"/>
    <x v="32"/>
    <d v="2019-09-15T00:00:00"/>
    <s v="First Class"/>
    <s v="PS-18760"/>
    <s v="Pamela Stobb"/>
    <x v="0"/>
    <x v="0"/>
    <s v="Philadelphia"/>
    <x v="9"/>
    <n v="19140"/>
    <x v="3"/>
    <s v="TEC-MA-10002930"/>
    <x v="2"/>
    <x v="15"/>
    <s v="Ricoh - Ink Collector Unit for GX3000 Series Printers"/>
    <n v="12.585000000000003"/>
    <n v="1"/>
    <n v="0.7"/>
    <n v="-18.038499999999996"/>
    <x v="3"/>
    <x v="0"/>
  </r>
  <r>
    <n v="6812"/>
    <s v="CA-2019-156237"/>
    <x v="32"/>
    <d v="2019-09-15T00:00:00"/>
    <s v="First Class"/>
    <s v="PS-18760"/>
    <s v="Pamela Stobb"/>
    <x v="0"/>
    <x v="0"/>
    <s v="Philadelphia"/>
    <x v="9"/>
    <n v="19140"/>
    <x v="3"/>
    <s v="FUR-CH-10002372"/>
    <x v="0"/>
    <x v="1"/>
    <s v="Office Star - Ergonomically Designed Knee Chair"/>
    <n v="113.372"/>
    <n v="2"/>
    <n v="0.3"/>
    <n v="-29.152799999999992"/>
    <x v="3"/>
    <x v="0"/>
  </r>
  <r>
    <n v="6813"/>
    <s v="CA-2019-156237"/>
    <x v="32"/>
    <d v="2019-09-15T00:00:00"/>
    <s v="First Class"/>
    <s v="PS-18760"/>
    <s v="Pamela Stobb"/>
    <x v="0"/>
    <x v="0"/>
    <s v="Philadelphia"/>
    <x v="9"/>
    <n v="19140"/>
    <x v="3"/>
    <s v="OFF-BI-10003707"/>
    <x v="1"/>
    <x v="8"/>
    <s v="Aluminum Screw Posts"/>
    <n v="18.312000000000001"/>
    <n v="4"/>
    <n v="0.7"/>
    <n v="-12.207999999999995"/>
    <x v="3"/>
    <x v="0"/>
  </r>
  <r>
    <n v="6814"/>
    <s v="CA-2019-156237"/>
    <x v="32"/>
    <d v="2019-09-15T00:00:00"/>
    <s v="First Class"/>
    <s v="PS-18760"/>
    <s v="Pamela Stobb"/>
    <x v="0"/>
    <x v="0"/>
    <s v="Philadelphia"/>
    <x v="9"/>
    <n v="19140"/>
    <x v="3"/>
    <s v="FUR-FU-10001057"/>
    <x v="0"/>
    <x v="5"/>
    <s v="Tensor Track Tree Floor Lamp"/>
    <n v="127.93599999999999"/>
    <n v="8"/>
    <n v="0.2"/>
    <n v="4.7975999999999992"/>
    <x v="3"/>
    <x v="0"/>
  </r>
  <r>
    <n v="6815"/>
    <s v="CA-2019-156237"/>
    <x v="32"/>
    <d v="2019-09-15T00:00:00"/>
    <s v="First Class"/>
    <s v="PS-18760"/>
    <s v="Pamela Stobb"/>
    <x v="0"/>
    <x v="0"/>
    <s v="Philadelphia"/>
    <x v="9"/>
    <n v="19140"/>
    <x v="3"/>
    <s v="TEC-MA-10001681"/>
    <x v="2"/>
    <x v="15"/>
    <s v="Lexmark MarkNet N8150 Wireless Print Server"/>
    <n v="241.17000000000002"/>
    <n v="2"/>
    <n v="0.7"/>
    <n v="-168.8189999999999"/>
    <x v="3"/>
    <x v="0"/>
  </r>
  <r>
    <n v="6816"/>
    <s v="CA-2016-144414"/>
    <x v="1103"/>
    <d v="2016-06-21T00:00:00"/>
    <s v="Standard Class"/>
    <s v="GH-14425"/>
    <s v="Gary Hwang"/>
    <x v="0"/>
    <x v="0"/>
    <s v="Seattle"/>
    <x v="4"/>
    <n v="98105"/>
    <x v="1"/>
    <s v="FUR-FU-10003981"/>
    <x v="0"/>
    <x v="5"/>
    <s v="Eldon Wave Desk Accessories"/>
    <n v="6.24"/>
    <n v="3"/>
    <n v="0"/>
    <n v="2.6208000000000005"/>
    <x v="1"/>
    <x v="0"/>
  </r>
  <r>
    <n v="6817"/>
    <s v="CA-2016-144414"/>
    <x v="1103"/>
    <d v="2016-06-21T00:00:00"/>
    <s v="Standard Class"/>
    <s v="GH-14425"/>
    <s v="Gary Hwang"/>
    <x v="0"/>
    <x v="0"/>
    <s v="Seattle"/>
    <x v="4"/>
    <n v="98105"/>
    <x v="1"/>
    <s v="OFF-FA-10000624"/>
    <x v="1"/>
    <x v="13"/>
    <s v="OIC Binder Clips"/>
    <n v="17.899999999999999"/>
    <n v="5"/>
    <n v="0"/>
    <n v="8.9499999999999993"/>
    <x v="1"/>
    <x v="0"/>
  </r>
  <r>
    <n v="6818"/>
    <s v="CA-2016-144414"/>
    <x v="1103"/>
    <d v="2016-06-21T00:00:00"/>
    <s v="Standard Class"/>
    <s v="GH-14425"/>
    <s v="Gary Hwang"/>
    <x v="0"/>
    <x v="0"/>
    <s v="Seattle"/>
    <x v="4"/>
    <n v="98105"/>
    <x v="1"/>
    <s v="OFF-BI-10004995"/>
    <x v="1"/>
    <x v="8"/>
    <s v="GBC DocuBind P400 Electric Binding System"/>
    <n v="3266.3760000000002"/>
    <n v="3"/>
    <n v="0.2"/>
    <n v="1061.5721999999998"/>
    <x v="1"/>
    <x v="0"/>
  </r>
  <r>
    <n v="6819"/>
    <s v="CA-2019-163860"/>
    <x v="116"/>
    <d v="2020-01-01T00:00:00"/>
    <s v="Standard Class"/>
    <s v="LO-17170"/>
    <s v="Lori Olson"/>
    <x v="1"/>
    <x v="0"/>
    <s v="Peoria"/>
    <x v="10"/>
    <n v="61604"/>
    <x v="2"/>
    <s v="OFF-BI-10003784"/>
    <x v="1"/>
    <x v="8"/>
    <s v="Computer Printout Index Tabs"/>
    <n v="1.6799999999999995"/>
    <n v="5"/>
    <n v="0.8"/>
    <n v="-2.6880000000000015"/>
    <x v="2"/>
    <x v="0"/>
  </r>
  <r>
    <n v="6820"/>
    <s v="CA-2019-163860"/>
    <x v="116"/>
    <d v="2020-01-01T00:00:00"/>
    <s v="Standard Class"/>
    <s v="LO-17170"/>
    <s v="Lori Olson"/>
    <x v="1"/>
    <x v="0"/>
    <s v="Peoria"/>
    <x v="10"/>
    <n v="61604"/>
    <x v="2"/>
    <s v="FUR-FU-10004586"/>
    <x v="0"/>
    <x v="5"/>
    <s v="G.E. Longer-Life Indoor Recessed Floodlight Bulbs"/>
    <n v="7.968"/>
    <n v="3"/>
    <n v="0.6"/>
    <n v="-2.3903999999999996"/>
    <x v="2"/>
    <x v="0"/>
  </r>
  <r>
    <n v="6821"/>
    <s v="CA-2019-163860"/>
    <x v="116"/>
    <d v="2020-01-01T00:00:00"/>
    <s v="Standard Class"/>
    <s v="LO-17170"/>
    <s v="Lori Olson"/>
    <x v="1"/>
    <x v="0"/>
    <s v="Peoria"/>
    <x v="10"/>
    <n v="61604"/>
    <x v="2"/>
    <s v="FUR-CH-10004698"/>
    <x v="0"/>
    <x v="1"/>
    <s v="Padded Folding Chairs, Black, 4/Carton"/>
    <n v="113.372"/>
    <n v="2"/>
    <n v="0.3"/>
    <n v="-3.2391999999999896"/>
    <x v="2"/>
    <x v="0"/>
  </r>
  <r>
    <n v="6822"/>
    <s v="CA-2019-163860"/>
    <x v="116"/>
    <d v="2020-01-01T00:00:00"/>
    <s v="Standard Class"/>
    <s v="LO-17170"/>
    <s v="Lori Olson"/>
    <x v="1"/>
    <x v="0"/>
    <s v="Peoria"/>
    <x v="10"/>
    <n v="61604"/>
    <x v="2"/>
    <s v="FUR-FU-10001935"/>
    <x v="0"/>
    <x v="5"/>
    <s v="3M Hangers With Command Adhesive"/>
    <n v="2.9600000000000004"/>
    <n v="2"/>
    <n v="0.6"/>
    <n v="-1.4059999999999997"/>
    <x v="2"/>
    <x v="0"/>
  </r>
  <r>
    <n v="6823"/>
    <s v="US-2019-115609"/>
    <x v="808"/>
    <d v="2019-11-07T00:00:00"/>
    <s v="Standard Class"/>
    <s v="CS-12505"/>
    <s v="Cindy Stewart"/>
    <x v="0"/>
    <x v="0"/>
    <s v="Los Angeles"/>
    <x v="1"/>
    <n v="90036"/>
    <x v="1"/>
    <s v="OFF-AP-10003040"/>
    <x v="1"/>
    <x v="9"/>
    <s v="Fellowes 8 Outlet Superior Workstation Surge Protector w/o Phone/Fax/Modem Protection"/>
    <n v="168.1"/>
    <n v="5"/>
    <n v="0"/>
    <n v="43.705999999999996"/>
    <x v="1"/>
    <x v="0"/>
  </r>
  <r>
    <n v="6824"/>
    <s v="CA-2017-154291"/>
    <x v="395"/>
    <d v="2017-07-29T00:00:00"/>
    <s v="Standard Class"/>
    <s v="YS-21880"/>
    <s v="Yana Sorensen"/>
    <x v="1"/>
    <x v="0"/>
    <s v="Montgomery"/>
    <x v="19"/>
    <n v="36116"/>
    <x v="0"/>
    <s v="OFF-EN-10001335"/>
    <x v="1"/>
    <x v="12"/>
    <s v="White Business Envelopes with Contemporary Seam, Recycled White Business Envelopes"/>
    <n v="98.46"/>
    <n v="9"/>
    <n v="0"/>
    <n v="49.23"/>
    <x v="0"/>
    <x v="0"/>
  </r>
  <r>
    <n v="6825"/>
    <s v="CA-2017-154291"/>
    <x v="395"/>
    <d v="2017-07-29T00:00:00"/>
    <s v="Standard Class"/>
    <s v="YS-21880"/>
    <s v="Yana Sorensen"/>
    <x v="1"/>
    <x v="0"/>
    <s v="Montgomery"/>
    <x v="19"/>
    <n v="36116"/>
    <x v="0"/>
    <s v="FUR-TA-10002041"/>
    <x v="0"/>
    <x v="3"/>
    <s v="Bevis Round Conference Table Top, X-Base"/>
    <n v="358.58"/>
    <n v="2"/>
    <n v="0"/>
    <n v="39.44380000000001"/>
    <x v="0"/>
    <x v="0"/>
  </r>
  <r>
    <n v="6826"/>
    <s v="CA-2018-118689"/>
    <x v="824"/>
    <d v="2018-10-09T00:00:00"/>
    <s v="Standard Class"/>
    <s v="TC-20980"/>
    <s v="Tamara Chand"/>
    <x v="1"/>
    <x v="0"/>
    <s v="Lafayette"/>
    <x v="14"/>
    <n v="47905"/>
    <x v="2"/>
    <s v="OFF-ST-10001558"/>
    <x v="1"/>
    <x v="4"/>
    <s v="Acco Perma 4000 Stacking Storage Drawers"/>
    <n v="32.479999999999997"/>
    <n v="2"/>
    <n v="0"/>
    <n v="4.8719999999999999"/>
    <x v="2"/>
    <x v="0"/>
  </r>
  <r>
    <n v="6827"/>
    <s v="CA-2018-118689"/>
    <x v="824"/>
    <d v="2018-10-09T00:00:00"/>
    <s v="Standard Class"/>
    <s v="TC-20980"/>
    <s v="Tamara Chand"/>
    <x v="1"/>
    <x v="0"/>
    <s v="Lafayette"/>
    <x v="14"/>
    <n v="47905"/>
    <x v="2"/>
    <s v="TEC-CO-10004722"/>
    <x v="2"/>
    <x v="16"/>
    <s v="Canon imageCLASS 2200 Advanced Copier"/>
    <n v="17499.949999999997"/>
    <n v="5"/>
    <n v="0"/>
    <n v="8399.9759999999987"/>
    <x v="2"/>
    <x v="0"/>
  </r>
  <r>
    <n v="6828"/>
    <s v="CA-2018-118689"/>
    <x v="824"/>
    <d v="2018-10-09T00:00:00"/>
    <s v="Standard Class"/>
    <s v="TC-20980"/>
    <s v="Tamara Chand"/>
    <x v="1"/>
    <x v="0"/>
    <s v="Lafayette"/>
    <x v="14"/>
    <n v="47905"/>
    <x v="2"/>
    <s v="OFF-BI-10004600"/>
    <x v="1"/>
    <x v="8"/>
    <s v="Ibico Ibimaster 300 Manual Binding System"/>
    <n v="735.98"/>
    <n v="2"/>
    <n v="0"/>
    <n v="331.19099999999997"/>
    <x v="2"/>
    <x v="0"/>
  </r>
  <r>
    <n v="6829"/>
    <s v="CA-2018-118689"/>
    <x v="824"/>
    <d v="2018-10-09T00:00:00"/>
    <s v="Standard Class"/>
    <s v="TC-20980"/>
    <s v="Tamara Chand"/>
    <x v="1"/>
    <x v="0"/>
    <s v="Lafayette"/>
    <x v="14"/>
    <n v="47905"/>
    <x v="2"/>
    <s v="OFF-BI-10003712"/>
    <x v="1"/>
    <x v="8"/>
    <s v="Acco Pressboard Covers with Storage Hooks, 14 7/8&quot; x 11&quot;, Light Blue"/>
    <n v="34.370000000000005"/>
    <n v="7"/>
    <n v="0"/>
    <n v="16.8413"/>
    <x v="2"/>
    <x v="0"/>
  </r>
  <r>
    <n v="6830"/>
    <s v="CA-2018-118689"/>
    <x v="824"/>
    <d v="2018-10-09T00:00:00"/>
    <s v="Standard Class"/>
    <s v="TC-20980"/>
    <s v="Tamara Chand"/>
    <x v="1"/>
    <x v="0"/>
    <s v="Lafayette"/>
    <x v="14"/>
    <n v="47905"/>
    <x v="2"/>
    <s v="OFF-AR-10001958"/>
    <x v="1"/>
    <x v="6"/>
    <s v="Stanley Bostitch Contemporary Electric Pencil Sharpeners"/>
    <n v="33.96"/>
    <n v="2"/>
    <n v="0"/>
    <n v="9.5088000000000008"/>
    <x v="2"/>
    <x v="0"/>
  </r>
  <r>
    <n v="6831"/>
    <s v="CA-2018-140438"/>
    <x v="435"/>
    <d v="2018-12-27T00:00:00"/>
    <s v="Second Class"/>
    <s v="PW-19030"/>
    <s v="Pauline Webber"/>
    <x v="1"/>
    <x v="0"/>
    <s v="New York City"/>
    <x v="15"/>
    <n v="10009"/>
    <x v="3"/>
    <s v="TEC-PH-10001750"/>
    <x v="2"/>
    <x v="7"/>
    <s v="Samsung Rugby III"/>
    <n v="197.96999999999997"/>
    <n v="3"/>
    <n v="0"/>
    <n v="53.451900000000009"/>
    <x v="3"/>
    <x v="0"/>
  </r>
  <r>
    <n v="6832"/>
    <s v="US-2019-123204"/>
    <x v="246"/>
    <d v="2019-07-27T00:00:00"/>
    <s v="Standard Class"/>
    <s v="CS-11860"/>
    <s v="Cari Schnelling"/>
    <x v="0"/>
    <x v="0"/>
    <s v="New York City"/>
    <x v="15"/>
    <n v="10024"/>
    <x v="3"/>
    <s v="OFF-AP-10002287"/>
    <x v="1"/>
    <x v="9"/>
    <s v="Eureka Sanitaire  Multi-Pro Heavy-Duty Upright, Disposable Bags"/>
    <n v="17.48"/>
    <n v="4"/>
    <n v="0"/>
    <n v="4.5448000000000004"/>
    <x v="3"/>
    <x v="0"/>
  </r>
  <r>
    <n v="6833"/>
    <s v="CA-2017-112522"/>
    <x v="998"/>
    <d v="2017-10-17T00:00:00"/>
    <s v="Standard Class"/>
    <s v="DP-13165"/>
    <s v="David Philippe"/>
    <x v="0"/>
    <x v="0"/>
    <s v="Chicago"/>
    <x v="10"/>
    <n v="60610"/>
    <x v="2"/>
    <s v="OFF-AR-10003183"/>
    <x v="1"/>
    <x v="6"/>
    <s v="Avery Fluorescent Highlighter Four-Color Set"/>
    <n v="8.016"/>
    <n v="3"/>
    <n v="0.2"/>
    <n v="1.0019999999999993"/>
    <x v="2"/>
    <x v="0"/>
  </r>
  <r>
    <n v="6834"/>
    <s v="CA-2018-153101"/>
    <x v="162"/>
    <d v="2018-09-08T00:00:00"/>
    <s v="Same Day"/>
    <s v="PJ-19015"/>
    <s v="Pauline Johnson"/>
    <x v="0"/>
    <x v="0"/>
    <s v="Santa Ana"/>
    <x v="1"/>
    <n v="92704"/>
    <x v="1"/>
    <s v="FUR-TA-10003008"/>
    <x v="0"/>
    <x v="3"/>
    <s v="Lesro Round Back Collection Coffee Table, End Table"/>
    <n v="146.04000000000002"/>
    <n v="1"/>
    <n v="0.2"/>
    <n v="-12.778499999999994"/>
    <x v="1"/>
    <x v="0"/>
  </r>
  <r>
    <n v="6835"/>
    <s v="CA-2018-142615"/>
    <x v="73"/>
    <d v="2018-11-24T00:00:00"/>
    <s v="Standard Class"/>
    <s v="BM-11575"/>
    <s v="Brendan Murry"/>
    <x v="1"/>
    <x v="0"/>
    <s v="Montebello"/>
    <x v="1"/>
    <n v="90640"/>
    <x v="1"/>
    <s v="TEC-AC-10004803"/>
    <x v="2"/>
    <x v="11"/>
    <s v="Sony Micro Vault Click 4 GB USB 2.0 Flash Drive"/>
    <n v="27.88"/>
    <n v="2"/>
    <n v="0"/>
    <n v="3.9032000000000018"/>
    <x v="1"/>
    <x v="0"/>
  </r>
  <r>
    <n v="6836"/>
    <s v="CA-2019-142643"/>
    <x v="453"/>
    <d v="2019-10-20T00:00:00"/>
    <s v="Standard Class"/>
    <s v="DL-13495"/>
    <s v="Dionis Lloyd"/>
    <x v="1"/>
    <x v="0"/>
    <s v="Thousand Oaks"/>
    <x v="1"/>
    <n v="91360"/>
    <x v="1"/>
    <s v="OFF-LA-10003510"/>
    <x v="1"/>
    <x v="2"/>
    <s v="Avery 4027 File Folder Labels for Dot Matrix Printers, 5000 Labels per Box, White"/>
    <n v="152.65"/>
    <n v="5"/>
    <n v="0"/>
    <n v="70.219000000000008"/>
    <x v="1"/>
    <x v="0"/>
  </r>
  <r>
    <n v="6837"/>
    <s v="CA-2019-142643"/>
    <x v="453"/>
    <d v="2019-10-20T00:00:00"/>
    <s v="Standard Class"/>
    <s v="DL-13495"/>
    <s v="Dionis Lloyd"/>
    <x v="1"/>
    <x v="0"/>
    <s v="Thousand Oaks"/>
    <x v="1"/>
    <n v="91360"/>
    <x v="1"/>
    <s v="FUR-FU-10000087"/>
    <x v="0"/>
    <x v="5"/>
    <s v="Executive Impressions 14&quot; Two-Color Numerals Wall Clock"/>
    <n v="22.72"/>
    <n v="1"/>
    <n v="0"/>
    <n v="9.3152000000000008"/>
    <x v="1"/>
    <x v="0"/>
  </r>
  <r>
    <n v="6838"/>
    <s v="CA-2017-116260"/>
    <x v="380"/>
    <d v="2017-07-12T00:00:00"/>
    <s v="Standard Class"/>
    <s v="BF-10975"/>
    <s v="Barbara Fisher"/>
    <x v="1"/>
    <x v="0"/>
    <s v="Vineland"/>
    <x v="30"/>
    <n v="8360"/>
    <x v="3"/>
    <s v="OFF-AR-10003732"/>
    <x v="1"/>
    <x v="6"/>
    <s v="Newell 333"/>
    <n v="11.12"/>
    <n v="4"/>
    <n v="0"/>
    <n v="2.8911999999999995"/>
    <x v="3"/>
    <x v="0"/>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n v="459.39599999999996"/>
    <x v="1"/>
    <x v="0"/>
  </r>
  <r>
    <n v="6840"/>
    <s v="CA-2019-107517"/>
    <x v="1119"/>
    <d v="2019-02-09T00:00:00"/>
    <s v="Standard Class"/>
    <s v="FC-14335"/>
    <s v="Fred Chung"/>
    <x v="1"/>
    <x v="0"/>
    <s v="Torrance"/>
    <x v="1"/>
    <n v="90503"/>
    <x v="1"/>
    <s v="TEC-PH-10003505"/>
    <x v="2"/>
    <x v="7"/>
    <s v="Geemarc AmpliPOWER60"/>
    <n v="371.2"/>
    <n v="5"/>
    <n v="0.2"/>
    <n v="41.759999999999948"/>
    <x v="1"/>
    <x v="0"/>
  </r>
  <r>
    <n v="6841"/>
    <s v="CA-2017-166338"/>
    <x v="401"/>
    <d v="2017-12-07T00:00:00"/>
    <s v="First Class"/>
    <s v="MP-18175"/>
    <s v="Mike Pelletier"/>
    <x v="2"/>
    <x v="0"/>
    <s v="Troy"/>
    <x v="24"/>
    <n v="45373"/>
    <x v="3"/>
    <s v="OFF-BI-10002852"/>
    <x v="1"/>
    <x v="8"/>
    <s v="Ibico Standard Transparent Covers"/>
    <n v="14.832000000000003"/>
    <n v="3"/>
    <n v="0.7"/>
    <n v="-10.382399999999997"/>
    <x v="3"/>
    <x v="0"/>
  </r>
  <r>
    <n v="6842"/>
    <s v="CA-2018-123946"/>
    <x v="126"/>
    <d v="2018-09-17T00:00:00"/>
    <s v="Standard Class"/>
    <s v="AJ-10795"/>
    <s v="Anthony Johnson"/>
    <x v="1"/>
    <x v="0"/>
    <s v="Springfield"/>
    <x v="17"/>
    <n v="22153"/>
    <x v="0"/>
    <s v="TEC-AC-10004877"/>
    <x v="2"/>
    <x v="11"/>
    <s v="Imation 30456 USB Flash Drive 8GB"/>
    <n v="20.700000000000003"/>
    <n v="3"/>
    <n v="0"/>
    <n v="1.6559999999999988"/>
    <x v="0"/>
    <x v="0"/>
  </r>
  <r>
    <n v="6843"/>
    <s v="CA-2018-123946"/>
    <x v="126"/>
    <d v="2018-09-17T00:00:00"/>
    <s v="Standard Class"/>
    <s v="AJ-10795"/>
    <s v="Anthony Johnson"/>
    <x v="1"/>
    <x v="0"/>
    <s v="Springfield"/>
    <x v="17"/>
    <n v="22153"/>
    <x v="0"/>
    <s v="OFF-FA-10002975"/>
    <x v="1"/>
    <x v="13"/>
    <s v="Staples"/>
    <n v="11.34"/>
    <n v="3"/>
    <n v="0"/>
    <n v="5.2164000000000001"/>
    <x v="0"/>
    <x v="0"/>
  </r>
  <r>
    <n v="6844"/>
    <s v="CA-2018-123946"/>
    <x v="126"/>
    <d v="2018-09-17T00:00:00"/>
    <s v="Standard Class"/>
    <s v="AJ-10795"/>
    <s v="Anthony Johnson"/>
    <x v="1"/>
    <x v="0"/>
    <s v="Springfield"/>
    <x v="17"/>
    <n v="22153"/>
    <x v="0"/>
    <s v="OFF-ST-10000419"/>
    <x v="1"/>
    <x v="4"/>
    <s v="Rogers Jumbo File, Granite"/>
    <n v="67.900000000000006"/>
    <n v="5"/>
    <n v="0"/>
    <n v="0.67899999999999849"/>
    <x v="0"/>
    <x v="0"/>
  </r>
  <r>
    <n v="6845"/>
    <s v="CA-2018-123946"/>
    <x v="126"/>
    <d v="2018-09-17T00:00:00"/>
    <s v="Standard Class"/>
    <s v="AJ-10795"/>
    <s v="Anthony Johnson"/>
    <x v="1"/>
    <x v="0"/>
    <s v="Springfield"/>
    <x v="17"/>
    <n v="22153"/>
    <x v="0"/>
    <s v="FUR-CH-10002073"/>
    <x v="0"/>
    <x v="1"/>
    <s v="Hon Olson Stacker Chairs"/>
    <n v="1059.1199999999999"/>
    <n v="4"/>
    <n v="0"/>
    <n v="307.14479999999992"/>
    <x v="0"/>
    <x v="0"/>
  </r>
  <r>
    <n v="6846"/>
    <s v="CA-2016-147543"/>
    <x v="522"/>
    <d v="2016-07-12T00:00:00"/>
    <s v="Standard Class"/>
    <s v="BC-11125"/>
    <s v="Becky Castell"/>
    <x v="2"/>
    <x v="0"/>
    <s v="El Cajon"/>
    <x v="1"/>
    <n v="92020"/>
    <x v="1"/>
    <s v="FUR-CH-10000155"/>
    <x v="0"/>
    <x v="1"/>
    <s v="Global Comet Stacking Armless Chair"/>
    <n v="478.48"/>
    <n v="2"/>
    <n v="0.2"/>
    <n v="47.848000000000013"/>
    <x v="1"/>
    <x v="0"/>
  </r>
  <r>
    <n v="6847"/>
    <s v="US-2018-159093"/>
    <x v="195"/>
    <d v="2018-05-14T00:00:00"/>
    <s v="Standard Class"/>
    <s v="RS-19420"/>
    <s v="Ricardo Sperren"/>
    <x v="1"/>
    <x v="0"/>
    <s v="Los Angeles"/>
    <x v="1"/>
    <n v="90036"/>
    <x v="1"/>
    <s v="OFF-PA-10001260"/>
    <x v="1"/>
    <x v="10"/>
    <s v="TOPS Money Receipt Book, Consecutively Numbered in Red,"/>
    <n v="32.04"/>
    <n v="4"/>
    <n v="0"/>
    <n v="14.417999999999999"/>
    <x v="1"/>
    <x v="0"/>
  </r>
  <r>
    <n v="6848"/>
    <s v="CA-2018-162110"/>
    <x v="427"/>
    <d v="2018-07-22T00:00:00"/>
    <s v="Standard Class"/>
    <s v="NP-18670"/>
    <s v="Nora Paige"/>
    <x v="0"/>
    <x v="0"/>
    <s v="Phoenix"/>
    <x v="16"/>
    <n v="85023"/>
    <x v="1"/>
    <s v="TEC-PH-10001924"/>
    <x v="2"/>
    <x v="7"/>
    <s v="iHome FM Clock Radio with Lightning Dock"/>
    <n v="55.991999999999997"/>
    <n v="1"/>
    <n v="0.2"/>
    <n v="3.4995000000000029"/>
    <x v="1"/>
    <x v="0"/>
  </r>
  <r>
    <n v="6849"/>
    <s v="US-2018-163461"/>
    <x v="1133"/>
    <d v="2018-06-21T00:00:00"/>
    <s v="First Class"/>
    <s v="BT-11440"/>
    <s v="Bobby Trafton"/>
    <x v="0"/>
    <x v="0"/>
    <s v="Frankfort"/>
    <x v="10"/>
    <n v="60423"/>
    <x v="2"/>
    <s v="OFF-PA-10003134"/>
    <x v="1"/>
    <x v="10"/>
    <s v="Xerox 1937"/>
    <n v="76.864000000000004"/>
    <n v="2"/>
    <n v="0.2"/>
    <n v="26.902399999999993"/>
    <x v="2"/>
    <x v="0"/>
  </r>
  <r>
    <n v="6850"/>
    <s v="CA-2016-101462"/>
    <x v="1017"/>
    <d v="2016-04-25T00:00:00"/>
    <s v="Standard Class"/>
    <s v="BP-11230"/>
    <s v="Benjamin Patterson"/>
    <x v="0"/>
    <x v="0"/>
    <s v="Los Angeles"/>
    <x v="1"/>
    <n v="90045"/>
    <x v="1"/>
    <s v="FUR-FU-10000409"/>
    <x v="0"/>
    <x v="5"/>
    <s v="GE 4 Foot Flourescent Tube, 40 Watt"/>
    <n v="59.92"/>
    <n v="4"/>
    <n v="0"/>
    <n v="27.563200000000002"/>
    <x v="1"/>
    <x v="0"/>
  </r>
  <r>
    <n v="6851"/>
    <s v="US-2018-100461"/>
    <x v="1134"/>
    <d v="2018-01-12T00:00:00"/>
    <s v="Standard Class"/>
    <s v="JO-15145"/>
    <s v="Jack O'Briant"/>
    <x v="1"/>
    <x v="0"/>
    <s v="Franklin"/>
    <x v="6"/>
    <n v="53132"/>
    <x v="2"/>
    <s v="FUR-BO-10002545"/>
    <x v="0"/>
    <x v="0"/>
    <s v="Atlantic Metals Mobile 3-Shelf Bookcases, Custom Colors"/>
    <n v="1565.88"/>
    <n v="6"/>
    <n v="0"/>
    <n v="407.12880000000007"/>
    <x v="2"/>
    <x v="0"/>
  </r>
  <r>
    <n v="6852"/>
    <s v="US-2018-100461"/>
    <x v="1134"/>
    <d v="2018-01-12T00:00:00"/>
    <s v="Standard Class"/>
    <s v="JO-15145"/>
    <s v="Jack O'Briant"/>
    <x v="1"/>
    <x v="0"/>
    <s v="Franklin"/>
    <x v="6"/>
    <n v="53132"/>
    <x v="2"/>
    <s v="OFF-BI-10001460"/>
    <x v="1"/>
    <x v="8"/>
    <s v="Plastic Binding Combs"/>
    <n v="106.05"/>
    <n v="7"/>
    <n v="0"/>
    <n v="49.843499999999999"/>
    <x v="2"/>
    <x v="0"/>
  </r>
  <r>
    <n v="6853"/>
    <s v="US-2019-162670"/>
    <x v="331"/>
    <d v="2019-12-28T00:00:00"/>
    <s v="Second Class"/>
    <s v="MF-18250"/>
    <s v="Monica Federle"/>
    <x v="1"/>
    <x v="0"/>
    <s v="Little Rock"/>
    <x v="36"/>
    <n v="72209"/>
    <x v="0"/>
    <s v="OFF-ST-10001328"/>
    <x v="1"/>
    <x v="4"/>
    <s v="Personal Filing Tote with Lid, Black/Gray"/>
    <n v="62.04"/>
    <n v="4"/>
    <n v="0"/>
    <n v="17.371200000000002"/>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x v="0"/>
    <x v="0"/>
  </r>
  <r>
    <n v="6855"/>
    <s v="US-2019-162670"/>
    <x v="331"/>
    <d v="2019-12-28T00:00:00"/>
    <s v="Second Class"/>
    <s v="MF-18250"/>
    <s v="Monica Federle"/>
    <x v="1"/>
    <x v="0"/>
    <s v="Little Rock"/>
    <x v="36"/>
    <n v="72209"/>
    <x v="0"/>
    <s v="OFF-ST-10001522"/>
    <x v="1"/>
    <x v="4"/>
    <s v="Gould Plastics 18-Pocket Panel Bin, 34w x 5-1/4d x 20-1/2h"/>
    <n v="367.96"/>
    <n v="4"/>
    <n v="0"/>
    <n v="14.718399999999974"/>
    <x v="0"/>
    <x v="0"/>
  </r>
  <r>
    <n v="6856"/>
    <s v="US-2019-162670"/>
    <x v="331"/>
    <d v="2019-12-28T00:00:00"/>
    <s v="Second Class"/>
    <s v="MF-18250"/>
    <s v="Monica Federle"/>
    <x v="1"/>
    <x v="0"/>
    <s v="Little Rock"/>
    <x v="36"/>
    <n v="72209"/>
    <x v="0"/>
    <s v="OFF-PA-10001994"/>
    <x v="1"/>
    <x v="10"/>
    <s v="Ink Jet Note and Greeting Cards, 8-1/2&quot; x 5-1/2&quot; Card Size"/>
    <n v="44.96"/>
    <n v="2"/>
    <n v="0"/>
    <n v="20.6816"/>
    <x v="0"/>
    <x v="0"/>
  </r>
  <r>
    <n v="6857"/>
    <s v="US-2019-162670"/>
    <x v="331"/>
    <d v="2019-12-28T00:00:00"/>
    <s v="Second Class"/>
    <s v="MF-18250"/>
    <s v="Monica Federle"/>
    <x v="1"/>
    <x v="0"/>
    <s v="Little Rock"/>
    <x v="36"/>
    <n v="72209"/>
    <x v="0"/>
    <s v="OFF-EN-10001453"/>
    <x v="1"/>
    <x v="12"/>
    <s v="Tyvek Interoffice Envelopes, 9 1/2&quot; x 12 1/2&quot;, 100/Box"/>
    <n v="182.94"/>
    <n v="3"/>
    <n v="0"/>
    <n v="85.981799999999993"/>
    <x v="0"/>
    <x v="0"/>
  </r>
  <r>
    <n v="6858"/>
    <s v="CA-2019-128965"/>
    <x v="827"/>
    <d v="2019-04-22T00:00:00"/>
    <s v="Standard Class"/>
    <s v="PS-18760"/>
    <s v="Pamela Stobb"/>
    <x v="0"/>
    <x v="0"/>
    <s v="Los Angeles"/>
    <x v="1"/>
    <n v="90008"/>
    <x v="1"/>
    <s v="OFF-PA-10004911"/>
    <x v="1"/>
    <x v="10"/>
    <s v="Rediform S.O.S. 1-Up Phone Message Bk, 4-1/4x3-1/16 Bk, 1 Form/Pg, 40 Messages/Bk, 3/Pk"/>
    <n v="28.14"/>
    <n v="3"/>
    <n v="0"/>
    <n v="13.507200000000001"/>
    <x v="1"/>
    <x v="1"/>
  </r>
  <r>
    <n v="6859"/>
    <s v="CA-2019-128965"/>
    <x v="827"/>
    <d v="2019-04-22T00:00:00"/>
    <s v="Standard Class"/>
    <s v="PS-18760"/>
    <s v="Pamela Stobb"/>
    <x v="0"/>
    <x v="0"/>
    <s v="Los Angeles"/>
    <x v="1"/>
    <n v="90008"/>
    <x v="1"/>
    <s v="OFF-LA-10001404"/>
    <x v="1"/>
    <x v="2"/>
    <s v="Avery 517"/>
    <n v="7.38"/>
    <n v="2"/>
    <n v="0"/>
    <n v="3.4685999999999999"/>
    <x v="1"/>
    <x v="1"/>
  </r>
  <r>
    <n v="6860"/>
    <s v="CA-2019-128965"/>
    <x v="827"/>
    <d v="2019-04-22T00:00:00"/>
    <s v="Standard Class"/>
    <s v="PS-18760"/>
    <s v="Pamela Stobb"/>
    <x v="0"/>
    <x v="0"/>
    <s v="Los Angeles"/>
    <x v="1"/>
    <n v="90008"/>
    <x v="1"/>
    <s v="OFF-FA-10001561"/>
    <x v="1"/>
    <x v="13"/>
    <s v="Stockwell Push Pins"/>
    <n v="10.9"/>
    <n v="5"/>
    <n v="0"/>
    <n v="3.5970000000000004"/>
    <x v="1"/>
    <x v="1"/>
  </r>
  <r>
    <n v="6861"/>
    <s v="CA-2019-128965"/>
    <x v="827"/>
    <d v="2019-04-22T00:00:00"/>
    <s v="Standard Class"/>
    <s v="PS-18760"/>
    <s v="Pamela Stobb"/>
    <x v="0"/>
    <x v="0"/>
    <s v="Los Angeles"/>
    <x v="1"/>
    <n v="90008"/>
    <x v="1"/>
    <s v="TEC-AC-10001383"/>
    <x v="2"/>
    <x v="11"/>
    <s v="Logitech Wireless Touch Keyboard K400"/>
    <n v="274.89"/>
    <n v="11"/>
    <n v="0"/>
    <n v="46.731299999999962"/>
    <x v="1"/>
    <x v="1"/>
  </r>
  <r>
    <n v="6862"/>
    <s v="CA-2019-128965"/>
    <x v="827"/>
    <d v="2019-04-22T00:00:00"/>
    <s v="Standard Class"/>
    <s v="PS-18760"/>
    <s v="Pamela Stobb"/>
    <x v="0"/>
    <x v="0"/>
    <s v="Los Angeles"/>
    <x v="1"/>
    <n v="90008"/>
    <x v="1"/>
    <s v="OFF-LA-10003190"/>
    <x v="1"/>
    <x v="2"/>
    <s v="Avery 474"/>
    <n v="23.04"/>
    <n v="8"/>
    <n v="0"/>
    <n v="11.2896"/>
    <x v="1"/>
    <x v="1"/>
  </r>
  <r>
    <n v="6863"/>
    <s v="CA-2019-128965"/>
    <x v="827"/>
    <d v="2019-04-22T00:00:00"/>
    <s v="Standard Class"/>
    <s v="PS-18760"/>
    <s v="Pamela Stobb"/>
    <x v="0"/>
    <x v="0"/>
    <s v="Los Angeles"/>
    <x v="1"/>
    <n v="90008"/>
    <x v="1"/>
    <s v="FUR-CH-10003774"/>
    <x v="0"/>
    <x v="1"/>
    <s v="Global Wood Trimmed Manager's Task Chair, Khaki"/>
    <n v="218.35200000000003"/>
    <n v="3"/>
    <n v="0.2"/>
    <n v="-19.105800000000016"/>
    <x v="1"/>
    <x v="1"/>
  </r>
  <r>
    <n v="6864"/>
    <s v="CA-2019-138618"/>
    <x v="96"/>
    <d v="2019-12-08T00:00:00"/>
    <s v="Standard Class"/>
    <s v="MY-17380"/>
    <s v="Maribeth Yedwab"/>
    <x v="1"/>
    <x v="0"/>
    <s v="San Antonio"/>
    <x v="5"/>
    <n v="78207"/>
    <x v="2"/>
    <s v="OFF-PA-10000520"/>
    <x v="1"/>
    <x v="10"/>
    <s v="Xerox 201"/>
    <n v="10.368000000000002"/>
    <n v="2"/>
    <n v="0.2"/>
    <n v="3.6288"/>
    <x v="2"/>
    <x v="0"/>
  </r>
  <r>
    <n v="6865"/>
    <s v="US-2018-126452"/>
    <x v="1036"/>
    <d v="2018-08-28T00:00:00"/>
    <s v="Standard Class"/>
    <s v="SC-20230"/>
    <s v="Scot Coram"/>
    <x v="1"/>
    <x v="0"/>
    <s v="Los Angeles"/>
    <x v="1"/>
    <n v="90004"/>
    <x v="1"/>
    <s v="OFF-BI-10004465"/>
    <x v="1"/>
    <x v="8"/>
    <s v="Avery Durable Slant Ring Binders"/>
    <n v="12.672000000000001"/>
    <n v="2"/>
    <n v="0.2"/>
    <n v="4.7519999999999998"/>
    <x v="1"/>
    <x v="0"/>
  </r>
  <r>
    <n v="6866"/>
    <s v="US-2018-126452"/>
    <x v="1036"/>
    <d v="2018-08-28T00:00:00"/>
    <s v="Standard Class"/>
    <s v="SC-20230"/>
    <s v="Scot Coram"/>
    <x v="1"/>
    <x v="0"/>
    <s v="Los Angeles"/>
    <x v="1"/>
    <n v="90004"/>
    <x v="1"/>
    <s v="TEC-PH-10003555"/>
    <x v="2"/>
    <x v="7"/>
    <s v="Motorola HK250 Universal Bluetooth Headset"/>
    <n v="91.96"/>
    <n v="5"/>
    <n v="0.2"/>
    <n v="-20.690999999999992"/>
    <x v="1"/>
    <x v="0"/>
  </r>
  <r>
    <n v="6867"/>
    <s v="US-2018-126452"/>
    <x v="1036"/>
    <d v="2018-08-28T00:00:00"/>
    <s v="Standard Class"/>
    <s v="SC-20230"/>
    <s v="Scot Coram"/>
    <x v="1"/>
    <x v="0"/>
    <s v="Los Angeles"/>
    <x v="1"/>
    <n v="90004"/>
    <x v="1"/>
    <s v="TEC-AC-10000844"/>
    <x v="2"/>
    <x v="11"/>
    <s v="Logitech Gaming G510s - Keyboard"/>
    <n v="254.96999999999997"/>
    <n v="3"/>
    <n v="0"/>
    <n v="91.789199999999994"/>
    <x v="1"/>
    <x v="0"/>
  </r>
  <r>
    <n v="6868"/>
    <s v="US-2018-126452"/>
    <x v="1036"/>
    <d v="2018-08-28T00:00:00"/>
    <s v="Standard Class"/>
    <s v="SC-20230"/>
    <s v="Scot Coram"/>
    <x v="1"/>
    <x v="0"/>
    <s v="Los Angeles"/>
    <x v="1"/>
    <n v="90004"/>
    <x v="1"/>
    <s v="TEC-PH-10003187"/>
    <x v="2"/>
    <x v="7"/>
    <s v="Anker Astro Mini 3000mAh Ultra-Compact Portable Charger"/>
    <n v="31.983999999999998"/>
    <n v="2"/>
    <n v="0.2"/>
    <n v="-7.9959999999999996"/>
    <x v="1"/>
    <x v="0"/>
  </r>
  <r>
    <n v="6869"/>
    <s v="US-2018-126452"/>
    <x v="1036"/>
    <d v="2018-08-28T00:00:00"/>
    <s v="Standard Class"/>
    <s v="SC-20230"/>
    <s v="Scot Coram"/>
    <x v="1"/>
    <x v="0"/>
    <s v="Los Angeles"/>
    <x v="1"/>
    <n v="90004"/>
    <x v="1"/>
    <s v="FUR-TA-10003569"/>
    <x v="0"/>
    <x v="3"/>
    <s v="Bretford CR8500 Series Meeting Room Furniture"/>
    <n v="2887.0560000000005"/>
    <n v="9"/>
    <n v="0.2"/>
    <n v="180.44099999999992"/>
    <x v="1"/>
    <x v="0"/>
  </r>
  <r>
    <n v="6870"/>
    <s v="US-2018-126452"/>
    <x v="1036"/>
    <d v="2018-08-28T00:00:00"/>
    <s v="Standard Class"/>
    <s v="SC-20230"/>
    <s v="Scot Coram"/>
    <x v="1"/>
    <x v="0"/>
    <s v="Los Angeles"/>
    <x v="1"/>
    <n v="90004"/>
    <x v="1"/>
    <s v="OFF-PA-10003848"/>
    <x v="1"/>
    <x v="10"/>
    <s v="Xerox 1997"/>
    <n v="12.96"/>
    <n v="2"/>
    <n v="0"/>
    <n v="6.2208000000000006"/>
    <x v="1"/>
    <x v="0"/>
  </r>
  <r>
    <n v="6871"/>
    <s v="US-2018-126452"/>
    <x v="1036"/>
    <d v="2018-08-28T00:00:00"/>
    <s v="Standard Class"/>
    <s v="SC-20230"/>
    <s v="Scot Coram"/>
    <x v="1"/>
    <x v="0"/>
    <s v="Los Angeles"/>
    <x v="1"/>
    <n v="90004"/>
    <x v="1"/>
    <s v="OFF-PA-10002606"/>
    <x v="1"/>
    <x v="10"/>
    <s v="Xerox 1928"/>
    <n v="47.52"/>
    <n v="9"/>
    <n v="0"/>
    <n v="21.384"/>
    <x v="1"/>
    <x v="0"/>
  </r>
  <r>
    <n v="6872"/>
    <s v="CA-2018-145009"/>
    <x v="5"/>
    <d v="2018-12-08T00:00:00"/>
    <s v="Second Class"/>
    <s v="RF-19345"/>
    <s v="Randy Ferguson"/>
    <x v="1"/>
    <x v="0"/>
    <s v="Chicago"/>
    <x v="10"/>
    <n v="60610"/>
    <x v="2"/>
    <s v="OFF-LA-10004853"/>
    <x v="1"/>
    <x v="2"/>
    <s v="Avery 483"/>
    <n v="11.952000000000002"/>
    <n v="3"/>
    <n v="0.2"/>
    <n v="3.8843999999999994"/>
    <x v="2"/>
    <x v="0"/>
  </r>
  <r>
    <n v="6873"/>
    <s v="CA-2017-162544"/>
    <x v="1135"/>
    <d v="2017-12-19T00:00:00"/>
    <s v="First Class"/>
    <s v="SG-20080"/>
    <s v="Sandra Glassco"/>
    <x v="0"/>
    <x v="0"/>
    <s v="Seattle"/>
    <x v="4"/>
    <n v="98105"/>
    <x v="1"/>
    <s v="OFF-PA-10004948"/>
    <x v="1"/>
    <x v="10"/>
    <s v="Xerox 190"/>
    <n v="4.9800000000000004"/>
    <n v="1"/>
    <n v="0"/>
    <n v="2.3406000000000002"/>
    <x v="1"/>
    <x v="0"/>
  </r>
  <r>
    <n v="6874"/>
    <s v="CA-2016-124394"/>
    <x v="1136"/>
    <d v="2016-10-22T00:00:00"/>
    <s v="Second Class"/>
    <s v="TB-21520"/>
    <s v="Tracy Blumstein"/>
    <x v="0"/>
    <x v="0"/>
    <s v="Beaumont"/>
    <x v="5"/>
    <n v="77705"/>
    <x v="2"/>
    <s v="OFF-BI-10003676"/>
    <x v="1"/>
    <x v="8"/>
    <s v="GBC Standard Recycled Report Covers, Clear Plastic Sheets"/>
    <n v="10.779999999999996"/>
    <n v="5"/>
    <n v="0.8"/>
    <n v="-17.248000000000008"/>
    <x v="2"/>
    <x v="0"/>
  </r>
  <r>
    <n v="6875"/>
    <s v="CA-2016-124394"/>
    <x v="1136"/>
    <d v="2016-10-22T00:00:00"/>
    <s v="Second Class"/>
    <s v="TB-21520"/>
    <s v="Tracy Blumstein"/>
    <x v="0"/>
    <x v="0"/>
    <s v="Beaumont"/>
    <x v="5"/>
    <n v="77705"/>
    <x v="2"/>
    <s v="TEC-AC-10001314"/>
    <x v="2"/>
    <x v="11"/>
    <s v="Case Logic 2.4GHz Wireless Keyboard"/>
    <n v="119.97600000000001"/>
    <n v="3"/>
    <n v="0.2"/>
    <n v="-17.996400000000019"/>
    <x v="2"/>
    <x v="0"/>
  </r>
  <r>
    <n v="6876"/>
    <s v="US-2018-121013"/>
    <x v="64"/>
    <d v="2018-09-10T00:00:00"/>
    <s v="Standard Class"/>
    <s v="MM-17920"/>
    <s v="Michael Moore"/>
    <x v="0"/>
    <x v="0"/>
    <s v="Chesapeake"/>
    <x v="17"/>
    <n v="23320"/>
    <x v="0"/>
    <s v="OFF-LA-10004545"/>
    <x v="1"/>
    <x v="2"/>
    <s v="Avery 50"/>
    <n v="25.06"/>
    <n v="2"/>
    <n v="0"/>
    <n v="11.778199999999998"/>
    <x v="0"/>
    <x v="0"/>
  </r>
  <r>
    <n v="6877"/>
    <s v="US-2018-121013"/>
    <x v="64"/>
    <d v="2018-09-10T00:00:00"/>
    <s v="Standard Class"/>
    <s v="MM-17920"/>
    <s v="Michael Moore"/>
    <x v="0"/>
    <x v="0"/>
    <s v="Chesapeake"/>
    <x v="17"/>
    <n v="23320"/>
    <x v="0"/>
    <s v="FUR-TA-10003238"/>
    <x v="0"/>
    <x v="3"/>
    <s v="Chromcraft Bull-Nose Wood 48&quot; x 96&quot; Rectangular Conference Tables"/>
    <n v="1652.94"/>
    <n v="3"/>
    <n v="0"/>
    <n v="314.05859999999996"/>
    <x v="0"/>
    <x v="0"/>
  </r>
  <r>
    <n v="6878"/>
    <s v="US-2017-123918"/>
    <x v="52"/>
    <d v="2017-10-15T00:00:00"/>
    <s v="Same Day"/>
    <s v="CG-12520"/>
    <s v="Claire Gute"/>
    <x v="0"/>
    <x v="0"/>
    <s v="Dallas"/>
    <x v="5"/>
    <n v="75217"/>
    <x v="2"/>
    <s v="FUR-FU-10004952"/>
    <x v="0"/>
    <x v="5"/>
    <s v="C-Line Cubicle Keepers Polyproplyene Holder w/Velcro Back, 8-1/2x11, 25/Bx"/>
    <n v="131.376"/>
    <n v="6"/>
    <n v="0.6"/>
    <n v="-95.24760000000002"/>
    <x v="2"/>
    <x v="0"/>
  </r>
  <r>
    <n v="6879"/>
    <s v="US-2017-123918"/>
    <x v="52"/>
    <d v="2017-10-15T00:00:00"/>
    <s v="Same Day"/>
    <s v="CG-12520"/>
    <s v="Claire Gute"/>
    <x v="0"/>
    <x v="0"/>
    <s v="Dallas"/>
    <x v="5"/>
    <n v="75217"/>
    <x v="2"/>
    <s v="OFF-PA-10003001"/>
    <x v="1"/>
    <x v="10"/>
    <s v="Xerox 1986"/>
    <n v="5.3440000000000003"/>
    <n v="1"/>
    <n v="0.2"/>
    <n v="1.8703999999999998"/>
    <x v="2"/>
    <x v="0"/>
  </r>
  <r>
    <n v="6880"/>
    <s v="CA-2017-137113"/>
    <x v="494"/>
    <d v="2017-12-05T00:00:00"/>
    <s v="Second Class"/>
    <s v="TW-21025"/>
    <s v="Tamara Willingham"/>
    <x v="2"/>
    <x v="0"/>
    <s v="Seattle"/>
    <x v="4"/>
    <n v="98105"/>
    <x v="1"/>
    <s v="FUR-CH-10001215"/>
    <x v="0"/>
    <x v="1"/>
    <s v="Global Troy Executive Leather Low-Back Tilter"/>
    <n v="2003.9200000000003"/>
    <n v="5"/>
    <n v="0.2"/>
    <n v="125.24499999999995"/>
    <x v="1"/>
    <x v="0"/>
  </r>
  <r>
    <n v="6881"/>
    <s v="CA-2017-137113"/>
    <x v="494"/>
    <d v="2017-12-05T00:00:00"/>
    <s v="Second Class"/>
    <s v="TW-21025"/>
    <s v="Tamara Willingham"/>
    <x v="2"/>
    <x v="0"/>
    <s v="Seattle"/>
    <x v="4"/>
    <n v="98105"/>
    <x v="1"/>
    <s v="OFF-PA-10004255"/>
    <x v="1"/>
    <x v="10"/>
    <s v="Xerox 219"/>
    <n v="32.400000000000006"/>
    <n v="5"/>
    <n v="0"/>
    <n v="15.552000000000001"/>
    <x v="1"/>
    <x v="0"/>
  </r>
  <r>
    <n v="6882"/>
    <s v="CA-2017-137113"/>
    <x v="494"/>
    <d v="2017-12-05T00:00:00"/>
    <s v="Second Class"/>
    <s v="TW-21025"/>
    <s v="Tamara Willingham"/>
    <x v="2"/>
    <x v="0"/>
    <s v="Seattle"/>
    <x v="4"/>
    <n v="98105"/>
    <x v="1"/>
    <s v="FUR-TA-10001705"/>
    <x v="0"/>
    <x v="3"/>
    <s v="Bush Advantage Collection Round Conference Table"/>
    <n v="1913.3999999999999"/>
    <n v="9"/>
    <n v="0"/>
    <n v="401.81399999999985"/>
    <x v="1"/>
    <x v="0"/>
  </r>
  <r>
    <n v="6883"/>
    <s v="CA-2017-137113"/>
    <x v="494"/>
    <d v="2017-12-05T00:00:00"/>
    <s v="Second Class"/>
    <s v="TW-21025"/>
    <s v="Tamara Willingham"/>
    <x v="2"/>
    <x v="0"/>
    <s v="Seattle"/>
    <x v="4"/>
    <n v="98105"/>
    <x v="1"/>
    <s v="OFF-ST-10002554"/>
    <x v="1"/>
    <x v="4"/>
    <s v="Tennsco Industrial Shelving"/>
    <n v="146.72999999999999"/>
    <n v="3"/>
    <n v="0"/>
    <n v="2.9346000000000032"/>
    <x v="1"/>
    <x v="0"/>
  </r>
  <r>
    <n v="6884"/>
    <s v="CA-2017-137113"/>
    <x v="494"/>
    <d v="2017-12-05T00:00:00"/>
    <s v="Second Class"/>
    <s v="TW-21025"/>
    <s v="Tamara Willingham"/>
    <x v="2"/>
    <x v="0"/>
    <s v="Seattle"/>
    <x v="4"/>
    <n v="98105"/>
    <x v="1"/>
    <s v="OFF-PA-10002222"/>
    <x v="1"/>
    <x v="10"/>
    <s v="Xerox Color Copier Paper, 11&quot; x 17&quot;, Ream"/>
    <n v="114.2"/>
    <n v="5"/>
    <n v="0"/>
    <n v="52.531999999999996"/>
    <x v="1"/>
    <x v="0"/>
  </r>
  <r>
    <n v="6885"/>
    <s v="CA-2017-120677"/>
    <x v="70"/>
    <d v="2017-06-04T00:00:00"/>
    <s v="Standard Class"/>
    <s v="BD-11320"/>
    <s v="Bill Donatelli"/>
    <x v="0"/>
    <x v="0"/>
    <s v="Minneapolis"/>
    <x v="11"/>
    <n v="55407"/>
    <x v="2"/>
    <s v="FUR-CH-10002320"/>
    <x v="0"/>
    <x v="1"/>
    <s v="Hon Pagoda Stacking Chairs"/>
    <n v="2567.84"/>
    <n v="8"/>
    <n v="0"/>
    <n v="770.35199999999986"/>
    <x v="2"/>
    <x v="0"/>
  </r>
  <r>
    <n v="6886"/>
    <s v="CA-2019-123036"/>
    <x v="18"/>
    <d v="2019-09-17T00:00:00"/>
    <s v="Standard Class"/>
    <s v="HA-14905"/>
    <s v="Helen Abelman"/>
    <x v="0"/>
    <x v="0"/>
    <s v="Springfield"/>
    <x v="24"/>
    <n v="45503"/>
    <x v="3"/>
    <s v="TEC-AC-10003499"/>
    <x v="2"/>
    <x v="11"/>
    <s v="Memorex Mini Travel Drive 8 GB USB 2.0 Flash Drive"/>
    <n v="37.056000000000004"/>
    <n v="4"/>
    <n v="0.2"/>
    <n v="8.8008000000000006"/>
    <x v="3"/>
    <x v="0"/>
  </r>
  <r>
    <n v="6887"/>
    <s v="CA-2019-123036"/>
    <x v="18"/>
    <d v="2019-09-17T00:00:00"/>
    <s v="Standard Class"/>
    <s v="HA-14905"/>
    <s v="Helen Abelman"/>
    <x v="0"/>
    <x v="0"/>
    <s v="Springfield"/>
    <x v="24"/>
    <n v="45503"/>
    <x v="3"/>
    <s v="TEC-PH-10003580"/>
    <x v="2"/>
    <x v="7"/>
    <s v="Cisco IP Phone 7961G-GE VoIP phone"/>
    <n v="259.89600000000002"/>
    <n v="2"/>
    <n v="0.4"/>
    <n v="-56.310799999999972"/>
    <x v="3"/>
    <x v="0"/>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n v="8.7629999999999999"/>
    <x v="1"/>
    <x v="0"/>
  </r>
  <r>
    <n v="6889"/>
    <s v="CA-2019-120222"/>
    <x v="1016"/>
    <d v="2019-05-02T00:00:00"/>
    <s v="Standard Class"/>
    <s v="LL-16840"/>
    <s v="Lauren Leatherbury"/>
    <x v="0"/>
    <x v="0"/>
    <s v="Los Angeles"/>
    <x v="1"/>
    <n v="90032"/>
    <x v="1"/>
    <s v="OFF-BI-10000666"/>
    <x v="1"/>
    <x v="8"/>
    <s v="Surelock Post Binders"/>
    <n v="73.343999999999994"/>
    <n v="3"/>
    <n v="0.2"/>
    <n v="27.503999999999998"/>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n v="26.790400000000005"/>
    <x v="0"/>
    <x v="0"/>
  </r>
  <r>
    <n v="6891"/>
    <s v="CA-2019-164756"/>
    <x v="65"/>
    <d v="2019-09-22T00:00:00"/>
    <s v="Standard Class"/>
    <s v="SS-20140"/>
    <s v="Saphhira Shifley"/>
    <x v="1"/>
    <x v="0"/>
    <s v="Columbus"/>
    <x v="32"/>
    <n v="31907"/>
    <x v="0"/>
    <s v="OFF-PA-10000673"/>
    <x v="1"/>
    <x v="10"/>
    <s v="Post-it “Important Message” Note Pad, Neon Colors, 50 Sheets/Pad"/>
    <n v="50.96"/>
    <n v="7"/>
    <n v="0"/>
    <n v="24.460800000000003"/>
    <x v="0"/>
    <x v="0"/>
  </r>
  <r>
    <n v="6892"/>
    <s v="CA-2019-164756"/>
    <x v="65"/>
    <d v="2019-09-22T00:00:00"/>
    <s v="Standard Class"/>
    <s v="SS-20140"/>
    <s v="Saphhira Shifley"/>
    <x v="1"/>
    <x v="0"/>
    <s v="Columbus"/>
    <x v="32"/>
    <n v="31907"/>
    <x v="0"/>
    <s v="OFF-AR-10000380"/>
    <x v="1"/>
    <x v="6"/>
    <s v="Hunt PowerHouse Electric Pencil Sharpener, Blue"/>
    <n v="113.94"/>
    <n v="3"/>
    <n v="0"/>
    <n v="34.181999999999988"/>
    <x v="0"/>
    <x v="0"/>
  </r>
  <r>
    <n v="6893"/>
    <s v="CA-2019-164756"/>
    <x v="65"/>
    <d v="2019-09-22T00:00:00"/>
    <s v="Standard Class"/>
    <s v="SS-20140"/>
    <s v="Saphhira Shifley"/>
    <x v="1"/>
    <x v="0"/>
    <s v="Columbus"/>
    <x v="32"/>
    <n v="31907"/>
    <x v="0"/>
    <s v="OFF-PA-10003848"/>
    <x v="1"/>
    <x v="10"/>
    <s v="Xerox 1997"/>
    <n v="25.92"/>
    <n v="4"/>
    <n v="0"/>
    <n v="12.441600000000001"/>
    <x v="0"/>
    <x v="0"/>
  </r>
  <r>
    <n v="6894"/>
    <s v="CA-2019-164756"/>
    <x v="65"/>
    <d v="2019-09-22T00:00:00"/>
    <s v="Standard Class"/>
    <s v="SS-20140"/>
    <s v="Saphhira Shifley"/>
    <x v="1"/>
    <x v="0"/>
    <s v="Columbus"/>
    <x v="32"/>
    <n v="31907"/>
    <x v="0"/>
    <s v="FUR-FU-10002963"/>
    <x v="0"/>
    <x v="5"/>
    <s v="Master Caster Door Stop, Gray"/>
    <n v="20.32"/>
    <n v="4"/>
    <n v="0"/>
    <n v="6.9087999999999994"/>
    <x v="0"/>
    <x v="0"/>
  </r>
  <r>
    <n v="6895"/>
    <s v="CA-2019-164756"/>
    <x v="65"/>
    <d v="2019-09-22T00:00:00"/>
    <s v="Standard Class"/>
    <s v="SS-20140"/>
    <s v="Saphhira Shifley"/>
    <x v="1"/>
    <x v="0"/>
    <s v="Columbus"/>
    <x v="32"/>
    <n v="31907"/>
    <x v="0"/>
    <s v="TEC-PH-10002447"/>
    <x v="2"/>
    <x v="7"/>
    <s v="AT&amp;T CL83451 4-Handset Telephone"/>
    <n v="411.98"/>
    <n v="2"/>
    <n v="0"/>
    <n v="119.4742"/>
    <x v="0"/>
    <x v="0"/>
  </r>
  <r>
    <n v="6896"/>
    <s v="CA-2019-164756"/>
    <x v="65"/>
    <d v="2019-09-22T00:00:00"/>
    <s v="Standard Class"/>
    <s v="SS-20140"/>
    <s v="Saphhira Shifley"/>
    <x v="1"/>
    <x v="0"/>
    <s v="Columbus"/>
    <x v="32"/>
    <n v="31907"/>
    <x v="0"/>
    <s v="OFF-SU-10004261"/>
    <x v="1"/>
    <x v="14"/>
    <s v="Fiskars 8&quot; Scissors, 2/Pack"/>
    <n v="34.479999999999997"/>
    <n v="2"/>
    <n v="0"/>
    <n v="9.9991999999999948"/>
    <x v="0"/>
    <x v="0"/>
  </r>
  <r>
    <n v="6897"/>
    <s v="CA-2019-164756"/>
    <x v="65"/>
    <d v="2019-09-22T00:00:00"/>
    <s v="Standard Class"/>
    <s v="SS-20140"/>
    <s v="Saphhira Shifley"/>
    <x v="1"/>
    <x v="0"/>
    <s v="Columbus"/>
    <x v="32"/>
    <n v="31907"/>
    <x v="0"/>
    <s v="OFF-PA-10003228"/>
    <x v="1"/>
    <x v="10"/>
    <s v="Xerox 1917"/>
    <n v="244.54999999999998"/>
    <n v="5"/>
    <n v="0"/>
    <n v="114.93849999999998"/>
    <x v="0"/>
    <x v="0"/>
  </r>
  <r>
    <n v="6898"/>
    <s v="CA-2019-122028"/>
    <x v="238"/>
    <d v="2019-08-25T00:00:00"/>
    <s v="Standard Class"/>
    <s v="CK-12205"/>
    <s v="Chloris Kastensmidt"/>
    <x v="0"/>
    <x v="0"/>
    <s v="Lakewood"/>
    <x v="24"/>
    <n v="44107"/>
    <x v="3"/>
    <s v="OFF-BI-10004817"/>
    <x v="1"/>
    <x v="8"/>
    <s v="GBC Personal VeloBind Strips"/>
    <n v="10.782000000000002"/>
    <n v="3"/>
    <n v="0.7"/>
    <n v="-7.9067999999999969"/>
    <x v="3"/>
    <x v="0"/>
  </r>
  <r>
    <n v="6899"/>
    <s v="US-2017-165512"/>
    <x v="1137"/>
    <d v="2017-05-26T00:00:00"/>
    <s v="Second Class"/>
    <s v="VS-21820"/>
    <s v="Vivek Sundaresam"/>
    <x v="0"/>
    <x v="0"/>
    <s v="Naperville"/>
    <x v="10"/>
    <n v="60540"/>
    <x v="2"/>
    <s v="FUR-CH-10002880"/>
    <x v="0"/>
    <x v="1"/>
    <s v="Global High-Back Leather Tilter, Burgundy"/>
    <n v="602.65099999999995"/>
    <n v="7"/>
    <n v="0.3"/>
    <n v="-163.57670000000005"/>
    <x v="2"/>
    <x v="0"/>
  </r>
  <r>
    <n v="6900"/>
    <s v="US-2017-165512"/>
    <x v="1137"/>
    <d v="2017-05-26T00:00:00"/>
    <s v="Second Class"/>
    <s v="VS-21820"/>
    <s v="Vivek Sundaresam"/>
    <x v="0"/>
    <x v="0"/>
    <s v="Naperville"/>
    <x v="10"/>
    <n v="60540"/>
    <x v="2"/>
    <s v="OFF-BI-10001249"/>
    <x v="1"/>
    <x v="8"/>
    <s v="Avery Heavy-Duty EZD View Binder with Locking Rings"/>
    <n v="7.6559999999999988"/>
    <n v="6"/>
    <n v="0.8"/>
    <n v="-13.015200000000004"/>
    <x v="2"/>
    <x v="0"/>
  </r>
  <r>
    <n v="6901"/>
    <s v="CA-2017-140557"/>
    <x v="67"/>
    <d v="2017-09-11T00:00:00"/>
    <s v="Standard Class"/>
    <s v="TN-21040"/>
    <s v="Tanja Norvell"/>
    <x v="2"/>
    <x v="0"/>
    <s v="New York City"/>
    <x v="15"/>
    <n v="10009"/>
    <x v="3"/>
    <s v="TEC-AC-10002402"/>
    <x v="2"/>
    <x v="11"/>
    <s v="Razer Kraken PRO Over Ear PC and Music Headset"/>
    <n v="559.92999999999995"/>
    <n v="7"/>
    <n v="0"/>
    <n v="167.97899999999996"/>
    <x v="3"/>
    <x v="0"/>
  </r>
  <r>
    <n v="6902"/>
    <s v="US-2019-135013"/>
    <x v="1138"/>
    <d v="2019-07-24T00:00:00"/>
    <s v="Same Day"/>
    <s v="HR-14830"/>
    <s v="Harold Ryan"/>
    <x v="1"/>
    <x v="0"/>
    <s v="Huntington Beach"/>
    <x v="1"/>
    <n v="92646"/>
    <x v="1"/>
    <s v="TEC-CO-10001449"/>
    <x v="2"/>
    <x v="16"/>
    <s v="Hewlett Packard LaserJet 3310 Copier"/>
    <n v="2399.96"/>
    <n v="5"/>
    <n v="0.2"/>
    <n v="839.9860000000001"/>
    <x v="1"/>
    <x v="0"/>
  </r>
  <r>
    <n v="6903"/>
    <s v="CA-2019-111220"/>
    <x v="264"/>
    <d v="2019-09-08T00:00:00"/>
    <s v="Standard Class"/>
    <s v="JS-15595"/>
    <s v="Jill Stevenson"/>
    <x v="1"/>
    <x v="0"/>
    <s v="Chicago"/>
    <x v="10"/>
    <n v="60653"/>
    <x v="2"/>
    <s v="OFF-FA-10002280"/>
    <x v="1"/>
    <x v="13"/>
    <s v="Advantus Plastic Paper Clips"/>
    <n v="16"/>
    <n v="4"/>
    <n v="0.2"/>
    <n v="5.6"/>
    <x v="2"/>
    <x v="0"/>
  </r>
  <r>
    <n v="6904"/>
    <s v="CA-2019-111220"/>
    <x v="264"/>
    <d v="2019-09-08T00:00:00"/>
    <s v="Standard Class"/>
    <s v="JS-15595"/>
    <s v="Jill Stevenson"/>
    <x v="1"/>
    <x v="0"/>
    <s v="Chicago"/>
    <x v="10"/>
    <n v="60653"/>
    <x v="2"/>
    <s v="OFF-AP-10003278"/>
    <x v="1"/>
    <x v="9"/>
    <s v="Belkin 7-Outlet SurgeMaster Home Series"/>
    <n v="5.5879999999999992"/>
    <n v="2"/>
    <n v="0.8"/>
    <n v="-15.087600000000002"/>
    <x v="2"/>
    <x v="0"/>
  </r>
  <r>
    <n v="6905"/>
    <s v="CA-2019-111220"/>
    <x v="264"/>
    <d v="2019-09-08T00:00:00"/>
    <s v="Standard Class"/>
    <s v="JS-15595"/>
    <s v="Jill Stevenson"/>
    <x v="1"/>
    <x v="0"/>
    <s v="Chicago"/>
    <x v="10"/>
    <n v="60653"/>
    <x v="2"/>
    <s v="OFF-ST-10003994"/>
    <x v="1"/>
    <x v="4"/>
    <s v="Belkin 19&quot; Center-Weighted Shelf, Gray"/>
    <n v="235.92"/>
    <n v="5"/>
    <n v="0.2"/>
    <n v="-44.235000000000007"/>
    <x v="2"/>
    <x v="0"/>
  </r>
  <r>
    <n v="6906"/>
    <s v="US-2019-149006"/>
    <x v="1139"/>
    <d v="2019-12-08T00:00:00"/>
    <s v="Second Class"/>
    <s v="BN-11470"/>
    <s v="Brad Norvell"/>
    <x v="1"/>
    <x v="0"/>
    <s v="Brentwood"/>
    <x v="1"/>
    <n v="94513"/>
    <x v="1"/>
    <s v="OFF-ST-10003221"/>
    <x v="1"/>
    <x v="4"/>
    <s v="Staple magnet"/>
    <n v="10.68"/>
    <n v="1"/>
    <n v="0"/>
    <n v="2.8836000000000004"/>
    <x v="1"/>
    <x v="0"/>
  </r>
  <r>
    <n v="6907"/>
    <s v="CA-2019-149468"/>
    <x v="968"/>
    <d v="2019-05-20T00:00:00"/>
    <s v="Same Day"/>
    <s v="AR-10405"/>
    <s v="Allen Rosenblatt"/>
    <x v="1"/>
    <x v="0"/>
    <s v="Trenton"/>
    <x v="12"/>
    <n v="48183"/>
    <x v="2"/>
    <s v="OFF-BI-10002225"/>
    <x v="1"/>
    <x v="8"/>
    <s v="Square Ring Data Binders, Rigid 75 Pt. Covers, 11&quot; x 14-7/8&quot;"/>
    <n v="41.28"/>
    <n v="2"/>
    <n v="0"/>
    <n v="19.814399999999999"/>
    <x v="2"/>
    <x v="0"/>
  </r>
  <r>
    <n v="6908"/>
    <s v="CA-2018-140249"/>
    <x v="720"/>
    <d v="2018-10-03T00:00:00"/>
    <s v="Standard Class"/>
    <s v="SW-20455"/>
    <s v="Shaun Weien"/>
    <x v="0"/>
    <x v="0"/>
    <s v="Seattle"/>
    <x v="4"/>
    <n v="98103"/>
    <x v="1"/>
    <s v="TEC-PH-10002584"/>
    <x v="2"/>
    <x v="7"/>
    <s v="Samsung Galaxy S4"/>
    <n v="1001.5840000000001"/>
    <n v="2"/>
    <n v="0.2"/>
    <n v="125.19799999999992"/>
    <x v="1"/>
    <x v="0"/>
  </r>
  <r>
    <n v="6909"/>
    <s v="US-2019-135503"/>
    <x v="389"/>
    <d v="2019-12-15T00:00:00"/>
    <s v="Standard Class"/>
    <s v="JE-16165"/>
    <s v="Justin Ellison"/>
    <x v="1"/>
    <x v="0"/>
    <s v="North Charleston"/>
    <x v="20"/>
    <n v="29406"/>
    <x v="0"/>
    <s v="FUR-FU-10002364"/>
    <x v="0"/>
    <x v="5"/>
    <s v="Eldon Expressions Wood Desk Accessories, Oak"/>
    <n v="14.76"/>
    <n v="2"/>
    <n v="0"/>
    <n v="4.2803999999999984"/>
    <x v="0"/>
    <x v="0"/>
  </r>
  <r>
    <n v="6910"/>
    <s v="CA-2016-126277"/>
    <x v="103"/>
    <d v="2016-09-18T00:00:00"/>
    <s v="Second Class"/>
    <s v="LH-16900"/>
    <s v="Lena Hernandez"/>
    <x v="0"/>
    <x v="0"/>
    <s v="Columbus"/>
    <x v="24"/>
    <n v="43229"/>
    <x v="3"/>
    <s v="OFF-BI-10004022"/>
    <x v="1"/>
    <x v="8"/>
    <s v="Acco Suede Grain Vinyl Round Ring Binder"/>
    <n v="2.5020000000000002"/>
    <n v="3"/>
    <n v="0.7"/>
    <n v="-2.0015999999999998"/>
    <x v="3"/>
    <x v="0"/>
  </r>
  <r>
    <n v="6911"/>
    <s v="US-2019-115301"/>
    <x v="570"/>
    <d v="2019-08-02T00:00:00"/>
    <s v="Standard Class"/>
    <s v="VG-21790"/>
    <s v="Vivek Gonzalez"/>
    <x v="0"/>
    <x v="0"/>
    <s v="Seattle"/>
    <x v="4"/>
    <n v="98103"/>
    <x v="1"/>
    <s v="FUR-BO-10004709"/>
    <x v="0"/>
    <x v="0"/>
    <s v="Bush Westfield Collection Bookcases, Medium Cherry Finish"/>
    <n v="115.96"/>
    <n v="2"/>
    <n v="0"/>
    <n v="25.511200000000002"/>
    <x v="1"/>
    <x v="0"/>
  </r>
  <r>
    <n v="6912"/>
    <s v="CA-2019-168942"/>
    <x v="378"/>
    <d v="2019-08-05T00:00:00"/>
    <s v="Second Class"/>
    <s v="EM-13960"/>
    <s v="Eric Murdock"/>
    <x v="0"/>
    <x v="0"/>
    <s v="San Francisco"/>
    <x v="1"/>
    <n v="94109"/>
    <x v="1"/>
    <s v="OFF-ST-10004340"/>
    <x v="1"/>
    <x v="4"/>
    <s v="Fellowes Mobile File Cart, Black"/>
    <n v="186.54"/>
    <n v="3"/>
    <n v="0"/>
    <n v="50.365800000000007"/>
    <x v="1"/>
    <x v="0"/>
  </r>
  <r>
    <n v="6913"/>
    <s v="US-2019-128398"/>
    <x v="743"/>
    <d v="2019-05-05T00:00:00"/>
    <s v="Second Class"/>
    <s v="EM-13825"/>
    <s v="Elizabeth Moffitt"/>
    <x v="1"/>
    <x v="0"/>
    <s v="Los Angeles"/>
    <x v="1"/>
    <n v="90049"/>
    <x v="1"/>
    <s v="TEC-AC-10001714"/>
    <x v="2"/>
    <x v="11"/>
    <s v="Logitech MX Performance Wireless Mouse"/>
    <n v="159.56"/>
    <n v="4"/>
    <n v="0"/>
    <n v="59.037199999999999"/>
    <x v="1"/>
    <x v="0"/>
  </r>
  <r>
    <n v="6914"/>
    <s v="CA-2017-104115"/>
    <x v="821"/>
    <d v="2017-06-16T00:00:00"/>
    <s v="Standard Class"/>
    <s v="JH-15910"/>
    <s v="Jonathan Howell"/>
    <x v="0"/>
    <x v="0"/>
    <s v="West Palm Beach"/>
    <x v="2"/>
    <n v="33407"/>
    <x v="0"/>
    <s v="TEC-PH-10002844"/>
    <x v="2"/>
    <x v="7"/>
    <s v="Speck Products Candyshell Flip Case"/>
    <n v="55.984000000000009"/>
    <n v="2"/>
    <n v="0.2"/>
    <n v="4.1987999999999985"/>
    <x v="0"/>
    <x v="0"/>
  </r>
  <r>
    <n v="6915"/>
    <s v="CA-2016-142510"/>
    <x v="1091"/>
    <d v="2016-12-29T00:00:00"/>
    <s v="Standard Class"/>
    <s v="NP-18700"/>
    <s v="Nora Preis"/>
    <x v="0"/>
    <x v="0"/>
    <s v="Chicago"/>
    <x v="10"/>
    <n v="60623"/>
    <x v="2"/>
    <s v="OFF-ST-10000585"/>
    <x v="1"/>
    <x v="4"/>
    <s v="Economy Rollaway Files"/>
    <n v="132.16"/>
    <n v="1"/>
    <n v="0.2"/>
    <n v="9.911999999999999"/>
    <x v="2"/>
    <x v="0"/>
  </r>
  <r>
    <n v="6916"/>
    <s v="CA-2016-142510"/>
    <x v="1091"/>
    <d v="2016-12-29T00:00:00"/>
    <s v="Standard Class"/>
    <s v="NP-18700"/>
    <s v="Nora Preis"/>
    <x v="0"/>
    <x v="0"/>
    <s v="Chicago"/>
    <x v="10"/>
    <n v="60623"/>
    <x v="2"/>
    <s v="OFF-BI-10002824"/>
    <x v="1"/>
    <x v="8"/>
    <s v="Recycled Easel Ring Binders"/>
    <n v="17.903999999999996"/>
    <n v="6"/>
    <n v="0.8"/>
    <n v="-31.332000000000008"/>
    <x v="2"/>
    <x v="0"/>
  </r>
  <r>
    <n v="6917"/>
    <s v="CA-2016-142510"/>
    <x v="1091"/>
    <d v="2016-12-29T00:00:00"/>
    <s v="Standard Class"/>
    <s v="NP-18700"/>
    <s v="Nora Preis"/>
    <x v="0"/>
    <x v="0"/>
    <s v="Chicago"/>
    <x v="10"/>
    <n v="60623"/>
    <x v="2"/>
    <s v="OFF-PA-10001289"/>
    <x v="1"/>
    <x v="10"/>
    <s v="White Computer Printout Paper by Universal"/>
    <n v="124.032"/>
    <n v="4"/>
    <n v="0.2"/>
    <n v="44.961600000000004"/>
    <x v="2"/>
    <x v="0"/>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n v="70.196000000000026"/>
    <x v="1"/>
    <x v="0"/>
  </r>
  <r>
    <n v="6919"/>
    <s v="CA-2018-105473"/>
    <x v="947"/>
    <d v="2018-04-18T00:00:00"/>
    <s v="Second Class"/>
    <s v="BM-11785"/>
    <s v="Bryan Mills"/>
    <x v="0"/>
    <x v="0"/>
    <s v="Seattle"/>
    <x v="4"/>
    <n v="98115"/>
    <x v="1"/>
    <s v="OFF-SU-10003567"/>
    <x v="1"/>
    <x v="14"/>
    <s v="Stiletto Hand Letter Openers"/>
    <n v="28.799999999999997"/>
    <n v="3"/>
    <n v="0"/>
    <n v="0.86400000000000077"/>
    <x v="1"/>
    <x v="0"/>
  </r>
  <r>
    <n v="6920"/>
    <s v="CA-2017-102806"/>
    <x v="1031"/>
    <d v="2017-05-28T00:00:00"/>
    <s v="Standard Class"/>
    <s v="HG-14965"/>
    <s v="Henry Goldwyn"/>
    <x v="1"/>
    <x v="0"/>
    <s v="Philadelphia"/>
    <x v="9"/>
    <n v="19143"/>
    <x v="3"/>
    <s v="OFF-BI-10001597"/>
    <x v="1"/>
    <x v="8"/>
    <s v="Wilson Jones Ledger-Size, Piano-Hinge Binder, 2&quot;, Blue"/>
    <n v="24.588000000000001"/>
    <n v="2"/>
    <n v="0.7"/>
    <n v="-18.031199999999998"/>
    <x v="3"/>
    <x v="0"/>
  </r>
  <r>
    <n v="6921"/>
    <s v="CA-2019-121706"/>
    <x v="425"/>
    <d v="2019-03-02T00:00:00"/>
    <s v="Standard Class"/>
    <s v="BM-11140"/>
    <s v="Becky Martin"/>
    <x v="0"/>
    <x v="0"/>
    <s v="Santa Barbara"/>
    <x v="1"/>
    <n v="93101"/>
    <x v="1"/>
    <s v="OFF-AP-10003287"/>
    <x v="1"/>
    <x v="9"/>
    <s v="Tripp Lite TLP810NET Broadband Surge for Modem/Fax"/>
    <n v="356.78999999999996"/>
    <n v="7"/>
    <n v="0"/>
    <n v="99.901199999999989"/>
    <x v="1"/>
    <x v="0"/>
  </r>
  <r>
    <n v="6922"/>
    <s v="CA-2019-109211"/>
    <x v="1095"/>
    <d v="2019-04-10T00:00:00"/>
    <s v="Standard Class"/>
    <s v="PS-19045"/>
    <s v="Penelope Sewall"/>
    <x v="2"/>
    <x v="0"/>
    <s v="New York City"/>
    <x v="15"/>
    <n v="10011"/>
    <x v="3"/>
    <s v="OFF-EN-10001532"/>
    <x v="1"/>
    <x v="12"/>
    <s v="Brown Kraft Recycled Envelopes"/>
    <n v="16.98"/>
    <n v="1"/>
    <n v="0"/>
    <n v="8.49"/>
    <x v="3"/>
    <x v="0"/>
  </r>
  <r>
    <n v="6923"/>
    <s v="CA-2017-134257"/>
    <x v="199"/>
    <d v="2017-03-19T00:00:00"/>
    <s v="Second Class"/>
    <s v="MS-17710"/>
    <s v="Maurice Satty"/>
    <x v="0"/>
    <x v="0"/>
    <s v="Auburn"/>
    <x v="19"/>
    <n v="36830"/>
    <x v="0"/>
    <s v="OFF-LA-10003930"/>
    <x v="1"/>
    <x v="2"/>
    <s v="Dot Matrix Printer Tape Reel Labels, White, 5000/Box"/>
    <n v="491.55"/>
    <n v="5"/>
    <n v="0"/>
    <n v="240.8595"/>
    <x v="0"/>
    <x v="0"/>
  </r>
  <r>
    <n v="6924"/>
    <s v="CA-2017-134257"/>
    <x v="199"/>
    <d v="2017-03-19T00:00:00"/>
    <s v="Second Class"/>
    <s v="MS-17710"/>
    <s v="Maurice Satty"/>
    <x v="0"/>
    <x v="0"/>
    <s v="Auburn"/>
    <x v="19"/>
    <n v="36830"/>
    <x v="0"/>
    <s v="OFF-EN-10003845"/>
    <x v="1"/>
    <x v="12"/>
    <s v="Colored Envelopes"/>
    <n v="7.38"/>
    <n v="2"/>
    <n v="0"/>
    <n v="3.3947999999999996"/>
    <x v="0"/>
    <x v="0"/>
  </r>
  <r>
    <n v="6925"/>
    <s v="CA-2017-137925"/>
    <x v="672"/>
    <d v="2017-12-04T00:00:00"/>
    <s v="Standard Class"/>
    <s v="JL-15235"/>
    <s v="Janet Lee"/>
    <x v="0"/>
    <x v="0"/>
    <s v="New York City"/>
    <x v="15"/>
    <n v="10035"/>
    <x v="3"/>
    <s v="OFF-PA-10002659"/>
    <x v="1"/>
    <x v="10"/>
    <s v="Avoid Verbal Orders Carbonless Minifold Book"/>
    <n v="23.66"/>
    <n v="7"/>
    <n v="0"/>
    <n v="10.883599999999998"/>
    <x v="3"/>
    <x v="0"/>
  </r>
  <r>
    <n v="6926"/>
    <s v="CA-2017-137925"/>
    <x v="672"/>
    <d v="2017-12-04T00:00:00"/>
    <s v="Standard Class"/>
    <s v="JL-15235"/>
    <s v="Janet Lee"/>
    <x v="0"/>
    <x v="0"/>
    <s v="New York City"/>
    <x v="15"/>
    <n v="10035"/>
    <x v="3"/>
    <s v="FUR-BO-10001608"/>
    <x v="0"/>
    <x v="0"/>
    <s v="Hon Metal Bookcases, Black"/>
    <n v="681.40800000000013"/>
    <n v="12"/>
    <n v="0.2"/>
    <n v="42.588000000000022"/>
    <x v="3"/>
    <x v="0"/>
  </r>
  <r>
    <n v="6927"/>
    <s v="CA-2018-140046"/>
    <x v="1062"/>
    <d v="2018-08-03T00:00:00"/>
    <s v="Standard Class"/>
    <s v="KM-16660"/>
    <s v="Khloe Miller"/>
    <x v="0"/>
    <x v="0"/>
    <s v="Los Angeles"/>
    <x v="1"/>
    <n v="90032"/>
    <x v="1"/>
    <s v="OFF-LA-10000305"/>
    <x v="1"/>
    <x v="2"/>
    <s v="Avery 495"/>
    <n v="18.899999999999999"/>
    <n v="3"/>
    <n v="0"/>
    <n v="8.6939999999999991"/>
    <x v="1"/>
    <x v="0"/>
  </r>
  <r>
    <n v="6928"/>
    <s v="CA-2018-140382"/>
    <x v="661"/>
    <d v="2018-06-25T00:00:00"/>
    <s v="Second Class"/>
    <s v="RD-19900"/>
    <s v="Ruben Dartt"/>
    <x v="0"/>
    <x v="0"/>
    <s v="San Francisco"/>
    <x v="1"/>
    <n v="94109"/>
    <x v="1"/>
    <s v="OFF-ST-10003638"/>
    <x v="1"/>
    <x v="4"/>
    <s v="Mobile Personal File Cube"/>
    <n v="93.68"/>
    <n v="4"/>
    <n v="0"/>
    <n v="25.293599999999998"/>
    <x v="1"/>
    <x v="0"/>
  </r>
  <r>
    <n v="6929"/>
    <s v="CA-2018-140382"/>
    <x v="661"/>
    <d v="2018-06-25T00:00:00"/>
    <s v="Second Class"/>
    <s v="RD-19900"/>
    <s v="Ruben Dartt"/>
    <x v="0"/>
    <x v="0"/>
    <s v="San Francisco"/>
    <x v="1"/>
    <n v="94109"/>
    <x v="1"/>
    <s v="OFF-LA-10001934"/>
    <x v="1"/>
    <x v="2"/>
    <s v="Avery 516"/>
    <n v="21.93"/>
    <n v="3"/>
    <n v="0"/>
    <n v="10.307099999999998"/>
    <x v="1"/>
    <x v="0"/>
  </r>
  <r>
    <n v="6930"/>
    <s v="CA-2018-140382"/>
    <x v="661"/>
    <d v="2018-06-25T00:00:00"/>
    <s v="Second Class"/>
    <s v="RD-19900"/>
    <s v="Ruben Dartt"/>
    <x v="0"/>
    <x v="0"/>
    <s v="San Francisco"/>
    <x v="1"/>
    <n v="94109"/>
    <x v="1"/>
    <s v="TEC-PH-10003012"/>
    <x v="2"/>
    <x v="7"/>
    <s v="Nortel Meridian M3904 Professional Digital phone"/>
    <n v="862.34400000000005"/>
    <n v="7"/>
    <n v="0.2"/>
    <n v="97.013699999999858"/>
    <x v="1"/>
    <x v="0"/>
  </r>
  <r>
    <n v="6931"/>
    <s v="CA-2018-140382"/>
    <x v="661"/>
    <d v="2018-06-25T00:00:00"/>
    <s v="Second Class"/>
    <s v="RD-19900"/>
    <s v="Ruben Dartt"/>
    <x v="0"/>
    <x v="0"/>
    <s v="San Francisco"/>
    <x v="1"/>
    <n v="94109"/>
    <x v="1"/>
    <s v="OFF-PA-10001019"/>
    <x v="1"/>
    <x v="10"/>
    <s v="Xerox 1884"/>
    <n v="19.98"/>
    <n v="1"/>
    <n v="0"/>
    <n v="9.3905999999999992"/>
    <x v="1"/>
    <x v="0"/>
  </r>
  <r>
    <n v="6932"/>
    <s v="CA-2016-164182"/>
    <x v="686"/>
    <d v="2016-07-18T00:00:00"/>
    <s v="Standard Class"/>
    <s v="ST-20530"/>
    <s v="Shui Tom"/>
    <x v="0"/>
    <x v="0"/>
    <s v="Philadelphia"/>
    <x v="9"/>
    <n v="19140"/>
    <x v="3"/>
    <s v="TEC-PH-10002070"/>
    <x v="2"/>
    <x v="7"/>
    <s v="Griffin GC36547 PowerJolt SE Lightning Charger"/>
    <n v="13.493999999999998"/>
    <n v="1"/>
    <n v="0.4"/>
    <n v="-2.2490000000000023"/>
    <x v="3"/>
    <x v="0"/>
  </r>
  <r>
    <n v="6933"/>
    <s v="CA-2016-164182"/>
    <x v="686"/>
    <d v="2016-07-18T00:00:00"/>
    <s v="Standard Class"/>
    <s v="ST-20530"/>
    <s v="Shui Tom"/>
    <x v="0"/>
    <x v="0"/>
    <s v="Philadelphia"/>
    <x v="9"/>
    <n v="19140"/>
    <x v="3"/>
    <s v="TEC-PH-10002583"/>
    <x v="2"/>
    <x v="7"/>
    <s v="iOttie HLCRIO102 Car Mount"/>
    <n v="23.987999999999996"/>
    <n v="2"/>
    <n v="0.4"/>
    <n v="-13.993000000000004"/>
    <x v="3"/>
    <x v="0"/>
  </r>
  <r>
    <n v="6934"/>
    <s v="CA-2016-164182"/>
    <x v="686"/>
    <d v="2016-07-18T00:00:00"/>
    <s v="Standard Class"/>
    <s v="ST-20530"/>
    <s v="Shui Tom"/>
    <x v="0"/>
    <x v="0"/>
    <s v="Philadelphia"/>
    <x v="9"/>
    <n v="19140"/>
    <x v="3"/>
    <s v="FUR-FU-10001057"/>
    <x v="0"/>
    <x v="5"/>
    <s v="Tensor Track Tree Floor Lamp"/>
    <n v="31.983999999999998"/>
    <n v="2"/>
    <n v="0.2"/>
    <n v="1.1993999999999998"/>
    <x v="3"/>
    <x v="0"/>
  </r>
  <r>
    <n v="6935"/>
    <s v="CA-2016-164182"/>
    <x v="686"/>
    <d v="2016-07-18T00:00:00"/>
    <s v="Standard Class"/>
    <s v="ST-20530"/>
    <s v="Shui Tom"/>
    <x v="0"/>
    <x v="0"/>
    <s v="Philadelphia"/>
    <x v="9"/>
    <n v="19140"/>
    <x v="3"/>
    <s v="OFF-AR-10001044"/>
    <x v="1"/>
    <x v="6"/>
    <s v="BOSTON Ranger #55 Pencil Sharpener, Black"/>
    <n v="41.584000000000003"/>
    <n v="2"/>
    <n v="0.2"/>
    <n v="4.6781999999999968"/>
    <x v="3"/>
    <x v="0"/>
  </r>
  <r>
    <n v="6936"/>
    <s v="CA-2019-137365"/>
    <x v="329"/>
    <d v="2019-12-03T00:00:00"/>
    <s v="Second Class"/>
    <s v="BP-11095"/>
    <s v="Bart Pistole"/>
    <x v="1"/>
    <x v="0"/>
    <s v="El Paso"/>
    <x v="5"/>
    <n v="79907"/>
    <x v="2"/>
    <s v="TEC-AC-10001767"/>
    <x v="2"/>
    <x v="11"/>
    <s v="SanDisk Ultra 64 GB MicroSDHC Class 10 Memory Card"/>
    <n v="95.976000000000013"/>
    <n v="3"/>
    <n v="0.2"/>
    <n v="-10.797300000000011"/>
    <x v="2"/>
    <x v="0"/>
  </r>
  <r>
    <n v="6937"/>
    <s v="CA-2018-129847"/>
    <x v="476"/>
    <d v="2018-09-04T00:00:00"/>
    <s v="First Class"/>
    <s v="TA-21385"/>
    <s v="Tom Ashbrook"/>
    <x v="2"/>
    <x v="0"/>
    <s v="Chicago"/>
    <x v="10"/>
    <n v="60653"/>
    <x v="2"/>
    <s v="FUR-FU-10000277"/>
    <x v="0"/>
    <x v="5"/>
    <s v="Deflect-o DuraMat Antistatic Studded Beveled Mat for Medium Pile Carpeting"/>
    <n v="84.272000000000006"/>
    <n v="2"/>
    <n v="0.6"/>
    <n v="-75.844800000000006"/>
    <x v="2"/>
    <x v="0"/>
  </r>
  <r>
    <n v="6938"/>
    <s v="CA-2016-126963"/>
    <x v="345"/>
    <d v="2016-06-15T00:00:00"/>
    <s v="Same Day"/>
    <s v="PS-18760"/>
    <s v="Pamela Stobb"/>
    <x v="0"/>
    <x v="0"/>
    <s v="El Paso"/>
    <x v="5"/>
    <n v="79907"/>
    <x v="2"/>
    <s v="OFF-PA-10001952"/>
    <x v="1"/>
    <x v="10"/>
    <s v="Xerox 1902"/>
    <n v="36.544000000000004"/>
    <n v="2"/>
    <n v="0.2"/>
    <n v="11.876799999999998"/>
    <x v="2"/>
    <x v="0"/>
  </r>
  <r>
    <n v="6939"/>
    <s v="CA-2018-125094"/>
    <x v="732"/>
    <d v="2018-11-09T00:00:00"/>
    <s v="Standard Class"/>
    <s v="NP-18700"/>
    <s v="Nora Preis"/>
    <x v="0"/>
    <x v="0"/>
    <s v="Seattle"/>
    <x v="4"/>
    <n v="98105"/>
    <x v="1"/>
    <s v="TEC-AC-10004420"/>
    <x v="2"/>
    <x v="11"/>
    <s v="Cherry 142-key Programmable Keyboard"/>
    <n v="479.72"/>
    <n v="4"/>
    <n v="0"/>
    <n v="52.769200000000012"/>
    <x v="1"/>
    <x v="0"/>
  </r>
  <r>
    <n v="6940"/>
    <s v="CA-2019-107132"/>
    <x v="335"/>
    <d v="2019-06-30T00:00:00"/>
    <s v="Standard Class"/>
    <s v="SC-20260"/>
    <s v="Scott Cohen"/>
    <x v="1"/>
    <x v="0"/>
    <s v="New York City"/>
    <x v="15"/>
    <n v="10009"/>
    <x v="3"/>
    <s v="OFF-BI-10001071"/>
    <x v="1"/>
    <x v="8"/>
    <s v="GBC ProClick Punch Binding System"/>
    <n v="102.36799999999999"/>
    <n v="2"/>
    <n v="0.2"/>
    <n v="37.108400000000003"/>
    <x v="3"/>
    <x v="0"/>
  </r>
  <r>
    <n v="6941"/>
    <s v="CA-2019-107132"/>
    <x v="335"/>
    <d v="2019-06-30T00:00:00"/>
    <s v="Standard Class"/>
    <s v="SC-20260"/>
    <s v="Scott Cohen"/>
    <x v="1"/>
    <x v="0"/>
    <s v="New York City"/>
    <x v="15"/>
    <n v="10009"/>
    <x v="3"/>
    <s v="OFF-SU-10002503"/>
    <x v="1"/>
    <x v="14"/>
    <s v="Acme Preferred Stainless Steel Scissors"/>
    <n v="28.4"/>
    <n v="5"/>
    <n v="0"/>
    <n v="8.2359999999999989"/>
    <x v="3"/>
    <x v="0"/>
  </r>
  <r>
    <n v="6942"/>
    <s v="CA-2019-107132"/>
    <x v="335"/>
    <d v="2019-06-30T00:00:00"/>
    <s v="Standard Class"/>
    <s v="SC-20260"/>
    <s v="Scott Cohen"/>
    <x v="1"/>
    <x v="0"/>
    <s v="New York City"/>
    <x v="15"/>
    <n v="10009"/>
    <x v="3"/>
    <s v="OFF-ST-10001490"/>
    <x v="1"/>
    <x v="4"/>
    <s v="Hot File 7-Pocket, Floor Stand"/>
    <n v="713.88"/>
    <n v="4"/>
    <n v="0"/>
    <n v="214.16399999999993"/>
    <x v="3"/>
    <x v="0"/>
  </r>
  <r>
    <n v="6943"/>
    <s v="CA-2019-107132"/>
    <x v="335"/>
    <d v="2019-06-30T00:00:00"/>
    <s v="Standard Class"/>
    <s v="SC-20260"/>
    <s v="Scott Cohen"/>
    <x v="1"/>
    <x v="0"/>
    <s v="New York City"/>
    <x v="15"/>
    <n v="10009"/>
    <x v="3"/>
    <s v="OFF-PA-10003790"/>
    <x v="1"/>
    <x v="10"/>
    <s v="Xerox 1991"/>
    <n v="68.52"/>
    <n v="3"/>
    <n v="0"/>
    <n v="31.519199999999998"/>
    <x v="3"/>
    <x v="0"/>
  </r>
  <r>
    <n v="6944"/>
    <s v="CA-2017-139248"/>
    <x v="395"/>
    <d v="2017-07-30T00:00:00"/>
    <s v="Standard Class"/>
    <s v="RD-19930"/>
    <s v="Russell D'Ascenzo"/>
    <x v="0"/>
    <x v="0"/>
    <s v="Los Angeles"/>
    <x v="1"/>
    <n v="90032"/>
    <x v="1"/>
    <s v="TEC-PH-10004094"/>
    <x v="2"/>
    <x v="7"/>
    <s v="Motorola L703CM"/>
    <n v="623.96"/>
    <n v="5"/>
    <n v="0.2"/>
    <n v="38.997500000000002"/>
    <x v="1"/>
    <x v="0"/>
  </r>
  <r>
    <n v="6945"/>
    <s v="CA-2016-148369"/>
    <x v="865"/>
    <d v="2016-09-27T00:00:00"/>
    <s v="Standard Class"/>
    <s v="TH-21115"/>
    <s v="Thea Hudgings"/>
    <x v="1"/>
    <x v="0"/>
    <s v="Newark"/>
    <x v="13"/>
    <n v="19711"/>
    <x v="3"/>
    <s v="OFF-BI-10004876"/>
    <x v="1"/>
    <x v="8"/>
    <s v="Wilson Jones Suede Grain Vinyl Binders"/>
    <n v="11.12"/>
    <n v="4"/>
    <n v="0"/>
    <n v="5.4487999999999994"/>
    <x v="3"/>
    <x v="0"/>
  </r>
  <r>
    <n v="6946"/>
    <s v="CA-2018-106243"/>
    <x v="955"/>
    <d v="2018-10-04T00:00:00"/>
    <s v="Standard Class"/>
    <s v="GM-14680"/>
    <s v="Greg Matthias"/>
    <x v="0"/>
    <x v="0"/>
    <s v="New York City"/>
    <x v="15"/>
    <n v="10011"/>
    <x v="3"/>
    <s v="FUR-BO-10003034"/>
    <x v="0"/>
    <x v="0"/>
    <s v="O'Sullivan Elevations Bookcase, Cherry Finish"/>
    <n v="523.91999999999996"/>
    <n v="5"/>
    <n v="0.2"/>
    <n v="-26.195999999999984"/>
    <x v="3"/>
    <x v="0"/>
  </r>
  <r>
    <n v="6947"/>
    <s v="CA-2017-126466"/>
    <x v="529"/>
    <d v="2017-11-13T00:00:00"/>
    <s v="Standard Class"/>
    <s v="JO-15550"/>
    <s v="Jesus Ocampo"/>
    <x v="2"/>
    <x v="0"/>
    <s v="Roseville"/>
    <x v="1"/>
    <n v="95661"/>
    <x v="1"/>
    <s v="OFF-FA-10000490"/>
    <x v="1"/>
    <x v="13"/>
    <s v="OIC Binder Clips, Mini, 1/4&quot; Capacity, Black"/>
    <n v="2.48"/>
    <n v="2"/>
    <n v="0"/>
    <n v="1.1656"/>
    <x v="1"/>
    <x v="0"/>
  </r>
  <r>
    <n v="6948"/>
    <s v="CA-2017-130365"/>
    <x v="334"/>
    <d v="2017-04-29T00:00:00"/>
    <s v="Standard Class"/>
    <s v="ZC-21910"/>
    <s v="Zuschuss Carroll"/>
    <x v="0"/>
    <x v="0"/>
    <s v="Aurora"/>
    <x v="10"/>
    <n v="60505"/>
    <x v="2"/>
    <s v="OFF-ST-10002574"/>
    <x v="1"/>
    <x v="4"/>
    <s v="SAFCO Commercial Wire Shelving, Black"/>
    <n v="221.024"/>
    <n v="2"/>
    <n v="0.2"/>
    <n v="-55.256"/>
    <x v="2"/>
    <x v="0"/>
  </r>
  <r>
    <n v="6949"/>
    <s v="CA-2017-130365"/>
    <x v="334"/>
    <d v="2017-04-29T00:00:00"/>
    <s v="Standard Class"/>
    <s v="ZC-21910"/>
    <s v="Zuschuss Carroll"/>
    <x v="0"/>
    <x v="0"/>
    <s v="Aurora"/>
    <x v="10"/>
    <n v="60505"/>
    <x v="2"/>
    <s v="FUR-CH-10003535"/>
    <x v="0"/>
    <x v="1"/>
    <s v="Global Armless Task Chair, Royal Blue"/>
    <n v="128.05799999999999"/>
    <n v="3"/>
    <n v="0.3"/>
    <n v="-23.782199999999996"/>
    <x v="2"/>
    <x v="0"/>
  </r>
  <r>
    <n v="6950"/>
    <s v="CA-2019-143021"/>
    <x v="123"/>
    <d v="2019-11-19T00:00:00"/>
    <s v="Same Day"/>
    <s v="AP-10720"/>
    <s v="Anne Pryor"/>
    <x v="2"/>
    <x v="0"/>
    <s v="New York City"/>
    <x v="15"/>
    <n v="10011"/>
    <x v="3"/>
    <s v="OFF-BI-10001628"/>
    <x v="1"/>
    <x v="8"/>
    <s v="Acco Data Flex Cable Posts For Top &amp; Bottom Load Binders, 6&quot; Capacity"/>
    <n v="58.407999999999994"/>
    <n v="7"/>
    <n v="0.2"/>
    <n v="18.252499999999998"/>
    <x v="3"/>
    <x v="0"/>
  </r>
  <r>
    <n v="6951"/>
    <s v="CA-2019-143021"/>
    <x v="123"/>
    <d v="2019-11-19T00:00:00"/>
    <s v="Same Day"/>
    <s v="AP-10720"/>
    <s v="Anne Pryor"/>
    <x v="2"/>
    <x v="0"/>
    <s v="New York City"/>
    <x v="15"/>
    <n v="10011"/>
    <x v="3"/>
    <s v="FUR-TA-10001676"/>
    <x v="0"/>
    <x v="3"/>
    <s v="Hon 61000 Series Interactive Training Tables"/>
    <n v="79.97399999999999"/>
    <n v="3"/>
    <n v="0.4"/>
    <n v="-29.323800000000006"/>
    <x v="3"/>
    <x v="0"/>
  </r>
  <r>
    <n v="6952"/>
    <s v="CA-2017-161767"/>
    <x v="312"/>
    <d v="2017-11-24T00:00:00"/>
    <s v="Standard Class"/>
    <s v="GK-14620"/>
    <s v="Grace Kelly"/>
    <x v="1"/>
    <x v="0"/>
    <s v="Dallas"/>
    <x v="5"/>
    <n v="75217"/>
    <x v="2"/>
    <s v="TEC-MA-10002790"/>
    <x v="2"/>
    <x v="15"/>
    <s v="NeatDesk Desktop Scanner &amp; Digital Filing System"/>
    <n v="479.988"/>
    <n v="2"/>
    <n v="0.4"/>
    <n v="55.998599999999954"/>
    <x v="2"/>
    <x v="0"/>
  </r>
  <r>
    <n v="6953"/>
    <s v="CA-2017-129917"/>
    <x v="653"/>
    <d v="2017-10-03T00:00:00"/>
    <s v="First Class"/>
    <s v="HM-14980"/>
    <s v="Henry MacAllister"/>
    <x v="0"/>
    <x v="0"/>
    <s v="Los Angeles"/>
    <x v="1"/>
    <n v="90008"/>
    <x v="1"/>
    <s v="OFF-BI-10001757"/>
    <x v="1"/>
    <x v="8"/>
    <s v="Pressboard Hanging Data Binders for Unburst Sheets"/>
    <n v="11.808"/>
    <n v="3"/>
    <n v="0.2"/>
    <n v="4.1327999999999996"/>
    <x v="1"/>
    <x v="0"/>
  </r>
  <r>
    <n v="6954"/>
    <s v="CA-2017-129917"/>
    <x v="653"/>
    <d v="2017-10-03T00:00:00"/>
    <s v="First Class"/>
    <s v="HM-14980"/>
    <s v="Henry MacAllister"/>
    <x v="0"/>
    <x v="0"/>
    <s v="Los Angeles"/>
    <x v="1"/>
    <n v="90008"/>
    <x v="1"/>
    <s v="OFF-BI-10004828"/>
    <x v="1"/>
    <x v="8"/>
    <s v="GBC Poly Designer Binding Covers"/>
    <n v="53.567999999999998"/>
    <n v="4"/>
    <n v="0.2"/>
    <n v="19.418399999999995"/>
    <x v="1"/>
    <x v="0"/>
  </r>
  <r>
    <n v="6955"/>
    <s v="CA-2017-129917"/>
    <x v="653"/>
    <d v="2017-10-03T00:00:00"/>
    <s v="First Class"/>
    <s v="HM-14980"/>
    <s v="Henry MacAllister"/>
    <x v="0"/>
    <x v="0"/>
    <s v="Los Angeles"/>
    <x v="1"/>
    <n v="90008"/>
    <x v="1"/>
    <s v="TEC-PH-10000369"/>
    <x v="2"/>
    <x v="7"/>
    <s v="HTC One Mini"/>
    <n v="503.96000000000004"/>
    <n v="5"/>
    <n v="0.2"/>
    <n v="50.396000000000015"/>
    <x v="1"/>
    <x v="0"/>
  </r>
  <r>
    <n v="6956"/>
    <s v="CA-2017-115420"/>
    <x v="334"/>
    <d v="2017-05-02T00:00:00"/>
    <s v="Standard Class"/>
    <s v="LS-16945"/>
    <s v="Linda Southworth"/>
    <x v="1"/>
    <x v="0"/>
    <s v="Los Angeles"/>
    <x v="1"/>
    <n v="90004"/>
    <x v="1"/>
    <s v="OFF-EN-10003862"/>
    <x v="1"/>
    <x v="12"/>
    <s v="Laser &amp; Ink Jet Business Envelopes"/>
    <n v="21.34"/>
    <n v="2"/>
    <n v="0"/>
    <n v="9.8163999999999998"/>
    <x v="1"/>
    <x v="0"/>
  </r>
  <r>
    <n v="6957"/>
    <s v="CA-2018-157588"/>
    <x v="216"/>
    <d v="2018-07-19T00:00:00"/>
    <s v="Standard Class"/>
    <s v="AR-10570"/>
    <s v="Anemone Ratner"/>
    <x v="0"/>
    <x v="0"/>
    <s v="Columbus"/>
    <x v="32"/>
    <n v="31907"/>
    <x v="0"/>
    <s v="OFF-BI-10003963"/>
    <x v="1"/>
    <x v="8"/>
    <s v="Cardinal Holdit Data Disk Pockets"/>
    <n v="36.4"/>
    <n v="5"/>
    <n v="0"/>
    <n v="17.107999999999997"/>
    <x v="0"/>
    <x v="0"/>
  </r>
  <r>
    <n v="6958"/>
    <s v="CA-2018-157588"/>
    <x v="216"/>
    <d v="2018-07-19T00:00:00"/>
    <s v="Standard Class"/>
    <s v="AR-10570"/>
    <s v="Anemone Ratner"/>
    <x v="0"/>
    <x v="0"/>
    <s v="Columbus"/>
    <x v="32"/>
    <n v="31907"/>
    <x v="0"/>
    <s v="FUR-FU-10004848"/>
    <x v="0"/>
    <x v="5"/>
    <s v="Howard Miller 13-3/4&quot; Diameter Brushed Chrome Round Wall Clock"/>
    <n v="51.75"/>
    <n v="1"/>
    <n v="0"/>
    <n v="15.524999999999999"/>
    <x v="0"/>
    <x v="0"/>
  </r>
  <r>
    <n v="6959"/>
    <s v="CA-2017-167255"/>
    <x v="874"/>
    <d v="2017-09-29T00:00:00"/>
    <s v="Second Class"/>
    <s v="RH-19510"/>
    <s v="Rick Huthwaite"/>
    <x v="2"/>
    <x v="0"/>
    <s v="San Francisco"/>
    <x v="1"/>
    <n v="94110"/>
    <x v="1"/>
    <s v="OFF-ST-10001328"/>
    <x v="1"/>
    <x v="4"/>
    <s v="Personal Filing Tote with Lid, Black/Gray"/>
    <n v="15.51"/>
    <n v="1"/>
    <n v="0"/>
    <n v="4.3428000000000004"/>
    <x v="1"/>
    <x v="0"/>
  </r>
  <r>
    <n v="6960"/>
    <s v="CA-2017-167255"/>
    <x v="874"/>
    <d v="2017-09-29T00:00:00"/>
    <s v="Second Class"/>
    <s v="RH-19510"/>
    <s v="Rick Huthwaite"/>
    <x v="2"/>
    <x v="0"/>
    <s v="San Francisco"/>
    <x v="1"/>
    <n v="94110"/>
    <x v="1"/>
    <s v="OFF-PA-10002377"/>
    <x v="1"/>
    <x v="10"/>
    <s v="Xerox 1916"/>
    <n v="146.82"/>
    <n v="3"/>
    <n v="0"/>
    <n v="73.41"/>
    <x v="1"/>
    <x v="0"/>
  </r>
  <r>
    <n v="6961"/>
    <s v="CA-2017-167255"/>
    <x v="874"/>
    <d v="2017-09-29T00:00:00"/>
    <s v="Second Class"/>
    <s v="RH-19510"/>
    <s v="Rick Huthwaite"/>
    <x v="2"/>
    <x v="0"/>
    <s v="San Francisco"/>
    <x v="1"/>
    <n v="94110"/>
    <x v="1"/>
    <s v="OFF-PA-10003441"/>
    <x v="1"/>
    <x v="10"/>
    <s v="Xerox 226"/>
    <n v="12.96"/>
    <n v="2"/>
    <n v="0"/>
    <n v="6.2208000000000006"/>
    <x v="1"/>
    <x v="0"/>
  </r>
  <r>
    <n v="6962"/>
    <s v="CA-2019-162096"/>
    <x v="468"/>
    <d v="2019-11-10T00:00:00"/>
    <s v="Same Day"/>
    <s v="TB-21190"/>
    <s v="Thomas Brumley"/>
    <x v="2"/>
    <x v="0"/>
    <s v="Riverside"/>
    <x v="1"/>
    <n v="92503"/>
    <x v="1"/>
    <s v="OFF-AR-10002221"/>
    <x v="1"/>
    <x v="6"/>
    <s v="12 Colored Short Pencils"/>
    <n v="7.8000000000000007"/>
    <n v="3"/>
    <n v="0"/>
    <n v="2.1060000000000008"/>
    <x v="1"/>
    <x v="0"/>
  </r>
  <r>
    <n v="6963"/>
    <s v="CA-2018-157161"/>
    <x v="87"/>
    <d v="2018-07-20T00:00:00"/>
    <s v="Second Class"/>
    <s v="JD-15895"/>
    <s v="Jonathan Doherty"/>
    <x v="1"/>
    <x v="0"/>
    <s v="Columbia"/>
    <x v="20"/>
    <n v="29203"/>
    <x v="0"/>
    <s v="OFF-EN-10001509"/>
    <x v="1"/>
    <x v="12"/>
    <s v="Poly String Tie Envelopes"/>
    <n v="10.199999999999999"/>
    <n v="5"/>
    <n v="0"/>
    <n v="4.7939999999999996"/>
    <x v="0"/>
    <x v="0"/>
  </r>
  <r>
    <n v="6964"/>
    <s v="CA-2018-157161"/>
    <x v="87"/>
    <d v="2018-07-20T00:00:00"/>
    <s v="Second Class"/>
    <s v="JD-15895"/>
    <s v="Jonathan Doherty"/>
    <x v="1"/>
    <x v="0"/>
    <s v="Columbia"/>
    <x v="20"/>
    <n v="29203"/>
    <x v="0"/>
    <s v="OFF-AR-10003338"/>
    <x v="1"/>
    <x v="6"/>
    <s v="Eberhard Faber 3 1/2&quot; Golf Pencils"/>
    <n v="22.32"/>
    <n v="3"/>
    <n v="0"/>
    <n v="5.580000000000001"/>
    <x v="0"/>
    <x v="0"/>
  </r>
  <r>
    <n v="6965"/>
    <s v="CA-2018-157161"/>
    <x v="87"/>
    <d v="2018-07-20T00:00:00"/>
    <s v="Second Class"/>
    <s v="JD-15895"/>
    <s v="Jonathan Doherty"/>
    <x v="1"/>
    <x v="0"/>
    <s v="Columbia"/>
    <x v="20"/>
    <n v="29203"/>
    <x v="0"/>
    <s v="OFF-BI-10004728"/>
    <x v="1"/>
    <x v="8"/>
    <s v="Wilson Jones Turn Tabs Binder Tool for Ring Binders"/>
    <n v="24.1"/>
    <n v="5"/>
    <n v="0"/>
    <n v="11.086"/>
    <x v="0"/>
    <x v="0"/>
  </r>
  <r>
    <n v="6966"/>
    <s v="CA-2018-157161"/>
    <x v="87"/>
    <d v="2018-07-20T00:00:00"/>
    <s v="Second Class"/>
    <s v="JD-15895"/>
    <s v="Jonathan Doherty"/>
    <x v="1"/>
    <x v="0"/>
    <s v="Columbia"/>
    <x v="20"/>
    <n v="29203"/>
    <x v="0"/>
    <s v="TEC-AC-10000358"/>
    <x v="2"/>
    <x v="11"/>
    <s v="Imation Secure Drive + Hardware Encrypted USB flash drive - 16 GB"/>
    <n v="75.98"/>
    <n v="2"/>
    <n v="0"/>
    <n v="18.235199999999999"/>
    <x v="0"/>
    <x v="0"/>
  </r>
  <r>
    <n v="6967"/>
    <s v="CA-2018-157161"/>
    <x v="87"/>
    <d v="2018-07-20T00:00:00"/>
    <s v="Second Class"/>
    <s v="JD-15895"/>
    <s v="Jonathan Doherty"/>
    <x v="1"/>
    <x v="0"/>
    <s v="Columbia"/>
    <x v="20"/>
    <n v="29203"/>
    <x v="0"/>
    <s v="OFF-BI-10002764"/>
    <x v="1"/>
    <x v="8"/>
    <s v="Recycled Pressboard Report Cover with Reinforced Top Hinge"/>
    <n v="6.46"/>
    <n v="2"/>
    <n v="0"/>
    <n v="3.1654"/>
    <x v="0"/>
    <x v="0"/>
  </r>
  <r>
    <n v="6968"/>
    <s v="CA-2018-157161"/>
    <x v="87"/>
    <d v="2018-07-20T00:00:00"/>
    <s v="Second Class"/>
    <s v="JD-15895"/>
    <s v="Jonathan Doherty"/>
    <x v="1"/>
    <x v="0"/>
    <s v="Columbia"/>
    <x v="20"/>
    <n v="29203"/>
    <x v="0"/>
    <s v="OFF-PA-10001461"/>
    <x v="1"/>
    <x v="10"/>
    <s v="HP Office Paper (20Lb. and 87 Bright)"/>
    <n v="60.12"/>
    <n v="9"/>
    <n v="0"/>
    <n v="28.857599999999998"/>
    <x v="0"/>
    <x v="0"/>
  </r>
  <r>
    <n v="6969"/>
    <s v="CA-2017-110765"/>
    <x v="1140"/>
    <d v="2017-10-20T00:00:00"/>
    <s v="Second Class"/>
    <s v="MP-17965"/>
    <s v="Michael Paige"/>
    <x v="1"/>
    <x v="0"/>
    <s v="New York City"/>
    <x v="15"/>
    <n v="10011"/>
    <x v="3"/>
    <s v="TEC-PH-10004165"/>
    <x v="2"/>
    <x v="7"/>
    <s v="Mitel MiVoice 5330e IP Phone"/>
    <n v="824.97"/>
    <n v="3"/>
    <n v="0"/>
    <n v="214.4922"/>
    <x v="3"/>
    <x v="0"/>
  </r>
  <r>
    <n v="6970"/>
    <s v="CA-2018-163937"/>
    <x v="994"/>
    <d v="2018-01-13T00:00:00"/>
    <s v="Second Class"/>
    <s v="JB-16000"/>
    <s v="Joy Bell-"/>
    <x v="0"/>
    <x v="0"/>
    <s v="Longview"/>
    <x v="4"/>
    <n v="98632"/>
    <x v="1"/>
    <s v="FUR-FU-10000010"/>
    <x v="0"/>
    <x v="5"/>
    <s v="DAX Value U-Channel Document Frames, Easel Back"/>
    <n v="24.849999999999998"/>
    <n v="5"/>
    <n v="0"/>
    <n v="7.7034999999999982"/>
    <x v="1"/>
    <x v="0"/>
  </r>
  <r>
    <n v="6971"/>
    <s v="CA-2019-153822"/>
    <x v="20"/>
    <d v="2019-09-25T00:00:00"/>
    <s v="Standard Class"/>
    <s v="AB-10105"/>
    <s v="Adrian Barton"/>
    <x v="0"/>
    <x v="0"/>
    <s v="Phoenix"/>
    <x v="16"/>
    <n v="85023"/>
    <x v="1"/>
    <s v="OFF-ST-10000321"/>
    <x v="1"/>
    <x v="4"/>
    <s v="Akro Stacking Bins"/>
    <n v="12.624000000000001"/>
    <n v="2"/>
    <n v="0.2"/>
    <n v="-2.5248000000000022"/>
    <x v="1"/>
    <x v="1"/>
  </r>
  <r>
    <n v="6972"/>
    <s v="CA-2019-153822"/>
    <x v="20"/>
    <d v="2019-09-25T00:00:00"/>
    <s v="Standard Class"/>
    <s v="AB-10105"/>
    <s v="Adrian Barton"/>
    <x v="0"/>
    <x v="0"/>
    <s v="Phoenix"/>
    <x v="16"/>
    <n v="85023"/>
    <x v="1"/>
    <s v="TEC-AC-10000109"/>
    <x v="2"/>
    <x v="11"/>
    <s v="Sony Micro Vault Click 16 GB USB 2.0 Flash Drive"/>
    <n v="89.584000000000003"/>
    <n v="2"/>
    <n v="0.2"/>
    <n v="4.4792000000000058"/>
    <x v="1"/>
    <x v="1"/>
  </r>
  <r>
    <n v="6973"/>
    <s v="CA-2019-153822"/>
    <x v="20"/>
    <d v="2019-09-25T00:00:00"/>
    <s v="Standard Class"/>
    <s v="AB-10105"/>
    <s v="Adrian Barton"/>
    <x v="0"/>
    <x v="0"/>
    <s v="Phoenix"/>
    <x v="16"/>
    <n v="85023"/>
    <x v="1"/>
    <s v="TEC-PH-10002415"/>
    <x v="2"/>
    <x v="7"/>
    <s v="Polycom VoiceStation 500 Conference phone"/>
    <n v="471.92"/>
    <n v="2"/>
    <n v="0.2"/>
    <n v="29.495000000000019"/>
    <x v="1"/>
    <x v="1"/>
  </r>
  <r>
    <n v="6974"/>
    <s v="CA-2019-153822"/>
    <x v="20"/>
    <d v="2019-09-25T00:00:00"/>
    <s v="Standard Class"/>
    <s v="AB-10105"/>
    <s v="Adrian Barton"/>
    <x v="0"/>
    <x v="0"/>
    <s v="Phoenix"/>
    <x v="16"/>
    <n v="85023"/>
    <x v="1"/>
    <s v="OFF-BI-10001460"/>
    <x v="1"/>
    <x v="8"/>
    <s v="Plastic Binding Combs"/>
    <n v="18.180000000000003"/>
    <n v="4"/>
    <n v="0.7"/>
    <n v="-13.938000000000002"/>
    <x v="1"/>
    <x v="1"/>
  </r>
  <r>
    <n v="6975"/>
    <s v="CA-2019-146185"/>
    <x v="175"/>
    <d v="2019-09-19T00:00:00"/>
    <s v="Standard Class"/>
    <s v="CC-12145"/>
    <s v="Charles Crestani"/>
    <x v="0"/>
    <x v="0"/>
    <s v="Houston"/>
    <x v="5"/>
    <n v="77095"/>
    <x v="2"/>
    <s v="OFF-AR-10002987"/>
    <x v="1"/>
    <x v="6"/>
    <s v="Prismacolor Color Pencil Set"/>
    <n v="31.744"/>
    <n v="2"/>
    <n v="0.2"/>
    <n v="8.3328000000000024"/>
    <x v="2"/>
    <x v="0"/>
  </r>
  <r>
    <n v="6976"/>
    <s v="CA-2017-112144"/>
    <x v="1141"/>
    <d v="2017-07-02T00:00:00"/>
    <s v="Standard Class"/>
    <s v="CY-12745"/>
    <s v="Craig Yedwab"/>
    <x v="1"/>
    <x v="0"/>
    <s v="Gilbert"/>
    <x v="16"/>
    <n v="85234"/>
    <x v="1"/>
    <s v="OFF-LA-10000443"/>
    <x v="1"/>
    <x v="2"/>
    <s v="Avery 501"/>
    <n v="5.9039999999999999"/>
    <n v="2"/>
    <n v="0.2"/>
    <n v="1.9925999999999999"/>
    <x v="1"/>
    <x v="1"/>
  </r>
  <r>
    <n v="6977"/>
    <s v="CA-2017-112144"/>
    <x v="1141"/>
    <d v="2017-07-02T00:00:00"/>
    <s v="Standard Class"/>
    <s v="CY-12745"/>
    <s v="Craig Yedwab"/>
    <x v="1"/>
    <x v="0"/>
    <s v="Gilbert"/>
    <x v="16"/>
    <n v="85234"/>
    <x v="1"/>
    <s v="FUR-FU-10004306"/>
    <x v="0"/>
    <x v="5"/>
    <s v="Electrix Halogen Magnifier Lamp"/>
    <n v="621.7600000000001"/>
    <n v="4"/>
    <n v="0.2"/>
    <n v="46.631999999999977"/>
    <x v="1"/>
    <x v="1"/>
  </r>
  <r>
    <n v="6978"/>
    <s v="US-2018-119298"/>
    <x v="881"/>
    <d v="2018-11-28T00:00:00"/>
    <s v="First Class"/>
    <s v="EP-13915"/>
    <s v="Emily Phan"/>
    <x v="0"/>
    <x v="0"/>
    <s v="Jonesboro"/>
    <x v="36"/>
    <n v="72401"/>
    <x v="0"/>
    <s v="TEC-PH-10002564"/>
    <x v="2"/>
    <x v="7"/>
    <s v="OtterBox Defender Series Case - Samsung Galaxy S4"/>
    <n v="59.98"/>
    <n v="2"/>
    <n v="0"/>
    <n v="17.993999999999993"/>
    <x v="0"/>
    <x v="0"/>
  </r>
  <r>
    <n v="6979"/>
    <s v="CA-2019-155159"/>
    <x v="920"/>
    <d v="2019-11-29T00:00:00"/>
    <s v="Second Class"/>
    <s v="DL-13315"/>
    <s v="Delfina Latchford"/>
    <x v="0"/>
    <x v="0"/>
    <s v="Atlanta"/>
    <x v="32"/>
    <n v="30318"/>
    <x v="0"/>
    <s v="OFF-PA-10003724"/>
    <x v="1"/>
    <x v="10"/>
    <s v="Wirebound Message Book, 4 per Page"/>
    <n v="48.87"/>
    <n v="9"/>
    <n v="0"/>
    <n v="23.946299999999997"/>
    <x v="0"/>
    <x v="0"/>
  </r>
  <r>
    <n v="6980"/>
    <s v="CA-2019-149076"/>
    <x v="424"/>
    <d v="2019-01-19T00:00:00"/>
    <s v="Standard Class"/>
    <s v="SO-20335"/>
    <s v="Sean O'Donnell"/>
    <x v="0"/>
    <x v="0"/>
    <s v="Los Angeles"/>
    <x v="1"/>
    <n v="90036"/>
    <x v="1"/>
    <s v="OFF-PA-10000483"/>
    <x v="1"/>
    <x v="10"/>
    <s v="Xerox 19"/>
    <n v="154.9"/>
    <n v="5"/>
    <n v="0"/>
    <n v="69.704999999999998"/>
    <x v="1"/>
    <x v="0"/>
  </r>
  <r>
    <n v="6981"/>
    <s v="CA-2016-146990"/>
    <x v="845"/>
    <d v="2016-11-08T00:00:00"/>
    <s v="First Class"/>
    <s v="BP-11095"/>
    <s v="Bart Pistole"/>
    <x v="1"/>
    <x v="0"/>
    <s v="New York City"/>
    <x v="15"/>
    <n v="10024"/>
    <x v="3"/>
    <s v="OFF-FA-10000611"/>
    <x v="1"/>
    <x v="13"/>
    <s v="Binder Clips by OIC"/>
    <n v="5.92"/>
    <n v="4"/>
    <n v="0"/>
    <n v="2.8415999999999997"/>
    <x v="3"/>
    <x v="0"/>
  </r>
  <r>
    <n v="6982"/>
    <s v="CA-2016-146990"/>
    <x v="845"/>
    <d v="2016-11-08T00:00:00"/>
    <s v="First Class"/>
    <s v="BP-11095"/>
    <s v="Bart Pistole"/>
    <x v="1"/>
    <x v="0"/>
    <s v="New York City"/>
    <x v="15"/>
    <n v="10024"/>
    <x v="3"/>
    <s v="OFF-PA-10000246"/>
    <x v="1"/>
    <x v="10"/>
    <s v="Riverleaf Stik-Withit Designer Note Cubes"/>
    <n v="30.18"/>
    <n v="3"/>
    <n v="0"/>
    <n v="13.8828"/>
    <x v="3"/>
    <x v="0"/>
  </r>
  <r>
    <n v="6983"/>
    <s v="CA-2018-116526"/>
    <x v="142"/>
    <d v="2018-09-05T00:00:00"/>
    <s v="Standard Class"/>
    <s v="JA-15970"/>
    <s v="Joseph Airdo"/>
    <x v="0"/>
    <x v="0"/>
    <s v="Detroit"/>
    <x v="12"/>
    <n v="48227"/>
    <x v="2"/>
    <s v="OFF-BI-10004728"/>
    <x v="1"/>
    <x v="8"/>
    <s v="Wilson Jones Turn Tabs Binder Tool for Ring Binders"/>
    <n v="24.1"/>
    <n v="5"/>
    <n v="0"/>
    <n v="11.086"/>
    <x v="2"/>
    <x v="0"/>
  </r>
  <r>
    <n v="6984"/>
    <s v="CA-2018-116526"/>
    <x v="142"/>
    <d v="2018-09-05T00:00:00"/>
    <s v="Standard Class"/>
    <s v="JA-15970"/>
    <s v="Joseph Airdo"/>
    <x v="0"/>
    <x v="0"/>
    <s v="Detroit"/>
    <x v="12"/>
    <n v="48227"/>
    <x v="2"/>
    <s v="TEC-PH-10002365"/>
    <x v="2"/>
    <x v="7"/>
    <s v="Belkin Grip Candy Sheer Case / Cover for iPhone 5 and 5S"/>
    <n v="8.7799999999999994"/>
    <n v="1"/>
    <n v="0"/>
    <n v="2.2827999999999999"/>
    <x v="2"/>
    <x v="0"/>
  </r>
  <r>
    <n v="6985"/>
    <s v="CA-2018-116526"/>
    <x v="142"/>
    <d v="2018-09-05T00:00:00"/>
    <s v="Standard Class"/>
    <s v="JA-15970"/>
    <s v="Joseph Airdo"/>
    <x v="0"/>
    <x v="0"/>
    <s v="Detroit"/>
    <x v="12"/>
    <n v="48227"/>
    <x v="2"/>
    <s v="OFF-AP-10002457"/>
    <x v="1"/>
    <x v="9"/>
    <s v="Eureka The Boss Plus 12-Amp Hard Box Upright Vacuum, Red"/>
    <n v="376.74"/>
    <n v="4"/>
    <n v="0.1"/>
    <n v="71.161999999999978"/>
    <x v="2"/>
    <x v="0"/>
  </r>
  <r>
    <n v="6986"/>
    <s v="CA-2018-116526"/>
    <x v="142"/>
    <d v="2018-09-05T00:00:00"/>
    <s v="Standard Class"/>
    <s v="JA-15970"/>
    <s v="Joseph Airdo"/>
    <x v="0"/>
    <x v="0"/>
    <s v="Detroit"/>
    <x v="12"/>
    <n v="48227"/>
    <x v="2"/>
    <s v="OFF-BI-10000320"/>
    <x v="1"/>
    <x v="8"/>
    <s v="GBC Plastic Binding Combs"/>
    <n v="29.52"/>
    <n v="4"/>
    <n v="0"/>
    <n v="14.4648"/>
    <x v="2"/>
    <x v="0"/>
  </r>
  <r>
    <n v="6987"/>
    <s v="CA-2018-116526"/>
    <x v="142"/>
    <d v="2018-09-05T00:00:00"/>
    <s v="Standard Class"/>
    <s v="JA-15970"/>
    <s v="Joseph Airdo"/>
    <x v="0"/>
    <x v="0"/>
    <s v="Detroit"/>
    <x v="12"/>
    <n v="48227"/>
    <x v="2"/>
    <s v="OFF-AR-10004999"/>
    <x v="1"/>
    <x v="6"/>
    <s v="Newell 315"/>
    <n v="11.96"/>
    <n v="2"/>
    <n v="0"/>
    <n v="2.99"/>
    <x v="2"/>
    <x v="0"/>
  </r>
  <r>
    <n v="6988"/>
    <s v="CA-2018-116526"/>
    <x v="142"/>
    <d v="2018-09-05T00:00:00"/>
    <s v="Standard Class"/>
    <s v="JA-15970"/>
    <s v="Joseph Airdo"/>
    <x v="0"/>
    <x v="0"/>
    <s v="Detroit"/>
    <x v="12"/>
    <n v="48227"/>
    <x v="2"/>
    <s v="OFF-BI-10001116"/>
    <x v="1"/>
    <x v="8"/>
    <s v="Wilson Jones 1&quot; Hanging DublLock Ring Binders"/>
    <n v="26.400000000000002"/>
    <n v="5"/>
    <n v="0"/>
    <n v="12.672000000000001"/>
    <x v="2"/>
    <x v="0"/>
  </r>
  <r>
    <n v="6989"/>
    <s v="CA-2019-158561"/>
    <x v="343"/>
    <d v="2019-11-16T00:00:00"/>
    <s v="Second Class"/>
    <s v="BB-11545"/>
    <s v="Brenda Bowman"/>
    <x v="1"/>
    <x v="0"/>
    <s v="Fort Lauderdale"/>
    <x v="2"/>
    <n v="33311"/>
    <x v="0"/>
    <s v="OFF-AP-10002651"/>
    <x v="1"/>
    <x v="9"/>
    <s v="Hoover Upright Vacuum With Dirt Cup"/>
    <n v="1158.1199999999999"/>
    <n v="5"/>
    <n v="0.2"/>
    <n v="130.28849999999983"/>
    <x v="0"/>
    <x v="0"/>
  </r>
  <r>
    <n v="6990"/>
    <s v="CA-2019-165099"/>
    <x v="157"/>
    <d v="2019-12-13T00:00:00"/>
    <s v="First Class"/>
    <s v="DK-13375"/>
    <s v="Dennis Kane"/>
    <x v="0"/>
    <x v="0"/>
    <s v="Abilene"/>
    <x v="5"/>
    <n v="79605"/>
    <x v="2"/>
    <s v="OFF-AP-10001634"/>
    <x v="1"/>
    <x v="9"/>
    <s v="Hoover Commercial Lightweight Upright Vacuum"/>
    <n v="1.3919999999999997"/>
    <n v="2"/>
    <n v="0.8"/>
    <n v="-3.7584000000000009"/>
    <x v="2"/>
    <x v="0"/>
  </r>
  <r>
    <n v="6991"/>
    <s v="CA-2017-109386"/>
    <x v="627"/>
    <d v="2017-11-13T00:00:00"/>
    <s v="Second Class"/>
    <s v="RH-19600"/>
    <s v="Rob Haberlin"/>
    <x v="0"/>
    <x v="0"/>
    <s v="Hampton"/>
    <x v="17"/>
    <n v="23666"/>
    <x v="0"/>
    <s v="OFF-AP-10003266"/>
    <x v="1"/>
    <x v="9"/>
    <s v="Holmes Replacement Filter for HEPA Air Cleaner, Large Room"/>
    <n v="44.43"/>
    <n v="3"/>
    <n v="0"/>
    <n v="18.660600000000002"/>
    <x v="0"/>
    <x v="0"/>
  </r>
  <r>
    <n v="6992"/>
    <s v="CA-2017-109386"/>
    <x v="627"/>
    <d v="2017-11-13T00:00:00"/>
    <s v="Second Class"/>
    <s v="RH-19600"/>
    <s v="Rob Haberlin"/>
    <x v="0"/>
    <x v="0"/>
    <s v="Hampton"/>
    <x v="17"/>
    <n v="23666"/>
    <x v="0"/>
    <s v="TEC-PH-10002890"/>
    <x v="2"/>
    <x v="7"/>
    <s v="AT&amp;T 17929 Lendline Telephone"/>
    <n v="226.20000000000002"/>
    <n v="5"/>
    <n v="0"/>
    <n v="58.811999999999998"/>
    <x v="0"/>
    <x v="0"/>
  </r>
  <r>
    <n v="6993"/>
    <s v="CA-2017-109386"/>
    <x v="627"/>
    <d v="2017-11-13T00:00:00"/>
    <s v="Second Class"/>
    <s v="RH-19600"/>
    <s v="Rob Haberlin"/>
    <x v="0"/>
    <x v="0"/>
    <s v="Hampton"/>
    <x v="17"/>
    <n v="23666"/>
    <x v="0"/>
    <s v="FUR-FU-10000308"/>
    <x v="0"/>
    <x v="5"/>
    <s v="Deflect-o Glass Clear Studded Chair Mats"/>
    <n v="186.54"/>
    <n v="3"/>
    <n v="0"/>
    <n v="41.038800000000002"/>
    <x v="0"/>
    <x v="0"/>
  </r>
  <r>
    <n v="6994"/>
    <s v="CA-2017-109386"/>
    <x v="627"/>
    <d v="2017-11-13T00:00:00"/>
    <s v="Second Class"/>
    <s v="RH-19600"/>
    <s v="Rob Haberlin"/>
    <x v="0"/>
    <x v="0"/>
    <s v="Hampton"/>
    <x v="17"/>
    <n v="23666"/>
    <x v="0"/>
    <s v="OFF-AR-10000380"/>
    <x v="1"/>
    <x v="6"/>
    <s v="Hunt PowerHouse Electric Pencil Sharpener, Blue"/>
    <n v="265.85999999999996"/>
    <n v="7"/>
    <n v="0"/>
    <n v="79.757999999999967"/>
    <x v="0"/>
    <x v="0"/>
  </r>
  <r>
    <n v="6995"/>
    <s v="CA-2017-109386"/>
    <x v="627"/>
    <d v="2017-11-13T00:00:00"/>
    <s v="Second Class"/>
    <s v="RH-19600"/>
    <s v="Rob Haberlin"/>
    <x v="0"/>
    <x v="0"/>
    <s v="Hampton"/>
    <x v="17"/>
    <n v="23666"/>
    <x v="0"/>
    <s v="OFF-AR-10000122"/>
    <x v="1"/>
    <x v="6"/>
    <s v="Newell 314"/>
    <n v="27.9"/>
    <n v="5"/>
    <n v="0"/>
    <n v="6.9749999999999979"/>
    <x v="0"/>
    <x v="0"/>
  </r>
  <r>
    <n v="6996"/>
    <s v="CA-2017-166800"/>
    <x v="902"/>
    <d v="2017-11-26T00:00:00"/>
    <s v="Standard Class"/>
    <s v="AG-10300"/>
    <s v="Aleksandra Gannaway"/>
    <x v="1"/>
    <x v="0"/>
    <s v="Las Vegas"/>
    <x v="33"/>
    <n v="89115"/>
    <x v="1"/>
    <s v="OFF-AP-10004868"/>
    <x v="1"/>
    <x v="9"/>
    <s v="Hoover Commercial Soft Guard Upright Vacuum And Disposable Filtration Bags"/>
    <n v="31.08"/>
    <n v="4"/>
    <n v="0"/>
    <n v="8.3916000000000004"/>
    <x v="1"/>
    <x v="0"/>
  </r>
  <r>
    <n v="6997"/>
    <s v="CA-2019-117443"/>
    <x v="331"/>
    <d v="2019-12-25T00:00:00"/>
    <s v="Second Class"/>
    <s v="JB-15400"/>
    <s v="Jennifer Braxton"/>
    <x v="1"/>
    <x v="0"/>
    <s v="Rockford"/>
    <x v="10"/>
    <n v="61107"/>
    <x v="2"/>
    <s v="OFF-BI-10004002"/>
    <x v="1"/>
    <x v="8"/>
    <s v="Wilson Jones International Size A4 Ring Binders"/>
    <n v="13.839999999999998"/>
    <n v="4"/>
    <n v="0.8"/>
    <n v="-22.144000000000005"/>
    <x v="2"/>
    <x v="0"/>
  </r>
  <r>
    <n v="6998"/>
    <s v="CA-2019-117443"/>
    <x v="331"/>
    <d v="2019-12-25T00:00:00"/>
    <s v="Second Class"/>
    <s v="JB-15400"/>
    <s v="Jennifer Braxton"/>
    <x v="1"/>
    <x v="0"/>
    <s v="Rockford"/>
    <x v="10"/>
    <n v="61107"/>
    <x v="2"/>
    <s v="OFF-PA-10004475"/>
    <x v="1"/>
    <x v="10"/>
    <s v="Xerox 1940"/>
    <n v="175.87200000000001"/>
    <n v="4"/>
    <n v="0.2"/>
    <n v="63.753599999999992"/>
    <x v="2"/>
    <x v="0"/>
  </r>
  <r>
    <n v="6999"/>
    <s v="US-2018-134369"/>
    <x v="1142"/>
    <d v="2018-09-22T00:00:00"/>
    <s v="Standard Class"/>
    <s v="BC-11125"/>
    <s v="Becky Castell"/>
    <x v="2"/>
    <x v="0"/>
    <s v="Laguna Niguel"/>
    <x v="1"/>
    <n v="92677"/>
    <x v="1"/>
    <s v="OFF-PA-10002195"/>
    <x v="1"/>
    <x v="10"/>
    <s v="Xerox 1966"/>
    <n v="12.96"/>
    <n v="2"/>
    <n v="0"/>
    <n v="6.3504000000000005"/>
    <x v="1"/>
    <x v="0"/>
  </r>
  <r>
    <n v="7000"/>
    <s v="CA-2019-123687"/>
    <x v="1143"/>
    <d v="2019-05-29T00:00:00"/>
    <s v="First Class"/>
    <s v="KC-16675"/>
    <s v="Kimberly Carter"/>
    <x v="1"/>
    <x v="0"/>
    <s v="Louisville"/>
    <x v="0"/>
    <n v="40214"/>
    <x v="0"/>
    <s v="OFF-AP-10002670"/>
    <x v="1"/>
    <x v="9"/>
    <s v="Belkin 8-Outlet Premiere SurgeMaster II Surge Protectors"/>
    <n v="208.44"/>
    <n v="3"/>
    <n v="0"/>
    <n v="62.531999999999982"/>
    <x v="0"/>
    <x v="0"/>
  </r>
  <r>
    <n v="7001"/>
    <s v="CA-2019-123687"/>
    <x v="1143"/>
    <d v="2019-05-29T00:00:00"/>
    <s v="First Class"/>
    <s v="KC-16675"/>
    <s v="Kimberly Carter"/>
    <x v="1"/>
    <x v="0"/>
    <s v="Louisville"/>
    <x v="0"/>
    <n v="40214"/>
    <x v="0"/>
    <s v="OFF-SU-10004498"/>
    <x v="1"/>
    <x v="14"/>
    <s v="Martin-Yale Premier Letter Opener"/>
    <n v="25.76"/>
    <n v="2"/>
    <n v="0"/>
    <n v="0.77280000000000015"/>
    <x v="0"/>
    <x v="0"/>
  </r>
  <r>
    <n v="7002"/>
    <s v="CA-2017-104871"/>
    <x v="1110"/>
    <d v="2017-04-03T00:00:00"/>
    <s v="Standard Class"/>
    <s v="DR-12940"/>
    <s v="Daniel Raglin"/>
    <x v="2"/>
    <x v="0"/>
    <s v="Normal"/>
    <x v="10"/>
    <n v="61761"/>
    <x v="2"/>
    <s v="FUR-CH-10003298"/>
    <x v="0"/>
    <x v="1"/>
    <s v="Office Star - Contemporary Task Swivel chair with Loop Arms, Charcoal"/>
    <n v="366.74399999999997"/>
    <n v="4"/>
    <n v="0.3"/>
    <n v="-110.02320000000003"/>
    <x v="2"/>
    <x v="0"/>
  </r>
  <r>
    <n v="7003"/>
    <s v="CA-2016-133158"/>
    <x v="710"/>
    <d v="2016-08-21T00:00:00"/>
    <s v="Second Class"/>
    <s v="DW-13195"/>
    <s v="David Wiener"/>
    <x v="1"/>
    <x v="0"/>
    <s v="Los Angeles"/>
    <x v="1"/>
    <n v="90045"/>
    <x v="1"/>
    <s v="FUR-FU-10000723"/>
    <x v="0"/>
    <x v="5"/>
    <s v="Deflect-o EconoMat Studded, No Bevel Mat for Low Pile Carpeting"/>
    <n v="289.24"/>
    <n v="7"/>
    <n v="0"/>
    <n v="26.031600000000012"/>
    <x v="1"/>
    <x v="0"/>
  </r>
  <r>
    <n v="7004"/>
    <s v="CA-2016-133158"/>
    <x v="710"/>
    <d v="2016-08-21T00:00:00"/>
    <s v="Second Class"/>
    <s v="DW-13195"/>
    <s v="David Wiener"/>
    <x v="1"/>
    <x v="0"/>
    <s v="Los Angeles"/>
    <x v="1"/>
    <n v="90045"/>
    <x v="1"/>
    <s v="OFF-BI-10000632"/>
    <x v="1"/>
    <x v="8"/>
    <s v="Satellite Sectional Post Binders"/>
    <n v="69.456000000000003"/>
    <n v="2"/>
    <n v="0.2"/>
    <n v="22.573199999999996"/>
    <x v="1"/>
    <x v="0"/>
  </r>
  <r>
    <n v="7005"/>
    <s v="CA-2016-126333"/>
    <x v="851"/>
    <d v="2016-12-28T00:00:00"/>
    <s v="Standard Class"/>
    <s v="ME-18010"/>
    <s v="Michelle Ellison"/>
    <x v="1"/>
    <x v="0"/>
    <s v="Port Arthur"/>
    <x v="5"/>
    <n v="77642"/>
    <x v="2"/>
    <s v="OFF-PA-10000223"/>
    <x v="1"/>
    <x v="10"/>
    <s v="Xerox 2000"/>
    <n v="5.1840000000000011"/>
    <n v="1"/>
    <n v="0.2"/>
    <n v="1.8144"/>
    <x v="2"/>
    <x v="0"/>
  </r>
  <r>
    <n v="7006"/>
    <s v="CA-2017-141740"/>
    <x v="549"/>
    <d v="2017-11-05T00:00:00"/>
    <s v="Standard Class"/>
    <s v="JF-15490"/>
    <s v="Jeremy Farry"/>
    <x v="0"/>
    <x v="0"/>
    <s v="New York City"/>
    <x v="15"/>
    <n v="10009"/>
    <x v="3"/>
    <s v="FUR-CH-10001545"/>
    <x v="0"/>
    <x v="1"/>
    <s v="Hon Comfortask Task/Swivel Chairs"/>
    <n v="205.16400000000002"/>
    <n v="2"/>
    <n v="0.1"/>
    <n v="13.677600000000002"/>
    <x v="3"/>
    <x v="0"/>
  </r>
  <r>
    <n v="7007"/>
    <s v="CA-2016-119466"/>
    <x v="534"/>
    <d v="2016-12-21T00:00:00"/>
    <s v="Standard Class"/>
    <s v="SP-20860"/>
    <s v="Sung Pak"/>
    <x v="1"/>
    <x v="0"/>
    <s v="Chicago"/>
    <x v="10"/>
    <n v="60623"/>
    <x v="2"/>
    <s v="FUR-FU-10001546"/>
    <x v="0"/>
    <x v="5"/>
    <s v="Dana Swing-Arm Lamps"/>
    <n v="8.5440000000000005"/>
    <n v="2"/>
    <n v="0.6"/>
    <n v="-7.4759999999999991"/>
    <x v="2"/>
    <x v="0"/>
  </r>
  <r>
    <n v="7008"/>
    <s v="CA-2017-154823"/>
    <x v="291"/>
    <d v="2017-08-25T00:00:00"/>
    <s v="Standard Class"/>
    <s v="KN-16390"/>
    <s v="Katherine Nockton"/>
    <x v="1"/>
    <x v="0"/>
    <s v="Springfield"/>
    <x v="24"/>
    <n v="45503"/>
    <x v="3"/>
    <s v="OFF-BI-10001098"/>
    <x v="1"/>
    <x v="8"/>
    <s v="Acco D-Ring Binder w/DublLock"/>
    <n v="12.828000000000001"/>
    <n v="2"/>
    <n v="0.7"/>
    <n v="-8.9795999999999978"/>
    <x v="3"/>
    <x v="0"/>
  </r>
  <r>
    <n v="7009"/>
    <s v="CA-2017-154823"/>
    <x v="291"/>
    <d v="2017-08-25T00:00:00"/>
    <s v="Standard Class"/>
    <s v="KN-16390"/>
    <s v="Katherine Nockton"/>
    <x v="1"/>
    <x v="0"/>
    <s v="Springfield"/>
    <x v="24"/>
    <n v="45503"/>
    <x v="3"/>
    <s v="FUR-CH-10003379"/>
    <x v="0"/>
    <x v="1"/>
    <s v="Global Commerce Series High-Back Swivel/Tilt Chairs"/>
    <n v="598.45799999999997"/>
    <n v="3"/>
    <n v="0.3"/>
    <n v="-42.746999999999957"/>
    <x v="3"/>
    <x v="0"/>
  </r>
  <r>
    <n v="7010"/>
    <s v="CA-2017-154823"/>
    <x v="291"/>
    <d v="2017-08-25T00:00:00"/>
    <s v="Standard Class"/>
    <s v="KN-16390"/>
    <s v="Katherine Nockton"/>
    <x v="1"/>
    <x v="0"/>
    <s v="Springfield"/>
    <x v="24"/>
    <n v="45503"/>
    <x v="3"/>
    <s v="FUR-FU-10000193"/>
    <x v="0"/>
    <x v="5"/>
    <s v="Tenex Chairmats For Use with Hard Floors"/>
    <n v="25.983999999999998"/>
    <n v="1"/>
    <n v="0.2"/>
    <n v="-3.8976000000000015"/>
    <x v="3"/>
    <x v="0"/>
  </r>
  <r>
    <n v="7011"/>
    <s v="US-2016-135881"/>
    <x v="235"/>
    <d v="2016-05-27T00:00:00"/>
    <s v="Standard Class"/>
    <s v="GT-14710"/>
    <s v="Greg Tran"/>
    <x v="0"/>
    <x v="0"/>
    <s v="New York City"/>
    <x v="15"/>
    <n v="10035"/>
    <x v="3"/>
    <s v="OFF-BI-10000829"/>
    <x v="1"/>
    <x v="8"/>
    <s v="Avery Non-Stick Binders"/>
    <n v="17.96"/>
    <n v="5"/>
    <n v="0.2"/>
    <n v="5.8369999999999997"/>
    <x v="3"/>
    <x v="0"/>
  </r>
  <r>
    <n v="7012"/>
    <s v="US-2016-135881"/>
    <x v="235"/>
    <d v="2016-05-27T00:00:00"/>
    <s v="Standard Class"/>
    <s v="GT-14710"/>
    <s v="Greg Tran"/>
    <x v="0"/>
    <x v="0"/>
    <s v="New York City"/>
    <x v="15"/>
    <n v="10035"/>
    <x v="3"/>
    <s v="OFF-SU-10003002"/>
    <x v="1"/>
    <x v="14"/>
    <s v="Letter Slitter"/>
    <n v="5.04"/>
    <n v="2"/>
    <n v="0"/>
    <n v="0.15120000000000022"/>
    <x v="3"/>
    <x v="0"/>
  </r>
  <r>
    <n v="7013"/>
    <s v="US-2016-135881"/>
    <x v="235"/>
    <d v="2016-05-27T00:00:00"/>
    <s v="Standard Class"/>
    <s v="GT-14710"/>
    <s v="Greg Tran"/>
    <x v="0"/>
    <x v="0"/>
    <s v="New York City"/>
    <x v="15"/>
    <n v="10035"/>
    <x v="3"/>
    <s v="OFF-AP-10002118"/>
    <x v="1"/>
    <x v="9"/>
    <s v="1.7 Cubic Foot Compact &quot;Cube&quot; Office Refrigerators"/>
    <n v="208.16"/>
    <n v="1"/>
    <n v="0"/>
    <n v="56.20320000000001"/>
    <x v="3"/>
    <x v="0"/>
  </r>
  <r>
    <n v="7014"/>
    <s v="CA-2019-141201"/>
    <x v="34"/>
    <d v="2019-12-11T00:00:00"/>
    <s v="Second Class"/>
    <s v="DB-12910"/>
    <s v="Daniel Byrd"/>
    <x v="2"/>
    <x v="0"/>
    <s v="Salinas"/>
    <x v="1"/>
    <n v="93905"/>
    <x v="1"/>
    <s v="FUR-BO-10001519"/>
    <x v="0"/>
    <x v="0"/>
    <s v="O'Sullivan 3-Shelf Heavy-Duty Bookcases"/>
    <n v="148.25700000000001"/>
    <n v="3"/>
    <n v="0.15"/>
    <n v="15.697800000000004"/>
    <x v="1"/>
    <x v="0"/>
  </r>
  <r>
    <n v="7015"/>
    <s v="CA-2016-114790"/>
    <x v="518"/>
    <d v="2016-03-13T00:00:00"/>
    <s v="Second Class"/>
    <s v="FM-14215"/>
    <s v="Filia McAdams"/>
    <x v="1"/>
    <x v="0"/>
    <s v="Richmond"/>
    <x v="0"/>
    <n v="40475"/>
    <x v="0"/>
    <s v="OFF-AP-10002578"/>
    <x v="1"/>
    <x v="9"/>
    <s v="Fellowes Premier Superior Surge Suppressor, 10-Outlet, With Phone and Remote"/>
    <n v="146.76"/>
    <n v="3"/>
    <n v="0"/>
    <n v="38.157600000000002"/>
    <x v="0"/>
    <x v="0"/>
  </r>
  <r>
    <n v="7016"/>
    <s v="CA-2016-114790"/>
    <x v="518"/>
    <d v="2016-03-13T00:00:00"/>
    <s v="Second Class"/>
    <s v="FM-14215"/>
    <s v="Filia McAdams"/>
    <x v="1"/>
    <x v="0"/>
    <s v="Richmond"/>
    <x v="0"/>
    <n v="40475"/>
    <x v="0"/>
    <s v="TEC-AC-10000710"/>
    <x v="2"/>
    <x v="11"/>
    <s v="Maxell DVD-RAM Discs"/>
    <n v="32.96"/>
    <n v="2"/>
    <n v="0"/>
    <n v="14.172800000000002"/>
    <x v="0"/>
    <x v="0"/>
  </r>
  <r>
    <n v="7017"/>
    <s v="CA-2016-114790"/>
    <x v="518"/>
    <d v="2016-03-13T00:00:00"/>
    <s v="Second Class"/>
    <s v="FM-14215"/>
    <s v="Filia McAdams"/>
    <x v="1"/>
    <x v="0"/>
    <s v="Richmond"/>
    <x v="0"/>
    <n v="40475"/>
    <x v="0"/>
    <s v="TEC-PH-10000984"/>
    <x v="2"/>
    <x v="7"/>
    <s v="Panasonic KX-TG9471B"/>
    <n v="587.97"/>
    <n v="3"/>
    <n v="0"/>
    <n v="164.63160000000005"/>
    <x v="0"/>
    <x v="0"/>
  </r>
  <r>
    <n v="7018"/>
    <s v="CA-2016-114790"/>
    <x v="518"/>
    <d v="2016-03-13T00:00:00"/>
    <s v="Second Class"/>
    <s v="FM-14215"/>
    <s v="Filia McAdams"/>
    <x v="1"/>
    <x v="0"/>
    <s v="Richmond"/>
    <x v="0"/>
    <n v="40475"/>
    <x v="0"/>
    <s v="OFF-PA-10000213"/>
    <x v="1"/>
    <x v="10"/>
    <s v="Xerox 198"/>
    <n v="14.940000000000001"/>
    <n v="3"/>
    <n v="0"/>
    <n v="7.0218000000000007"/>
    <x v="0"/>
    <x v="0"/>
  </r>
  <r>
    <n v="7019"/>
    <s v="US-2018-154256"/>
    <x v="661"/>
    <d v="2018-06-27T00:00:00"/>
    <s v="Second Class"/>
    <s v="SM-20005"/>
    <s v="Sally Matthias"/>
    <x v="0"/>
    <x v="0"/>
    <s v="New York City"/>
    <x v="15"/>
    <n v="10035"/>
    <x v="3"/>
    <s v="OFF-LA-10003720"/>
    <x v="1"/>
    <x v="2"/>
    <s v="Avery 487"/>
    <n v="25.83"/>
    <n v="7"/>
    <n v="0"/>
    <n v="12.1401"/>
    <x v="3"/>
    <x v="0"/>
  </r>
  <r>
    <n v="7020"/>
    <s v="CA-2016-124737"/>
    <x v="709"/>
    <d v="2016-08-27T00:00:00"/>
    <s v="Standard Class"/>
    <s v="AP-10915"/>
    <s v="Arthur Prichep"/>
    <x v="0"/>
    <x v="0"/>
    <s v="Denver"/>
    <x v="22"/>
    <n v="80219"/>
    <x v="1"/>
    <s v="OFF-PA-10001837"/>
    <x v="1"/>
    <x v="10"/>
    <s v="Xerox 1976"/>
    <n v="15.552000000000003"/>
    <n v="3"/>
    <n v="0.2"/>
    <n v="5.4432"/>
    <x v="1"/>
    <x v="0"/>
  </r>
  <r>
    <n v="7021"/>
    <s v="CA-2016-124737"/>
    <x v="709"/>
    <d v="2016-08-27T00:00:00"/>
    <s v="Standard Class"/>
    <s v="AP-10915"/>
    <s v="Arthur Prichep"/>
    <x v="0"/>
    <x v="0"/>
    <s v="Denver"/>
    <x v="22"/>
    <n v="80219"/>
    <x v="1"/>
    <s v="OFF-SU-10004661"/>
    <x v="1"/>
    <x v="14"/>
    <s v="Acme Titanium Bonded Scissors"/>
    <n v="6.8000000000000007"/>
    <n v="1"/>
    <n v="0.2"/>
    <n v="0.50999999999999979"/>
    <x v="1"/>
    <x v="0"/>
  </r>
  <r>
    <n v="7022"/>
    <s v="CA-2016-124737"/>
    <x v="709"/>
    <d v="2016-08-27T00:00:00"/>
    <s v="Standard Class"/>
    <s v="AP-10915"/>
    <s v="Arthur Prichep"/>
    <x v="0"/>
    <x v="0"/>
    <s v="Denver"/>
    <x v="22"/>
    <n v="80219"/>
    <x v="1"/>
    <s v="FUR-FU-10003274"/>
    <x v="0"/>
    <x v="5"/>
    <s v="Regeneration Desk Collection"/>
    <n v="4.2240000000000002"/>
    <n v="3"/>
    <n v="0.2"/>
    <n v="1.2672000000000003"/>
    <x v="1"/>
    <x v="0"/>
  </r>
  <r>
    <n v="7023"/>
    <s v="CA-2016-124737"/>
    <x v="709"/>
    <d v="2016-08-27T00:00:00"/>
    <s v="Standard Class"/>
    <s v="AP-10915"/>
    <s v="Arthur Prichep"/>
    <x v="0"/>
    <x v="0"/>
    <s v="Denver"/>
    <x v="22"/>
    <n v="80219"/>
    <x v="1"/>
    <s v="TEC-PH-10000149"/>
    <x v="2"/>
    <x v="7"/>
    <s v="Cisco SPA525G2 IP Phone - Wireless"/>
    <n v="143.64000000000001"/>
    <n v="9"/>
    <n v="0.2"/>
    <n v="10.772999999999989"/>
    <x v="1"/>
    <x v="0"/>
  </r>
  <r>
    <n v="7024"/>
    <s v="CA-2016-124737"/>
    <x v="709"/>
    <d v="2016-08-27T00:00:00"/>
    <s v="Standard Class"/>
    <s v="AP-10915"/>
    <s v="Arthur Prichep"/>
    <x v="0"/>
    <x v="0"/>
    <s v="Denver"/>
    <x v="22"/>
    <n v="80219"/>
    <x v="1"/>
    <s v="OFF-PA-10000019"/>
    <x v="1"/>
    <x v="10"/>
    <s v="Xerox 1931"/>
    <n v="31.104000000000006"/>
    <n v="6"/>
    <n v="0.2"/>
    <n v="10.8864"/>
    <x v="1"/>
    <x v="0"/>
  </r>
  <r>
    <n v="7025"/>
    <s v="CA-2016-124737"/>
    <x v="709"/>
    <d v="2016-08-27T00:00:00"/>
    <s v="Standard Class"/>
    <s v="AP-10915"/>
    <s v="Arthur Prichep"/>
    <x v="0"/>
    <x v="0"/>
    <s v="Denver"/>
    <x v="22"/>
    <n v="80219"/>
    <x v="1"/>
    <s v="OFF-PA-10001125"/>
    <x v="1"/>
    <x v="10"/>
    <s v="Xerox 1988"/>
    <n v="223.05600000000001"/>
    <n v="9"/>
    <n v="0.2"/>
    <n v="69.704999999999984"/>
    <x v="1"/>
    <x v="0"/>
  </r>
  <r>
    <n v="7026"/>
    <s v="US-2019-101840"/>
    <x v="695"/>
    <d v="2019-02-12T00:00:00"/>
    <s v="Standard Class"/>
    <s v="SP-20545"/>
    <s v="Sibella Parks"/>
    <x v="1"/>
    <x v="0"/>
    <s v="New York City"/>
    <x v="15"/>
    <n v="10024"/>
    <x v="3"/>
    <s v="TEC-PH-10002538"/>
    <x v="2"/>
    <x v="7"/>
    <s v="Grandstream GXP1160 VoIP phone"/>
    <n v="227.45999999999998"/>
    <n v="6"/>
    <n v="0"/>
    <n v="65.963399999999979"/>
    <x v="3"/>
    <x v="0"/>
  </r>
  <r>
    <n v="7027"/>
    <s v="US-2019-101840"/>
    <x v="695"/>
    <d v="2019-02-12T00:00:00"/>
    <s v="Standard Class"/>
    <s v="SP-20545"/>
    <s v="Sibella Parks"/>
    <x v="1"/>
    <x v="0"/>
    <s v="New York City"/>
    <x v="15"/>
    <n v="10024"/>
    <x v="3"/>
    <s v="OFF-BI-10000279"/>
    <x v="1"/>
    <x v="8"/>
    <s v="Acco Recycled 2&quot; Capacity Laser Printer Hanging Data Binders"/>
    <n v="46.24"/>
    <n v="4"/>
    <n v="0.2"/>
    <n v="15.605999999999996"/>
    <x v="3"/>
    <x v="0"/>
  </r>
  <r>
    <n v="7028"/>
    <s v="CA-2019-131653"/>
    <x v="926"/>
    <d v="2019-02-05T00:00:00"/>
    <s v="Standard Class"/>
    <s v="RD-19585"/>
    <s v="Rob Dowd"/>
    <x v="0"/>
    <x v="0"/>
    <s v="New York City"/>
    <x v="15"/>
    <n v="10011"/>
    <x v="3"/>
    <s v="OFF-LA-10001045"/>
    <x v="1"/>
    <x v="2"/>
    <s v="Permanent Self-Adhesive File Folder Labels for Typewriters by Universal"/>
    <n v="5.22"/>
    <n v="2"/>
    <n v="0"/>
    <n v="2.4011999999999998"/>
    <x v="3"/>
    <x v="0"/>
  </r>
  <r>
    <n v="7029"/>
    <s v="US-2018-157840"/>
    <x v="887"/>
    <d v="2018-12-23T00:00:00"/>
    <s v="Second Class"/>
    <s v="MC-17575"/>
    <s v="Matt Collins"/>
    <x v="0"/>
    <x v="0"/>
    <s v="Fremont"/>
    <x v="8"/>
    <n v="68025"/>
    <x v="2"/>
    <s v="OFF-PA-10003673"/>
    <x v="1"/>
    <x v="10"/>
    <s v="Strathmore Photo Mount Cards"/>
    <n v="33.9"/>
    <n v="5"/>
    <n v="0"/>
    <n v="15.593999999999999"/>
    <x v="2"/>
    <x v="0"/>
  </r>
  <r>
    <n v="7030"/>
    <s v="CA-2018-145548"/>
    <x v="583"/>
    <d v="2018-11-16T00:00:00"/>
    <s v="Standard Class"/>
    <s v="EB-13750"/>
    <s v="Edward Becker"/>
    <x v="1"/>
    <x v="0"/>
    <s v="New York City"/>
    <x v="15"/>
    <n v="10011"/>
    <x v="3"/>
    <s v="OFF-ST-10002562"/>
    <x v="1"/>
    <x v="4"/>
    <s v="Staple magnet"/>
    <n v="28.14"/>
    <n v="3"/>
    <n v="0"/>
    <n v="7.8792000000000009"/>
    <x v="3"/>
    <x v="0"/>
  </r>
  <r>
    <n v="7031"/>
    <s v="CA-2018-145548"/>
    <x v="583"/>
    <d v="2018-11-16T00:00:00"/>
    <s v="Standard Class"/>
    <s v="EB-13750"/>
    <s v="Edward Becker"/>
    <x v="1"/>
    <x v="0"/>
    <s v="New York City"/>
    <x v="15"/>
    <n v="10011"/>
    <x v="3"/>
    <s v="TEC-AC-10002305"/>
    <x v="2"/>
    <x v="11"/>
    <s v="KeyTronic E03601U1 - Keyboard - Beige"/>
    <n v="36"/>
    <n v="2"/>
    <n v="0"/>
    <n v="6.4799999999999969"/>
    <x v="3"/>
    <x v="0"/>
  </r>
  <r>
    <n v="7032"/>
    <s v="CA-2018-145548"/>
    <x v="583"/>
    <d v="2018-11-16T00:00:00"/>
    <s v="Standard Class"/>
    <s v="EB-13750"/>
    <s v="Edward Becker"/>
    <x v="1"/>
    <x v="0"/>
    <s v="New York City"/>
    <x v="15"/>
    <n v="10011"/>
    <x v="3"/>
    <s v="OFF-AR-10003373"/>
    <x v="1"/>
    <x v="6"/>
    <s v="Boston School Pro Electric Pencil Sharpener, 1670"/>
    <n v="92.94"/>
    <n v="3"/>
    <n v="0"/>
    <n v="25.093799999999998"/>
    <x v="3"/>
    <x v="0"/>
  </r>
  <r>
    <n v="7033"/>
    <s v="CA-2018-145548"/>
    <x v="583"/>
    <d v="2018-11-16T00:00:00"/>
    <s v="Standard Class"/>
    <s v="EB-13750"/>
    <s v="Edward Becker"/>
    <x v="1"/>
    <x v="0"/>
    <s v="New York City"/>
    <x v="15"/>
    <n v="10011"/>
    <x v="3"/>
    <s v="FUR-CH-10003774"/>
    <x v="0"/>
    <x v="1"/>
    <s v="Global Wood Trimmed Manager's Task Chair, Khaki"/>
    <n v="245.64600000000002"/>
    <n v="3"/>
    <n v="0.1"/>
    <n v="8.1881999999999877"/>
    <x v="3"/>
    <x v="0"/>
  </r>
  <r>
    <n v="7034"/>
    <s v="CA-2018-145548"/>
    <x v="583"/>
    <d v="2018-11-16T00:00:00"/>
    <s v="Standard Class"/>
    <s v="EB-13750"/>
    <s v="Edward Becker"/>
    <x v="1"/>
    <x v="0"/>
    <s v="New York City"/>
    <x v="15"/>
    <n v="10011"/>
    <x v="3"/>
    <s v="OFF-BI-10001510"/>
    <x v="1"/>
    <x v="8"/>
    <s v="Deluxe Heavy-Duty Vinyl Round Ring Binder"/>
    <n v="55.00800000000001"/>
    <n v="3"/>
    <n v="0.2"/>
    <n v="17.189999999999998"/>
    <x v="3"/>
    <x v="0"/>
  </r>
  <r>
    <n v="7035"/>
    <s v="CA-2018-145548"/>
    <x v="583"/>
    <d v="2018-11-16T00:00:00"/>
    <s v="Standard Class"/>
    <s v="EB-13750"/>
    <s v="Edward Becker"/>
    <x v="1"/>
    <x v="0"/>
    <s v="New York City"/>
    <x v="15"/>
    <n v="10011"/>
    <x v="3"/>
    <s v="OFF-BI-10004236"/>
    <x v="1"/>
    <x v="8"/>
    <s v="XtraLife ClearVue Slant-D Ring Binder, White, 3&quot;"/>
    <n v="35.231999999999999"/>
    <n v="3"/>
    <n v="0.2"/>
    <n v="11.450399999999998"/>
    <x v="3"/>
    <x v="0"/>
  </r>
  <r>
    <n v="7036"/>
    <s v="CA-2019-119494"/>
    <x v="45"/>
    <d v="2019-11-13T00:00:00"/>
    <s v="Standard Class"/>
    <s v="JE-15610"/>
    <s v="Jim Epp"/>
    <x v="1"/>
    <x v="0"/>
    <s v="San Diego"/>
    <x v="1"/>
    <n v="92105"/>
    <x v="1"/>
    <s v="FUR-CH-10004675"/>
    <x v="0"/>
    <x v="1"/>
    <s v="Lifetime Advantage Folding Chairs, 4/Carton"/>
    <n v="523.39200000000005"/>
    <n v="3"/>
    <n v="0.2"/>
    <n v="52.339199999999977"/>
    <x v="1"/>
    <x v="0"/>
  </r>
  <r>
    <n v="7037"/>
    <s v="CA-2016-124618"/>
    <x v="1073"/>
    <d v="2016-05-04T00:00:00"/>
    <s v="Second Class"/>
    <s v="CS-11860"/>
    <s v="Cari Schnelling"/>
    <x v="0"/>
    <x v="0"/>
    <s v="Lakeland"/>
    <x v="2"/>
    <n v="33801"/>
    <x v="0"/>
    <s v="TEC-CO-10004202"/>
    <x v="2"/>
    <x v="16"/>
    <s v="Brother DCP1000 Digital 3 in 1 Multifunction Machine"/>
    <n v="479.98400000000004"/>
    <n v="2"/>
    <n v="0.2"/>
    <n v="89.996999999999986"/>
    <x v="0"/>
    <x v="0"/>
  </r>
  <r>
    <n v="7038"/>
    <s v="CA-2019-161970"/>
    <x v="585"/>
    <d v="2019-09-27T00:00:00"/>
    <s v="Standard Class"/>
    <s v="PB-19105"/>
    <s v="Peter Bühler"/>
    <x v="0"/>
    <x v="0"/>
    <s v="Smyrna"/>
    <x v="32"/>
    <n v="30080"/>
    <x v="0"/>
    <s v="OFF-PA-10004255"/>
    <x v="1"/>
    <x v="10"/>
    <s v="Xerox 219"/>
    <n v="12.96"/>
    <n v="2"/>
    <n v="0"/>
    <n v="6.2208000000000006"/>
    <x v="0"/>
    <x v="0"/>
  </r>
  <r>
    <n v="7039"/>
    <s v="CA-2019-161970"/>
    <x v="585"/>
    <d v="2019-09-27T00:00:00"/>
    <s v="Standard Class"/>
    <s v="PB-19105"/>
    <s v="Peter Bühler"/>
    <x v="0"/>
    <x v="0"/>
    <s v="Smyrna"/>
    <x v="32"/>
    <n v="30080"/>
    <x v="0"/>
    <s v="OFF-AR-10003896"/>
    <x v="1"/>
    <x v="6"/>
    <s v="Stride Job 150 Highlighters, Chisel Tip, Assorted Colors"/>
    <n v="17.940000000000001"/>
    <n v="3"/>
    <n v="0"/>
    <n v="6.4584000000000001"/>
    <x v="0"/>
    <x v="0"/>
  </r>
  <r>
    <n v="7040"/>
    <s v="CA-2019-103443"/>
    <x v="94"/>
    <d v="2019-12-23T00:00:00"/>
    <s v="Standard Class"/>
    <s v="AT-10735"/>
    <s v="Annie Thurman"/>
    <x v="0"/>
    <x v="0"/>
    <s v="New York City"/>
    <x v="15"/>
    <n v="10009"/>
    <x v="3"/>
    <s v="OFF-ST-10002276"/>
    <x v="1"/>
    <x v="4"/>
    <s v="Safco Steel Mobile File Cart"/>
    <n v="166.72"/>
    <n v="2"/>
    <n v="0"/>
    <n v="41.680000000000007"/>
    <x v="3"/>
    <x v="0"/>
  </r>
  <r>
    <n v="7041"/>
    <s v="CA-2019-103443"/>
    <x v="94"/>
    <d v="2019-12-23T00:00:00"/>
    <s v="Standard Class"/>
    <s v="AT-10735"/>
    <s v="Annie Thurman"/>
    <x v="0"/>
    <x v="0"/>
    <s v="New York City"/>
    <x v="15"/>
    <n v="10009"/>
    <x v="3"/>
    <s v="OFF-BI-10001617"/>
    <x v="1"/>
    <x v="8"/>
    <s v="GBC Wire Binding Combs"/>
    <n v="24.816000000000003"/>
    <n v="3"/>
    <n v="0.2"/>
    <n v="8.3753999999999991"/>
    <x v="3"/>
    <x v="0"/>
  </r>
  <r>
    <n v="7042"/>
    <s v="CA-2019-103443"/>
    <x v="94"/>
    <d v="2019-12-23T00:00:00"/>
    <s v="Standard Class"/>
    <s v="AT-10735"/>
    <s v="Annie Thurman"/>
    <x v="0"/>
    <x v="0"/>
    <s v="New York City"/>
    <x v="15"/>
    <n v="10009"/>
    <x v="3"/>
    <s v="FUR-FU-10000308"/>
    <x v="0"/>
    <x v="5"/>
    <s v="Deflect-o Glass Clear Studded Chair Mats"/>
    <n v="124.36"/>
    <n v="2"/>
    <n v="0"/>
    <n v="27.359200000000001"/>
    <x v="3"/>
    <x v="0"/>
  </r>
  <r>
    <n v="7043"/>
    <s v="US-2019-165358"/>
    <x v="930"/>
    <d v="2019-07-23T00:00:00"/>
    <s v="Standard Class"/>
    <s v="SV-20365"/>
    <s v="Seth Vernon"/>
    <x v="0"/>
    <x v="0"/>
    <s v="Philadelphia"/>
    <x v="9"/>
    <n v="19134"/>
    <x v="3"/>
    <s v="TEC-CO-10001943"/>
    <x v="2"/>
    <x v="16"/>
    <s v="Canon PC-428 Personal Copier"/>
    <n v="599.97"/>
    <n v="5"/>
    <n v="0.4"/>
    <n v="69.996499999999969"/>
    <x v="3"/>
    <x v="0"/>
  </r>
  <r>
    <n v="7044"/>
    <s v="US-2019-165358"/>
    <x v="930"/>
    <d v="2019-07-23T00:00:00"/>
    <s v="Standard Class"/>
    <s v="SV-20365"/>
    <s v="Seth Vernon"/>
    <x v="0"/>
    <x v="0"/>
    <s v="Philadelphia"/>
    <x v="9"/>
    <n v="19134"/>
    <x v="3"/>
    <s v="FUR-CH-10002647"/>
    <x v="0"/>
    <x v="1"/>
    <s v="Situations Contoured Folding Chairs, 4/Set"/>
    <n v="198.744"/>
    <n v="4"/>
    <n v="0.3"/>
    <n v="-14.195999999999984"/>
    <x v="3"/>
    <x v="0"/>
  </r>
  <r>
    <n v="7045"/>
    <s v="US-2019-165358"/>
    <x v="930"/>
    <d v="2019-07-23T00:00:00"/>
    <s v="Standard Class"/>
    <s v="SV-20365"/>
    <s v="Seth Vernon"/>
    <x v="0"/>
    <x v="0"/>
    <s v="Philadelphia"/>
    <x v="9"/>
    <n v="19134"/>
    <x v="3"/>
    <s v="OFF-SU-10004768"/>
    <x v="1"/>
    <x v="14"/>
    <s v="Acme Kleencut Forged Steel Scissors"/>
    <n v="9.1840000000000011"/>
    <n v="2"/>
    <n v="0.2"/>
    <n v="1.1479999999999988"/>
    <x v="3"/>
    <x v="0"/>
  </r>
  <r>
    <n v="7046"/>
    <s v="CA-2018-160136"/>
    <x v="54"/>
    <d v="2018-11-09T00:00:00"/>
    <s v="Standard Class"/>
    <s v="PJ-18835"/>
    <s v="Patrick Jones"/>
    <x v="1"/>
    <x v="0"/>
    <s v="Dallas"/>
    <x v="5"/>
    <n v="75217"/>
    <x v="2"/>
    <s v="OFF-PA-10002160"/>
    <x v="1"/>
    <x v="10"/>
    <s v="Xerox 1978"/>
    <n v="9.2480000000000011"/>
    <n v="2"/>
    <n v="0.2"/>
    <n v="3.3524000000000003"/>
    <x v="2"/>
    <x v="0"/>
  </r>
  <r>
    <n v="7047"/>
    <s v="CA-2016-150581"/>
    <x v="918"/>
    <d v="2016-04-12T00:00:00"/>
    <s v="Standard Class"/>
    <s v="NM-18445"/>
    <s v="Nathan Mautz"/>
    <x v="2"/>
    <x v="0"/>
    <s v="Concord"/>
    <x v="1"/>
    <n v="94521"/>
    <x v="1"/>
    <s v="FUR-TA-10003748"/>
    <x v="0"/>
    <x v="3"/>
    <s v="Bevis 36 x 72 Conference Tables"/>
    <n v="99.591999999999999"/>
    <n v="1"/>
    <n v="0.2"/>
    <n v="2.4897999999999989"/>
    <x v="1"/>
    <x v="0"/>
  </r>
  <r>
    <n v="7048"/>
    <s v="CA-2016-150581"/>
    <x v="918"/>
    <d v="2016-04-12T00:00:00"/>
    <s v="Standard Class"/>
    <s v="NM-18445"/>
    <s v="Nathan Mautz"/>
    <x v="2"/>
    <x v="0"/>
    <s v="Concord"/>
    <x v="1"/>
    <n v="94521"/>
    <x v="1"/>
    <s v="TEC-AC-10001908"/>
    <x v="2"/>
    <x v="11"/>
    <s v="Logitech Wireless Headset h800"/>
    <n v="399.96"/>
    <n v="4"/>
    <n v="0"/>
    <n v="139.98599999999999"/>
    <x v="1"/>
    <x v="0"/>
  </r>
  <r>
    <n v="7049"/>
    <s v="CA-2018-119515"/>
    <x v="1041"/>
    <d v="2018-08-16T00:00:00"/>
    <s v="First Class"/>
    <s v="TR-21325"/>
    <s v="Toby Ritter"/>
    <x v="0"/>
    <x v="0"/>
    <s v="Nashville"/>
    <x v="18"/>
    <n v="37211"/>
    <x v="0"/>
    <s v="OFF-PA-10000552"/>
    <x v="1"/>
    <x v="10"/>
    <s v="Xerox 200"/>
    <n v="15.552000000000003"/>
    <n v="3"/>
    <n v="0.2"/>
    <n v="5.4432"/>
    <x v="0"/>
    <x v="0"/>
  </r>
  <r>
    <n v="7050"/>
    <s v="CA-2016-141355"/>
    <x v="794"/>
    <d v="2016-09-30T00:00:00"/>
    <s v="Standard Class"/>
    <s v="BF-11005"/>
    <s v="Barry Franz"/>
    <x v="2"/>
    <x v="0"/>
    <s v="Aurora"/>
    <x v="22"/>
    <n v="80013"/>
    <x v="1"/>
    <s v="OFF-AR-10003179"/>
    <x v="1"/>
    <x v="6"/>
    <s v="Dixon Ticonderoga Core-Lock Colored Pencils"/>
    <n v="14.576000000000001"/>
    <n v="2"/>
    <n v="0.2"/>
    <n v="2.3685999999999989"/>
    <x v="1"/>
    <x v="0"/>
  </r>
  <r>
    <n v="7051"/>
    <s v="CA-2018-165330"/>
    <x v="25"/>
    <d v="2018-12-11T00:00:00"/>
    <s v="Same Day"/>
    <s v="WB-21850"/>
    <s v="William Brown"/>
    <x v="0"/>
    <x v="0"/>
    <s v="Anaheim"/>
    <x v="1"/>
    <n v="92804"/>
    <x v="1"/>
    <s v="OFF-BI-10004593"/>
    <x v="1"/>
    <x v="8"/>
    <s v="Ibico Laser Imprintable Binding System Covers"/>
    <n v="209.60000000000002"/>
    <n v="5"/>
    <n v="0.2"/>
    <n v="68.11999999999999"/>
    <x v="1"/>
    <x v="1"/>
  </r>
  <r>
    <n v="7052"/>
    <s v="CA-2018-165330"/>
    <x v="25"/>
    <d v="2018-12-11T00:00:00"/>
    <s v="Same Day"/>
    <s v="WB-21850"/>
    <s v="William Brown"/>
    <x v="0"/>
    <x v="0"/>
    <s v="Anaheim"/>
    <x v="1"/>
    <n v="92804"/>
    <x v="1"/>
    <s v="OFF-AR-10000914"/>
    <x v="1"/>
    <x v="6"/>
    <s v="Boston 16765 Mini Stand Up Battery Pencil Sharpener"/>
    <n v="23.32"/>
    <n v="2"/>
    <n v="0"/>
    <n v="6.0632000000000019"/>
    <x v="1"/>
    <x v="1"/>
  </r>
  <r>
    <n v="7053"/>
    <s v="CA-2018-165330"/>
    <x v="25"/>
    <d v="2018-12-11T00:00:00"/>
    <s v="Same Day"/>
    <s v="WB-21850"/>
    <s v="William Brown"/>
    <x v="0"/>
    <x v="0"/>
    <s v="Anaheim"/>
    <x v="1"/>
    <n v="92804"/>
    <x v="1"/>
    <s v="OFF-PA-10000241"/>
    <x v="1"/>
    <x v="10"/>
    <s v="IBM Multi-Purpose Copy Paper, 8 1/2 x 11&quot;, Case"/>
    <n v="30.98"/>
    <n v="1"/>
    <n v="0"/>
    <n v="13.940999999999999"/>
    <x v="1"/>
    <x v="1"/>
  </r>
  <r>
    <n v="7054"/>
    <s v="CA-2018-165330"/>
    <x v="25"/>
    <d v="2018-12-11T00:00:00"/>
    <s v="Same Day"/>
    <s v="WB-21850"/>
    <s v="William Brown"/>
    <x v="0"/>
    <x v="0"/>
    <s v="Anaheim"/>
    <x v="1"/>
    <n v="92804"/>
    <x v="1"/>
    <s v="TEC-AC-10000057"/>
    <x v="2"/>
    <x v="11"/>
    <s v="Microsoft Natural Ergonomic Keyboard 4000"/>
    <n v="119.96"/>
    <n v="4"/>
    <n v="0"/>
    <n v="25.191599999999994"/>
    <x v="1"/>
    <x v="1"/>
  </r>
  <r>
    <n v="7055"/>
    <s v="CA-2018-165330"/>
    <x v="25"/>
    <d v="2018-12-11T00:00:00"/>
    <s v="Same Day"/>
    <s v="WB-21850"/>
    <s v="William Brown"/>
    <x v="0"/>
    <x v="0"/>
    <s v="Anaheim"/>
    <x v="1"/>
    <n v="92804"/>
    <x v="1"/>
    <s v="FUR-CH-10003774"/>
    <x v="0"/>
    <x v="1"/>
    <s v="Global Wood Trimmed Manager's Task Chair, Khaki"/>
    <n v="363.92"/>
    <n v="5"/>
    <n v="0.2"/>
    <n v="-31.843000000000018"/>
    <x v="1"/>
    <x v="1"/>
  </r>
  <r>
    <n v="7056"/>
    <s v="CA-2018-165330"/>
    <x v="25"/>
    <d v="2018-12-11T00:00:00"/>
    <s v="Same Day"/>
    <s v="WB-21850"/>
    <s v="William Brown"/>
    <x v="0"/>
    <x v="0"/>
    <s v="Anaheim"/>
    <x v="1"/>
    <n v="92804"/>
    <x v="1"/>
    <s v="OFF-BI-10002824"/>
    <x v="1"/>
    <x v="8"/>
    <s v="Recycled Easel Ring Binders"/>
    <n v="35.808"/>
    <n v="3"/>
    <n v="0.2"/>
    <n v="11.189999999999996"/>
    <x v="1"/>
    <x v="1"/>
  </r>
  <r>
    <n v="7057"/>
    <s v="CA-2018-165330"/>
    <x v="25"/>
    <d v="2018-12-11T00:00:00"/>
    <s v="Same Day"/>
    <s v="WB-21850"/>
    <s v="William Brown"/>
    <x v="0"/>
    <x v="0"/>
    <s v="Anaheim"/>
    <x v="1"/>
    <n v="92804"/>
    <x v="1"/>
    <s v="OFF-BI-10004001"/>
    <x v="1"/>
    <x v="8"/>
    <s v="GBC Recycled VeloBinder Covers"/>
    <n v="122.688"/>
    <n v="9"/>
    <n v="0.2"/>
    <n v="39.873599999999982"/>
    <x v="1"/>
    <x v="1"/>
  </r>
  <r>
    <n v="7058"/>
    <s v="CA-2018-165330"/>
    <x v="25"/>
    <d v="2018-12-11T00:00:00"/>
    <s v="Same Day"/>
    <s v="WB-21850"/>
    <s v="William Brown"/>
    <x v="0"/>
    <x v="0"/>
    <s v="Anaheim"/>
    <x v="1"/>
    <n v="92804"/>
    <x v="1"/>
    <s v="FUR-TA-10004619"/>
    <x v="0"/>
    <x v="3"/>
    <s v="Hon Non-Folding Utility Tables"/>
    <n v="892.13600000000008"/>
    <n v="7"/>
    <n v="0.2"/>
    <n v="111.51699999999991"/>
    <x v="1"/>
    <x v="1"/>
  </r>
  <r>
    <n v="7059"/>
    <s v="CA-2018-165330"/>
    <x v="25"/>
    <d v="2018-12-11T00:00:00"/>
    <s v="Same Day"/>
    <s v="WB-21850"/>
    <s v="William Brown"/>
    <x v="0"/>
    <x v="0"/>
    <s v="Anaheim"/>
    <x v="1"/>
    <n v="92804"/>
    <x v="1"/>
    <s v="OFF-ST-10000636"/>
    <x v="1"/>
    <x v="4"/>
    <s v="Rogers Profile Extra Capacity Storage Tub"/>
    <n v="50.22"/>
    <n v="3"/>
    <n v="0"/>
    <n v="2.0087999999999973"/>
    <x v="1"/>
    <x v="1"/>
  </r>
  <r>
    <n v="7060"/>
    <s v="CA-2018-165330"/>
    <x v="25"/>
    <d v="2018-12-11T00:00:00"/>
    <s v="Same Day"/>
    <s v="WB-21850"/>
    <s v="William Brown"/>
    <x v="0"/>
    <x v="0"/>
    <s v="Anaheim"/>
    <x v="1"/>
    <n v="92804"/>
    <x v="1"/>
    <s v="OFF-AP-10001469"/>
    <x v="1"/>
    <x v="9"/>
    <s v="Fellowes 8 Outlet Superior Workstation Surge Protector"/>
    <n v="83.42"/>
    <n v="2"/>
    <n v="0"/>
    <n v="24.191799999999994"/>
    <x v="1"/>
    <x v="1"/>
  </r>
  <r>
    <n v="7061"/>
    <s v="CA-2018-165330"/>
    <x v="25"/>
    <d v="2018-12-11T00:00:00"/>
    <s v="Same Day"/>
    <s v="WB-21850"/>
    <s v="William Brown"/>
    <x v="0"/>
    <x v="0"/>
    <s v="Anaheim"/>
    <x v="1"/>
    <n v="92804"/>
    <x v="1"/>
    <s v="OFF-BI-10002897"/>
    <x v="1"/>
    <x v="8"/>
    <s v="Black Avery Memo-Size 3-Ring Binder, 5 1/2&quot; x 8 1/2&quot;"/>
    <n v="5.8719999999999999"/>
    <n v="2"/>
    <n v="0.2"/>
    <n v="2.1286"/>
    <x v="1"/>
    <x v="1"/>
  </r>
  <r>
    <n v="7062"/>
    <s v="CA-2017-132633"/>
    <x v="302"/>
    <d v="2017-02-05T00:00:00"/>
    <s v="Second Class"/>
    <s v="KH-16630"/>
    <s v="Ken Heidel"/>
    <x v="1"/>
    <x v="0"/>
    <s v="Pleasant Grove"/>
    <x v="7"/>
    <n v="84062"/>
    <x v="1"/>
    <s v="OFF-BI-10002432"/>
    <x v="1"/>
    <x v="8"/>
    <s v="Wilson Jones Standard D-Ring Binders"/>
    <n v="12.144"/>
    <n v="3"/>
    <n v="0.2"/>
    <n v="4.0985999999999994"/>
    <x v="1"/>
    <x v="0"/>
  </r>
  <r>
    <n v="7063"/>
    <s v="CA-2018-157742"/>
    <x v="723"/>
    <d v="2018-12-31T00:00:00"/>
    <s v="Second Class"/>
    <s v="KL-16645"/>
    <s v="Ken Lonsdale"/>
    <x v="0"/>
    <x v="0"/>
    <s v="Springfield"/>
    <x v="21"/>
    <n v="97477"/>
    <x v="1"/>
    <s v="OFF-EN-10002592"/>
    <x v="1"/>
    <x v="12"/>
    <s v="Peel &amp; Seel Recycled Catalog Envelopes, Brown"/>
    <n v="27.792000000000002"/>
    <n v="3"/>
    <n v="0.2"/>
    <n v="10.422000000000001"/>
    <x v="1"/>
    <x v="0"/>
  </r>
  <r>
    <n v="7064"/>
    <s v="CA-2019-127712"/>
    <x v="515"/>
    <d v="2019-09-05T00:00:00"/>
    <s v="Standard Class"/>
    <s v="MG-17890"/>
    <s v="Michael Granlund"/>
    <x v="2"/>
    <x v="0"/>
    <s v="Salem"/>
    <x v="21"/>
    <n v="97301"/>
    <x v="1"/>
    <s v="OFF-SU-10002522"/>
    <x v="1"/>
    <x v="14"/>
    <s v="Acme Kleen Earth Office Shears"/>
    <n v="6.2080000000000002"/>
    <n v="2"/>
    <n v="0.2"/>
    <n v="0.69839999999999902"/>
    <x v="1"/>
    <x v="0"/>
  </r>
  <r>
    <n v="7065"/>
    <s v="CA-2019-169474"/>
    <x v="1144"/>
    <d v="2019-02-09T00:00:00"/>
    <s v="Standard Class"/>
    <s v="JF-15355"/>
    <s v="Jay Fein"/>
    <x v="0"/>
    <x v="0"/>
    <s v="Rochester"/>
    <x v="15"/>
    <n v="14609"/>
    <x v="3"/>
    <s v="OFF-AP-10003971"/>
    <x v="1"/>
    <x v="9"/>
    <s v="Belkin 6 Outlet Metallic Surge Strip"/>
    <n v="32.67"/>
    <n v="3"/>
    <n v="0"/>
    <n v="8.4942000000000011"/>
    <x v="3"/>
    <x v="0"/>
  </r>
  <r>
    <n v="7066"/>
    <s v="CA-2016-106726"/>
    <x v="776"/>
    <d v="2016-12-08T00:00:00"/>
    <s v="First Class"/>
    <s v="RS-19765"/>
    <s v="Roland Schwarz"/>
    <x v="1"/>
    <x v="0"/>
    <s v="Los Angeles"/>
    <x v="1"/>
    <n v="90008"/>
    <x v="1"/>
    <s v="OFF-ST-10001496"/>
    <x v="1"/>
    <x v="4"/>
    <s v="Standard Rollaway File with Lock"/>
    <n v="1261.33"/>
    <n v="7"/>
    <n v="0"/>
    <n v="327.94580000000002"/>
    <x v="1"/>
    <x v="0"/>
  </r>
  <r>
    <n v="7067"/>
    <s v="CA-2018-147473"/>
    <x v="198"/>
    <d v="2018-06-03T00:00:00"/>
    <s v="Standard Class"/>
    <s v="NL-18310"/>
    <s v="Nancy Lomonaco"/>
    <x v="2"/>
    <x v="0"/>
    <s v="Los Angeles"/>
    <x v="1"/>
    <n v="90049"/>
    <x v="1"/>
    <s v="OFF-PA-10004782"/>
    <x v="1"/>
    <x v="10"/>
    <s v="Xerox 228"/>
    <n v="38.880000000000003"/>
    <n v="6"/>
    <n v="0"/>
    <n v="18.662400000000002"/>
    <x v="1"/>
    <x v="0"/>
  </r>
  <r>
    <n v="7068"/>
    <s v="CA-2018-114209"/>
    <x v="206"/>
    <d v="2018-05-26T00:00:00"/>
    <s v="Standard Class"/>
    <s v="AS-10285"/>
    <s v="Alejandro Savely"/>
    <x v="1"/>
    <x v="0"/>
    <s v="Dallas"/>
    <x v="5"/>
    <n v="75081"/>
    <x v="2"/>
    <s v="OFF-BI-10000343"/>
    <x v="1"/>
    <x v="8"/>
    <s v="Pressboard Covers with Storage Hooks, 9 1/2&quot; x 11&quot;, Light Blue"/>
    <n v="1.9639999999999995"/>
    <n v="2"/>
    <n v="0.8"/>
    <n v="-3.2406000000000006"/>
    <x v="2"/>
    <x v="0"/>
  </r>
  <r>
    <n v="7069"/>
    <s v="CA-2018-114209"/>
    <x v="206"/>
    <d v="2018-05-26T00:00:00"/>
    <s v="Standard Class"/>
    <s v="AS-10285"/>
    <s v="Alejandro Savely"/>
    <x v="1"/>
    <x v="0"/>
    <s v="Dallas"/>
    <x v="5"/>
    <n v="75081"/>
    <x v="2"/>
    <s v="OFF-PA-10003591"/>
    <x v="1"/>
    <x v="10"/>
    <s v="Southworth 100% Cotton The Best Paper"/>
    <n v="82.656000000000006"/>
    <n v="9"/>
    <n v="0.2"/>
    <n v="30.996000000000002"/>
    <x v="2"/>
    <x v="0"/>
  </r>
  <r>
    <n v="7070"/>
    <s v="CA-2016-141901"/>
    <x v="128"/>
    <d v="2016-08-14T00:00:00"/>
    <s v="Standard Class"/>
    <s v="GM-14500"/>
    <s v="Gene McClure"/>
    <x v="0"/>
    <x v="0"/>
    <s v="Fresno"/>
    <x v="1"/>
    <n v="93727"/>
    <x v="1"/>
    <s v="OFF-PA-10001667"/>
    <x v="1"/>
    <x v="10"/>
    <s v="Great White Multi-Use Recycled Paper (20Lb. and 84 Bright)"/>
    <n v="5.98"/>
    <n v="1"/>
    <n v="0"/>
    <n v="2.6909999999999998"/>
    <x v="1"/>
    <x v="0"/>
  </r>
  <r>
    <n v="7071"/>
    <s v="CA-2018-164490"/>
    <x v="64"/>
    <d v="2018-09-10T00:00:00"/>
    <s v="Second Class"/>
    <s v="SU-20665"/>
    <s v="Stephanie Ulpright"/>
    <x v="2"/>
    <x v="0"/>
    <s v="Chicago"/>
    <x v="10"/>
    <n v="60653"/>
    <x v="2"/>
    <s v="OFF-PA-10004971"/>
    <x v="1"/>
    <x v="10"/>
    <s v="Xerox 196"/>
    <n v="9.2480000000000011"/>
    <n v="2"/>
    <n v="0.2"/>
    <n v="3.3524000000000003"/>
    <x v="2"/>
    <x v="0"/>
  </r>
  <r>
    <n v="7072"/>
    <s v="CA-2018-112256"/>
    <x v="310"/>
    <d v="2018-07-28T00:00:00"/>
    <s v="Standard Class"/>
    <s v="CK-12205"/>
    <s v="Chloris Kastensmidt"/>
    <x v="0"/>
    <x v="0"/>
    <s v="Mcallen"/>
    <x v="5"/>
    <n v="78501"/>
    <x v="2"/>
    <s v="OFF-AR-10001216"/>
    <x v="1"/>
    <x v="6"/>
    <s v="Newell 339"/>
    <n v="4.4479999999999995"/>
    <n v="2"/>
    <n v="0.2"/>
    <n v="0.3335999999999999"/>
    <x v="2"/>
    <x v="0"/>
  </r>
  <r>
    <n v="7073"/>
    <s v="CA-2018-112256"/>
    <x v="310"/>
    <d v="2018-07-28T00:00:00"/>
    <s v="Standard Class"/>
    <s v="CK-12205"/>
    <s v="Chloris Kastensmidt"/>
    <x v="0"/>
    <x v="0"/>
    <s v="Mcallen"/>
    <x v="5"/>
    <n v="78501"/>
    <x v="2"/>
    <s v="OFF-PA-10004355"/>
    <x v="1"/>
    <x v="10"/>
    <s v="Xerox 231"/>
    <n v="5.1840000000000011"/>
    <n v="1"/>
    <n v="0.2"/>
    <n v="1.8144"/>
    <x v="2"/>
    <x v="0"/>
  </r>
  <r>
    <n v="7074"/>
    <s v="CA-2018-112256"/>
    <x v="310"/>
    <d v="2018-07-28T00:00:00"/>
    <s v="Standard Class"/>
    <s v="CK-12205"/>
    <s v="Chloris Kastensmidt"/>
    <x v="0"/>
    <x v="0"/>
    <s v="Mcallen"/>
    <x v="5"/>
    <n v="78501"/>
    <x v="2"/>
    <s v="OFF-AR-10001953"/>
    <x v="1"/>
    <x v="6"/>
    <s v="Boston 1645 Deluxe Heavier-Duty Electric Pencil Sharpener"/>
    <n v="175.92"/>
    <n v="5"/>
    <n v="0.2"/>
    <n v="15.393000000000008"/>
    <x v="2"/>
    <x v="0"/>
  </r>
  <r>
    <n v="7075"/>
    <s v="CA-2018-112256"/>
    <x v="310"/>
    <d v="2018-07-28T00:00:00"/>
    <s v="Standard Class"/>
    <s v="CK-12205"/>
    <s v="Chloris Kastensmidt"/>
    <x v="0"/>
    <x v="0"/>
    <s v="Mcallen"/>
    <x v="5"/>
    <n v="78501"/>
    <x v="2"/>
    <s v="OFF-BI-10004364"/>
    <x v="1"/>
    <x v="8"/>
    <s v="Storex Dura Pro Binders"/>
    <n v="4.7519999999999989"/>
    <n v="4"/>
    <n v="0.8"/>
    <n v="-8.3160000000000025"/>
    <x v="2"/>
    <x v="0"/>
  </r>
  <r>
    <n v="7076"/>
    <s v="CA-2018-112256"/>
    <x v="310"/>
    <d v="2018-07-28T00:00:00"/>
    <s v="Standard Class"/>
    <s v="CK-12205"/>
    <s v="Chloris Kastensmidt"/>
    <x v="0"/>
    <x v="0"/>
    <s v="Mcallen"/>
    <x v="5"/>
    <n v="78501"/>
    <x v="2"/>
    <s v="OFF-SU-10001165"/>
    <x v="1"/>
    <x v="14"/>
    <s v="Acme Elite Stainless Steel Scissors"/>
    <n v="13.344000000000001"/>
    <n v="2"/>
    <n v="0.2"/>
    <n v="1.0007999999999999"/>
    <x v="2"/>
    <x v="0"/>
  </r>
  <r>
    <n v="7077"/>
    <s v="CA-2018-167416"/>
    <x v="536"/>
    <d v="2018-05-17T00:00:00"/>
    <s v="Standard Class"/>
    <s v="JM-15580"/>
    <s v="Jill Matthias"/>
    <x v="0"/>
    <x v="0"/>
    <s v="Seattle"/>
    <x v="4"/>
    <n v="98105"/>
    <x v="1"/>
    <s v="OFF-EN-10001141"/>
    <x v="1"/>
    <x v="12"/>
    <s v="Manila Recycled Extra-Heavyweight Clasp Envelopes, 6&quot; x 9&quot;"/>
    <n v="54.900000000000006"/>
    <n v="5"/>
    <n v="0"/>
    <n v="26.901000000000003"/>
    <x v="1"/>
    <x v="0"/>
  </r>
  <r>
    <n v="7078"/>
    <s v="CA-2018-106950"/>
    <x v="476"/>
    <d v="2018-09-06T00:00:00"/>
    <s v="Standard Class"/>
    <s v="JE-15715"/>
    <s v="Joe Elijah"/>
    <x v="0"/>
    <x v="0"/>
    <s v="Charlotte"/>
    <x v="3"/>
    <n v="28205"/>
    <x v="0"/>
    <s v="OFF-BI-10000014"/>
    <x v="1"/>
    <x v="8"/>
    <s v="Heavy-Duty E-Z-D Binders"/>
    <n v="22.911000000000005"/>
    <n v="7"/>
    <n v="0.7"/>
    <n v="-17.565099999999994"/>
    <x v="0"/>
    <x v="1"/>
  </r>
  <r>
    <n v="7079"/>
    <s v="CA-2018-106950"/>
    <x v="476"/>
    <d v="2018-09-06T00:00:00"/>
    <s v="Standard Class"/>
    <s v="JE-15715"/>
    <s v="Joe Elijah"/>
    <x v="0"/>
    <x v="0"/>
    <s v="Charlotte"/>
    <x v="3"/>
    <n v="28205"/>
    <x v="0"/>
    <s v="OFF-AP-10000159"/>
    <x v="1"/>
    <x v="9"/>
    <s v="Belkin F9M820V08 8 Outlet Surge"/>
    <n v="309.45600000000002"/>
    <n v="9"/>
    <n v="0.2"/>
    <n v="34.813799999999944"/>
    <x v="0"/>
    <x v="1"/>
  </r>
  <r>
    <n v="7080"/>
    <s v="CA-2018-106950"/>
    <x v="476"/>
    <d v="2018-09-06T00:00:00"/>
    <s v="Standard Class"/>
    <s v="JE-15715"/>
    <s v="Joe Elijah"/>
    <x v="0"/>
    <x v="0"/>
    <s v="Charlotte"/>
    <x v="3"/>
    <n v="28205"/>
    <x v="0"/>
    <s v="OFF-AR-10003560"/>
    <x v="1"/>
    <x v="6"/>
    <s v="Zebra Zazzle Fluorescent Highlighters"/>
    <n v="19.456000000000003"/>
    <n v="4"/>
    <n v="0.2"/>
    <n v="3.4047999999999981"/>
    <x v="0"/>
    <x v="1"/>
  </r>
  <r>
    <n v="7081"/>
    <s v="CA-2018-106950"/>
    <x v="476"/>
    <d v="2018-09-06T00:00:00"/>
    <s v="Standard Class"/>
    <s v="JE-15715"/>
    <s v="Joe Elijah"/>
    <x v="0"/>
    <x v="0"/>
    <s v="Charlotte"/>
    <x v="3"/>
    <n v="28205"/>
    <x v="0"/>
    <s v="FUR-TA-10001768"/>
    <x v="0"/>
    <x v="3"/>
    <s v="Hon Racetrack Conference Tables"/>
    <n v="472.51800000000003"/>
    <n v="3"/>
    <n v="0.4"/>
    <n v="-149.63070000000005"/>
    <x v="0"/>
    <x v="1"/>
  </r>
  <r>
    <n v="7082"/>
    <s v="CA-2018-106950"/>
    <x v="476"/>
    <d v="2018-09-06T00:00:00"/>
    <s v="Standard Class"/>
    <s v="JE-15715"/>
    <s v="Joe Elijah"/>
    <x v="0"/>
    <x v="0"/>
    <s v="Charlotte"/>
    <x v="3"/>
    <n v="28205"/>
    <x v="0"/>
    <s v="TEC-AC-10002049"/>
    <x v="2"/>
    <x v="11"/>
    <s v="Plantronics Savi W720 Multi-Device Wireless Headset System"/>
    <n v="1012.6800000000001"/>
    <n v="3"/>
    <n v="0.2"/>
    <n v="303.80400000000003"/>
    <x v="0"/>
    <x v="1"/>
  </r>
  <r>
    <n v="7083"/>
    <s v="CA-2018-106950"/>
    <x v="476"/>
    <d v="2018-09-06T00:00:00"/>
    <s v="Standard Class"/>
    <s v="JE-15715"/>
    <s v="Joe Elijah"/>
    <x v="0"/>
    <x v="0"/>
    <s v="Charlotte"/>
    <x v="3"/>
    <n v="28205"/>
    <x v="0"/>
    <s v="OFF-BI-10003166"/>
    <x v="1"/>
    <x v="8"/>
    <s v="GBC Plasticlear Binding Covers"/>
    <n v="17.220000000000006"/>
    <n v="5"/>
    <n v="0.7"/>
    <n v="-12.628"/>
    <x v="0"/>
    <x v="1"/>
  </r>
  <r>
    <n v="7084"/>
    <s v="CA-2019-118724"/>
    <x v="246"/>
    <d v="2019-07-25T00:00:00"/>
    <s v="Second Class"/>
    <s v="AR-10825"/>
    <s v="Anthony Rawles"/>
    <x v="1"/>
    <x v="0"/>
    <s v="Concord"/>
    <x v="1"/>
    <n v="94521"/>
    <x v="1"/>
    <s v="OFF-AR-10003469"/>
    <x v="1"/>
    <x v="6"/>
    <s v="Nontoxic Chalk"/>
    <n v="3.52"/>
    <n v="2"/>
    <n v="0"/>
    <n v="1.6896"/>
    <x v="1"/>
    <x v="0"/>
  </r>
  <r>
    <n v="7085"/>
    <s v="CA-2019-118724"/>
    <x v="246"/>
    <d v="2019-07-25T00:00:00"/>
    <s v="Second Class"/>
    <s v="AR-10825"/>
    <s v="Anthony Rawles"/>
    <x v="1"/>
    <x v="0"/>
    <s v="Concord"/>
    <x v="1"/>
    <n v="94521"/>
    <x v="1"/>
    <s v="TEC-PH-10002549"/>
    <x v="2"/>
    <x v="7"/>
    <s v="Polycom SoundPoint IP 450 VoIP phone"/>
    <n v="1626.1920000000002"/>
    <n v="9"/>
    <n v="0.2"/>
    <n v="121.96440000000001"/>
    <x v="1"/>
    <x v="0"/>
  </r>
  <r>
    <n v="7086"/>
    <s v="CA-2019-112004"/>
    <x v="145"/>
    <d v="2019-09-28T00:00:00"/>
    <s v="First Class"/>
    <s v="AH-10075"/>
    <s v="Adam Hart"/>
    <x v="1"/>
    <x v="0"/>
    <s v="Chester"/>
    <x v="9"/>
    <n v="19013"/>
    <x v="3"/>
    <s v="OFF-BI-10003476"/>
    <x v="1"/>
    <x v="8"/>
    <s v="Avery Metallic Poly Binders"/>
    <n v="8.5950000000000024"/>
    <n v="5"/>
    <n v="0.7"/>
    <n v="-6.3030000000000008"/>
    <x v="3"/>
    <x v="0"/>
  </r>
  <r>
    <n v="7087"/>
    <s v="CA-2019-112004"/>
    <x v="145"/>
    <d v="2019-09-28T00:00:00"/>
    <s v="First Class"/>
    <s v="AH-10075"/>
    <s v="Adam Hart"/>
    <x v="1"/>
    <x v="0"/>
    <s v="Chester"/>
    <x v="9"/>
    <n v="19013"/>
    <x v="3"/>
    <s v="OFF-SU-10000157"/>
    <x v="1"/>
    <x v="14"/>
    <s v="Compact Automatic Electric Letter Opener"/>
    <n v="190.89600000000002"/>
    <n v="2"/>
    <n v="0.2"/>
    <n v="-42.951599999999999"/>
    <x v="3"/>
    <x v="0"/>
  </r>
  <r>
    <n v="7088"/>
    <s v="US-2019-143175"/>
    <x v="646"/>
    <d v="2019-08-06T00:00:00"/>
    <s v="Second Class"/>
    <s v="GA-14515"/>
    <s v="George Ashbrook"/>
    <x v="0"/>
    <x v="0"/>
    <s v="Los Angeles"/>
    <x v="1"/>
    <n v="90004"/>
    <x v="1"/>
    <s v="OFF-ST-10003123"/>
    <x v="1"/>
    <x v="4"/>
    <s v="Fellowes Bases and Tops For Staxonsteel/High-Stak Systems"/>
    <n v="99.87"/>
    <n v="3"/>
    <n v="0"/>
    <n v="23.968799999999998"/>
    <x v="1"/>
    <x v="0"/>
  </r>
  <r>
    <n v="7089"/>
    <s v="CA-2017-105844"/>
    <x v="969"/>
    <d v="2017-10-27T00:00:00"/>
    <s v="Second Class"/>
    <s v="JF-15415"/>
    <s v="Jennifer Ferguson"/>
    <x v="0"/>
    <x v="0"/>
    <s v="Sparks"/>
    <x v="33"/>
    <n v="89431"/>
    <x v="1"/>
    <s v="OFF-AR-10001955"/>
    <x v="1"/>
    <x v="6"/>
    <s v="Newell 319"/>
    <n v="79.36"/>
    <n v="4"/>
    <n v="0"/>
    <n v="23.807999999999993"/>
    <x v="1"/>
    <x v="0"/>
  </r>
  <r>
    <n v="7090"/>
    <s v="CA-2019-118864"/>
    <x v="140"/>
    <d v="2019-06-19T00:00:00"/>
    <s v="Second Class"/>
    <s v="KH-16690"/>
    <s v="Kristen Hastings"/>
    <x v="1"/>
    <x v="0"/>
    <s v="Los Angeles"/>
    <x v="1"/>
    <n v="90032"/>
    <x v="1"/>
    <s v="TEC-PH-10001809"/>
    <x v="2"/>
    <x v="7"/>
    <s v="Panasonic KX T7736-B Digital phone"/>
    <n v="119.96"/>
    <n v="1"/>
    <n v="0.2"/>
    <n v="7.4974999999999987"/>
    <x v="1"/>
    <x v="0"/>
  </r>
  <r>
    <n v="7091"/>
    <s v="CA-2017-119480"/>
    <x v="1145"/>
    <d v="2017-01-13T00:00:00"/>
    <s v="Standard Class"/>
    <s v="CC-12685"/>
    <s v="Craig Carroll"/>
    <x v="0"/>
    <x v="0"/>
    <s v="Henderson"/>
    <x v="0"/>
    <n v="42420"/>
    <x v="0"/>
    <s v="OFF-PA-10000474"/>
    <x v="1"/>
    <x v="10"/>
    <s v="Easy-staple paper"/>
    <n v="106.32"/>
    <n v="3"/>
    <n v="0"/>
    <n v="49.970399999999991"/>
    <x v="0"/>
    <x v="0"/>
  </r>
  <r>
    <n v="7092"/>
    <s v="CA-2017-119480"/>
    <x v="1145"/>
    <d v="2017-01-13T00:00:00"/>
    <s v="Standard Class"/>
    <s v="CC-12685"/>
    <s v="Craig Carroll"/>
    <x v="0"/>
    <x v="0"/>
    <s v="Henderson"/>
    <x v="0"/>
    <n v="42420"/>
    <x v="0"/>
    <s v="OFF-AP-10001205"/>
    <x v="1"/>
    <x v="9"/>
    <s v="Belkin 5 Outlet SurgeMaster Power Centers"/>
    <n v="163.44"/>
    <n v="3"/>
    <n v="0"/>
    <n v="45.763200000000012"/>
    <x v="0"/>
    <x v="0"/>
  </r>
  <r>
    <n v="7093"/>
    <s v="CA-2017-119480"/>
    <x v="1145"/>
    <d v="2017-01-13T00:00:00"/>
    <s v="Standard Class"/>
    <s v="CC-12685"/>
    <s v="Craig Carroll"/>
    <x v="0"/>
    <x v="0"/>
    <s v="Henderson"/>
    <x v="0"/>
    <n v="42420"/>
    <x v="0"/>
    <s v="OFF-AR-10004691"/>
    <x v="1"/>
    <x v="6"/>
    <s v="Boston 1730 StandUp Electric Pencil Sharpener"/>
    <n v="42.76"/>
    <n v="2"/>
    <n v="0"/>
    <n v="11.117599999999999"/>
    <x v="0"/>
    <x v="0"/>
  </r>
  <r>
    <n v="7094"/>
    <s v="CA-2017-119480"/>
    <x v="1145"/>
    <d v="2017-01-13T00:00:00"/>
    <s v="Standard Class"/>
    <s v="CC-12685"/>
    <s v="Craig Carroll"/>
    <x v="0"/>
    <x v="0"/>
    <s v="Henderson"/>
    <x v="0"/>
    <n v="42420"/>
    <x v="0"/>
    <s v="OFF-PA-10004996"/>
    <x v="1"/>
    <x v="10"/>
    <s v="Speediset Carbonless Redi-Letter 7&quot; x 8 1/2&quot;"/>
    <n v="51.550000000000004"/>
    <n v="5"/>
    <n v="0"/>
    <n v="24.2285"/>
    <x v="0"/>
    <x v="0"/>
  </r>
  <r>
    <n v="7095"/>
    <s v="US-2017-153374"/>
    <x v="97"/>
    <d v="2017-02-13T00:00:00"/>
    <s v="Second Class"/>
    <s v="JF-15565"/>
    <s v="Jill Fjeld"/>
    <x v="0"/>
    <x v="0"/>
    <s v="Decatur"/>
    <x v="10"/>
    <n v="62521"/>
    <x v="2"/>
    <s v="TEC-AC-10001908"/>
    <x v="2"/>
    <x v="11"/>
    <s v="Logitech Wireless Headset h800"/>
    <n v="479.952"/>
    <n v="6"/>
    <n v="0.2"/>
    <n v="89.990999999999985"/>
    <x v="2"/>
    <x v="0"/>
  </r>
  <r>
    <n v="7096"/>
    <s v="CA-2018-101980"/>
    <x v="1146"/>
    <d v="2018-08-20T00:00:00"/>
    <s v="First Class"/>
    <s v="RP-19390"/>
    <s v="Resi Pölking"/>
    <x v="0"/>
    <x v="0"/>
    <s v="New York City"/>
    <x v="15"/>
    <n v="10009"/>
    <x v="3"/>
    <s v="OFF-BI-10000666"/>
    <x v="1"/>
    <x v="8"/>
    <s v="Surelock Post Binders"/>
    <n v="146.68799999999999"/>
    <n v="6"/>
    <n v="0.2"/>
    <n v="55.007999999999996"/>
    <x v="3"/>
    <x v="0"/>
  </r>
  <r>
    <n v="7097"/>
    <s v="CA-2018-101980"/>
    <x v="1146"/>
    <d v="2018-08-20T00:00:00"/>
    <s v="First Class"/>
    <s v="RP-19390"/>
    <s v="Resi Pölking"/>
    <x v="0"/>
    <x v="0"/>
    <s v="New York City"/>
    <x v="15"/>
    <n v="10009"/>
    <x v="3"/>
    <s v="OFF-BI-10004318"/>
    <x v="1"/>
    <x v="8"/>
    <s v="Ibico EB-19 Dual Function Manual Binding System"/>
    <n v="276.78400000000005"/>
    <n v="2"/>
    <n v="0.2"/>
    <n v="89.954799999999992"/>
    <x v="3"/>
    <x v="0"/>
  </r>
  <r>
    <n v="7098"/>
    <s v="CA-2018-101980"/>
    <x v="1146"/>
    <d v="2018-08-20T00:00:00"/>
    <s v="First Class"/>
    <s v="RP-19390"/>
    <s v="Resi Pölking"/>
    <x v="0"/>
    <x v="0"/>
    <s v="New York City"/>
    <x v="15"/>
    <n v="10009"/>
    <x v="3"/>
    <s v="OFF-BI-10003429"/>
    <x v="1"/>
    <x v="8"/>
    <s v="Cardinal HOLDit! Binder Insert Strips,Extra Strips"/>
    <n v="25.32"/>
    <n v="5"/>
    <n v="0.2"/>
    <n v="9.1785000000000014"/>
    <x v="3"/>
    <x v="0"/>
  </r>
  <r>
    <n v="7099"/>
    <s v="CA-2019-144596"/>
    <x v="44"/>
    <d v="2019-11-10T00:00:00"/>
    <s v="Standard Class"/>
    <s v="CD-11980"/>
    <s v="Carol Darley"/>
    <x v="0"/>
    <x v="0"/>
    <s v="New York City"/>
    <x v="15"/>
    <n v="10011"/>
    <x v="3"/>
    <s v="OFF-PA-10003302"/>
    <x v="1"/>
    <x v="10"/>
    <s v="Xerox 1906"/>
    <n v="318.95999999999998"/>
    <n v="9"/>
    <n v="0"/>
    <n v="149.91119999999998"/>
    <x v="3"/>
    <x v="0"/>
  </r>
  <r>
    <n v="7100"/>
    <s v="CA-2017-124933"/>
    <x v="207"/>
    <d v="2017-12-30T00:00:00"/>
    <s v="Second Class"/>
    <s v="DF-13135"/>
    <s v="David Flashing"/>
    <x v="0"/>
    <x v="0"/>
    <s v="New York City"/>
    <x v="15"/>
    <n v="10009"/>
    <x v="3"/>
    <s v="OFF-PA-10003302"/>
    <x v="1"/>
    <x v="10"/>
    <s v="Xerox 1906"/>
    <n v="212.64"/>
    <n v="6"/>
    <n v="0"/>
    <n v="99.940799999999982"/>
    <x v="3"/>
    <x v="0"/>
  </r>
  <r>
    <n v="7101"/>
    <s v="CA-2016-159625"/>
    <x v="533"/>
    <d v="2016-11-28T00:00:00"/>
    <s v="Standard Class"/>
    <s v="SM-20005"/>
    <s v="Sally Matthias"/>
    <x v="0"/>
    <x v="0"/>
    <s v="Scottsdale"/>
    <x v="16"/>
    <n v="85254"/>
    <x v="1"/>
    <s v="OFF-EN-10002621"/>
    <x v="1"/>
    <x v="12"/>
    <s v="Staple envelope"/>
    <n v="23.472000000000001"/>
    <n v="3"/>
    <n v="0.2"/>
    <n v="8.8019999999999978"/>
    <x v="1"/>
    <x v="0"/>
  </r>
  <r>
    <n v="7102"/>
    <s v="CA-2018-144337"/>
    <x v="1147"/>
    <d v="2018-08-05T00:00:00"/>
    <s v="Second Class"/>
    <s v="SG-20890"/>
    <s v="Susan Gilcrest"/>
    <x v="1"/>
    <x v="0"/>
    <s v="Amarillo"/>
    <x v="5"/>
    <n v="79109"/>
    <x v="2"/>
    <s v="OFF-PA-10000249"/>
    <x v="1"/>
    <x v="10"/>
    <s v="Easy-staple paper"/>
    <n v="19.648"/>
    <n v="2"/>
    <n v="0.2"/>
    <n v="6.6311999999999989"/>
    <x v="2"/>
    <x v="0"/>
  </r>
  <r>
    <n v="7103"/>
    <s v="CA-2016-117478"/>
    <x v="158"/>
    <d v="2016-09-24T00:00:00"/>
    <s v="First Class"/>
    <s v="LH-16750"/>
    <s v="Larry Hughes"/>
    <x v="0"/>
    <x v="0"/>
    <s v="Philadelphia"/>
    <x v="9"/>
    <n v="19140"/>
    <x v="3"/>
    <s v="OFF-BI-10000050"/>
    <x v="1"/>
    <x v="8"/>
    <s v="Angle-D Binders with Locking Rings, Label Holders"/>
    <n v="6.5700000000000012"/>
    <n v="3"/>
    <n v="0.7"/>
    <n v="-5.036999999999999"/>
    <x v="3"/>
    <x v="0"/>
  </r>
  <r>
    <n v="7104"/>
    <s v="CA-2019-147410"/>
    <x v="507"/>
    <d v="2019-09-08T00:00:00"/>
    <s v="Standard Class"/>
    <s v="EJ-14155"/>
    <s v="Eva Jacobs"/>
    <x v="0"/>
    <x v="0"/>
    <s v="Santa Ana"/>
    <x v="1"/>
    <n v="92704"/>
    <x v="1"/>
    <s v="OFF-ST-10003805"/>
    <x v="1"/>
    <x v="4"/>
    <s v="24 Capacity Maxi Data Binder Racks, Pearl"/>
    <n v="421.1"/>
    <n v="2"/>
    <n v="0"/>
    <n v="105.27499999999998"/>
    <x v="1"/>
    <x v="0"/>
  </r>
  <r>
    <n v="7105"/>
    <s v="CA-2019-128944"/>
    <x v="249"/>
    <d v="2019-06-21T00:00:00"/>
    <s v="Second Class"/>
    <s v="KH-16330"/>
    <s v="Katharine Harms"/>
    <x v="1"/>
    <x v="0"/>
    <s v="Newark"/>
    <x v="24"/>
    <n v="43055"/>
    <x v="3"/>
    <s v="FUR-CH-10000785"/>
    <x v="0"/>
    <x v="1"/>
    <s v="Global Ergonomic Managers Chair"/>
    <n v="760.11599999999987"/>
    <n v="6"/>
    <n v="0.3"/>
    <n v="-43.435200000000009"/>
    <x v="3"/>
    <x v="0"/>
  </r>
  <r>
    <n v="7106"/>
    <s v="CA-2019-128944"/>
    <x v="249"/>
    <d v="2019-06-21T00:00:00"/>
    <s v="Second Class"/>
    <s v="KH-16330"/>
    <s v="Katharine Harms"/>
    <x v="1"/>
    <x v="0"/>
    <s v="Newark"/>
    <x v="24"/>
    <n v="43055"/>
    <x v="3"/>
    <s v="FUR-FU-10004909"/>
    <x v="0"/>
    <x v="5"/>
    <s v="Contemporary Wood/Metal Frame"/>
    <n v="38.784000000000006"/>
    <n v="3"/>
    <n v="0.2"/>
    <n v="7.2719999999999949"/>
    <x v="3"/>
    <x v="0"/>
  </r>
  <r>
    <n v="7107"/>
    <s v="CA-2019-128944"/>
    <x v="249"/>
    <d v="2019-06-21T00:00:00"/>
    <s v="Second Class"/>
    <s v="KH-16330"/>
    <s v="Katharine Harms"/>
    <x v="1"/>
    <x v="0"/>
    <s v="Newark"/>
    <x v="24"/>
    <n v="43055"/>
    <x v="3"/>
    <s v="TEC-AC-10001553"/>
    <x v="2"/>
    <x v="11"/>
    <s v="Memorex 25GB 6X Branded Blu-Ray Recordable Disc, 15/Pack"/>
    <n v="122.32799999999999"/>
    <n v="9"/>
    <n v="0.2"/>
    <n v="1.5291000000000032"/>
    <x v="3"/>
    <x v="0"/>
  </r>
  <r>
    <n v="7108"/>
    <s v="CA-2018-109666"/>
    <x v="475"/>
    <d v="2018-04-26T00:00:00"/>
    <s v="Standard Class"/>
    <s v="KM-16720"/>
    <s v="Kunst Miller"/>
    <x v="0"/>
    <x v="0"/>
    <s v="New York City"/>
    <x v="15"/>
    <n v="10035"/>
    <x v="3"/>
    <s v="TEC-PH-10004774"/>
    <x v="2"/>
    <x v="7"/>
    <s v="Gear Head AU3700S Headset"/>
    <n v="25.98"/>
    <n v="2"/>
    <n v="0"/>
    <n v="0.77939999999999898"/>
    <x v="3"/>
    <x v="0"/>
  </r>
  <r>
    <n v="7109"/>
    <s v="CA-2018-109666"/>
    <x v="475"/>
    <d v="2018-04-26T00:00:00"/>
    <s v="Standard Class"/>
    <s v="KM-16720"/>
    <s v="Kunst Miller"/>
    <x v="0"/>
    <x v="0"/>
    <s v="New York City"/>
    <x v="15"/>
    <n v="10035"/>
    <x v="3"/>
    <s v="OFF-AR-10004582"/>
    <x v="1"/>
    <x v="6"/>
    <s v="BIC Brite Liner Grip Highlighters"/>
    <n v="3.28"/>
    <n v="2"/>
    <n v="0"/>
    <n v="1.4759999999999998"/>
    <x v="3"/>
    <x v="0"/>
  </r>
  <r>
    <n v="7110"/>
    <s v="CA-2018-109666"/>
    <x v="475"/>
    <d v="2018-04-26T00:00:00"/>
    <s v="Standard Class"/>
    <s v="KM-16720"/>
    <s v="Kunst Miller"/>
    <x v="0"/>
    <x v="0"/>
    <s v="New York City"/>
    <x v="15"/>
    <n v="10035"/>
    <x v="3"/>
    <s v="OFF-ST-10000991"/>
    <x v="1"/>
    <x v="4"/>
    <s v="Space Solutions HD Industrial Steel Shelving."/>
    <n v="459.88"/>
    <n v="4"/>
    <n v="0"/>
    <n v="13.796400000000006"/>
    <x v="3"/>
    <x v="0"/>
  </r>
  <r>
    <n v="7111"/>
    <s v="CA-2018-109666"/>
    <x v="475"/>
    <d v="2018-04-26T00:00:00"/>
    <s v="Standard Class"/>
    <s v="KM-16720"/>
    <s v="Kunst Miller"/>
    <x v="0"/>
    <x v="0"/>
    <s v="New York City"/>
    <x v="15"/>
    <n v="10035"/>
    <x v="3"/>
    <s v="OFF-SU-10002522"/>
    <x v="1"/>
    <x v="14"/>
    <s v="Acme Kleen Earth Office Shears"/>
    <n v="7.76"/>
    <n v="2"/>
    <n v="0"/>
    <n v="2.2503999999999991"/>
    <x v="3"/>
    <x v="0"/>
  </r>
  <r>
    <n v="7112"/>
    <s v="CA-2018-109666"/>
    <x v="475"/>
    <d v="2018-04-26T00:00:00"/>
    <s v="Standard Class"/>
    <s v="KM-16720"/>
    <s v="Kunst Miller"/>
    <x v="0"/>
    <x v="0"/>
    <s v="New York City"/>
    <x v="15"/>
    <n v="10035"/>
    <x v="3"/>
    <s v="OFF-AR-10004022"/>
    <x v="1"/>
    <x v="6"/>
    <s v="Panasonic KP-380BK Classic Electric Pencil Sharpener"/>
    <n v="71.959999999999994"/>
    <n v="2"/>
    <n v="0"/>
    <n v="17.989999999999995"/>
    <x v="3"/>
    <x v="0"/>
  </r>
  <r>
    <n v="7113"/>
    <s v="CA-2018-109666"/>
    <x v="475"/>
    <d v="2018-04-26T00:00:00"/>
    <s v="Standard Class"/>
    <s v="KM-16720"/>
    <s v="Kunst Miller"/>
    <x v="0"/>
    <x v="0"/>
    <s v="New York City"/>
    <x v="15"/>
    <n v="10035"/>
    <x v="3"/>
    <s v="OFF-SU-10001218"/>
    <x v="1"/>
    <x v="14"/>
    <s v="Fiskars Softgrip Scissors"/>
    <n v="54.900000000000006"/>
    <n v="5"/>
    <n v="0"/>
    <n v="15.372000000000003"/>
    <x v="3"/>
    <x v="0"/>
  </r>
  <r>
    <n v="7114"/>
    <s v="CA-2018-109666"/>
    <x v="475"/>
    <d v="2018-04-26T00:00:00"/>
    <s v="Standard Class"/>
    <s v="KM-16720"/>
    <s v="Kunst Miller"/>
    <x v="0"/>
    <x v="0"/>
    <s v="New York City"/>
    <x v="15"/>
    <n v="10035"/>
    <x v="3"/>
    <s v="OFF-BI-10000174"/>
    <x v="1"/>
    <x v="8"/>
    <s v="Wilson Jones Clip &amp; Carry Folder Binder Tool for Ring Binders, Clear"/>
    <n v="9.2799999999999994"/>
    <n v="2"/>
    <n v="0.2"/>
    <n v="3.2479999999999998"/>
    <x v="3"/>
    <x v="0"/>
  </r>
  <r>
    <n v="7115"/>
    <s v="US-2018-102239"/>
    <x v="465"/>
    <d v="2018-05-06T00:00:00"/>
    <s v="First Class"/>
    <s v="LW-16990"/>
    <s v="Lindsay Williams"/>
    <x v="1"/>
    <x v="0"/>
    <s v="Henderson"/>
    <x v="33"/>
    <n v="89015"/>
    <x v="1"/>
    <s v="FUR-TA-10003392"/>
    <x v="0"/>
    <x v="3"/>
    <s v="Global Adaptabilities Conference Tables"/>
    <n v="1685.88"/>
    <n v="6"/>
    <n v="0"/>
    <n v="320.31720000000001"/>
    <x v="1"/>
    <x v="0"/>
  </r>
  <r>
    <n v="7116"/>
    <s v="US-2018-102239"/>
    <x v="465"/>
    <d v="2018-05-06T00:00:00"/>
    <s v="First Class"/>
    <s v="LW-16990"/>
    <s v="Lindsay Williams"/>
    <x v="1"/>
    <x v="0"/>
    <s v="Henderson"/>
    <x v="33"/>
    <n v="89015"/>
    <x v="1"/>
    <s v="OFF-BI-10001890"/>
    <x v="1"/>
    <x v="8"/>
    <s v="Avery Poly Binder Pockets"/>
    <n v="5.7280000000000006"/>
    <n v="2"/>
    <n v="0.2"/>
    <n v="2.0047999999999995"/>
    <x v="1"/>
    <x v="0"/>
  </r>
  <r>
    <n v="7117"/>
    <s v="CA-2016-143168"/>
    <x v="638"/>
    <d v="2016-10-23T00:00:00"/>
    <s v="Second Class"/>
    <s v="IG-15085"/>
    <s v="Ivan Gibson"/>
    <x v="0"/>
    <x v="0"/>
    <s v="Seattle"/>
    <x v="4"/>
    <n v="98103"/>
    <x v="1"/>
    <s v="OFF-PA-10000167"/>
    <x v="1"/>
    <x v="10"/>
    <s v="Xerox 1925"/>
    <n v="61.96"/>
    <n v="2"/>
    <n v="0"/>
    <n v="27.881999999999998"/>
    <x v="1"/>
    <x v="0"/>
  </r>
  <r>
    <n v="7118"/>
    <s v="CA-2016-143168"/>
    <x v="638"/>
    <d v="2016-10-23T00:00:00"/>
    <s v="Second Class"/>
    <s v="IG-15085"/>
    <s v="Ivan Gibson"/>
    <x v="0"/>
    <x v="0"/>
    <s v="Seattle"/>
    <x v="4"/>
    <n v="98103"/>
    <x v="1"/>
    <s v="OFF-BI-10003784"/>
    <x v="1"/>
    <x v="8"/>
    <s v="Computer Printout Index Tabs"/>
    <n v="1.3440000000000001"/>
    <n v="1"/>
    <n v="0.2"/>
    <n v="0.47039999999999987"/>
    <x v="1"/>
    <x v="0"/>
  </r>
  <r>
    <n v="7119"/>
    <s v="CA-2019-104906"/>
    <x v="778"/>
    <d v="2019-02-17T00:00:00"/>
    <s v="Standard Class"/>
    <s v="JP-15460"/>
    <s v="Jennifer Patt"/>
    <x v="1"/>
    <x v="0"/>
    <s v="New York City"/>
    <x v="15"/>
    <n v="10009"/>
    <x v="3"/>
    <s v="OFF-PA-10001184"/>
    <x v="1"/>
    <x v="10"/>
    <s v="Xerox 1903"/>
    <n v="17.940000000000001"/>
    <n v="3"/>
    <n v="0"/>
    <n v="8.7906000000000013"/>
    <x v="3"/>
    <x v="0"/>
  </r>
  <r>
    <n v="7120"/>
    <s v="CA-2019-118122"/>
    <x v="701"/>
    <d v="2019-11-24T00:00:00"/>
    <s v="Standard Class"/>
    <s v="GG-14650"/>
    <s v="Greg Guthrie"/>
    <x v="1"/>
    <x v="0"/>
    <s v="Seattle"/>
    <x v="4"/>
    <n v="98103"/>
    <x v="1"/>
    <s v="OFF-BI-10002103"/>
    <x v="1"/>
    <x v="8"/>
    <s v="Cardinal Slant-D Ring Binder, Heavy Gauge Vinyl"/>
    <n v="13.904"/>
    <n v="2"/>
    <n v="0.2"/>
    <n v="4.5187999999999997"/>
    <x v="1"/>
    <x v="1"/>
  </r>
  <r>
    <n v="7121"/>
    <s v="US-2016-147774"/>
    <x v="407"/>
    <d v="2016-01-26T00:00:00"/>
    <s v="Standard Class"/>
    <s v="MM-18280"/>
    <s v="Muhammed MacIntyre"/>
    <x v="1"/>
    <x v="0"/>
    <s v="Smyrna"/>
    <x v="18"/>
    <n v="37167"/>
    <x v="0"/>
    <s v="OFF-BI-10003091"/>
    <x v="1"/>
    <x v="8"/>
    <s v="GBC DocuBind TL200 Manual Binding Machine"/>
    <n v="67.194000000000003"/>
    <n v="1"/>
    <n v="0.7"/>
    <n v="-51.515399999999985"/>
    <x v="0"/>
    <x v="0"/>
  </r>
  <r>
    <n v="7122"/>
    <s v="CA-2019-166926"/>
    <x v="96"/>
    <d v="2019-12-08T00:00:00"/>
    <s v="Standard Class"/>
    <s v="SO-20335"/>
    <s v="Sean O'Donnell"/>
    <x v="0"/>
    <x v="0"/>
    <s v="Seattle"/>
    <x v="4"/>
    <n v="98105"/>
    <x v="1"/>
    <s v="OFF-PA-10001593"/>
    <x v="1"/>
    <x v="10"/>
    <s v="Xerox 1947"/>
    <n v="41.86"/>
    <n v="7"/>
    <n v="0"/>
    <n v="18.837"/>
    <x v="1"/>
    <x v="0"/>
  </r>
  <r>
    <n v="7123"/>
    <s v="CA-2019-166926"/>
    <x v="96"/>
    <d v="2019-12-08T00:00:00"/>
    <s v="Standard Class"/>
    <s v="SO-20335"/>
    <s v="Sean O'Donnell"/>
    <x v="0"/>
    <x v="0"/>
    <s v="Seattle"/>
    <x v="4"/>
    <n v="98105"/>
    <x v="1"/>
    <s v="FUR-BO-10002598"/>
    <x v="0"/>
    <x v="0"/>
    <s v="Hon Metal Bookcases, Putty"/>
    <n v="141.96"/>
    <n v="2"/>
    <n v="0"/>
    <n v="41.168399999999991"/>
    <x v="1"/>
    <x v="0"/>
  </r>
  <r>
    <n v="7124"/>
    <s v="CA-2017-128013"/>
    <x v="101"/>
    <d v="2017-08-16T00:00:00"/>
    <s v="Standard Class"/>
    <s v="MF-18250"/>
    <s v="Monica Federle"/>
    <x v="1"/>
    <x v="0"/>
    <s v="New York City"/>
    <x v="15"/>
    <n v="10035"/>
    <x v="3"/>
    <s v="FUR-FU-10000320"/>
    <x v="0"/>
    <x v="5"/>
    <s v="OIC Stacking Trays"/>
    <n v="10.02"/>
    <n v="3"/>
    <n v="0"/>
    <n v="4.4088000000000012"/>
    <x v="3"/>
    <x v="0"/>
  </r>
  <r>
    <n v="7125"/>
    <s v="CA-2017-128013"/>
    <x v="101"/>
    <d v="2017-08-16T00:00:00"/>
    <s v="Standard Class"/>
    <s v="MF-18250"/>
    <s v="Monica Federle"/>
    <x v="1"/>
    <x v="0"/>
    <s v="New York City"/>
    <x v="15"/>
    <n v="10035"/>
    <x v="3"/>
    <s v="OFF-PA-10001815"/>
    <x v="1"/>
    <x v="10"/>
    <s v="Xerox 1885"/>
    <n v="144.12"/>
    <n v="3"/>
    <n v="0"/>
    <n v="69.177599999999984"/>
    <x v="3"/>
    <x v="0"/>
  </r>
  <r>
    <n v="7126"/>
    <s v="CA-2018-123176"/>
    <x v="720"/>
    <d v="2018-09-29T00:00:00"/>
    <s v="Second Class"/>
    <s v="JG-15160"/>
    <s v="James Galang"/>
    <x v="0"/>
    <x v="0"/>
    <s v="Atlanta"/>
    <x v="32"/>
    <n v="30318"/>
    <x v="0"/>
    <s v="OFF-PA-10003971"/>
    <x v="1"/>
    <x v="10"/>
    <s v="Xerox 1965"/>
    <n v="17.940000000000001"/>
    <n v="3"/>
    <n v="0"/>
    <n v="8.7906000000000013"/>
    <x v="0"/>
    <x v="0"/>
  </r>
  <r>
    <n v="7127"/>
    <s v="CA-2018-123176"/>
    <x v="720"/>
    <d v="2018-09-29T00:00:00"/>
    <s v="Second Class"/>
    <s v="JG-15160"/>
    <s v="James Galang"/>
    <x v="0"/>
    <x v="0"/>
    <s v="Atlanta"/>
    <x v="32"/>
    <n v="30318"/>
    <x v="0"/>
    <s v="OFF-AR-10004685"/>
    <x v="1"/>
    <x v="6"/>
    <s v="Binney &amp; Smith Crayola Metallic Colored Pencils, 8-Color Set"/>
    <n v="13.89"/>
    <n v="3"/>
    <n v="0"/>
    <n v="4.5836999999999994"/>
    <x v="0"/>
    <x v="0"/>
  </r>
  <r>
    <n v="7128"/>
    <s v="US-2018-117541"/>
    <x v="696"/>
    <d v="2018-11-20T00:00:00"/>
    <s v="Standard Class"/>
    <s v="JM-16195"/>
    <s v="Justin MacKendrick"/>
    <x v="0"/>
    <x v="0"/>
    <s v="Newark"/>
    <x v="13"/>
    <n v="19711"/>
    <x v="3"/>
    <s v="OFF-PA-10001609"/>
    <x v="1"/>
    <x v="10"/>
    <s v="Tops Wirebound Message Log Books"/>
    <n v="16.45"/>
    <n v="5"/>
    <n v="0"/>
    <n v="7.5669999999999993"/>
    <x v="3"/>
    <x v="0"/>
  </r>
  <r>
    <n v="7129"/>
    <s v="US-2018-117541"/>
    <x v="696"/>
    <d v="2018-11-20T00:00:00"/>
    <s v="Standard Class"/>
    <s v="JM-16195"/>
    <s v="Justin MacKendrick"/>
    <x v="0"/>
    <x v="0"/>
    <s v="Newark"/>
    <x v="13"/>
    <n v="19711"/>
    <x v="3"/>
    <s v="FUR-FU-10000550"/>
    <x v="0"/>
    <x v="5"/>
    <s v="Stacking Trays by OIC"/>
    <n v="19.920000000000002"/>
    <n v="4"/>
    <n v="0"/>
    <n v="6.573599999999999"/>
    <x v="3"/>
    <x v="0"/>
  </r>
  <r>
    <n v="7130"/>
    <s v="CA-2018-166282"/>
    <x v="947"/>
    <d v="2018-04-22T00:00:00"/>
    <s v="Standard Class"/>
    <s v="PK-19075"/>
    <s v="Pete Kriz"/>
    <x v="0"/>
    <x v="0"/>
    <s v="Nashville"/>
    <x v="18"/>
    <n v="37211"/>
    <x v="0"/>
    <s v="TEC-AC-10004209"/>
    <x v="2"/>
    <x v="11"/>
    <s v="Memorex Froggy Flash Drive 4 GB"/>
    <n v="35.167999999999999"/>
    <n v="4"/>
    <n v="0.2"/>
    <n v="8.3524000000000012"/>
    <x v="0"/>
    <x v="0"/>
  </r>
  <r>
    <n v="7131"/>
    <s v="CA-2018-166282"/>
    <x v="947"/>
    <d v="2018-04-22T00:00:00"/>
    <s v="Standard Class"/>
    <s v="PK-19075"/>
    <s v="Pete Kriz"/>
    <x v="0"/>
    <x v="0"/>
    <s v="Nashville"/>
    <x v="18"/>
    <n v="37211"/>
    <x v="0"/>
    <s v="OFF-PA-10003022"/>
    <x v="1"/>
    <x v="10"/>
    <s v="Standard Line “While You Were Out” Hardbound Telephone Message Book"/>
    <n v="123.08799999999999"/>
    <n v="7"/>
    <n v="0.2"/>
    <n v="40.003599999999999"/>
    <x v="0"/>
    <x v="0"/>
  </r>
  <r>
    <n v="7132"/>
    <s v="CA-2019-141439"/>
    <x v="200"/>
    <d v="2019-12-01T00:00:00"/>
    <s v="Standard Class"/>
    <s v="TT-21460"/>
    <s v="Tonja Turnell"/>
    <x v="2"/>
    <x v="0"/>
    <s v="Richmond"/>
    <x v="14"/>
    <n v="47374"/>
    <x v="2"/>
    <s v="FUR-TA-10001039"/>
    <x v="0"/>
    <x v="3"/>
    <s v="KI Adjustable-Height Table"/>
    <n v="257.94"/>
    <n v="3"/>
    <n v="0"/>
    <n v="67.064400000000006"/>
    <x v="2"/>
    <x v="0"/>
  </r>
  <r>
    <n v="7133"/>
    <s v="CA-2019-141439"/>
    <x v="200"/>
    <d v="2019-12-01T00:00:00"/>
    <s v="Standard Class"/>
    <s v="TT-21460"/>
    <s v="Tonja Turnell"/>
    <x v="2"/>
    <x v="0"/>
    <s v="Richmond"/>
    <x v="14"/>
    <n v="47374"/>
    <x v="2"/>
    <s v="TEC-PH-10002624"/>
    <x v="2"/>
    <x v="7"/>
    <s v="Samsung Galaxy S4 Mini"/>
    <n v="1879.96"/>
    <n v="4"/>
    <n v="0"/>
    <n v="545.18839999999977"/>
    <x v="2"/>
    <x v="0"/>
  </r>
  <r>
    <n v="7134"/>
    <s v="CA-2019-141439"/>
    <x v="200"/>
    <d v="2019-12-01T00:00:00"/>
    <s v="Standard Class"/>
    <s v="TT-21460"/>
    <s v="Tonja Turnell"/>
    <x v="2"/>
    <x v="0"/>
    <s v="Richmond"/>
    <x v="14"/>
    <n v="47374"/>
    <x v="2"/>
    <s v="FUR-FU-10001473"/>
    <x v="0"/>
    <x v="5"/>
    <s v="DAX Wood Document Frame"/>
    <n v="27.46"/>
    <n v="2"/>
    <n v="0"/>
    <n v="9.8856000000000002"/>
    <x v="2"/>
    <x v="0"/>
  </r>
  <r>
    <n v="7135"/>
    <s v="CA-2019-141439"/>
    <x v="200"/>
    <d v="2019-12-01T00:00:00"/>
    <s v="Standard Class"/>
    <s v="TT-21460"/>
    <s v="Tonja Turnell"/>
    <x v="2"/>
    <x v="0"/>
    <s v="Richmond"/>
    <x v="14"/>
    <n v="47374"/>
    <x v="2"/>
    <s v="TEC-PH-10001819"/>
    <x v="2"/>
    <x v="7"/>
    <s v="Innergie mMini Combo Duo USB Travel Charging Kit"/>
    <n v="89.98"/>
    <n v="2"/>
    <n v="0"/>
    <n v="43.190399999999997"/>
    <x v="2"/>
    <x v="0"/>
  </r>
  <r>
    <n v="7136"/>
    <s v="CA-2019-141439"/>
    <x v="200"/>
    <d v="2019-12-01T00:00:00"/>
    <s v="Standard Class"/>
    <s v="TT-21460"/>
    <s v="Tonja Turnell"/>
    <x v="2"/>
    <x v="0"/>
    <s v="Richmond"/>
    <x v="14"/>
    <n v="47374"/>
    <x v="2"/>
    <s v="FUR-CH-10004287"/>
    <x v="0"/>
    <x v="1"/>
    <s v="SAFCO Arco Folding Chair"/>
    <n v="828.59999999999991"/>
    <n v="3"/>
    <n v="0"/>
    <n v="240.29399999999995"/>
    <x v="2"/>
    <x v="0"/>
  </r>
  <r>
    <n v="7137"/>
    <s v="CA-2017-163965"/>
    <x v="312"/>
    <d v="2017-11-27T00:00:00"/>
    <s v="Standard Class"/>
    <s v="SS-20875"/>
    <s v="Sung Shariari"/>
    <x v="0"/>
    <x v="0"/>
    <s v="Miami"/>
    <x v="2"/>
    <n v="33180"/>
    <x v="0"/>
    <s v="OFF-BI-10004728"/>
    <x v="1"/>
    <x v="8"/>
    <s v="Wilson Jones Turn Tabs Binder Tool for Ring Binders"/>
    <n v="7.2300000000000022"/>
    <n v="5"/>
    <n v="0.7"/>
    <n v="-5.7840000000000007"/>
    <x v="0"/>
    <x v="0"/>
  </r>
  <r>
    <n v="7138"/>
    <s v="CA-2017-163965"/>
    <x v="312"/>
    <d v="2017-11-27T00:00:00"/>
    <s v="Standard Class"/>
    <s v="SS-20875"/>
    <s v="Sung Shariari"/>
    <x v="0"/>
    <x v="0"/>
    <s v="Miami"/>
    <x v="2"/>
    <n v="33180"/>
    <x v="0"/>
    <s v="OFF-ST-10000918"/>
    <x v="1"/>
    <x v="4"/>
    <s v="Crate-A-Files"/>
    <n v="17.440000000000001"/>
    <n v="2"/>
    <n v="0.2"/>
    <n v="1.3079999999999989"/>
    <x v="0"/>
    <x v="0"/>
  </r>
  <r>
    <n v="7139"/>
    <s v="CA-2017-163965"/>
    <x v="312"/>
    <d v="2017-11-27T00:00:00"/>
    <s v="Standard Class"/>
    <s v="SS-20875"/>
    <s v="Sung Shariari"/>
    <x v="0"/>
    <x v="0"/>
    <s v="Miami"/>
    <x v="2"/>
    <n v="33180"/>
    <x v="0"/>
    <s v="OFF-BI-10004593"/>
    <x v="1"/>
    <x v="8"/>
    <s v="Ibico Laser Imprintable Binding System Covers"/>
    <n v="62.88000000000001"/>
    <n v="4"/>
    <n v="0.7"/>
    <n v="-50.304000000000002"/>
    <x v="0"/>
    <x v="0"/>
  </r>
  <r>
    <n v="7140"/>
    <s v="CA-2017-163965"/>
    <x v="312"/>
    <d v="2017-11-27T00:00:00"/>
    <s v="Standard Class"/>
    <s v="SS-20875"/>
    <s v="Sung Shariari"/>
    <x v="0"/>
    <x v="0"/>
    <s v="Miami"/>
    <x v="2"/>
    <n v="33180"/>
    <x v="0"/>
    <s v="FUR-BO-10001337"/>
    <x v="0"/>
    <x v="0"/>
    <s v="O'Sullivan Living Dimensions 2-Shelf Bookcases"/>
    <n v="290.35200000000003"/>
    <n v="3"/>
    <n v="0.2"/>
    <n v="-36.294000000000011"/>
    <x v="0"/>
    <x v="0"/>
  </r>
  <r>
    <n v="7141"/>
    <s v="CA-2019-128783"/>
    <x v="210"/>
    <d v="2019-09-07T00:00:00"/>
    <s v="Same Day"/>
    <s v="TG-21640"/>
    <s v="Trudy Glocke"/>
    <x v="0"/>
    <x v="0"/>
    <s v="Saint Charles"/>
    <x v="25"/>
    <n v="63301"/>
    <x v="2"/>
    <s v="TEC-AC-10002473"/>
    <x v="2"/>
    <x v="11"/>
    <s v="Maxell 4.7GB DVD-R"/>
    <n v="113.52"/>
    <n v="4"/>
    <n v="0"/>
    <n v="46.543199999999999"/>
    <x v="2"/>
    <x v="0"/>
  </r>
  <r>
    <n v="7142"/>
    <s v="CA-2019-128783"/>
    <x v="210"/>
    <d v="2019-09-07T00:00:00"/>
    <s v="Same Day"/>
    <s v="TG-21640"/>
    <s v="Trudy Glocke"/>
    <x v="0"/>
    <x v="0"/>
    <s v="Saint Charles"/>
    <x v="25"/>
    <n v="63301"/>
    <x v="2"/>
    <s v="FUR-FU-10003623"/>
    <x v="0"/>
    <x v="5"/>
    <s v="DataProducts Ampli Magnifier Task Lamp, Black,"/>
    <n v="135.29999999999998"/>
    <n v="5"/>
    <n v="0"/>
    <n v="37.883999999999993"/>
    <x v="2"/>
    <x v="0"/>
  </r>
  <r>
    <n v="7143"/>
    <s v="CA-2016-122217"/>
    <x v="156"/>
    <d v="2016-11-29T00:00:00"/>
    <s v="Standard Class"/>
    <s v="HP-14815"/>
    <s v="Harold Pawlan"/>
    <x v="2"/>
    <x v="0"/>
    <s v="Virginia Beach"/>
    <x v="17"/>
    <n v="23464"/>
    <x v="0"/>
    <s v="FUR-FU-10002045"/>
    <x v="0"/>
    <x v="5"/>
    <s v="Executive Impressions 14&quot;"/>
    <n v="111.15"/>
    <n v="5"/>
    <n v="0"/>
    <n v="48.906000000000006"/>
    <x v="0"/>
    <x v="0"/>
  </r>
  <r>
    <n v="7144"/>
    <s v="US-2019-141558"/>
    <x v="825"/>
    <d v="2019-03-16T00:00:00"/>
    <s v="Standard Class"/>
    <s v="MH-17290"/>
    <s v="Marc Harrigan"/>
    <x v="2"/>
    <x v="0"/>
    <s v="Philadelphia"/>
    <x v="9"/>
    <n v="19140"/>
    <x v="3"/>
    <s v="TEC-PH-10002555"/>
    <x v="2"/>
    <x v="7"/>
    <s v="Nortel Meridian M5316 Digital phone"/>
    <n v="776.84999999999991"/>
    <n v="5"/>
    <n v="0.4"/>
    <n v="-181.26499999999999"/>
    <x v="3"/>
    <x v="0"/>
  </r>
  <r>
    <n v="7145"/>
    <s v="US-2019-141558"/>
    <x v="825"/>
    <d v="2019-03-16T00:00:00"/>
    <s v="Standard Class"/>
    <s v="MH-17290"/>
    <s v="Marc Harrigan"/>
    <x v="2"/>
    <x v="0"/>
    <s v="Philadelphia"/>
    <x v="9"/>
    <n v="19140"/>
    <x v="3"/>
    <s v="OFF-BI-10002794"/>
    <x v="1"/>
    <x v="8"/>
    <s v="Avery Trapezoid Ring Binder, 3&quot; Capacity, Black, 1040 sheets"/>
    <n v="12.294"/>
    <n v="1"/>
    <n v="0.7"/>
    <n v="-8.6057999999999986"/>
    <x v="3"/>
    <x v="0"/>
  </r>
  <r>
    <n v="7146"/>
    <s v="US-2019-141558"/>
    <x v="825"/>
    <d v="2019-03-16T00:00:00"/>
    <s v="Standard Class"/>
    <s v="MH-17290"/>
    <s v="Marc Harrigan"/>
    <x v="2"/>
    <x v="0"/>
    <s v="Philadelphia"/>
    <x v="9"/>
    <n v="19140"/>
    <x v="3"/>
    <s v="FUR-TA-10004086"/>
    <x v="0"/>
    <x v="3"/>
    <s v="KI Adjustable-Height Table"/>
    <n v="154.76400000000001"/>
    <n v="3"/>
    <n v="0.4"/>
    <n v="-46.429200000000023"/>
    <x v="3"/>
    <x v="0"/>
  </r>
  <r>
    <n v="7147"/>
    <s v="US-2019-141558"/>
    <x v="825"/>
    <d v="2019-03-16T00:00:00"/>
    <s v="Standard Class"/>
    <s v="MH-17290"/>
    <s v="Marc Harrigan"/>
    <x v="2"/>
    <x v="0"/>
    <s v="Philadelphia"/>
    <x v="9"/>
    <n v="19140"/>
    <x v="3"/>
    <s v="OFF-ST-10004946"/>
    <x v="1"/>
    <x v="4"/>
    <s v="Desktop 3-Pocket Hot File"/>
    <n v="43.28"/>
    <n v="1"/>
    <n v="0.2"/>
    <n v="3.2460000000000022"/>
    <x v="3"/>
    <x v="0"/>
  </r>
  <r>
    <n v="7148"/>
    <s v="CA-2018-139941"/>
    <x v="1"/>
    <d v="2018-06-17T00:00:00"/>
    <s v="Standard Class"/>
    <s v="CB-12415"/>
    <s v="Christy Brittain"/>
    <x v="0"/>
    <x v="0"/>
    <s v="Long Beach"/>
    <x v="15"/>
    <n v="11561"/>
    <x v="3"/>
    <s v="OFF-PA-10000241"/>
    <x v="1"/>
    <x v="10"/>
    <s v="IBM Multi-Purpose Copy Paper, 8 1/2 x 11&quot;, Case"/>
    <n v="92.94"/>
    <n v="3"/>
    <n v="0"/>
    <n v="41.822999999999993"/>
    <x v="3"/>
    <x v="0"/>
  </r>
  <r>
    <n v="7149"/>
    <s v="CA-2018-139941"/>
    <x v="1"/>
    <d v="2018-06-17T00:00:00"/>
    <s v="Standard Class"/>
    <s v="CB-12415"/>
    <s v="Christy Brittain"/>
    <x v="0"/>
    <x v="0"/>
    <s v="Long Beach"/>
    <x v="15"/>
    <n v="11561"/>
    <x v="3"/>
    <s v="OFF-AP-10004036"/>
    <x v="1"/>
    <x v="9"/>
    <s v="Bionaire 99.97% HEPA Air Cleaner"/>
    <n v="52.56"/>
    <n v="3"/>
    <n v="0"/>
    <n v="18.396000000000001"/>
    <x v="3"/>
    <x v="0"/>
  </r>
  <r>
    <n v="7150"/>
    <s v="CA-2017-166583"/>
    <x v="153"/>
    <d v="2017-06-30T00:00:00"/>
    <s v="Standard Class"/>
    <s v="VD-21670"/>
    <s v="Valerie Dominguez"/>
    <x v="0"/>
    <x v="0"/>
    <s v="Houston"/>
    <x v="5"/>
    <n v="77070"/>
    <x v="2"/>
    <s v="TEC-PH-10001578"/>
    <x v="2"/>
    <x v="7"/>
    <s v="Polycom SoundStation2 EX Conference phone"/>
    <n v="971.88000000000011"/>
    <n v="3"/>
    <n v="0.2"/>
    <n v="109.33649999999994"/>
    <x v="2"/>
    <x v="0"/>
  </r>
  <r>
    <n v="7151"/>
    <s v="CA-2019-100412"/>
    <x v="66"/>
    <d v="2019-12-26T00:00:00"/>
    <s v="Standard Class"/>
    <s v="SR-20425"/>
    <s v="Sharelle Roach"/>
    <x v="2"/>
    <x v="0"/>
    <s v="Tuscaloosa"/>
    <x v="19"/>
    <n v="35401"/>
    <x v="0"/>
    <s v="FUR-CH-10002647"/>
    <x v="0"/>
    <x v="1"/>
    <s v="Situations Contoured Folding Chairs, 4/Set"/>
    <n v="141.96"/>
    <n v="2"/>
    <n v="0"/>
    <n v="35.490000000000009"/>
    <x v="0"/>
    <x v="0"/>
  </r>
  <r>
    <n v="7152"/>
    <s v="CA-2019-142909"/>
    <x v="66"/>
    <d v="2019-12-25T00:00:00"/>
    <s v="Second Class"/>
    <s v="AG-10330"/>
    <s v="Alex Grayson"/>
    <x v="0"/>
    <x v="0"/>
    <s v="Mesa"/>
    <x v="16"/>
    <n v="85204"/>
    <x v="1"/>
    <s v="FUR-TA-10003008"/>
    <x v="0"/>
    <x v="3"/>
    <s v="Lesro Round Back Collection Coffee Table, End Table"/>
    <n v="182.55"/>
    <n v="2"/>
    <n v="0.5"/>
    <n v="-135.08699999999999"/>
    <x v="1"/>
    <x v="0"/>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n v="31.068799999999996"/>
    <x v="0"/>
    <x v="0"/>
  </r>
  <r>
    <n v="7154"/>
    <s v="CA-2017-106208"/>
    <x v="895"/>
    <d v="2017-12-15T00:00:00"/>
    <s v="Standard Class"/>
    <s v="JW-16075"/>
    <s v="Julia West"/>
    <x v="0"/>
    <x v="0"/>
    <s v="Chicago"/>
    <x v="10"/>
    <n v="60610"/>
    <x v="2"/>
    <s v="OFF-AP-10004980"/>
    <x v="1"/>
    <x v="9"/>
    <s v="3M Replacement Filter for Office Air Cleaner for 20' x 33' Room"/>
    <n v="53.087999999999994"/>
    <n v="7"/>
    <n v="0.8"/>
    <n v="-108.8304"/>
    <x v="2"/>
    <x v="0"/>
  </r>
  <r>
    <n v="7155"/>
    <s v="US-2017-136749"/>
    <x v="707"/>
    <d v="2017-12-27T00:00:00"/>
    <s v="Second Class"/>
    <s v="LH-16900"/>
    <s v="Lena Hernandez"/>
    <x v="0"/>
    <x v="0"/>
    <s v="Columbus"/>
    <x v="32"/>
    <n v="31907"/>
    <x v="0"/>
    <s v="FUR-FU-10000747"/>
    <x v="0"/>
    <x v="5"/>
    <s v="Tenex B1-RE Series Chair Mats for Low Pile Carpets"/>
    <n v="275.88"/>
    <n v="6"/>
    <n v="0"/>
    <n v="46.899599999999964"/>
    <x v="0"/>
    <x v="1"/>
  </r>
  <r>
    <n v="7156"/>
    <s v="US-2017-136749"/>
    <x v="707"/>
    <d v="2017-12-27T00:00:00"/>
    <s v="Second Class"/>
    <s v="LH-16900"/>
    <s v="Lena Hernandez"/>
    <x v="0"/>
    <x v="0"/>
    <s v="Columbus"/>
    <x v="32"/>
    <n v="31907"/>
    <x v="0"/>
    <s v="OFF-BI-10004492"/>
    <x v="1"/>
    <x v="8"/>
    <s v="Tuf-Vin Binders"/>
    <n v="157.89999999999998"/>
    <n v="5"/>
    <n v="0"/>
    <n v="74.212999999999994"/>
    <x v="0"/>
    <x v="1"/>
  </r>
  <r>
    <n v="7157"/>
    <s v="CA-2019-126718"/>
    <x v="568"/>
    <d v="2019-05-04T00:00:00"/>
    <s v="Standard Class"/>
    <s v="KT-16480"/>
    <s v="Kean Thornton"/>
    <x v="0"/>
    <x v="0"/>
    <s v="Orange"/>
    <x v="30"/>
    <n v="7050"/>
    <x v="3"/>
    <s v="OFF-LA-10004055"/>
    <x v="1"/>
    <x v="2"/>
    <s v="Color-Coded Legal Exhibit Labels"/>
    <n v="4.91"/>
    <n v="1"/>
    <n v="0"/>
    <n v="2.4058999999999999"/>
    <x v="3"/>
    <x v="0"/>
  </r>
  <r>
    <n v="7158"/>
    <s v="CA-2018-131380"/>
    <x v="463"/>
    <d v="2018-03-31T00:00:00"/>
    <s v="Second Class"/>
    <s v="CC-12220"/>
    <s v="Chris Cortes"/>
    <x v="0"/>
    <x v="0"/>
    <s v="Los Angeles"/>
    <x v="1"/>
    <n v="90032"/>
    <x v="1"/>
    <s v="OFF-ST-10002485"/>
    <x v="1"/>
    <x v="4"/>
    <s v="Rogers Deluxe File Chest"/>
    <n v="87.92"/>
    <n v="4"/>
    <n v="0"/>
    <n v="0.87919999999999732"/>
    <x v="1"/>
    <x v="0"/>
  </r>
  <r>
    <n v="7159"/>
    <s v="CA-2018-131380"/>
    <x v="463"/>
    <d v="2018-03-31T00:00:00"/>
    <s v="Second Class"/>
    <s v="CC-12220"/>
    <s v="Chris Cortes"/>
    <x v="0"/>
    <x v="0"/>
    <s v="Los Angeles"/>
    <x v="1"/>
    <n v="90032"/>
    <x v="1"/>
    <s v="OFF-PA-10001243"/>
    <x v="1"/>
    <x v="10"/>
    <s v="Xerox 1983"/>
    <n v="5.98"/>
    <n v="1"/>
    <n v="0"/>
    <n v="2.9302000000000001"/>
    <x v="1"/>
    <x v="0"/>
  </r>
  <r>
    <n v="7160"/>
    <s v="CA-2017-145835"/>
    <x v="1149"/>
    <d v="2017-05-18T00:00:00"/>
    <s v="Second Class"/>
    <s v="BF-11170"/>
    <s v="Ben Ferrer"/>
    <x v="2"/>
    <x v="0"/>
    <s v="Chicago"/>
    <x v="10"/>
    <n v="60623"/>
    <x v="2"/>
    <s v="TEC-PH-10004447"/>
    <x v="2"/>
    <x v="7"/>
    <s v="Toshiba IPT2010-SD IP Telephone"/>
    <n v="222.38400000000001"/>
    <n v="2"/>
    <n v="0.2"/>
    <n v="16.678799999999995"/>
    <x v="2"/>
    <x v="0"/>
  </r>
  <r>
    <n v="7161"/>
    <s v="CA-2017-145835"/>
    <x v="1149"/>
    <d v="2017-05-18T00:00:00"/>
    <s v="Second Class"/>
    <s v="BF-11170"/>
    <s v="Ben Ferrer"/>
    <x v="2"/>
    <x v="0"/>
    <s v="Chicago"/>
    <x v="10"/>
    <n v="60623"/>
    <x v="2"/>
    <s v="OFF-FA-10002280"/>
    <x v="1"/>
    <x v="13"/>
    <s v="Advantus Plastic Paper Clips"/>
    <n v="16"/>
    <n v="4"/>
    <n v="0.2"/>
    <n v="5.6"/>
    <x v="2"/>
    <x v="0"/>
  </r>
  <r>
    <n v="7162"/>
    <s v="CA-2016-138709"/>
    <x v="1129"/>
    <d v="2016-07-09T00:00:00"/>
    <s v="Standard Class"/>
    <s v="MS-17770"/>
    <s v="Maxwell Schwartz"/>
    <x v="0"/>
    <x v="0"/>
    <s v="Richmond"/>
    <x v="17"/>
    <n v="23223"/>
    <x v="0"/>
    <s v="OFF-PA-10004734"/>
    <x v="1"/>
    <x v="10"/>
    <s v="Southworth Structures Collection"/>
    <n v="21.84"/>
    <n v="3"/>
    <n v="0"/>
    <n v="10.92"/>
    <x v="0"/>
    <x v="0"/>
  </r>
  <r>
    <n v="7163"/>
    <s v="CA-2016-138709"/>
    <x v="1129"/>
    <d v="2016-07-09T00:00:00"/>
    <s v="Standard Class"/>
    <s v="MS-17770"/>
    <s v="Maxwell Schwartz"/>
    <x v="0"/>
    <x v="0"/>
    <s v="Richmond"/>
    <x v="17"/>
    <n v="23223"/>
    <x v="0"/>
    <s v="OFF-BI-10000145"/>
    <x v="1"/>
    <x v="8"/>
    <s v="Zipper Ring Binder Pockets"/>
    <n v="15.600000000000001"/>
    <n v="5"/>
    <n v="0"/>
    <n v="7.6440000000000001"/>
    <x v="0"/>
    <x v="0"/>
  </r>
  <r>
    <n v="7164"/>
    <s v="CA-2016-122070"/>
    <x v="1150"/>
    <d v="2016-04-24T00:00:00"/>
    <s v="Second Class"/>
    <s v="AH-10030"/>
    <s v="Aaron Hawkins"/>
    <x v="1"/>
    <x v="0"/>
    <s v="Troy"/>
    <x v="15"/>
    <n v="12180"/>
    <x v="3"/>
    <s v="OFF-EN-10004773"/>
    <x v="1"/>
    <x v="12"/>
    <s v="Staple envelope"/>
    <n v="247.84"/>
    <n v="8"/>
    <n v="0"/>
    <n v="121.44159999999999"/>
    <x v="3"/>
    <x v="0"/>
  </r>
  <r>
    <n v="7165"/>
    <s v="CA-2016-122070"/>
    <x v="1150"/>
    <d v="2016-04-24T00:00:00"/>
    <s v="Second Class"/>
    <s v="AH-10030"/>
    <s v="Aaron Hawkins"/>
    <x v="1"/>
    <x v="0"/>
    <s v="Troy"/>
    <x v="15"/>
    <n v="12180"/>
    <x v="3"/>
    <s v="OFF-BI-10004970"/>
    <x v="1"/>
    <x v="8"/>
    <s v="ACCOHIDE 3-Ring Binder, Blue, 1&quot;"/>
    <n v="9.9120000000000008"/>
    <n v="3"/>
    <n v="0.2"/>
    <n v="3.3452999999999995"/>
    <x v="3"/>
    <x v="0"/>
  </r>
  <r>
    <n v="7166"/>
    <s v="CA-2018-158610"/>
    <x v="251"/>
    <d v="2018-09-22T00:00:00"/>
    <s v="First Class"/>
    <s v="CK-12595"/>
    <s v="Clytie Kelty"/>
    <x v="0"/>
    <x v="0"/>
    <s v="Providence"/>
    <x v="34"/>
    <n v="2908"/>
    <x v="3"/>
    <s v="OFF-ST-10000604"/>
    <x v="1"/>
    <x v="4"/>
    <s v="Home/Office Personal File Carts"/>
    <n v="69.52"/>
    <n v="2"/>
    <n v="0"/>
    <n v="17.379999999999995"/>
    <x v="3"/>
    <x v="0"/>
  </r>
  <r>
    <n v="7167"/>
    <s v="CA-2016-117464"/>
    <x v="192"/>
    <d v="2016-07-24T00:00:00"/>
    <s v="Second Class"/>
    <s v="NP-18325"/>
    <s v="Naresj Patel"/>
    <x v="0"/>
    <x v="0"/>
    <s v="San Francisco"/>
    <x v="1"/>
    <n v="94122"/>
    <x v="1"/>
    <s v="OFF-AR-10003190"/>
    <x v="1"/>
    <x v="6"/>
    <s v="Newell 32"/>
    <n v="11.52"/>
    <n v="4"/>
    <n v="0"/>
    <n v="3.2256"/>
    <x v="1"/>
    <x v="0"/>
  </r>
  <r>
    <n v="7168"/>
    <s v="CA-2016-117464"/>
    <x v="192"/>
    <d v="2016-07-24T00:00:00"/>
    <s v="Second Class"/>
    <s v="NP-18325"/>
    <s v="Naresj Patel"/>
    <x v="0"/>
    <x v="0"/>
    <s v="San Francisco"/>
    <x v="1"/>
    <n v="94122"/>
    <x v="1"/>
    <s v="FUR-CH-10000155"/>
    <x v="0"/>
    <x v="1"/>
    <s v="Global Comet Stacking Armless Chair"/>
    <n v="717.72"/>
    <n v="3"/>
    <n v="0.2"/>
    <n v="71.77200000000002"/>
    <x v="1"/>
    <x v="0"/>
  </r>
  <r>
    <n v="7169"/>
    <s v="CA-2016-117464"/>
    <x v="192"/>
    <d v="2016-07-24T00:00:00"/>
    <s v="Second Class"/>
    <s v="NP-18325"/>
    <s v="Naresj Patel"/>
    <x v="0"/>
    <x v="0"/>
    <s v="San Francisco"/>
    <x v="1"/>
    <n v="94122"/>
    <x v="1"/>
    <s v="OFF-ST-10003058"/>
    <x v="1"/>
    <x v="4"/>
    <s v="Eldon Mobile Mega Data Cart  Mega Stackable  Add-On Trays"/>
    <n v="236.5"/>
    <n v="10"/>
    <n v="0"/>
    <n v="68.584999999999994"/>
    <x v="1"/>
    <x v="0"/>
  </r>
  <r>
    <n v="7170"/>
    <s v="CA-2016-117464"/>
    <x v="192"/>
    <d v="2016-07-24T00:00:00"/>
    <s v="Second Class"/>
    <s v="NP-18325"/>
    <s v="Naresj Patel"/>
    <x v="0"/>
    <x v="0"/>
    <s v="San Francisco"/>
    <x v="1"/>
    <n v="94122"/>
    <x v="1"/>
    <s v="FUR-TA-10004767"/>
    <x v="0"/>
    <x v="3"/>
    <s v="Safco Drafting Table"/>
    <n v="170.35200000000003"/>
    <n v="3"/>
    <n v="0.2"/>
    <n v="19.164599999999979"/>
    <x v="1"/>
    <x v="0"/>
  </r>
  <r>
    <n v="7171"/>
    <s v="US-2019-168613"/>
    <x v="1048"/>
    <d v="2019-10-14T00:00:00"/>
    <s v="Standard Class"/>
    <s v="GM-14440"/>
    <s v="Gary McGarr"/>
    <x v="0"/>
    <x v="0"/>
    <s v="New York City"/>
    <x v="15"/>
    <n v="10009"/>
    <x v="3"/>
    <s v="FUR-CH-10002372"/>
    <x v="0"/>
    <x v="1"/>
    <s v="Office Star - Ergonomically Designed Knee Chair"/>
    <n v="145.76400000000001"/>
    <n v="2"/>
    <n v="0.1"/>
    <n v="3.2392000000000074"/>
    <x v="3"/>
    <x v="0"/>
  </r>
  <r>
    <n v="7172"/>
    <s v="CA-2019-125381"/>
    <x v="1016"/>
    <d v="2019-04-27T00:00:00"/>
    <s v="Second Class"/>
    <s v="SG-20605"/>
    <s v="Speros Goranitis"/>
    <x v="0"/>
    <x v="0"/>
    <s v="San Francisco"/>
    <x v="1"/>
    <n v="94109"/>
    <x v="1"/>
    <s v="TEC-AC-10000158"/>
    <x v="2"/>
    <x v="11"/>
    <s v="Sony 64GB Class 10 Micro SDHC R40 Memory Card"/>
    <n v="107.97"/>
    <n v="3"/>
    <n v="0"/>
    <n v="22.6737"/>
    <x v="1"/>
    <x v="0"/>
  </r>
  <r>
    <n v="7173"/>
    <s v="US-2019-141677"/>
    <x v="606"/>
    <d v="2019-03-30T00:00:00"/>
    <s v="Standard Class"/>
    <s v="HK-14890"/>
    <s v="Heather Kirkland"/>
    <x v="1"/>
    <x v="0"/>
    <s v="Houston"/>
    <x v="5"/>
    <n v="77070"/>
    <x v="2"/>
    <s v="TEC-AC-10000158"/>
    <x v="2"/>
    <x v="11"/>
    <s v="Sony 64GB Class 10 Micro SDHC R40 Memory Card"/>
    <n v="143.96"/>
    <n v="5"/>
    <n v="0.2"/>
    <n v="1.7995000000000019"/>
    <x v="2"/>
    <x v="0"/>
  </r>
  <r>
    <n v="7174"/>
    <s v="US-2019-141677"/>
    <x v="606"/>
    <d v="2019-03-30T00:00:00"/>
    <s v="Standard Class"/>
    <s v="HK-14890"/>
    <s v="Heather Kirkland"/>
    <x v="1"/>
    <x v="0"/>
    <s v="Houston"/>
    <x v="5"/>
    <n v="77070"/>
    <x v="2"/>
    <s v="TEC-CO-10002313"/>
    <x v="2"/>
    <x v="16"/>
    <s v="Canon PC1080F Personal Copier"/>
    <n v="2399.96"/>
    <n v="5"/>
    <n v="0.2"/>
    <n v="569.99050000000011"/>
    <x v="2"/>
    <x v="0"/>
  </r>
  <r>
    <n v="7175"/>
    <s v="US-2019-141677"/>
    <x v="606"/>
    <d v="2019-03-30T00:00:00"/>
    <s v="Standard Class"/>
    <s v="HK-14890"/>
    <s v="Heather Kirkland"/>
    <x v="1"/>
    <x v="0"/>
    <s v="Houston"/>
    <x v="5"/>
    <n v="77070"/>
    <x v="2"/>
    <s v="OFF-PA-10002581"/>
    <x v="1"/>
    <x v="10"/>
    <s v="Xerox 1951"/>
    <n v="74.352000000000004"/>
    <n v="3"/>
    <n v="0.2"/>
    <n v="23.234999999999992"/>
    <x v="2"/>
    <x v="0"/>
  </r>
  <r>
    <n v="7176"/>
    <s v="US-2019-141677"/>
    <x v="606"/>
    <d v="2019-03-30T00:00:00"/>
    <s v="Standard Class"/>
    <s v="HK-14890"/>
    <s v="Heather Kirkland"/>
    <x v="1"/>
    <x v="0"/>
    <s v="Houston"/>
    <x v="5"/>
    <n v="77070"/>
    <x v="2"/>
    <s v="OFF-AP-10001205"/>
    <x v="1"/>
    <x v="9"/>
    <s v="Belkin 5 Outlet SurgeMaster Power Centers"/>
    <n v="87.167999999999978"/>
    <n v="8"/>
    <n v="0.8"/>
    <n v="-226.63679999999999"/>
    <x v="2"/>
    <x v="0"/>
  </r>
  <r>
    <n v="7177"/>
    <s v="US-2019-141677"/>
    <x v="606"/>
    <d v="2019-03-30T00:00:00"/>
    <s v="Standard Class"/>
    <s v="HK-14890"/>
    <s v="Heather Kirkland"/>
    <x v="1"/>
    <x v="0"/>
    <s v="Houston"/>
    <x v="5"/>
    <n v="77070"/>
    <x v="2"/>
    <s v="OFF-ST-10000344"/>
    <x v="1"/>
    <x v="4"/>
    <s v="Neat Ideas Personal Hanging Folder Files, Black"/>
    <n v="32.231999999999999"/>
    <n v="3"/>
    <n v="0.2"/>
    <n v="2.4173999999999989"/>
    <x v="2"/>
    <x v="0"/>
  </r>
  <r>
    <n v="7178"/>
    <s v="CA-2019-133067"/>
    <x v="464"/>
    <d v="2019-05-10T00:00:00"/>
    <s v="Standard Class"/>
    <s v="MY-18295"/>
    <s v="Muhammed Yedwab"/>
    <x v="1"/>
    <x v="0"/>
    <s v="Philadelphia"/>
    <x v="9"/>
    <n v="19140"/>
    <x v="3"/>
    <s v="OFF-BI-10002897"/>
    <x v="1"/>
    <x v="8"/>
    <s v="Black Avery Memo-Size 3-Ring Binder, 5 1/2&quot; x 8 1/2&quot;"/>
    <n v="2.2020000000000004"/>
    <n v="2"/>
    <n v="0.7"/>
    <n v="-1.5413999999999999"/>
    <x v="3"/>
    <x v="0"/>
  </r>
  <r>
    <n v="7179"/>
    <s v="CA-2019-133067"/>
    <x v="464"/>
    <d v="2019-05-10T00:00:00"/>
    <s v="Standard Class"/>
    <s v="MY-18295"/>
    <s v="Muhammed Yedwab"/>
    <x v="1"/>
    <x v="0"/>
    <s v="Philadelphia"/>
    <x v="9"/>
    <n v="19140"/>
    <x v="3"/>
    <s v="OFF-BI-10003694"/>
    <x v="1"/>
    <x v="8"/>
    <s v="Avery 3 1/2&quot; Diskette Storage Pages, 10/Pack"/>
    <n v="9.3960000000000008"/>
    <n v="3"/>
    <n v="0.7"/>
    <n v="-7.5167999999999964"/>
    <x v="3"/>
    <x v="0"/>
  </r>
  <r>
    <n v="7180"/>
    <s v="US-2018-144351"/>
    <x v="696"/>
    <d v="2018-11-18T00:00:00"/>
    <s v="Standard Class"/>
    <s v="RC-19960"/>
    <s v="Ryan Crowe"/>
    <x v="0"/>
    <x v="0"/>
    <s v="Baltimore"/>
    <x v="39"/>
    <n v="21215"/>
    <x v="3"/>
    <s v="TEC-PH-10001644"/>
    <x v="2"/>
    <x v="7"/>
    <s v="BlueLounge Milo Smartphone Stand, White/Metallic"/>
    <n v="89.97"/>
    <n v="3"/>
    <n v="0"/>
    <n v="25.191600000000005"/>
    <x v="3"/>
    <x v="0"/>
  </r>
  <r>
    <n v="7181"/>
    <s v="CA-2016-106054"/>
    <x v="1037"/>
    <d v="2016-01-07T00:00:00"/>
    <s v="First Class"/>
    <s v="JO-15145"/>
    <s v="Jack O'Briant"/>
    <x v="1"/>
    <x v="0"/>
    <s v="Athens"/>
    <x v="32"/>
    <n v="30605"/>
    <x v="0"/>
    <s v="OFF-AR-10002399"/>
    <x v="1"/>
    <x v="6"/>
    <s v="Dixon Prang Watercolor Pencils, 10-Color Set with Brush"/>
    <n v="12.78"/>
    <n v="3"/>
    <n v="0"/>
    <n v="5.2397999999999998"/>
    <x v="0"/>
    <x v="0"/>
  </r>
  <r>
    <n v="7182"/>
    <s v="CA-2018-138667"/>
    <x v="797"/>
    <d v="2018-12-30T00:00:00"/>
    <s v="Second Class"/>
    <s v="MW-18220"/>
    <s v="Mitch Webber"/>
    <x v="0"/>
    <x v="0"/>
    <s v="Lancaster"/>
    <x v="24"/>
    <n v="43130"/>
    <x v="3"/>
    <s v="TEC-AC-10003063"/>
    <x v="2"/>
    <x v="11"/>
    <s v="Micro Innovations USB RF Wireless Keyboard with Mouse"/>
    <n v="40"/>
    <n v="2"/>
    <n v="0.2"/>
    <n v="0.5"/>
    <x v="3"/>
    <x v="0"/>
  </r>
  <r>
    <n v="7183"/>
    <s v="CA-2019-150609"/>
    <x v="504"/>
    <d v="2019-05-04T00:00:00"/>
    <s v="Standard Class"/>
    <s v="NZ-18565"/>
    <s v="Nick Zandusky"/>
    <x v="2"/>
    <x v="0"/>
    <s v="Los Angeles"/>
    <x v="1"/>
    <n v="90032"/>
    <x v="1"/>
    <s v="OFF-BI-10002071"/>
    <x v="1"/>
    <x v="8"/>
    <s v="Fellowes Black Plastic Comb Bindings"/>
    <n v="23.24"/>
    <n v="5"/>
    <n v="0.2"/>
    <n v="7.5529999999999982"/>
    <x v="1"/>
    <x v="1"/>
  </r>
  <r>
    <n v="7184"/>
    <s v="CA-2019-128853"/>
    <x v="81"/>
    <d v="2019-04-23T00:00:00"/>
    <s v="First Class"/>
    <s v="JM-15250"/>
    <s v="Janet Martin"/>
    <x v="0"/>
    <x v="0"/>
    <s v="Baltimore"/>
    <x v="39"/>
    <n v="21215"/>
    <x v="3"/>
    <s v="FUR-CH-10004218"/>
    <x v="0"/>
    <x v="1"/>
    <s v="Global Fabric Manager's Chair, Dark Gray"/>
    <n v="908.82"/>
    <n v="9"/>
    <n v="0"/>
    <n v="227.20500000000004"/>
    <x v="3"/>
    <x v="0"/>
  </r>
  <r>
    <n v="7185"/>
    <s v="CA-2019-133102"/>
    <x v="629"/>
    <d v="2019-08-24T00:00:00"/>
    <s v="Standard Class"/>
    <s v="ED-13885"/>
    <s v="Emily Ducich"/>
    <x v="2"/>
    <x v="0"/>
    <s v="Houston"/>
    <x v="5"/>
    <n v="77095"/>
    <x v="2"/>
    <s v="OFF-SU-10000432"/>
    <x v="1"/>
    <x v="14"/>
    <s v="Acco Side-Punched Conventional Columnar Pads"/>
    <n v="5.5520000000000005"/>
    <n v="2"/>
    <n v="0.2"/>
    <n v="-1.0410000000000006"/>
    <x v="2"/>
    <x v="0"/>
  </r>
  <r>
    <n v="7186"/>
    <s v="CA-2019-133102"/>
    <x v="629"/>
    <d v="2019-08-24T00:00:00"/>
    <s v="Standard Class"/>
    <s v="ED-13885"/>
    <s v="Emily Ducich"/>
    <x v="2"/>
    <x v="0"/>
    <s v="Houston"/>
    <x v="5"/>
    <n v="77095"/>
    <x v="2"/>
    <s v="OFF-AR-10003183"/>
    <x v="1"/>
    <x v="6"/>
    <s v="Avery Fluorescent Highlighter Four-Color Set"/>
    <n v="8.016"/>
    <n v="3"/>
    <n v="0.2"/>
    <n v="1.0019999999999993"/>
    <x v="2"/>
    <x v="0"/>
  </r>
  <r>
    <n v="7187"/>
    <s v="CA-2019-133102"/>
    <x v="629"/>
    <d v="2019-08-24T00:00:00"/>
    <s v="Standard Class"/>
    <s v="ED-13885"/>
    <s v="Emily Ducich"/>
    <x v="2"/>
    <x v="0"/>
    <s v="Houston"/>
    <x v="5"/>
    <n v="77095"/>
    <x v="2"/>
    <s v="FUR-CH-10002017"/>
    <x v="0"/>
    <x v="1"/>
    <s v="SAFCO Optional Arm Kit for Workspace Cribbage Stacking Chair"/>
    <n v="74.591999999999999"/>
    <n v="4"/>
    <n v="0.3"/>
    <n v="-2.1312000000000033"/>
    <x v="2"/>
    <x v="0"/>
  </r>
  <r>
    <n v="7188"/>
    <s v="CA-2019-133102"/>
    <x v="629"/>
    <d v="2019-08-24T00:00:00"/>
    <s v="Standard Class"/>
    <s v="ED-13885"/>
    <s v="Emily Ducich"/>
    <x v="2"/>
    <x v="0"/>
    <s v="Houston"/>
    <x v="5"/>
    <n v="77095"/>
    <x v="2"/>
    <s v="FUR-FU-10003247"/>
    <x v="0"/>
    <x v="5"/>
    <s v="36X48 HARDFLOOR CHAIRMAT"/>
    <n v="16.784000000000002"/>
    <n v="2"/>
    <n v="0.6"/>
    <n v="-22.238800000000001"/>
    <x v="2"/>
    <x v="0"/>
  </r>
  <r>
    <n v="7189"/>
    <s v="CA-2019-133102"/>
    <x v="629"/>
    <d v="2019-08-24T00:00:00"/>
    <s v="Standard Class"/>
    <s v="ED-13885"/>
    <s v="Emily Ducich"/>
    <x v="2"/>
    <x v="0"/>
    <s v="Houston"/>
    <x v="5"/>
    <n v="77095"/>
    <x v="2"/>
    <s v="OFF-AP-10001563"/>
    <x v="1"/>
    <x v="9"/>
    <s v="Belkin Premiere Surge Master II 8-outlet surge protector"/>
    <n v="38.86399999999999"/>
    <n v="4"/>
    <n v="0.8"/>
    <n v="-99.103200000000044"/>
    <x v="2"/>
    <x v="0"/>
  </r>
  <r>
    <n v="7190"/>
    <s v="CA-2018-164399"/>
    <x v="396"/>
    <d v="2018-11-15T00:00:00"/>
    <s v="First Class"/>
    <s v="DW-13480"/>
    <s v="Dianna Wilson"/>
    <x v="2"/>
    <x v="0"/>
    <s v="San Diego"/>
    <x v="1"/>
    <n v="92024"/>
    <x v="1"/>
    <s v="TEC-PH-10004908"/>
    <x v="2"/>
    <x v="7"/>
    <s v="Panasonic KX TS3282W Corded phone"/>
    <n v="203.976"/>
    <n v="3"/>
    <n v="0.2"/>
    <n v="25.496999999999986"/>
    <x v="1"/>
    <x v="0"/>
  </r>
  <r>
    <n v="7191"/>
    <s v="CA-2018-164399"/>
    <x v="396"/>
    <d v="2018-11-15T00:00:00"/>
    <s v="First Class"/>
    <s v="DW-13480"/>
    <s v="Dianna Wilson"/>
    <x v="2"/>
    <x v="0"/>
    <s v="San Diego"/>
    <x v="1"/>
    <n v="92024"/>
    <x v="1"/>
    <s v="FUR-TA-10003392"/>
    <x v="0"/>
    <x v="3"/>
    <s v="Global Adaptabilities Conference Tables"/>
    <n v="674.35200000000009"/>
    <n v="3"/>
    <n v="0.2"/>
    <n v="-8.4294000000000153"/>
    <x v="1"/>
    <x v="0"/>
  </r>
  <r>
    <n v="7192"/>
    <s v="CA-2018-116918"/>
    <x v="393"/>
    <d v="2018-10-06T00:00:00"/>
    <s v="Second Class"/>
    <s v="JK-15205"/>
    <s v="Jamie Kunitz"/>
    <x v="0"/>
    <x v="0"/>
    <s v="Hialeah"/>
    <x v="2"/>
    <n v="33012"/>
    <x v="0"/>
    <s v="OFF-BI-10004140"/>
    <x v="1"/>
    <x v="8"/>
    <s v="Avery Non-Stick Binders"/>
    <n v="5.3880000000000008"/>
    <n v="4"/>
    <n v="0.7"/>
    <n v="-4.49"/>
    <x v="0"/>
    <x v="0"/>
  </r>
  <r>
    <n v="7193"/>
    <s v="CA-2018-116918"/>
    <x v="393"/>
    <d v="2018-10-06T00:00:00"/>
    <s v="Second Class"/>
    <s v="JK-15205"/>
    <s v="Jamie Kunitz"/>
    <x v="0"/>
    <x v="0"/>
    <s v="Hialeah"/>
    <x v="2"/>
    <n v="33012"/>
    <x v="0"/>
    <s v="OFF-AR-10003631"/>
    <x v="1"/>
    <x v="6"/>
    <s v="Staples in misc. colors"/>
    <n v="30.975999999999999"/>
    <n v="8"/>
    <n v="0.2"/>
    <n v="5.0335999999999999"/>
    <x v="0"/>
    <x v="0"/>
  </r>
  <r>
    <n v="7194"/>
    <s v="CA-2018-110492"/>
    <x v="1151"/>
    <d v="2018-02-14T00:00:00"/>
    <s v="First Class"/>
    <s v="JS-15880"/>
    <s v="John Stevenson"/>
    <x v="0"/>
    <x v="0"/>
    <s v="Atlanta"/>
    <x v="32"/>
    <n v="30318"/>
    <x v="0"/>
    <s v="OFF-ST-10003716"/>
    <x v="1"/>
    <x v="4"/>
    <s v="Tennsco Double-Tier Lockers"/>
    <n v="1350.1200000000001"/>
    <n v="6"/>
    <n v="0"/>
    <n v="175.51560000000001"/>
    <x v="0"/>
    <x v="0"/>
  </r>
  <r>
    <n v="7195"/>
    <s v="CA-2018-110492"/>
    <x v="1151"/>
    <d v="2018-02-14T00:00:00"/>
    <s v="First Class"/>
    <s v="JS-15880"/>
    <s v="John Stevenson"/>
    <x v="0"/>
    <x v="0"/>
    <s v="Atlanta"/>
    <x v="32"/>
    <n v="30318"/>
    <x v="0"/>
    <s v="OFF-BI-10003274"/>
    <x v="1"/>
    <x v="8"/>
    <s v="Avery Durable Slant Ring Binders, No Labels"/>
    <n v="15.92"/>
    <n v="4"/>
    <n v="0"/>
    <n v="7.4824000000000002"/>
    <x v="0"/>
    <x v="0"/>
  </r>
  <r>
    <n v="7196"/>
    <s v="CA-2018-147683"/>
    <x v="373"/>
    <d v="2018-11-17T00:00:00"/>
    <s v="Standard Class"/>
    <s v="PO-19180"/>
    <s v="Philisse Overcash"/>
    <x v="2"/>
    <x v="0"/>
    <s v="Seattle"/>
    <x v="4"/>
    <n v="98103"/>
    <x v="1"/>
    <s v="FUR-FU-10004848"/>
    <x v="0"/>
    <x v="5"/>
    <s v="DAX Solid Wood Frames"/>
    <n v="19.54"/>
    <n v="2"/>
    <n v="0"/>
    <n v="7.2297999999999991"/>
    <x v="1"/>
    <x v="0"/>
  </r>
  <r>
    <n v="7197"/>
    <s v="CA-2016-116785"/>
    <x v="759"/>
    <d v="2016-04-30T00:00:00"/>
    <s v="Standard Class"/>
    <s v="MH-17290"/>
    <s v="Marc Harrigan"/>
    <x v="2"/>
    <x v="0"/>
    <s v="Los Angeles"/>
    <x v="1"/>
    <n v="90036"/>
    <x v="1"/>
    <s v="OFF-AR-10003504"/>
    <x v="1"/>
    <x v="6"/>
    <s v="Newell 347"/>
    <n v="21.400000000000002"/>
    <n v="5"/>
    <n v="0"/>
    <n v="6.2059999999999977"/>
    <x v="1"/>
    <x v="1"/>
  </r>
  <r>
    <n v="7198"/>
    <s v="CA-2016-116785"/>
    <x v="759"/>
    <d v="2016-04-30T00:00:00"/>
    <s v="Standard Class"/>
    <s v="MH-17290"/>
    <s v="Marc Harrigan"/>
    <x v="2"/>
    <x v="0"/>
    <s v="Los Angeles"/>
    <x v="1"/>
    <n v="90036"/>
    <x v="1"/>
    <s v="OFF-LA-10000305"/>
    <x v="1"/>
    <x v="2"/>
    <s v="Avery 495"/>
    <n v="12.6"/>
    <n v="2"/>
    <n v="0"/>
    <n v="5.7959999999999994"/>
    <x v="1"/>
    <x v="1"/>
  </r>
  <r>
    <n v="7199"/>
    <s v="US-2017-156797"/>
    <x v="1067"/>
    <d v="2017-08-15T00:00:00"/>
    <s v="Standard Class"/>
    <s v="PO-19180"/>
    <s v="Philisse Overcash"/>
    <x v="2"/>
    <x v="0"/>
    <s v="New York City"/>
    <x v="15"/>
    <n v="10035"/>
    <x v="3"/>
    <s v="OFF-AR-10001427"/>
    <x v="1"/>
    <x v="6"/>
    <s v="Newell 330"/>
    <n v="11.96"/>
    <n v="2"/>
    <n v="0"/>
    <n v="3.1096000000000004"/>
    <x v="3"/>
    <x v="0"/>
  </r>
  <r>
    <n v="7200"/>
    <s v="US-2017-156797"/>
    <x v="1067"/>
    <d v="2017-08-15T00:00:00"/>
    <s v="Standard Class"/>
    <s v="PO-19180"/>
    <s v="Philisse Overcash"/>
    <x v="2"/>
    <x v="0"/>
    <s v="New York City"/>
    <x v="15"/>
    <n v="10035"/>
    <x v="3"/>
    <s v="TEC-PH-10004614"/>
    <x v="2"/>
    <x v="7"/>
    <s v="AT&amp;T 841000 Phone"/>
    <n v="138"/>
    <n v="2"/>
    <n v="0"/>
    <n v="34.5"/>
    <x v="3"/>
    <x v="0"/>
  </r>
  <r>
    <n v="7201"/>
    <s v="CA-2018-104276"/>
    <x v="581"/>
    <d v="2018-12-03T00:00:00"/>
    <s v="Standard Class"/>
    <s v="HF-14995"/>
    <s v="Herbert Flentye"/>
    <x v="0"/>
    <x v="0"/>
    <s v="Fort Lauderdale"/>
    <x v="2"/>
    <n v="33311"/>
    <x v="0"/>
    <s v="TEC-PH-10001944"/>
    <x v="2"/>
    <x v="7"/>
    <s v="Wi-Ex zBoost YX540 Cellular Phone Signal Booster"/>
    <n v="116.75999999999999"/>
    <n v="1"/>
    <n v="0.2"/>
    <n v="14.594999999999985"/>
    <x v="0"/>
    <x v="0"/>
  </r>
  <r>
    <n v="7202"/>
    <s v="CA-2018-104276"/>
    <x v="581"/>
    <d v="2018-12-03T00:00:00"/>
    <s v="Standard Class"/>
    <s v="HF-14995"/>
    <s v="Herbert Flentye"/>
    <x v="0"/>
    <x v="0"/>
    <s v="Fort Lauderdale"/>
    <x v="2"/>
    <n v="33311"/>
    <x v="0"/>
    <s v="FUR-TA-10001039"/>
    <x v="0"/>
    <x v="3"/>
    <s v="KI Adjustable-Height Table"/>
    <n v="331.02300000000008"/>
    <n v="7"/>
    <n v="0.45"/>
    <n v="-114.35339999999997"/>
    <x v="0"/>
    <x v="0"/>
  </r>
  <r>
    <n v="7203"/>
    <s v="CA-2018-120369"/>
    <x v="99"/>
    <d v="2018-10-28T00:00:00"/>
    <s v="Same Day"/>
    <s v="VB-21745"/>
    <s v="Victoria Brennan"/>
    <x v="1"/>
    <x v="0"/>
    <s v="Rochester"/>
    <x v="15"/>
    <n v="14609"/>
    <x v="3"/>
    <s v="FUR-FU-10003806"/>
    <x v="0"/>
    <x v="5"/>
    <s v="Tenex Chairmat w/ Average Lip, 45&quot; x 53&quot;"/>
    <n v="756.80000000000007"/>
    <n v="5"/>
    <n v="0"/>
    <n v="75.679999999999978"/>
    <x v="3"/>
    <x v="0"/>
  </r>
  <r>
    <n v="7204"/>
    <s v="CA-2016-118276"/>
    <x v="282"/>
    <d v="2017-01-02T00:00:00"/>
    <s v="Standard Class"/>
    <s v="MG-17890"/>
    <s v="Michael Granlund"/>
    <x v="2"/>
    <x v="0"/>
    <s v="Saint Charles"/>
    <x v="10"/>
    <n v="60174"/>
    <x v="2"/>
    <s v="FUR-FU-10002111"/>
    <x v="0"/>
    <x v="5"/>
    <s v="Master Caster Door Stop, Large Brown"/>
    <n v="8.7360000000000007"/>
    <n v="3"/>
    <n v="0.6"/>
    <n v="-4.804800000000002"/>
    <x v="2"/>
    <x v="0"/>
  </r>
  <r>
    <n v="7205"/>
    <s v="CA-2017-136658"/>
    <x v="229"/>
    <d v="2017-09-17T00:00:00"/>
    <s v="Standard Class"/>
    <s v="BO-11425"/>
    <s v="Bobby Odegard"/>
    <x v="0"/>
    <x v="0"/>
    <s v="New York City"/>
    <x v="15"/>
    <n v="10024"/>
    <x v="3"/>
    <s v="OFF-AR-10000817"/>
    <x v="1"/>
    <x v="6"/>
    <s v="Manco Dry-Lighter Erasable Highlighter"/>
    <n v="6.08"/>
    <n v="2"/>
    <n v="0"/>
    <n v="2.0671999999999997"/>
    <x v="3"/>
    <x v="0"/>
  </r>
  <r>
    <n v="7206"/>
    <s v="CA-2019-137414"/>
    <x v="280"/>
    <d v="2019-10-06T00:00:00"/>
    <s v="Standard Class"/>
    <s v="CM-12115"/>
    <s v="Chad McGuire"/>
    <x v="0"/>
    <x v="0"/>
    <s v="San Francisco"/>
    <x v="1"/>
    <n v="94109"/>
    <x v="1"/>
    <s v="FUR-FU-10001424"/>
    <x v="0"/>
    <x v="5"/>
    <s v="Dax Clear Box Frame"/>
    <n v="17.46"/>
    <n v="2"/>
    <n v="0"/>
    <n v="5.936399999999999"/>
    <x v="1"/>
    <x v="1"/>
  </r>
  <r>
    <n v="7207"/>
    <s v="CA-2019-137414"/>
    <x v="280"/>
    <d v="2019-10-06T00:00:00"/>
    <s v="Standard Class"/>
    <s v="CM-12115"/>
    <s v="Chad McGuire"/>
    <x v="0"/>
    <x v="0"/>
    <s v="San Francisco"/>
    <x v="1"/>
    <n v="94109"/>
    <x v="1"/>
    <s v="TEC-MA-10002930"/>
    <x v="2"/>
    <x v="15"/>
    <s v="Ricoh - Ink Collector Unit for GX3000 Series Printers"/>
    <n v="369.16"/>
    <n v="11"/>
    <n v="0.2"/>
    <n v="32.301500000000019"/>
    <x v="1"/>
    <x v="1"/>
  </r>
  <r>
    <n v="7208"/>
    <s v="CA-2018-143476"/>
    <x v="108"/>
    <d v="2018-09-13T00:00:00"/>
    <s v="First Class"/>
    <s v="LC-16930"/>
    <s v="Linda Cazamias"/>
    <x v="1"/>
    <x v="0"/>
    <s v="Phoenix"/>
    <x v="16"/>
    <n v="85023"/>
    <x v="1"/>
    <s v="OFF-AR-10003759"/>
    <x v="1"/>
    <x v="6"/>
    <s v="Crayola Anti Dust Chalk, 12/Pack"/>
    <n v="2.9120000000000004"/>
    <n v="2"/>
    <n v="0.2"/>
    <n v="0.90999999999999981"/>
    <x v="1"/>
    <x v="0"/>
  </r>
  <r>
    <n v="7209"/>
    <s v="CA-2018-143476"/>
    <x v="108"/>
    <d v="2018-09-13T00:00:00"/>
    <s v="First Class"/>
    <s v="LC-16930"/>
    <s v="Linda Cazamias"/>
    <x v="1"/>
    <x v="0"/>
    <s v="Phoenix"/>
    <x v="16"/>
    <n v="85023"/>
    <x v="1"/>
    <s v="OFF-PA-10001837"/>
    <x v="1"/>
    <x v="10"/>
    <s v="Xerox 1976"/>
    <n v="20.736000000000004"/>
    <n v="4"/>
    <n v="0.2"/>
    <n v="7.2576000000000001"/>
    <x v="1"/>
    <x v="0"/>
  </r>
  <r>
    <n v="7210"/>
    <s v="CA-2018-143476"/>
    <x v="108"/>
    <d v="2018-09-13T00:00:00"/>
    <s v="First Class"/>
    <s v="LC-16930"/>
    <s v="Linda Cazamias"/>
    <x v="1"/>
    <x v="0"/>
    <s v="Phoenix"/>
    <x v="16"/>
    <n v="85023"/>
    <x v="1"/>
    <s v="OFF-PA-10001667"/>
    <x v="1"/>
    <x v="10"/>
    <s v="Great White Multi-Use Recycled Paper (20Lb. and 84 Bright)"/>
    <n v="9.5680000000000014"/>
    <n v="2"/>
    <n v="0.2"/>
    <n v="2.9899999999999993"/>
    <x v="1"/>
    <x v="0"/>
  </r>
  <r>
    <n v="7211"/>
    <s v="US-2018-119046"/>
    <x v="799"/>
    <d v="2018-06-06T00:00:00"/>
    <s v="Standard Class"/>
    <s v="EH-13765"/>
    <s v="Edward Hooks"/>
    <x v="1"/>
    <x v="0"/>
    <s v="Seattle"/>
    <x v="4"/>
    <n v="98115"/>
    <x v="1"/>
    <s v="OFF-PA-10000246"/>
    <x v="1"/>
    <x v="10"/>
    <s v="Riverleaf Stik-Withit Designer Note Cubes"/>
    <n v="30.18"/>
    <n v="3"/>
    <n v="0"/>
    <n v="13.8828"/>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n v="18.7224"/>
    <x v="1"/>
    <x v="1"/>
  </r>
  <r>
    <n v="7213"/>
    <s v="US-2018-119046"/>
    <x v="799"/>
    <d v="2018-06-06T00:00:00"/>
    <s v="Standard Class"/>
    <s v="EH-13765"/>
    <s v="Edward Hooks"/>
    <x v="1"/>
    <x v="0"/>
    <s v="Seattle"/>
    <x v="4"/>
    <n v="98115"/>
    <x v="1"/>
    <s v="OFF-BI-10000138"/>
    <x v="1"/>
    <x v="8"/>
    <s v="Acco Translucent Poly Ring Binders"/>
    <n v="11.231999999999999"/>
    <n v="3"/>
    <n v="0.2"/>
    <n v="3.9312000000000005"/>
    <x v="1"/>
    <x v="1"/>
  </r>
  <r>
    <n v="7214"/>
    <s v="CA-2019-154949"/>
    <x v="453"/>
    <d v="2019-10-19T00:00:00"/>
    <s v="Standard Class"/>
    <s v="MC-17275"/>
    <s v="Marc Crier"/>
    <x v="0"/>
    <x v="0"/>
    <s v="Camarillo"/>
    <x v="1"/>
    <n v="93010"/>
    <x v="1"/>
    <s v="OFF-LA-10002034"/>
    <x v="1"/>
    <x v="2"/>
    <s v="Avery 478"/>
    <n v="14.73"/>
    <n v="3"/>
    <n v="0"/>
    <n v="7.2176999999999998"/>
    <x v="1"/>
    <x v="1"/>
  </r>
  <r>
    <n v="7215"/>
    <s v="CA-2017-103072"/>
    <x v="874"/>
    <d v="2017-09-30T00:00:00"/>
    <s v="Second Class"/>
    <s v="HW-14935"/>
    <s v="Helen Wasserman"/>
    <x v="1"/>
    <x v="0"/>
    <s v="Detroit"/>
    <x v="12"/>
    <n v="48205"/>
    <x v="2"/>
    <s v="OFF-AR-10000127"/>
    <x v="1"/>
    <x v="6"/>
    <s v="Newell 321"/>
    <n v="16.399999999999999"/>
    <n v="5"/>
    <n v="0"/>
    <n v="4.7559999999999985"/>
    <x v="2"/>
    <x v="0"/>
  </r>
  <r>
    <n v="7216"/>
    <s v="CA-2017-103072"/>
    <x v="874"/>
    <d v="2017-09-30T00:00:00"/>
    <s v="Second Class"/>
    <s v="HW-14935"/>
    <s v="Helen Wasserman"/>
    <x v="1"/>
    <x v="0"/>
    <s v="Detroit"/>
    <x v="12"/>
    <n v="48205"/>
    <x v="2"/>
    <s v="OFF-PA-10003172"/>
    <x v="1"/>
    <x v="10"/>
    <s v="Xerox 1996"/>
    <n v="25.92"/>
    <n v="4"/>
    <n v="0"/>
    <n v="12.441600000000001"/>
    <x v="2"/>
    <x v="0"/>
  </r>
  <r>
    <n v="7217"/>
    <s v="CA-2017-150770"/>
    <x v="910"/>
    <d v="2017-05-06T00:00:00"/>
    <s v="First Class"/>
    <s v="LC-16870"/>
    <s v="Lena Cacioppo"/>
    <x v="0"/>
    <x v="0"/>
    <s v="San Francisco"/>
    <x v="1"/>
    <n v="94109"/>
    <x v="1"/>
    <s v="OFF-AR-10001246"/>
    <x v="1"/>
    <x v="6"/>
    <s v="Newell 317"/>
    <n v="8.82"/>
    <n v="3"/>
    <n v="0"/>
    <n v="2.5577999999999994"/>
    <x v="1"/>
    <x v="1"/>
  </r>
  <r>
    <n v="7218"/>
    <s v="CA-2017-150770"/>
    <x v="910"/>
    <d v="2017-05-06T00:00:00"/>
    <s v="First Class"/>
    <s v="LC-16870"/>
    <s v="Lena Cacioppo"/>
    <x v="0"/>
    <x v="0"/>
    <s v="San Francisco"/>
    <x v="1"/>
    <n v="94109"/>
    <x v="1"/>
    <s v="OFF-BI-10002026"/>
    <x v="1"/>
    <x v="8"/>
    <s v="Ibico Recycled Linen-Style Covers"/>
    <n v="62.496000000000009"/>
    <n v="2"/>
    <n v="0.2"/>
    <n v="21.873599999999996"/>
    <x v="1"/>
    <x v="1"/>
  </r>
  <r>
    <n v="7219"/>
    <s v="CA-2017-150770"/>
    <x v="910"/>
    <d v="2017-05-06T00:00:00"/>
    <s v="First Class"/>
    <s v="LC-16870"/>
    <s v="Lena Cacioppo"/>
    <x v="0"/>
    <x v="0"/>
    <s v="San Francisco"/>
    <x v="1"/>
    <n v="94109"/>
    <x v="1"/>
    <s v="TEC-AC-10000844"/>
    <x v="2"/>
    <x v="11"/>
    <s v="Logitech Gaming G510s - Keyboard"/>
    <n v="339.96"/>
    <n v="4"/>
    <n v="0"/>
    <n v="122.38559999999998"/>
    <x v="1"/>
    <x v="1"/>
  </r>
  <r>
    <n v="7220"/>
    <s v="CA-2017-150770"/>
    <x v="910"/>
    <d v="2017-05-06T00:00:00"/>
    <s v="First Class"/>
    <s v="LC-16870"/>
    <s v="Lena Cacioppo"/>
    <x v="0"/>
    <x v="0"/>
    <s v="San Francisco"/>
    <x v="1"/>
    <n v="94109"/>
    <x v="1"/>
    <s v="OFF-BI-10001575"/>
    <x v="1"/>
    <x v="8"/>
    <s v="GBC Linen Binding Covers"/>
    <n v="49.568000000000005"/>
    <n v="2"/>
    <n v="0.2"/>
    <n v="17.348799999999997"/>
    <x v="1"/>
    <x v="1"/>
  </r>
  <r>
    <n v="7221"/>
    <s v="CA-2019-154760"/>
    <x v="1152"/>
    <d v="2019-01-13T00:00:00"/>
    <s v="Standard Class"/>
    <s v="BP-11290"/>
    <s v="Beth Paige"/>
    <x v="0"/>
    <x v="0"/>
    <s v="Philadelphia"/>
    <x v="9"/>
    <n v="19140"/>
    <x v="3"/>
    <s v="OFF-BI-10004632"/>
    <x v="1"/>
    <x v="8"/>
    <s v="Ibico Hi-Tech Manual Binding System"/>
    <n v="274.49100000000004"/>
    <n v="3"/>
    <n v="0.7"/>
    <n v="-228.74250000000006"/>
    <x v="3"/>
    <x v="0"/>
  </r>
  <r>
    <n v="7222"/>
    <s v="US-2019-104437"/>
    <x v="678"/>
    <d v="2019-01-31T00:00:00"/>
    <s v="Standard Class"/>
    <s v="TG-21310"/>
    <s v="Toby Gnade"/>
    <x v="0"/>
    <x v="0"/>
    <s v="New York City"/>
    <x v="15"/>
    <n v="10035"/>
    <x v="3"/>
    <s v="TEC-PH-10000193"/>
    <x v="2"/>
    <x v="7"/>
    <s v="Jensen SMPS-640 - speaker phone"/>
    <n v="137.94"/>
    <n v="3"/>
    <n v="0"/>
    <n v="35.864399999999996"/>
    <x v="3"/>
    <x v="0"/>
  </r>
  <r>
    <n v="7223"/>
    <s v="CA-2019-113075"/>
    <x v="264"/>
    <d v="2019-09-06T00:00:00"/>
    <s v="Standard Class"/>
    <s v="MC-18100"/>
    <s v="Mick Crebagga"/>
    <x v="0"/>
    <x v="0"/>
    <s v="Chicago"/>
    <x v="10"/>
    <n v="60623"/>
    <x v="2"/>
    <s v="TEC-AC-10003441"/>
    <x v="2"/>
    <x v="11"/>
    <s v="Kingston Digital DataTraveler 32GB USB 2.0"/>
    <n v="40.68"/>
    <n v="3"/>
    <n v="0.2"/>
    <n v="-7.1190000000000015"/>
    <x v="2"/>
    <x v="0"/>
  </r>
  <r>
    <n v="7224"/>
    <s v="CA-2018-109953"/>
    <x v="216"/>
    <d v="2018-07-18T00:00:00"/>
    <s v="Standard Class"/>
    <s v="RB-19360"/>
    <s v="Raymond Buch"/>
    <x v="0"/>
    <x v="0"/>
    <s v="San Francisco"/>
    <x v="1"/>
    <n v="94122"/>
    <x v="1"/>
    <s v="TEC-PH-10004093"/>
    <x v="2"/>
    <x v="7"/>
    <s v="Panasonic Kx-TS550"/>
    <n v="110.376"/>
    <n v="3"/>
    <n v="0.2"/>
    <n v="12.417299999999997"/>
    <x v="1"/>
    <x v="0"/>
  </r>
  <r>
    <n v="7225"/>
    <s v="CA-2018-109953"/>
    <x v="216"/>
    <d v="2018-07-18T00:00:00"/>
    <s v="Standard Class"/>
    <s v="RB-19360"/>
    <s v="Raymond Buch"/>
    <x v="0"/>
    <x v="0"/>
    <s v="San Francisco"/>
    <x v="1"/>
    <n v="94122"/>
    <x v="1"/>
    <s v="OFF-AP-10002998"/>
    <x v="1"/>
    <x v="9"/>
    <s v="Holmes 99% HEPA Air Purifier"/>
    <n v="151.62"/>
    <n v="7"/>
    <n v="0"/>
    <n v="50.03459999999999"/>
    <x v="1"/>
    <x v="0"/>
  </r>
  <r>
    <n v="7226"/>
    <s v="CA-2018-109953"/>
    <x v="216"/>
    <d v="2018-07-18T00:00:00"/>
    <s v="Standard Class"/>
    <s v="RB-19360"/>
    <s v="Raymond Buch"/>
    <x v="0"/>
    <x v="0"/>
    <s v="San Francisco"/>
    <x v="1"/>
    <n v="94122"/>
    <x v="1"/>
    <s v="FUR-FU-10000073"/>
    <x v="0"/>
    <x v="5"/>
    <s v="Deflect-O Glasstique Clear Desk Accessories"/>
    <n v="30.8"/>
    <n v="4"/>
    <n v="0"/>
    <n v="10.163999999999998"/>
    <x v="1"/>
    <x v="0"/>
  </r>
  <r>
    <n v="7227"/>
    <s v="CA-2019-127397"/>
    <x v="642"/>
    <d v="2019-02-28T00:00:00"/>
    <s v="Standard Class"/>
    <s v="ES-14080"/>
    <s v="Erin Smith"/>
    <x v="1"/>
    <x v="0"/>
    <s v="Philadelphia"/>
    <x v="9"/>
    <n v="19134"/>
    <x v="3"/>
    <s v="OFF-PA-10001125"/>
    <x v="1"/>
    <x v="10"/>
    <s v="Xerox 1988"/>
    <n v="123.92000000000002"/>
    <n v="5"/>
    <n v="0.2"/>
    <n v="38.724999999999994"/>
    <x v="3"/>
    <x v="0"/>
  </r>
  <r>
    <n v="7228"/>
    <s v="CA-2019-127397"/>
    <x v="642"/>
    <d v="2019-02-28T00:00:00"/>
    <s v="Standard Class"/>
    <s v="ES-14080"/>
    <s v="Erin Smith"/>
    <x v="1"/>
    <x v="0"/>
    <s v="Philadelphia"/>
    <x v="9"/>
    <n v="19134"/>
    <x v="3"/>
    <s v="TEC-AC-10003033"/>
    <x v="2"/>
    <x v="11"/>
    <s v="Plantronics CS510 - Over-the-Head monaural Wireless Headset System"/>
    <n v="1319.8"/>
    <n v="5"/>
    <n v="0.2"/>
    <n v="214.4674999999998"/>
    <x v="3"/>
    <x v="0"/>
  </r>
  <r>
    <n v="7229"/>
    <s v="CA-2016-157546"/>
    <x v="836"/>
    <d v="2016-07-22T00:00:00"/>
    <s v="First Class"/>
    <s v="RD-19720"/>
    <s v="Roger Demir"/>
    <x v="0"/>
    <x v="0"/>
    <s v="San Francisco"/>
    <x v="1"/>
    <n v="94122"/>
    <x v="1"/>
    <s v="OFF-BI-10002498"/>
    <x v="1"/>
    <x v="8"/>
    <s v="Clear Mylar Reinforcing Strips"/>
    <n v="89.712000000000018"/>
    <n v="6"/>
    <n v="0.2"/>
    <n v="30.277799999999992"/>
    <x v="1"/>
    <x v="0"/>
  </r>
  <r>
    <n v="7230"/>
    <s v="CA-2016-157546"/>
    <x v="836"/>
    <d v="2016-07-22T00:00:00"/>
    <s v="First Class"/>
    <s v="RD-19720"/>
    <s v="Roger Demir"/>
    <x v="0"/>
    <x v="0"/>
    <s v="San Francisco"/>
    <x v="1"/>
    <n v="94122"/>
    <x v="1"/>
    <s v="OFF-PA-10004569"/>
    <x v="1"/>
    <x v="10"/>
    <s v="Wirebound Message Books, Two 4 1/4&quot; x 5&quot; Forms per Page"/>
    <n v="22.830000000000002"/>
    <n v="3"/>
    <n v="0"/>
    <n v="10.7301"/>
    <x v="1"/>
    <x v="0"/>
  </r>
  <r>
    <n v="7231"/>
    <s v="CA-2019-153843"/>
    <x v="677"/>
    <d v="2019-03-15T00:00:00"/>
    <s v="First Class"/>
    <s v="SC-20380"/>
    <s v="Shahid Collister"/>
    <x v="0"/>
    <x v="0"/>
    <s v="Fairfield"/>
    <x v="29"/>
    <n v="6824"/>
    <x v="3"/>
    <s v="OFF-BI-10002353"/>
    <x v="1"/>
    <x v="8"/>
    <s v="GBC VeloBind Cover Sets"/>
    <n v="30.88"/>
    <n v="2"/>
    <n v="0"/>
    <n v="15.44"/>
    <x v="3"/>
    <x v="0"/>
  </r>
  <r>
    <n v="7232"/>
    <s v="CA-2019-153843"/>
    <x v="677"/>
    <d v="2019-03-15T00:00:00"/>
    <s v="First Class"/>
    <s v="SC-20380"/>
    <s v="Shahid Collister"/>
    <x v="0"/>
    <x v="0"/>
    <s v="Fairfield"/>
    <x v="29"/>
    <n v="6824"/>
    <x v="3"/>
    <s v="OFF-AP-10001564"/>
    <x v="1"/>
    <x v="9"/>
    <s v="Hoover Commercial Lightweight Upright Vacuum with E-Z Empty Dirt Cup"/>
    <n v="465.16"/>
    <n v="2"/>
    <n v="0"/>
    <n v="120.94159999999999"/>
    <x v="3"/>
    <x v="0"/>
  </r>
  <r>
    <n v="7233"/>
    <s v="CA-2019-153843"/>
    <x v="677"/>
    <d v="2019-03-15T00:00:00"/>
    <s v="First Class"/>
    <s v="SC-20380"/>
    <s v="Shahid Collister"/>
    <x v="0"/>
    <x v="0"/>
    <s v="Fairfield"/>
    <x v="29"/>
    <n v="6824"/>
    <x v="3"/>
    <s v="OFF-PA-10003673"/>
    <x v="1"/>
    <x v="10"/>
    <s v="Strathmore Photo Mount Cards"/>
    <n v="27.12"/>
    <n v="4"/>
    <n v="0"/>
    <n v="12.475199999999999"/>
    <x v="3"/>
    <x v="0"/>
  </r>
  <r>
    <n v="7234"/>
    <s v="CA-2018-137337"/>
    <x v="387"/>
    <d v="2018-03-12T00:00:00"/>
    <s v="Standard Class"/>
    <s v="GB-14575"/>
    <s v="Giulietta Baptist"/>
    <x v="0"/>
    <x v="0"/>
    <s v="New York City"/>
    <x v="15"/>
    <n v="10011"/>
    <x v="3"/>
    <s v="FUR-FU-10003347"/>
    <x v="0"/>
    <x v="5"/>
    <s v="Coloredge Poster Frame"/>
    <n v="113.6"/>
    <n v="8"/>
    <n v="0"/>
    <n v="44.304000000000002"/>
    <x v="3"/>
    <x v="0"/>
  </r>
  <r>
    <n v="7235"/>
    <s v="CA-2018-137337"/>
    <x v="387"/>
    <d v="2018-03-12T00:00:00"/>
    <s v="Standard Class"/>
    <s v="GB-14575"/>
    <s v="Giulietta Baptist"/>
    <x v="0"/>
    <x v="0"/>
    <s v="New York City"/>
    <x v="15"/>
    <n v="10011"/>
    <x v="3"/>
    <s v="OFF-PA-10001934"/>
    <x v="1"/>
    <x v="10"/>
    <s v="Xerox 1993"/>
    <n v="12.96"/>
    <n v="2"/>
    <n v="0"/>
    <n v="6.3504000000000005"/>
    <x v="3"/>
    <x v="0"/>
  </r>
  <r>
    <n v="7236"/>
    <s v="CA-2018-137337"/>
    <x v="387"/>
    <d v="2018-03-12T00:00:00"/>
    <s v="Standard Class"/>
    <s v="GB-14575"/>
    <s v="Giulietta Baptist"/>
    <x v="0"/>
    <x v="0"/>
    <s v="New York City"/>
    <x v="15"/>
    <n v="10011"/>
    <x v="3"/>
    <s v="OFF-BI-10000632"/>
    <x v="1"/>
    <x v="8"/>
    <s v="Satellite Sectional Post Binders"/>
    <n v="69.456000000000003"/>
    <n v="2"/>
    <n v="0.2"/>
    <n v="22.573199999999996"/>
    <x v="3"/>
    <x v="0"/>
  </r>
  <r>
    <n v="7237"/>
    <s v="CA-2016-138737"/>
    <x v="1035"/>
    <d v="2016-12-10T00:00:00"/>
    <s v="First Class"/>
    <s v="FP-14320"/>
    <s v="Frank Preis"/>
    <x v="0"/>
    <x v="0"/>
    <s v="Los Angeles"/>
    <x v="1"/>
    <n v="90049"/>
    <x v="1"/>
    <s v="OFF-AR-10003190"/>
    <x v="1"/>
    <x v="6"/>
    <s v="Newell 32"/>
    <n v="8.64"/>
    <n v="3"/>
    <n v="0"/>
    <n v="2.4192"/>
    <x v="1"/>
    <x v="0"/>
  </r>
  <r>
    <n v="7238"/>
    <s v="CA-2018-164924"/>
    <x v="212"/>
    <d v="2018-07-10T00:00:00"/>
    <s v="Same Day"/>
    <s v="EA-14035"/>
    <s v="Erin Ashbrook"/>
    <x v="1"/>
    <x v="0"/>
    <s v="Philadelphia"/>
    <x v="9"/>
    <n v="19143"/>
    <x v="3"/>
    <s v="TEC-MA-10000904"/>
    <x v="2"/>
    <x v="15"/>
    <s v="Brother MFC-9340CDW LED All-In-One Printer, Copier Scanner"/>
    <n v="341.99100000000004"/>
    <n v="3"/>
    <n v="0.7"/>
    <n v="-319.19159999999999"/>
    <x v="3"/>
    <x v="0"/>
  </r>
  <r>
    <n v="7239"/>
    <s v="CA-2018-101651"/>
    <x v="435"/>
    <d v="2018-12-30T00:00:00"/>
    <s v="Standard Class"/>
    <s v="SC-20305"/>
    <s v="Sean Christensen"/>
    <x v="0"/>
    <x v="0"/>
    <s v="San Jose"/>
    <x v="1"/>
    <n v="95123"/>
    <x v="1"/>
    <s v="FUR-FU-10000771"/>
    <x v="0"/>
    <x v="5"/>
    <s v="Eldon 200 Class Desk Accessories, Smoke"/>
    <n v="43.96"/>
    <n v="7"/>
    <n v="0"/>
    <n v="18.463200000000004"/>
    <x v="1"/>
    <x v="0"/>
  </r>
  <r>
    <n v="7240"/>
    <s v="CA-2018-101651"/>
    <x v="435"/>
    <d v="2018-12-30T00:00:00"/>
    <s v="Standard Class"/>
    <s v="SC-20305"/>
    <s v="Sean Christensen"/>
    <x v="0"/>
    <x v="0"/>
    <s v="San Jose"/>
    <x v="1"/>
    <n v="95123"/>
    <x v="1"/>
    <s v="OFF-EN-10001990"/>
    <x v="1"/>
    <x v="12"/>
    <s v="Staple envelope"/>
    <n v="39.76"/>
    <n v="7"/>
    <n v="0"/>
    <n v="18.687199999999997"/>
    <x v="1"/>
    <x v="0"/>
  </r>
  <r>
    <n v="7241"/>
    <s v="CA-2019-136651"/>
    <x v="756"/>
    <d v="2019-04-25T00:00:00"/>
    <s v="Second Class"/>
    <s v="JF-15355"/>
    <s v="Jay Fein"/>
    <x v="0"/>
    <x v="0"/>
    <s v="Pasadena"/>
    <x v="1"/>
    <n v="91104"/>
    <x v="1"/>
    <s v="FUR-FU-10002445"/>
    <x v="0"/>
    <x v="5"/>
    <s v="DAX Two-Tone Rosewood/Black Document Frame, Desktop, 5 x 7"/>
    <n v="66.36"/>
    <n v="7"/>
    <n v="0"/>
    <n v="26.544000000000004"/>
    <x v="1"/>
    <x v="1"/>
  </r>
  <r>
    <n v="7242"/>
    <s v="CA-2019-136651"/>
    <x v="756"/>
    <d v="2019-04-25T00:00:00"/>
    <s v="Second Class"/>
    <s v="JF-15355"/>
    <s v="Jay Fein"/>
    <x v="0"/>
    <x v="0"/>
    <s v="Pasadena"/>
    <x v="1"/>
    <n v="91104"/>
    <x v="1"/>
    <s v="OFF-BI-10003638"/>
    <x v="1"/>
    <x v="8"/>
    <s v="GBC Durable Plastic Covers"/>
    <n v="92.88000000000001"/>
    <n v="6"/>
    <n v="0.2"/>
    <n v="30.185999999999996"/>
    <x v="1"/>
    <x v="1"/>
  </r>
  <r>
    <n v="7243"/>
    <s v="CA-2019-136651"/>
    <x v="756"/>
    <d v="2019-04-25T00:00:00"/>
    <s v="Second Class"/>
    <s v="JF-15355"/>
    <s v="Jay Fein"/>
    <x v="0"/>
    <x v="0"/>
    <s v="Pasadena"/>
    <x v="1"/>
    <n v="91104"/>
    <x v="1"/>
    <s v="FUR-FU-10004864"/>
    <x v="0"/>
    <x v="5"/>
    <s v="Eldon 500 Class Desk Accessories"/>
    <n v="24.14"/>
    <n v="2"/>
    <n v="0"/>
    <n v="7.9662000000000006"/>
    <x v="1"/>
    <x v="1"/>
  </r>
  <r>
    <n v="7244"/>
    <s v="CA-2019-118892"/>
    <x v="629"/>
    <d v="2019-08-22T00:00:00"/>
    <s v="Second Class"/>
    <s v="TP-21415"/>
    <s v="Tom Prescott"/>
    <x v="0"/>
    <x v="0"/>
    <s v="Philadelphia"/>
    <x v="9"/>
    <n v="19134"/>
    <x v="3"/>
    <s v="FUR-CH-10002024"/>
    <x v="0"/>
    <x v="1"/>
    <s v="HON 5400 Series Task Chairs for Big and Tall"/>
    <n v="4416.174"/>
    <n v="9"/>
    <n v="0.3"/>
    <n v="-630.88200000000006"/>
    <x v="3"/>
    <x v="0"/>
  </r>
  <r>
    <n v="7245"/>
    <s v="US-2019-151127"/>
    <x v="1053"/>
    <d v="2019-05-25T00:00:00"/>
    <s v="First Class"/>
    <s v="RL-19615"/>
    <s v="Rob Lucas"/>
    <x v="0"/>
    <x v="0"/>
    <s v="Los Angeles"/>
    <x v="1"/>
    <n v="90049"/>
    <x v="1"/>
    <s v="OFF-AR-10002445"/>
    <x v="1"/>
    <x v="6"/>
    <s v="SANFORD Major Accent Highlighters"/>
    <n v="49.56"/>
    <n v="7"/>
    <n v="0"/>
    <n v="18.832800000000002"/>
    <x v="1"/>
    <x v="1"/>
  </r>
  <r>
    <n v="7246"/>
    <s v="CA-2019-145807"/>
    <x v="839"/>
    <d v="2019-02-13T00:00:00"/>
    <s v="Standard Class"/>
    <s v="SB-20170"/>
    <s v="Sarah Bern"/>
    <x v="0"/>
    <x v="0"/>
    <s v="Los Angeles"/>
    <x v="1"/>
    <n v="90032"/>
    <x v="1"/>
    <s v="OFF-ST-10001370"/>
    <x v="1"/>
    <x v="4"/>
    <s v="Sensible Storage WireTech Storage Systems"/>
    <n v="354.90000000000003"/>
    <n v="5"/>
    <n v="0"/>
    <n v="17.744999999999962"/>
    <x v="1"/>
    <x v="0"/>
  </r>
  <r>
    <n v="7247"/>
    <s v="US-2016-127978"/>
    <x v="223"/>
    <d v="2016-03-08T00:00:00"/>
    <s v="Standard Class"/>
    <s v="JS-15595"/>
    <s v="Jill Stevenson"/>
    <x v="1"/>
    <x v="0"/>
    <s v="Columbus"/>
    <x v="24"/>
    <n v="43229"/>
    <x v="3"/>
    <s v="OFF-LA-10000305"/>
    <x v="1"/>
    <x v="2"/>
    <s v="Avery 495"/>
    <n v="15.120000000000001"/>
    <n v="3"/>
    <n v="0.2"/>
    <n v="4.9139999999999988"/>
    <x v="3"/>
    <x v="0"/>
  </r>
  <r>
    <n v="7248"/>
    <s v="US-2016-127978"/>
    <x v="223"/>
    <d v="2016-03-08T00:00:00"/>
    <s v="Standard Class"/>
    <s v="JS-15595"/>
    <s v="Jill Stevenson"/>
    <x v="1"/>
    <x v="0"/>
    <s v="Columbus"/>
    <x v="24"/>
    <n v="43229"/>
    <x v="3"/>
    <s v="FUR-BO-10001972"/>
    <x v="0"/>
    <x v="0"/>
    <s v="O'Sullivan 4-Shelf Bookcase in Odessa Pine"/>
    <n v="302.45"/>
    <n v="5"/>
    <n v="0.5"/>
    <n v="-199.61700000000002"/>
    <x v="3"/>
    <x v="0"/>
  </r>
  <r>
    <n v="7249"/>
    <s v="US-2016-127978"/>
    <x v="223"/>
    <d v="2016-03-08T00:00:00"/>
    <s v="Standard Class"/>
    <s v="JS-15595"/>
    <s v="Jill Stevenson"/>
    <x v="1"/>
    <x v="0"/>
    <s v="Columbus"/>
    <x v="24"/>
    <n v="43229"/>
    <x v="3"/>
    <s v="OFF-ST-10002486"/>
    <x v="1"/>
    <x v="4"/>
    <s v="Eldon Shelf Savers Cubes and Bins"/>
    <n v="44.672000000000004"/>
    <n v="8"/>
    <n v="0.2"/>
    <n v="-10.051200000000003"/>
    <x v="3"/>
    <x v="0"/>
  </r>
  <r>
    <n v="7250"/>
    <s v="CA-2017-158491"/>
    <x v="593"/>
    <d v="2017-06-09T00:00:00"/>
    <s v="Second Class"/>
    <s v="BP-11155"/>
    <s v="Becky Pak"/>
    <x v="0"/>
    <x v="0"/>
    <s v="Los Angeles"/>
    <x v="1"/>
    <n v="90008"/>
    <x v="1"/>
    <s v="TEC-AC-10001874"/>
    <x v="2"/>
    <x v="11"/>
    <s v="Logitech Wireless Anywhere Mouse MX for PC and Mac"/>
    <n v="119.98"/>
    <n v="2"/>
    <n v="0"/>
    <n v="35.994"/>
    <x v="1"/>
    <x v="0"/>
  </r>
  <r>
    <n v="7251"/>
    <s v="CA-2017-158491"/>
    <x v="593"/>
    <d v="2017-06-09T00:00:00"/>
    <s v="Second Class"/>
    <s v="BP-11155"/>
    <s v="Becky Pak"/>
    <x v="0"/>
    <x v="0"/>
    <s v="Los Angeles"/>
    <x v="1"/>
    <n v="90008"/>
    <x v="1"/>
    <s v="TEC-AC-10003870"/>
    <x v="2"/>
    <x v="11"/>
    <s v="Logitech Z-906 Speaker sys - home theater - 5.1-CH"/>
    <n v="989.97"/>
    <n v="3"/>
    <n v="0"/>
    <n v="395.98800000000006"/>
    <x v="1"/>
    <x v="0"/>
  </r>
  <r>
    <n v="7252"/>
    <s v="CA-2018-116764"/>
    <x v="278"/>
    <d v="2018-09-02T00:00:00"/>
    <s v="Standard Class"/>
    <s v="EM-13825"/>
    <s v="Elizabeth Moffitt"/>
    <x v="1"/>
    <x v="0"/>
    <s v="Hollywood"/>
    <x v="2"/>
    <n v="33021"/>
    <x v="0"/>
    <s v="OFF-LA-10002473"/>
    <x v="1"/>
    <x v="2"/>
    <s v="Avery 484"/>
    <n v="9.2159999999999993"/>
    <n v="4"/>
    <n v="0.2"/>
    <n v="3.3408000000000002"/>
    <x v="0"/>
    <x v="0"/>
  </r>
  <r>
    <n v="7253"/>
    <s v="CA-2018-152457"/>
    <x v="126"/>
    <d v="2018-09-18T00:00:00"/>
    <s v="Standard Class"/>
    <s v="SC-20695"/>
    <s v="Steve Chapman"/>
    <x v="1"/>
    <x v="0"/>
    <s v="Roseville"/>
    <x v="12"/>
    <n v="48066"/>
    <x v="2"/>
    <s v="OFF-PA-10003790"/>
    <x v="1"/>
    <x v="10"/>
    <s v="Xerox 1991"/>
    <n v="68.52"/>
    <n v="3"/>
    <n v="0"/>
    <n v="31.519199999999998"/>
    <x v="2"/>
    <x v="0"/>
  </r>
  <r>
    <n v="7254"/>
    <s v="CA-2018-152730"/>
    <x v="198"/>
    <d v="2018-06-04T00:00:00"/>
    <s v="Standard Class"/>
    <s v="EM-14140"/>
    <s v="Eugene Moren"/>
    <x v="2"/>
    <x v="0"/>
    <s v="Superior"/>
    <x v="6"/>
    <n v="54880"/>
    <x v="2"/>
    <s v="OFF-AP-10002684"/>
    <x v="1"/>
    <x v="9"/>
    <s v="Acco 7-Outlet Masterpiece Power Center, Wihtout Fax/Phone Line Protection"/>
    <n v="364.74"/>
    <n v="3"/>
    <n v="0"/>
    <n v="109.42199999999997"/>
    <x v="2"/>
    <x v="0"/>
  </r>
  <r>
    <n v="7255"/>
    <s v="CA-2018-152730"/>
    <x v="198"/>
    <d v="2018-06-04T00:00:00"/>
    <s v="Standard Class"/>
    <s v="EM-14140"/>
    <s v="Eugene Moren"/>
    <x v="2"/>
    <x v="0"/>
    <s v="Superior"/>
    <x v="6"/>
    <n v="54880"/>
    <x v="2"/>
    <s v="FUR-FU-10001037"/>
    <x v="0"/>
    <x v="5"/>
    <s v="DAX Charcoal/Nickel-Tone Document Frame, 5 x 7"/>
    <n v="47.400000000000006"/>
    <n v="5"/>
    <n v="0"/>
    <n v="21.33"/>
    <x v="2"/>
    <x v="0"/>
  </r>
  <r>
    <n v="7256"/>
    <s v="CA-2018-152730"/>
    <x v="198"/>
    <d v="2018-06-04T00:00:00"/>
    <s v="Standard Class"/>
    <s v="EM-14140"/>
    <s v="Eugene Moren"/>
    <x v="2"/>
    <x v="0"/>
    <s v="Superior"/>
    <x v="6"/>
    <n v="54880"/>
    <x v="2"/>
    <s v="OFF-ST-10000876"/>
    <x v="1"/>
    <x v="4"/>
    <s v="Eldon Simplefile Box Office"/>
    <n v="49.76"/>
    <n v="4"/>
    <n v="0"/>
    <n v="13.9328"/>
    <x v="2"/>
    <x v="0"/>
  </r>
  <r>
    <n v="7257"/>
    <s v="CA-2018-152730"/>
    <x v="198"/>
    <d v="2018-06-04T00:00:00"/>
    <s v="Standard Class"/>
    <s v="EM-14140"/>
    <s v="Eugene Moren"/>
    <x v="2"/>
    <x v="0"/>
    <s v="Superior"/>
    <x v="6"/>
    <n v="54880"/>
    <x v="2"/>
    <s v="OFF-AR-10003732"/>
    <x v="1"/>
    <x v="6"/>
    <s v="Newell 333"/>
    <n v="5.56"/>
    <n v="2"/>
    <n v="0"/>
    <n v="1.4455999999999998"/>
    <x v="2"/>
    <x v="0"/>
  </r>
  <r>
    <n v="7258"/>
    <s v="CA-2018-152730"/>
    <x v="198"/>
    <d v="2018-06-04T00:00:00"/>
    <s v="Standard Class"/>
    <s v="EM-14140"/>
    <s v="Eugene Moren"/>
    <x v="2"/>
    <x v="0"/>
    <s v="Superior"/>
    <x v="6"/>
    <n v="54880"/>
    <x v="2"/>
    <s v="OFF-PA-10000994"/>
    <x v="1"/>
    <x v="10"/>
    <s v="Xerox 1915"/>
    <n v="629.09999999999991"/>
    <n v="6"/>
    <n v="0"/>
    <n v="301.96799999999996"/>
    <x v="2"/>
    <x v="0"/>
  </r>
  <r>
    <n v="7259"/>
    <s v="CA-2018-152730"/>
    <x v="198"/>
    <d v="2018-06-04T00:00:00"/>
    <s v="Standard Class"/>
    <s v="EM-14140"/>
    <s v="Eugene Moren"/>
    <x v="2"/>
    <x v="0"/>
    <s v="Superior"/>
    <x v="6"/>
    <n v="54880"/>
    <x v="2"/>
    <s v="OFF-AR-10000940"/>
    <x v="1"/>
    <x v="6"/>
    <s v="Newell 343"/>
    <n v="14.7"/>
    <n v="5"/>
    <n v="0"/>
    <n v="3.9690000000000003"/>
    <x v="2"/>
    <x v="0"/>
  </r>
  <r>
    <n v="7260"/>
    <s v="CA-2018-152730"/>
    <x v="198"/>
    <d v="2018-06-04T00:00:00"/>
    <s v="Standard Class"/>
    <s v="EM-14140"/>
    <s v="Eugene Moren"/>
    <x v="2"/>
    <x v="0"/>
    <s v="Superior"/>
    <x v="6"/>
    <n v="54880"/>
    <x v="2"/>
    <s v="OFF-PA-10004888"/>
    <x v="1"/>
    <x v="10"/>
    <s v="Xerox 217"/>
    <n v="45.36"/>
    <n v="7"/>
    <n v="0"/>
    <n v="21.772800000000004"/>
    <x v="2"/>
    <x v="0"/>
  </r>
  <r>
    <n v="7261"/>
    <s v="CA-2018-152730"/>
    <x v="198"/>
    <d v="2018-06-04T00:00:00"/>
    <s v="Standard Class"/>
    <s v="EM-14140"/>
    <s v="Eugene Moren"/>
    <x v="2"/>
    <x v="0"/>
    <s v="Superior"/>
    <x v="6"/>
    <n v="54880"/>
    <x v="2"/>
    <s v="TEC-PH-10000441"/>
    <x v="2"/>
    <x v="7"/>
    <s v="VTech DS6151"/>
    <n v="125.99"/>
    <n v="1"/>
    <n v="0"/>
    <n v="35.277200000000008"/>
    <x v="2"/>
    <x v="0"/>
  </r>
  <r>
    <n v="7262"/>
    <s v="CA-2019-137001"/>
    <x v="193"/>
    <d v="2019-06-13T00:00:00"/>
    <s v="Second Class"/>
    <s v="GZ-14545"/>
    <s v="George Zrebassa"/>
    <x v="1"/>
    <x v="0"/>
    <s v="Thousand Oaks"/>
    <x v="1"/>
    <n v="91360"/>
    <x v="1"/>
    <s v="OFF-AR-10001231"/>
    <x v="1"/>
    <x v="6"/>
    <s v="Sanford EarthWrite Recycled Pencils, Medium Soft, #2"/>
    <n v="14.700000000000001"/>
    <n v="7"/>
    <n v="0"/>
    <n v="4.1160000000000005"/>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x v="3"/>
    <x v="0"/>
  </r>
  <r>
    <n v="7264"/>
    <s v="CA-2019-156363"/>
    <x v="760"/>
    <d v="2019-10-28T00:00:00"/>
    <s v="Standard Class"/>
    <s v="ML-17395"/>
    <s v="Marina Lichtenstein"/>
    <x v="1"/>
    <x v="0"/>
    <s v="Philadelphia"/>
    <x v="9"/>
    <n v="19134"/>
    <x v="3"/>
    <s v="OFF-EN-10003068"/>
    <x v="1"/>
    <x v="12"/>
    <s v="#6 3/4 Gummed Flap White Envelopes"/>
    <n v="31.680000000000003"/>
    <n v="4"/>
    <n v="0.2"/>
    <n v="11.087999999999997"/>
    <x v="3"/>
    <x v="0"/>
  </r>
  <r>
    <n v="7265"/>
    <s v="CA-2019-122056"/>
    <x v="487"/>
    <d v="2019-06-17T00:00:00"/>
    <s v="Standard Class"/>
    <s v="PG-18895"/>
    <s v="Paul Gonzalez"/>
    <x v="0"/>
    <x v="0"/>
    <s v="Springfield"/>
    <x v="17"/>
    <n v="22153"/>
    <x v="0"/>
    <s v="OFF-AR-10004260"/>
    <x v="1"/>
    <x v="6"/>
    <s v="Boston 1799 Powerhouse Electric Pencil Sharpener"/>
    <n v="181.86"/>
    <n v="7"/>
    <n v="0"/>
    <n v="50.9208"/>
    <x v="0"/>
    <x v="0"/>
  </r>
  <r>
    <n v="7266"/>
    <s v="US-2016-143721"/>
    <x v="533"/>
    <d v="2016-11-26T00:00:00"/>
    <s v="Second Class"/>
    <s v="DK-12835"/>
    <s v="Damala Kotsonis"/>
    <x v="1"/>
    <x v="0"/>
    <s v="Houston"/>
    <x v="5"/>
    <n v="77095"/>
    <x v="2"/>
    <s v="FUR-CH-10001973"/>
    <x v="0"/>
    <x v="1"/>
    <s v="Office Star Flex Back Scooter Chair with White Frame"/>
    <n v="155.37199999999999"/>
    <n v="2"/>
    <n v="0.3"/>
    <n v="-35.513599999999997"/>
    <x v="2"/>
    <x v="0"/>
  </r>
  <r>
    <n v="7267"/>
    <s v="CA-2019-122987"/>
    <x v="1153"/>
    <d v="2019-08-16T00:00:00"/>
    <s v="Same Day"/>
    <s v="SJ-20215"/>
    <s v="Sarah Jordon"/>
    <x v="0"/>
    <x v="0"/>
    <s v="Columbia"/>
    <x v="18"/>
    <n v="38401"/>
    <x v="0"/>
    <s v="OFF-BI-10002824"/>
    <x v="1"/>
    <x v="8"/>
    <s v="Recycled Easel Ring Binders"/>
    <n v="13.428000000000003"/>
    <n v="3"/>
    <n v="0.7"/>
    <n v="-11.190000000000001"/>
    <x v="0"/>
    <x v="0"/>
  </r>
  <r>
    <n v="7268"/>
    <s v="CA-2019-122987"/>
    <x v="1153"/>
    <d v="2019-08-16T00:00:00"/>
    <s v="Same Day"/>
    <s v="SJ-20215"/>
    <s v="Sarah Jordon"/>
    <x v="0"/>
    <x v="0"/>
    <s v="Columbia"/>
    <x v="18"/>
    <n v="38401"/>
    <x v="0"/>
    <s v="OFF-ST-10004950"/>
    <x v="1"/>
    <x v="4"/>
    <s v="Acco Perma 3000 Stacking Storage Drawers"/>
    <n v="67.13600000000001"/>
    <n v="4"/>
    <n v="0.2"/>
    <n v="-0.83920000000000172"/>
    <x v="0"/>
    <x v="0"/>
  </r>
  <r>
    <n v="7269"/>
    <s v="CA-2018-133368"/>
    <x v="1154"/>
    <d v="2018-01-20T00:00:00"/>
    <s v="Standard Class"/>
    <s v="AG-10675"/>
    <s v="Anna Gayman"/>
    <x v="0"/>
    <x v="0"/>
    <s v="Concord"/>
    <x v="3"/>
    <n v="28027"/>
    <x v="0"/>
    <s v="OFF-PA-10004039"/>
    <x v="1"/>
    <x v="10"/>
    <s v="Xerox 1882"/>
    <n v="89.567999999999998"/>
    <n v="2"/>
    <n v="0.2"/>
    <n v="32.468400000000003"/>
    <x v="0"/>
    <x v="1"/>
  </r>
  <r>
    <n v="7270"/>
    <s v="CA-2018-133368"/>
    <x v="1154"/>
    <d v="2018-01-20T00:00:00"/>
    <s v="Standard Class"/>
    <s v="AG-10675"/>
    <s v="Anna Gayman"/>
    <x v="0"/>
    <x v="0"/>
    <s v="Concord"/>
    <x v="3"/>
    <n v="28027"/>
    <x v="0"/>
    <s v="FUR-FU-10003374"/>
    <x v="0"/>
    <x v="5"/>
    <s v="Electrix Fluorescent Magnifier Lamps &amp; Weighted Base"/>
    <n v="315.77600000000007"/>
    <n v="8"/>
    <n v="0.2"/>
    <n v="31.577600000000018"/>
    <x v="0"/>
    <x v="1"/>
  </r>
  <r>
    <n v="7271"/>
    <s v="CA-2018-123337"/>
    <x v="1142"/>
    <d v="2018-09-22T00:00:00"/>
    <s v="Standard Class"/>
    <s v="KD-16495"/>
    <s v="Keith Dawkins"/>
    <x v="1"/>
    <x v="0"/>
    <s v="San Jose"/>
    <x v="1"/>
    <n v="95123"/>
    <x v="1"/>
    <s v="FUR-BO-10001918"/>
    <x v="0"/>
    <x v="0"/>
    <s v="Sauder Forest Hills Library with Doors, Woodland Oak Finish"/>
    <n v="273.666"/>
    <n v="2"/>
    <n v="0.15"/>
    <n v="-12.878400000000013"/>
    <x v="1"/>
    <x v="0"/>
  </r>
  <r>
    <n v="7272"/>
    <s v="CA-2018-123337"/>
    <x v="1142"/>
    <d v="2018-09-22T00:00:00"/>
    <s v="Standard Class"/>
    <s v="KD-16495"/>
    <s v="Keith Dawkins"/>
    <x v="1"/>
    <x v="0"/>
    <s v="San Jose"/>
    <x v="1"/>
    <n v="95123"/>
    <x v="1"/>
    <s v="OFF-AP-10002287"/>
    <x v="1"/>
    <x v="9"/>
    <s v="Eureka Sanitaire  Multi-Pro Heavy-Duty Upright, Disposable Bags"/>
    <n v="17.48"/>
    <n v="4"/>
    <n v="0"/>
    <n v="4.5448000000000004"/>
    <x v="1"/>
    <x v="0"/>
  </r>
  <r>
    <n v="7273"/>
    <s v="US-2018-150357"/>
    <x v="1155"/>
    <d v="2018-10-14T00:00:00"/>
    <s v="Standard Class"/>
    <s v="EB-13975"/>
    <s v="Erica Bern"/>
    <x v="1"/>
    <x v="0"/>
    <s v="Greensboro"/>
    <x v="3"/>
    <n v="27405"/>
    <x v="0"/>
    <s v="OFF-SU-10004498"/>
    <x v="1"/>
    <x v="14"/>
    <s v="Martin-Yale Premier Letter Opener"/>
    <n v="20.608000000000004"/>
    <n v="2"/>
    <n v="0.2"/>
    <n v="-4.3792000000000009"/>
    <x v="0"/>
    <x v="0"/>
  </r>
  <r>
    <n v="7274"/>
    <s v="US-2018-150357"/>
    <x v="1155"/>
    <d v="2018-10-14T00:00:00"/>
    <s v="Standard Class"/>
    <s v="EB-13975"/>
    <s v="Erica Bern"/>
    <x v="1"/>
    <x v="0"/>
    <s v="Greensboro"/>
    <x v="3"/>
    <n v="27405"/>
    <x v="0"/>
    <s v="OFF-BI-10002557"/>
    <x v="1"/>
    <x v="8"/>
    <s v="Presstex Flexible Ring Binders"/>
    <n v="4.0950000000000006"/>
    <n v="3"/>
    <n v="0.7"/>
    <n v="-2.7300000000000004"/>
    <x v="0"/>
    <x v="0"/>
  </r>
  <r>
    <n v="7275"/>
    <s v="CA-2017-144519"/>
    <x v="50"/>
    <d v="2017-11-17T00:00:00"/>
    <s v="Standard Class"/>
    <s v="AW-10930"/>
    <s v="Arthur Wiediger"/>
    <x v="2"/>
    <x v="0"/>
    <s v="Helena"/>
    <x v="37"/>
    <n v="59601"/>
    <x v="1"/>
    <s v="TEC-PH-10004908"/>
    <x v="2"/>
    <x v="7"/>
    <s v="Panasonic KX TS3282W Corded phone"/>
    <n v="339.96000000000004"/>
    <n v="5"/>
    <n v="0.2"/>
    <n v="42.494999999999948"/>
    <x v="1"/>
    <x v="0"/>
  </r>
  <r>
    <n v="7276"/>
    <s v="CA-2017-144519"/>
    <x v="50"/>
    <d v="2017-11-17T00:00:00"/>
    <s v="Standard Class"/>
    <s v="AW-10930"/>
    <s v="Arthur Wiediger"/>
    <x v="2"/>
    <x v="0"/>
    <s v="Helena"/>
    <x v="37"/>
    <n v="59601"/>
    <x v="1"/>
    <s v="FUR-FU-10000794"/>
    <x v="0"/>
    <x v="5"/>
    <s v="Eldon Stackable Tray, Side-Load, Legal, Smoke"/>
    <n v="63.980000000000004"/>
    <n v="7"/>
    <n v="0"/>
    <n v="21.7532"/>
    <x v="1"/>
    <x v="0"/>
  </r>
  <r>
    <n v="7277"/>
    <s v="CA-2016-120670"/>
    <x v="981"/>
    <d v="2016-11-06T00:00:00"/>
    <s v="Standard Class"/>
    <s v="JK-16120"/>
    <s v="Julie Kriz"/>
    <x v="2"/>
    <x v="0"/>
    <s v="Fort Lauderdale"/>
    <x v="2"/>
    <n v="33311"/>
    <x v="0"/>
    <s v="TEC-AC-10004171"/>
    <x v="2"/>
    <x v="11"/>
    <s v="Razer Kraken 7.1 Surround Sound Over Ear USB Gaming Headset"/>
    <n v="799.92000000000007"/>
    <n v="10"/>
    <n v="0.2"/>
    <n v="239.976"/>
    <x v="0"/>
    <x v="0"/>
  </r>
  <r>
    <n v="7278"/>
    <s v="CA-2018-157217"/>
    <x v="1080"/>
    <d v="2018-07-21T00:00:00"/>
    <s v="First Class"/>
    <s v="TC-21535"/>
    <s v="Tracy Collins"/>
    <x v="2"/>
    <x v="0"/>
    <s v="San Francisco"/>
    <x v="1"/>
    <n v="94110"/>
    <x v="1"/>
    <s v="TEC-PH-10002070"/>
    <x v="2"/>
    <x v="7"/>
    <s v="Griffin GC36547 PowerJolt SE Lightning Charger"/>
    <n v="35.984000000000002"/>
    <n v="2"/>
    <n v="0.2"/>
    <n v="4.4979999999999958"/>
    <x v="1"/>
    <x v="0"/>
  </r>
  <r>
    <n v="7279"/>
    <s v="CA-2018-157217"/>
    <x v="1080"/>
    <d v="2018-07-21T00:00:00"/>
    <s v="First Class"/>
    <s v="TC-21535"/>
    <s v="Tracy Collins"/>
    <x v="2"/>
    <x v="0"/>
    <s v="San Francisco"/>
    <x v="1"/>
    <n v="94110"/>
    <x v="1"/>
    <s v="TEC-AC-10003095"/>
    <x v="2"/>
    <x v="11"/>
    <s v="Logitech G35 7.1-Channel Surround Sound Headset"/>
    <n v="389.97"/>
    <n v="3"/>
    <n v="0"/>
    <n v="132.58980000000003"/>
    <x v="1"/>
    <x v="0"/>
  </r>
  <r>
    <n v="7280"/>
    <s v="CA-2018-108224"/>
    <x v="675"/>
    <d v="2018-05-14T00:00:00"/>
    <s v="Same Day"/>
    <s v="TH-21235"/>
    <s v="Tiffany House"/>
    <x v="1"/>
    <x v="0"/>
    <s v="Yuma"/>
    <x v="16"/>
    <n v="85364"/>
    <x v="1"/>
    <s v="TEC-AC-10003832"/>
    <x v="2"/>
    <x v="11"/>
    <s v="Imation 16GB Mini TravelDrive USB 2.0 Flash Drive"/>
    <n v="185.52800000000002"/>
    <n v="7"/>
    <n v="0.2"/>
    <n v="48.701099999999997"/>
    <x v="1"/>
    <x v="0"/>
  </r>
  <r>
    <n v="7281"/>
    <s v="CA-2017-162782"/>
    <x v="780"/>
    <d v="2017-02-27T00:00:00"/>
    <s v="Standard Class"/>
    <s v="PW-19240"/>
    <s v="Pierre Wener"/>
    <x v="0"/>
    <x v="0"/>
    <s v="Columbia"/>
    <x v="39"/>
    <n v="21044"/>
    <x v="3"/>
    <s v="OFF-BI-10003527"/>
    <x v="1"/>
    <x v="8"/>
    <s v="Fellowes PB500 Electric Punch Plastic Comb Binding Machine with Manual Bind"/>
    <n v="2541.98"/>
    <n v="2"/>
    <n v="0"/>
    <n v="1270.99"/>
    <x v="3"/>
    <x v="0"/>
  </r>
  <r>
    <n v="7282"/>
    <s v="CA-2019-159282"/>
    <x v="524"/>
    <d v="2019-10-21T00:00:00"/>
    <s v="Standard Class"/>
    <s v="GH-14410"/>
    <s v="Gary Hansen"/>
    <x v="2"/>
    <x v="0"/>
    <s v="Yuma"/>
    <x v="16"/>
    <n v="85364"/>
    <x v="1"/>
    <s v="TEC-MA-10001148"/>
    <x v="2"/>
    <x v="15"/>
    <s v="Swingline SM12-08 MicroCut Jam Free Shredder"/>
    <n v="599.98500000000013"/>
    <n v="5"/>
    <n v="0.7"/>
    <n v="-479.98799999999994"/>
    <x v="1"/>
    <x v="0"/>
  </r>
  <r>
    <n v="7283"/>
    <s v="CA-2019-155936"/>
    <x v="738"/>
    <d v="2019-06-29T00:00:00"/>
    <s v="Standard Class"/>
    <s v="JK-15730"/>
    <s v="Joe Kamberova"/>
    <x v="0"/>
    <x v="0"/>
    <s v="Chicago"/>
    <x v="10"/>
    <n v="60653"/>
    <x v="2"/>
    <s v="OFF-BI-10002432"/>
    <x v="1"/>
    <x v="8"/>
    <s v="Wilson Jones Standard D-Ring Binders"/>
    <n v="3.0359999999999996"/>
    <n v="3"/>
    <n v="0.8"/>
    <n v="-5.0094000000000012"/>
    <x v="2"/>
    <x v="0"/>
  </r>
  <r>
    <n v="7284"/>
    <s v="CA-2019-169439"/>
    <x v="428"/>
    <d v="2019-09-13T00:00:00"/>
    <s v="Standard Class"/>
    <s v="LC-17140"/>
    <s v="Logan Currie"/>
    <x v="0"/>
    <x v="0"/>
    <s v="Cleveland"/>
    <x v="24"/>
    <n v="44105"/>
    <x v="3"/>
    <s v="OFF-AR-10001374"/>
    <x v="1"/>
    <x v="6"/>
    <s v="BIC Brite Liner Highlighters, Chisel Tip"/>
    <n v="25.920000000000005"/>
    <n v="5"/>
    <n v="0.2"/>
    <n v="3.8879999999999972"/>
    <x v="3"/>
    <x v="0"/>
  </r>
  <r>
    <n v="7285"/>
    <s v="CA-2019-169439"/>
    <x v="428"/>
    <d v="2019-09-13T00:00:00"/>
    <s v="Standard Class"/>
    <s v="LC-17140"/>
    <s v="Logan Currie"/>
    <x v="0"/>
    <x v="0"/>
    <s v="Cleveland"/>
    <x v="24"/>
    <n v="44105"/>
    <x v="3"/>
    <s v="FUR-FU-10000723"/>
    <x v="0"/>
    <x v="5"/>
    <s v="Deflect-o EconoMat Studded, No Bevel Mat for Low Pile Carpeting"/>
    <n v="66.112000000000009"/>
    <n v="2"/>
    <n v="0.2"/>
    <n v="-9.0903999999999989"/>
    <x v="3"/>
    <x v="0"/>
  </r>
  <r>
    <n v="7286"/>
    <s v="CA-2019-151183"/>
    <x v="336"/>
    <d v="2019-10-19T00:00:00"/>
    <s v="Standard Class"/>
    <s v="BK-11260"/>
    <s v="Berenike Kampe"/>
    <x v="0"/>
    <x v="0"/>
    <s v="San Francisco"/>
    <x v="1"/>
    <n v="94110"/>
    <x v="1"/>
    <s v="TEC-AC-10003614"/>
    <x v="2"/>
    <x v="11"/>
    <s v="Verbatim 25 GB 6x Blu-ray Single Layer Recordable Disc, 10/Pack"/>
    <n v="46.36"/>
    <n v="4"/>
    <n v="0"/>
    <n v="15.298799999999996"/>
    <x v="1"/>
    <x v="0"/>
  </r>
  <r>
    <n v="7287"/>
    <s v="CA-2018-149965"/>
    <x v="23"/>
    <d v="2018-06-25T00:00:00"/>
    <s v="Standard Class"/>
    <s v="BS-11365"/>
    <s v="Bill Shonely"/>
    <x v="1"/>
    <x v="0"/>
    <s v="Oklahoma City"/>
    <x v="26"/>
    <n v="73120"/>
    <x v="2"/>
    <s v="TEC-AC-10004877"/>
    <x v="2"/>
    <x v="11"/>
    <s v="Imation 30456 USB Flash Drive 8GB"/>
    <n v="6.9"/>
    <n v="1"/>
    <n v="0"/>
    <n v="0.5519999999999996"/>
    <x v="2"/>
    <x v="0"/>
  </r>
  <r>
    <n v="7288"/>
    <s v="CA-2018-149965"/>
    <x v="23"/>
    <d v="2018-06-25T00:00:00"/>
    <s v="Standard Class"/>
    <s v="BS-11365"/>
    <s v="Bill Shonely"/>
    <x v="1"/>
    <x v="0"/>
    <s v="Oklahoma City"/>
    <x v="26"/>
    <n v="73120"/>
    <x v="2"/>
    <s v="FUR-FU-10004270"/>
    <x v="0"/>
    <x v="5"/>
    <s v="Executive Impressions 13&quot; Clairmont Wall Clock"/>
    <n v="57.69"/>
    <n v="3"/>
    <n v="0"/>
    <n v="23.652900000000002"/>
    <x v="2"/>
    <x v="0"/>
  </r>
  <r>
    <n v="7289"/>
    <s v="CA-2016-158281"/>
    <x v="814"/>
    <d v="2016-09-07T00:00:00"/>
    <s v="Standard Class"/>
    <s v="AG-10525"/>
    <s v="Andy Gerbode"/>
    <x v="1"/>
    <x v="0"/>
    <s v="Houston"/>
    <x v="5"/>
    <n v="77095"/>
    <x v="2"/>
    <s v="TEC-MA-10002210"/>
    <x v="2"/>
    <x v="15"/>
    <s v="Epson TM-T88V Direct Thermal Printer - Monochrome - Desktop"/>
    <n v="559.71"/>
    <n v="3"/>
    <n v="0.4"/>
    <n v="-121.27049999999997"/>
    <x v="2"/>
    <x v="0"/>
  </r>
  <r>
    <n v="7290"/>
    <s v="CA-2018-153661"/>
    <x v="806"/>
    <d v="2018-01-31T00:00:00"/>
    <s v="First Class"/>
    <s v="SC-20725"/>
    <s v="Steven Cartwright"/>
    <x v="0"/>
    <x v="0"/>
    <s v="San Francisco"/>
    <x v="1"/>
    <n v="94122"/>
    <x v="1"/>
    <s v="OFF-ST-10000675"/>
    <x v="1"/>
    <x v="4"/>
    <s v="File Shuttle II and Handi-File, Black"/>
    <n v="305.01"/>
    <n v="9"/>
    <n v="0"/>
    <n v="76.252499999999998"/>
    <x v="1"/>
    <x v="0"/>
  </r>
  <r>
    <n v="7291"/>
    <s v="CA-2018-153661"/>
    <x v="806"/>
    <d v="2018-01-31T00:00:00"/>
    <s v="First Class"/>
    <s v="SC-20725"/>
    <s v="Steven Cartwright"/>
    <x v="0"/>
    <x v="0"/>
    <s v="San Francisco"/>
    <x v="1"/>
    <n v="94122"/>
    <x v="1"/>
    <s v="OFF-BI-10004781"/>
    <x v="1"/>
    <x v="8"/>
    <s v="GBC Wire Binding Strips"/>
    <n v="50.783999999999999"/>
    <n v="2"/>
    <n v="0.2"/>
    <n v="17.7744"/>
    <x v="1"/>
    <x v="0"/>
  </r>
  <r>
    <n v="7292"/>
    <s v="CA-2018-153661"/>
    <x v="806"/>
    <d v="2018-01-31T00:00:00"/>
    <s v="First Class"/>
    <s v="SC-20725"/>
    <s v="Steven Cartwright"/>
    <x v="0"/>
    <x v="0"/>
    <s v="San Francisco"/>
    <x v="1"/>
    <n v="94122"/>
    <x v="1"/>
    <s v="OFF-LA-10004689"/>
    <x v="1"/>
    <x v="2"/>
    <s v="Avery 512"/>
    <n v="26.01"/>
    <n v="9"/>
    <n v="0"/>
    <n v="12.2247"/>
    <x v="1"/>
    <x v="0"/>
  </r>
  <r>
    <n v="7293"/>
    <s v="CA-2019-109183"/>
    <x v="769"/>
    <d v="2019-12-09T00:00:00"/>
    <s v="Standard Class"/>
    <s v="LR-16915"/>
    <s v="Lena Radford"/>
    <x v="0"/>
    <x v="0"/>
    <s v="Nashville"/>
    <x v="18"/>
    <n v="37211"/>
    <x v="0"/>
    <s v="TEC-MA-10001856"/>
    <x v="2"/>
    <x v="15"/>
    <s v="Okidata C610n Printer"/>
    <n v="649"/>
    <n v="2"/>
    <n v="0.5"/>
    <n v="-272.58000000000015"/>
    <x v="0"/>
    <x v="0"/>
  </r>
  <r>
    <n v="7294"/>
    <s v="CA-2018-113656"/>
    <x v="1156"/>
    <d v="2018-01-29T00:00:00"/>
    <s v="Standard Class"/>
    <s v="CB-12415"/>
    <s v="Christy Brittain"/>
    <x v="0"/>
    <x v="0"/>
    <s v="Los Angeles"/>
    <x v="1"/>
    <n v="90036"/>
    <x v="1"/>
    <s v="FUR-FU-10000719"/>
    <x v="0"/>
    <x v="5"/>
    <s v="DAX Cubicle Frames, 8-1/2 x 11"/>
    <n v="59.99"/>
    <n v="7"/>
    <n v="0"/>
    <n v="21.596400000000003"/>
    <x v="1"/>
    <x v="0"/>
  </r>
  <r>
    <n v="7295"/>
    <s v="CA-2017-148964"/>
    <x v="989"/>
    <d v="2017-05-31T00:00:00"/>
    <s v="Standard Class"/>
    <s v="RD-19900"/>
    <s v="Ruben Dartt"/>
    <x v="0"/>
    <x v="0"/>
    <s v="Bellevue"/>
    <x v="4"/>
    <n v="98006"/>
    <x v="1"/>
    <s v="FUR-FU-10003849"/>
    <x v="0"/>
    <x v="5"/>
    <s v="DAX Metal Frame, Desktop, Stepped-Edge"/>
    <n v="20.239999999999998"/>
    <n v="1"/>
    <n v="0"/>
    <n v="7.8935999999999993"/>
    <x v="1"/>
    <x v="0"/>
  </r>
  <r>
    <n v="7296"/>
    <s v="CA-2016-111899"/>
    <x v="417"/>
    <d v="2016-05-05T00:00:00"/>
    <s v="First Class"/>
    <s v="NC-18340"/>
    <s v="Nat Carroll"/>
    <x v="0"/>
    <x v="0"/>
    <s v="Houston"/>
    <x v="5"/>
    <n v="77036"/>
    <x v="2"/>
    <s v="OFF-AR-10001725"/>
    <x v="1"/>
    <x v="6"/>
    <s v="Boston Home &amp; Office Model 2000 Electric Pencil Sharpeners"/>
    <n v="37.839999999999996"/>
    <n v="2"/>
    <n v="0.2"/>
    <n v="2.8380000000000027"/>
    <x v="2"/>
    <x v="0"/>
  </r>
  <r>
    <n v="7297"/>
    <s v="CA-2016-111899"/>
    <x v="417"/>
    <d v="2016-05-05T00:00:00"/>
    <s v="First Class"/>
    <s v="NC-18340"/>
    <s v="Nat Carroll"/>
    <x v="0"/>
    <x v="0"/>
    <s v="Houston"/>
    <x v="5"/>
    <n v="77036"/>
    <x v="2"/>
    <s v="OFF-FA-10000840"/>
    <x v="1"/>
    <x v="13"/>
    <s v="OIC Thumb-Tacks"/>
    <n v="5.4719999999999995"/>
    <n v="6"/>
    <n v="0.2"/>
    <n v="1.8467999999999996"/>
    <x v="2"/>
    <x v="0"/>
  </r>
  <r>
    <n v="7298"/>
    <s v="CA-2017-101126"/>
    <x v="1157"/>
    <d v="2017-02-14T00:00:00"/>
    <s v="Second Class"/>
    <s v="NB-18655"/>
    <s v="Nona Balk"/>
    <x v="1"/>
    <x v="0"/>
    <s v="Philadelphia"/>
    <x v="9"/>
    <n v="19143"/>
    <x v="3"/>
    <s v="OFF-ST-10000943"/>
    <x v="1"/>
    <x v="4"/>
    <s v="Eldon ProFile File 'N Store Portable File Tub Letter/Legal Size Black"/>
    <n v="77.240000000000009"/>
    <n v="5"/>
    <n v="0.2"/>
    <n v="7.7240000000000002"/>
    <x v="3"/>
    <x v="0"/>
  </r>
  <r>
    <n v="7299"/>
    <s v="CA-2016-163468"/>
    <x v="728"/>
    <d v="2016-11-21T00:00:00"/>
    <s v="First Class"/>
    <s v="JK-15730"/>
    <s v="Joe Kamberova"/>
    <x v="0"/>
    <x v="0"/>
    <s v="Des Plaines"/>
    <x v="10"/>
    <n v="60016"/>
    <x v="2"/>
    <s v="FUR-TA-10002533"/>
    <x v="0"/>
    <x v="3"/>
    <s v="BPI Conference Tables"/>
    <n v="292.10000000000002"/>
    <n v="4"/>
    <n v="0.5"/>
    <n v="-175.26000000000005"/>
    <x v="2"/>
    <x v="0"/>
  </r>
  <r>
    <n v="7300"/>
    <s v="CA-2016-163468"/>
    <x v="728"/>
    <d v="2016-11-21T00:00:00"/>
    <s v="First Class"/>
    <s v="JK-15730"/>
    <s v="Joe Kamberova"/>
    <x v="0"/>
    <x v="0"/>
    <s v="Des Plaines"/>
    <x v="10"/>
    <n v="60016"/>
    <x v="2"/>
    <s v="FUR-FU-10001546"/>
    <x v="0"/>
    <x v="5"/>
    <s v="Dana Swing-Arm Lamps"/>
    <n v="8.5440000000000005"/>
    <n v="2"/>
    <n v="0.6"/>
    <n v="-7.4759999999999991"/>
    <x v="2"/>
    <x v="0"/>
  </r>
  <r>
    <n v="7301"/>
    <s v="CA-2016-163468"/>
    <x v="728"/>
    <d v="2016-11-21T00:00:00"/>
    <s v="First Class"/>
    <s v="JK-15730"/>
    <s v="Joe Kamberova"/>
    <x v="0"/>
    <x v="0"/>
    <s v="Des Plaines"/>
    <x v="10"/>
    <n v="60016"/>
    <x v="2"/>
    <s v="FUR-BO-10003546"/>
    <x v="0"/>
    <x v="0"/>
    <s v="Hon 4-Shelf Metal Bookcases"/>
    <n v="424.11599999999999"/>
    <n v="6"/>
    <n v="0.3"/>
    <n v="-30.293999999999983"/>
    <x v="2"/>
    <x v="0"/>
  </r>
  <r>
    <n v="7302"/>
    <s v="CA-2016-163468"/>
    <x v="728"/>
    <d v="2016-11-21T00:00:00"/>
    <s v="First Class"/>
    <s v="JK-15730"/>
    <s v="Joe Kamberova"/>
    <x v="0"/>
    <x v="0"/>
    <s v="Des Plaines"/>
    <x v="10"/>
    <n v="60016"/>
    <x v="2"/>
    <s v="OFF-BI-10004728"/>
    <x v="1"/>
    <x v="8"/>
    <s v="Wilson Jones Turn Tabs Binder Tool for Ring Binders"/>
    <n v="2.8919999999999995"/>
    <n v="3"/>
    <n v="0.8"/>
    <n v="-4.9164000000000012"/>
    <x v="2"/>
    <x v="0"/>
  </r>
  <r>
    <n v="7303"/>
    <s v="CA-2016-163468"/>
    <x v="728"/>
    <d v="2016-11-21T00:00:00"/>
    <s v="First Class"/>
    <s v="JK-15730"/>
    <s v="Joe Kamberova"/>
    <x v="0"/>
    <x v="0"/>
    <s v="Des Plaines"/>
    <x v="10"/>
    <n v="60016"/>
    <x v="2"/>
    <s v="OFF-ST-10000025"/>
    <x v="1"/>
    <x v="4"/>
    <s v="Fellowes Stor/Drawer Steel Plus Storage Drawers"/>
    <n v="381.72"/>
    <n v="5"/>
    <n v="0.2"/>
    <n v="-66.801000000000045"/>
    <x v="2"/>
    <x v="0"/>
  </r>
  <r>
    <n v="7304"/>
    <s v="US-2019-117450"/>
    <x v="507"/>
    <d v="2019-09-08T00:00:00"/>
    <s v="Standard Class"/>
    <s v="DO-13645"/>
    <s v="Doug O'Connell"/>
    <x v="0"/>
    <x v="0"/>
    <s v="Boynton Beach"/>
    <x v="2"/>
    <n v="33437"/>
    <x v="0"/>
    <s v="FUR-CH-10003817"/>
    <x v="0"/>
    <x v="1"/>
    <s v="Global Value Steno Chair, Gray"/>
    <n v="97.184000000000012"/>
    <n v="2"/>
    <n v="0.2"/>
    <n v="6.0740000000000016"/>
    <x v="0"/>
    <x v="0"/>
  </r>
  <r>
    <n v="7305"/>
    <s v="US-2019-117450"/>
    <x v="507"/>
    <d v="2019-09-08T00:00:00"/>
    <s v="Standard Class"/>
    <s v="DO-13645"/>
    <s v="Doug O'Connell"/>
    <x v="0"/>
    <x v="0"/>
    <s v="Boynton Beach"/>
    <x v="2"/>
    <n v="33437"/>
    <x v="0"/>
    <s v="OFF-PA-10000289"/>
    <x v="1"/>
    <x v="10"/>
    <s v="Xerox 213"/>
    <n v="10.368000000000002"/>
    <n v="2"/>
    <n v="0.2"/>
    <n v="3.6288"/>
    <x v="0"/>
    <x v="0"/>
  </r>
  <r>
    <n v="7306"/>
    <s v="CA-2016-137274"/>
    <x v="1158"/>
    <d v="2016-04-02T00:00:00"/>
    <s v="Standard Class"/>
    <s v="MG-18145"/>
    <s v="Mike Gockenbach"/>
    <x v="0"/>
    <x v="0"/>
    <s v="Plano"/>
    <x v="5"/>
    <n v="75023"/>
    <x v="2"/>
    <s v="FUR-TA-10001889"/>
    <x v="0"/>
    <x v="3"/>
    <s v="Bush Advantage Collection Racetrack Conference Table"/>
    <n v="890.84099999999989"/>
    <n v="3"/>
    <n v="0.3"/>
    <n v="-152.71559999999999"/>
    <x v="2"/>
    <x v="0"/>
  </r>
  <r>
    <n v="7307"/>
    <s v="CA-2018-144092"/>
    <x v="732"/>
    <d v="2018-11-07T00:00:00"/>
    <s v="Second Class"/>
    <s v="LH-17155"/>
    <s v="Logan Haushalter"/>
    <x v="0"/>
    <x v="0"/>
    <s v="San Jose"/>
    <x v="1"/>
    <n v="95123"/>
    <x v="1"/>
    <s v="TEC-AC-10002305"/>
    <x v="2"/>
    <x v="11"/>
    <s v="KeyTronic E03601U1 - Keyboard - Beige"/>
    <n v="72"/>
    <n v="4"/>
    <n v="0"/>
    <n v="12.959999999999994"/>
    <x v="1"/>
    <x v="0"/>
  </r>
  <r>
    <n v="7308"/>
    <s v="CA-2018-144092"/>
    <x v="732"/>
    <d v="2018-11-07T00:00:00"/>
    <s v="Second Class"/>
    <s v="LH-17155"/>
    <s v="Logan Haushalter"/>
    <x v="0"/>
    <x v="0"/>
    <s v="San Jose"/>
    <x v="1"/>
    <n v="95123"/>
    <x v="1"/>
    <s v="FUR-CH-10004875"/>
    <x v="0"/>
    <x v="1"/>
    <s v="Harbour Creations 67200 Series Stacking Chairs"/>
    <n v="113.88800000000002"/>
    <n v="2"/>
    <n v="0.2"/>
    <n v="9.9651999999999994"/>
    <x v="1"/>
    <x v="0"/>
  </r>
  <r>
    <n v="7309"/>
    <s v="CA-2018-144092"/>
    <x v="732"/>
    <d v="2018-11-07T00:00:00"/>
    <s v="Second Class"/>
    <s v="LH-17155"/>
    <s v="Logan Haushalter"/>
    <x v="0"/>
    <x v="0"/>
    <s v="San Jose"/>
    <x v="1"/>
    <n v="95123"/>
    <x v="1"/>
    <s v="OFF-EN-10001434"/>
    <x v="1"/>
    <x v="12"/>
    <s v="Strathmore #10 Envelopes, Ultimate White"/>
    <n v="158.13"/>
    <n v="3"/>
    <n v="0"/>
    <n v="77.483699999999999"/>
    <x v="1"/>
    <x v="0"/>
  </r>
  <r>
    <n v="7310"/>
    <s v="CA-2019-112172"/>
    <x v="193"/>
    <d v="2019-06-14T00:00:00"/>
    <s v="Second Class"/>
    <s v="MM-18280"/>
    <s v="Muhammed MacIntyre"/>
    <x v="1"/>
    <x v="0"/>
    <s v="New York City"/>
    <x v="15"/>
    <n v="10024"/>
    <x v="3"/>
    <s v="OFF-FA-10004395"/>
    <x v="1"/>
    <x v="13"/>
    <s v="Plymouth Boxed Rubber Bands by Plymouth"/>
    <n v="14.129999999999999"/>
    <n v="3"/>
    <n v="0"/>
    <n v="0.70650000000000013"/>
    <x v="3"/>
    <x v="0"/>
  </r>
  <r>
    <n v="7311"/>
    <s v="CA-2017-121699"/>
    <x v="544"/>
    <d v="2017-08-14T00:00:00"/>
    <s v="Standard Class"/>
    <s v="BD-11320"/>
    <s v="Bill Donatelli"/>
    <x v="0"/>
    <x v="0"/>
    <s v="Detroit"/>
    <x v="12"/>
    <n v="48227"/>
    <x v="2"/>
    <s v="OFF-BI-10004632"/>
    <x v="1"/>
    <x v="8"/>
    <s v="GBC Binding covers"/>
    <n v="64.75"/>
    <n v="5"/>
    <n v="0"/>
    <n v="29.137499999999996"/>
    <x v="2"/>
    <x v="0"/>
  </r>
  <r>
    <n v="7312"/>
    <s v="CA-2017-162761"/>
    <x v="330"/>
    <d v="2017-10-13T00:00:00"/>
    <s v="Standard Class"/>
    <s v="SC-20575"/>
    <s v="Sonia Cooley"/>
    <x v="0"/>
    <x v="0"/>
    <s v="Miami"/>
    <x v="2"/>
    <n v="33178"/>
    <x v="0"/>
    <s v="OFF-BI-10000145"/>
    <x v="1"/>
    <x v="8"/>
    <s v="Zipper Ring Binder Pockets"/>
    <n v="1.8720000000000003"/>
    <n v="2"/>
    <n v="0.7"/>
    <n v="-1.3103999999999996"/>
    <x v="0"/>
    <x v="0"/>
  </r>
  <r>
    <n v="7313"/>
    <s v="CA-2017-162761"/>
    <x v="330"/>
    <d v="2017-10-13T00:00:00"/>
    <s v="Standard Class"/>
    <s v="SC-20575"/>
    <s v="Sonia Cooley"/>
    <x v="0"/>
    <x v="0"/>
    <s v="Miami"/>
    <x v="2"/>
    <n v="33178"/>
    <x v="0"/>
    <s v="OFF-BI-10002498"/>
    <x v="1"/>
    <x v="8"/>
    <s v="Clear Mylar Reinforcing Strips"/>
    <n v="11.214000000000002"/>
    <n v="2"/>
    <n v="0.7"/>
    <n v="-8.5974000000000004"/>
    <x v="0"/>
    <x v="0"/>
  </r>
  <r>
    <n v="7314"/>
    <s v="CA-2017-162761"/>
    <x v="330"/>
    <d v="2017-10-13T00:00:00"/>
    <s v="Standard Class"/>
    <s v="SC-20575"/>
    <s v="Sonia Cooley"/>
    <x v="0"/>
    <x v="0"/>
    <s v="Miami"/>
    <x v="2"/>
    <n v="33178"/>
    <x v="0"/>
    <s v="OFF-AR-10001761"/>
    <x v="1"/>
    <x v="6"/>
    <s v="Avery Hi-Liter Smear-Safe Highlighters"/>
    <n v="37.375999999999998"/>
    <n v="8"/>
    <n v="0.2"/>
    <n v="7.4751999999999992"/>
    <x v="0"/>
    <x v="0"/>
  </r>
  <r>
    <n v="7315"/>
    <s v="CA-2018-121377"/>
    <x v="316"/>
    <d v="2018-06-02T00:00:00"/>
    <s v="Standard Class"/>
    <s v="TN-21040"/>
    <s v="Tanja Norvell"/>
    <x v="2"/>
    <x v="0"/>
    <s v="Park Ridge"/>
    <x v="10"/>
    <n v="60068"/>
    <x v="2"/>
    <s v="TEC-PH-10001817"/>
    <x v="2"/>
    <x v="7"/>
    <s v="Wilson Electronics DB Pro Signal Booster"/>
    <n v="286.40000000000003"/>
    <n v="1"/>
    <n v="0.2"/>
    <n v="25.060000000000016"/>
    <x v="2"/>
    <x v="0"/>
  </r>
  <r>
    <n v="7316"/>
    <s v="CA-2019-115322"/>
    <x v="943"/>
    <d v="2019-05-16T00:00:00"/>
    <s v="Second Class"/>
    <s v="ZC-21910"/>
    <s v="Zuschuss Carroll"/>
    <x v="0"/>
    <x v="0"/>
    <s v="New York City"/>
    <x v="15"/>
    <n v="10024"/>
    <x v="3"/>
    <s v="OFF-AR-10004456"/>
    <x v="1"/>
    <x v="6"/>
    <s v="Panasonic KP-4ABK Battery-Operated Pencil Sharpener"/>
    <n v="43.92"/>
    <n v="3"/>
    <n v="0"/>
    <n v="12.736799999999999"/>
    <x v="3"/>
    <x v="0"/>
  </r>
  <r>
    <n v="7317"/>
    <s v="CA-2018-132066"/>
    <x v="1159"/>
    <d v="2018-10-20T00:00:00"/>
    <s v="Standard Class"/>
    <s v="NB-18655"/>
    <s v="Nona Balk"/>
    <x v="1"/>
    <x v="0"/>
    <s v="New York City"/>
    <x v="15"/>
    <n v="10011"/>
    <x v="3"/>
    <s v="FUR-TA-10001539"/>
    <x v="0"/>
    <x v="3"/>
    <s v="Chromcraft Rectangular Conference Tables"/>
    <n v="142.18199999999999"/>
    <n v="1"/>
    <n v="0.4"/>
    <n v="-37.915200000000027"/>
    <x v="3"/>
    <x v="0"/>
  </r>
  <r>
    <n v="7318"/>
    <s v="CA-2019-158120"/>
    <x v="701"/>
    <d v="2019-11-21T00:00:00"/>
    <s v="Standard Class"/>
    <s v="KH-16330"/>
    <s v="Katharine Harms"/>
    <x v="1"/>
    <x v="0"/>
    <s v="Hillsboro"/>
    <x v="21"/>
    <n v="97123"/>
    <x v="1"/>
    <s v="OFF-PA-10003205"/>
    <x v="1"/>
    <x v="10"/>
    <s v="Wirebound Message Forms, Four 2 3/4 x 5 Forms per Page, Pink Paper"/>
    <n v="19.608000000000001"/>
    <n v="3"/>
    <n v="0.2"/>
    <n v="6.6177000000000001"/>
    <x v="1"/>
    <x v="0"/>
  </r>
  <r>
    <n v="7319"/>
    <s v="CA-2019-158120"/>
    <x v="701"/>
    <d v="2019-11-21T00:00:00"/>
    <s v="Standard Class"/>
    <s v="KH-16330"/>
    <s v="Katharine Harms"/>
    <x v="1"/>
    <x v="0"/>
    <s v="Hillsboro"/>
    <x v="21"/>
    <n v="97123"/>
    <x v="1"/>
    <s v="OFF-BI-10002813"/>
    <x v="1"/>
    <x v="8"/>
    <s v="Avery Reinforcements for Hole-Punch Pages"/>
    <n v="4.1580000000000004"/>
    <n v="7"/>
    <n v="0.7"/>
    <n v="-3.4649999999999999"/>
    <x v="1"/>
    <x v="0"/>
  </r>
  <r>
    <n v="7320"/>
    <s v="CA-2019-100097"/>
    <x v="200"/>
    <d v="2019-11-29T00:00:00"/>
    <s v="Second Class"/>
    <s v="MN-17935"/>
    <s v="Michael Nguyen"/>
    <x v="0"/>
    <x v="0"/>
    <s v="New York City"/>
    <x v="15"/>
    <n v="10009"/>
    <x v="3"/>
    <s v="TEC-PH-10002310"/>
    <x v="2"/>
    <x v="7"/>
    <s v="Plantronics Calisto P620-M USB Wireless Speakerphone System"/>
    <n v="979.95"/>
    <n v="5"/>
    <n v="0"/>
    <n v="264.58650000000006"/>
    <x v="3"/>
    <x v="0"/>
  </r>
  <r>
    <n v="7321"/>
    <s v="CA-2019-100097"/>
    <x v="200"/>
    <d v="2019-11-29T00:00:00"/>
    <s v="Second Class"/>
    <s v="MN-17935"/>
    <s v="Michael Nguyen"/>
    <x v="0"/>
    <x v="0"/>
    <s v="New York City"/>
    <x v="15"/>
    <n v="10009"/>
    <x v="3"/>
    <s v="FUR-FU-10003623"/>
    <x v="0"/>
    <x v="5"/>
    <s v="DataProducts Ampli Magnifier Task Lamp, Black,"/>
    <n v="135.29999999999998"/>
    <n v="5"/>
    <n v="0"/>
    <n v="37.883999999999993"/>
    <x v="3"/>
    <x v="0"/>
  </r>
  <r>
    <n v="7322"/>
    <s v="CA-2019-167626"/>
    <x v="213"/>
    <d v="2019-09-07T00:00:00"/>
    <s v="Standard Class"/>
    <s v="MY-18295"/>
    <s v="Muhammed Yedwab"/>
    <x v="1"/>
    <x v="0"/>
    <s v="Chicago"/>
    <x v="10"/>
    <n v="60623"/>
    <x v="2"/>
    <s v="OFF-PA-10003424"/>
    <x v="1"/>
    <x v="10"/>
    <s v="&quot;While you Were Out&quot; Message Book, One Form per Page"/>
    <n v="8.9039999999999999"/>
    <n v="3"/>
    <n v="0.2"/>
    <n v="3.3389999999999995"/>
    <x v="2"/>
    <x v="0"/>
  </r>
  <r>
    <n v="7323"/>
    <s v="CA-2019-167626"/>
    <x v="213"/>
    <d v="2019-09-07T00:00:00"/>
    <s v="Standard Class"/>
    <s v="MY-18295"/>
    <s v="Muhammed Yedwab"/>
    <x v="1"/>
    <x v="0"/>
    <s v="Chicago"/>
    <x v="10"/>
    <n v="60623"/>
    <x v="2"/>
    <s v="TEC-AC-10004353"/>
    <x v="2"/>
    <x v="11"/>
    <s v="Hypercom P1300 Pinpad"/>
    <n v="100.80000000000001"/>
    <n v="2"/>
    <n v="0.2"/>
    <n v="21.42"/>
    <x v="2"/>
    <x v="0"/>
  </r>
  <r>
    <n v="7324"/>
    <s v="US-2019-126053"/>
    <x v="256"/>
    <d v="2019-12-08T00:00:00"/>
    <s v="First Class"/>
    <s v="CS-11950"/>
    <s v="Carlos Soltero"/>
    <x v="0"/>
    <x v="0"/>
    <s v="New York City"/>
    <x v="15"/>
    <n v="10024"/>
    <x v="3"/>
    <s v="FUR-FU-10001934"/>
    <x v="0"/>
    <x v="5"/>
    <s v="Magnifier Swing Arm Lamp"/>
    <n v="41.96"/>
    <n v="2"/>
    <n v="0"/>
    <n v="10.909600000000001"/>
    <x v="3"/>
    <x v="0"/>
  </r>
  <r>
    <n v="7325"/>
    <s v="US-2019-126053"/>
    <x v="256"/>
    <d v="2019-12-08T00:00:00"/>
    <s v="First Class"/>
    <s v="CS-11950"/>
    <s v="Carlos Soltero"/>
    <x v="0"/>
    <x v="0"/>
    <s v="New York City"/>
    <x v="15"/>
    <n v="10024"/>
    <x v="3"/>
    <s v="OFF-LA-10003766"/>
    <x v="1"/>
    <x v="2"/>
    <s v="Self-Adhesive Removable Labels"/>
    <n v="9.4499999999999993"/>
    <n v="3"/>
    <n v="0"/>
    <n v="4.5359999999999996"/>
    <x v="3"/>
    <x v="0"/>
  </r>
  <r>
    <n v="7326"/>
    <s v="US-2019-128447"/>
    <x v="468"/>
    <d v="2019-11-17T00:00:00"/>
    <s v="Standard Class"/>
    <s v="MC-17845"/>
    <s v="Michael Chen"/>
    <x v="0"/>
    <x v="0"/>
    <s v="Pasco"/>
    <x v="4"/>
    <n v="99301"/>
    <x v="1"/>
    <s v="OFF-AP-10004540"/>
    <x v="1"/>
    <x v="9"/>
    <s v="Eureka The Boss Lite 10-Amp Upright Vacuum, Blue"/>
    <n v="400.79999999999995"/>
    <n v="5"/>
    <n v="0"/>
    <n v="112.224"/>
    <x v="1"/>
    <x v="0"/>
  </r>
  <r>
    <n v="7327"/>
    <s v="US-2019-128447"/>
    <x v="468"/>
    <d v="2019-11-17T00:00:00"/>
    <s v="Standard Class"/>
    <s v="MC-17845"/>
    <s v="Michael Chen"/>
    <x v="0"/>
    <x v="0"/>
    <s v="Pasco"/>
    <x v="4"/>
    <n v="99301"/>
    <x v="1"/>
    <s v="OFF-BI-10001543"/>
    <x v="1"/>
    <x v="8"/>
    <s v="GBC VeloBinder Manual Binding System"/>
    <n v="28.792000000000002"/>
    <n v="1"/>
    <n v="0.2"/>
    <n v="10.077200000000001"/>
    <x v="1"/>
    <x v="0"/>
  </r>
  <r>
    <n v="7328"/>
    <s v="US-2016-131275"/>
    <x v="772"/>
    <d v="2016-03-24T00:00:00"/>
    <s v="Standard Class"/>
    <s v="SC-20050"/>
    <s v="Sample Company A"/>
    <x v="2"/>
    <x v="0"/>
    <s v="Burbank"/>
    <x v="1"/>
    <n v="91505"/>
    <x v="1"/>
    <s v="FUR-FU-10004597"/>
    <x v="0"/>
    <x v="5"/>
    <s v="Eldon Cleatmat Chair Mats for Medium Pile Carpets"/>
    <n v="111"/>
    <n v="2"/>
    <n v="0"/>
    <n v="14.430000000000007"/>
    <x v="1"/>
    <x v="0"/>
  </r>
  <r>
    <n v="7329"/>
    <s v="US-2016-131275"/>
    <x v="772"/>
    <d v="2016-03-24T00:00:00"/>
    <s v="Standard Class"/>
    <s v="SC-20050"/>
    <s v="Sample Company A"/>
    <x v="2"/>
    <x v="0"/>
    <s v="Burbank"/>
    <x v="1"/>
    <n v="91505"/>
    <x v="1"/>
    <s v="TEC-MA-10001148"/>
    <x v="2"/>
    <x v="15"/>
    <s v="Swingline SM12-08 MicroCut Jam Free Shredder"/>
    <n v="1279.9680000000001"/>
    <n v="4"/>
    <n v="0.2"/>
    <n v="415.98959999999994"/>
    <x v="1"/>
    <x v="0"/>
  </r>
  <r>
    <n v="7330"/>
    <s v="US-2016-131275"/>
    <x v="772"/>
    <d v="2016-03-24T00:00:00"/>
    <s v="Standard Class"/>
    <s v="SC-20050"/>
    <s v="Sample Company A"/>
    <x v="2"/>
    <x v="0"/>
    <s v="Burbank"/>
    <x v="1"/>
    <n v="91505"/>
    <x v="1"/>
    <s v="OFF-ST-10000078"/>
    <x v="1"/>
    <x v="4"/>
    <s v="Tennsco 6- and 18-Compartment Lockers"/>
    <n v="1856.19"/>
    <n v="7"/>
    <n v="0"/>
    <n v="334.11419999999987"/>
    <x v="1"/>
    <x v="0"/>
  </r>
  <r>
    <n v="7331"/>
    <s v="CA-2018-149349"/>
    <x v="396"/>
    <d v="2018-11-13T00:00:00"/>
    <s v="First Class"/>
    <s v="SP-20650"/>
    <s v="Stephanie Phelps"/>
    <x v="1"/>
    <x v="0"/>
    <s v="Chicago"/>
    <x v="10"/>
    <n v="60623"/>
    <x v="2"/>
    <s v="FUR-FU-10001037"/>
    <x v="0"/>
    <x v="5"/>
    <s v="DAX Charcoal/Nickel-Tone Document Frame, 5 x 7"/>
    <n v="22.752000000000002"/>
    <n v="6"/>
    <n v="0.6"/>
    <n v="-8.532"/>
    <x v="2"/>
    <x v="0"/>
  </r>
  <r>
    <n v="7332"/>
    <s v="CA-2019-115119"/>
    <x v="40"/>
    <d v="2019-10-30T00:00:00"/>
    <s v="Standard Class"/>
    <s v="SC-20440"/>
    <s v="Shaun Chance"/>
    <x v="1"/>
    <x v="0"/>
    <s v="Lancaster"/>
    <x v="9"/>
    <n v="17602"/>
    <x v="3"/>
    <s v="TEC-PH-10001433"/>
    <x v="2"/>
    <x v="7"/>
    <s v="Cisco Small Business SPA 502G VoIP phone"/>
    <n v="61.541999999999994"/>
    <n v="1"/>
    <n v="0.4"/>
    <n v="-13.334099999999999"/>
    <x v="3"/>
    <x v="0"/>
  </r>
  <r>
    <n v="7333"/>
    <s v="CA-2019-115119"/>
    <x v="40"/>
    <d v="2019-10-30T00:00:00"/>
    <s v="Standard Class"/>
    <s v="SC-20440"/>
    <s v="Shaun Chance"/>
    <x v="1"/>
    <x v="0"/>
    <s v="Lancaster"/>
    <x v="9"/>
    <n v="17602"/>
    <x v="3"/>
    <s v="OFF-BI-10003007"/>
    <x v="1"/>
    <x v="8"/>
    <s v="Premium Transparent Presentation Covers, No Pattern/Clear, 8 1/2&quot; x 11&quot;"/>
    <n v="81.438000000000017"/>
    <n v="7"/>
    <n v="0.7"/>
    <n v="-65.150399999999991"/>
    <x v="3"/>
    <x v="0"/>
  </r>
  <r>
    <n v="7334"/>
    <s v="CA-2017-125563"/>
    <x v="347"/>
    <d v="2017-04-17T00:00:00"/>
    <s v="Standard Class"/>
    <s v="PR-18880"/>
    <s v="Patrick Ryan"/>
    <x v="0"/>
    <x v="0"/>
    <s v="Tampa"/>
    <x v="2"/>
    <n v="33614"/>
    <x v="0"/>
    <s v="FUR-FU-10001290"/>
    <x v="0"/>
    <x v="5"/>
    <s v="Executive Impressions Supervisor Wall Clock"/>
    <n v="67.36"/>
    <n v="2"/>
    <n v="0.2"/>
    <n v="10.103999999999996"/>
    <x v="0"/>
    <x v="0"/>
  </r>
  <r>
    <n v="7335"/>
    <s v="CA-2017-125563"/>
    <x v="347"/>
    <d v="2017-04-17T00:00:00"/>
    <s v="Standard Class"/>
    <s v="PR-18880"/>
    <s v="Patrick Ryan"/>
    <x v="0"/>
    <x v="0"/>
    <s v="Tampa"/>
    <x v="2"/>
    <n v="33614"/>
    <x v="0"/>
    <s v="FUR-FU-10000087"/>
    <x v="0"/>
    <x v="5"/>
    <s v="Executive Impressions 14&quot; Two-Color Numerals Wall Clock"/>
    <n v="54.527999999999992"/>
    <n v="3"/>
    <n v="0.2"/>
    <n v="14.313600000000005"/>
    <x v="0"/>
    <x v="0"/>
  </r>
  <r>
    <n v="7336"/>
    <s v="CA-2017-113152"/>
    <x v="707"/>
    <d v="2017-12-30T00:00:00"/>
    <s v="Standard Class"/>
    <s v="JK-15625"/>
    <s v="Jim Karlsson"/>
    <x v="0"/>
    <x v="0"/>
    <s v="New York City"/>
    <x v="15"/>
    <n v="10024"/>
    <x v="3"/>
    <s v="TEC-AC-10002049"/>
    <x v="2"/>
    <x v="11"/>
    <s v="Plantronics Savi W720 Multi-Device Wireless Headset System"/>
    <n v="843.9"/>
    <n v="2"/>
    <n v="0"/>
    <n v="371.31600000000003"/>
    <x v="3"/>
    <x v="0"/>
  </r>
  <r>
    <n v="7337"/>
    <s v="CA-2017-113152"/>
    <x v="707"/>
    <d v="2017-12-30T00:00:00"/>
    <s v="Standard Class"/>
    <s v="JK-15625"/>
    <s v="Jim Karlsson"/>
    <x v="0"/>
    <x v="0"/>
    <s v="New York City"/>
    <x v="15"/>
    <n v="10024"/>
    <x v="3"/>
    <s v="FUR-BO-10002613"/>
    <x v="0"/>
    <x v="0"/>
    <s v="Atlantic Metals Mobile 4-Shelf Bookcases, Custom Colors"/>
    <n v="449.56800000000004"/>
    <n v="2"/>
    <n v="0.2"/>
    <n v="56.195999999999955"/>
    <x v="3"/>
    <x v="0"/>
  </r>
  <r>
    <n v="7338"/>
    <s v="CA-2019-165155"/>
    <x v="296"/>
    <d v="2019-09-23T00:00:00"/>
    <s v="First Class"/>
    <s v="BM-11575"/>
    <s v="Brendan Murry"/>
    <x v="1"/>
    <x v="0"/>
    <s v="Los Angeles"/>
    <x v="1"/>
    <n v="90045"/>
    <x v="1"/>
    <s v="OFF-ST-10004950"/>
    <x v="1"/>
    <x v="4"/>
    <s v="Tenex Personal Filing Tote With Secure Closure Lid, Black/Frost"/>
    <n v="15.51"/>
    <n v="1"/>
    <n v="0"/>
    <n v="3.8774999999999995"/>
    <x v="1"/>
    <x v="0"/>
  </r>
  <r>
    <n v="7339"/>
    <s v="CA-2016-163412"/>
    <x v="414"/>
    <d v="2016-12-23T00:00:00"/>
    <s v="Second Class"/>
    <s v="SM-20950"/>
    <s v="Suzanne McNair"/>
    <x v="1"/>
    <x v="0"/>
    <s v="New York City"/>
    <x v="15"/>
    <n v="10035"/>
    <x v="3"/>
    <s v="FUR-CH-10004875"/>
    <x v="0"/>
    <x v="1"/>
    <s v="Harbour Creations 67200 Series Stacking Chairs"/>
    <n v="192.18600000000004"/>
    <n v="3"/>
    <n v="0.1"/>
    <n v="36.3018"/>
    <x v="3"/>
    <x v="0"/>
  </r>
  <r>
    <n v="7340"/>
    <s v="CA-2017-159590"/>
    <x v="1074"/>
    <d v="2017-07-21T00:00:00"/>
    <s v="First Class"/>
    <s v="KC-16255"/>
    <s v="Karen Carlisle"/>
    <x v="1"/>
    <x v="0"/>
    <s v="New York City"/>
    <x v="15"/>
    <n v="10009"/>
    <x v="3"/>
    <s v="OFF-AR-10003190"/>
    <x v="1"/>
    <x v="6"/>
    <s v="Newell 32"/>
    <n v="5.76"/>
    <n v="2"/>
    <n v="0"/>
    <n v="1.6128"/>
    <x v="3"/>
    <x v="0"/>
  </r>
  <r>
    <n v="7341"/>
    <s v="CA-2016-116190"/>
    <x v="711"/>
    <d v="2016-08-01T00:00:00"/>
    <s v="Standard Class"/>
    <s v="SG-20470"/>
    <s v="Sheri Gordon"/>
    <x v="0"/>
    <x v="0"/>
    <s v="Atlanta"/>
    <x v="32"/>
    <n v="30318"/>
    <x v="0"/>
    <s v="FUR-CH-10000553"/>
    <x v="0"/>
    <x v="1"/>
    <s v="Metal Folding Chairs, Beige, 4/Carton"/>
    <n v="67.88"/>
    <n v="2"/>
    <n v="0"/>
    <n v="18.327599999999997"/>
    <x v="0"/>
    <x v="0"/>
  </r>
  <r>
    <n v="7342"/>
    <s v="CA-2016-116190"/>
    <x v="711"/>
    <d v="2016-08-01T00:00:00"/>
    <s v="Standard Class"/>
    <s v="SG-20470"/>
    <s v="Sheri Gordon"/>
    <x v="0"/>
    <x v="0"/>
    <s v="Atlanta"/>
    <x v="32"/>
    <n v="30318"/>
    <x v="0"/>
    <s v="OFF-LA-10002762"/>
    <x v="1"/>
    <x v="2"/>
    <s v="Avery 485"/>
    <n v="162.88999999999999"/>
    <n v="13"/>
    <n v="0"/>
    <n v="76.558299999999988"/>
    <x v="0"/>
    <x v="0"/>
  </r>
  <r>
    <n v="7343"/>
    <s v="CA-2016-116190"/>
    <x v="711"/>
    <d v="2016-08-01T00:00:00"/>
    <s v="Standard Class"/>
    <s v="SG-20470"/>
    <s v="Sheri Gordon"/>
    <x v="0"/>
    <x v="0"/>
    <s v="Atlanta"/>
    <x v="32"/>
    <n v="30318"/>
    <x v="0"/>
    <s v="FUR-FU-10000719"/>
    <x v="0"/>
    <x v="5"/>
    <s v="DAX Cubicle Frames, 8-1/2 x 11"/>
    <n v="25.71"/>
    <n v="3"/>
    <n v="0"/>
    <n v="9.2556000000000012"/>
    <x v="0"/>
    <x v="0"/>
  </r>
  <r>
    <n v="7344"/>
    <s v="CA-2016-168473"/>
    <x v="58"/>
    <d v="2017-01-01T00:00:00"/>
    <s v="Standard Class"/>
    <s v="TB-21520"/>
    <s v="Tracy Blumstein"/>
    <x v="0"/>
    <x v="0"/>
    <s v="New York City"/>
    <x v="15"/>
    <n v="10009"/>
    <x v="3"/>
    <s v="OFF-ST-10000563"/>
    <x v="1"/>
    <x v="4"/>
    <s v="Fellowes Bankers Box Stor/Drawer Steel Plus"/>
    <n v="191.88"/>
    <n v="6"/>
    <n v="0"/>
    <n v="19.188000000000002"/>
    <x v="3"/>
    <x v="0"/>
  </r>
  <r>
    <n v="7345"/>
    <s v="CA-2019-168389"/>
    <x v="157"/>
    <d v="2019-12-17T00:00:00"/>
    <s v="Standard Class"/>
    <s v="DV-13045"/>
    <s v="Darrin Van Huff"/>
    <x v="1"/>
    <x v="0"/>
    <s v="Jacksonville"/>
    <x v="2"/>
    <n v="32216"/>
    <x v="0"/>
    <s v="FUR-TA-10004289"/>
    <x v="0"/>
    <x v="3"/>
    <s v="BoxOffice By Design Rectangular and Half-Moon Meeting Room Tables"/>
    <n v="721.87500000000011"/>
    <n v="6"/>
    <n v="0.45"/>
    <n v="-420"/>
    <x v="0"/>
    <x v="0"/>
  </r>
  <r>
    <n v="7346"/>
    <s v="CA-2019-168389"/>
    <x v="157"/>
    <d v="2019-12-17T00:00:00"/>
    <s v="Standard Class"/>
    <s v="DV-13045"/>
    <s v="Darrin Van Huff"/>
    <x v="1"/>
    <x v="0"/>
    <s v="Jacksonville"/>
    <x v="2"/>
    <n v="32216"/>
    <x v="0"/>
    <s v="TEC-PH-10003555"/>
    <x v="2"/>
    <x v="7"/>
    <s v="Motorola HK250 Universal Bluetooth Headset"/>
    <n v="73.567999999999998"/>
    <n v="4"/>
    <n v="0.2"/>
    <n v="-16.552799999999994"/>
    <x v="0"/>
    <x v="0"/>
  </r>
  <r>
    <n v="7347"/>
    <s v="CA-2019-168389"/>
    <x v="157"/>
    <d v="2019-12-17T00:00:00"/>
    <s v="Standard Class"/>
    <s v="DV-13045"/>
    <s v="Darrin Van Huff"/>
    <x v="1"/>
    <x v="0"/>
    <s v="Jacksonville"/>
    <x v="2"/>
    <n v="32216"/>
    <x v="0"/>
    <s v="OFF-AR-10001958"/>
    <x v="1"/>
    <x v="6"/>
    <s v="Stanley Bostitch Contemporary Electric Pencil Sharpeners"/>
    <n v="13.584000000000001"/>
    <n v="1"/>
    <n v="0.2"/>
    <n v="1.3584000000000001"/>
    <x v="0"/>
    <x v="0"/>
  </r>
  <r>
    <n v="7348"/>
    <s v="CA-2019-168389"/>
    <x v="157"/>
    <d v="2019-12-17T00:00:00"/>
    <s v="Standard Class"/>
    <s v="DV-13045"/>
    <s v="Darrin Van Huff"/>
    <x v="1"/>
    <x v="0"/>
    <s v="Jacksonville"/>
    <x v="2"/>
    <n v="32216"/>
    <x v="0"/>
    <s v="FUR-CH-10000225"/>
    <x v="0"/>
    <x v="1"/>
    <s v="Global Geo Office Task Chair, Gray"/>
    <n v="64.784000000000006"/>
    <n v="1"/>
    <n v="0.2"/>
    <n v="-12.147000000000009"/>
    <x v="0"/>
    <x v="0"/>
  </r>
  <r>
    <n v="7349"/>
    <s v="CA-2016-130421"/>
    <x v="223"/>
    <d v="2016-03-07T00:00:00"/>
    <s v="Standard Class"/>
    <s v="SC-20020"/>
    <s v="Sam Craven"/>
    <x v="0"/>
    <x v="0"/>
    <s v="Houston"/>
    <x v="5"/>
    <n v="77095"/>
    <x v="2"/>
    <s v="OFF-AP-10002534"/>
    <x v="1"/>
    <x v="9"/>
    <s v="3.6 Cubic Foot Counter Height Office Refrigerator"/>
    <n v="176.77199999999996"/>
    <n v="3"/>
    <n v="0.8"/>
    <n v="-459.60720000000003"/>
    <x v="2"/>
    <x v="0"/>
  </r>
  <r>
    <n v="7350"/>
    <s v="CA-2019-142125"/>
    <x v="208"/>
    <d v="2019-10-27T00:00:00"/>
    <s v="Standard Class"/>
    <s v="JB-15400"/>
    <s v="Jennifer Braxton"/>
    <x v="1"/>
    <x v="0"/>
    <s v="Milwaukee"/>
    <x v="6"/>
    <n v="53209"/>
    <x v="2"/>
    <s v="OFF-BI-10000301"/>
    <x v="1"/>
    <x v="8"/>
    <s v="GBC Instant Report Kit"/>
    <n v="38.82"/>
    <n v="6"/>
    <n v="0"/>
    <n v="19.41"/>
    <x v="2"/>
    <x v="0"/>
  </r>
  <r>
    <n v="7351"/>
    <s v="CA-2019-142125"/>
    <x v="208"/>
    <d v="2019-10-27T00:00:00"/>
    <s v="Standard Class"/>
    <s v="JB-15400"/>
    <s v="Jennifer Braxton"/>
    <x v="1"/>
    <x v="0"/>
    <s v="Milwaukee"/>
    <x v="6"/>
    <n v="53209"/>
    <x v="2"/>
    <s v="OFF-BI-10003460"/>
    <x v="1"/>
    <x v="8"/>
    <s v="Acco 3-Hole Punch"/>
    <n v="21.9"/>
    <n v="5"/>
    <n v="0"/>
    <n v="10.511999999999999"/>
    <x v="2"/>
    <x v="0"/>
  </r>
  <r>
    <n v="7352"/>
    <s v="CA-2019-141138"/>
    <x v="468"/>
    <d v="2019-11-16T00:00:00"/>
    <s v="Standard Class"/>
    <s v="GH-14425"/>
    <s v="Gary Hwang"/>
    <x v="0"/>
    <x v="0"/>
    <s v="Modesto"/>
    <x v="1"/>
    <n v="95351"/>
    <x v="1"/>
    <s v="TEC-AC-10001772"/>
    <x v="2"/>
    <x v="11"/>
    <s v="Memorex Mini Travel Drive 16 GB USB 2.0 Flash Drive"/>
    <n v="111.79"/>
    <n v="7"/>
    <n v="0"/>
    <n v="43.598100000000002"/>
    <x v="1"/>
    <x v="0"/>
  </r>
  <r>
    <n v="7353"/>
    <s v="CA-2019-152135"/>
    <x v="633"/>
    <d v="2019-03-18T00:00:00"/>
    <s v="Second Class"/>
    <s v="MG-17650"/>
    <s v="Matthew Grinstein"/>
    <x v="2"/>
    <x v="0"/>
    <s v="Lakewood"/>
    <x v="24"/>
    <n v="44107"/>
    <x v="3"/>
    <s v="TEC-PH-10003505"/>
    <x v="2"/>
    <x v="7"/>
    <s v="Geemarc AmpliPOWER60"/>
    <n v="445.44"/>
    <n v="8"/>
    <n v="0.4"/>
    <n v="-81.664000000000044"/>
    <x v="3"/>
    <x v="0"/>
  </r>
  <r>
    <n v="7354"/>
    <s v="CA-2018-151974"/>
    <x v="897"/>
    <d v="2018-09-29T00:00:00"/>
    <s v="Standard Class"/>
    <s v="RD-19660"/>
    <s v="Robert Dilbeck"/>
    <x v="2"/>
    <x v="0"/>
    <s v="Philadelphia"/>
    <x v="9"/>
    <n v="19134"/>
    <x v="3"/>
    <s v="OFF-LA-10004484"/>
    <x v="1"/>
    <x v="2"/>
    <s v="Avery 476"/>
    <n v="16.520000000000003"/>
    <n v="5"/>
    <n v="0.2"/>
    <n v="5.368999999999998"/>
    <x v="3"/>
    <x v="0"/>
  </r>
  <r>
    <n v="7355"/>
    <s v="CA-2019-154102"/>
    <x v="695"/>
    <d v="2019-02-13T00:00:00"/>
    <s v="Standard Class"/>
    <s v="SN-20560"/>
    <s v="Skye Norling"/>
    <x v="2"/>
    <x v="0"/>
    <s v="San Francisco"/>
    <x v="1"/>
    <n v="94109"/>
    <x v="1"/>
    <s v="OFF-PA-10001593"/>
    <x v="1"/>
    <x v="10"/>
    <s v="Xerox 1947"/>
    <n v="29.900000000000002"/>
    <n v="5"/>
    <n v="0"/>
    <n v="13.454999999999998"/>
    <x v="1"/>
    <x v="0"/>
  </r>
  <r>
    <n v="7356"/>
    <s v="CA-2017-139780"/>
    <x v="620"/>
    <d v="2018-01-02T00:00:00"/>
    <s v="Second Class"/>
    <s v="AH-10690"/>
    <s v="Anna Häberlin"/>
    <x v="1"/>
    <x v="0"/>
    <s v="Detroit"/>
    <x v="12"/>
    <n v="48205"/>
    <x v="2"/>
    <s v="OFF-BI-10004139"/>
    <x v="1"/>
    <x v="8"/>
    <s v="Fellowes Presentation Covers for Comb Binding Machines"/>
    <n v="116.4"/>
    <n v="8"/>
    <n v="0"/>
    <n v="52.379999999999995"/>
    <x v="2"/>
    <x v="0"/>
  </r>
  <r>
    <n v="7357"/>
    <s v="CA-2018-114748"/>
    <x v="790"/>
    <d v="2018-10-14T00:00:00"/>
    <s v="Standard Class"/>
    <s v="MZ-17335"/>
    <s v="Maria Zettner"/>
    <x v="2"/>
    <x v="0"/>
    <s v="Phoenix"/>
    <x v="16"/>
    <n v="85023"/>
    <x v="1"/>
    <s v="OFF-AR-10001315"/>
    <x v="1"/>
    <x v="6"/>
    <s v="Newell 310"/>
    <n v="1.4080000000000001"/>
    <n v="1"/>
    <n v="0.2"/>
    <n v="0.15839999999999993"/>
    <x v="1"/>
    <x v="0"/>
  </r>
  <r>
    <n v="7358"/>
    <s v="CA-2018-114748"/>
    <x v="790"/>
    <d v="2018-10-14T00:00:00"/>
    <s v="Standard Class"/>
    <s v="MZ-17335"/>
    <s v="Maria Zettner"/>
    <x v="2"/>
    <x v="0"/>
    <s v="Phoenix"/>
    <x v="16"/>
    <n v="85023"/>
    <x v="1"/>
    <s v="FUR-FU-10001488"/>
    <x v="0"/>
    <x v="5"/>
    <s v="Tenex 46&quot; x 60&quot; Computer Anti-Static Chairmat, Rectangular Shaped"/>
    <n v="169.56800000000001"/>
    <n v="2"/>
    <n v="0.2"/>
    <n v="0"/>
    <x v="1"/>
    <x v="0"/>
  </r>
  <r>
    <n v="7359"/>
    <s v="US-2016-115189"/>
    <x v="125"/>
    <d v="2017-01-03T00:00:00"/>
    <s v="Second Class"/>
    <s v="AR-10345"/>
    <s v="Alex Russell"/>
    <x v="1"/>
    <x v="0"/>
    <s v="Philadelphia"/>
    <x v="9"/>
    <n v="19143"/>
    <x v="3"/>
    <s v="TEC-PH-10002170"/>
    <x v="2"/>
    <x v="7"/>
    <s v="ClearSounds CSC500 Amplified Spirit Phone Corded phone"/>
    <n v="251.96399999999994"/>
    <n v="6"/>
    <n v="0.4"/>
    <n v="-50.392799999999994"/>
    <x v="3"/>
    <x v="0"/>
  </r>
  <r>
    <n v="7360"/>
    <s v="US-2016-115189"/>
    <x v="125"/>
    <d v="2017-01-03T00:00:00"/>
    <s v="Second Class"/>
    <s v="AR-10345"/>
    <s v="Alex Russell"/>
    <x v="1"/>
    <x v="0"/>
    <s v="Philadelphia"/>
    <x v="9"/>
    <n v="19143"/>
    <x v="3"/>
    <s v="FUR-TA-10004575"/>
    <x v="0"/>
    <x v="3"/>
    <s v="Hon 5100 Series Wood Tables"/>
    <n v="523.76400000000001"/>
    <n v="3"/>
    <n v="0.4"/>
    <n v="-192.04680000000008"/>
    <x v="3"/>
    <x v="0"/>
  </r>
  <r>
    <n v="7361"/>
    <s v="CA-2018-163594"/>
    <x v="408"/>
    <d v="2018-04-14T00:00:00"/>
    <s v="First Class"/>
    <s v="JF-15295"/>
    <s v="Jason Fortune-"/>
    <x v="0"/>
    <x v="0"/>
    <s v="Los Angeles"/>
    <x v="1"/>
    <n v="90036"/>
    <x v="1"/>
    <s v="OFF-PA-10000809"/>
    <x v="1"/>
    <x v="10"/>
    <s v="Xerox 206"/>
    <n v="19.440000000000001"/>
    <n v="3"/>
    <n v="0"/>
    <n v="9.3312000000000008"/>
    <x v="1"/>
    <x v="0"/>
  </r>
  <r>
    <n v="7362"/>
    <s v="CA-2018-163594"/>
    <x v="408"/>
    <d v="2018-04-14T00:00:00"/>
    <s v="First Class"/>
    <s v="JF-15295"/>
    <s v="Jason Fortune-"/>
    <x v="0"/>
    <x v="0"/>
    <s v="Los Angeles"/>
    <x v="1"/>
    <n v="90036"/>
    <x v="1"/>
    <s v="FUR-CH-10000225"/>
    <x v="0"/>
    <x v="1"/>
    <s v="Global Geo Office Task Chair, Gray"/>
    <n v="194.35200000000003"/>
    <n v="3"/>
    <n v="0.2"/>
    <n v="-36.441000000000031"/>
    <x v="1"/>
    <x v="0"/>
  </r>
  <r>
    <n v="7363"/>
    <s v="CA-2018-163594"/>
    <x v="408"/>
    <d v="2018-04-14T00:00:00"/>
    <s v="First Class"/>
    <s v="JF-15295"/>
    <s v="Jason Fortune-"/>
    <x v="0"/>
    <x v="0"/>
    <s v="Los Angeles"/>
    <x v="1"/>
    <n v="90036"/>
    <x v="1"/>
    <s v="OFF-BI-10003707"/>
    <x v="1"/>
    <x v="8"/>
    <s v="Aluminum Screw Posts"/>
    <n v="36.624000000000002"/>
    <n v="3"/>
    <n v="0.2"/>
    <n v="13.734"/>
    <x v="1"/>
    <x v="0"/>
  </r>
  <r>
    <n v="7364"/>
    <s v="CA-2018-127243"/>
    <x v="85"/>
    <d v="2018-12-04T00:00:00"/>
    <s v="Standard Class"/>
    <s v="DS-13180"/>
    <s v="David Smith"/>
    <x v="1"/>
    <x v="0"/>
    <s v="Philadelphia"/>
    <x v="9"/>
    <n v="19140"/>
    <x v="3"/>
    <s v="TEC-PH-10004539"/>
    <x v="2"/>
    <x v="7"/>
    <s v="Wireless Extenders zBoost YX545 SOHO Signal Booster"/>
    <n v="340.18200000000002"/>
    <n v="3"/>
    <n v="0.4"/>
    <n v="-73.706100000000021"/>
    <x v="3"/>
    <x v="0"/>
  </r>
  <r>
    <n v="7365"/>
    <s v="CA-2018-127243"/>
    <x v="85"/>
    <d v="2018-12-04T00:00:00"/>
    <s v="Standard Class"/>
    <s v="DS-13180"/>
    <s v="David Smith"/>
    <x v="1"/>
    <x v="0"/>
    <s v="Philadelphia"/>
    <x v="9"/>
    <n v="19140"/>
    <x v="3"/>
    <s v="OFF-FA-10004076"/>
    <x v="1"/>
    <x v="13"/>
    <s v="Translucent Push Pins by OIC"/>
    <n v="12.672000000000001"/>
    <n v="8"/>
    <n v="0.2"/>
    <n v="2.6927999999999992"/>
    <x v="3"/>
    <x v="0"/>
  </r>
  <r>
    <n v="7366"/>
    <s v="CA-2018-127243"/>
    <x v="85"/>
    <d v="2018-12-04T00:00:00"/>
    <s v="Standard Class"/>
    <s v="DS-13180"/>
    <s v="David Smith"/>
    <x v="1"/>
    <x v="0"/>
    <s v="Philadelphia"/>
    <x v="9"/>
    <n v="19140"/>
    <x v="3"/>
    <s v="OFF-BI-10003166"/>
    <x v="1"/>
    <x v="8"/>
    <s v="GBC Plasticlear Binding Covers"/>
    <n v="6.8880000000000017"/>
    <n v="2"/>
    <n v="0.7"/>
    <n v="-5.0511999999999997"/>
    <x v="3"/>
    <x v="0"/>
  </r>
  <r>
    <n v="7367"/>
    <s v="CA-2018-127243"/>
    <x v="85"/>
    <d v="2018-12-04T00:00:00"/>
    <s v="Standard Class"/>
    <s v="DS-13180"/>
    <s v="David Smith"/>
    <x v="1"/>
    <x v="0"/>
    <s v="Philadelphia"/>
    <x v="9"/>
    <n v="19140"/>
    <x v="3"/>
    <s v="OFF-ST-10002301"/>
    <x v="1"/>
    <x v="4"/>
    <s v="Tennsco Commercial Shelving"/>
    <n v="32.544000000000004"/>
    <n v="2"/>
    <n v="0.2"/>
    <n v="-7.7292000000000041"/>
    <x v="3"/>
    <x v="0"/>
  </r>
  <r>
    <n v="7368"/>
    <s v="CA-2018-127243"/>
    <x v="85"/>
    <d v="2018-12-04T00:00:00"/>
    <s v="Standard Class"/>
    <s v="DS-13180"/>
    <s v="David Smith"/>
    <x v="1"/>
    <x v="0"/>
    <s v="Philadelphia"/>
    <x v="9"/>
    <n v="19140"/>
    <x v="3"/>
    <s v="FUR-CH-10002647"/>
    <x v="0"/>
    <x v="1"/>
    <s v="Situations Contoured Folding Chairs, 4/Set"/>
    <n v="347.80200000000002"/>
    <n v="7"/>
    <n v="0.3"/>
    <n v="-24.842999999999961"/>
    <x v="3"/>
    <x v="0"/>
  </r>
  <r>
    <n v="7369"/>
    <s v="CA-2019-161851"/>
    <x v="4"/>
    <d v="2019-04-17T00:00:00"/>
    <s v="First Class"/>
    <s v="BP-11095"/>
    <s v="Bart Pistole"/>
    <x v="1"/>
    <x v="0"/>
    <s v="Miami"/>
    <x v="2"/>
    <n v="33180"/>
    <x v="0"/>
    <s v="OFF-BI-10004654"/>
    <x v="1"/>
    <x v="8"/>
    <s v="VariCap6 Expandable Binder"/>
    <n v="15.570000000000004"/>
    <n v="3"/>
    <n v="0.7"/>
    <n v="-11.936999999999998"/>
    <x v="0"/>
    <x v="0"/>
  </r>
  <r>
    <n v="7370"/>
    <s v="CA-2017-110345"/>
    <x v="1000"/>
    <d v="2017-03-11T00:00:00"/>
    <s v="Second Class"/>
    <s v="TG-21310"/>
    <s v="Toby Gnade"/>
    <x v="0"/>
    <x v="0"/>
    <s v="Raleigh"/>
    <x v="3"/>
    <n v="27604"/>
    <x v="0"/>
    <s v="OFF-LA-10001175"/>
    <x v="1"/>
    <x v="2"/>
    <s v="Avery 514"/>
    <n v="4.6079999999999997"/>
    <n v="2"/>
    <n v="0.2"/>
    <n v="1.6704000000000001"/>
    <x v="0"/>
    <x v="0"/>
  </r>
  <r>
    <n v="7371"/>
    <s v="CA-2016-107769"/>
    <x v="919"/>
    <d v="2016-11-01T00:00:00"/>
    <s v="Standard Class"/>
    <s v="BT-11395"/>
    <s v="Bill Tyler"/>
    <x v="1"/>
    <x v="0"/>
    <s v="Garden City"/>
    <x v="41"/>
    <n v="67846"/>
    <x v="2"/>
    <s v="TEC-PH-10001336"/>
    <x v="2"/>
    <x v="7"/>
    <s v="Digium D40 VoIP phone"/>
    <n v="257.98"/>
    <n v="2"/>
    <n v="0"/>
    <n v="74.8142"/>
    <x v="2"/>
    <x v="0"/>
  </r>
  <r>
    <n v="7372"/>
    <s v="US-2019-123862"/>
    <x v="363"/>
    <d v="2019-01-09T00:00:00"/>
    <s v="Second Class"/>
    <s v="JF-15190"/>
    <s v="Jamie Frazer"/>
    <x v="0"/>
    <x v="0"/>
    <s v="Long Beach"/>
    <x v="1"/>
    <n v="90805"/>
    <x v="1"/>
    <s v="OFF-ST-10000760"/>
    <x v="1"/>
    <x v="4"/>
    <s v="Eldon Fold 'N Roll Cart System"/>
    <n v="153.78"/>
    <n v="11"/>
    <n v="0"/>
    <n v="44.596199999999996"/>
    <x v="1"/>
    <x v="0"/>
  </r>
  <r>
    <n v="7373"/>
    <s v="US-2019-123862"/>
    <x v="363"/>
    <d v="2019-01-09T00:00:00"/>
    <s v="Second Class"/>
    <s v="JF-15190"/>
    <s v="Jamie Frazer"/>
    <x v="0"/>
    <x v="0"/>
    <s v="Long Beach"/>
    <x v="1"/>
    <n v="90805"/>
    <x v="1"/>
    <s v="OFF-ST-10002301"/>
    <x v="1"/>
    <x v="4"/>
    <s v="Tennsco Commercial Shelving"/>
    <n v="61.019999999999996"/>
    <n v="3"/>
    <n v="0"/>
    <n v="0.61019999999999541"/>
    <x v="1"/>
    <x v="0"/>
  </r>
  <r>
    <n v="7374"/>
    <s v="US-2019-123862"/>
    <x v="363"/>
    <d v="2019-01-09T00:00:00"/>
    <s v="Second Class"/>
    <s v="JF-15190"/>
    <s v="Jamie Frazer"/>
    <x v="0"/>
    <x v="0"/>
    <s v="Long Beach"/>
    <x v="1"/>
    <n v="90805"/>
    <x v="1"/>
    <s v="OFF-SU-10004884"/>
    <x v="1"/>
    <x v="14"/>
    <s v="Acme Galleria Hot Forged Steel Scissors with Colored Handles"/>
    <n v="110.11"/>
    <n v="7"/>
    <n v="0"/>
    <n v="31.931899999999988"/>
    <x v="1"/>
    <x v="0"/>
  </r>
  <r>
    <n v="7375"/>
    <s v="US-2019-123862"/>
    <x v="363"/>
    <d v="2019-01-09T00:00:00"/>
    <s v="Second Class"/>
    <s v="JF-15190"/>
    <s v="Jamie Frazer"/>
    <x v="0"/>
    <x v="0"/>
    <s v="Long Beach"/>
    <x v="1"/>
    <n v="90805"/>
    <x v="1"/>
    <s v="OFF-FA-10003112"/>
    <x v="1"/>
    <x v="13"/>
    <s v="Staples"/>
    <n v="7.89"/>
    <n v="1"/>
    <n v="0"/>
    <n v="3.5504999999999995"/>
    <x v="1"/>
    <x v="0"/>
  </r>
  <r>
    <n v="7376"/>
    <s v="CA-2019-100580"/>
    <x v="802"/>
    <d v="2019-08-20T00:00:00"/>
    <s v="Standard Class"/>
    <s v="MK-17905"/>
    <s v="Michael Kennedy"/>
    <x v="1"/>
    <x v="0"/>
    <s v="San Diego"/>
    <x v="1"/>
    <n v="92037"/>
    <x v="1"/>
    <s v="OFF-BI-10000069"/>
    <x v="1"/>
    <x v="8"/>
    <s v="GBC Prepunched Paper, 19-Hole, for Binding Systems, 24-lb"/>
    <n v="36.024000000000001"/>
    <n v="3"/>
    <n v="0.2"/>
    <n v="11.707799999999995"/>
    <x v="1"/>
    <x v="0"/>
  </r>
  <r>
    <n v="7377"/>
    <s v="US-2019-145597"/>
    <x v="808"/>
    <d v="2019-11-05T00:00:00"/>
    <s v="First Class"/>
    <s v="GG-14650"/>
    <s v="Greg Guthrie"/>
    <x v="1"/>
    <x v="0"/>
    <s v="Bloomington"/>
    <x v="10"/>
    <n v="61701"/>
    <x v="2"/>
    <s v="OFF-AR-10001958"/>
    <x v="1"/>
    <x v="6"/>
    <s v="Stanley Bostitch Contemporary Electric Pencil Sharpeners"/>
    <n v="54.336000000000006"/>
    <n v="4"/>
    <n v="0.2"/>
    <n v="5.4336000000000002"/>
    <x v="2"/>
    <x v="0"/>
  </r>
  <r>
    <n v="7378"/>
    <s v="CA-2016-132787"/>
    <x v="111"/>
    <d v="2016-09-23T00:00:00"/>
    <s v="Standard Class"/>
    <s v="MC-18130"/>
    <s v="Mike Caudle"/>
    <x v="1"/>
    <x v="0"/>
    <s v="Seattle"/>
    <x v="4"/>
    <n v="98115"/>
    <x v="1"/>
    <s v="OFF-ST-10001321"/>
    <x v="1"/>
    <x v="4"/>
    <s v="Decoflex Hanging Personal Folder File, Blue"/>
    <n v="92.52"/>
    <n v="6"/>
    <n v="0"/>
    <n v="24.980400000000007"/>
    <x v="1"/>
    <x v="0"/>
  </r>
  <r>
    <n v="7379"/>
    <s v="CA-2017-136224"/>
    <x v="70"/>
    <d v="2017-05-31T00:00:00"/>
    <s v="Same Day"/>
    <s v="ML-18265"/>
    <s v="Muhammed Lee"/>
    <x v="0"/>
    <x v="0"/>
    <s v="Fayetteville"/>
    <x v="3"/>
    <n v="28314"/>
    <x v="0"/>
    <s v="OFF-AR-10003504"/>
    <x v="1"/>
    <x v="6"/>
    <s v="Newell 347"/>
    <n v="10.272000000000002"/>
    <n v="3"/>
    <n v="0.2"/>
    <n v="1.1555999999999984"/>
    <x v="0"/>
    <x v="0"/>
  </r>
  <r>
    <n v="7380"/>
    <s v="CA-2018-105732"/>
    <x v="1160"/>
    <d v="2018-09-18T00:00:00"/>
    <s v="Standard Class"/>
    <s v="AG-10270"/>
    <s v="Alejandro Grove"/>
    <x v="0"/>
    <x v="0"/>
    <s v="Omaha"/>
    <x v="8"/>
    <n v="68104"/>
    <x v="2"/>
    <s v="OFF-ST-10000419"/>
    <x v="1"/>
    <x v="4"/>
    <s v="Rogers Jumbo File, Granite"/>
    <n v="40.74"/>
    <n v="3"/>
    <n v="0"/>
    <n v="0.4073999999999991"/>
    <x v="2"/>
    <x v="0"/>
  </r>
  <r>
    <n v="7381"/>
    <s v="CA-2018-105732"/>
    <x v="1160"/>
    <d v="2018-09-18T00:00:00"/>
    <s v="Standard Class"/>
    <s v="AG-10270"/>
    <s v="Alejandro Grove"/>
    <x v="0"/>
    <x v="0"/>
    <s v="Omaha"/>
    <x v="8"/>
    <n v="68104"/>
    <x v="2"/>
    <s v="OFF-LA-10004559"/>
    <x v="1"/>
    <x v="2"/>
    <s v="Avery 49"/>
    <n v="14.399999999999999"/>
    <n v="5"/>
    <n v="0"/>
    <n v="7.056"/>
    <x v="2"/>
    <x v="0"/>
  </r>
  <r>
    <n v="7382"/>
    <s v="CA-2018-105732"/>
    <x v="1160"/>
    <d v="2018-09-18T00:00:00"/>
    <s v="Standard Class"/>
    <s v="AG-10270"/>
    <s v="Alejandro Grove"/>
    <x v="0"/>
    <x v="0"/>
    <s v="Omaha"/>
    <x v="8"/>
    <n v="68104"/>
    <x v="2"/>
    <s v="TEC-PH-10001644"/>
    <x v="2"/>
    <x v="7"/>
    <s v="BlueLounge Milo Smartphone Stand, White/Metallic"/>
    <n v="149.94999999999999"/>
    <n v="5"/>
    <n v="0"/>
    <n v="41.986000000000004"/>
    <x v="2"/>
    <x v="0"/>
  </r>
  <r>
    <n v="7383"/>
    <s v="CA-2018-105732"/>
    <x v="1160"/>
    <d v="2018-09-18T00:00:00"/>
    <s v="Standard Class"/>
    <s v="AG-10270"/>
    <s v="Alejandro Grove"/>
    <x v="0"/>
    <x v="0"/>
    <s v="Omaha"/>
    <x v="8"/>
    <n v="68104"/>
    <x v="2"/>
    <s v="OFF-SU-10004782"/>
    <x v="1"/>
    <x v="14"/>
    <s v="Elite 5&quot; Scissors"/>
    <n v="16.899999999999999"/>
    <n v="2"/>
    <n v="0"/>
    <n v="5.0699999999999985"/>
    <x v="2"/>
    <x v="0"/>
  </r>
  <r>
    <n v="7384"/>
    <s v="CA-2018-105732"/>
    <x v="1160"/>
    <d v="2018-09-18T00:00:00"/>
    <s v="Standard Class"/>
    <s v="AG-10270"/>
    <s v="Alejandro Grove"/>
    <x v="0"/>
    <x v="0"/>
    <s v="Omaha"/>
    <x v="8"/>
    <n v="68104"/>
    <x v="2"/>
    <s v="OFF-PA-10002250"/>
    <x v="1"/>
    <x v="10"/>
    <s v="Things To Do Today Pad"/>
    <n v="17.61"/>
    <n v="3"/>
    <n v="0"/>
    <n v="8.4527999999999999"/>
    <x v="2"/>
    <x v="0"/>
  </r>
  <r>
    <n v="7385"/>
    <s v="CA-2018-105732"/>
    <x v="1160"/>
    <d v="2018-09-18T00:00:00"/>
    <s v="Standard Class"/>
    <s v="AG-10270"/>
    <s v="Alejandro Grove"/>
    <x v="0"/>
    <x v="0"/>
    <s v="Omaha"/>
    <x v="8"/>
    <n v="68104"/>
    <x v="2"/>
    <s v="OFF-AP-10001394"/>
    <x v="1"/>
    <x v="9"/>
    <s v="Harmony Air Purifier"/>
    <n v="378"/>
    <n v="2"/>
    <n v="0"/>
    <n v="136.07999999999998"/>
    <x v="2"/>
    <x v="0"/>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n v="8.6435999999999993"/>
    <x v="2"/>
    <x v="0"/>
  </r>
  <r>
    <n v="7387"/>
    <s v="CA-2018-105732"/>
    <x v="1160"/>
    <d v="2018-09-18T00:00:00"/>
    <s v="Standard Class"/>
    <s v="AG-10270"/>
    <s v="Alejandro Grove"/>
    <x v="0"/>
    <x v="0"/>
    <s v="Omaha"/>
    <x v="8"/>
    <n v="68104"/>
    <x v="2"/>
    <s v="OFF-ST-10004340"/>
    <x v="1"/>
    <x v="4"/>
    <s v="Fellowes Mobile File Cart, Black"/>
    <n v="373.08"/>
    <n v="6"/>
    <n v="0"/>
    <n v="100.73160000000001"/>
    <x v="2"/>
    <x v="0"/>
  </r>
  <r>
    <n v="7388"/>
    <s v="CA-2018-105732"/>
    <x v="1160"/>
    <d v="2018-09-18T00:00:00"/>
    <s v="Standard Class"/>
    <s v="AG-10270"/>
    <s v="Alejandro Grove"/>
    <x v="0"/>
    <x v="0"/>
    <s v="Omaha"/>
    <x v="8"/>
    <n v="68104"/>
    <x v="2"/>
    <s v="FUR-FU-10003664"/>
    <x v="0"/>
    <x v="5"/>
    <s v="Electrix Architect's Clamp-On Swing Arm Lamp, Black"/>
    <n v="1336.4399999999998"/>
    <n v="14"/>
    <n v="0"/>
    <n v="387.56759999999986"/>
    <x v="2"/>
    <x v="0"/>
  </r>
  <r>
    <n v="7389"/>
    <s v="CA-2018-105732"/>
    <x v="1160"/>
    <d v="2018-09-18T00:00:00"/>
    <s v="Standard Class"/>
    <s v="AG-10270"/>
    <s v="Alejandro Grove"/>
    <x v="0"/>
    <x v="0"/>
    <s v="Omaha"/>
    <x v="8"/>
    <n v="68104"/>
    <x v="2"/>
    <s v="TEC-PH-10004897"/>
    <x v="2"/>
    <x v="7"/>
    <s v="Mediabridge Sport Armband iPhone 5s"/>
    <n v="29.97"/>
    <n v="3"/>
    <n v="0"/>
    <n v="0.29969999999999963"/>
    <x v="2"/>
    <x v="0"/>
  </r>
  <r>
    <n v="7390"/>
    <s v="CA-2019-108035"/>
    <x v="1161"/>
    <d v="2019-12-03T00:00:00"/>
    <s v="Standard Class"/>
    <s v="TT-21070"/>
    <s v="Ted Trevino"/>
    <x v="0"/>
    <x v="0"/>
    <s v="Chattanooga"/>
    <x v="18"/>
    <n v="37421"/>
    <x v="0"/>
    <s v="FUR-CH-10000454"/>
    <x v="0"/>
    <x v="1"/>
    <s v="Hon Deluxe Fabric Upholstered Stacking Chairs, Rounded Back"/>
    <n v="390.36799999999999"/>
    <n v="2"/>
    <n v="0.2"/>
    <n v="48.795999999999978"/>
    <x v="0"/>
    <x v="0"/>
  </r>
  <r>
    <n v="7391"/>
    <s v="CA-2019-108035"/>
    <x v="1161"/>
    <d v="2019-12-03T00:00:00"/>
    <s v="Standard Class"/>
    <s v="TT-21070"/>
    <s v="Ted Trevino"/>
    <x v="0"/>
    <x v="0"/>
    <s v="Chattanooga"/>
    <x v="18"/>
    <n v="37421"/>
    <x v="0"/>
    <s v="FUR-FU-10004017"/>
    <x v="0"/>
    <x v="5"/>
    <s v="Executive Impressions 13&quot; Chairman Wall Clock"/>
    <n v="101.52000000000001"/>
    <n v="5"/>
    <n v="0.2"/>
    <n v="19.034999999999989"/>
    <x v="0"/>
    <x v="0"/>
  </r>
  <r>
    <n v="7392"/>
    <s v="CA-2019-160031"/>
    <x v="769"/>
    <d v="2019-12-07T00:00:00"/>
    <s v="Second Class"/>
    <s v="LT-16765"/>
    <s v="Larry Tron"/>
    <x v="0"/>
    <x v="0"/>
    <s v="Fairfield"/>
    <x v="24"/>
    <n v="45014"/>
    <x v="3"/>
    <s v="OFF-PA-10000241"/>
    <x v="1"/>
    <x v="10"/>
    <s v="IBM Multi-Purpose Copy Paper, 8 1/2 x 11&quot;, Case"/>
    <n v="74.352000000000004"/>
    <n v="3"/>
    <n v="0.2"/>
    <n v="23.234999999999992"/>
    <x v="3"/>
    <x v="0"/>
  </r>
  <r>
    <n v="7393"/>
    <s v="CA-2019-147844"/>
    <x v="743"/>
    <d v="2019-05-06T00:00:00"/>
    <s v="Standard Class"/>
    <s v="DD-13570"/>
    <s v="Dorothy Dickinson"/>
    <x v="0"/>
    <x v="0"/>
    <s v="Los Angeles"/>
    <x v="1"/>
    <n v="90049"/>
    <x v="1"/>
    <s v="OFF-PA-10003016"/>
    <x v="1"/>
    <x v="10"/>
    <s v="Adams &quot;While You Were Out&quot; Message Pads"/>
    <n v="15.700000000000001"/>
    <n v="5"/>
    <n v="0"/>
    <n v="7.0649999999999995"/>
    <x v="1"/>
    <x v="0"/>
  </r>
  <r>
    <n v="7394"/>
    <s v="CA-2019-147844"/>
    <x v="743"/>
    <d v="2019-05-06T00:00:00"/>
    <s v="Standard Class"/>
    <s v="DD-13570"/>
    <s v="Dorothy Dickinson"/>
    <x v="0"/>
    <x v="0"/>
    <s v="Los Angeles"/>
    <x v="1"/>
    <n v="90049"/>
    <x v="1"/>
    <s v="OFF-AR-10001615"/>
    <x v="1"/>
    <x v="6"/>
    <s v="Newell 34"/>
    <n v="59.519999999999996"/>
    <n v="3"/>
    <n v="0"/>
    <n v="15.475200000000001"/>
    <x v="1"/>
    <x v="0"/>
  </r>
  <r>
    <n v="7395"/>
    <s v="CA-2019-147844"/>
    <x v="743"/>
    <d v="2019-05-06T00:00:00"/>
    <s v="Standard Class"/>
    <s v="DD-13570"/>
    <s v="Dorothy Dickinson"/>
    <x v="0"/>
    <x v="0"/>
    <s v="Los Angeles"/>
    <x v="1"/>
    <n v="90049"/>
    <x v="1"/>
    <s v="OFF-PA-10002713"/>
    <x v="1"/>
    <x v="10"/>
    <s v="Adams Phone Message Book, 200 Message Capacity, 8 1/16” x 11”"/>
    <n v="34.4"/>
    <n v="5"/>
    <n v="0"/>
    <n v="15.823999999999998"/>
    <x v="1"/>
    <x v="0"/>
  </r>
  <r>
    <n v="7396"/>
    <s v="CA-2018-110975"/>
    <x v="591"/>
    <d v="2018-12-30T00:00:00"/>
    <s v="Standard Class"/>
    <s v="DB-12970"/>
    <s v="Darren Budd"/>
    <x v="1"/>
    <x v="0"/>
    <s v="New York City"/>
    <x v="15"/>
    <n v="10024"/>
    <x v="3"/>
    <s v="FUR-TA-10002958"/>
    <x v="0"/>
    <x v="3"/>
    <s v="Bevis Oval Conference Table, Walnut"/>
    <n v="313.17599999999999"/>
    <n v="2"/>
    <n v="0.4"/>
    <n v="-120.05080000000007"/>
    <x v="3"/>
    <x v="0"/>
  </r>
  <r>
    <n v="7397"/>
    <s v="CA-2018-110975"/>
    <x v="591"/>
    <d v="2018-12-30T00:00:00"/>
    <s v="Standard Class"/>
    <s v="DB-12970"/>
    <s v="Darren Budd"/>
    <x v="1"/>
    <x v="0"/>
    <s v="New York City"/>
    <x v="15"/>
    <n v="10024"/>
    <x v="3"/>
    <s v="FUR-CH-10003746"/>
    <x v="0"/>
    <x v="1"/>
    <s v="Hon 4070 Series Pagoda Round Back Stacking Chairs"/>
    <n v="866.64599999999996"/>
    <n v="3"/>
    <n v="0.1"/>
    <n v="173.32919999999999"/>
    <x v="3"/>
    <x v="0"/>
  </r>
  <r>
    <n v="7398"/>
    <s v="CA-2016-141649"/>
    <x v="587"/>
    <d v="2016-09-30T00:00:00"/>
    <s v="Same Day"/>
    <s v="DM-12955"/>
    <s v="Dario Medina"/>
    <x v="1"/>
    <x v="0"/>
    <s v="Fairfield"/>
    <x v="24"/>
    <n v="45014"/>
    <x v="3"/>
    <s v="OFF-AP-10003217"/>
    <x v="1"/>
    <x v="9"/>
    <s v="Eureka Sanitaire  Commercial Upright"/>
    <n v="795.40800000000013"/>
    <n v="6"/>
    <n v="0.2"/>
    <n v="59.655599999999993"/>
    <x v="3"/>
    <x v="0"/>
  </r>
  <r>
    <n v="7399"/>
    <s v="CA-2016-124807"/>
    <x v="136"/>
    <d v="2016-07-15T00:00:00"/>
    <s v="Second Class"/>
    <s v="ME-17725"/>
    <s v="Max Engle"/>
    <x v="0"/>
    <x v="0"/>
    <s v="Chicago"/>
    <x v="10"/>
    <n v="60610"/>
    <x v="2"/>
    <s v="OFF-PA-10001526"/>
    <x v="1"/>
    <x v="10"/>
    <s v="Xerox 1949"/>
    <n v="35.856000000000002"/>
    <n v="9"/>
    <n v="0.2"/>
    <n v="12.997800000000003"/>
    <x v="2"/>
    <x v="0"/>
  </r>
  <r>
    <n v="7400"/>
    <s v="CA-2016-124807"/>
    <x v="136"/>
    <d v="2016-07-15T00:00:00"/>
    <s v="Second Class"/>
    <s v="ME-17725"/>
    <s v="Max Engle"/>
    <x v="0"/>
    <x v="0"/>
    <s v="Chicago"/>
    <x v="10"/>
    <n v="60610"/>
    <x v="2"/>
    <s v="TEC-AC-10002857"/>
    <x v="2"/>
    <x v="11"/>
    <s v="Verbatim 25 GB 6x Blu-ray Single Layer Recordable Disc, 1/Pack"/>
    <n v="23.840000000000003"/>
    <n v="4"/>
    <n v="0.2"/>
    <n v="3.2779999999999987"/>
    <x v="2"/>
    <x v="0"/>
  </r>
  <r>
    <n v="7401"/>
    <s v="CA-2018-110009"/>
    <x v="162"/>
    <d v="2018-09-13T00:00:00"/>
    <s v="Standard Class"/>
    <s v="TR-21325"/>
    <s v="Toby Ritter"/>
    <x v="0"/>
    <x v="0"/>
    <s v="Seattle"/>
    <x v="4"/>
    <n v="98103"/>
    <x v="1"/>
    <s v="FUR-FU-10003039"/>
    <x v="0"/>
    <x v="5"/>
    <s v="Howard Miller 11-1/2&quot; Diameter Grantwood Wall Clock"/>
    <n v="43.13"/>
    <n v="1"/>
    <n v="0"/>
    <n v="14.664200000000001"/>
    <x v="1"/>
    <x v="0"/>
  </r>
  <r>
    <n v="7402"/>
    <s v="CA-2018-110009"/>
    <x v="162"/>
    <d v="2018-09-13T00:00:00"/>
    <s v="Standard Class"/>
    <s v="TR-21325"/>
    <s v="Toby Ritter"/>
    <x v="0"/>
    <x v="0"/>
    <s v="Seattle"/>
    <x v="4"/>
    <n v="98103"/>
    <x v="1"/>
    <s v="OFF-PA-10002615"/>
    <x v="1"/>
    <x v="10"/>
    <s v="Ampad Gold Fibre Wirebound Steno Books, 6&quot; x 9&quot;, Gregg Ruled"/>
    <n v="30.87"/>
    <n v="7"/>
    <n v="0"/>
    <n v="14.200199999999999"/>
    <x v="1"/>
    <x v="0"/>
  </r>
  <r>
    <n v="7403"/>
    <s v="CA-2019-168172"/>
    <x v="634"/>
    <d v="2019-08-10T00:00:00"/>
    <s v="Standard Class"/>
    <s v="SH-20395"/>
    <s v="Shahid Hopkins"/>
    <x v="0"/>
    <x v="0"/>
    <s v="New York City"/>
    <x v="15"/>
    <n v="10011"/>
    <x v="3"/>
    <s v="OFF-SU-10002573"/>
    <x v="1"/>
    <x v="14"/>
    <s v="Acme 10&quot; Easy Grip Assistive Scissors"/>
    <n v="70.12"/>
    <n v="4"/>
    <n v="0"/>
    <n v="21.035999999999994"/>
    <x v="3"/>
    <x v="0"/>
  </r>
  <r>
    <n v="7404"/>
    <s v="CA-2017-100146"/>
    <x v="263"/>
    <d v="2017-05-19T00:00:00"/>
    <s v="Standard Class"/>
    <s v="CB-12535"/>
    <s v="Claudia Bergmann"/>
    <x v="1"/>
    <x v="0"/>
    <s v="Camarillo"/>
    <x v="1"/>
    <n v="93010"/>
    <x v="1"/>
    <s v="FUR-BO-10004015"/>
    <x v="0"/>
    <x v="0"/>
    <s v="Bush Andora Bookcase, Maple/Graphite Gray Finish"/>
    <n v="509.95749999999992"/>
    <n v="5"/>
    <n v="0.15"/>
    <n v="41.996499999999941"/>
    <x v="1"/>
    <x v="0"/>
  </r>
  <r>
    <n v="7405"/>
    <s v="CA-2017-100146"/>
    <x v="263"/>
    <d v="2017-05-19T00:00:00"/>
    <s v="Standard Class"/>
    <s v="CB-12535"/>
    <s v="Claudia Bergmann"/>
    <x v="1"/>
    <x v="0"/>
    <s v="Camarillo"/>
    <x v="1"/>
    <n v="93010"/>
    <x v="1"/>
    <s v="FUR-FU-10001979"/>
    <x v="0"/>
    <x v="5"/>
    <s v="Dana Halogen Swing-Arm Architect Lamp"/>
    <n v="122.91"/>
    <n v="3"/>
    <n v="0"/>
    <n v="34.414800000000007"/>
    <x v="1"/>
    <x v="0"/>
  </r>
  <r>
    <n v="7406"/>
    <s v="CA-2017-100146"/>
    <x v="263"/>
    <d v="2017-05-19T00:00:00"/>
    <s v="Standard Class"/>
    <s v="CB-12535"/>
    <s v="Claudia Bergmann"/>
    <x v="1"/>
    <x v="0"/>
    <s v="Camarillo"/>
    <x v="1"/>
    <n v="93010"/>
    <x v="1"/>
    <s v="FUR-CH-10003833"/>
    <x v="0"/>
    <x v="1"/>
    <s v="Novimex Fabric Task Chair"/>
    <n v="97.567999999999998"/>
    <n v="2"/>
    <n v="0.2"/>
    <n v="-6.0980000000000025"/>
    <x v="1"/>
    <x v="0"/>
  </r>
  <r>
    <n v="7407"/>
    <s v="CA-2017-100146"/>
    <x v="263"/>
    <d v="2017-05-19T00:00:00"/>
    <s v="Standard Class"/>
    <s v="CB-12535"/>
    <s v="Claudia Bergmann"/>
    <x v="1"/>
    <x v="0"/>
    <s v="Camarillo"/>
    <x v="1"/>
    <n v="93010"/>
    <x v="1"/>
    <s v="FUR-CH-10004495"/>
    <x v="0"/>
    <x v="1"/>
    <s v="Global Leather and Oak Executive Chair, Black"/>
    <n v="722.35200000000009"/>
    <n v="3"/>
    <n v="0.2"/>
    <n v="81.264599999999916"/>
    <x v="1"/>
    <x v="0"/>
  </r>
  <r>
    <n v="7408"/>
    <s v="CA-2019-152079"/>
    <x v="176"/>
    <d v="2019-01-21T00:00:00"/>
    <s v="First Class"/>
    <s v="ML-17410"/>
    <s v="Maris LaWare"/>
    <x v="0"/>
    <x v="0"/>
    <s v="Chicago"/>
    <x v="10"/>
    <n v="60653"/>
    <x v="2"/>
    <s v="OFF-LA-10001613"/>
    <x v="1"/>
    <x v="2"/>
    <s v="Avery File Folder Labels"/>
    <n v="11.52"/>
    <n v="5"/>
    <n v="0.2"/>
    <n v="4.1760000000000002"/>
    <x v="2"/>
    <x v="0"/>
  </r>
  <r>
    <n v="7409"/>
    <s v="CA-2018-129728"/>
    <x v="198"/>
    <d v="2018-06-06T00:00:00"/>
    <s v="Standard Class"/>
    <s v="JG-15310"/>
    <s v="Jason Gross"/>
    <x v="1"/>
    <x v="0"/>
    <s v="Los Angeles"/>
    <x v="1"/>
    <n v="90032"/>
    <x v="1"/>
    <s v="FUR-FU-10003247"/>
    <x v="0"/>
    <x v="5"/>
    <s v="36X48 HARDFLOOR CHAIRMAT"/>
    <n v="167.84"/>
    <n v="8"/>
    <n v="0"/>
    <n v="11.748799999999989"/>
    <x v="1"/>
    <x v="0"/>
  </r>
  <r>
    <n v="7410"/>
    <s v="CA-2016-121769"/>
    <x v="918"/>
    <d v="2016-04-12T00:00:00"/>
    <s v="Standard Class"/>
    <s v="JS-15880"/>
    <s v="John Stevenson"/>
    <x v="0"/>
    <x v="0"/>
    <s v="Toledo"/>
    <x v="24"/>
    <n v="43615"/>
    <x v="3"/>
    <s v="FUR-TA-10004442"/>
    <x v="0"/>
    <x v="3"/>
    <s v="Riverside Furniture Stanwyck Manor Table Series"/>
    <n v="172.11"/>
    <n v="1"/>
    <n v="0.4"/>
    <n v="-94.660500000000013"/>
    <x v="3"/>
    <x v="0"/>
  </r>
  <r>
    <n v="7411"/>
    <s v="CA-2016-103058"/>
    <x v="149"/>
    <d v="2016-07-24T00:00:00"/>
    <s v="First Class"/>
    <s v="AG-10270"/>
    <s v="Alejandro Grove"/>
    <x v="0"/>
    <x v="0"/>
    <s v="New York City"/>
    <x v="15"/>
    <n v="10011"/>
    <x v="3"/>
    <s v="TEC-AC-10001314"/>
    <x v="2"/>
    <x v="11"/>
    <s v="Case Logic 2.4GHz Wireless Keyboard"/>
    <n v="99.98"/>
    <n v="2"/>
    <n v="0"/>
    <n v="7.9983999999999895"/>
    <x v="3"/>
    <x v="0"/>
  </r>
  <r>
    <n v="7412"/>
    <s v="CA-2019-121125"/>
    <x v="1109"/>
    <d v="2019-06-03T00:00:00"/>
    <s v="Standard Class"/>
    <s v="MG-17890"/>
    <s v="Michael Granlund"/>
    <x v="2"/>
    <x v="0"/>
    <s v="Tigard"/>
    <x v="21"/>
    <n v="97224"/>
    <x v="1"/>
    <s v="TEC-PH-10001619"/>
    <x v="2"/>
    <x v="7"/>
    <s v="LG G3"/>
    <n v="156.79200000000003"/>
    <n v="1"/>
    <n v="0.2"/>
    <n v="17.639099999999985"/>
    <x v="1"/>
    <x v="0"/>
  </r>
  <r>
    <n v="7413"/>
    <s v="CA-2019-121125"/>
    <x v="1109"/>
    <d v="2019-06-03T00:00:00"/>
    <s v="Standard Class"/>
    <s v="MG-17890"/>
    <s v="Michael Granlund"/>
    <x v="2"/>
    <x v="0"/>
    <s v="Tigard"/>
    <x v="21"/>
    <n v="97224"/>
    <x v="1"/>
    <s v="TEC-AC-10002323"/>
    <x v="2"/>
    <x v="11"/>
    <s v="SanDisk Ultra 32 GB MicroSDHC Class 10 Memory Card"/>
    <n v="35.360000000000007"/>
    <n v="2"/>
    <n v="0.2"/>
    <n v="-3.0939999999999994"/>
    <x v="1"/>
    <x v="0"/>
  </r>
  <r>
    <n v="7414"/>
    <s v="CA-2019-121125"/>
    <x v="1109"/>
    <d v="2019-06-03T00:00:00"/>
    <s v="Standard Class"/>
    <s v="MG-17890"/>
    <s v="Michael Granlund"/>
    <x v="2"/>
    <x v="0"/>
    <s v="Tigard"/>
    <x v="21"/>
    <n v="97224"/>
    <x v="1"/>
    <s v="FUR-FU-10000820"/>
    <x v="0"/>
    <x v="5"/>
    <s v="Tensor Brushed Steel Torchiere Floor Lamp"/>
    <n v="13.591999999999999"/>
    <n v="1"/>
    <n v="0.2"/>
    <n v="-0.33980000000000032"/>
    <x v="1"/>
    <x v="0"/>
  </r>
  <r>
    <n v="7415"/>
    <s v="US-2018-114013"/>
    <x v="69"/>
    <d v="2018-03-15T00:00:00"/>
    <s v="Second Class"/>
    <s v="SC-20770"/>
    <s v="Stewart Carmichael"/>
    <x v="1"/>
    <x v="0"/>
    <s v="Philadelphia"/>
    <x v="9"/>
    <n v="19134"/>
    <x v="3"/>
    <s v="FUR-CH-10004287"/>
    <x v="0"/>
    <x v="1"/>
    <s v="SAFCO Arco Folding Chair"/>
    <n v="386.67999999999995"/>
    <n v="2"/>
    <n v="0.3"/>
    <n v="-5.5240000000000293"/>
    <x v="3"/>
    <x v="0"/>
  </r>
  <r>
    <n v="7416"/>
    <s v="US-2018-114013"/>
    <x v="69"/>
    <d v="2018-03-15T00:00:00"/>
    <s v="Second Class"/>
    <s v="SC-20770"/>
    <s v="Stewart Carmichael"/>
    <x v="1"/>
    <x v="0"/>
    <s v="Philadelphia"/>
    <x v="9"/>
    <n v="19134"/>
    <x v="3"/>
    <s v="TEC-AC-10000474"/>
    <x v="2"/>
    <x v="11"/>
    <s v="Kensington Expert Mouse Optical USB Trackball for PC or Mac"/>
    <n v="379.96000000000004"/>
    <n v="5"/>
    <n v="0.2"/>
    <n v="47.494999999999919"/>
    <x v="3"/>
    <x v="0"/>
  </r>
  <r>
    <n v="7417"/>
    <s v="US-2018-114013"/>
    <x v="69"/>
    <d v="2018-03-15T00:00:00"/>
    <s v="Second Class"/>
    <s v="SC-20770"/>
    <s v="Stewart Carmichael"/>
    <x v="1"/>
    <x v="0"/>
    <s v="Philadelphia"/>
    <x v="9"/>
    <n v="19134"/>
    <x v="3"/>
    <s v="TEC-PH-10001494"/>
    <x v="2"/>
    <x v="7"/>
    <s v="Polycom CX600 IP Phone VoIP phone"/>
    <n v="539.91"/>
    <n v="3"/>
    <n v="0.4"/>
    <n v="-116.98049999999998"/>
    <x v="3"/>
    <x v="0"/>
  </r>
  <r>
    <n v="7418"/>
    <s v="US-2018-114013"/>
    <x v="69"/>
    <d v="2018-03-15T00:00:00"/>
    <s v="Second Class"/>
    <s v="SC-20770"/>
    <s v="Stewart Carmichael"/>
    <x v="1"/>
    <x v="0"/>
    <s v="Philadelphia"/>
    <x v="9"/>
    <n v="19134"/>
    <x v="3"/>
    <s v="OFF-PA-10004996"/>
    <x v="1"/>
    <x v="10"/>
    <s v="Speediset Carbonless Redi-Letter 7&quot; x 8 1/2&quot;"/>
    <n v="41.240000000000009"/>
    <n v="5"/>
    <n v="0.2"/>
    <n v="13.918499999999998"/>
    <x v="3"/>
    <x v="0"/>
  </r>
  <r>
    <n v="7419"/>
    <s v="US-2018-114013"/>
    <x v="69"/>
    <d v="2018-03-15T00:00:00"/>
    <s v="Second Class"/>
    <s v="SC-20770"/>
    <s v="Stewart Carmichael"/>
    <x v="1"/>
    <x v="0"/>
    <s v="Philadelphia"/>
    <x v="9"/>
    <n v="19134"/>
    <x v="3"/>
    <s v="OFF-BI-10004318"/>
    <x v="1"/>
    <x v="8"/>
    <s v="Ibico EB-19 Dual Function Manual Binding System"/>
    <n v="51.897000000000013"/>
    <n v="1"/>
    <n v="0.7"/>
    <n v="-41.517600000000002"/>
    <x v="3"/>
    <x v="0"/>
  </r>
  <r>
    <n v="7420"/>
    <s v="US-2018-114013"/>
    <x v="69"/>
    <d v="2018-03-15T00:00:00"/>
    <s v="Second Class"/>
    <s v="SC-20770"/>
    <s v="Stewart Carmichael"/>
    <x v="1"/>
    <x v="0"/>
    <s v="Philadelphia"/>
    <x v="9"/>
    <n v="19134"/>
    <x v="3"/>
    <s v="OFF-ST-10002574"/>
    <x v="1"/>
    <x v="4"/>
    <s v="SAFCO Commercial Wire Shelving, Black"/>
    <n v="552.55999999999995"/>
    <n v="5"/>
    <n v="0.2"/>
    <n v="-138.13999999999999"/>
    <x v="3"/>
    <x v="0"/>
  </r>
  <r>
    <n v="7421"/>
    <s v="US-2018-114013"/>
    <x v="69"/>
    <d v="2018-03-15T00:00:00"/>
    <s v="Second Class"/>
    <s v="SC-20770"/>
    <s v="Stewart Carmichael"/>
    <x v="1"/>
    <x v="0"/>
    <s v="Philadelphia"/>
    <x v="9"/>
    <n v="19134"/>
    <x v="3"/>
    <s v="OFF-BI-10002353"/>
    <x v="1"/>
    <x v="8"/>
    <s v="GBC VeloBind Cover Sets"/>
    <n v="23.160000000000004"/>
    <n v="5"/>
    <n v="0.7"/>
    <n v="-15.439999999999998"/>
    <x v="3"/>
    <x v="0"/>
  </r>
  <r>
    <n v="7422"/>
    <s v="US-2018-114013"/>
    <x v="69"/>
    <d v="2018-03-15T00:00:00"/>
    <s v="Second Class"/>
    <s v="SC-20770"/>
    <s v="Stewart Carmichael"/>
    <x v="1"/>
    <x v="0"/>
    <s v="Philadelphia"/>
    <x v="9"/>
    <n v="19134"/>
    <x v="3"/>
    <s v="OFF-ST-10003641"/>
    <x v="1"/>
    <x v="4"/>
    <s v="Space Solutions Industrial Galvanized Steel Shelving."/>
    <n v="126.08"/>
    <n v="2"/>
    <n v="0.2"/>
    <n v="-28.367999999999984"/>
    <x v="3"/>
    <x v="0"/>
  </r>
  <r>
    <n v="7423"/>
    <s v="US-2018-114013"/>
    <x v="69"/>
    <d v="2018-03-15T00:00:00"/>
    <s v="Second Class"/>
    <s v="SC-20770"/>
    <s v="Stewart Carmichael"/>
    <x v="1"/>
    <x v="0"/>
    <s v="Philadelphia"/>
    <x v="9"/>
    <n v="19134"/>
    <x v="3"/>
    <s v="TEC-MA-10001148"/>
    <x v="2"/>
    <x v="15"/>
    <s v="Okidata MB491 Multifunction Printer"/>
    <n v="449.1"/>
    <n v="3"/>
    <n v="0.7"/>
    <n v="-643.70999999999981"/>
    <x v="3"/>
    <x v="0"/>
  </r>
  <r>
    <n v="7424"/>
    <s v="CA-2019-135069"/>
    <x v="318"/>
    <d v="2019-04-14T00:00:00"/>
    <s v="Standard Class"/>
    <s v="BS-11755"/>
    <s v="Bruce Stewart"/>
    <x v="0"/>
    <x v="0"/>
    <s v="Philadelphia"/>
    <x v="9"/>
    <n v="19143"/>
    <x v="3"/>
    <s v="OFF-AP-10000026"/>
    <x v="1"/>
    <x v="9"/>
    <s v="Tripp Lite Isotel 6 Outlet Surge Protector with Fax/Modem Protection"/>
    <n v="195.10400000000001"/>
    <n v="4"/>
    <n v="0.2"/>
    <n v="21.949199999999969"/>
    <x v="3"/>
    <x v="0"/>
  </r>
  <r>
    <n v="7425"/>
    <s v="CA-2019-135069"/>
    <x v="318"/>
    <d v="2019-04-14T00:00:00"/>
    <s v="Standard Class"/>
    <s v="BS-11755"/>
    <s v="Bruce Stewart"/>
    <x v="0"/>
    <x v="0"/>
    <s v="Philadelphia"/>
    <x v="9"/>
    <n v="19143"/>
    <x v="3"/>
    <s v="FUR-FU-10003878"/>
    <x v="0"/>
    <x v="5"/>
    <s v="Linden 10&quot; Round Wall Clock, Black"/>
    <n v="36.671999999999997"/>
    <n v="3"/>
    <n v="0.2"/>
    <n v="6.4176000000000002"/>
    <x v="3"/>
    <x v="0"/>
  </r>
  <r>
    <n v="7426"/>
    <s v="CA-2018-101693"/>
    <x v="674"/>
    <d v="2018-06-27T00:00:00"/>
    <s v="Second Class"/>
    <s v="LC-17140"/>
    <s v="Logan Currie"/>
    <x v="0"/>
    <x v="0"/>
    <s v="Houston"/>
    <x v="5"/>
    <n v="77070"/>
    <x v="2"/>
    <s v="FUR-CH-10001146"/>
    <x v="0"/>
    <x v="1"/>
    <s v="Global Value Mid-Back Manager's Chair, Gray"/>
    <n v="85.245999999999995"/>
    <n v="2"/>
    <n v="0.3"/>
    <n v="-6.0890000000000057"/>
    <x v="2"/>
    <x v="0"/>
  </r>
  <r>
    <n v="7427"/>
    <s v="CA-2018-101693"/>
    <x v="674"/>
    <d v="2018-06-27T00:00:00"/>
    <s v="Second Class"/>
    <s v="LC-17140"/>
    <s v="Logan Currie"/>
    <x v="0"/>
    <x v="0"/>
    <s v="Houston"/>
    <x v="5"/>
    <n v="77070"/>
    <x v="2"/>
    <s v="FUR-FU-10003919"/>
    <x v="0"/>
    <x v="5"/>
    <s v="Eldon Executive Woodline II Cherry Finish Desk Accessories"/>
    <n v="32.712000000000003"/>
    <n v="2"/>
    <n v="0.6"/>
    <n v="-26.169599999999996"/>
    <x v="2"/>
    <x v="0"/>
  </r>
  <r>
    <n v="7428"/>
    <s v="US-2016-164763"/>
    <x v="461"/>
    <d v="2016-03-21T00:00:00"/>
    <s v="Standard Class"/>
    <s v="MH-17440"/>
    <s v="Mark Haberlin"/>
    <x v="1"/>
    <x v="0"/>
    <s v="Jackson"/>
    <x v="35"/>
    <n v="39212"/>
    <x v="0"/>
    <s v="OFF-BI-10000605"/>
    <x v="1"/>
    <x v="8"/>
    <s v="Acco Pressboard Covers with Storage Hooks, 9 1/2&quot; x 11&quot;, Executive Red"/>
    <n v="11.43"/>
    <n v="3"/>
    <n v="0"/>
    <n v="5.3720999999999997"/>
    <x v="0"/>
    <x v="1"/>
  </r>
  <r>
    <n v="7429"/>
    <s v="US-2016-164763"/>
    <x v="461"/>
    <d v="2016-03-21T00:00:00"/>
    <s v="Standard Class"/>
    <s v="MH-17440"/>
    <s v="Mark Haberlin"/>
    <x v="1"/>
    <x v="0"/>
    <s v="Jackson"/>
    <x v="35"/>
    <n v="39212"/>
    <x v="0"/>
    <s v="OFF-BI-10000309"/>
    <x v="1"/>
    <x v="8"/>
    <s v="GBC Twin Loop Wire Binding Elements, 9/16&quot; Spine, Black"/>
    <n v="30.44"/>
    <n v="2"/>
    <n v="0"/>
    <n v="14.9156"/>
    <x v="0"/>
    <x v="1"/>
  </r>
  <r>
    <n v="7430"/>
    <s v="US-2016-164763"/>
    <x v="461"/>
    <d v="2016-03-21T00:00:00"/>
    <s v="Standard Class"/>
    <s v="MH-17440"/>
    <s v="Mark Haberlin"/>
    <x v="1"/>
    <x v="0"/>
    <s v="Jackson"/>
    <x v="35"/>
    <n v="39212"/>
    <x v="0"/>
    <s v="OFF-PA-10003349"/>
    <x v="1"/>
    <x v="10"/>
    <s v="Xerox 1957"/>
    <n v="12.96"/>
    <n v="2"/>
    <n v="0"/>
    <n v="6.3504000000000005"/>
    <x v="0"/>
    <x v="1"/>
  </r>
  <r>
    <n v="7431"/>
    <s v="US-2016-164763"/>
    <x v="461"/>
    <d v="2016-03-21T00:00:00"/>
    <s v="Standard Class"/>
    <s v="MH-17440"/>
    <s v="Mark Haberlin"/>
    <x v="1"/>
    <x v="0"/>
    <s v="Jackson"/>
    <x v="35"/>
    <n v="39212"/>
    <x v="0"/>
    <s v="OFF-PA-10003063"/>
    <x v="1"/>
    <x v="10"/>
    <s v="EcoTones Memo Sheets"/>
    <n v="16"/>
    <n v="4"/>
    <n v="0"/>
    <n v="7.68"/>
    <x v="0"/>
    <x v="1"/>
  </r>
  <r>
    <n v="7432"/>
    <s v="US-2016-164763"/>
    <x v="461"/>
    <d v="2016-03-21T00:00:00"/>
    <s v="Standard Class"/>
    <s v="MH-17440"/>
    <s v="Mark Haberlin"/>
    <x v="1"/>
    <x v="0"/>
    <s v="Jackson"/>
    <x v="35"/>
    <n v="39212"/>
    <x v="0"/>
    <s v="OFF-AP-10003971"/>
    <x v="1"/>
    <x v="9"/>
    <s v="Belkin 6 Outlet Metallic Surge Strip"/>
    <n v="32.67"/>
    <n v="3"/>
    <n v="0"/>
    <n v="8.4942000000000011"/>
    <x v="0"/>
    <x v="1"/>
  </r>
  <r>
    <n v="7433"/>
    <s v="CA-2016-161249"/>
    <x v="128"/>
    <d v="2016-08-13T00:00:00"/>
    <s v="Standard Class"/>
    <s v="RD-19720"/>
    <s v="Roger Demir"/>
    <x v="0"/>
    <x v="0"/>
    <s v="Phoenix"/>
    <x v="16"/>
    <n v="85023"/>
    <x v="1"/>
    <s v="OFF-FA-10004838"/>
    <x v="1"/>
    <x v="13"/>
    <s v="Super Bands, 12/Pack"/>
    <n v="4.4640000000000004"/>
    <n v="3"/>
    <n v="0.2"/>
    <n v="-0.94859999999999989"/>
    <x v="1"/>
    <x v="0"/>
  </r>
  <r>
    <n v="7434"/>
    <s v="CA-2016-161249"/>
    <x v="128"/>
    <d v="2016-08-13T00:00:00"/>
    <s v="Standard Class"/>
    <s v="RD-19720"/>
    <s v="Roger Demir"/>
    <x v="0"/>
    <x v="0"/>
    <s v="Phoenix"/>
    <x v="16"/>
    <n v="85023"/>
    <x v="1"/>
    <s v="OFF-BI-10001097"/>
    <x v="1"/>
    <x v="8"/>
    <s v="Avery Hole Reinforcements"/>
    <n v="9.3450000000000024"/>
    <n v="5"/>
    <n v="0.7"/>
    <n v="-6.5414999999999992"/>
    <x v="1"/>
    <x v="0"/>
  </r>
  <r>
    <n v="7435"/>
    <s v="CA-2017-148180"/>
    <x v="353"/>
    <d v="2017-07-31T00:00:00"/>
    <s v="Standard Class"/>
    <s v="BP-11095"/>
    <s v="Bart Pistole"/>
    <x v="1"/>
    <x v="0"/>
    <s v="Oxnard"/>
    <x v="1"/>
    <n v="93030"/>
    <x v="1"/>
    <s v="OFF-BI-10000605"/>
    <x v="1"/>
    <x v="8"/>
    <s v="Acco Pressboard Covers with Storage Hooks, 9 1/2&quot; x 11&quot;, Executive Red"/>
    <n v="9.1440000000000001"/>
    <n v="3"/>
    <n v="0.2"/>
    <n v="3.0860999999999996"/>
    <x v="1"/>
    <x v="0"/>
  </r>
  <r>
    <n v="7436"/>
    <s v="CA-2017-148180"/>
    <x v="353"/>
    <d v="2017-07-31T00:00:00"/>
    <s v="Standard Class"/>
    <s v="BP-11095"/>
    <s v="Bart Pistole"/>
    <x v="1"/>
    <x v="0"/>
    <s v="Oxnard"/>
    <x v="1"/>
    <n v="93030"/>
    <x v="1"/>
    <s v="OFF-BI-10003314"/>
    <x v="1"/>
    <x v="8"/>
    <s v="Tuff Stuff Recycled Round Ring Binders"/>
    <n v="23.136000000000003"/>
    <n v="6"/>
    <n v="0.2"/>
    <n v="8.3867999999999991"/>
    <x v="1"/>
    <x v="0"/>
  </r>
  <r>
    <n v="7437"/>
    <s v="CA-2017-148180"/>
    <x v="353"/>
    <d v="2017-07-31T00:00:00"/>
    <s v="Standard Class"/>
    <s v="BP-11095"/>
    <s v="Bart Pistole"/>
    <x v="1"/>
    <x v="0"/>
    <s v="Oxnard"/>
    <x v="1"/>
    <n v="93030"/>
    <x v="1"/>
    <s v="OFF-AR-10002067"/>
    <x v="1"/>
    <x v="6"/>
    <s v="Newell 334"/>
    <n v="99.2"/>
    <n v="5"/>
    <n v="0"/>
    <n v="25.792000000000002"/>
    <x v="1"/>
    <x v="0"/>
  </r>
  <r>
    <n v="7438"/>
    <s v="CA-2016-165568"/>
    <x v="1162"/>
    <d v="2016-02-19T00:00:00"/>
    <s v="Standard Class"/>
    <s v="BF-11020"/>
    <s v="Barry Französisch"/>
    <x v="1"/>
    <x v="0"/>
    <s v="Seattle"/>
    <x v="4"/>
    <n v="98105"/>
    <x v="1"/>
    <s v="OFF-BI-10001031"/>
    <x v="1"/>
    <x v="8"/>
    <s v="Pressboard Data Binders by Wilson Jones"/>
    <n v="21.36"/>
    <n v="5"/>
    <n v="0.2"/>
    <n v="7.2089999999999996"/>
    <x v="1"/>
    <x v="0"/>
  </r>
  <r>
    <n v="7439"/>
    <s v="CA-2017-145457"/>
    <x v="539"/>
    <d v="2017-03-27T00:00:00"/>
    <s v="Second Class"/>
    <s v="CP-12085"/>
    <s v="Cathy Prescott"/>
    <x v="1"/>
    <x v="0"/>
    <s v="Covington"/>
    <x v="4"/>
    <n v="98042"/>
    <x v="1"/>
    <s v="FUR-FU-10003832"/>
    <x v="0"/>
    <x v="5"/>
    <s v="Eldon Expressions Punched Metal &amp; Wood Desk Accessories, Black &amp; Cherry"/>
    <n v="46.900000000000006"/>
    <n v="5"/>
    <n v="0"/>
    <n v="13.132000000000001"/>
    <x v="1"/>
    <x v="0"/>
  </r>
  <r>
    <n v="7440"/>
    <s v="US-2019-163657"/>
    <x v="264"/>
    <d v="2019-09-06T00:00:00"/>
    <s v="Standard Class"/>
    <s v="JL-15235"/>
    <s v="Janet Lee"/>
    <x v="0"/>
    <x v="0"/>
    <s v="Los Angeles"/>
    <x v="1"/>
    <n v="90049"/>
    <x v="1"/>
    <s v="OFF-BI-10000138"/>
    <x v="1"/>
    <x v="8"/>
    <s v="Acco Translucent Poly Ring Binders"/>
    <n v="18.72"/>
    <n v="5"/>
    <n v="0.2"/>
    <n v="6.5519999999999996"/>
    <x v="1"/>
    <x v="0"/>
  </r>
  <r>
    <n v="7441"/>
    <s v="US-2019-163657"/>
    <x v="264"/>
    <d v="2019-09-06T00:00:00"/>
    <s v="Standard Class"/>
    <s v="JL-15235"/>
    <s v="Janet Lee"/>
    <x v="0"/>
    <x v="0"/>
    <s v="Los Angeles"/>
    <x v="1"/>
    <n v="90049"/>
    <x v="1"/>
    <s v="FUR-TA-10004607"/>
    <x v="0"/>
    <x v="3"/>
    <s v="Hon 2111 Invitation Series Straight Table"/>
    <n v="236.52800000000002"/>
    <n v="2"/>
    <n v="0.2"/>
    <n v="-2.9566000000000088"/>
    <x v="1"/>
    <x v="0"/>
  </r>
  <r>
    <n v="7442"/>
    <s v="CA-2017-120446"/>
    <x v="547"/>
    <d v="2017-11-18T00:00:00"/>
    <s v="First Class"/>
    <s v="JG-15805"/>
    <s v="John Grady"/>
    <x v="1"/>
    <x v="0"/>
    <s v="San Diego"/>
    <x v="1"/>
    <n v="92105"/>
    <x v="1"/>
    <s v="OFF-LA-10003148"/>
    <x v="1"/>
    <x v="2"/>
    <s v="Avery 51"/>
    <n v="18.899999999999999"/>
    <n v="3"/>
    <n v="0"/>
    <n v="8.6939999999999991"/>
    <x v="1"/>
    <x v="0"/>
  </r>
  <r>
    <n v="7443"/>
    <s v="CA-2016-109932"/>
    <x v="337"/>
    <d v="2016-12-11T00:00:00"/>
    <s v="First Class"/>
    <s v="VP-21760"/>
    <s v="Victoria Pisteka"/>
    <x v="1"/>
    <x v="0"/>
    <s v="Brownsville"/>
    <x v="5"/>
    <n v="78521"/>
    <x v="2"/>
    <s v="OFF-PA-10001804"/>
    <x v="1"/>
    <x v="10"/>
    <s v="Xerox 195"/>
    <n v="10.688000000000001"/>
    <n v="2"/>
    <n v="0.2"/>
    <n v="3.7407999999999997"/>
    <x v="2"/>
    <x v="0"/>
  </r>
  <r>
    <n v="7444"/>
    <s v="CA-2016-109932"/>
    <x v="337"/>
    <d v="2016-12-11T00:00:00"/>
    <s v="First Class"/>
    <s v="VP-21760"/>
    <s v="Victoria Pisteka"/>
    <x v="1"/>
    <x v="0"/>
    <s v="Brownsville"/>
    <x v="5"/>
    <n v="78521"/>
    <x v="2"/>
    <s v="OFF-ST-10000036"/>
    <x v="1"/>
    <x v="4"/>
    <s v="Recycled Data-Pak for Archival Bound Computer Printouts, 12-1/2 x 12-1/2 x 16"/>
    <n v="237.09600000000003"/>
    <n v="3"/>
    <n v="0.2"/>
    <n v="20.745899999999985"/>
    <x v="2"/>
    <x v="0"/>
  </r>
  <r>
    <n v="7445"/>
    <s v="CA-2019-127474"/>
    <x v="447"/>
    <d v="2019-02-07T00:00:00"/>
    <s v="Second Class"/>
    <s v="RD-19810"/>
    <s v="Ross DeVincentis"/>
    <x v="2"/>
    <x v="0"/>
    <s v="Chicago"/>
    <x v="10"/>
    <n v="60610"/>
    <x v="2"/>
    <s v="OFF-PA-10001166"/>
    <x v="1"/>
    <x v="10"/>
    <s v="Xerox 2"/>
    <n v="5.1840000000000011"/>
    <n v="1"/>
    <n v="0.2"/>
    <n v="1.8144"/>
    <x v="2"/>
    <x v="0"/>
  </r>
  <r>
    <n v="7446"/>
    <s v="CA-2019-127474"/>
    <x v="447"/>
    <d v="2019-02-07T00:00:00"/>
    <s v="Second Class"/>
    <s v="RD-19810"/>
    <s v="Ross DeVincentis"/>
    <x v="2"/>
    <x v="0"/>
    <s v="Chicago"/>
    <x v="10"/>
    <n v="60610"/>
    <x v="2"/>
    <s v="OFF-PA-10001033"/>
    <x v="1"/>
    <x v="10"/>
    <s v="Xerox 1893"/>
    <n v="65.584000000000003"/>
    <n v="2"/>
    <n v="0.2"/>
    <n v="23.7742"/>
    <x v="2"/>
    <x v="0"/>
  </r>
  <r>
    <n v="7447"/>
    <s v="CA-2019-127474"/>
    <x v="447"/>
    <d v="2019-02-07T00:00:00"/>
    <s v="Second Class"/>
    <s v="RD-19810"/>
    <s v="Ross DeVincentis"/>
    <x v="2"/>
    <x v="0"/>
    <s v="Chicago"/>
    <x v="10"/>
    <n v="60610"/>
    <x v="2"/>
    <s v="FUR-FU-10004597"/>
    <x v="0"/>
    <x v="5"/>
    <s v="Eldon Cleatmat Chair Mats for Medium Pile Carpets"/>
    <n v="22.200000000000003"/>
    <n v="1"/>
    <n v="0.6"/>
    <n v="-26.084999999999994"/>
    <x v="2"/>
    <x v="0"/>
  </r>
  <r>
    <n v="7448"/>
    <s v="CA-2019-127474"/>
    <x v="447"/>
    <d v="2019-02-07T00:00:00"/>
    <s v="Second Class"/>
    <s v="RD-19810"/>
    <s v="Ross DeVincentis"/>
    <x v="2"/>
    <x v="0"/>
    <s v="Chicago"/>
    <x v="10"/>
    <n v="60610"/>
    <x v="2"/>
    <s v="OFF-PA-10000418"/>
    <x v="1"/>
    <x v="10"/>
    <s v="Xerox 189"/>
    <n v="419.4"/>
    <n v="5"/>
    <n v="0.2"/>
    <n v="146.79"/>
    <x v="2"/>
    <x v="0"/>
  </r>
  <r>
    <n v="7449"/>
    <s v="CA-2019-115448"/>
    <x v="343"/>
    <d v="2019-11-14T00:00:00"/>
    <s v="First Class"/>
    <s v="MH-18025"/>
    <s v="Michelle Huthwaite"/>
    <x v="0"/>
    <x v="0"/>
    <s v="Knoxville"/>
    <x v="18"/>
    <n v="37918"/>
    <x v="0"/>
    <s v="FUR-FU-10004090"/>
    <x v="0"/>
    <x v="5"/>
    <s v="Executive Impressions 14&quot; Contract Wall Clock"/>
    <n v="88.920000000000016"/>
    <n v="5"/>
    <n v="0.2"/>
    <n v="14.449499999999986"/>
    <x v="0"/>
    <x v="0"/>
  </r>
  <r>
    <n v="7450"/>
    <s v="CA-2019-105669"/>
    <x v="697"/>
    <d v="2019-09-22T00:00:00"/>
    <s v="Second Class"/>
    <s v="SJ-20125"/>
    <s v="Sanjit Jacobs"/>
    <x v="2"/>
    <x v="0"/>
    <s v="Houston"/>
    <x v="5"/>
    <n v="77036"/>
    <x v="2"/>
    <s v="OFF-AR-10000390"/>
    <x v="1"/>
    <x v="6"/>
    <s v="Newell Chalk Holder"/>
    <n v="9.9120000000000008"/>
    <n v="3"/>
    <n v="0.2"/>
    <n v="3.2213999999999996"/>
    <x v="2"/>
    <x v="0"/>
  </r>
  <r>
    <n v="7451"/>
    <s v="CA-2019-105669"/>
    <x v="697"/>
    <d v="2019-09-22T00:00:00"/>
    <s v="Second Class"/>
    <s v="SJ-20125"/>
    <s v="Sanjit Jacobs"/>
    <x v="2"/>
    <x v="0"/>
    <s v="Houston"/>
    <x v="5"/>
    <n v="77036"/>
    <x v="2"/>
    <s v="FUR-CH-10003774"/>
    <x v="0"/>
    <x v="1"/>
    <s v="Global Wood Trimmed Manager's Task Chair, Khaki"/>
    <n v="318.43"/>
    <n v="5"/>
    <n v="0.3"/>
    <n v="-77.333000000000013"/>
    <x v="2"/>
    <x v="0"/>
  </r>
  <r>
    <n v="7452"/>
    <s v="CA-2019-105669"/>
    <x v="697"/>
    <d v="2019-09-22T00:00:00"/>
    <s v="Second Class"/>
    <s v="SJ-20125"/>
    <s v="Sanjit Jacobs"/>
    <x v="2"/>
    <x v="0"/>
    <s v="Houston"/>
    <x v="5"/>
    <n v="77036"/>
    <x v="2"/>
    <s v="OFF-BI-10002412"/>
    <x v="1"/>
    <x v="8"/>
    <s v="Wilson Jones “Snap” Scratch Pad Binder Tool for Ring Binders"/>
    <n v="5.7999999999999989"/>
    <n v="5"/>
    <n v="0.8"/>
    <n v="-10.15"/>
    <x v="2"/>
    <x v="0"/>
  </r>
  <r>
    <n v="7453"/>
    <s v="CA-2019-105669"/>
    <x v="697"/>
    <d v="2019-09-22T00:00:00"/>
    <s v="Second Class"/>
    <s v="SJ-20125"/>
    <s v="Sanjit Jacobs"/>
    <x v="2"/>
    <x v="0"/>
    <s v="Houston"/>
    <x v="5"/>
    <n v="77036"/>
    <x v="2"/>
    <s v="TEC-PH-10002415"/>
    <x v="2"/>
    <x v="7"/>
    <s v="Polycom VoiceStation 500 Conference phone"/>
    <n v="1415.76"/>
    <n v="6"/>
    <n v="0.2"/>
    <n v="88.48500000000007"/>
    <x v="2"/>
    <x v="0"/>
  </r>
  <r>
    <n v="7454"/>
    <s v="CA-2019-134796"/>
    <x v="643"/>
    <d v="2019-07-01T00:00:00"/>
    <s v="Standard Class"/>
    <s v="FM-14380"/>
    <s v="Fred McMath"/>
    <x v="0"/>
    <x v="0"/>
    <s v="Bolingbrook"/>
    <x v="10"/>
    <n v="60440"/>
    <x v="2"/>
    <s v="TEC-PH-10003505"/>
    <x v="2"/>
    <x v="7"/>
    <s v="Geemarc AmpliPOWER60"/>
    <n v="148.47999999999999"/>
    <n v="2"/>
    <n v="0.2"/>
    <n v="16.703999999999986"/>
    <x v="2"/>
    <x v="0"/>
  </r>
  <r>
    <n v="7455"/>
    <s v="CA-2018-137743"/>
    <x v="679"/>
    <d v="2018-08-04T00:00:00"/>
    <s v="Standard Class"/>
    <s v="KH-16360"/>
    <s v="Katherine Hughes"/>
    <x v="0"/>
    <x v="0"/>
    <s v="Chicago"/>
    <x v="10"/>
    <n v="60623"/>
    <x v="2"/>
    <s v="OFF-LA-10003663"/>
    <x v="1"/>
    <x v="2"/>
    <s v="Avery 498"/>
    <n v="9.2480000000000011"/>
    <n v="4"/>
    <n v="0.2"/>
    <n v="3.1212"/>
    <x v="2"/>
    <x v="0"/>
  </r>
  <r>
    <n v="7456"/>
    <s v="CA-2018-137743"/>
    <x v="679"/>
    <d v="2018-08-04T00:00:00"/>
    <s v="Standard Class"/>
    <s v="KH-16360"/>
    <s v="Katherine Hughes"/>
    <x v="0"/>
    <x v="0"/>
    <s v="Chicago"/>
    <x v="10"/>
    <n v="60623"/>
    <x v="2"/>
    <s v="OFF-ST-10001780"/>
    <x v="1"/>
    <x v="4"/>
    <s v="Tennsco 16-Compartment Lockers with Coat Rack"/>
    <n v="1036.624"/>
    <n v="2"/>
    <n v="0.2"/>
    <n v="51.831200000000024"/>
    <x v="2"/>
    <x v="0"/>
  </r>
  <r>
    <n v="7457"/>
    <s v="CA-2017-137974"/>
    <x v="392"/>
    <d v="2017-04-18T00:00:00"/>
    <s v="First Class"/>
    <s v="LL-16840"/>
    <s v="Lauren Leatherbury"/>
    <x v="0"/>
    <x v="0"/>
    <s v="Waynesboro"/>
    <x v="17"/>
    <n v="22980"/>
    <x v="0"/>
    <s v="TEC-PH-10002033"/>
    <x v="2"/>
    <x v="7"/>
    <s v="Konftel 250 Conference phone - Charcoal black"/>
    <n v="569.64"/>
    <n v="2"/>
    <n v="0"/>
    <n v="148.10640000000001"/>
    <x v="0"/>
    <x v="0"/>
  </r>
  <r>
    <n v="7458"/>
    <s v="CA-2017-137974"/>
    <x v="392"/>
    <d v="2017-04-18T00:00:00"/>
    <s v="First Class"/>
    <s v="LL-16840"/>
    <s v="Lauren Leatherbury"/>
    <x v="0"/>
    <x v="0"/>
    <s v="Waynesboro"/>
    <x v="17"/>
    <n v="22980"/>
    <x v="0"/>
    <s v="OFF-BI-10001036"/>
    <x v="1"/>
    <x v="8"/>
    <s v="Cardinal EasyOpen D-Ring Binders"/>
    <n v="9.14"/>
    <n v="1"/>
    <n v="0"/>
    <n v="4.57"/>
    <x v="0"/>
    <x v="0"/>
  </r>
  <r>
    <n v="7459"/>
    <s v="CA-2017-137974"/>
    <x v="392"/>
    <d v="2017-04-18T00:00:00"/>
    <s v="First Class"/>
    <s v="LL-16840"/>
    <s v="Lauren Leatherbury"/>
    <x v="0"/>
    <x v="0"/>
    <s v="Waynesboro"/>
    <x v="17"/>
    <n v="22980"/>
    <x v="0"/>
    <s v="FUR-FU-10001468"/>
    <x v="0"/>
    <x v="5"/>
    <s v="Tenex Antistatic Computer Chair Mats"/>
    <n v="1196.8599999999999"/>
    <n v="7"/>
    <n v="0"/>
    <n v="119.68599999999989"/>
    <x v="0"/>
    <x v="0"/>
  </r>
  <r>
    <n v="7460"/>
    <s v="CA-2017-137974"/>
    <x v="392"/>
    <d v="2017-04-18T00:00:00"/>
    <s v="First Class"/>
    <s v="LL-16840"/>
    <s v="Lauren Leatherbury"/>
    <x v="0"/>
    <x v="0"/>
    <s v="Waynesboro"/>
    <x v="17"/>
    <n v="22980"/>
    <x v="0"/>
    <s v="FUR-BO-10001519"/>
    <x v="0"/>
    <x v="0"/>
    <s v="O'Sullivan 3-Shelf Heavy-Duty Bookcases"/>
    <n v="523.26"/>
    <n v="9"/>
    <n v="0"/>
    <n v="125.58240000000001"/>
    <x v="0"/>
    <x v="0"/>
  </r>
  <r>
    <n v="7461"/>
    <s v="US-2017-136987"/>
    <x v="347"/>
    <d v="2017-04-14T00:00:00"/>
    <s v="Second Class"/>
    <s v="AR-10540"/>
    <s v="Andy Reiter"/>
    <x v="0"/>
    <x v="0"/>
    <s v="Los Angeles"/>
    <x v="1"/>
    <n v="90004"/>
    <x v="1"/>
    <s v="TEC-CO-10001943"/>
    <x v="2"/>
    <x v="16"/>
    <s v="Canon PC-428 Personal Copier"/>
    <n v="639.96800000000007"/>
    <n v="4"/>
    <n v="0.2"/>
    <n v="215.98919999999998"/>
    <x v="1"/>
    <x v="1"/>
  </r>
  <r>
    <n v="7462"/>
    <s v="US-2017-136987"/>
    <x v="347"/>
    <d v="2017-04-14T00:00:00"/>
    <s v="Second Class"/>
    <s v="AR-10540"/>
    <s v="Andy Reiter"/>
    <x v="0"/>
    <x v="0"/>
    <s v="Los Angeles"/>
    <x v="1"/>
    <n v="90004"/>
    <x v="1"/>
    <s v="OFF-PA-10003127"/>
    <x v="1"/>
    <x v="10"/>
    <s v="Easy-staple paper"/>
    <n v="52.76"/>
    <n v="2"/>
    <n v="0"/>
    <n v="24.269599999999997"/>
    <x v="1"/>
    <x v="1"/>
  </r>
  <r>
    <n v="7463"/>
    <s v="CA-2017-138485"/>
    <x v="914"/>
    <d v="2017-03-01T00:00:00"/>
    <s v="Second Class"/>
    <s v="NP-18670"/>
    <s v="Nora Paige"/>
    <x v="0"/>
    <x v="0"/>
    <s v="Seattle"/>
    <x v="4"/>
    <n v="98105"/>
    <x v="1"/>
    <s v="TEC-AC-10002076"/>
    <x v="2"/>
    <x v="11"/>
    <s v="Microsoft Natural Keyboard Elite"/>
    <n v="538.92000000000007"/>
    <n v="9"/>
    <n v="0"/>
    <n v="80.837999999999994"/>
    <x v="1"/>
    <x v="0"/>
  </r>
  <r>
    <n v="7464"/>
    <s v="CA-2018-103709"/>
    <x v="162"/>
    <d v="2018-09-15T00:00:00"/>
    <s v="Standard Class"/>
    <s v="LP-17095"/>
    <s v="Liz Preis"/>
    <x v="0"/>
    <x v="0"/>
    <s v="Visalia"/>
    <x v="1"/>
    <n v="93277"/>
    <x v="1"/>
    <s v="OFF-AR-10003338"/>
    <x v="1"/>
    <x v="6"/>
    <s v="Eberhard Faber 3 1/2&quot; Golf Pencils"/>
    <n v="14.88"/>
    <n v="2"/>
    <n v="0"/>
    <n v="3.7200000000000006"/>
    <x v="1"/>
    <x v="0"/>
  </r>
  <r>
    <n v="7465"/>
    <s v="CA-2018-103709"/>
    <x v="162"/>
    <d v="2018-09-15T00:00:00"/>
    <s v="Standard Class"/>
    <s v="LP-17095"/>
    <s v="Liz Preis"/>
    <x v="0"/>
    <x v="0"/>
    <s v="Visalia"/>
    <x v="1"/>
    <n v="93277"/>
    <x v="1"/>
    <s v="OFF-PA-10004610"/>
    <x v="1"/>
    <x v="10"/>
    <s v="Xerox 1900"/>
    <n v="34.24"/>
    <n v="8"/>
    <n v="0"/>
    <n v="15.407999999999998"/>
    <x v="1"/>
    <x v="0"/>
  </r>
  <r>
    <n v="7466"/>
    <s v="CA-2018-103709"/>
    <x v="162"/>
    <d v="2018-09-15T00:00:00"/>
    <s v="Standard Class"/>
    <s v="LP-17095"/>
    <s v="Liz Preis"/>
    <x v="0"/>
    <x v="0"/>
    <s v="Visalia"/>
    <x v="1"/>
    <n v="93277"/>
    <x v="1"/>
    <s v="OFF-ST-10001272"/>
    <x v="1"/>
    <x v="4"/>
    <s v="Mini 13-1/2 Capacity Data Binder Rack, Pearl"/>
    <n v="261.74"/>
    <n v="2"/>
    <n v="0"/>
    <n v="65.435000000000002"/>
    <x v="1"/>
    <x v="0"/>
  </r>
  <r>
    <n v="7467"/>
    <s v="CA-2018-138282"/>
    <x v="288"/>
    <d v="2018-05-23T00:00:00"/>
    <s v="Standard Class"/>
    <s v="AH-10690"/>
    <s v="Anna Häberlin"/>
    <x v="1"/>
    <x v="0"/>
    <s v="Los Angeles"/>
    <x v="1"/>
    <n v="90008"/>
    <x v="1"/>
    <s v="OFF-AP-10001366"/>
    <x v="1"/>
    <x v="9"/>
    <s v="Staple holder"/>
    <n v="87.84"/>
    <n v="8"/>
    <n v="0"/>
    <n v="23.716800000000006"/>
    <x v="1"/>
    <x v="1"/>
  </r>
  <r>
    <n v="7468"/>
    <s v="CA-2019-148985"/>
    <x v="343"/>
    <d v="2019-11-15T00:00:00"/>
    <s v="Second Class"/>
    <s v="TB-21190"/>
    <s v="Thomas Brumley"/>
    <x v="2"/>
    <x v="0"/>
    <s v="Los Angeles"/>
    <x v="1"/>
    <n v="90045"/>
    <x v="1"/>
    <s v="FUR-FU-10001424"/>
    <x v="0"/>
    <x v="5"/>
    <s v="Dax Clear Box Frame"/>
    <n v="34.92"/>
    <n v="4"/>
    <n v="0"/>
    <n v="11.872799999999998"/>
    <x v="1"/>
    <x v="0"/>
  </r>
  <r>
    <n v="7469"/>
    <s v="CA-2016-138100"/>
    <x v="1114"/>
    <d v="2016-09-20T00:00:00"/>
    <s v="Standard Class"/>
    <s v="AA-10315"/>
    <s v="Alex Avila"/>
    <x v="0"/>
    <x v="0"/>
    <s v="New York City"/>
    <x v="15"/>
    <n v="10011"/>
    <x v="3"/>
    <s v="OFF-PA-10000349"/>
    <x v="1"/>
    <x v="10"/>
    <s v="Easy-staple paper"/>
    <n v="14.940000000000001"/>
    <n v="3"/>
    <n v="0"/>
    <n v="7.0218000000000007"/>
    <x v="3"/>
    <x v="0"/>
  </r>
  <r>
    <n v="7470"/>
    <s v="CA-2016-138100"/>
    <x v="1114"/>
    <d v="2016-09-20T00:00:00"/>
    <s v="Standard Class"/>
    <s v="AA-10315"/>
    <s v="Alex Avila"/>
    <x v="0"/>
    <x v="0"/>
    <s v="New York City"/>
    <x v="15"/>
    <n v="10011"/>
    <x v="3"/>
    <s v="FUR-FU-10002456"/>
    <x v="0"/>
    <x v="5"/>
    <s v="Master Caster Door Stop, Large Neon Orange"/>
    <n v="14.56"/>
    <n v="2"/>
    <n v="0"/>
    <n v="6.2608000000000015"/>
    <x v="3"/>
    <x v="0"/>
  </r>
  <r>
    <n v="7471"/>
    <s v="CA-2017-100734"/>
    <x v="426"/>
    <d v="2017-09-20T00:00:00"/>
    <s v="Standard Class"/>
    <s v="AC-10615"/>
    <s v="Ann Chong"/>
    <x v="1"/>
    <x v="0"/>
    <s v="Philadelphia"/>
    <x v="9"/>
    <n v="19143"/>
    <x v="3"/>
    <s v="OFF-BI-10002609"/>
    <x v="1"/>
    <x v="8"/>
    <s v="Avery Hidden Tab Dividers for Binding Systems"/>
    <n v="3.5760000000000005"/>
    <n v="4"/>
    <n v="0.7"/>
    <n v="-2.8608000000000002"/>
    <x v="3"/>
    <x v="0"/>
  </r>
  <r>
    <n v="7472"/>
    <s v="CA-2017-100734"/>
    <x v="426"/>
    <d v="2017-09-20T00:00:00"/>
    <s v="Standard Class"/>
    <s v="AC-10615"/>
    <s v="Ann Chong"/>
    <x v="1"/>
    <x v="0"/>
    <s v="Philadelphia"/>
    <x v="9"/>
    <n v="19143"/>
    <x v="3"/>
    <s v="OFF-ST-10001522"/>
    <x v="1"/>
    <x v="4"/>
    <s v="Gould Plastics 18-Pocket Panel Bin, 34w x 5-1/4d x 20-1/2h"/>
    <n v="147.184"/>
    <n v="2"/>
    <n v="0.2"/>
    <n v="-29.436800000000012"/>
    <x v="3"/>
    <x v="0"/>
  </r>
  <r>
    <n v="7473"/>
    <s v="CA-2018-139997"/>
    <x v="949"/>
    <d v="2018-07-03T00:00:00"/>
    <s v="First Class"/>
    <s v="EM-14140"/>
    <s v="Eugene Moren"/>
    <x v="2"/>
    <x v="0"/>
    <s v="Lehi"/>
    <x v="7"/>
    <n v="84043"/>
    <x v="1"/>
    <s v="TEC-CO-10000971"/>
    <x v="2"/>
    <x v="16"/>
    <s v="Hewlett Packard 310 Color Digital Copier"/>
    <n v="1499.95"/>
    <n v="5"/>
    <n v="0"/>
    <n v="449.9849999999999"/>
    <x v="1"/>
    <x v="0"/>
  </r>
  <r>
    <n v="7474"/>
    <s v="CA-2018-109652"/>
    <x v="342"/>
    <d v="2018-04-15T00:00:00"/>
    <s v="Standard Class"/>
    <s v="QJ-19255"/>
    <s v="Quincy Jones"/>
    <x v="1"/>
    <x v="0"/>
    <s v="Chicago"/>
    <x v="10"/>
    <n v="60653"/>
    <x v="2"/>
    <s v="OFF-AR-10000034"/>
    <x v="1"/>
    <x v="6"/>
    <s v="BIC Brite Liner Grip Highlighters, Assorted, 5/Pack"/>
    <n v="13.568000000000001"/>
    <n v="4"/>
    <n v="0.2"/>
    <n v="3.2223999999999995"/>
    <x v="2"/>
    <x v="0"/>
  </r>
  <r>
    <n v="7475"/>
    <s v="CA-2016-167199"/>
    <x v="1037"/>
    <d v="2016-01-10T00:00:00"/>
    <s v="Standard Class"/>
    <s v="ME-17320"/>
    <s v="Maria Etezadi"/>
    <x v="2"/>
    <x v="0"/>
    <s v="Henderson"/>
    <x v="0"/>
    <n v="42420"/>
    <x v="0"/>
    <s v="FUR-CH-10004063"/>
    <x v="0"/>
    <x v="1"/>
    <s v="Global Deluxe High-Back Manager's Chair"/>
    <n v="2573.8200000000002"/>
    <n v="9"/>
    <n v="0"/>
    <n v="746.40779999999972"/>
    <x v="0"/>
    <x v="0"/>
  </r>
  <r>
    <n v="7476"/>
    <s v="CA-2016-167199"/>
    <x v="1037"/>
    <d v="2016-01-10T00:00:00"/>
    <s v="Standard Class"/>
    <s v="ME-17320"/>
    <s v="Maria Etezadi"/>
    <x v="2"/>
    <x v="0"/>
    <s v="Henderson"/>
    <x v="0"/>
    <n v="42420"/>
    <x v="0"/>
    <s v="OFF-BI-10004632"/>
    <x v="1"/>
    <x v="8"/>
    <s v="Ibico Hi-Tech Manual Binding System"/>
    <n v="609.98"/>
    <n v="2"/>
    <n v="0"/>
    <n v="274.49099999999999"/>
    <x v="0"/>
    <x v="0"/>
  </r>
  <r>
    <n v="7477"/>
    <s v="CA-2016-167199"/>
    <x v="1037"/>
    <d v="2016-01-10T00:00:00"/>
    <s v="Standard Class"/>
    <s v="ME-17320"/>
    <s v="Maria Etezadi"/>
    <x v="2"/>
    <x v="0"/>
    <s v="Henderson"/>
    <x v="0"/>
    <n v="42420"/>
    <x v="0"/>
    <s v="OFF-AR-10001662"/>
    <x v="1"/>
    <x v="6"/>
    <s v="Rogers Handheld Barrel Pencil Sharpener"/>
    <n v="5.48"/>
    <n v="2"/>
    <n v="0"/>
    <n v="1.4796000000000005"/>
    <x v="0"/>
    <x v="0"/>
  </r>
  <r>
    <n v="7478"/>
    <s v="CA-2016-167199"/>
    <x v="1037"/>
    <d v="2016-01-10T00:00:00"/>
    <s v="Standard Class"/>
    <s v="ME-17320"/>
    <s v="Maria Etezadi"/>
    <x v="2"/>
    <x v="0"/>
    <s v="Henderson"/>
    <x v="0"/>
    <n v="42420"/>
    <x v="0"/>
    <s v="TEC-PH-10004977"/>
    <x v="2"/>
    <x v="7"/>
    <s v="GE 30524EE4"/>
    <n v="391.98"/>
    <n v="2"/>
    <n v="0"/>
    <n v="113.67419999999998"/>
    <x v="0"/>
    <x v="0"/>
  </r>
  <r>
    <n v="7479"/>
    <s v="CA-2016-167199"/>
    <x v="1037"/>
    <d v="2016-01-10T00:00:00"/>
    <s v="Standard Class"/>
    <s v="ME-17320"/>
    <s v="Maria Etezadi"/>
    <x v="2"/>
    <x v="0"/>
    <s v="Henderson"/>
    <x v="0"/>
    <n v="42420"/>
    <x v="0"/>
    <s v="TEC-PH-10004539"/>
    <x v="2"/>
    <x v="7"/>
    <s v="Wireless Extenders zBoost YX545 SOHO Signal Booster"/>
    <n v="755.96"/>
    <n v="4"/>
    <n v="0"/>
    <n v="204.10919999999999"/>
    <x v="0"/>
    <x v="0"/>
  </r>
  <r>
    <n v="7480"/>
    <s v="CA-2016-167199"/>
    <x v="1037"/>
    <d v="2016-01-10T00:00:00"/>
    <s v="Standard Class"/>
    <s v="ME-17320"/>
    <s v="Maria Etezadi"/>
    <x v="2"/>
    <x v="0"/>
    <s v="Henderson"/>
    <x v="0"/>
    <n v="42420"/>
    <x v="0"/>
    <s v="OFF-FA-10001883"/>
    <x v="1"/>
    <x v="13"/>
    <s v="Alliance Super-Size Bands, Assorted Sizes"/>
    <n v="31.12"/>
    <n v="4"/>
    <n v="0"/>
    <n v="0.31119999999999948"/>
    <x v="0"/>
    <x v="0"/>
  </r>
  <r>
    <n v="7481"/>
    <s v="CA-2016-167199"/>
    <x v="1037"/>
    <d v="2016-01-10T00:00:00"/>
    <s v="Standard Class"/>
    <s v="ME-17320"/>
    <s v="Maria Etezadi"/>
    <x v="2"/>
    <x v="0"/>
    <s v="Henderson"/>
    <x v="0"/>
    <n v="42420"/>
    <x v="0"/>
    <s v="OFF-PA-10000955"/>
    <x v="1"/>
    <x v="10"/>
    <s v="Southworth 25% Cotton Granite Paper &amp; Envelopes"/>
    <n v="6.54"/>
    <n v="1"/>
    <n v="0"/>
    <n v="3.0084"/>
    <x v="0"/>
    <x v="0"/>
  </r>
  <r>
    <n v="7482"/>
    <s v="CA-2018-124583"/>
    <x v="142"/>
    <d v="2018-09-03T00:00:00"/>
    <s v="Second Class"/>
    <s v="LB-16795"/>
    <s v="Laurel Beltran"/>
    <x v="2"/>
    <x v="0"/>
    <s v="Huntington Beach"/>
    <x v="1"/>
    <n v="92646"/>
    <x v="1"/>
    <s v="OFF-EN-10002500"/>
    <x v="1"/>
    <x v="12"/>
    <s v="Globe Weis Peel &amp; Seel First Class Envelopes"/>
    <n v="12.78"/>
    <n v="1"/>
    <n v="0"/>
    <n v="5.7509999999999994"/>
    <x v="1"/>
    <x v="0"/>
  </r>
  <r>
    <n v="7483"/>
    <s v="CA-2016-113964"/>
    <x v="865"/>
    <d v="2016-09-30T00:00:00"/>
    <s v="Standard Class"/>
    <s v="JP-16135"/>
    <s v="Julie Prescott"/>
    <x v="2"/>
    <x v="0"/>
    <s v="New York City"/>
    <x v="15"/>
    <n v="10011"/>
    <x v="3"/>
    <s v="OFF-BI-10004654"/>
    <x v="1"/>
    <x v="8"/>
    <s v="Avery Binding System Hidden Tab Executive Style Index Sets"/>
    <n v="18.463999999999999"/>
    <n v="4"/>
    <n v="0.2"/>
    <n v="6.9239999999999995"/>
    <x v="3"/>
    <x v="0"/>
  </r>
  <r>
    <n v="7484"/>
    <s v="CA-2016-129938"/>
    <x v="534"/>
    <d v="2016-12-17T00:00:00"/>
    <s v="Second Class"/>
    <s v="EB-13705"/>
    <s v="Ed Braxton"/>
    <x v="1"/>
    <x v="0"/>
    <s v="Philadelphia"/>
    <x v="9"/>
    <n v="19140"/>
    <x v="3"/>
    <s v="FUR-CH-10003774"/>
    <x v="0"/>
    <x v="1"/>
    <s v="Global Wood Trimmed Manager's Task Chair, Khaki"/>
    <n v="445.80200000000002"/>
    <n v="7"/>
    <n v="0.3"/>
    <n v="-108.26620000000001"/>
    <x v="3"/>
    <x v="0"/>
  </r>
  <r>
    <n v="7485"/>
    <s v="CA-2019-135111"/>
    <x v="116"/>
    <d v="2020-01-02T00:00:00"/>
    <s v="Standard Class"/>
    <s v="CS-12400"/>
    <s v="Christopher Schild"/>
    <x v="2"/>
    <x v="0"/>
    <s v="Fargo"/>
    <x v="46"/>
    <n v="58103"/>
    <x v="2"/>
    <s v="OFF-AR-10004707"/>
    <x v="1"/>
    <x v="6"/>
    <s v="Staples in misc. colors"/>
    <n v="2.48"/>
    <n v="1"/>
    <n v="0"/>
    <n v="0.86799999999999988"/>
    <x v="2"/>
    <x v="0"/>
  </r>
  <r>
    <n v="7486"/>
    <s v="CA-2019-135111"/>
    <x v="116"/>
    <d v="2020-01-02T00:00:00"/>
    <s v="Standard Class"/>
    <s v="CS-12400"/>
    <s v="Christopher Schild"/>
    <x v="2"/>
    <x v="0"/>
    <s v="Fargo"/>
    <x v="46"/>
    <n v="58103"/>
    <x v="2"/>
    <s v="OFF-BI-10004040"/>
    <x v="1"/>
    <x v="8"/>
    <s v="Wilson Jones Impact Binders"/>
    <n v="25.9"/>
    <n v="5"/>
    <n v="0"/>
    <n v="12.690999999999999"/>
    <x v="2"/>
    <x v="0"/>
  </r>
  <r>
    <n v="7487"/>
    <s v="US-2017-134558"/>
    <x v="546"/>
    <d v="2017-12-24T00:00:00"/>
    <s v="Second Class"/>
    <s v="PM-19135"/>
    <s v="Peter McVee"/>
    <x v="2"/>
    <x v="0"/>
    <s v="Dover"/>
    <x v="38"/>
    <n v="3820"/>
    <x v="3"/>
    <s v="OFF-PA-10001184"/>
    <x v="1"/>
    <x v="10"/>
    <s v="Xerox 1903"/>
    <n v="29.900000000000002"/>
    <n v="5"/>
    <n v="0"/>
    <n v="14.651"/>
    <x v="3"/>
    <x v="0"/>
  </r>
  <r>
    <n v="7488"/>
    <s v="US-2017-134558"/>
    <x v="546"/>
    <d v="2017-12-24T00:00:00"/>
    <s v="Second Class"/>
    <s v="PM-19135"/>
    <s v="Peter McVee"/>
    <x v="2"/>
    <x v="0"/>
    <s v="Dover"/>
    <x v="38"/>
    <n v="3820"/>
    <x v="3"/>
    <s v="TEC-AC-10004145"/>
    <x v="2"/>
    <x v="11"/>
    <s v="Logitech diNovo Edge Keyboard"/>
    <n v="2249.91"/>
    <n v="9"/>
    <n v="0"/>
    <n v="517.47930000000008"/>
    <x v="3"/>
    <x v="0"/>
  </r>
  <r>
    <n v="7489"/>
    <s v="US-2017-134558"/>
    <x v="546"/>
    <d v="2017-12-24T00:00:00"/>
    <s v="Second Class"/>
    <s v="PM-19135"/>
    <s v="Peter McVee"/>
    <x v="2"/>
    <x v="0"/>
    <s v="Dover"/>
    <x v="38"/>
    <n v="3820"/>
    <x v="3"/>
    <s v="FUR-TA-10003473"/>
    <x v="0"/>
    <x v="3"/>
    <s v="Bretford Rectangular Conference Table Tops"/>
    <n v="1053.164"/>
    <n v="4"/>
    <n v="0.3"/>
    <n v="-105.31639999999993"/>
    <x v="3"/>
    <x v="0"/>
  </r>
  <r>
    <n v="7490"/>
    <s v="CA-2019-157196"/>
    <x v="60"/>
    <d v="2019-11-09T00:00:00"/>
    <s v="Standard Class"/>
    <s v="AA-10645"/>
    <s v="Anna Andreadi"/>
    <x v="0"/>
    <x v="0"/>
    <s v="San Diego"/>
    <x v="1"/>
    <n v="92105"/>
    <x v="1"/>
    <s v="OFF-PA-10003172"/>
    <x v="1"/>
    <x v="10"/>
    <s v="Xerox 1996"/>
    <n v="12.96"/>
    <n v="2"/>
    <n v="0"/>
    <n v="6.2208000000000006"/>
    <x v="1"/>
    <x v="1"/>
  </r>
  <r>
    <n v="7491"/>
    <s v="CA-2017-108672"/>
    <x v="229"/>
    <d v="2017-09-16T00:00:00"/>
    <s v="Standard Class"/>
    <s v="FA-14230"/>
    <s v="Frank Atkinson"/>
    <x v="1"/>
    <x v="0"/>
    <s v="Los Angeles"/>
    <x v="1"/>
    <n v="90032"/>
    <x v="1"/>
    <s v="FUR-FU-10003799"/>
    <x v="0"/>
    <x v="5"/>
    <s v="Seth Thomas 13 1/2&quot; Wall Clock"/>
    <n v="106.68"/>
    <n v="6"/>
    <n v="0"/>
    <n v="33.070799999999991"/>
    <x v="1"/>
    <x v="0"/>
  </r>
  <r>
    <n v="7492"/>
    <s v="US-2019-118598"/>
    <x v="673"/>
    <d v="2019-11-16T00:00:00"/>
    <s v="Same Day"/>
    <s v="CM-12190"/>
    <s v="Charlotte Melton"/>
    <x v="0"/>
    <x v="0"/>
    <s v="Utica"/>
    <x v="15"/>
    <n v="13501"/>
    <x v="3"/>
    <s v="TEC-PH-10002583"/>
    <x v="2"/>
    <x v="7"/>
    <s v="iOttie HLCRIO102 Car Mount"/>
    <n v="119.94"/>
    <n v="6"/>
    <n v="0"/>
    <n v="5.9969999999999857"/>
    <x v="3"/>
    <x v="0"/>
  </r>
  <r>
    <n v="7493"/>
    <s v="US-2019-160836"/>
    <x v="220"/>
    <d v="2019-09-16T00:00:00"/>
    <s v="Standard Class"/>
    <s v="CC-12475"/>
    <s v="Cindy Chapman"/>
    <x v="0"/>
    <x v="0"/>
    <s v="Houston"/>
    <x v="5"/>
    <n v="77070"/>
    <x v="2"/>
    <s v="OFF-PA-10004239"/>
    <x v="1"/>
    <x v="10"/>
    <s v="Xerox 1953"/>
    <n v="10.272000000000002"/>
    <n v="3"/>
    <n v="0.2"/>
    <n v="3.2099999999999982"/>
    <x v="2"/>
    <x v="0"/>
  </r>
  <r>
    <n v="7494"/>
    <s v="US-2019-160836"/>
    <x v="220"/>
    <d v="2019-09-16T00:00:00"/>
    <s v="Standard Class"/>
    <s v="CC-12475"/>
    <s v="Cindy Chapman"/>
    <x v="0"/>
    <x v="0"/>
    <s v="Houston"/>
    <x v="5"/>
    <n v="77070"/>
    <x v="2"/>
    <s v="FUR-TA-10002855"/>
    <x v="0"/>
    <x v="3"/>
    <s v="Bevis Round Conference Table Top &amp; Single Column Base"/>
    <n v="512.19000000000005"/>
    <n v="5"/>
    <n v="0.3"/>
    <n v="-65.853000000000009"/>
    <x v="2"/>
    <x v="0"/>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n v="-4.2012"/>
    <x v="2"/>
    <x v="0"/>
  </r>
  <r>
    <n v="7496"/>
    <s v="CA-2019-121048"/>
    <x v="1163"/>
    <d v="2019-07-18T00:00:00"/>
    <s v="Standard Class"/>
    <s v="TC-21295"/>
    <s v="Toby Carlisle"/>
    <x v="0"/>
    <x v="0"/>
    <s v="Westminster"/>
    <x v="1"/>
    <n v="92683"/>
    <x v="1"/>
    <s v="OFF-BI-10004022"/>
    <x v="1"/>
    <x v="8"/>
    <s v="Acco Suede Grain Vinyl Round Ring Binder"/>
    <n v="4.4479999999999995"/>
    <n v="2"/>
    <n v="0.2"/>
    <n v="1.4455999999999996"/>
    <x v="1"/>
    <x v="0"/>
  </r>
  <r>
    <n v="7497"/>
    <s v="CA-2019-121048"/>
    <x v="1163"/>
    <d v="2019-07-18T00:00:00"/>
    <s v="Standard Class"/>
    <s v="TC-21295"/>
    <s v="Toby Carlisle"/>
    <x v="0"/>
    <x v="0"/>
    <s v="Westminster"/>
    <x v="1"/>
    <n v="92683"/>
    <x v="1"/>
    <s v="FUR-FU-10003601"/>
    <x v="0"/>
    <x v="5"/>
    <s v="Deflect-o RollaMat Studded, Beveled Mat for Medium Pile Carpeting"/>
    <n v="276.69"/>
    <n v="3"/>
    <n v="0"/>
    <n v="49.804199999999994"/>
    <x v="1"/>
    <x v="0"/>
  </r>
  <r>
    <n v="7498"/>
    <s v="CA-2019-121048"/>
    <x v="1163"/>
    <d v="2019-07-18T00:00:00"/>
    <s v="Standard Class"/>
    <s v="TC-21295"/>
    <s v="Toby Carlisle"/>
    <x v="0"/>
    <x v="0"/>
    <s v="Westminster"/>
    <x v="1"/>
    <n v="92683"/>
    <x v="1"/>
    <s v="OFF-FA-10000490"/>
    <x v="1"/>
    <x v="13"/>
    <s v="OIC Binder Clips, Mini, 1/4&quot; Capacity, Black"/>
    <n v="4.96"/>
    <n v="4"/>
    <n v="0"/>
    <n v="2.3311999999999999"/>
    <x v="1"/>
    <x v="0"/>
  </r>
  <r>
    <n v="7499"/>
    <s v="CA-2019-121048"/>
    <x v="1163"/>
    <d v="2019-07-18T00:00:00"/>
    <s v="Standard Class"/>
    <s v="TC-21295"/>
    <s v="Toby Carlisle"/>
    <x v="0"/>
    <x v="0"/>
    <s v="Westminster"/>
    <x v="1"/>
    <n v="92683"/>
    <x v="1"/>
    <s v="OFF-AR-10004042"/>
    <x v="1"/>
    <x v="6"/>
    <s v="BOSTON Model 1800 Electric Pencil Sharpeners, Putty/Woodgrain"/>
    <n v="71.92"/>
    <n v="4"/>
    <n v="0"/>
    <n v="20.856799999999993"/>
    <x v="1"/>
    <x v="0"/>
  </r>
  <r>
    <n v="7500"/>
    <s v="CA-2019-121048"/>
    <x v="1163"/>
    <d v="2019-07-18T00:00:00"/>
    <s v="Standard Class"/>
    <s v="TC-21295"/>
    <s v="Toby Carlisle"/>
    <x v="0"/>
    <x v="0"/>
    <s v="Westminster"/>
    <x v="1"/>
    <n v="92683"/>
    <x v="1"/>
    <s v="FUR-FU-10002960"/>
    <x v="0"/>
    <x v="5"/>
    <s v="Eldon 200 Class Desk Accessories, Burgundy"/>
    <n v="18.84"/>
    <n v="3"/>
    <n v="0"/>
    <n v="7.9128000000000007"/>
    <x v="1"/>
    <x v="0"/>
  </r>
  <r>
    <n v="7501"/>
    <s v="CA-2019-121048"/>
    <x v="1163"/>
    <d v="2019-07-18T00:00:00"/>
    <s v="Standard Class"/>
    <s v="TC-21295"/>
    <s v="Toby Carlisle"/>
    <x v="0"/>
    <x v="0"/>
    <s v="Westminster"/>
    <x v="1"/>
    <n v="92683"/>
    <x v="1"/>
    <s v="TEC-AC-10000991"/>
    <x v="2"/>
    <x v="11"/>
    <s v="Sony Micro Vault Click 8 GB USB 2.0 Flash Drive"/>
    <n v="140.97"/>
    <n v="3"/>
    <n v="0"/>
    <n v="19.735800000000005"/>
    <x v="1"/>
    <x v="0"/>
  </r>
  <r>
    <n v="7502"/>
    <s v="CA-2019-121048"/>
    <x v="1163"/>
    <d v="2019-07-18T00:00:00"/>
    <s v="Standard Class"/>
    <s v="TC-21295"/>
    <s v="Toby Carlisle"/>
    <x v="0"/>
    <x v="0"/>
    <s v="Westminster"/>
    <x v="1"/>
    <n v="92683"/>
    <x v="1"/>
    <s v="TEC-PH-10004977"/>
    <x v="2"/>
    <x v="7"/>
    <s v="GE 30524EE4"/>
    <n v="470.37600000000009"/>
    <n v="3"/>
    <n v="0.2"/>
    <n v="52.917299999999955"/>
    <x v="1"/>
    <x v="0"/>
  </r>
  <r>
    <n v="7503"/>
    <s v="US-2019-120147"/>
    <x v="983"/>
    <d v="2019-03-30T00:00:00"/>
    <s v="Same Day"/>
    <s v="TB-21400"/>
    <s v="Tom Boeckenhauer"/>
    <x v="0"/>
    <x v="0"/>
    <s v="Los Angeles"/>
    <x v="1"/>
    <n v="90036"/>
    <x v="1"/>
    <s v="OFF-AR-10000817"/>
    <x v="1"/>
    <x v="6"/>
    <s v="Manco Dry-Lighter Erasable Highlighter"/>
    <n v="6.08"/>
    <n v="2"/>
    <n v="0"/>
    <n v="2.0671999999999997"/>
    <x v="1"/>
    <x v="0"/>
  </r>
  <r>
    <n v="7504"/>
    <s v="US-2019-120147"/>
    <x v="983"/>
    <d v="2019-03-30T00:00:00"/>
    <s v="Same Day"/>
    <s v="TB-21400"/>
    <s v="Tom Boeckenhauer"/>
    <x v="0"/>
    <x v="0"/>
    <s v="Los Angeles"/>
    <x v="1"/>
    <n v="90036"/>
    <x v="1"/>
    <s v="TEC-PH-10002447"/>
    <x v="2"/>
    <x v="7"/>
    <s v="AT&amp;T CL83451 4-Handset Telephone"/>
    <n v="164.79200000000003"/>
    <n v="1"/>
    <n v="0.2"/>
    <n v="18.539099999999991"/>
    <x v="1"/>
    <x v="0"/>
  </r>
  <r>
    <n v="7505"/>
    <s v="CA-2018-158043"/>
    <x v="1011"/>
    <d v="2018-02-04T00:00:00"/>
    <s v="Second Class"/>
    <s v="JK-15325"/>
    <s v="Jason Klamczynski"/>
    <x v="1"/>
    <x v="0"/>
    <s v="Atlantic City"/>
    <x v="30"/>
    <n v="8401"/>
    <x v="3"/>
    <s v="OFF-EN-10003134"/>
    <x v="1"/>
    <x v="12"/>
    <s v="Staple envelope"/>
    <n v="23.36"/>
    <n v="2"/>
    <n v="0"/>
    <n v="11.68"/>
    <x v="3"/>
    <x v="0"/>
  </r>
  <r>
    <n v="7506"/>
    <s v="US-2019-106579"/>
    <x v="110"/>
    <d v="2019-06-13T00:00:00"/>
    <s v="Standard Class"/>
    <s v="BW-11200"/>
    <s v="Ben Wallace"/>
    <x v="0"/>
    <x v="0"/>
    <s v="Skokie"/>
    <x v="10"/>
    <n v="60076"/>
    <x v="2"/>
    <s v="OFF-BI-10000309"/>
    <x v="1"/>
    <x v="8"/>
    <s v="GBC Twin Loop Wire Binding Elements, 9/16&quot; Spine, Black"/>
    <n v="12.175999999999998"/>
    <n v="4"/>
    <n v="0.8"/>
    <n v="-18.872800000000009"/>
    <x v="2"/>
    <x v="0"/>
  </r>
  <r>
    <n v="7507"/>
    <s v="CA-2016-115889"/>
    <x v="981"/>
    <d v="2016-11-06T00:00:00"/>
    <s v="Standard Class"/>
    <s v="SH-20395"/>
    <s v="Shahid Hopkins"/>
    <x v="0"/>
    <x v="0"/>
    <s v="San Francisco"/>
    <x v="1"/>
    <n v="94122"/>
    <x v="1"/>
    <s v="TEC-PH-10001615"/>
    <x v="2"/>
    <x v="7"/>
    <s v="AT&amp;T CL82213"/>
    <n v="46.384"/>
    <n v="2"/>
    <n v="0.2"/>
    <n v="5.2181999999999924"/>
    <x v="1"/>
    <x v="0"/>
  </r>
  <r>
    <n v="7508"/>
    <s v="CA-2016-115889"/>
    <x v="981"/>
    <d v="2016-11-06T00:00:00"/>
    <s v="Standard Class"/>
    <s v="SH-20395"/>
    <s v="Shahid Hopkins"/>
    <x v="0"/>
    <x v="0"/>
    <s v="San Francisco"/>
    <x v="1"/>
    <n v="94122"/>
    <x v="1"/>
    <s v="OFF-ST-10003208"/>
    <x v="1"/>
    <x v="4"/>
    <s v="Adjustable Depth Letter/Legal Cart"/>
    <n v="362.92"/>
    <n v="2"/>
    <n v="0"/>
    <n v="105.24679999999995"/>
    <x v="1"/>
    <x v="0"/>
  </r>
  <r>
    <n v="7509"/>
    <s v="US-2019-161935"/>
    <x v="1163"/>
    <d v="2019-07-18T00:00:00"/>
    <s v="Standard Class"/>
    <s v="JL-15835"/>
    <s v="John Lee"/>
    <x v="0"/>
    <x v="0"/>
    <s v="Columbus"/>
    <x v="24"/>
    <n v="43229"/>
    <x v="3"/>
    <s v="OFF-PA-10000605"/>
    <x v="1"/>
    <x v="10"/>
    <s v="Xerox 1950"/>
    <n v="9.2480000000000011"/>
    <n v="2"/>
    <n v="0.2"/>
    <n v="3.3524000000000003"/>
    <x v="3"/>
    <x v="0"/>
  </r>
  <r>
    <n v="7510"/>
    <s v="US-2019-161935"/>
    <x v="1163"/>
    <d v="2019-07-18T00:00:00"/>
    <s v="Standard Class"/>
    <s v="JL-15835"/>
    <s v="John Lee"/>
    <x v="0"/>
    <x v="0"/>
    <s v="Columbus"/>
    <x v="24"/>
    <n v="43229"/>
    <x v="3"/>
    <s v="TEC-PH-10000560"/>
    <x v="2"/>
    <x v="7"/>
    <s v="Samsung Galaxy S III - 16GB - pebble blue (T-Mobile)"/>
    <n v="1889.9459999999999"/>
    <n v="9"/>
    <n v="0.4"/>
    <n v="-377.98919999999998"/>
    <x v="3"/>
    <x v="0"/>
  </r>
  <r>
    <n v="7511"/>
    <s v="US-2019-161935"/>
    <x v="1163"/>
    <d v="2019-07-18T00:00:00"/>
    <s v="Standard Class"/>
    <s v="JL-15835"/>
    <s v="John Lee"/>
    <x v="0"/>
    <x v="0"/>
    <s v="Columbus"/>
    <x v="24"/>
    <n v="43229"/>
    <x v="3"/>
    <s v="OFF-ST-10003455"/>
    <x v="1"/>
    <x v="4"/>
    <s v="Tenex File Box, Personal Filing Tote with Lid, Black"/>
    <n v="62.040000000000006"/>
    <n v="5"/>
    <n v="0.2"/>
    <n v="4.6530000000000022"/>
    <x v="3"/>
    <x v="0"/>
  </r>
  <r>
    <n v="7512"/>
    <s v="US-2019-161935"/>
    <x v="1163"/>
    <d v="2019-07-18T00:00:00"/>
    <s v="Standard Class"/>
    <s v="JL-15835"/>
    <s v="John Lee"/>
    <x v="0"/>
    <x v="0"/>
    <s v="Columbus"/>
    <x v="24"/>
    <n v="43229"/>
    <x v="3"/>
    <s v="FUR-FU-10002937"/>
    <x v="0"/>
    <x v="5"/>
    <s v="GE 48&quot; Fluorescent Tube, Cool White Energy Saver, 34 Watts, 30/Box"/>
    <n v="396.92000000000007"/>
    <n v="5"/>
    <n v="0.2"/>
    <n v="148.845"/>
    <x v="3"/>
    <x v="0"/>
  </r>
  <r>
    <n v="7513"/>
    <s v="US-2019-161935"/>
    <x v="1163"/>
    <d v="2019-07-18T00:00:00"/>
    <s v="Standard Class"/>
    <s v="JL-15835"/>
    <s v="John Lee"/>
    <x v="0"/>
    <x v="0"/>
    <s v="Columbus"/>
    <x v="24"/>
    <n v="43229"/>
    <x v="3"/>
    <s v="OFF-ST-10001837"/>
    <x v="1"/>
    <x v="4"/>
    <s v="SAFCO Mobile Desk Side File, Wire Frame"/>
    <n v="239.45599999999999"/>
    <n v="7"/>
    <n v="0.2"/>
    <n v="17.959200000000003"/>
    <x v="3"/>
    <x v="0"/>
  </r>
  <r>
    <n v="7514"/>
    <s v="US-2019-161935"/>
    <x v="1163"/>
    <d v="2019-07-18T00:00:00"/>
    <s v="Standard Class"/>
    <s v="JL-15835"/>
    <s v="John Lee"/>
    <x v="0"/>
    <x v="0"/>
    <s v="Columbus"/>
    <x v="24"/>
    <n v="43229"/>
    <x v="3"/>
    <s v="OFF-AR-10004757"/>
    <x v="1"/>
    <x v="6"/>
    <s v="Crayola Colored Pencils"/>
    <n v="13.120000000000001"/>
    <n v="5"/>
    <n v="0.2"/>
    <n v="2.1319999999999988"/>
    <x v="3"/>
    <x v="0"/>
  </r>
  <r>
    <n v="7515"/>
    <s v="US-2019-167920"/>
    <x v="34"/>
    <d v="2019-12-12T00:00:00"/>
    <s v="Second Class"/>
    <s v="JL-15835"/>
    <s v="John Lee"/>
    <x v="0"/>
    <x v="0"/>
    <s v="Richmond"/>
    <x v="0"/>
    <n v="40475"/>
    <x v="0"/>
    <s v="OFF-BI-10004236"/>
    <x v="1"/>
    <x v="8"/>
    <s v="XtraLife ClearVue Slant-D Ring Binder, White, 3&quot;"/>
    <n v="29.36"/>
    <n v="2"/>
    <n v="0"/>
    <n v="13.505599999999999"/>
    <x v="0"/>
    <x v="0"/>
  </r>
  <r>
    <n v="7516"/>
    <s v="US-2019-167920"/>
    <x v="34"/>
    <d v="2019-12-12T00:00:00"/>
    <s v="Second Class"/>
    <s v="JL-15835"/>
    <s v="John Lee"/>
    <x v="0"/>
    <x v="0"/>
    <s v="Richmond"/>
    <x v="0"/>
    <n v="40475"/>
    <x v="0"/>
    <s v="OFF-AP-10000159"/>
    <x v="1"/>
    <x v="9"/>
    <s v="Belkin F9M820V08 8 Outlet Surge"/>
    <n v="214.89999999999998"/>
    <n v="5"/>
    <n v="0"/>
    <n v="62.32099999999997"/>
    <x v="0"/>
    <x v="0"/>
  </r>
  <r>
    <n v="7517"/>
    <s v="US-2019-167920"/>
    <x v="34"/>
    <d v="2019-12-12T00:00:00"/>
    <s v="Second Class"/>
    <s v="JL-15835"/>
    <s v="John Lee"/>
    <x v="0"/>
    <x v="0"/>
    <s v="Richmond"/>
    <x v="0"/>
    <n v="40475"/>
    <x v="0"/>
    <s v="OFF-BI-10003274"/>
    <x v="1"/>
    <x v="8"/>
    <s v="Avery Durable Slant Ring Binders, No Labels"/>
    <n v="15.92"/>
    <n v="4"/>
    <n v="0"/>
    <n v="7.4824000000000002"/>
    <x v="0"/>
    <x v="0"/>
  </r>
  <r>
    <n v="7518"/>
    <s v="US-2019-167920"/>
    <x v="34"/>
    <d v="2019-12-12T00:00:00"/>
    <s v="Second Class"/>
    <s v="JL-15835"/>
    <s v="John Lee"/>
    <x v="0"/>
    <x v="0"/>
    <s v="Richmond"/>
    <x v="0"/>
    <n v="40475"/>
    <x v="0"/>
    <s v="TEC-AC-10001013"/>
    <x v="2"/>
    <x v="11"/>
    <s v="Logitech ClearChat Comfort/USB Headset H390"/>
    <n v="146.44999999999999"/>
    <n v="5"/>
    <n v="0"/>
    <n v="48.328499999999991"/>
    <x v="0"/>
    <x v="0"/>
  </r>
  <r>
    <n v="7519"/>
    <s v="US-2019-167920"/>
    <x v="34"/>
    <d v="2019-12-12T00:00:00"/>
    <s v="Second Class"/>
    <s v="JL-15835"/>
    <s v="John Lee"/>
    <x v="0"/>
    <x v="0"/>
    <s v="Richmond"/>
    <x v="0"/>
    <n v="40475"/>
    <x v="0"/>
    <s v="OFF-ST-10004963"/>
    <x v="1"/>
    <x v="4"/>
    <s v="Eldon Gobal File Keepers"/>
    <n v="15.14"/>
    <n v="1"/>
    <n v="0"/>
    <n v="0.60559999999999903"/>
    <x v="0"/>
    <x v="0"/>
  </r>
  <r>
    <n v="7520"/>
    <s v="US-2019-167920"/>
    <x v="34"/>
    <d v="2019-12-12T00:00:00"/>
    <s v="Second Class"/>
    <s v="JL-15835"/>
    <s v="John Lee"/>
    <x v="0"/>
    <x v="0"/>
    <s v="Richmond"/>
    <x v="0"/>
    <n v="40475"/>
    <x v="0"/>
    <s v="OFF-LA-10004409"/>
    <x v="1"/>
    <x v="2"/>
    <s v="Avery 492"/>
    <n v="5.76"/>
    <n v="2"/>
    <n v="0"/>
    <n v="2.6495999999999995"/>
    <x v="0"/>
    <x v="0"/>
  </r>
  <r>
    <n v="7521"/>
    <s v="US-2019-167920"/>
    <x v="34"/>
    <d v="2019-12-12T00:00:00"/>
    <s v="Second Class"/>
    <s v="JL-15835"/>
    <s v="John Lee"/>
    <x v="0"/>
    <x v="0"/>
    <s v="Richmond"/>
    <x v="0"/>
    <n v="40475"/>
    <x v="0"/>
    <s v="TEC-CO-10001046"/>
    <x v="2"/>
    <x v="16"/>
    <s v="Canon Imageclass D680 Copier / Fax"/>
    <n v="1399.98"/>
    <n v="2"/>
    <n v="0"/>
    <n v="629.99099999999999"/>
    <x v="0"/>
    <x v="0"/>
  </r>
  <r>
    <n v="7522"/>
    <s v="CA-2018-162383"/>
    <x v="64"/>
    <d v="2018-09-11T00:00:00"/>
    <s v="Standard Class"/>
    <s v="MD-17350"/>
    <s v="Maribeth Dona"/>
    <x v="0"/>
    <x v="0"/>
    <s v="Lancaster"/>
    <x v="24"/>
    <n v="43130"/>
    <x v="3"/>
    <s v="OFF-BI-10002824"/>
    <x v="1"/>
    <x v="8"/>
    <s v="Recycled Easel Ring Binders"/>
    <n v="8.9520000000000017"/>
    <n v="2"/>
    <n v="0.7"/>
    <n v="-7.4600000000000009"/>
    <x v="3"/>
    <x v="0"/>
  </r>
  <r>
    <n v="7523"/>
    <s v="CA-2018-162383"/>
    <x v="64"/>
    <d v="2018-09-11T00:00:00"/>
    <s v="Standard Class"/>
    <s v="MD-17350"/>
    <s v="Maribeth Dona"/>
    <x v="0"/>
    <x v="0"/>
    <s v="Lancaster"/>
    <x v="24"/>
    <n v="43130"/>
    <x v="3"/>
    <s v="OFF-BI-10001757"/>
    <x v="1"/>
    <x v="8"/>
    <s v="Pressboard Hanging Data Binders for Unburst Sheets"/>
    <n v="8.8560000000000016"/>
    <n v="6"/>
    <n v="0.7"/>
    <n v="-6.4944000000000024"/>
    <x v="3"/>
    <x v="0"/>
  </r>
  <r>
    <n v="7524"/>
    <s v="CA-2018-162383"/>
    <x v="64"/>
    <d v="2018-09-11T00:00:00"/>
    <s v="Standard Class"/>
    <s v="MD-17350"/>
    <s v="Maribeth Dona"/>
    <x v="0"/>
    <x v="0"/>
    <s v="Lancaster"/>
    <x v="24"/>
    <n v="43130"/>
    <x v="3"/>
    <s v="FUR-CH-10004477"/>
    <x v="0"/>
    <x v="1"/>
    <s v="Global Push Button Manager's Chair, Indigo"/>
    <n v="85.245999999999995"/>
    <n v="2"/>
    <n v="0.3"/>
    <n v="-1.217800000000004"/>
    <x v="3"/>
    <x v="0"/>
  </r>
  <r>
    <n v="7525"/>
    <s v="CA-2016-125731"/>
    <x v="1076"/>
    <d v="2016-09-16T00:00:00"/>
    <s v="Standard Class"/>
    <s v="CL-12565"/>
    <s v="Clay Ludtke"/>
    <x v="0"/>
    <x v="0"/>
    <s v="Gresham"/>
    <x v="21"/>
    <n v="97030"/>
    <x v="1"/>
    <s v="OFF-EN-10003072"/>
    <x v="1"/>
    <x v="12"/>
    <s v="Peel &amp; Seel Envelopes"/>
    <n v="21.728000000000002"/>
    <n v="7"/>
    <n v="0.2"/>
    <n v="7.6047999999999991"/>
    <x v="1"/>
    <x v="0"/>
  </r>
  <r>
    <n v="7526"/>
    <s v="CA-2016-125731"/>
    <x v="1076"/>
    <d v="2016-09-16T00:00:00"/>
    <s v="Standard Class"/>
    <s v="CL-12565"/>
    <s v="Clay Ludtke"/>
    <x v="0"/>
    <x v="0"/>
    <s v="Gresham"/>
    <x v="21"/>
    <n v="97030"/>
    <x v="1"/>
    <s v="FUR-CH-10003973"/>
    <x v="0"/>
    <x v="1"/>
    <s v="GuestStacker Chair with Chrome Finish Legs"/>
    <n v="1487.04"/>
    <n v="5"/>
    <n v="0.2"/>
    <n v="148.70400000000006"/>
    <x v="1"/>
    <x v="0"/>
  </r>
  <r>
    <n v="7527"/>
    <s v="US-2019-106145"/>
    <x v="986"/>
    <d v="2019-09-26T00:00:00"/>
    <s v="Same Day"/>
    <s v="RA-19885"/>
    <s v="Ruben Ausman"/>
    <x v="1"/>
    <x v="0"/>
    <s v="San Francisco"/>
    <x v="1"/>
    <n v="94109"/>
    <x v="1"/>
    <s v="OFF-EN-10001028"/>
    <x v="1"/>
    <x v="12"/>
    <s v="Staple envelope"/>
    <n v="71.88"/>
    <n v="6"/>
    <n v="0"/>
    <n v="33.064799999999998"/>
    <x v="1"/>
    <x v="0"/>
  </r>
  <r>
    <n v="7528"/>
    <s v="US-2019-106145"/>
    <x v="986"/>
    <d v="2019-09-26T00:00:00"/>
    <s v="Same Day"/>
    <s v="RA-19885"/>
    <s v="Ruben Ausman"/>
    <x v="1"/>
    <x v="0"/>
    <s v="San Francisco"/>
    <x v="1"/>
    <n v="94109"/>
    <x v="1"/>
    <s v="FUR-FU-10003829"/>
    <x v="0"/>
    <x v="5"/>
    <s v="Stackable Trays"/>
    <n v="9.24"/>
    <n v="3"/>
    <n v="0"/>
    <n v="2.9567999999999994"/>
    <x v="1"/>
    <x v="0"/>
  </r>
  <r>
    <n v="7529"/>
    <s v="US-2019-106145"/>
    <x v="986"/>
    <d v="2019-09-26T00:00:00"/>
    <s v="Same Day"/>
    <s v="RA-19885"/>
    <s v="Ruben Ausman"/>
    <x v="1"/>
    <x v="0"/>
    <s v="San Francisco"/>
    <x v="1"/>
    <n v="94109"/>
    <x v="1"/>
    <s v="OFF-PA-10002245"/>
    <x v="1"/>
    <x v="10"/>
    <s v="Xerox 1895"/>
    <n v="35.880000000000003"/>
    <n v="6"/>
    <n v="0"/>
    <n v="16.146000000000001"/>
    <x v="1"/>
    <x v="0"/>
  </r>
  <r>
    <n v="7530"/>
    <s v="US-2019-106145"/>
    <x v="986"/>
    <d v="2019-09-26T00:00:00"/>
    <s v="Same Day"/>
    <s v="RA-19885"/>
    <s v="Ruben Ausman"/>
    <x v="1"/>
    <x v="0"/>
    <s v="San Francisco"/>
    <x v="1"/>
    <n v="94109"/>
    <x v="1"/>
    <s v="OFF-BI-10002215"/>
    <x v="1"/>
    <x v="8"/>
    <s v="Wilson Jones Hanging View Binder, White, 1&quot;"/>
    <n v="17.04"/>
    <n v="3"/>
    <n v="0.2"/>
    <n v="5.5379999999999985"/>
    <x v="1"/>
    <x v="0"/>
  </r>
  <r>
    <n v="7531"/>
    <s v="US-2019-106145"/>
    <x v="986"/>
    <d v="2019-09-26T00:00:00"/>
    <s v="Same Day"/>
    <s v="RA-19885"/>
    <s v="Ruben Ausman"/>
    <x v="1"/>
    <x v="0"/>
    <s v="San Francisco"/>
    <x v="1"/>
    <n v="94109"/>
    <x v="1"/>
    <s v="OFF-BI-10003925"/>
    <x v="1"/>
    <x v="8"/>
    <s v="Fellowes PB300 Plastic Comb Binding Machine"/>
    <n v="931.17600000000016"/>
    <n v="3"/>
    <n v="0.2"/>
    <n v="314.27190000000002"/>
    <x v="1"/>
    <x v="0"/>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n v="-13.317600000000013"/>
    <x v="1"/>
    <x v="0"/>
  </r>
  <r>
    <n v="7533"/>
    <s v="CA-2018-107146"/>
    <x v="26"/>
    <d v="2018-06-19T00:00:00"/>
    <s v="First Class"/>
    <s v="LC-16885"/>
    <s v="Lena Creighton"/>
    <x v="0"/>
    <x v="0"/>
    <s v="Longmont"/>
    <x v="22"/>
    <n v="80501"/>
    <x v="1"/>
    <s v="FUR-CH-10004853"/>
    <x v="0"/>
    <x v="1"/>
    <s v="Global Manager's Adjustable Task Chair, Storm"/>
    <n v="483.13599999999997"/>
    <n v="4"/>
    <n v="0.2"/>
    <n v="54.352799999999945"/>
    <x v="1"/>
    <x v="0"/>
  </r>
  <r>
    <n v="7534"/>
    <s v="US-2019-134642"/>
    <x v="906"/>
    <d v="2019-03-01T00:00:00"/>
    <s v="Standard Class"/>
    <s v="SW-20245"/>
    <s v="Scot Wooten"/>
    <x v="0"/>
    <x v="0"/>
    <s v="Greenville"/>
    <x v="3"/>
    <n v="27834"/>
    <x v="0"/>
    <s v="FUR-CH-10002880"/>
    <x v="0"/>
    <x v="1"/>
    <s v="Global High-Back Leather Tilter, Burgundy"/>
    <n v="196.78399999999999"/>
    <n v="2"/>
    <n v="0.2"/>
    <n v="-22.138200000000012"/>
    <x v="0"/>
    <x v="0"/>
  </r>
  <r>
    <n v="7535"/>
    <s v="US-2019-134642"/>
    <x v="906"/>
    <d v="2019-03-01T00:00:00"/>
    <s v="Standard Class"/>
    <s v="SW-20245"/>
    <s v="Scot Wooten"/>
    <x v="0"/>
    <x v="0"/>
    <s v="Greenville"/>
    <x v="3"/>
    <n v="27834"/>
    <x v="0"/>
    <s v="FUR-BO-10004709"/>
    <x v="0"/>
    <x v="0"/>
    <s v="Bush Westfield Collection Bookcases, Medium Cherry Finish"/>
    <n v="231.92000000000002"/>
    <n v="5"/>
    <n v="0.2"/>
    <n v="5.7980000000000018"/>
    <x v="0"/>
    <x v="0"/>
  </r>
  <r>
    <n v="7536"/>
    <s v="US-2019-160143"/>
    <x v="185"/>
    <d v="2019-04-07T00:00:00"/>
    <s v="Standard Class"/>
    <s v="HG-14965"/>
    <s v="Henry Goldwyn"/>
    <x v="1"/>
    <x v="0"/>
    <s v="Los Angeles"/>
    <x v="1"/>
    <n v="90004"/>
    <x v="1"/>
    <s v="OFF-SU-10004231"/>
    <x v="1"/>
    <x v="14"/>
    <s v="Acme Tagit Stainless Steel Antibacterial Scissors"/>
    <n v="29.700000000000003"/>
    <n v="3"/>
    <n v="0"/>
    <n v="8.0190000000000001"/>
    <x v="1"/>
    <x v="0"/>
  </r>
  <r>
    <n v="7537"/>
    <s v="CA-2019-103415"/>
    <x v="734"/>
    <d v="2019-12-08T00:00:00"/>
    <s v="Standard Class"/>
    <s v="MV-17485"/>
    <s v="Mark Van Huff"/>
    <x v="0"/>
    <x v="0"/>
    <s v="Houston"/>
    <x v="5"/>
    <n v="77041"/>
    <x v="2"/>
    <s v="FUR-FU-10000820"/>
    <x v="0"/>
    <x v="5"/>
    <s v="Tensor Brushed Steel Torchiere Floor Lamp"/>
    <n v="13.591999999999999"/>
    <n v="2"/>
    <n v="0.6"/>
    <n v="-14.271599999999999"/>
    <x v="2"/>
    <x v="0"/>
  </r>
  <r>
    <n v="7538"/>
    <s v="CA-2018-106460"/>
    <x v="317"/>
    <d v="2018-02-22T00:00:00"/>
    <s v="Second Class"/>
    <s v="GT-14710"/>
    <s v="Greg Tran"/>
    <x v="0"/>
    <x v="0"/>
    <s v="San Francisco"/>
    <x v="1"/>
    <n v="94109"/>
    <x v="1"/>
    <s v="OFF-PA-10001736"/>
    <x v="1"/>
    <x v="10"/>
    <s v="Xerox 1880"/>
    <n v="70.88"/>
    <n v="2"/>
    <n v="0"/>
    <n v="33.313599999999994"/>
    <x v="1"/>
    <x v="0"/>
  </r>
  <r>
    <n v="7539"/>
    <s v="US-2019-112347"/>
    <x v="574"/>
    <d v="2019-12-06T00:00:00"/>
    <s v="Standard Class"/>
    <s v="BS-11380"/>
    <s v="Bill Stewart"/>
    <x v="1"/>
    <x v="0"/>
    <s v="Denver"/>
    <x v="22"/>
    <n v="80219"/>
    <x v="1"/>
    <s v="OFF-ST-10003306"/>
    <x v="1"/>
    <x v="4"/>
    <s v="Letter Size Cart"/>
    <n v="114.28800000000001"/>
    <n v="1"/>
    <n v="0.2"/>
    <n v="12.857399999999984"/>
    <x v="1"/>
    <x v="0"/>
  </r>
  <r>
    <n v="7540"/>
    <s v="US-2019-112347"/>
    <x v="574"/>
    <d v="2019-12-06T00:00:00"/>
    <s v="Standard Class"/>
    <s v="BS-11380"/>
    <s v="Bill Stewart"/>
    <x v="1"/>
    <x v="0"/>
    <s v="Denver"/>
    <x v="22"/>
    <n v="80219"/>
    <x v="1"/>
    <s v="OFF-BI-10003707"/>
    <x v="1"/>
    <x v="8"/>
    <s v="Aluminum Screw Posts"/>
    <n v="36.624000000000002"/>
    <n v="8"/>
    <n v="0.7"/>
    <n v="-24.41599999999999"/>
    <x v="1"/>
    <x v="0"/>
  </r>
  <r>
    <n v="7541"/>
    <s v="US-2019-112347"/>
    <x v="574"/>
    <d v="2019-12-06T00:00:00"/>
    <s v="Standard Class"/>
    <s v="BS-11380"/>
    <s v="Bill Stewart"/>
    <x v="1"/>
    <x v="0"/>
    <s v="Denver"/>
    <x v="22"/>
    <n v="80219"/>
    <x v="1"/>
    <s v="FUR-BO-10003546"/>
    <x v="0"/>
    <x v="0"/>
    <s v="Hon 4-Shelf Metal Bookcases"/>
    <n v="242.35200000000003"/>
    <n v="8"/>
    <n v="0.7"/>
    <n v="-363.52799999999991"/>
    <x v="1"/>
    <x v="0"/>
  </r>
  <r>
    <n v="7542"/>
    <s v="US-2019-112347"/>
    <x v="574"/>
    <d v="2019-12-06T00:00:00"/>
    <s v="Standard Class"/>
    <s v="BS-11380"/>
    <s v="Bill Stewart"/>
    <x v="1"/>
    <x v="0"/>
    <s v="Denver"/>
    <x v="22"/>
    <n v="80219"/>
    <x v="1"/>
    <s v="TEC-PH-10000213"/>
    <x v="2"/>
    <x v="7"/>
    <s v="Seidio BD2-HK3IPH5-BK DILEX Case and Holster Combo for Apple iPhone 5/5s - Black"/>
    <n v="49.616000000000007"/>
    <n v="2"/>
    <n v="0.2"/>
    <n v="4.9615999999999989"/>
    <x v="1"/>
    <x v="0"/>
  </r>
  <r>
    <n v="7543"/>
    <s v="US-2019-112347"/>
    <x v="574"/>
    <d v="2019-12-06T00:00:00"/>
    <s v="Standard Class"/>
    <s v="BS-11380"/>
    <s v="Bill Stewart"/>
    <x v="1"/>
    <x v="0"/>
    <s v="Denver"/>
    <x v="22"/>
    <n v="80219"/>
    <x v="1"/>
    <s v="FUR-FU-10001488"/>
    <x v="0"/>
    <x v="5"/>
    <s v="Tenex 46&quot; x 60&quot; Computer Anti-Static Chairmat, Rectangular Shaped"/>
    <n v="508.70400000000006"/>
    <n v="6"/>
    <n v="0.2"/>
    <n v="0"/>
    <x v="1"/>
    <x v="0"/>
  </r>
  <r>
    <n v="7544"/>
    <s v="US-2019-112347"/>
    <x v="574"/>
    <d v="2019-12-06T00:00:00"/>
    <s v="Standard Class"/>
    <s v="BS-11380"/>
    <s v="Bill Stewart"/>
    <x v="1"/>
    <x v="0"/>
    <s v="Denver"/>
    <x v="22"/>
    <n v="80219"/>
    <x v="1"/>
    <s v="TEC-PH-10004833"/>
    <x v="2"/>
    <x v="7"/>
    <s v="Macally Suction Cup Mount"/>
    <n v="57.36"/>
    <n v="6"/>
    <n v="0.2"/>
    <n v="-14.34"/>
    <x v="1"/>
    <x v="0"/>
  </r>
  <r>
    <n v="7545"/>
    <s v="US-2019-112347"/>
    <x v="574"/>
    <d v="2019-12-06T00:00:00"/>
    <s v="Standard Class"/>
    <s v="BS-11380"/>
    <s v="Bill Stewart"/>
    <x v="1"/>
    <x v="0"/>
    <s v="Denver"/>
    <x v="22"/>
    <n v="80219"/>
    <x v="1"/>
    <s v="FUR-CH-10002335"/>
    <x v="0"/>
    <x v="1"/>
    <s v="Hon GuestStacker Chair"/>
    <n v="906.68000000000006"/>
    <n v="5"/>
    <n v="0.2"/>
    <n v="68.001000000000033"/>
    <x v="1"/>
    <x v="0"/>
  </r>
  <r>
    <n v="7546"/>
    <s v="CA-2016-103492"/>
    <x v="982"/>
    <d v="2016-10-15T00:00:00"/>
    <s v="Standard Class"/>
    <s v="CM-12715"/>
    <s v="Craig Molinari"/>
    <x v="1"/>
    <x v="0"/>
    <s v="Huntsville"/>
    <x v="5"/>
    <n v="77340"/>
    <x v="2"/>
    <s v="TEC-PH-10001128"/>
    <x v="2"/>
    <x v="7"/>
    <s v="Motorola Droid Maxx"/>
    <n v="719.95200000000011"/>
    <n v="6"/>
    <n v="0.2"/>
    <n v="71.995200000000011"/>
    <x v="2"/>
    <x v="0"/>
  </r>
  <r>
    <n v="7547"/>
    <s v="CA-2016-103492"/>
    <x v="982"/>
    <d v="2016-10-15T00:00:00"/>
    <s v="Standard Class"/>
    <s v="CM-12715"/>
    <s v="Craig Molinari"/>
    <x v="1"/>
    <x v="0"/>
    <s v="Huntsville"/>
    <x v="5"/>
    <n v="77340"/>
    <x v="2"/>
    <s v="TEC-PH-10004667"/>
    <x v="2"/>
    <x v="7"/>
    <s v="Cisco 8x8 Inc. 6753i IP Business Phone System"/>
    <n v="755.94400000000019"/>
    <n v="7"/>
    <n v="0.2"/>
    <n v="66.145099999999957"/>
    <x v="2"/>
    <x v="0"/>
  </r>
  <r>
    <n v="7548"/>
    <s v="CA-2016-103492"/>
    <x v="982"/>
    <d v="2016-10-15T00:00:00"/>
    <s v="Standard Class"/>
    <s v="CM-12715"/>
    <s v="Craig Molinari"/>
    <x v="1"/>
    <x v="0"/>
    <s v="Huntsville"/>
    <x v="5"/>
    <n v="77340"/>
    <x v="2"/>
    <s v="OFF-BI-10004817"/>
    <x v="1"/>
    <x v="8"/>
    <s v="GBC Personal VeloBind Strips"/>
    <n v="11.979999999999997"/>
    <n v="5"/>
    <n v="0.8"/>
    <n v="-19.16800000000001"/>
    <x v="2"/>
    <x v="0"/>
  </r>
  <r>
    <n v="7549"/>
    <s v="CA-2016-103492"/>
    <x v="982"/>
    <d v="2016-10-15T00:00:00"/>
    <s v="Standard Class"/>
    <s v="CM-12715"/>
    <s v="Craig Molinari"/>
    <x v="1"/>
    <x v="0"/>
    <s v="Huntsville"/>
    <x v="5"/>
    <n v="77340"/>
    <x v="2"/>
    <s v="OFF-BI-10004140"/>
    <x v="1"/>
    <x v="8"/>
    <s v="Avery Non-Stick Binders"/>
    <n v="0.8979999999999998"/>
    <n v="1"/>
    <n v="0.8"/>
    <n v="-1.5715000000000008"/>
    <x v="2"/>
    <x v="0"/>
  </r>
  <r>
    <n v="7550"/>
    <s v="CA-2018-136595"/>
    <x v="64"/>
    <d v="2018-09-07T00:00:00"/>
    <s v="First Class"/>
    <s v="EM-13825"/>
    <s v="Elizabeth Moffitt"/>
    <x v="1"/>
    <x v="0"/>
    <s v="Houston"/>
    <x v="5"/>
    <n v="77036"/>
    <x v="2"/>
    <s v="FUR-FU-10004671"/>
    <x v="0"/>
    <x v="5"/>
    <s v="Executive Impressions 12&quot; Wall Clock"/>
    <n v="21.204000000000004"/>
    <n v="3"/>
    <n v="0.6"/>
    <n v="-11.662199999999999"/>
    <x v="2"/>
    <x v="0"/>
  </r>
  <r>
    <n v="7551"/>
    <s v="CA-2016-140396"/>
    <x v="1164"/>
    <d v="2016-11-25T00:00:00"/>
    <s v="Standard Class"/>
    <s v="KH-16330"/>
    <s v="Katharine Harms"/>
    <x v="1"/>
    <x v="0"/>
    <s v="New York City"/>
    <x v="15"/>
    <n v="10024"/>
    <x v="3"/>
    <s v="OFF-EN-10002592"/>
    <x v="1"/>
    <x v="12"/>
    <s v="Peel &amp; Seel Recycled Catalog Envelopes, Brown"/>
    <n v="34.74"/>
    <n v="3"/>
    <n v="0"/>
    <n v="17.37"/>
    <x v="3"/>
    <x v="0"/>
  </r>
  <r>
    <n v="7552"/>
    <s v="CA-2016-140396"/>
    <x v="1164"/>
    <d v="2016-11-25T00:00:00"/>
    <s v="Standard Class"/>
    <s v="KH-16330"/>
    <s v="Katharine Harms"/>
    <x v="1"/>
    <x v="0"/>
    <s v="New York City"/>
    <x v="15"/>
    <n v="10024"/>
    <x v="3"/>
    <s v="TEC-PH-10004447"/>
    <x v="2"/>
    <x v="7"/>
    <s v="Toshiba IPT2010-SD IP Telephone"/>
    <n v="833.94"/>
    <n v="6"/>
    <n v="0"/>
    <n v="216.8244"/>
    <x v="3"/>
    <x v="0"/>
  </r>
  <r>
    <n v="7553"/>
    <s v="CA-2016-140396"/>
    <x v="1164"/>
    <d v="2016-11-25T00:00:00"/>
    <s v="Standard Class"/>
    <s v="KH-16330"/>
    <s v="Katharine Harms"/>
    <x v="1"/>
    <x v="0"/>
    <s v="New York City"/>
    <x v="15"/>
    <n v="10024"/>
    <x v="3"/>
    <s v="OFF-BI-10003669"/>
    <x v="1"/>
    <x v="8"/>
    <s v="3M Organizer Strips"/>
    <n v="12.96"/>
    <n v="3"/>
    <n v="0.2"/>
    <n v="4.5359999999999996"/>
    <x v="3"/>
    <x v="0"/>
  </r>
  <r>
    <n v="7554"/>
    <s v="CA-2016-140396"/>
    <x v="1164"/>
    <d v="2016-11-25T00:00:00"/>
    <s v="Standard Class"/>
    <s v="KH-16330"/>
    <s v="Katharine Harms"/>
    <x v="1"/>
    <x v="0"/>
    <s v="New York City"/>
    <x v="15"/>
    <n v="10024"/>
    <x v="3"/>
    <s v="OFF-PA-10000223"/>
    <x v="1"/>
    <x v="10"/>
    <s v="Xerox 2000"/>
    <n v="25.92"/>
    <n v="4"/>
    <n v="0"/>
    <n v="12.441600000000001"/>
    <x v="3"/>
    <x v="0"/>
  </r>
  <r>
    <n v="7555"/>
    <s v="CA-2016-114181"/>
    <x v="1025"/>
    <d v="2016-05-14T00:00:00"/>
    <s v="Second Class"/>
    <s v="AF-10885"/>
    <s v="Art Foster"/>
    <x v="0"/>
    <x v="0"/>
    <s v="Philadelphia"/>
    <x v="9"/>
    <n v="19134"/>
    <x v="3"/>
    <s v="FUR-BO-10004467"/>
    <x v="0"/>
    <x v="0"/>
    <s v="Bestar Classic Bookcase"/>
    <n v="349.96499999999997"/>
    <n v="7"/>
    <n v="0.5"/>
    <n v="-216.97830000000002"/>
    <x v="3"/>
    <x v="0"/>
  </r>
  <r>
    <n v="7556"/>
    <s v="CA-2016-114181"/>
    <x v="1025"/>
    <d v="2016-05-14T00:00:00"/>
    <s v="Second Class"/>
    <s v="AF-10885"/>
    <s v="Art Foster"/>
    <x v="0"/>
    <x v="0"/>
    <s v="Philadelphia"/>
    <x v="9"/>
    <n v="19134"/>
    <x v="3"/>
    <s v="OFF-AR-10000716"/>
    <x v="1"/>
    <x v="6"/>
    <s v="DIXON Ticonderoga Erasable Checking Pencils"/>
    <n v="22.32"/>
    <n v="5"/>
    <n v="0.2"/>
    <n v="5.3010000000000002"/>
    <x v="3"/>
    <x v="0"/>
  </r>
  <r>
    <n v="7557"/>
    <s v="CA-2019-159506"/>
    <x v="344"/>
    <d v="2019-12-02T00:00:00"/>
    <s v="Standard Class"/>
    <s v="JR-16210"/>
    <s v="Justin Ritter"/>
    <x v="1"/>
    <x v="0"/>
    <s v="Columbus"/>
    <x v="14"/>
    <n v="47201"/>
    <x v="2"/>
    <s v="OFF-PA-10003641"/>
    <x v="1"/>
    <x v="10"/>
    <s v="Xerox 1909"/>
    <n v="158.28"/>
    <n v="6"/>
    <n v="0"/>
    <n v="72.808799999999991"/>
    <x v="2"/>
    <x v="0"/>
  </r>
  <r>
    <n v="7558"/>
    <s v="CA-2019-159506"/>
    <x v="344"/>
    <d v="2019-12-02T00:00:00"/>
    <s v="Standard Class"/>
    <s v="JR-16210"/>
    <s v="Justin Ritter"/>
    <x v="1"/>
    <x v="0"/>
    <s v="Columbus"/>
    <x v="14"/>
    <n v="47201"/>
    <x v="2"/>
    <s v="OFF-BI-10004519"/>
    <x v="1"/>
    <x v="8"/>
    <s v="GBC DocuBind P100 Manual Binding Machine"/>
    <n v="497.93999999999994"/>
    <n v="3"/>
    <n v="0"/>
    <n v="224.07299999999998"/>
    <x v="2"/>
    <x v="0"/>
  </r>
  <r>
    <n v="7559"/>
    <s v="US-2016-137155"/>
    <x v="301"/>
    <d v="2016-11-05T00:00:00"/>
    <s v="Standard Class"/>
    <s v="DL-12925"/>
    <s v="Daniel Lacy"/>
    <x v="0"/>
    <x v="0"/>
    <s v="Long Beach"/>
    <x v="15"/>
    <n v="11561"/>
    <x v="3"/>
    <s v="OFF-AP-10002518"/>
    <x v="1"/>
    <x v="9"/>
    <s v="Kensington 7 Outlet MasterPiece Power Center"/>
    <n v="533.93999999999994"/>
    <n v="3"/>
    <n v="0"/>
    <n v="154.84259999999995"/>
    <x v="3"/>
    <x v="0"/>
  </r>
  <r>
    <n v="7560"/>
    <s v="US-2016-137155"/>
    <x v="301"/>
    <d v="2016-11-05T00:00:00"/>
    <s v="Standard Class"/>
    <s v="DL-12925"/>
    <s v="Daniel Lacy"/>
    <x v="0"/>
    <x v="0"/>
    <s v="Long Beach"/>
    <x v="15"/>
    <n v="11561"/>
    <x v="3"/>
    <s v="OFF-PA-10000806"/>
    <x v="1"/>
    <x v="10"/>
    <s v="Xerox 1934"/>
    <n v="167.94"/>
    <n v="3"/>
    <n v="0"/>
    <n v="82.290599999999998"/>
    <x v="3"/>
    <x v="0"/>
  </r>
  <r>
    <n v="7561"/>
    <s v="US-2016-137155"/>
    <x v="301"/>
    <d v="2016-11-05T00:00:00"/>
    <s v="Standard Class"/>
    <s v="DL-12925"/>
    <s v="Daniel Lacy"/>
    <x v="0"/>
    <x v="0"/>
    <s v="Long Beach"/>
    <x v="15"/>
    <n v="11561"/>
    <x v="3"/>
    <s v="FUR-FU-10003142"/>
    <x v="0"/>
    <x v="5"/>
    <s v="Master Big Foot Doorstop, Beige"/>
    <n v="31.68"/>
    <n v="6"/>
    <n v="0"/>
    <n v="9.8207999999999984"/>
    <x v="3"/>
    <x v="0"/>
  </r>
  <r>
    <n v="7562"/>
    <s v="CA-2018-105746"/>
    <x v="945"/>
    <d v="2019-01-01T00:00:00"/>
    <s v="First Class"/>
    <s v="BD-11605"/>
    <s v="Brian Dahlen"/>
    <x v="0"/>
    <x v="0"/>
    <s v="Lancaster"/>
    <x v="9"/>
    <n v="17602"/>
    <x v="3"/>
    <s v="FUR-CH-10000454"/>
    <x v="0"/>
    <x v="1"/>
    <s v="Hon Deluxe Fabric Upholstered Stacking Chairs, Rounded Back"/>
    <n v="170.78599999999997"/>
    <n v="1"/>
    <n v="0.3"/>
    <n v="0"/>
    <x v="3"/>
    <x v="0"/>
  </r>
  <r>
    <n v="7563"/>
    <s v="US-2018-104815"/>
    <x v="323"/>
    <d v="2018-09-07T00:00:00"/>
    <s v="Standard Class"/>
    <s v="RB-19570"/>
    <s v="Rob Beeghly"/>
    <x v="0"/>
    <x v="0"/>
    <s v="Chicago"/>
    <x v="10"/>
    <n v="60610"/>
    <x v="2"/>
    <s v="FUR-BO-10003894"/>
    <x v="0"/>
    <x v="0"/>
    <s v="Safco Value Mate Steel Bookcase, Baked Enamel Finish on Steel, Black"/>
    <n v="198.744"/>
    <n v="4"/>
    <n v="0.3"/>
    <n v="0"/>
    <x v="2"/>
    <x v="0"/>
  </r>
  <r>
    <n v="7564"/>
    <s v="CA-2019-157672"/>
    <x v="361"/>
    <d v="2019-10-07T00:00:00"/>
    <s v="First Class"/>
    <s v="RB-19795"/>
    <s v="Ross Baird"/>
    <x v="2"/>
    <x v="0"/>
    <s v="Denver"/>
    <x v="22"/>
    <n v="80219"/>
    <x v="1"/>
    <s v="TEC-AC-10001714"/>
    <x v="2"/>
    <x v="11"/>
    <s v="Logitech MX Performance Wireless Mouse"/>
    <n v="63.824000000000005"/>
    <n v="2"/>
    <n v="0.2"/>
    <n v="13.562599999999998"/>
    <x v="1"/>
    <x v="0"/>
  </r>
  <r>
    <n v="7565"/>
    <s v="US-2018-166660"/>
    <x v="806"/>
    <d v="2018-02-01T00:00:00"/>
    <s v="Second Class"/>
    <s v="TB-21250"/>
    <s v="Tim Brockman"/>
    <x v="0"/>
    <x v="0"/>
    <s v="Seattle"/>
    <x v="4"/>
    <n v="98103"/>
    <x v="1"/>
    <s v="FUR-CH-10001190"/>
    <x v="0"/>
    <x v="1"/>
    <s v="Global Deluxe High-Back Office Chair in Storm"/>
    <n v="435.16800000000006"/>
    <n v="4"/>
    <n v="0.2"/>
    <n v="-59.835600000000042"/>
    <x v="1"/>
    <x v="0"/>
  </r>
  <r>
    <n v="7566"/>
    <s v="US-2018-166660"/>
    <x v="806"/>
    <d v="2018-02-01T00:00:00"/>
    <s v="Second Class"/>
    <s v="TB-21250"/>
    <s v="Tim Brockman"/>
    <x v="0"/>
    <x v="0"/>
    <s v="Seattle"/>
    <x v="4"/>
    <n v="98103"/>
    <x v="1"/>
    <s v="FUR-BO-10000468"/>
    <x v="0"/>
    <x v="0"/>
    <s v="O'Sullivan 2-Shelf Heavy-Duty Bookcases"/>
    <n v="48.58"/>
    <n v="1"/>
    <n v="0"/>
    <n v="7.7728000000000037"/>
    <x v="1"/>
    <x v="0"/>
  </r>
  <r>
    <n v="7567"/>
    <s v="CA-2019-140802"/>
    <x v="81"/>
    <d v="2019-04-23T00:00:00"/>
    <s v="First Class"/>
    <s v="KN-16390"/>
    <s v="Katherine Nockton"/>
    <x v="1"/>
    <x v="0"/>
    <s v="Houston"/>
    <x v="5"/>
    <n v="77070"/>
    <x v="2"/>
    <s v="TEC-AC-10001998"/>
    <x v="2"/>
    <x v="11"/>
    <s v="Logitech LS21 Speaker System - PC Multimedia - 2.1-CH - Wired"/>
    <n v="47.975999999999999"/>
    <n v="3"/>
    <n v="0.2"/>
    <n v="8.3957999999999942"/>
    <x v="2"/>
    <x v="0"/>
  </r>
  <r>
    <n v="7568"/>
    <s v="CA-2019-140802"/>
    <x v="81"/>
    <d v="2019-04-23T00:00:00"/>
    <s v="First Class"/>
    <s v="KN-16390"/>
    <s v="Katherine Nockton"/>
    <x v="1"/>
    <x v="0"/>
    <s v="Houston"/>
    <x v="5"/>
    <n v="77070"/>
    <x v="2"/>
    <s v="OFF-PA-10001534"/>
    <x v="1"/>
    <x v="10"/>
    <s v="Xerox 230"/>
    <n v="20.736000000000004"/>
    <n v="4"/>
    <n v="0.2"/>
    <n v="7.2576000000000001"/>
    <x v="2"/>
    <x v="0"/>
  </r>
  <r>
    <n v="7569"/>
    <s v="CA-2016-133830"/>
    <x v="29"/>
    <d v="2016-12-10T00:00:00"/>
    <s v="Standard Class"/>
    <s v="RL-19615"/>
    <s v="Rob Lucas"/>
    <x v="0"/>
    <x v="0"/>
    <s v="Los Angeles"/>
    <x v="1"/>
    <n v="90045"/>
    <x v="1"/>
    <s v="OFF-AR-10003045"/>
    <x v="1"/>
    <x v="6"/>
    <s v="Prang Colored Pencils"/>
    <n v="26.46"/>
    <n v="9"/>
    <n v="0"/>
    <n v="11.907"/>
    <x v="1"/>
    <x v="0"/>
  </r>
  <r>
    <n v="7570"/>
    <s v="CA-2016-133830"/>
    <x v="29"/>
    <d v="2016-12-10T00:00:00"/>
    <s v="Standard Class"/>
    <s v="RL-19615"/>
    <s v="Rob Lucas"/>
    <x v="0"/>
    <x v="0"/>
    <s v="Los Angeles"/>
    <x v="1"/>
    <n v="90045"/>
    <x v="1"/>
    <s v="OFF-PA-10001363"/>
    <x v="1"/>
    <x v="10"/>
    <s v="Xerox 1933"/>
    <n v="49.12"/>
    <n v="4"/>
    <n v="0"/>
    <n v="23.086399999999998"/>
    <x v="1"/>
    <x v="0"/>
  </r>
  <r>
    <n v="7571"/>
    <s v="CA-2016-133830"/>
    <x v="29"/>
    <d v="2016-12-10T00:00:00"/>
    <s v="Standard Class"/>
    <s v="RL-19615"/>
    <s v="Rob Lucas"/>
    <x v="0"/>
    <x v="0"/>
    <s v="Los Angeles"/>
    <x v="1"/>
    <n v="90045"/>
    <x v="1"/>
    <s v="OFF-FA-10002280"/>
    <x v="1"/>
    <x v="13"/>
    <s v="Advantus Plastic Paper Clips"/>
    <n v="15"/>
    <n v="3"/>
    <n v="0"/>
    <n v="7.1999999999999993"/>
    <x v="1"/>
    <x v="0"/>
  </r>
  <r>
    <n v="7572"/>
    <s v="CA-2016-100916"/>
    <x v="618"/>
    <d v="2016-10-26T00:00:00"/>
    <s v="Standard Class"/>
    <s v="FH-14275"/>
    <s v="Frank Hawley"/>
    <x v="1"/>
    <x v="0"/>
    <s v="Newport News"/>
    <x v="17"/>
    <n v="23602"/>
    <x v="0"/>
    <s v="OFF-ST-10003479"/>
    <x v="1"/>
    <x v="4"/>
    <s v="Eldon Base for stackable storage shelf, platinum"/>
    <n v="194.7"/>
    <n v="5"/>
    <n v="0"/>
    <n v="9.7349999999999781"/>
    <x v="0"/>
    <x v="0"/>
  </r>
  <r>
    <n v="7573"/>
    <s v="CA-2016-100916"/>
    <x v="618"/>
    <d v="2016-10-26T00:00:00"/>
    <s v="Standard Class"/>
    <s v="FH-14275"/>
    <s v="Frank Hawley"/>
    <x v="1"/>
    <x v="0"/>
    <s v="Newport News"/>
    <x v="17"/>
    <n v="23602"/>
    <x v="0"/>
    <s v="FUR-TA-10004607"/>
    <x v="0"/>
    <x v="3"/>
    <s v="Hon 2111 Invitation Series Straight Table"/>
    <n v="591.32000000000005"/>
    <n v="4"/>
    <n v="0"/>
    <n v="112.35079999999999"/>
    <x v="0"/>
    <x v="0"/>
  </r>
  <r>
    <n v="7574"/>
    <s v="CA-2016-100916"/>
    <x v="618"/>
    <d v="2016-10-26T00:00:00"/>
    <s v="Standard Class"/>
    <s v="FH-14275"/>
    <s v="Frank Hawley"/>
    <x v="1"/>
    <x v="0"/>
    <s v="Newport News"/>
    <x v="17"/>
    <n v="23602"/>
    <x v="0"/>
    <s v="OFF-AR-10001022"/>
    <x v="1"/>
    <x v="6"/>
    <s v="SANFORD Liquid Accent Tank-Style Highlighters"/>
    <n v="2.84"/>
    <n v="1"/>
    <n v="0"/>
    <n v="0.88039999999999985"/>
    <x v="0"/>
    <x v="0"/>
  </r>
  <r>
    <n v="7575"/>
    <s v="CA-2017-129532"/>
    <x v="575"/>
    <d v="2017-12-12T00:00:00"/>
    <s v="Standard Class"/>
    <s v="YS-21880"/>
    <s v="Yana Sorensen"/>
    <x v="1"/>
    <x v="0"/>
    <s v="Los Angeles"/>
    <x v="1"/>
    <n v="90036"/>
    <x v="1"/>
    <s v="OFF-ST-10004186"/>
    <x v="1"/>
    <x v="4"/>
    <s v="Stur-D-Stor Shelving, Vertical 5-Shelf: 72&quot;H x 36&quot;W x 18 1/2&quot;D"/>
    <n v="221.96"/>
    <n v="2"/>
    <n v="0"/>
    <n v="4.4391999999999996"/>
    <x v="1"/>
    <x v="0"/>
  </r>
  <r>
    <n v="7576"/>
    <s v="CA-2017-129532"/>
    <x v="575"/>
    <d v="2017-12-12T00:00:00"/>
    <s v="Standard Class"/>
    <s v="YS-21880"/>
    <s v="Yana Sorensen"/>
    <x v="1"/>
    <x v="0"/>
    <s v="Los Angeles"/>
    <x v="1"/>
    <n v="90036"/>
    <x v="1"/>
    <s v="TEC-AC-10000865"/>
    <x v="2"/>
    <x v="11"/>
    <s v="WD My Passport Ultra 500GB Portable External Hard Drive"/>
    <n v="236"/>
    <n v="4"/>
    <n v="0"/>
    <n v="40.119999999999976"/>
    <x v="1"/>
    <x v="0"/>
  </r>
  <r>
    <n v="7577"/>
    <s v="CA-2016-134726"/>
    <x v="981"/>
    <d v="2016-11-07T00:00:00"/>
    <s v="Second Class"/>
    <s v="SW-20755"/>
    <s v="Steven Ward"/>
    <x v="1"/>
    <x v="0"/>
    <s v="Seattle"/>
    <x v="4"/>
    <n v="98115"/>
    <x v="1"/>
    <s v="TEC-AC-10000023"/>
    <x v="2"/>
    <x v="11"/>
    <s v="Maxell 74 Minute CD-R Spindle, 50/Pack"/>
    <n v="41.94"/>
    <n v="2"/>
    <n v="0"/>
    <n v="15.098399999999998"/>
    <x v="1"/>
    <x v="1"/>
  </r>
  <r>
    <n v="7578"/>
    <s v="CA-2016-134726"/>
    <x v="981"/>
    <d v="2016-11-07T00:00:00"/>
    <s v="Second Class"/>
    <s v="SW-20755"/>
    <s v="Steven Ward"/>
    <x v="1"/>
    <x v="0"/>
    <s v="Seattle"/>
    <x v="4"/>
    <n v="98115"/>
    <x v="1"/>
    <s v="TEC-PH-10001750"/>
    <x v="2"/>
    <x v="7"/>
    <s v="Samsung Rugby III"/>
    <n v="52.792000000000002"/>
    <n v="1"/>
    <n v="0.2"/>
    <n v="4.6193000000000026"/>
    <x v="1"/>
    <x v="1"/>
  </r>
  <r>
    <n v="7579"/>
    <s v="CA-2018-138597"/>
    <x v="122"/>
    <d v="2018-12-21T00:00:00"/>
    <s v="First Class"/>
    <s v="PN-18775"/>
    <s v="Parhena Norris"/>
    <x v="2"/>
    <x v="0"/>
    <s v="Omaha"/>
    <x v="8"/>
    <n v="68104"/>
    <x v="2"/>
    <s v="FUR-CH-10004997"/>
    <x v="0"/>
    <x v="1"/>
    <s v="Hon Every-Day Series Multi-Task Chairs"/>
    <n v="563.93999999999994"/>
    <n v="3"/>
    <n v="0"/>
    <n v="112.78800000000001"/>
    <x v="2"/>
    <x v="0"/>
  </r>
  <r>
    <n v="7580"/>
    <s v="CA-2017-123113"/>
    <x v="521"/>
    <d v="2017-11-27T00:00:00"/>
    <s v="Second Class"/>
    <s v="AT-10735"/>
    <s v="Annie Thurman"/>
    <x v="0"/>
    <x v="0"/>
    <s v="Morristown"/>
    <x v="30"/>
    <n v="7960"/>
    <x v="3"/>
    <s v="OFF-AP-10000275"/>
    <x v="1"/>
    <x v="9"/>
    <s v="Sanyo Counter Height Refrigerator with Crisper, 3.6 Cubic Foot, Stainless Steel/Black"/>
    <n v="2625.12"/>
    <n v="8"/>
    <n v="0"/>
    <n v="735.03359999999998"/>
    <x v="3"/>
    <x v="0"/>
  </r>
  <r>
    <n v="7581"/>
    <s v="CA-2017-123113"/>
    <x v="521"/>
    <d v="2017-11-27T00:00:00"/>
    <s v="Second Class"/>
    <s v="AT-10735"/>
    <s v="Annie Thurman"/>
    <x v="0"/>
    <x v="0"/>
    <s v="Morristown"/>
    <x v="30"/>
    <n v="7960"/>
    <x v="3"/>
    <s v="OFF-AR-10004999"/>
    <x v="1"/>
    <x v="6"/>
    <s v="Newell 315"/>
    <n v="17.940000000000001"/>
    <n v="3"/>
    <n v="0"/>
    <n v="4.4850000000000003"/>
    <x v="3"/>
    <x v="0"/>
  </r>
  <r>
    <n v="7582"/>
    <s v="CA-2017-169656"/>
    <x v="863"/>
    <d v="2017-08-16T00:00:00"/>
    <s v="First Class"/>
    <s v="EJ-13720"/>
    <s v="Ed Jacobs"/>
    <x v="0"/>
    <x v="0"/>
    <s v="Philadelphia"/>
    <x v="9"/>
    <n v="19143"/>
    <x v="3"/>
    <s v="OFF-ST-10003816"/>
    <x v="1"/>
    <x v="4"/>
    <s v="Fellowes High-Stak Drawer Files"/>
    <n v="422.85599999999999"/>
    <n v="3"/>
    <n v="0.2"/>
    <n v="15.857099999999974"/>
    <x v="3"/>
    <x v="0"/>
  </r>
  <r>
    <n v="7583"/>
    <s v="CA-2017-142734"/>
    <x v="392"/>
    <d v="2017-04-21T00:00:00"/>
    <s v="Standard Class"/>
    <s v="DM-13345"/>
    <s v="Denise Monton"/>
    <x v="1"/>
    <x v="0"/>
    <s v="New York City"/>
    <x v="15"/>
    <n v="10024"/>
    <x v="3"/>
    <s v="FUR-CH-10003968"/>
    <x v="0"/>
    <x v="1"/>
    <s v="Novimex Turbo Task Chair"/>
    <n v="127.76400000000001"/>
    <n v="2"/>
    <n v="0.1"/>
    <n v="2.8392000000000017"/>
    <x v="3"/>
    <x v="0"/>
  </r>
  <r>
    <n v="7584"/>
    <s v="CA-2016-163223"/>
    <x v="90"/>
    <d v="2016-03-25T00:00:00"/>
    <s v="Standard Class"/>
    <s v="KH-16690"/>
    <s v="Kristen Hastings"/>
    <x v="1"/>
    <x v="0"/>
    <s v="Springfield"/>
    <x v="17"/>
    <n v="22153"/>
    <x v="0"/>
    <s v="TEC-PH-10000730"/>
    <x v="2"/>
    <x v="7"/>
    <s v="Samsung Galaxy S4 Active"/>
    <n v="3499.9300000000003"/>
    <n v="7"/>
    <n v="0"/>
    <n v="909.98180000000025"/>
    <x v="0"/>
    <x v="0"/>
  </r>
  <r>
    <n v="7585"/>
    <s v="CA-2016-163223"/>
    <x v="90"/>
    <d v="2016-03-25T00:00:00"/>
    <s v="Standard Class"/>
    <s v="KH-16690"/>
    <s v="Kristen Hastings"/>
    <x v="1"/>
    <x v="0"/>
    <s v="Springfield"/>
    <x v="17"/>
    <n v="22153"/>
    <x v="0"/>
    <s v="OFF-LA-10004409"/>
    <x v="1"/>
    <x v="2"/>
    <s v="Avery 492"/>
    <n v="14.399999999999999"/>
    <n v="5"/>
    <n v="0"/>
    <n v="6.6239999999999988"/>
    <x v="0"/>
    <x v="0"/>
  </r>
  <r>
    <n v="7586"/>
    <s v="CA-2016-163223"/>
    <x v="90"/>
    <d v="2016-03-25T00:00:00"/>
    <s v="Standard Class"/>
    <s v="KH-16690"/>
    <s v="Kristen Hastings"/>
    <x v="1"/>
    <x v="0"/>
    <s v="Springfield"/>
    <x v="17"/>
    <n v="22153"/>
    <x v="0"/>
    <s v="OFF-PA-10000675"/>
    <x v="1"/>
    <x v="10"/>
    <s v="Xerox 1919"/>
    <n v="122.97"/>
    <n v="3"/>
    <n v="0"/>
    <n v="60.255300000000005"/>
    <x v="0"/>
    <x v="0"/>
  </r>
  <r>
    <n v="7587"/>
    <s v="CA-2016-163223"/>
    <x v="90"/>
    <d v="2016-03-25T00:00:00"/>
    <s v="Standard Class"/>
    <s v="KH-16690"/>
    <s v="Kristen Hastings"/>
    <x v="1"/>
    <x v="0"/>
    <s v="Springfield"/>
    <x v="17"/>
    <n v="22153"/>
    <x v="0"/>
    <s v="OFF-AR-10001573"/>
    <x v="1"/>
    <x v="6"/>
    <s v="American Pencil"/>
    <n v="9.32"/>
    <n v="4"/>
    <n v="0"/>
    <n v="2.702799999999999"/>
    <x v="0"/>
    <x v="0"/>
  </r>
  <r>
    <n v="7588"/>
    <s v="CA-2016-163223"/>
    <x v="90"/>
    <d v="2016-03-25T00:00:00"/>
    <s v="Standard Class"/>
    <s v="KH-16690"/>
    <s v="Kristen Hastings"/>
    <x v="1"/>
    <x v="0"/>
    <s v="Springfield"/>
    <x v="17"/>
    <n v="22153"/>
    <x v="0"/>
    <s v="OFF-BI-10001597"/>
    <x v="1"/>
    <x v="8"/>
    <s v="Wilson Jones Ledger-Size, Piano-Hinge Binder, 2&quot;, Blue"/>
    <n v="122.94"/>
    <n v="3"/>
    <n v="0"/>
    <n v="59.011199999999988"/>
    <x v="0"/>
    <x v="0"/>
  </r>
  <r>
    <n v="7589"/>
    <s v="CA-2019-122945"/>
    <x v="673"/>
    <d v="2019-11-22T00:00:00"/>
    <s v="Standard Class"/>
    <s v="MB-18085"/>
    <s v="Mick Brown"/>
    <x v="0"/>
    <x v="0"/>
    <s v="Roseville"/>
    <x v="1"/>
    <n v="95661"/>
    <x v="1"/>
    <s v="FUR-FU-10001196"/>
    <x v="0"/>
    <x v="5"/>
    <s v="DAX Cubicle Frames - 8x10"/>
    <n v="17.309999999999999"/>
    <n v="3"/>
    <n v="0"/>
    <n v="5.1929999999999996"/>
    <x v="1"/>
    <x v="0"/>
  </r>
  <r>
    <n v="7590"/>
    <s v="CA-2017-139738"/>
    <x v="12"/>
    <d v="2017-09-29T00:00:00"/>
    <s v="Standard Class"/>
    <s v="DK-12895"/>
    <s v="Dana Kaydos"/>
    <x v="0"/>
    <x v="0"/>
    <s v="Rockford"/>
    <x v="10"/>
    <n v="61107"/>
    <x v="2"/>
    <s v="OFF-AR-10004602"/>
    <x v="1"/>
    <x v="6"/>
    <s v="Boston KS Multi-Size Manual Pencil Sharpener"/>
    <n v="128.744"/>
    <n v="7"/>
    <n v="0.2"/>
    <n v="12.874400000000001"/>
    <x v="2"/>
    <x v="0"/>
  </r>
  <r>
    <n v="7591"/>
    <s v="CA-2018-158778"/>
    <x v="64"/>
    <d v="2018-09-09T00:00:00"/>
    <s v="Standard Class"/>
    <s v="DB-13210"/>
    <s v="Dean Braden"/>
    <x v="0"/>
    <x v="0"/>
    <s v="Philadelphia"/>
    <x v="9"/>
    <n v="19134"/>
    <x v="3"/>
    <s v="FUR-FU-10000260"/>
    <x v="0"/>
    <x v="5"/>
    <s v="6&quot; Cubicle Wall Clock, Black"/>
    <n v="58.248000000000005"/>
    <n v="9"/>
    <n v="0.2"/>
    <n v="11.649599999999996"/>
    <x v="3"/>
    <x v="0"/>
  </r>
  <r>
    <n v="7592"/>
    <s v="CA-2018-158778"/>
    <x v="64"/>
    <d v="2018-09-09T00:00:00"/>
    <s v="Standard Class"/>
    <s v="DB-13210"/>
    <s v="Dean Braden"/>
    <x v="0"/>
    <x v="0"/>
    <s v="Philadelphia"/>
    <x v="9"/>
    <n v="19134"/>
    <x v="3"/>
    <s v="FUR-CH-10001146"/>
    <x v="0"/>
    <x v="1"/>
    <s v="Global Task Chair, Black"/>
    <n v="71.245999999999995"/>
    <n v="2"/>
    <n v="0.3"/>
    <n v="-19.338199999999993"/>
    <x v="3"/>
    <x v="0"/>
  </r>
  <r>
    <n v="7593"/>
    <s v="CA-2018-158778"/>
    <x v="64"/>
    <d v="2018-09-09T00:00:00"/>
    <s v="Standard Class"/>
    <s v="DB-13210"/>
    <s v="Dean Braden"/>
    <x v="0"/>
    <x v="0"/>
    <s v="Philadelphia"/>
    <x v="9"/>
    <n v="19134"/>
    <x v="3"/>
    <s v="OFF-AR-10000896"/>
    <x v="1"/>
    <x v="6"/>
    <s v="Newell 329"/>
    <n v="7.8719999999999999"/>
    <n v="3"/>
    <n v="0.2"/>
    <n v="0.59039999999999937"/>
    <x v="3"/>
    <x v="0"/>
  </r>
  <r>
    <n v="7594"/>
    <s v="CA-2018-158778"/>
    <x v="64"/>
    <d v="2018-09-09T00:00:00"/>
    <s v="Standard Class"/>
    <s v="DB-13210"/>
    <s v="Dean Braden"/>
    <x v="0"/>
    <x v="0"/>
    <s v="Philadelphia"/>
    <x v="9"/>
    <n v="19134"/>
    <x v="3"/>
    <s v="FUR-CH-10000309"/>
    <x v="0"/>
    <x v="1"/>
    <s v="Global Comet Stacking Arm Chair"/>
    <n v="887.27099999999984"/>
    <n v="3"/>
    <n v="0.3"/>
    <n v="-63.376499999999965"/>
    <x v="3"/>
    <x v="0"/>
  </r>
  <r>
    <n v="7595"/>
    <s v="CA-2019-119655"/>
    <x v="693"/>
    <d v="2019-04-24T00:00:00"/>
    <s v="Standard Class"/>
    <s v="CV-12295"/>
    <s v="Christina VanderZanden"/>
    <x v="0"/>
    <x v="0"/>
    <s v="Detroit"/>
    <x v="12"/>
    <n v="48234"/>
    <x v="2"/>
    <s v="OFF-BI-10001989"/>
    <x v="1"/>
    <x v="8"/>
    <s v="Premium Transparent Presentation Covers by GBC"/>
    <n v="146.86000000000001"/>
    <n v="7"/>
    <n v="0"/>
    <n v="70.492799999999988"/>
    <x v="2"/>
    <x v="0"/>
  </r>
  <r>
    <n v="7596"/>
    <s v="CA-2019-119655"/>
    <x v="693"/>
    <d v="2019-04-24T00:00:00"/>
    <s v="Standard Class"/>
    <s v="CV-12295"/>
    <s v="Christina VanderZanden"/>
    <x v="0"/>
    <x v="0"/>
    <s v="Detroit"/>
    <x v="12"/>
    <n v="48234"/>
    <x v="2"/>
    <s v="OFF-BI-10001036"/>
    <x v="1"/>
    <x v="8"/>
    <s v="Cardinal EasyOpen D-Ring Binders"/>
    <n v="36.56"/>
    <n v="4"/>
    <n v="0"/>
    <n v="18.28"/>
    <x v="2"/>
    <x v="0"/>
  </r>
  <r>
    <n v="7597"/>
    <s v="CA-2017-164567"/>
    <x v="925"/>
    <d v="2017-06-19T00:00:00"/>
    <s v="Standard Class"/>
    <s v="GK-14620"/>
    <s v="Grace Kelly"/>
    <x v="1"/>
    <x v="0"/>
    <s v="Los Angeles"/>
    <x v="1"/>
    <n v="90004"/>
    <x v="1"/>
    <s v="TEC-PH-10002103"/>
    <x v="2"/>
    <x v="7"/>
    <s v="Jabra SPEAK 410"/>
    <n v="225.57599999999996"/>
    <n v="3"/>
    <n v="0.2"/>
    <n v="22.557600000000008"/>
    <x v="1"/>
    <x v="0"/>
  </r>
  <r>
    <n v="7598"/>
    <s v="CA-2016-131947"/>
    <x v="328"/>
    <d v="2016-09-22T00:00:00"/>
    <s v="Standard Class"/>
    <s v="JA-15970"/>
    <s v="Joseph Airdo"/>
    <x v="0"/>
    <x v="0"/>
    <s v="Springfield"/>
    <x v="21"/>
    <n v="97477"/>
    <x v="1"/>
    <s v="OFF-AR-10001473"/>
    <x v="1"/>
    <x v="6"/>
    <s v="Newell 313"/>
    <n v="5.2480000000000002"/>
    <n v="2"/>
    <n v="0.2"/>
    <n v="0.45920000000000027"/>
    <x v="1"/>
    <x v="0"/>
  </r>
  <r>
    <n v="7599"/>
    <s v="CA-2016-131947"/>
    <x v="328"/>
    <d v="2016-09-22T00:00:00"/>
    <s v="Standard Class"/>
    <s v="JA-15970"/>
    <s v="Joseph Airdo"/>
    <x v="0"/>
    <x v="0"/>
    <s v="Springfield"/>
    <x v="21"/>
    <n v="97477"/>
    <x v="1"/>
    <s v="OFF-AR-10000411"/>
    <x v="1"/>
    <x v="6"/>
    <s v="Boston 16701 Slimline Battery Pencil Sharpener"/>
    <n v="38.256"/>
    <n v="3"/>
    <n v="0.2"/>
    <n v="4.7819999999999947"/>
    <x v="1"/>
    <x v="0"/>
  </r>
  <r>
    <n v="7600"/>
    <s v="CA-2016-131947"/>
    <x v="328"/>
    <d v="2016-09-22T00:00:00"/>
    <s v="Standard Class"/>
    <s v="JA-15970"/>
    <s v="Joseph Airdo"/>
    <x v="0"/>
    <x v="0"/>
    <s v="Springfield"/>
    <x v="21"/>
    <n v="97477"/>
    <x v="1"/>
    <s v="OFF-PA-10000246"/>
    <x v="1"/>
    <x v="10"/>
    <s v="Riverleaf Stik-Withit Designer Note Cubes"/>
    <n v="40.24"/>
    <n v="5"/>
    <n v="0.2"/>
    <n v="13.078000000000001"/>
    <x v="1"/>
    <x v="0"/>
  </r>
  <r>
    <n v="7601"/>
    <s v="CA-2016-131947"/>
    <x v="328"/>
    <d v="2016-09-22T00:00:00"/>
    <s v="Standard Class"/>
    <s v="JA-15970"/>
    <s v="Joseph Airdo"/>
    <x v="0"/>
    <x v="0"/>
    <s v="Springfield"/>
    <x v="21"/>
    <n v="97477"/>
    <x v="1"/>
    <s v="TEC-MA-10004086"/>
    <x v="2"/>
    <x v="15"/>
    <s v="Plantronics Single Ear Headset"/>
    <n v="29.925000000000001"/>
    <n v="5"/>
    <n v="0.7"/>
    <n v="-21.944999999999993"/>
    <x v="1"/>
    <x v="0"/>
  </r>
  <r>
    <n v="7602"/>
    <s v="CA-2016-131947"/>
    <x v="328"/>
    <d v="2016-09-22T00:00:00"/>
    <s v="Standard Class"/>
    <s v="JA-15970"/>
    <s v="Joseph Airdo"/>
    <x v="0"/>
    <x v="0"/>
    <s v="Springfield"/>
    <x v="21"/>
    <n v="97477"/>
    <x v="1"/>
    <s v="OFF-PA-10003039"/>
    <x v="1"/>
    <x v="10"/>
    <s v="Xerox 1960"/>
    <n v="148.70400000000001"/>
    <n v="6"/>
    <n v="0.2"/>
    <n v="46.469999999999985"/>
    <x v="1"/>
    <x v="0"/>
  </r>
  <r>
    <n v="7603"/>
    <s v="CA-2016-131947"/>
    <x v="328"/>
    <d v="2016-09-22T00:00:00"/>
    <s v="Standard Class"/>
    <s v="JA-15970"/>
    <s v="Joseph Airdo"/>
    <x v="0"/>
    <x v="0"/>
    <s v="Springfield"/>
    <x v="21"/>
    <n v="97477"/>
    <x v="1"/>
    <s v="TEC-AC-10004633"/>
    <x v="2"/>
    <x v="11"/>
    <s v="Verbatim 25 GB 6x Blu-ray Single Layer Recordable Disc, 3/Pack"/>
    <n v="55.92"/>
    <n v="10"/>
    <n v="0.2"/>
    <n v="16.776000000000007"/>
    <x v="1"/>
    <x v="0"/>
  </r>
  <r>
    <n v="7604"/>
    <s v="CA-2018-152520"/>
    <x v="630"/>
    <d v="2018-07-12T00:00:00"/>
    <s v="Standard Class"/>
    <s v="TH-21115"/>
    <s v="Thea Hudgings"/>
    <x v="1"/>
    <x v="0"/>
    <s v="Providence"/>
    <x v="34"/>
    <n v="2908"/>
    <x v="3"/>
    <s v="OFF-PA-10000289"/>
    <x v="1"/>
    <x v="10"/>
    <s v="Xerox 213"/>
    <n v="12.96"/>
    <n v="2"/>
    <n v="0"/>
    <n v="6.2208000000000006"/>
    <x v="3"/>
    <x v="0"/>
  </r>
  <r>
    <n v="7605"/>
    <s v="CA-2018-101791"/>
    <x v="1022"/>
    <d v="2018-05-31T00:00:00"/>
    <s v="Standard Class"/>
    <s v="BS-11665"/>
    <s v="Brian Stugart"/>
    <x v="0"/>
    <x v="0"/>
    <s v="Chicago"/>
    <x v="10"/>
    <n v="60623"/>
    <x v="2"/>
    <s v="FUR-FU-10003247"/>
    <x v="0"/>
    <x v="5"/>
    <s v="36X48 HARDFLOOR CHAIRMAT"/>
    <n v="25.176000000000002"/>
    <n v="3"/>
    <n v="0.6"/>
    <n v="-33.358199999999997"/>
    <x v="2"/>
    <x v="0"/>
  </r>
  <r>
    <n v="7606"/>
    <s v="CA-2018-101791"/>
    <x v="1022"/>
    <d v="2018-05-31T00:00:00"/>
    <s v="Standard Class"/>
    <s v="BS-11665"/>
    <s v="Brian Stugart"/>
    <x v="0"/>
    <x v="0"/>
    <s v="Chicago"/>
    <x v="10"/>
    <n v="60623"/>
    <x v="2"/>
    <s v="FUR-FU-10002191"/>
    <x v="0"/>
    <x v="5"/>
    <s v="G.E. Halogen Desk Lamp Bulbs"/>
    <n v="5.5840000000000005"/>
    <n v="2"/>
    <n v="0.6"/>
    <n v="-1.6751999999999994"/>
    <x v="2"/>
    <x v="0"/>
  </r>
  <r>
    <n v="7607"/>
    <s v="CA-2018-101791"/>
    <x v="1022"/>
    <d v="2018-05-31T00:00:00"/>
    <s v="Standard Class"/>
    <s v="BS-11665"/>
    <s v="Brian Stugart"/>
    <x v="0"/>
    <x v="0"/>
    <s v="Chicago"/>
    <x v="10"/>
    <n v="60623"/>
    <x v="2"/>
    <s v="OFF-ST-10001496"/>
    <x v="1"/>
    <x v="4"/>
    <s v="Standard Rollaway File with Lock"/>
    <n v="1297.3680000000002"/>
    <n v="9"/>
    <n v="0.2"/>
    <n v="97.302599999999984"/>
    <x v="2"/>
    <x v="0"/>
  </r>
  <r>
    <n v="7608"/>
    <s v="CA-2019-121195"/>
    <x v="165"/>
    <d v="2019-12-27T00:00:00"/>
    <s v="First Class"/>
    <s v="NS-18505"/>
    <s v="Neola Schneider"/>
    <x v="0"/>
    <x v="0"/>
    <s v="Dallas"/>
    <x v="5"/>
    <n v="75220"/>
    <x v="2"/>
    <s v="OFF-ST-10000585"/>
    <x v="1"/>
    <x v="4"/>
    <s v="Economy Rollaway Files"/>
    <n v="264.32"/>
    <n v="2"/>
    <n v="0.2"/>
    <n v="19.823999999999998"/>
    <x v="2"/>
    <x v="0"/>
  </r>
  <r>
    <n v="7609"/>
    <s v="CA-2019-163209"/>
    <x v="898"/>
    <d v="2019-05-07T00:00:00"/>
    <s v="Standard Class"/>
    <s v="MK-18160"/>
    <s v="Mike Kennedy"/>
    <x v="0"/>
    <x v="0"/>
    <s v="San Francisco"/>
    <x v="1"/>
    <n v="94122"/>
    <x v="1"/>
    <s v="OFF-PA-10001166"/>
    <x v="1"/>
    <x v="10"/>
    <s v="Xerox 2"/>
    <n v="25.92"/>
    <n v="4"/>
    <n v="0"/>
    <n v="12.441600000000001"/>
    <x v="1"/>
    <x v="0"/>
  </r>
  <r>
    <n v="7610"/>
    <s v="CA-2019-163209"/>
    <x v="898"/>
    <d v="2019-05-07T00:00:00"/>
    <s v="Standard Class"/>
    <s v="MK-18160"/>
    <s v="Mike Kennedy"/>
    <x v="0"/>
    <x v="0"/>
    <s v="San Francisco"/>
    <x v="1"/>
    <n v="94122"/>
    <x v="1"/>
    <s v="OFF-AR-10003651"/>
    <x v="1"/>
    <x v="6"/>
    <s v="Newell 350"/>
    <n v="22.959999999999997"/>
    <n v="7"/>
    <n v="0"/>
    <n v="6.6583999999999968"/>
    <x v="1"/>
    <x v="0"/>
  </r>
  <r>
    <n v="7611"/>
    <s v="CA-2016-133354"/>
    <x v="1165"/>
    <d v="2016-02-24T00:00:00"/>
    <s v="First Class"/>
    <s v="SA-20830"/>
    <s v="Sue Ann Reed"/>
    <x v="0"/>
    <x v="0"/>
    <s v="Moreno Valley"/>
    <x v="1"/>
    <n v="92553"/>
    <x v="1"/>
    <s v="OFF-PA-10001800"/>
    <x v="1"/>
    <x v="10"/>
    <s v="Xerox 220"/>
    <n v="19.440000000000001"/>
    <n v="3"/>
    <n v="0"/>
    <n v="9.3312000000000008"/>
    <x v="1"/>
    <x v="0"/>
  </r>
  <r>
    <n v="7612"/>
    <s v="US-2017-130491"/>
    <x v="285"/>
    <d v="2017-02-11T00:00:00"/>
    <s v="First Class"/>
    <s v="BH-11710"/>
    <s v="Brosina Hoffman"/>
    <x v="0"/>
    <x v="0"/>
    <s v="Garden City"/>
    <x v="41"/>
    <n v="67846"/>
    <x v="2"/>
    <s v="OFF-PA-10000791"/>
    <x v="1"/>
    <x v="10"/>
    <s v="Wirebound Message Books, Four 2 3/4 x 5 Forms per Page, 200 Sets per Book"/>
    <n v="9.5399999999999991"/>
    <n v="2"/>
    <n v="0"/>
    <n v="4.2929999999999993"/>
    <x v="2"/>
    <x v="0"/>
  </r>
  <r>
    <n v="7613"/>
    <s v="US-2017-130491"/>
    <x v="285"/>
    <d v="2017-02-11T00:00:00"/>
    <s v="First Class"/>
    <s v="BH-11710"/>
    <s v="Brosina Hoffman"/>
    <x v="0"/>
    <x v="0"/>
    <s v="Garden City"/>
    <x v="41"/>
    <n v="67846"/>
    <x v="2"/>
    <s v="OFF-FA-10000134"/>
    <x v="1"/>
    <x v="13"/>
    <s v="Advantus Push Pins, Aluminum Head"/>
    <n v="5.81"/>
    <n v="1"/>
    <n v="0"/>
    <n v="1.8010999999999999"/>
    <x v="2"/>
    <x v="0"/>
  </r>
  <r>
    <n v="7614"/>
    <s v="US-2017-130491"/>
    <x v="285"/>
    <d v="2017-02-11T00:00:00"/>
    <s v="First Class"/>
    <s v="BH-11710"/>
    <s v="Brosina Hoffman"/>
    <x v="0"/>
    <x v="0"/>
    <s v="Garden City"/>
    <x v="41"/>
    <n v="67846"/>
    <x v="2"/>
    <s v="OFF-AR-10001149"/>
    <x v="1"/>
    <x v="6"/>
    <s v="Sanford Colorific Colored Pencils, 12/Box"/>
    <n v="5.76"/>
    <n v="2"/>
    <n v="0"/>
    <n v="1.7279999999999998"/>
    <x v="2"/>
    <x v="0"/>
  </r>
  <r>
    <n v="7615"/>
    <s v="CA-2017-113740"/>
    <x v="252"/>
    <d v="2017-08-28T00:00:00"/>
    <s v="Second Class"/>
    <s v="SC-20380"/>
    <s v="Shahid Collister"/>
    <x v="0"/>
    <x v="0"/>
    <s v="New York City"/>
    <x v="15"/>
    <n v="10035"/>
    <x v="3"/>
    <s v="FUR-FU-10000010"/>
    <x v="0"/>
    <x v="5"/>
    <s v="DAX Value U-Channel Document Frames, Easel Back"/>
    <n v="14.91"/>
    <n v="3"/>
    <n v="0"/>
    <n v="4.6220999999999997"/>
    <x v="3"/>
    <x v="0"/>
  </r>
  <r>
    <n v="7616"/>
    <s v="CA-2016-148425"/>
    <x v="953"/>
    <d v="2016-12-04T00:00:00"/>
    <s v="Standard Class"/>
    <s v="RF-19345"/>
    <s v="Randy Ferguson"/>
    <x v="1"/>
    <x v="0"/>
    <s v="Orlando"/>
    <x v="2"/>
    <n v="32839"/>
    <x v="0"/>
    <s v="OFF-BI-10000201"/>
    <x v="1"/>
    <x v="8"/>
    <s v="Avery Triangle Shaped Sheet Lifters, Black, 2/Pack"/>
    <n v="6.6420000000000012"/>
    <n v="9"/>
    <n v="0.7"/>
    <n v="-4.427999999999999"/>
    <x v="0"/>
    <x v="0"/>
  </r>
  <r>
    <n v="7617"/>
    <s v="CA-2018-144309"/>
    <x v="107"/>
    <d v="2018-12-16T00:00:00"/>
    <s v="Standard Class"/>
    <s v="CM-12235"/>
    <s v="Chris McAfee"/>
    <x v="0"/>
    <x v="0"/>
    <s v="Watertown"/>
    <x v="15"/>
    <n v="13601"/>
    <x v="3"/>
    <s v="OFF-PA-10001776"/>
    <x v="1"/>
    <x v="10"/>
    <s v="Wirebound Message Books, Four 2 3/4&quot; x 5&quot; Forms per Page, 600 Sets per Book"/>
    <n v="18.54"/>
    <n v="2"/>
    <n v="0"/>
    <n v="8.7137999999999991"/>
    <x v="3"/>
    <x v="0"/>
  </r>
  <r>
    <n v="7618"/>
    <s v="CA-2018-144309"/>
    <x v="107"/>
    <d v="2018-12-16T00:00:00"/>
    <s v="Standard Class"/>
    <s v="CM-12235"/>
    <s v="Chris McAfee"/>
    <x v="0"/>
    <x v="0"/>
    <s v="Watertown"/>
    <x v="15"/>
    <n v="13601"/>
    <x v="3"/>
    <s v="OFF-BI-10003656"/>
    <x v="1"/>
    <x v="8"/>
    <s v="Fellowes PB200 Plastic Comb Binding Machine"/>
    <n v="679.96"/>
    <n v="5"/>
    <n v="0.2"/>
    <n v="220.98699999999997"/>
    <x v="3"/>
    <x v="0"/>
  </r>
  <r>
    <n v="7619"/>
    <s v="CA-2019-151225"/>
    <x v="855"/>
    <d v="2019-10-29T00:00:00"/>
    <s v="First Class"/>
    <s v="JM-15655"/>
    <s v="Jim Mitchum"/>
    <x v="1"/>
    <x v="0"/>
    <s v="Los Angeles"/>
    <x v="1"/>
    <n v="90032"/>
    <x v="1"/>
    <s v="FUR-TA-10001539"/>
    <x v="0"/>
    <x v="3"/>
    <s v="Chromcraft Rectangular Conference Tables"/>
    <n v="189.57600000000002"/>
    <n v="1"/>
    <n v="0.2"/>
    <n v="9.4787999999999784"/>
    <x v="1"/>
    <x v="0"/>
  </r>
  <r>
    <n v="7620"/>
    <s v="CA-2019-151225"/>
    <x v="855"/>
    <d v="2019-10-29T00:00:00"/>
    <s v="First Class"/>
    <s v="JM-15655"/>
    <s v="Jim Mitchum"/>
    <x v="1"/>
    <x v="0"/>
    <s v="Los Angeles"/>
    <x v="1"/>
    <n v="90032"/>
    <x v="1"/>
    <s v="TEC-PH-10004100"/>
    <x v="2"/>
    <x v="7"/>
    <s v="Griffin GC17055 Auxiliary Audio Cable"/>
    <n v="71.959999999999994"/>
    <n v="5"/>
    <n v="0.2"/>
    <n v="7.1960000000000015"/>
    <x v="1"/>
    <x v="0"/>
  </r>
  <r>
    <n v="7621"/>
    <s v="US-2016-144078"/>
    <x v="641"/>
    <d v="2016-11-29T00:00:00"/>
    <s v="Standard Class"/>
    <s v="RB-19435"/>
    <s v="Richard Bierner"/>
    <x v="0"/>
    <x v="0"/>
    <s v="Los Angeles"/>
    <x v="1"/>
    <n v="90004"/>
    <x v="1"/>
    <s v="TEC-PH-10001580"/>
    <x v="2"/>
    <x v="7"/>
    <s v="Logitech Mobile Speakerphone P710e - speaker phone"/>
    <n v="539.91999999999996"/>
    <n v="5"/>
    <n v="0.2"/>
    <n v="47.242999999999967"/>
    <x v="1"/>
    <x v="0"/>
  </r>
  <r>
    <n v="7622"/>
    <s v="US-2016-144078"/>
    <x v="641"/>
    <d v="2016-11-29T00:00:00"/>
    <s v="Standard Class"/>
    <s v="RB-19435"/>
    <s v="Richard Bierner"/>
    <x v="0"/>
    <x v="0"/>
    <s v="Los Angeles"/>
    <x v="1"/>
    <n v="90004"/>
    <x v="1"/>
    <s v="FUR-CH-10002335"/>
    <x v="0"/>
    <x v="1"/>
    <s v="Hon GuestStacker Chair"/>
    <n v="725.34400000000005"/>
    <n v="4"/>
    <n v="0.2"/>
    <n v="54.400800000000004"/>
    <x v="1"/>
    <x v="0"/>
  </r>
  <r>
    <n v="7623"/>
    <s v="US-2016-144078"/>
    <x v="641"/>
    <d v="2016-11-29T00:00:00"/>
    <s v="Standard Class"/>
    <s v="RB-19435"/>
    <s v="Richard Bierner"/>
    <x v="0"/>
    <x v="0"/>
    <s v="Los Angeles"/>
    <x v="1"/>
    <n v="90004"/>
    <x v="1"/>
    <s v="OFF-AR-10004707"/>
    <x v="1"/>
    <x v="6"/>
    <s v="Staples in misc. colors"/>
    <n v="7.4399999999999995"/>
    <n v="3"/>
    <n v="0"/>
    <n v="2.6039999999999996"/>
    <x v="1"/>
    <x v="0"/>
  </r>
  <r>
    <n v="7624"/>
    <s v="CA-2016-124464"/>
    <x v="686"/>
    <d v="2016-07-20T00:00:00"/>
    <s v="Standard Class"/>
    <s v="SS-20515"/>
    <s v="Shirley Schmidt"/>
    <x v="2"/>
    <x v="0"/>
    <s v="Newark"/>
    <x v="13"/>
    <n v="19711"/>
    <x v="3"/>
    <s v="OFF-AP-10000576"/>
    <x v="1"/>
    <x v="9"/>
    <s v="Belkin 7 Outlet SurgeMaster II"/>
    <n v="39.479999999999997"/>
    <n v="1"/>
    <n v="0"/>
    <n v="11.054400000000001"/>
    <x v="3"/>
    <x v="0"/>
  </r>
  <r>
    <n v="7625"/>
    <s v="CA-2017-136805"/>
    <x v="293"/>
    <d v="2017-05-27T00:00:00"/>
    <s v="Second Class"/>
    <s v="NM-18445"/>
    <s v="Nathan Mautz"/>
    <x v="2"/>
    <x v="0"/>
    <s v="Detroit"/>
    <x v="12"/>
    <n v="48234"/>
    <x v="2"/>
    <s v="OFF-AP-10001394"/>
    <x v="1"/>
    <x v="9"/>
    <s v="Harmony Air Purifier"/>
    <n v="850.5"/>
    <n v="5"/>
    <n v="0.1"/>
    <n v="245.69999999999993"/>
    <x v="2"/>
    <x v="0"/>
  </r>
  <r>
    <n v="7626"/>
    <s v="CA-2017-136805"/>
    <x v="293"/>
    <d v="2017-05-27T00:00:00"/>
    <s v="Second Class"/>
    <s v="NM-18445"/>
    <s v="Nathan Mautz"/>
    <x v="2"/>
    <x v="0"/>
    <s v="Detroit"/>
    <x v="12"/>
    <n v="48234"/>
    <x v="2"/>
    <s v="FUR-FU-10003724"/>
    <x v="0"/>
    <x v="5"/>
    <s v="Westinghouse Clip-On Gooseneck Lamps"/>
    <n v="75.33"/>
    <n v="9"/>
    <n v="0"/>
    <n v="19.585799999999999"/>
    <x v="2"/>
    <x v="0"/>
  </r>
  <r>
    <n v="7627"/>
    <s v="US-2017-159499"/>
    <x v="82"/>
    <d v="2017-11-23T00:00:00"/>
    <s v="Second Class"/>
    <s v="EM-14095"/>
    <s v="Eudokia Martin"/>
    <x v="1"/>
    <x v="0"/>
    <s v="Phoenix"/>
    <x v="16"/>
    <n v="85023"/>
    <x v="1"/>
    <s v="OFF-AP-10002867"/>
    <x v="1"/>
    <x v="9"/>
    <s v="Fellowes Command Center 5-outlet power strip"/>
    <n v="325.63200000000006"/>
    <n v="6"/>
    <n v="0.2"/>
    <n v="28.492799999999988"/>
    <x v="1"/>
    <x v="0"/>
  </r>
  <r>
    <n v="7628"/>
    <s v="US-2017-159499"/>
    <x v="82"/>
    <d v="2017-11-23T00:00:00"/>
    <s v="Second Class"/>
    <s v="EM-14095"/>
    <s v="Eudokia Martin"/>
    <x v="1"/>
    <x v="0"/>
    <s v="Phoenix"/>
    <x v="16"/>
    <n v="85023"/>
    <x v="1"/>
    <s v="TEC-AC-10002718"/>
    <x v="2"/>
    <x v="11"/>
    <s v="Belkin Standard 104 key USB Keyboard"/>
    <n v="23.344000000000001"/>
    <n v="2"/>
    <n v="0.2"/>
    <n v="-1.4590000000000014"/>
    <x v="1"/>
    <x v="0"/>
  </r>
  <r>
    <n v="7629"/>
    <s v="US-2017-159499"/>
    <x v="82"/>
    <d v="2017-11-23T00:00:00"/>
    <s v="Second Class"/>
    <s v="EM-14095"/>
    <s v="Eudokia Martin"/>
    <x v="1"/>
    <x v="0"/>
    <s v="Phoenix"/>
    <x v="16"/>
    <n v="85023"/>
    <x v="1"/>
    <s v="OFF-LA-10003121"/>
    <x v="1"/>
    <x v="2"/>
    <s v="Avery 506"/>
    <n v="16.520000000000003"/>
    <n v="5"/>
    <n v="0.2"/>
    <n v="5.368999999999998"/>
    <x v="1"/>
    <x v="0"/>
  </r>
  <r>
    <n v="7630"/>
    <s v="CA-2016-162089"/>
    <x v="809"/>
    <d v="2016-04-01T00:00:00"/>
    <s v="First Class"/>
    <s v="MP-17470"/>
    <s v="Mark Packer"/>
    <x v="2"/>
    <x v="0"/>
    <s v="Brownsville"/>
    <x v="5"/>
    <n v="78521"/>
    <x v="2"/>
    <s v="OFF-EN-10002230"/>
    <x v="1"/>
    <x v="12"/>
    <s v="Airmail Envelopes"/>
    <n v="335.72"/>
    <n v="5"/>
    <n v="0.2"/>
    <n v="113.30549999999999"/>
    <x v="2"/>
    <x v="0"/>
  </r>
  <r>
    <n v="7631"/>
    <s v="CA-2016-162089"/>
    <x v="809"/>
    <d v="2016-04-01T00:00:00"/>
    <s v="First Class"/>
    <s v="MP-17470"/>
    <s v="Mark Packer"/>
    <x v="2"/>
    <x v="0"/>
    <s v="Brownsville"/>
    <x v="5"/>
    <n v="78521"/>
    <x v="2"/>
    <s v="TEC-PH-10001819"/>
    <x v="2"/>
    <x v="7"/>
    <s v="Innergie mMini Combo Duo USB Travel Charging Kit"/>
    <n v="251.94400000000002"/>
    <n v="7"/>
    <n v="0.2"/>
    <n v="88.180399999999977"/>
    <x v="2"/>
    <x v="0"/>
  </r>
  <r>
    <n v="7632"/>
    <s v="CA-2016-162089"/>
    <x v="809"/>
    <d v="2016-04-01T00:00:00"/>
    <s v="First Class"/>
    <s v="MP-17470"/>
    <s v="Mark Packer"/>
    <x v="2"/>
    <x v="0"/>
    <s v="Brownsville"/>
    <x v="5"/>
    <n v="78521"/>
    <x v="2"/>
    <s v="FUR-CH-10002304"/>
    <x v="0"/>
    <x v="1"/>
    <s v="Global Stack Chair without Arms, Black"/>
    <n v="127.30199999999999"/>
    <n v="7"/>
    <n v="0.3"/>
    <n v="-9.0929999999999964"/>
    <x v="2"/>
    <x v="0"/>
  </r>
  <r>
    <n v="7633"/>
    <s v="US-2019-158526"/>
    <x v="614"/>
    <d v="2020-01-01T00:00:00"/>
    <s v="Second Class"/>
    <s v="KH-16360"/>
    <s v="Katherine Hughes"/>
    <x v="0"/>
    <x v="0"/>
    <s v="Louisville"/>
    <x v="0"/>
    <n v="40214"/>
    <x v="0"/>
    <s v="FUR-CH-10002602"/>
    <x v="0"/>
    <x v="1"/>
    <s v="DMI Arturo Collection Mission-style Design Wood Chair"/>
    <n v="1207.8399999999999"/>
    <n v="8"/>
    <n v="0"/>
    <n v="314.03840000000002"/>
    <x v="0"/>
    <x v="0"/>
  </r>
  <r>
    <n v="7634"/>
    <s v="US-2019-158526"/>
    <x v="614"/>
    <d v="2020-01-01T00:00:00"/>
    <s v="Second Class"/>
    <s v="KH-16360"/>
    <s v="Katherine Hughes"/>
    <x v="0"/>
    <x v="0"/>
    <s v="Louisville"/>
    <x v="0"/>
    <n v="40214"/>
    <x v="0"/>
    <s v="OFF-BI-10002414"/>
    <x v="1"/>
    <x v="8"/>
    <s v="GBC ProClick Spines for 32-Hole Punch"/>
    <n v="12.53"/>
    <n v="1"/>
    <n v="0"/>
    <n v="5.8890999999999991"/>
    <x v="0"/>
    <x v="0"/>
  </r>
  <r>
    <n v="7635"/>
    <s v="US-2019-158526"/>
    <x v="614"/>
    <d v="2020-01-01T00:00:00"/>
    <s v="Second Class"/>
    <s v="KH-16360"/>
    <s v="Katherine Hughes"/>
    <x v="0"/>
    <x v="0"/>
    <s v="Louisville"/>
    <x v="0"/>
    <n v="40214"/>
    <x v="0"/>
    <s v="OFF-AR-10003696"/>
    <x v="1"/>
    <x v="6"/>
    <s v="Panasonic KP-350BK Electric Pencil Sharpener with Auto Stop"/>
    <n v="34.58"/>
    <n v="1"/>
    <n v="0"/>
    <n v="10.028199999999998"/>
    <x v="0"/>
    <x v="0"/>
  </r>
  <r>
    <n v="7636"/>
    <s v="US-2019-158526"/>
    <x v="614"/>
    <d v="2020-01-01T00:00:00"/>
    <s v="Second Class"/>
    <s v="KH-16360"/>
    <s v="Katherine Hughes"/>
    <x v="0"/>
    <x v="0"/>
    <s v="Louisville"/>
    <x v="0"/>
    <n v="40214"/>
    <x v="0"/>
    <s v="FUR-CH-10004495"/>
    <x v="0"/>
    <x v="1"/>
    <s v="Global Leather and Oak Executive Chair, Black"/>
    <n v="300.98"/>
    <n v="1"/>
    <n v="0"/>
    <n v="87.28419999999997"/>
    <x v="0"/>
    <x v="0"/>
  </r>
  <r>
    <n v="7637"/>
    <s v="US-2019-158526"/>
    <x v="614"/>
    <d v="2020-01-01T00:00:00"/>
    <s v="Second Class"/>
    <s v="KH-16360"/>
    <s v="Katherine Hughes"/>
    <x v="0"/>
    <x v="0"/>
    <s v="Louisville"/>
    <x v="0"/>
    <n v="40214"/>
    <x v="0"/>
    <s v="FUR-CH-10001270"/>
    <x v="0"/>
    <x v="1"/>
    <s v="Harbour Creations Steel Folding Chair"/>
    <n v="258.75"/>
    <n v="3"/>
    <n v="0"/>
    <n v="77.624999999999972"/>
    <x v="0"/>
    <x v="0"/>
  </r>
  <r>
    <n v="7638"/>
    <s v="CA-2019-104885"/>
    <x v="580"/>
    <d v="2019-03-08T00:00:00"/>
    <s v="Standard Class"/>
    <s v="DB-13555"/>
    <s v="Dorothy Badders"/>
    <x v="1"/>
    <x v="0"/>
    <s v="Newark"/>
    <x v="13"/>
    <n v="19711"/>
    <x v="3"/>
    <s v="OFF-AR-10001615"/>
    <x v="1"/>
    <x v="6"/>
    <s v="Newell 34"/>
    <n v="59.519999999999996"/>
    <n v="3"/>
    <n v="0"/>
    <n v="15.475200000000001"/>
    <x v="3"/>
    <x v="0"/>
  </r>
  <r>
    <n v="7639"/>
    <s v="CA-2019-104885"/>
    <x v="580"/>
    <d v="2019-03-08T00:00:00"/>
    <s v="Standard Class"/>
    <s v="DB-13555"/>
    <s v="Dorothy Badders"/>
    <x v="1"/>
    <x v="0"/>
    <s v="Newark"/>
    <x v="13"/>
    <n v="19711"/>
    <x v="3"/>
    <s v="OFF-EN-10003286"/>
    <x v="1"/>
    <x v="12"/>
    <s v="Staple envelope"/>
    <n v="57.959999999999994"/>
    <n v="7"/>
    <n v="0"/>
    <n v="27.241199999999996"/>
    <x v="3"/>
    <x v="0"/>
  </r>
  <r>
    <n v="7640"/>
    <s v="CA-2019-104885"/>
    <x v="580"/>
    <d v="2019-03-08T00:00:00"/>
    <s v="Standard Class"/>
    <s v="DB-13555"/>
    <s v="Dorothy Badders"/>
    <x v="1"/>
    <x v="0"/>
    <s v="Newark"/>
    <x v="13"/>
    <n v="19711"/>
    <x v="3"/>
    <s v="FUR-BO-10003660"/>
    <x v="0"/>
    <x v="0"/>
    <s v="Bush Cubix Collection Bookcases, Fully Assembled"/>
    <n v="441.96"/>
    <n v="2"/>
    <n v="0"/>
    <n v="101.6508"/>
    <x v="3"/>
    <x v="0"/>
  </r>
  <r>
    <n v="7641"/>
    <s v="CA-2019-104885"/>
    <x v="580"/>
    <d v="2019-03-08T00:00:00"/>
    <s v="Standard Class"/>
    <s v="DB-13555"/>
    <s v="Dorothy Badders"/>
    <x v="1"/>
    <x v="0"/>
    <s v="Newark"/>
    <x v="13"/>
    <n v="19711"/>
    <x v="3"/>
    <s v="OFF-PA-10002764"/>
    <x v="1"/>
    <x v="10"/>
    <s v="Easy-staple paper"/>
    <n v="68.039999999999992"/>
    <n v="6"/>
    <n v="0"/>
    <n v="33.339599999999997"/>
    <x v="3"/>
    <x v="0"/>
  </r>
  <r>
    <n v="7642"/>
    <s v="US-2018-157490"/>
    <x v="1099"/>
    <d v="2018-10-07T00:00:00"/>
    <s v="First Class"/>
    <s v="LB-16795"/>
    <s v="Laurel Beltran"/>
    <x v="2"/>
    <x v="0"/>
    <s v="Pueblo"/>
    <x v="22"/>
    <n v="81001"/>
    <x v="1"/>
    <s v="TEC-MA-10001695"/>
    <x v="2"/>
    <x v="15"/>
    <s v="Zebra GK420t Direct Thermal/Thermal Transfer Printer"/>
    <n v="703.71"/>
    <n v="6"/>
    <n v="0.7"/>
    <n v="-938.28"/>
    <x v="1"/>
    <x v="1"/>
  </r>
  <r>
    <n v="7643"/>
    <s v="US-2018-157490"/>
    <x v="1099"/>
    <d v="2018-10-07T00:00:00"/>
    <s v="First Class"/>
    <s v="LB-16795"/>
    <s v="Laurel Beltran"/>
    <x v="2"/>
    <x v="0"/>
    <s v="Pueblo"/>
    <x v="22"/>
    <n v="81001"/>
    <x v="1"/>
    <s v="OFF-BI-10002824"/>
    <x v="1"/>
    <x v="8"/>
    <s v="Recycled Easel Ring Binders"/>
    <n v="17.904000000000003"/>
    <n v="4"/>
    <n v="0.7"/>
    <n v="-14.920000000000002"/>
    <x v="1"/>
    <x v="1"/>
  </r>
  <r>
    <n v="7644"/>
    <s v="US-2018-157490"/>
    <x v="1099"/>
    <d v="2018-10-07T00:00:00"/>
    <s v="First Class"/>
    <s v="LB-16795"/>
    <s v="Laurel Beltran"/>
    <x v="2"/>
    <x v="0"/>
    <s v="Pueblo"/>
    <x v="22"/>
    <n v="81001"/>
    <x v="1"/>
    <s v="OFF-BI-10002571"/>
    <x v="1"/>
    <x v="8"/>
    <s v="Avery Framed View Binder, EZD Ring (Locking), Navy, 1 1/2&quot;"/>
    <n v="11.976000000000003"/>
    <n v="4"/>
    <n v="0.7"/>
    <n v="-9.1815999999999995"/>
    <x v="1"/>
    <x v="1"/>
  </r>
  <r>
    <n v="7645"/>
    <s v="US-2018-157490"/>
    <x v="1099"/>
    <d v="2018-10-07T00:00:00"/>
    <s v="First Class"/>
    <s v="LB-16795"/>
    <s v="Laurel Beltran"/>
    <x v="2"/>
    <x v="0"/>
    <s v="Pueblo"/>
    <x v="22"/>
    <n v="81001"/>
    <x v="1"/>
    <s v="TEC-AC-10001553"/>
    <x v="2"/>
    <x v="11"/>
    <s v="Memorex 25GB 6X Branded Blu-Ray Recordable Disc, 15/Pack"/>
    <n v="67.959999999999994"/>
    <n v="5"/>
    <n v="0.2"/>
    <n v="0.84950000000000259"/>
    <x v="1"/>
    <x v="1"/>
  </r>
  <r>
    <n v="7646"/>
    <s v="CA-2017-161452"/>
    <x v="57"/>
    <d v="2017-04-11T00:00:00"/>
    <s v="Standard Class"/>
    <s v="CA-11965"/>
    <s v="Carol Adams"/>
    <x v="1"/>
    <x v="0"/>
    <s v="Los Angeles"/>
    <x v="1"/>
    <n v="90036"/>
    <x v="1"/>
    <s v="FUR-CH-10003973"/>
    <x v="0"/>
    <x v="1"/>
    <s v="GuestStacker Chair with Chrome Finish Legs"/>
    <n v="892.22400000000005"/>
    <n v="3"/>
    <n v="0.2"/>
    <n v="89.222400000000022"/>
    <x v="1"/>
    <x v="0"/>
  </r>
  <r>
    <n v="7647"/>
    <s v="US-2016-115196"/>
    <x v="340"/>
    <d v="2016-09-13T00:00:00"/>
    <s v="Standard Class"/>
    <s v="DL-12925"/>
    <s v="Daniel Lacy"/>
    <x v="0"/>
    <x v="0"/>
    <s v="Greenville"/>
    <x v="3"/>
    <n v="27834"/>
    <x v="0"/>
    <s v="TEC-MA-10002073"/>
    <x v="2"/>
    <x v="15"/>
    <s v="3D Systems Cube Printer, 2nd Generation, White"/>
    <n v="1299.99"/>
    <n v="2"/>
    <n v="0.5"/>
    <n v="-571.99559999999997"/>
    <x v="0"/>
    <x v="0"/>
  </r>
  <r>
    <n v="7648"/>
    <s v="CA-2018-138968"/>
    <x v="543"/>
    <d v="2018-03-16T00:00:00"/>
    <s v="First Class"/>
    <s v="FC-14335"/>
    <s v="Fred Chung"/>
    <x v="1"/>
    <x v="0"/>
    <s v="San Francisco"/>
    <x v="1"/>
    <n v="94110"/>
    <x v="1"/>
    <s v="OFF-BI-10003529"/>
    <x v="1"/>
    <x v="8"/>
    <s v="Avery Round Ring Poly Binders"/>
    <n v="4.5439999999999996"/>
    <n v="2"/>
    <n v="0.2"/>
    <n v="1.6472"/>
    <x v="1"/>
    <x v="0"/>
  </r>
  <r>
    <n v="7649"/>
    <s v="CA-2018-138968"/>
    <x v="543"/>
    <d v="2018-03-16T00:00:00"/>
    <s v="First Class"/>
    <s v="FC-14335"/>
    <s v="Fred Chung"/>
    <x v="1"/>
    <x v="0"/>
    <s v="San Francisco"/>
    <x v="1"/>
    <n v="94110"/>
    <x v="1"/>
    <s v="FUR-CH-10000309"/>
    <x v="0"/>
    <x v="1"/>
    <s v="Global Comet Stacking Arm Chair"/>
    <n v="1352.0320000000002"/>
    <n v="4"/>
    <n v="0.2"/>
    <n v="84.501999999999953"/>
    <x v="1"/>
    <x v="0"/>
  </r>
  <r>
    <n v="7650"/>
    <s v="CA-2017-101889"/>
    <x v="17"/>
    <d v="2017-12-31T00:00:00"/>
    <s v="Standard Class"/>
    <s v="DB-13120"/>
    <s v="David Bremer"/>
    <x v="1"/>
    <x v="0"/>
    <s v="Marion"/>
    <x v="24"/>
    <n v="43302"/>
    <x v="3"/>
    <s v="FUR-TA-10004154"/>
    <x v="0"/>
    <x v="3"/>
    <s v="Riverside Furniture Oval Coffee Table, Oval End Table, End Table with Drawer"/>
    <n v="1548.9900000000002"/>
    <n v="9"/>
    <n v="0.4"/>
    <n v="-464.69700000000012"/>
    <x v="3"/>
    <x v="0"/>
  </r>
  <r>
    <n v="7651"/>
    <s v="CA-2017-101889"/>
    <x v="17"/>
    <d v="2017-12-31T00:00:00"/>
    <s v="Standard Class"/>
    <s v="DB-13120"/>
    <s v="David Bremer"/>
    <x v="1"/>
    <x v="0"/>
    <s v="Marion"/>
    <x v="24"/>
    <n v="43302"/>
    <x v="3"/>
    <s v="OFF-EN-10003286"/>
    <x v="1"/>
    <x v="12"/>
    <s v="Staple envelope"/>
    <n v="19.872"/>
    <n v="3"/>
    <n v="0.2"/>
    <n v="6.7067999999999977"/>
    <x v="3"/>
    <x v="0"/>
  </r>
  <r>
    <n v="7652"/>
    <s v="CA-2019-110821"/>
    <x v="783"/>
    <d v="2019-08-08T00:00:00"/>
    <s v="First Class"/>
    <s v="CK-12205"/>
    <s v="Chloris Kastensmidt"/>
    <x v="0"/>
    <x v="0"/>
    <s v="Dallas"/>
    <x v="5"/>
    <n v="75081"/>
    <x v="2"/>
    <s v="TEC-AC-10001552"/>
    <x v="2"/>
    <x v="11"/>
    <s v="Logitech K350 2.4Ghz Wireless Keyboard"/>
    <n v="119.44800000000001"/>
    <n v="3"/>
    <n v="0.2"/>
    <n v="-13.437900000000006"/>
    <x v="2"/>
    <x v="0"/>
  </r>
  <r>
    <n v="7653"/>
    <s v="CA-2019-110821"/>
    <x v="783"/>
    <d v="2019-08-08T00:00:00"/>
    <s v="First Class"/>
    <s v="CK-12205"/>
    <s v="Chloris Kastensmidt"/>
    <x v="0"/>
    <x v="0"/>
    <s v="Dallas"/>
    <x v="5"/>
    <n v="75081"/>
    <x v="2"/>
    <s v="OFF-ST-10002790"/>
    <x v="1"/>
    <x v="4"/>
    <s v="Safco Industrial Shelving"/>
    <n v="118.16"/>
    <n v="2"/>
    <n v="0.2"/>
    <n v="-25.108999999999988"/>
    <x v="2"/>
    <x v="0"/>
  </r>
  <r>
    <n v="7654"/>
    <s v="CA-2017-121552"/>
    <x v="204"/>
    <d v="2017-03-27T00:00:00"/>
    <s v="Standard Class"/>
    <s v="FW-14395"/>
    <s v="Fred Wasserman"/>
    <x v="1"/>
    <x v="0"/>
    <s v="Huntsville"/>
    <x v="19"/>
    <n v="35810"/>
    <x v="0"/>
    <s v="OFF-AR-10003217"/>
    <x v="1"/>
    <x v="6"/>
    <s v="Newell 316"/>
    <n v="19.559999999999999"/>
    <n v="4"/>
    <n v="0"/>
    <n v="5.4768000000000008"/>
    <x v="0"/>
    <x v="0"/>
  </r>
  <r>
    <n v="7655"/>
    <s v="CA-2017-107685"/>
    <x v="672"/>
    <d v="2017-12-02T00:00:00"/>
    <s v="Second Class"/>
    <s v="JM-15865"/>
    <s v="John Murray"/>
    <x v="0"/>
    <x v="0"/>
    <s v="Las Vegas"/>
    <x v="33"/>
    <n v="89115"/>
    <x v="1"/>
    <s v="FUR-FU-10002813"/>
    <x v="0"/>
    <x v="5"/>
    <s v="DAX Contemporary Wood Frame with Silver Metal Mat, Desktop, 11 x 14 Size"/>
    <n v="80.959999999999994"/>
    <n v="4"/>
    <n v="0"/>
    <n v="29.145599999999995"/>
    <x v="1"/>
    <x v="0"/>
  </r>
  <r>
    <n v="7656"/>
    <s v="CA-2017-107685"/>
    <x v="672"/>
    <d v="2017-12-02T00:00:00"/>
    <s v="Second Class"/>
    <s v="JM-15865"/>
    <s v="John Murray"/>
    <x v="0"/>
    <x v="0"/>
    <s v="Las Vegas"/>
    <x v="33"/>
    <n v="89115"/>
    <x v="1"/>
    <s v="OFF-PA-10003848"/>
    <x v="1"/>
    <x v="10"/>
    <s v="Xerox 1997"/>
    <n v="25.92"/>
    <n v="4"/>
    <n v="0"/>
    <n v="12.441600000000001"/>
    <x v="1"/>
    <x v="0"/>
  </r>
  <r>
    <n v="7657"/>
    <s v="US-2016-120740"/>
    <x v="1166"/>
    <d v="2016-04-15T00:00:00"/>
    <s v="Same Day"/>
    <s v="PS-18970"/>
    <s v="Paul Stevenson"/>
    <x v="2"/>
    <x v="0"/>
    <s v="Los Angeles"/>
    <x v="1"/>
    <n v="90049"/>
    <x v="1"/>
    <s v="OFF-AP-10000240"/>
    <x v="1"/>
    <x v="9"/>
    <s v="Belkin F9G930V10-GRY 9 Outlet Surge"/>
    <n v="106.96"/>
    <n v="2"/>
    <n v="0"/>
    <n v="31.018399999999986"/>
    <x v="1"/>
    <x v="0"/>
  </r>
  <r>
    <n v="7658"/>
    <s v="US-2016-120740"/>
    <x v="1166"/>
    <d v="2016-04-15T00:00:00"/>
    <s v="Same Day"/>
    <s v="PS-18970"/>
    <s v="Paul Stevenson"/>
    <x v="2"/>
    <x v="0"/>
    <s v="Los Angeles"/>
    <x v="1"/>
    <n v="90049"/>
    <x v="1"/>
    <s v="FUR-FU-10004091"/>
    <x v="0"/>
    <x v="5"/>
    <s v="Howard Miller 13&quot; Diameter Goldtone Round Wall Clock"/>
    <n v="187.76"/>
    <n v="4"/>
    <n v="0"/>
    <n v="76.9816"/>
    <x v="1"/>
    <x v="0"/>
  </r>
  <r>
    <n v="7659"/>
    <s v="CA-2019-155740"/>
    <x v="245"/>
    <d v="2019-08-02T00:00:00"/>
    <s v="First Class"/>
    <s v="TC-21475"/>
    <s v="Tony Chapman"/>
    <x v="2"/>
    <x v="0"/>
    <s v="Lakewood"/>
    <x v="24"/>
    <n v="44107"/>
    <x v="3"/>
    <s v="OFF-BI-10001071"/>
    <x v="1"/>
    <x v="8"/>
    <s v="GBC ProClick Punch Binding System"/>
    <n v="76.77600000000001"/>
    <n v="4"/>
    <n v="0.7"/>
    <n v="-53.743199999999973"/>
    <x v="3"/>
    <x v="0"/>
  </r>
  <r>
    <n v="7660"/>
    <s v="CA-2019-146493"/>
    <x v="702"/>
    <d v="2019-06-05T00:00:00"/>
    <s v="Standard Class"/>
    <s v="CV-12805"/>
    <s v="Cynthia Voltz"/>
    <x v="1"/>
    <x v="0"/>
    <s v="Fremont"/>
    <x v="8"/>
    <n v="68025"/>
    <x v="2"/>
    <s v="OFF-BI-10003676"/>
    <x v="1"/>
    <x v="8"/>
    <s v="GBC Standard Recycled Report Covers, Clear Plastic Sheets"/>
    <n v="53.9"/>
    <n v="5"/>
    <n v="0"/>
    <n v="25.871999999999996"/>
    <x v="2"/>
    <x v="0"/>
  </r>
  <r>
    <n v="7661"/>
    <s v="CA-2016-105417"/>
    <x v="1167"/>
    <d v="2016-01-12T00:00:00"/>
    <s v="Standard Class"/>
    <s v="VS-21820"/>
    <s v="Vivek Sundaresam"/>
    <x v="0"/>
    <x v="0"/>
    <s v="Huntsville"/>
    <x v="5"/>
    <n v="77340"/>
    <x v="2"/>
    <s v="FUR-FU-10004864"/>
    <x v="0"/>
    <x v="5"/>
    <s v="Howard Miller 14-1/2&quot; Diameter Chrome Round Wall Clock"/>
    <n v="76.728000000000009"/>
    <n v="3"/>
    <n v="0.6"/>
    <n v="-53.709599999999988"/>
    <x v="2"/>
    <x v="0"/>
  </r>
  <r>
    <n v="7662"/>
    <s v="CA-2016-105417"/>
    <x v="1167"/>
    <d v="2016-01-12T00:00:00"/>
    <s v="Standard Class"/>
    <s v="VS-21820"/>
    <s v="Vivek Sundaresam"/>
    <x v="0"/>
    <x v="0"/>
    <s v="Huntsville"/>
    <x v="5"/>
    <n v="77340"/>
    <x v="2"/>
    <s v="OFF-BI-10003708"/>
    <x v="1"/>
    <x v="8"/>
    <s v="Acco Four Pocket Poly Ring Binder with Label Holder, Smoke, 1&quot;"/>
    <n v="10.429999999999998"/>
    <n v="7"/>
    <n v="0.8"/>
    <n v="-18.252500000000005"/>
    <x v="2"/>
    <x v="0"/>
  </r>
  <r>
    <n v="7663"/>
    <s v="US-2019-141509"/>
    <x v="365"/>
    <d v="2019-10-01T00:00:00"/>
    <s v="First Class"/>
    <s v="SC-20575"/>
    <s v="Sonia Cooley"/>
    <x v="0"/>
    <x v="0"/>
    <s v="Los Angeles"/>
    <x v="1"/>
    <n v="90036"/>
    <x v="1"/>
    <s v="OFF-AR-10002067"/>
    <x v="1"/>
    <x v="6"/>
    <s v="Newell 334"/>
    <n v="99.2"/>
    <n v="5"/>
    <n v="0"/>
    <n v="25.792000000000002"/>
    <x v="1"/>
    <x v="0"/>
  </r>
  <r>
    <n v="7664"/>
    <s v="CA-2019-139493"/>
    <x v="1168"/>
    <d v="2019-09-19T00:00:00"/>
    <s v="Standard Class"/>
    <s v="SG-20605"/>
    <s v="Speros Goranitis"/>
    <x v="0"/>
    <x v="0"/>
    <s v="Asheville"/>
    <x v="3"/>
    <n v="28806"/>
    <x v="0"/>
    <s v="OFF-AR-10003158"/>
    <x v="1"/>
    <x v="6"/>
    <s v="Fluorescent Highlighters by Dixon"/>
    <n v="15.920000000000002"/>
    <n v="5"/>
    <n v="0.2"/>
    <n v="2.7859999999999978"/>
    <x v="0"/>
    <x v="0"/>
  </r>
  <r>
    <n v="7665"/>
    <s v="CA-2016-151967"/>
    <x v="68"/>
    <d v="2016-10-26T00:00:00"/>
    <s v="Standard Class"/>
    <s v="NB-18580"/>
    <s v="Nicole Brennan"/>
    <x v="1"/>
    <x v="0"/>
    <s v="Bossier City"/>
    <x v="28"/>
    <n v="71111"/>
    <x v="0"/>
    <s v="FUR-FU-10000193"/>
    <x v="0"/>
    <x v="5"/>
    <s v="Tenex Chairmats For Use with Hard Floors"/>
    <n v="129.91999999999999"/>
    <n v="4"/>
    <n v="0"/>
    <n v="10.393599999999992"/>
    <x v="0"/>
    <x v="0"/>
  </r>
  <r>
    <n v="7666"/>
    <s v="US-2018-140158"/>
    <x v="964"/>
    <d v="2018-10-08T00:00:00"/>
    <s v="Standard Class"/>
    <s v="DR-12940"/>
    <s v="Daniel Raglin"/>
    <x v="2"/>
    <x v="0"/>
    <s v="Providence"/>
    <x v="34"/>
    <n v="2908"/>
    <x v="3"/>
    <s v="OFF-BI-10000977"/>
    <x v="1"/>
    <x v="8"/>
    <s v="Ibico Plastic Spiral Binding Combs"/>
    <n v="30.4"/>
    <n v="1"/>
    <n v="0"/>
    <n v="13.983999999999998"/>
    <x v="3"/>
    <x v="0"/>
  </r>
  <r>
    <n v="7667"/>
    <s v="US-2018-140158"/>
    <x v="964"/>
    <d v="2018-10-08T00:00:00"/>
    <s v="Standard Class"/>
    <s v="DR-12940"/>
    <s v="Daniel Raglin"/>
    <x v="2"/>
    <x v="0"/>
    <s v="Providence"/>
    <x v="34"/>
    <n v="2908"/>
    <x v="3"/>
    <s v="TEC-CO-10001449"/>
    <x v="2"/>
    <x v="16"/>
    <s v="Hewlett Packard LaserJet 3310 Copier"/>
    <n v="5399.91"/>
    <n v="9"/>
    <n v="0"/>
    <n v="2591.9567999999999"/>
    <x v="3"/>
    <x v="0"/>
  </r>
  <r>
    <n v="7668"/>
    <s v="US-2018-140158"/>
    <x v="964"/>
    <d v="2018-10-08T00:00:00"/>
    <s v="Standard Class"/>
    <s v="DR-12940"/>
    <s v="Daniel Raglin"/>
    <x v="2"/>
    <x v="0"/>
    <s v="Providence"/>
    <x v="34"/>
    <n v="2908"/>
    <x v="3"/>
    <s v="OFF-ST-10000136"/>
    <x v="1"/>
    <x v="4"/>
    <s v="Letter Size File"/>
    <n v="119.10000000000001"/>
    <n v="3"/>
    <n v="0"/>
    <n v="34.538999999999994"/>
    <x v="3"/>
    <x v="0"/>
  </r>
  <r>
    <n v="7669"/>
    <s v="CA-2017-130974"/>
    <x v="154"/>
    <d v="2017-11-29T00:00:00"/>
    <s v="Second Class"/>
    <s v="MA-17560"/>
    <s v="Matt Abelman"/>
    <x v="2"/>
    <x v="0"/>
    <s v="Everett"/>
    <x v="31"/>
    <n v="2149"/>
    <x v="3"/>
    <s v="OFF-PA-10000743"/>
    <x v="1"/>
    <x v="10"/>
    <s v="Xerox 1977"/>
    <n v="40.08"/>
    <n v="6"/>
    <n v="0"/>
    <n v="19.238399999999999"/>
    <x v="3"/>
    <x v="0"/>
  </r>
  <r>
    <n v="7670"/>
    <s v="CA-2017-130974"/>
    <x v="154"/>
    <d v="2017-11-29T00:00:00"/>
    <s v="Second Class"/>
    <s v="MA-17560"/>
    <s v="Matt Abelman"/>
    <x v="2"/>
    <x v="0"/>
    <s v="Everett"/>
    <x v="31"/>
    <n v="2149"/>
    <x v="3"/>
    <s v="OFF-PA-10001019"/>
    <x v="1"/>
    <x v="10"/>
    <s v="Xerox 1884"/>
    <n v="59.94"/>
    <n v="3"/>
    <n v="0"/>
    <n v="28.171799999999998"/>
    <x v="3"/>
    <x v="0"/>
  </r>
  <r>
    <n v="7671"/>
    <s v="CA-2017-130974"/>
    <x v="154"/>
    <d v="2017-11-29T00:00:00"/>
    <s v="Second Class"/>
    <s v="MA-17560"/>
    <s v="Matt Abelman"/>
    <x v="2"/>
    <x v="0"/>
    <s v="Everett"/>
    <x v="31"/>
    <n v="2149"/>
    <x v="3"/>
    <s v="TEC-AC-10003095"/>
    <x v="2"/>
    <x v="11"/>
    <s v="Logitech G35 7.1-Channel Surround Sound Headset"/>
    <n v="259.98"/>
    <n v="2"/>
    <n v="0"/>
    <n v="88.393200000000007"/>
    <x v="3"/>
    <x v="0"/>
  </r>
  <r>
    <n v="7672"/>
    <s v="CA-2017-130974"/>
    <x v="154"/>
    <d v="2017-11-29T00:00:00"/>
    <s v="Second Class"/>
    <s v="MA-17560"/>
    <s v="Matt Abelman"/>
    <x v="2"/>
    <x v="0"/>
    <s v="Everett"/>
    <x v="31"/>
    <n v="2149"/>
    <x v="3"/>
    <s v="FUR-BO-10002916"/>
    <x v="0"/>
    <x v="0"/>
    <s v="Rush Hierlooms Collection 1&quot; Thick Stackable Bookcases"/>
    <n v="170.98"/>
    <n v="1"/>
    <n v="0"/>
    <n v="32.486199999999997"/>
    <x v="3"/>
    <x v="0"/>
  </r>
  <r>
    <n v="7673"/>
    <s v="CA-2017-130974"/>
    <x v="154"/>
    <d v="2017-11-29T00:00:00"/>
    <s v="Second Class"/>
    <s v="MA-17560"/>
    <s v="Matt Abelman"/>
    <x v="2"/>
    <x v="0"/>
    <s v="Everett"/>
    <x v="31"/>
    <n v="2149"/>
    <x v="3"/>
    <s v="FUR-FU-10002506"/>
    <x v="0"/>
    <x v="5"/>
    <s v="Tensor &quot;Hersey Kiss&quot; Styled Floor Lamp"/>
    <n v="38.97"/>
    <n v="3"/>
    <n v="0"/>
    <n v="4.6763999999999992"/>
    <x v="3"/>
    <x v="0"/>
  </r>
  <r>
    <n v="7674"/>
    <s v="CA-2017-130974"/>
    <x v="154"/>
    <d v="2017-11-29T00:00:00"/>
    <s v="Second Class"/>
    <s v="MA-17560"/>
    <s v="Matt Abelman"/>
    <x v="2"/>
    <x v="0"/>
    <s v="Everett"/>
    <x v="31"/>
    <n v="2149"/>
    <x v="3"/>
    <s v="OFF-PA-10003823"/>
    <x v="1"/>
    <x v="10"/>
    <s v="Xerox 197"/>
    <n v="154.9"/>
    <n v="5"/>
    <n v="0"/>
    <n v="69.704999999999998"/>
    <x v="3"/>
    <x v="0"/>
  </r>
  <r>
    <n v="7675"/>
    <s v="CA-2017-130974"/>
    <x v="154"/>
    <d v="2017-11-29T00:00:00"/>
    <s v="Second Class"/>
    <s v="MA-17560"/>
    <s v="Matt Abelman"/>
    <x v="2"/>
    <x v="0"/>
    <s v="Everett"/>
    <x v="31"/>
    <n v="2149"/>
    <x v="3"/>
    <s v="FUR-TA-10004619"/>
    <x v="0"/>
    <x v="3"/>
    <s v="Hon Non-Folding Utility Tables"/>
    <n v="446.06799999999998"/>
    <n v="4"/>
    <n v="0.3"/>
    <n v="0"/>
    <x v="3"/>
    <x v="0"/>
  </r>
  <r>
    <n v="7676"/>
    <s v="CA-2019-133487"/>
    <x v="636"/>
    <d v="2019-05-09T00:00:00"/>
    <s v="Second Class"/>
    <s v="TS-21655"/>
    <s v="Trudy Schmidt"/>
    <x v="0"/>
    <x v="0"/>
    <s v="Rancho Cucamonga"/>
    <x v="1"/>
    <n v="91730"/>
    <x v="1"/>
    <s v="OFF-AP-10001271"/>
    <x v="1"/>
    <x v="9"/>
    <s v="Eureka The Boss Cordless Rechargeable Stick Vac"/>
    <n v="152.94"/>
    <n v="3"/>
    <n v="0"/>
    <n v="41.293800000000005"/>
    <x v="1"/>
    <x v="0"/>
  </r>
  <r>
    <n v="7677"/>
    <s v="CA-2016-142951"/>
    <x v="1169"/>
    <d v="2016-10-08T00:00:00"/>
    <s v="Same Day"/>
    <s v="JG-15115"/>
    <s v="Jack Garza"/>
    <x v="0"/>
    <x v="0"/>
    <s v="Charlotte"/>
    <x v="3"/>
    <n v="28205"/>
    <x v="0"/>
    <s v="TEC-AC-10002331"/>
    <x v="2"/>
    <x v="11"/>
    <s v="Maxell 74 Minute CDR, 10/Pack"/>
    <n v="23.472000000000001"/>
    <n v="3"/>
    <n v="0.2"/>
    <n v="4.9877999999999982"/>
    <x v="0"/>
    <x v="0"/>
  </r>
  <r>
    <n v="7678"/>
    <s v="CA-2016-133592"/>
    <x v="520"/>
    <d v="2017-01-07T00:00:00"/>
    <s v="Standard Class"/>
    <s v="KM-16375"/>
    <s v="Katherine Murray"/>
    <x v="2"/>
    <x v="0"/>
    <s v="Providence"/>
    <x v="34"/>
    <n v="2908"/>
    <x v="3"/>
    <s v="OFF-PA-10003228"/>
    <x v="1"/>
    <x v="10"/>
    <s v="Xerox 1917"/>
    <n v="195.64"/>
    <n v="4"/>
    <n v="0"/>
    <n v="91.950799999999987"/>
    <x v="3"/>
    <x v="0"/>
  </r>
  <r>
    <n v="7679"/>
    <s v="CA-2016-133592"/>
    <x v="520"/>
    <d v="2017-01-07T00:00:00"/>
    <s v="Standard Class"/>
    <s v="KM-16375"/>
    <s v="Katherine Murray"/>
    <x v="2"/>
    <x v="0"/>
    <s v="Providence"/>
    <x v="34"/>
    <n v="2908"/>
    <x v="3"/>
    <s v="OFF-PA-10002586"/>
    <x v="1"/>
    <x v="10"/>
    <s v="Xerox 1970"/>
    <n v="14.940000000000001"/>
    <n v="3"/>
    <n v="0"/>
    <n v="7.0218000000000007"/>
    <x v="3"/>
    <x v="0"/>
  </r>
  <r>
    <n v="7680"/>
    <s v="CA-2016-133592"/>
    <x v="520"/>
    <d v="2017-01-07T00:00:00"/>
    <s v="Standard Class"/>
    <s v="KM-16375"/>
    <s v="Katherine Murray"/>
    <x v="2"/>
    <x v="0"/>
    <s v="Providence"/>
    <x v="34"/>
    <n v="2908"/>
    <x v="3"/>
    <s v="TEC-AC-10002049"/>
    <x v="2"/>
    <x v="11"/>
    <s v="Plantronics Savi W720 Multi-Device Wireless Headset System"/>
    <n v="1687.8"/>
    <n v="4"/>
    <n v="0"/>
    <n v="742.63200000000006"/>
    <x v="3"/>
    <x v="0"/>
  </r>
  <r>
    <n v="7681"/>
    <s v="CA-2016-133592"/>
    <x v="520"/>
    <d v="2017-01-07T00:00:00"/>
    <s v="Standard Class"/>
    <s v="KM-16375"/>
    <s v="Katherine Murray"/>
    <x v="2"/>
    <x v="0"/>
    <s v="Providence"/>
    <x v="34"/>
    <n v="2908"/>
    <x v="3"/>
    <s v="FUR-BO-10000362"/>
    <x v="0"/>
    <x v="0"/>
    <s v="Sauder Inglewood Library Bookcases"/>
    <n v="341.96"/>
    <n v="2"/>
    <n v="0"/>
    <n v="78.650800000000004"/>
    <x v="3"/>
    <x v="0"/>
  </r>
  <r>
    <n v="7682"/>
    <s v="CA-2016-133592"/>
    <x v="520"/>
    <d v="2017-01-07T00:00:00"/>
    <s v="Standard Class"/>
    <s v="KM-16375"/>
    <s v="Katherine Murray"/>
    <x v="2"/>
    <x v="0"/>
    <s v="Providence"/>
    <x v="34"/>
    <n v="2908"/>
    <x v="3"/>
    <s v="FUR-CH-10004218"/>
    <x v="0"/>
    <x v="1"/>
    <s v="Global Fabric Manager's Chair, Dark Gray"/>
    <n v="605.88"/>
    <n v="6"/>
    <n v="0"/>
    <n v="151.47000000000003"/>
    <x v="3"/>
    <x v="0"/>
  </r>
  <r>
    <n v="7683"/>
    <s v="CA-2017-120782"/>
    <x v="152"/>
    <d v="2017-05-01T00:00:00"/>
    <s v="First Class"/>
    <s v="SD-20485"/>
    <s v="Shirley Daniels"/>
    <x v="2"/>
    <x v="0"/>
    <s v="Midland"/>
    <x v="12"/>
    <n v="48640"/>
    <x v="2"/>
    <s v="OFF-AP-10003779"/>
    <x v="1"/>
    <x v="9"/>
    <s v="Kensington 7 Outlet MasterPiece Power Center with Fax/Phone Line Protection"/>
    <n v="186.732"/>
    <n v="1"/>
    <n v="0.1"/>
    <n v="41.495999999999967"/>
    <x v="2"/>
    <x v="0"/>
  </r>
  <r>
    <n v="7684"/>
    <s v="CA-2017-120782"/>
    <x v="152"/>
    <d v="2017-05-01T00:00:00"/>
    <s v="First Class"/>
    <s v="SD-20485"/>
    <s v="Shirley Daniels"/>
    <x v="2"/>
    <x v="0"/>
    <s v="Midland"/>
    <x v="12"/>
    <n v="48640"/>
    <x v="2"/>
    <s v="OFF-BI-10003527"/>
    <x v="1"/>
    <x v="8"/>
    <s v="Fellowes PB500 Electric Punch Plastic Comb Binding Machine with Manual Bind"/>
    <n v="3812.9700000000003"/>
    <n v="3"/>
    <n v="0"/>
    <n v="1906.4850000000001"/>
    <x v="2"/>
    <x v="0"/>
  </r>
  <r>
    <n v="7685"/>
    <s v="CA-2017-116876"/>
    <x v="966"/>
    <d v="2017-02-21T00:00:00"/>
    <s v="Standard Class"/>
    <s v="TT-21070"/>
    <s v="Ted Trevino"/>
    <x v="0"/>
    <x v="0"/>
    <s v="Rochester"/>
    <x v="15"/>
    <n v="14609"/>
    <x v="3"/>
    <s v="OFF-BI-10002897"/>
    <x v="1"/>
    <x v="8"/>
    <s v="Black Avery Memo-Size 3-Ring Binder, 5 1/2&quot; x 8 1/2&quot;"/>
    <n v="26.423999999999999"/>
    <n v="9"/>
    <n v="0.2"/>
    <n v="9.5786999999999995"/>
    <x v="3"/>
    <x v="0"/>
  </r>
  <r>
    <n v="7686"/>
    <s v="CA-2017-116876"/>
    <x v="966"/>
    <d v="2017-02-21T00:00:00"/>
    <s v="Standard Class"/>
    <s v="TT-21070"/>
    <s v="Ted Trevino"/>
    <x v="0"/>
    <x v="0"/>
    <s v="Rochester"/>
    <x v="15"/>
    <n v="14609"/>
    <x v="3"/>
    <s v="TEC-PH-10002584"/>
    <x v="2"/>
    <x v="7"/>
    <s v="Samsung Galaxy S4"/>
    <n v="625.99"/>
    <n v="1"/>
    <n v="0"/>
    <n v="187.79699999999997"/>
    <x v="3"/>
    <x v="0"/>
  </r>
  <r>
    <n v="7687"/>
    <s v="CA-2018-169838"/>
    <x v="881"/>
    <d v="2018-11-29T00:00:00"/>
    <s v="Standard Class"/>
    <s v="BB-11545"/>
    <s v="Brenda Bowman"/>
    <x v="1"/>
    <x v="0"/>
    <s v="Jackson"/>
    <x v="12"/>
    <n v="49201"/>
    <x v="2"/>
    <s v="FUR-TA-10001095"/>
    <x v="0"/>
    <x v="3"/>
    <s v="Chromcraft Round Conference Tables"/>
    <n v="1568.61"/>
    <n v="9"/>
    <n v="0"/>
    <n v="329.40809999999999"/>
    <x v="2"/>
    <x v="0"/>
  </r>
  <r>
    <n v="7688"/>
    <s v="CA-2018-169838"/>
    <x v="881"/>
    <d v="2018-11-29T00:00:00"/>
    <s v="Standard Class"/>
    <s v="BB-11545"/>
    <s v="Brenda Bowman"/>
    <x v="1"/>
    <x v="0"/>
    <s v="Jackson"/>
    <x v="12"/>
    <n v="49201"/>
    <x v="2"/>
    <s v="OFF-BI-10004002"/>
    <x v="1"/>
    <x v="8"/>
    <s v="Wilson Jones International Size A4 Ring Binders"/>
    <n v="17.3"/>
    <n v="1"/>
    <n v="0"/>
    <n v="8.3040000000000003"/>
    <x v="2"/>
    <x v="0"/>
  </r>
  <r>
    <n v="7689"/>
    <s v="CA-2018-169838"/>
    <x v="881"/>
    <d v="2018-11-29T00:00:00"/>
    <s v="Standard Class"/>
    <s v="BB-11545"/>
    <s v="Brenda Bowman"/>
    <x v="1"/>
    <x v="0"/>
    <s v="Jackson"/>
    <x v="12"/>
    <n v="49201"/>
    <x v="2"/>
    <s v="TEC-AC-10004518"/>
    <x v="2"/>
    <x v="11"/>
    <s v="Memorex Mini Travel Drive 32 GB USB 2.0 Flash Drive"/>
    <n v="160"/>
    <n v="8"/>
    <n v="0"/>
    <n v="62.400000000000006"/>
    <x v="2"/>
    <x v="0"/>
  </r>
  <r>
    <n v="7690"/>
    <s v="US-2019-128951"/>
    <x v="663"/>
    <d v="2019-07-17T00:00:00"/>
    <s v="First Class"/>
    <s v="RS-19420"/>
    <s v="Ricardo Sperren"/>
    <x v="1"/>
    <x v="0"/>
    <s v="Suffolk"/>
    <x v="17"/>
    <n v="23434"/>
    <x v="0"/>
    <s v="OFF-AP-10002191"/>
    <x v="1"/>
    <x v="9"/>
    <s v="Belkin 8 Outlet SurgeMaster II Gold Surge Protector"/>
    <n v="179.94"/>
    <n v="3"/>
    <n v="0"/>
    <n v="50.383200000000009"/>
    <x v="0"/>
    <x v="0"/>
  </r>
  <r>
    <n v="7691"/>
    <s v="US-2019-128951"/>
    <x v="663"/>
    <d v="2019-07-17T00:00:00"/>
    <s v="First Class"/>
    <s v="RS-19420"/>
    <s v="Ricardo Sperren"/>
    <x v="1"/>
    <x v="0"/>
    <s v="Suffolk"/>
    <x v="17"/>
    <n v="23434"/>
    <x v="0"/>
    <s v="FUR-TA-10004575"/>
    <x v="0"/>
    <x v="3"/>
    <s v="Hon 5100 Series Wood Tables"/>
    <n v="872.94"/>
    <n v="3"/>
    <n v="0"/>
    <n v="157.12919999999997"/>
    <x v="0"/>
    <x v="0"/>
  </r>
  <r>
    <n v="7692"/>
    <s v="US-2019-128951"/>
    <x v="663"/>
    <d v="2019-07-17T00:00:00"/>
    <s v="First Class"/>
    <s v="RS-19420"/>
    <s v="Ricardo Sperren"/>
    <x v="1"/>
    <x v="0"/>
    <s v="Suffolk"/>
    <x v="17"/>
    <n v="23434"/>
    <x v="0"/>
    <s v="OFF-PA-10003177"/>
    <x v="1"/>
    <x v="10"/>
    <s v="Xerox 1999"/>
    <n v="12.96"/>
    <n v="2"/>
    <n v="0"/>
    <n v="6.2208000000000006"/>
    <x v="0"/>
    <x v="0"/>
  </r>
  <r>
    <n v="7693"/>
    <s v="CA-2016-102330"/>
    <x v="282"/>
    <d v="2017-01-03T00:00:00"/>
    <s v="Standard Class"/>
    <s v="AI-10855"/>
    <s v="Arianne Irving"/>
    <x v="0"/>
    <x v="0"/>
    <s v="Brentwood"/>
    <x v="1"/>
    <n v="94513"/>
    <x v="1"/>
    <s v="OFF-LA-10003923"/>
    <x v="1"/>
    <x v="2"/>
    <s v="Alphabetical Labels for Top Tab Filing"/>
    <n v="88.800000000000011"/>
    <n v="6"/>
    <n v="0"/>
    <n v="44.400000000000006"/>
    <x v="1"/>
    <x v="0"/>
  </r>
  <r>
    <n v="7694"/>
    <s v="CA-2016-102330"/>
    <x v="282"/>
    <d v="2017-01-03T00:00:00"/>
    <s v="Standard Class"/>
    <s v="AI-10855"/>
    <s v="Arianne Irving"/>
    <x v="0"/>
    <x v="0"/>
    <s v="Brentwood"/>
    <x v="1"/>
    <n v="94513"/>
    <x v="1"/>
    <s v="TEC-PH-10001051"/>
    <x v="2"/>
    <x v="7"/>
    <s v="HTC One"/>
    <n v="319.96800000000002"/>
    <n v="4"/>
    <n v="0.2"/>
    <n v="35.996399999999952"/>
    <x v="1"/>
    <x v="0"/>
  </r>
  <r>
    <n v="7695"/>
    <s v="CA-2018-118899"/>
    <x v="554"/>
    <d v="2018-03-22T00:00:00"/>
    <s v="Same Day"/>
    <s v="MC-17275"/>
    <s v="Marc Crier"/>
    <x v="0"/>
    <x v="0"/>
    <s v="Seattle"/>
    <x v="4"/>
    <n v="98103"/>
    <x v="1"/>
    <s v="FUR-CH-10004754"/>
    <x v="0"/>
    <x v="1"/>
    <s v="Global Stack Chair with Arms, Black"/>
    <n v="167.88800000000001"/>
    <n v="7"/>
    <n v="0.2"/>
    <n v="14.690199999999997"/>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n v="59.435499999999998"/>
    <x v="2"/>
    <x v="0"/>
  </r>
  <r>
    <n v="7697"/>
    <s v="CA-2019-107958"/>
    <x v="1170"/>
    <d v="2019-07-05T00:00:00"/>
    <s v="First Class"/>
    <s v="AH-10120"/>
    <s v="Adrian Hane"/>
    <x v="2"/>
    <x v="0"/>
    <s v="Houston"/>
    <x v="5"/>
    <n v="77036"/>
    <x v="2"/>
    <s v="OFF-BI-10001787"/>
    <x v="1"/>
    <x v="8"/>
    <s v="Wilson Jones Four-Pocket Poly Binders"/>
    <n v="5.2319999999999984"/>
    <n v="4"/>
    <n v="0.8"/>
    <n v="-8.1096000000000004"/>
    <x v="2"/>
    <x v="0"/>
  </r>
  <r>
    <n v="7698"/>
    <s v="CA-2019-151799"/>
    <x v="817"/>
    <d v="2019-12-18T00:00:00"/>
    <s v="Standard Class"/>
    <s v="BF-11170"/>
    <s v="Ben Ferrer"/>
    <x v="2"/>
    <x v="0"/>
    <s v="Lawrence"/>
    <x v="31"/>
    <n v="1841"/>
    <x v="3"/>
    <s v="TEC-CO-10002313"/>
    <x v="2"/>
    <x v="16"/>
    <s v="Canon PC1080F Personal Copier"/>
    <n v="1199.98"/>
    <n v="2"/>
    <n v="0"/>
    <n v="467.99220000000003"/>
    <x v="3"/>
    <x v="0"/>
  </r>
  <r>
    <n v="7699"/>
    <s v="CA-2019-151799"/>
    <x v="817"/>
    <d v="2019-12-18T00:00:00"/>
    <s v="Standard Class"/>
    <s v="BF-11170"/>
    <s v="Ben Ferrer"/>
    <x v="2"/>
    <x v="0"/>
    <s v="Lawrence"/>
    <x v="31"/>
    <n v="1841"/>
    <x v="3"/>
    <s v="OFF-ST-10002790"/>
    <x v="1"/>
    <x v="4"/>
    <s v="Safco Industrial Shelving"/>
    <n v="73.849999999999994"/>
    <n v="1"/>
    <n v="0"/>
    <n v="2.2155000000000058"/>
    <x v="3"/>
    <x v="0"/>
  </r>
  <r>
    <n v="7700"/>
    <s v="CA-2019-151799"/>
    <x v="817"/>
    <d v="2019-12-18T00:00:00"/>
    <s v="Standard Class"/>
    <s v="BF-11170"/>
    <s v="Ben Ferrer"/>
    <x v="2"/>
    <x v="0"/>
    <s v="Lawrence"/>
    <x v="31"/>
    <n v="1841"/>
    <x v="3"/>
    <s v="OFF-SU-10001664"/>
    <x v="1"/>
    <x v="14"/>
    <s v="Acme Office Executive Series Stainless Steel Trimmers"/>
    <n v="25.71"/>
    <n v="3"/>
    <n v="0"/>
    <n v="6.6846000000000005"/>
    <x v="3"/>
    <x v="0"/>
  </r>
  <r>
    <n v="7701"/>
    <s v="CA-2019-151799"/>
    <x v="817"/>
    <d v="2019-12-18T00:00:00"/>
    <s v="Standard Class"/>
    <s v="BF-11170"/>
    <s v="Ben Ferrer"/>
    <x v="2"/>
    <x v="0"/>
    <s v="Lawrence"/>
    <x v="31"/>
    <n v="1841"/>
    <x v="3"/>
    <s v="OFF-FA-10001332"/>
    <x v="1"/>
    <x v="13"/>
    <s v="Acco Banker's Clasps, 5 3/4&quot;-Long"/>
    <n v="17.28"/>
    <n v="6"/>
    <n v="0"/>
    <n v="8.121599999999999"/>
    <x v="3"/>
    <x v="0"/>
  </r>
  <r>
    <n v="7702"/>
    <s v="CA-2019-151799"/>
    <x v="817"/>
    <d v="2019-12-18T00:00:00"/>
    <s v="Standard Class"/>
    <s v="BF-11170"/>
    <s v="Ben Ferrer"/>
    <x v="2"/>
    <x v="0"/>
    <s v="Lawrence"/>
    <x v="31"/>
    <n v="1841"/>
    <x v="3"/>
    <s v="FUR-TA-10003473"/>
    <x v="0"/>
    <x v="3"/>
    <s v="Bretford Rectangular Conference Table Tops"/>
    <n v="526.58199999999999"/>
    <n v="2"/>
    <n v="0.3"/>
    <n v="-52.658199999999965"/>
    <x v="3"/>
    <x v="0"/>
  </r>
  <r>
    <n v="7703"/>
    <s v="CA-2018-114601"/>
    <x v="370"/>
    <d v="2018-09-02T00:00:00"/>
    <s v="Standard Class"/>
    <s v="AA-10480"/>
    <s v="Andrew Allen"/>
    <x v="0"/>
    <x v="0"/>
    <s v="Detroit"/>
    <x v="12"/>
    <n v="48234"/>
    <x v="2"/>
    <s v="OFF-PA-10000605"/>
    <x v="1"/>
    <x v="10"/>
    <s v="Xerox 1950"/>
    <n v="11.56"/>
    <n v="2"/>
    <n v="0"/>
    <n v="5.6644000000000005"/>
    <x v="2"/>
    <x v="0"/>
  </r>
  <r>
    <n v="7704"/>
    <s v="CA-2018-114601"/>
    <x v="370"/>
    <d v="2018-09-02T00:00:00"/>
    <s v="Standard Class"/>
    <s v="AA-10480"/>
    <s v="Andrew Allen"/>
    <x v="0"/>
    <x v="0"/>
    <s v="Detroit"/>
    <x v="12"/>
    <n v="48234"/>
    <x v="2"/>
    <s v="TEC-PH-10002170"/>
    <x v="2"/>
    <x v="7"/>
    <s v="ClearSounds CSC500 Amplified Spirit Phone Corded phone"/>
    <n v="209.96999999999997"/>
    <n v="3"/>
    <n v="0"/>
    <n v="58.791600000000003"/>
    <x v="2"/>
    <x v="0"/>
  </r>
  <r>
    <n v="7705"/>
    <s v="CA-2018-114601"/>
    <x v="370"/>
    <d v="2018-09-02T00:00:00"/>
    <s v="Standard Class"/>
    <s v="AA-10480"/>
    <s v="Andrew Allen"/>
    <x v="0"/>
    <x v="0"/>
    <s v="Detroit"/>
    <x v="12"/>
    <n v="48234"/>
    <x v="2"/>
    <s v="FUR-TA-10004147"/>
    <x v="0"/>
    <x v="3"/>
    <s v="Hon 4060 Series Tables"/>
    <n v="447.84"/>
    <n v="4"/>
    <n v="0"/>
    <n v="98.524799999999971"/>
    <x v="2"/>
    <x v="0"/>
  </r>
  <r>
    <n v="7706"/>
    <s v="CA-2018-114601"/>
    <x v="370"/>
    <d v="2018-09-02T00:00:00"/>
    <s v="Standard Class"/>
    <s v="AA-10480"/>
    <s v="Andrew Allen"/>
    <x v="0"/>
    <x v="0"/>
    <s v="Detroit"/>
    <x v="12"/>
    <n v="48234"/>
    <x v="2"/>
    <s v="TEC-AC-10003911"/>
    <x v="2"/>
    <x v="11"/>
    <s v="NETGEAR AC1750 Dual Band Gigabit Smart WiFi Router"/>
    <n v="479.97"/>
    <n v="3"/>
    <n v="0"/>
    <n v="163.18979999999999"/>
    <x v="2"/>
    <x v="0"/>
  </r>
  <r>
    <n v="7707"/>
    <s v="CA-2018-114601"/>
    <x v="370"/>
    <d v="2018-09-02T00:00:00"/>
    <s v="Standard Class"/>
    <s v="AA-10480"/>
    <s v="Andrew Allen"/>
    <x v="0"/>
    <x v="0"/>
    <s v="Detroit"/>
    <x v="12"/>
    <n v="48234"/>
    <x v="2"/>
    <s v="OFF-AR-10002578"/>
    <x v="1"/>
    <x v="6"/>
    <s v="Newell 335"/>
    <n v="8.64"/>
    <n v="3"/>
    <n v="0"/>
    <n v="2.5055999999999998"/>
    <x v="2"/>
    <x v="0"/>
  </r>
  <r>
    <n v="7708"/>
    <s v="CA-2019-100237"/>
    <x v="453"/>
    <d v="2019-10-19T00:00:00"/>
    <s v="Standard Class"/>
    <s v="SV-20815"/>
    <s v="Stuart Van"/>
    <x v="1"/>
    <x v="0"/>
    <s v="Orem"/>
    <x v="7"/>
    <n v="84057"/>
    <x v="1"/>
    <s v="OFF-AR-10001761"/>
    <x v="1"/>
    <x v="6"/>
    <s v="Avery Hi-Liter Smear-Safe Highlighters"/>
    <n v="11.68"/>
    <n v="2"/>
    <n v="0"/>
    <n v="4.2047999999999996"/>
    <x v="1"/>
    <x v="0"/>
  </r>
  <r>
    <n v="7709"/>
    <s v="CA-2016-139542"/>
    <x v="1089"/>
    <d v="2016-10-29T00:00:00"/>
    <s v="Standard Class"/>
    <s v="EH-14185"/>
    <s v="Evan Henry"/>
    <x v="0"/>
    <x v="0"/>
    <s v="Philadelphia"/>
    <x v="9"/>
    <n v="19120"/>
    <x v="3"/>
    <s v="TEC-AC-10001553"/>
    <x v="2"/>
    <x v="11"/>
    <s v="Memorex 25GB 6X Branded Blu-Ray Recordable Disc, 15/Pack"/>
    <n v="40.775999999999996"/>
    <n v="3"/>
    <n v="0.2"/>
    <n v="0.50970000000000049"/>
    <x v="3"/>
    <x v="0"/>
  </r>
  <r>
    <n v="7710"/>
    <s v="CA-2016-139542"/>
    <x v="1089"/>
    <d v="2016-10-29T00:00:00"/>
    <s v="Standard Class"/>
    <s v="EH-14185"/>
    <s v="Evan Henry"/>
    <x v="0"/>
    <x v="0"/>
    <s v="Philadelphia"/>
    <x v="9"/>
    <n v="19120"/>
    <x v="3"/>
    <s v="OFF-BI-10000309"/>
    <x v="1"/>
    <x v="8"/>
    <s v="GBC Twin Loop Wire Binding Elements, 9/16&quot; Spine, Black"/>
    <n v="13.698000000000002"/>
    <n v="3"/>
    <n v="0.7"/>
    <n v="-9.5885999999999996"/>
    <x v="3"/>
    <x v="0"/>
  </r>
  <r>
    <n v="7711"/>
    <s v="US-2017-142811"/>
    <x v="788"/>
    <d v="2017-04-07T00:00:00"/>
    <s v="Standard Class"/>
    <s v="JL-15850"/>
    <s v="John Lucas"/>
    <x v="0"/>
    <x v="0"/>
    <s v="Mesa"/>
    <x v="16"/>
    <n v="85204"/>
    <x v="1"/>
    <s v="TEC-PH-10003095"/>
    <x v="2"/>
    <x v="7"/>
    <s v="Samsung HM1900 Bluetooth Headset"/>
    <n v="87.8"/>
    <n v="5"/>
    <n v="0.2"/>
    <n v="32.924999999999997"/>
    <x v="1"/>
    <x v="0"/>
  </r>
  <r>
    <n v="7712"/>
    <s v="CA-2019-139353"/>
    <x v="960"/>
    <d v="2019-10-30T00:00:00"/>
    <s v="Second Class"/>
    <s v="JM-15250"/>
    <s v="Janet Martin"/>
    <x v="0"/>
    <x v="0"/>
    <s v="Fayetteville"/>
    <x v="3"/>
    <n v="28314"/>
    <x v="0"/>
    <s v="FUR-FU-10001876"/>
    <x v="0"/>
    <x v="5"/>
    <s v="Computer Room Manger, 14&quot;"/>
    <n v="77.951999999999998"/>
    <n v="3"/>
    <n v="0.2"/>
    <n v="15.590399999999995"/>
    <x v="0"/>
    <x v="0"/>
  </r>
  <r>
    <n v="7713"/>
    <s v="CA-2019-139353"/>
    <x v="960"/>
    <d v="2019-10-30T00:00:00"/>
    <s v="Second Class"/>
    <s v="JM-15250"/>
    <s v="Janet Martin"/>
    <x v="0"/>
    <x v="0"/>
    <s v="Fayetteville"/>
    <x v="3"/>
    <n v="28314"/>
    <x v="0"/>
    <s v="OFF-ST-10001522"/>
    <x v="1"/>
    <x v="4"/>
    <s v="Gould Plastics 18-Pocket Panel Bin, 34w x 5-1/4d x 20-1/2h"/>
    <n v="147.184"/>
    <n v="2"/>
    <n v="0.2"/>
    <n v="-29.436800000000012"/>
    <x v="0"/>
    <x v="0"/>
  </r>
  <r>
    <n v="7714"/>
    <s v="CA-2019-139353"/>
    <x v="960"/>
    <d v="2019-10-30T00:00:00"/>
    <s v="Second Class"/>
    <s v="JM-15250"/>
    <s v="Janet Martin"/>
    <x v="0"/>
    <x v="0"/>
    <s v="Fayetteville"/>
    <x v="3"/>
    <n v="28314"/>
    <x v="0"/>
    <s v="OFF-PA-10000300"/>
    <x v="1"/>
    <x v="10"/>
    <s v="Xerox 1936"/>
    <n v="47.952000000000005"/>
    <n v="3"/>
    <n v="0.2"/>
    <n v="16.183799999999998"/>
    <x v="0"/>
    <x v="0"/>
  </r>
  <r>
    <n v="7715"/>
    <s v="CA-2016-150203"/>
    <x v="29"/>
    <d v="2016-12-07T00:00:00"/>
    <s v="First Class"/>
    <s v="JB-15925"/>
    <s v="Joni Blumstein"/>
    <x v="0"/>
    <x v="0"/>
    <s v="Los Angeles"/>
    <x v="1"/>
    <n v="90032"/>
    <x v="1"/>
    <s v="OFF-AP-10001469"/>
    <x v="1"/>
    <x v="9"/>
    <s v="Fellowes 8 Outlet Superior Workstation Surge Protector"/>
    <n v="250.26"/>
    <n v="6"/>
    <n v="0"/>
    <n v="72.575399999999973"/>
    <x v="1"/>
    <x v="0"/>
  </r>
  <r>
    <n v="7716"/>
    <s v="US-2019-101518"/>
    <x v="132"/>
    <d v="2019-11-08T00:00:00"/>
    <s v="Standard Class"/>
    <s v="PB-19105"/>
    <s v="Peter Bühler"/>
    <x v="0"/>
    <x v="0"/>
    <s v="Philadelphia"/>
    <x v="9"/>
    <n v="19140"/>
    <x v="3"/>
    <s v="TEC-AC-10001553"/>
    <x v="2"/>
    <x v="11"/>
    <s v="Memorex 25GB 6X Branded Blu-Ray Recordable Disc, 15/Pack"/>
    <n v="40.775999999999996"/>
    <n v="3"/>
    <n v="0.2"/>
    <n v="0.50970000000000049"/>
    <x v="3"/>
    <x v="0"/>
  </r>
  <r>
    <n v="7717"/>
    <s v="CA-2017-149636"/>
    <x v="1171"/>
    <d v="2017-01-12T00:00:00"/>
    <s v="Standard Class"/>
    <s v="SP-20620"/>
    <s v="Stefania Perrino"/>
    <x v="1"/>
    <x v="0"/>
    <s v="Colorado Springs"/>
    <x v="22"/>
    <n v="80906"/>
    <x v="1"/>
    <s v="OFF-PA-10004041"/>
    <x v="1"/>
    <x v="10"/>
    <s v="It's Hot Message Books with Stickers, 2 3/4&quot; x 5&quot;"/>
    <n v="29.600000000000005"/>
    <n v="5"/>
    <n v="0.2"/>
    <n v="9.2499999999999964"/>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n v="-1.3565999999999994"/>
    <x v="1"/>
    <x v="1"/>
  </r>
  <r>
    <n v="7719"/>
    <s v="US-2019-146213"/>
    <x v="428"/>
    <d v="2019-09-14T00:00:00"/>
    <s v="Standard Class"/>
    <s v="MC-17605"/>
    <s v="Matt Connell"/>
    <x v="1"/>
    <x v="0"/>
    <s v="Los Angeles"/>
    <x v="1"/>
    <n v="90032"/>
    <x v="1"/>
    <s v="TEC-AC-10001114"/>
    <x v="2"/>
    <x v="11"/>
    <s v="Microsoft Wireless Mobile Mouse 4000"/>
    <n v="159.96"/>
    <n v="4"/>
    <n v="0"/>
    <n v="51.18719999999999"/>
    <x v="1"/>
    <x v="0"/>
  </r>
  <r>
    <n v="7720"/>
    <s v="CA-2017-108588"/>
    <x v="956"/>
    <d v="2017-01-10T00:00:00"/>
    <s v="Standard Class"/>
    <s v="BG-11695"/>
    <s v="Brooke Gillingham"/>
    <x v="1"/>
    <x v="0"/>
    <s v="New York City"/>
    <x v="15"/>
    <n v="10009"/>
    <x v="3"/>
    <s v="OFF-AR-10001615"/>
    <x v="1"/>
    <x v="6"/>
    <s v="Newell 34"/>
    <n v="59.519999999999996"/>
    <n v="3"/>
    <n v="0"/>
    <n v="15.475200000000001"/>
    <x v="3"/>
    <x v="0"/>
  </r>
  <r>
    <n v="7721"/>
    <s v="CA-2017-108588"/>
    <x v="956"/>
    <d v="2017-01-10T00:00:00"/>
    <s v="Standard Class"/>
    <s v="BG-11695"/>
    <s v="Brooke Gillingham"/>
    <x v="1"/>
    <x v="0"/>
    <s v="New York City"/>
    <x v="15"/>
    <n v="10009"/>
    <x v="3"/>
    <s v="OFF-EN-10000461"/>
    <x v="1"/>
    <x v="12"/>
    <s v="#10- 4 1/8&quot; x 9 1/2&quot; Recycled Envelopes"/>
    <n v="17.48"/>
    <n v="2"/>
    <n v="0"/>
    <n v="8.2156000000000002"/>
    <x v="3"/>
    <x v="0"/>
  </r>
  <r>
    <n v="7722"/>
    <s v="CA-2017-108588"/>
    <x v="956"/>
    <d v="2017-01-10T00:00:00"/>
    <s v="Standard Class"/>
    <s v="BG-11695"/>
    <s v="Brooke Gillingham"/>
    <x v="1"/>
    <x v="0"/>
    <s v="New York City"/>
    <x v="15"/>
    <n v="10009"/>
    <x v="3"/>
    <s v="OFF-BI-10004506"/>
    <x v="1"/>
    <x v="8"/>
    <s v="Wilson Jones data.warehouse D-Ring Binders with DublLock"/>
    <n v="13.168000000000001"/>
    <n v="2"/>
    <n v="0.2"/>
    <n v="4.6088000000000005"/>
    <x v="3"/>
    <x v="0"/>
  </r>
  <r>
    <n v="7723"/>
    <s v="US-2019-138086"/>
    <x v="513"/>
    <d v="2019-04-20T00:00:00"/>
    <s v="Standard Class"/>
    <s v="JO-15550"/>
    <s v="Jesus Ocampo"/>
    <x v="2"/>
    <x v="0"/>
    <s v="San Francisco"/>
    <x v="1"/>
    <n v="94109"/>
    <x v="1"/>
    <s v="OFF-AP-10000027"/>
    <x v="1"/>
    <x v="9"/>
    <s v="Hoover Commercial SteamVac"/>
    <n v="40.74"/>
    <n v="3"/>
    <n v="0"/>
    <n v="12.222"/>
    <x v="1"/>
    <x v="0"/>
  </r>
  <r>
    <n v="7724"/>
    <s v="CA-2017-139374"/>
    <x v="229"/>
    <d v="2017-09-14T00:00:00"/>
    <s v="Standard Class"/>
    <s v="AR-10345"/>
    <s v="Alex Russell"/>
    <x v="1"/>
    <x v="0"/>
    <s v="Austin"/>
    <x v="5"/>
    <n v="78745"/>
    <x v="2"/>
    <s v="FUR-CH-10003981"/>
    <x v="0"/>
    <x v="1"/>
    <s v="Global Commerce Series Low-Back Swivel/Tilt Chairs"/>
    <n v="179.886"/>
    <n v="1"/>
    <n v="0.3"/>
    <n v="-2.5698000000000292"/>
    <x v="2"/>
    <x v="0"/>
  </r>
  <r>
    <n v="7725"/>
    <s v="CA-2018-113978"/>
    <x v="477"/>
    <d v="2018-09-29T00:00:00"/>
    <s v="Standard Class"/>
    <s v="TS-21505"/>
    <s v="Tony Sayre"/>
    <x v="0"/>
    <x v="0"/>
    <s v="Cleveland"/>
    <x v="24"/>
    <n v="44105"/>
    <x v="3"/>
    <s v="OFF-AP-10003849"/>
    <x v="1"/>
    <x v="9"/>
    <s v="Hoover Shoulder Vac Commercial Portable Vacuum"/>
    <n v="286.25600000000003"/>
    <n v="1"/>
    <n v="0.2"/>
    <n v="17.890999999999977"/>
    <x v="3"/>
    <x v="0"/>
  </r>
  <r>
    <n v="7726"/>
    <s v="CA-2018-113978"/>
    <x v="477"/>
    <d v="2018-09-29T00:00:00"/>
    <s v="Standard Class"/>
    <s v="TS-21505"/>
    <s v="Tony Sayre"/>
    <x v="0"/>
    <x v="0"/>
    <s v="Cleveland"/>
    <x v="24"/>
    <n v="44105"/>
    <x v="3"/>
    <s v="OFF-ST-10004963"/>
    <x v="1"/>
    <x v="4"/>
    <s v="Eldon Gobal File Keepers"/>
    <n v="24.224000000000004"/>
    <n v="2"/>
    <n v="0.2"/>
    <n v="-4.8448000000000029"/>
    <x v="3"/>
    <x v="0"/>
  </r>
  <r>
    <n v="7727"/>
    <s v="CA-2018-113978"/>
    <x v="477"/>
    <d v="2018-09-29T00:00:00"/>
    <s v="Standard Class"/>
    <s v="TS-21505"/>
    <s v="Tony Sayre"/>
    <x v="0"/>
    <x v="0"/>
    <s v="Cleveland"/>
    <x v="24"/>
    <n v="44105"/>
    <x v="3"/>
    <s v="OFF-ST-10002574"/>
    <x v="1"/>
    <x v="4"/>
    <s v="SAFCO Commercial Wire Shelving, Black"/>
    <n v="331.536"/>
    <n v="3"/>
    <n v="0.2"/>
    <n v="-82.884"/>
    <x v="3"/>
    <x v="0"/>
  </r>
  <r>
    <n v="7728"/>
    <s v="US-2017-150231"/>
    <x v="199"/>
    <d v="2017-03-20T00:00:00"/>
    <s v="Second Class"/>
    <s v="JK-15640"/>
    <s v="Jim Kriz"/>
    <x v="2"/>
    <x v="0"/>
    <s v="New York City"/>
    <x v="15"/>
    <n v="10009"/>
    <x v="3"/>
    <s v="OFF-AR-10001761"/>
    <x v="1"/>
    <x v="6"/>
    <s v="Avery Hi-Liter Smear-Safe Highlighters"/>
    <n v="17.52"/>
    <n v="3"/>
    <n v="0"/>
    <n v="6.3071999999999999"/>
    <x v="3"/>
    <x v="0"/>
  </r>
  <r>
    <n v="7729"/>
    <s v="CA-2018-106915"/>
    <x v="491"/>
    <d v="2018-12-02T00:00:00"/>
    <s v="Standard Class"/>
    <s v="GA-14515"/>
    <s v="George Ashbrook"/>
    <x v="0"/>
    <x v="0"/>
    <s v="El Paso"/>
    <x v="5"/>
    <n v="79907"/>
    <x v="2"/>
    <s v="OFF-AR-10000716"/>
    <x v="1"/>
    <x v="6"/>
    <s v="DIXON Ticonderoga Erasable Checking Pencils"/>
    <n v="17.856000000000002"/>
    <n v="4"/>
    <n v="0.2"/>
    <n v="4.2408000000000001"/>
    <x v="2"/>
    <x v="0"/>
  </r>
  <r>
    <n v="7730"/>
    <s v="US-2018-109260"/>
    <x v="182"/>
    <d v="2018-10-01T00:00:00"/>
    <s v="Standard Class"/>
    <s v="TN-21040"/>
    <s v="Tanja Norvell"/>
    <x v="2"/>
    <x v="0"/>
    <s v="Tallahassee"/>
    <x v="2"/>
    <n v="32303"/>
    <x v="0"/>
    <s v="TEC-AC-10002637"/>
    <x v="2"/>
    <x v="11"/>
    <s v="Logitech VX Revolution Cordless Laser Mouse for Notebooks (Black)"/>
    <n v="431.97600000000006"/>
    <n v="3"/>
    <n v="0.2"/>
    <n v="-75.59580000000004"/>
    <x v="0"/>
    <x v="0"/>
  </r>
  <r>
    <n v="7731"/>
    <s v="CA-2019-104850"/>
    <x v="487"/>
    <d v="2019-06-19T00:00:00"/>
    <s v="Standard Class"/>
    <s v="TW-21025"/>
    <s v="Tamara Willingham"/>
    <x v="2"/>
    <x v="0"/>
    <s v="Seattle"/>
    <x v="4"/>
    <n v="98103"/>
    <x v="1"/>
    <s v="FUR-CH-10003774"/>
    <x v="0"/>
    <x v="1"/>
    <s v="Global Wood Trimmed Manager's Task Chair, Khaki"/>
    <n v="291.13600000000002"/>
    <n v="4"/>
    <n v="0.2"/>
    <n v="-25.474400000000017"/>
    <x v="1"/>
    <x v="0"/>
  </r>
  <r>
    <n v="7732"/>
    <s v="CA-2019-140508"/>
    <x v="65"/>
    <d v="2019-09-21T00:00:00"/>
    <s v="First Class"/>
    <s v="PA-19060"/>
    <s v="Pete Armstrong"/>
    <x v="2"/>
    <x v="0"/>
    <s v="Dallas"/>
    <x v="5"/>
    <n v="75220"/>
    <x v="2"/>
    <s v="OFF-EN-10000927"/>
    <x v="1"/>
    <x v="12"/>
    <s v="Jet-Pak Recycled Peel 'N' Seal Padded Mailers"/>
    <n v="114.84800000000001"/>
    <n v="4"/>
    <n v="0.2"/>
    <n v="35.889999999999986"/>
    <x v="2"/>
    <x v="0"/>
  </r>
  <r>
    <n v="7733"/>
    <s v="CA-2019-143294"/>
    <x v="455"/>
    <d v="2019-06-08T00:00:00"/>
    <s v="Standard Class"/>
    <s v="JD-15790"/>
    <s v="John Dryer"/>
    <x v="0"/>
    <x v="0"/>
    <s v="Houston"/>
    <x v="5"/>
    <n v="77070"/>
    <x v="2"/>
    <s v="OFF-PA-10000743"/>
    <x v="1"/>
    <x v="10"/>
    <s v="Xerox 1977"/>
    <n v="10.688000000000001"/>
    <n v="2"/>
    <n v="0.2"/>
    <n v="3.7407999999999997"/>
    <x v="2"/>
    <x v="0"/>
  </r>
  <r>
    <n v="7734"/>
    <s v="CA-2018-165673"/>
    <x v="666"/>
    <d v="2018-05-19T00:00:00"/>
    <s v="Second Class"/>
    <s v="MN-17935"/>
    <s v="Michael Nguyen"/>
    <x v="0"/>
    <x v="0"/>
    <s v="Springfield"/>
    <x v="24"/>
    <n v="45503"/>
    <x v="3"/>
    <s v="OFF-PA-10000697"/>
    <x v="1"/>
    <x v="10"/>
    <s v="TOPS Voice Message Log Book, Flash Format"/>
    <n v="15.231999999999999"/>
    <n v="4"/>
    <n v="0.2"/>
    <n v="5.5215999999999994"/>
    <x v="3"/>
    <x v="0"/>
  </r>
  <r>
    <n v="7735"/>
    <s v="CA-2019-134418"/>
    <x v="175"/>
    <d v="2019-09-20T00:00:00"/>
    <s v="Standard Class"/>
    <s v="GM-14500"/>
    <s v="Gene McClure"/>
    <x v="0"/>
    <x v="0"/>
    <s v="Seattle"/>
    <x v="4"/>
    <n v="98103"/>
    <x v="1"/>
    <s v="OFF-AR-10004441"/>
    <x v="1"/>
    <x v="6"/>
    <s v="BIC Brite Liner Highlighters"/>
    <n v="12.419999999999998"/>
    <n v="3"/>
    <n v="0"/>
    <n v="5.2164000000000001"/>
    <x v="1"/>
    <x v="0"/>
  </r>
  <r>
    <n v="7736"/>
    <s v="US-2018-106313"/>
    <x v="250"/>
    <d v="2018-08-26T00:00:00"/>
    <s v="Standard Class"/>
    <s v="DG-13300"/>
    <s v="Deirdre Greer"/>
    <x v="1"/>
    <x v="0"/>
    <s v="Seattle"/>
    <x v="4"/>
    <n v="98105"/>
    <x v="1"/>
    <s v="OFF-PA-10001870"/>
    <x v="1"/>
    <x v="10"/>
    <s v="Xerox 202"/>
    <n v="19.440000000000001"/>
    <n v="3"/>
    <n v="0"/>
    <n v="9.3312000000000008"/>
    <x v="1"/>
    <x v="0"/>
  </r>
  <r>
    <n v="7737"/>
    <s v="CA-2016-105872"/>
    <x v="992"/>
    <d v="2016-06-06T00:00:00"/>
    <s v="Standard Class"/>
    <s v="JG-15160"/>
    <s v="James Galang"/>
    <x v="0"/>
    <x v="0"/>
    <s v="New York City"/>
    <x v="15"/>
    <n v="10024"/>
    <x v="3"/>
    <s v="OFF-BI-10003684"/>
    <x v="1"/>
    <x v="8"/>
    <s v="Wilson Jones Legal Size Ring Binders"/>
    <n v="70.367999999999995"/>
    <n v="4"/>
    <n v="0.2"/>
    <n v="26.387999999999998"/>
    <x v="3"/>
    <x v="0"/>
  </r>
  <r>
    <n v="7738"/>
    <s v="CA-2019-108287"/>
    <x v="404"/>
    <d v="2019-12-20T00:00:00"/>
    <s v="First Class"/>
    <s v="AG-10330"/>
    <s v="Alex Grayson"/>
    <x v="0"/>
    <x v="0"/>
    <s v="Charlotte"/>
    <x v="3"/>
    <n v="28205"/>
    <x v="0"/>
    <s v="OFF-AR-10001315"/>
    <x v="1"/>
    <x v="6"/>
    <s v="Newell 310"/>
    <n v="12.672000000000001"/>
    <n v="9"/>
    <n v="0.2"/>
    <n v="1.4255999999999993"/>
    <x v="0"/>
    <x v="0"/>
  </r>
  <r>
    <n v="7739"/>
    <s v="CA-2019-141103"/>
    <x v="245"/>
    <d v="2019-08-06T00:00:00"/>
    <s v="Standard Class"/>
    <s v="JF-15355"/>
    <s v="Jay Fein"/>
    <x v="0"/>
    <x v="0"/>
    <s v="Baltimore"/>
    <x v="39"/>
    <n v="21215"/>
    <x v="3"/>
    <s v="TEC-PH-10003589"/>
    <x v="2"/>
    <x v="7"/>
    <s v="invisibleSHIELD by ZAGG Smudge-Free Screen Protector"/>
    <n v="89.949999999999989"/>
    <n v="5"/>
    <n v="0"/>
    <n v="43.175999999999995"/>
    <x v="3"/>
    <x v="0"/>
  </r>
  <r>
    <n v="7740"/>
    <s v="CA-2016-154781"/>
    <x v="871"/>
    <d v="2016-11-26T00:00:00"/>
    <s v="Standard Class"/>
    <s v="SC-20680"/>
    <s v="Steve Carroll"/>
    <x v="2"/>
    <x v="0"/>
    <s v="San Francisco"/>
    <x v="1"/>
    <n v="94110"/>
    <x v="1"/>
    <s v="OFF-PA-10001609"/>
    <x v="1"/>
    <x v="10"/>
    <s v="Tops Wirebound Message Log Books"/>
    <n v="6.58"/>
    <n v="2"/>
    <n v="0"/>
    <n v="3.0267999999999997"/>
    <x v="1"/>
    <x v="0"/>
  </r>
  <r>
    <n v="7741"/>
    <s v="CA-2016-154781"/>
    <x v="871"/>
    <d v="2016-11-26T00:00:00"/>
    <s v="Standard Class"/>
    <s v="SC-20680"/>
    <s v="Steve Carroll"/>
    <x v="2"/>
    <x v="0"/>
    <s v="San Francisco"/>
    <x v="1"/>
    <n v="94110"/>
    <x v="1"/>
    <s v="TEC-AC-10000474"/>
    <x v="2"/>
    <x v="11"/>
    <s v="Kensington Expert Mouse Optical USB Trackball for PC or Mac"/>
    <n v="94.99"/>
    <n v="1"/>
    <n v="0"/>
    <n v="28.496999999999986"/>
    <x v="1"/>
    <x v="0"/>
  </r>
  <r>
    <n v="7742"/>
    <s v="CA-2017-147816"/>
    <x v="496"/>
    <d v="2017-09-26T00:00:00"/>
    <s v="Second Class"/>
    <s v="CM-11935"/>
    <s v="Carlos Meador"/>
    <x v="0"/>
    <x v="0"/>
    <s v="Tucson"/>
    <x v="16"/>
    <n v="85705"/>
    <x v="1"/>
    <s v="TEC-PH-10003095"/>
    <x v="2"/>
    <x v="7"/>
    <s v="Samsung HM1900 Bluetooth Headset"/>
    <n v="35.119999999999997"/>
    <n v="2"/>
    <n v="0.2"/>
    <n v="13.17"/>
    <x v="1"/>
    <x v="0"/>
  </r>
  <r>
    <n v="7743"/>
    <s v="CA-2019-105326"/>
    <x v="648"/>
    <d v="2019-08-27T00:00:00"/>
    <s v="Standard Class"/>
    <s v="KT-16480"/>
    <s v="Kean Thornton"/>
    <x v="0"/>
    <x v="0"/>
    <s v="Los Angeles"/>
    <x v="1"/>
    <n v="90036"/>
    <x v="1"/>
    <s v="OFF-PA-10001639"/>
    <x v="1"/>
    <x v="10"/>
    <s v="Xerox 203"/>
    <n v="25.92"/>
    <n v="4"/>
    <n v="0"/>
    <n v="12.441600000000001"/>
    <x v="1"/>
    <x v="0"/>
  </r>
  <r>
    <n v="7744"/>
    <s v="CA-2018-133613"/>
    <x v="26"/>
    <d v="2018-06-22T00:00:00"/>
    <s v="Standard Class"/>
    <s v="CP-12340"/>
    <s v="Christine Phan"/>
    <x v="1"/>
    <x v="0"/>
    <s v="Waterbury"/>
    <x v="29"/>
    <n v="6708"/>
    <x v="3"/>
    <s v="OFF-BI-10002003"/>
    <x v="1"/>
    <x v="8"/>
    <s v="Ibico Presentation Index for Binding Systems"/>
    <n v="7.96"/>
    <n v="2"/>
    <n v="0"/>
    <n v="3.7412000000000001"/>
    <x v="3"/>
    <x v="0"/>
  </r>
  <r>
    <n v="7745"/>
    <s v="CA-2018-133613"/>
    <x v="26"/>
    <d v="2018-06-22T00:00:00"/>
    <s v="Standard Class"/>
    <s v="CP-12340"/>
    <s v="Christine Phan"/>
    <x v="1"/>
    <x v="0"/>
    <s v="Waterbury"/>
    <x v="29"/>
    <n v="6708"/>
    <x v="3"/>
    <s v="TEC-PH-10004539"/>
    <x v="2"/>
    <x v="7"/>
    <s v="Wireless Extenders zBoost YX545 SOHO Signal Booster"/>
    <n v="566.97"/>
    <n v="3"/>
    <n v="0"/>
    <n v="153.08189999999999"/>
    <x v="3"/>
    <x v="0"/>
  </r>
  <r>
    <n v="7746"/>
    <s v="CA-2018-133613"/>
    <x v="26"/>
    <d v="2018-06-22T00:00:00"/>
    <s v="Standard Class"/>
    <s v="CP-12340"/>
    <s v="Christine Phan"/>
    <x v="1"/>
    <x v="0"/>
    <s v="Waterbury"/>
    <x v="29"/>
    <n v="6708"/>
    <x v="3"/>
    <s v="OFF-AR-10003829"/>
    <x v="1"/>
    <x v="6"/>
    <s v="Newell 35"/>
    <n v="9.84"/>
    <n v="3"/>
    <n v="0"/>
    <n v="2.8535999999999988"/>
    <x v="3"/>
    <x v="0"/>
  </r>
  <r>
    <n v="7747"/>
    <s v="CA-2017-109113"/>
    <x v="546"/>
    <d v="2017-12-23T00:00:00"/>
    <s v="Standard Class"/>
    <s v="EK-13795"/>
    <s v="Eileen Kiefer"/>
    <x v="2"/>
    <x v="0"/>
    <s v="Chicago"/>
    <x v="10"/>
    <n v="60610"/>
    <x v="2"/>
    <s v="TEC-AC-10004761"/>
    <x v="2"/>
    <x v="11"/>
    <s v="Maxell 4.7GB DVD+RW 3/Pack"/>
    <n v="25.488"/>
    <n v="2"/>
    <n v="0.2"/>
    <n v="4.7789999999999999"/>
    <x v="2"/>
    <x v="0"/>
  </r>
  <r>
    <n v="7748"/>
    <s v="CA-2017-156153"/>
    <x v="70"/>
    <d v="2017-06-02T00:00:00"/>
    <s v="Second Class"/>
    <s v="CW-11905"/>
    <s v="Carl Weiss"/>
    <x v="2"/>
    <x v="0"/>
    <s v="Long Beach"/>
    <x v="15"/>
    <n v="11561"/>
    <x v="3"/>
    <s v="OFF-FA-10003472"/>
    <x v="1"/>
    <x v="13"/>
    <s v="Bagged Rubber Bands"/>
    <n v="7.5600000000000005"/>
    <n v="6"/>
    <n v="0"/>
    <n v="0.3024"/>
    <x v="3"/>
    <x v="0"/>
  </r>
  <r>
    <n v="7749"/>
    <s v="CA-2017-133242"/>
    <x v="652"/>
    <d v="2017-06-24T00:00:00"/>
    <s v="Standard Class"/>
    <s v="KH-16510"/>
    <s v="Keith Herrera"/>
    <x v="0"/>
    <x v="0"/>
    <s v="Arlington"/>
    <x v="17"/>
    <n v="22204"/>
    <x v="0"/>
    <s v="FUR-FU-10003464"/>
    <x v="0"/>
    <x v="5"/>
    <s v="Seth Thomas 8 1/2&quot; Cubicle Clock"/>
    <n v="60.84"/>
    <n v="3"/>
    <n v="0"/>
    <n v="19.468799999999998"/>
    <x v="0"/>
    <x v="0"/>
  </r>
  <r>
    <n v="7750"/>
    <s v="CA-2017-133242"/>
    <x v="652"/>
    <d v="2017-06-24T00:00:00"/>
    <s v="Standard Class"/>
    <s v="KH-16510"/>
    <s v="Keith Herrera"/>
    <x v="0"/>
    <x v="0"/>
    <s v="Arlington"/>
    <x v="17"/>
    <n v="22204"/>
    <x v="0"/>
    <s v="OFF-ST-10003716"/>
    <x v="1"/>
    <x v="4"/>
    <s v="Tennsco Double-Tier Lockers"/>
    <n v="450.04"/>
    <n v="2"/>
    <n v="0"/>
    <n v="58.505200000000002"/>
    <x v="0"/>
    <x v="0"/>
  </r>
  <r>
    <n v="7751"/>
    <s v="CA-2017-133242"/>
    <x v="652"/>
    <d v="2017-06-24T00:00:00"/>
    <s v="Standard Class"/>
    <s v="KH-16510"/>
    <s v="Keith Herrera"/>
    <x v="0"/>
    <x v="0"/>
    <s v="Arlington"/>
    <x v="17"/>
    <n v="22204"/>
    <x v="0"/>
    <s v="OFF-BI-10004002"/>
    <x v="1"/>
    <x v="8"/>
    <s v="Wilson Jones International Size A4 Ring Binders"/>
    <n v="34.6"/>
    <n v="2"/>
    <n v="0"/>
    <n v="16.608000000000001"/>
    <x v="0"/>
    <x v="0"/>
  </r>
  <r>
    <n v="7752"/>
    <s v="CA-2017-133242"/>
    <x v="652"/>
    <d v="2017-06-24T00:00:00"/>
    <s v="Standard Class"/>
    <s v="KH-16510"/>
    <s v="Keith Herrera"/>
    <x v="0"/>
    <x v="0"/>
    <s v="Arlington"/>
    <x v="17"/>
    <n v="22204"/>
    <x v="0"/>
    <s v="TEC-PH-10002496"/>
    <x v="2"/>
    <x v="7"/>
    <s v="Cisco SPA301"/>
    <n v="467.97"/>
    <n v="3"/>
    <n v="0"/>
    <n v="140.39099999999999"/>
    <x v="0"/>
    <x v="0"/>
  </r>
  <r>
    <n v="7753"/>
    <s v="CA-2017-133242"/>
    <x v="652"/>
    <d v="2017-06-24T00:00:00"/>
    <s v="Standard Class"/>
    <s v="KH-16510"/>
    <s v="Keith Herrera"/>
    <x v="0"/>
    <x v="0"/>
    <s v="Arlington"/>
    <x v="17"/>
    <n v="22204"/>
    <x v="0"/>
    <s v="OFF-BI-10004826"/>
    <x v="1"/>
    <x v="8"/>
    <s v="JM Magazine Binder"/>
    <n v="33.020000000000003"/>
    <n v="2"/>
    <n v="0"/>
    <n v="15.849600000000002"/>
    <x v="0"/>
    <x v="0"/>
  </r>
  <r>
    <n v="7754"/>
    <s v="CA-2017-158323"/>
    <x v="672"/>
    <d v="2017-12-03T00:00:00"/>
    <s v="First Class"/>
    <s v="AB-10600"/>
    <s v="Ann Blume"/>
    <x v="1"/>
    <x v="0"/>
    <s v="Jacksonville"/>
    <x v="3"/>
    <n v="28540"/>
    <x v="0"/>
    <s v="FUR-FU-10001546"/>
    <x v="0"/>
    <x v="5"/>
    <s v="Dana Swing-Arm Lamps"/>
    <n v="17.088000000000001"/>
    <n v="2"/>
    <n v="0.2"/>
    <n v="1.0679999999999996"/>
    <x v="0"/>
    <x v="0"/>
  </r>
  <r>
    <n v="7755"/>
    <s v="CA-2017-161795"/>
    <x v="379"/>
    <d v="2017-12-23T00:00:00"/>
    <s v="Second Class"/>
    <s v="AH-10075"/>
    <s v="Adam Hart"/>
    <x v="1"/>
    <x v="0"/>
    <s v="Columbus"/>
    <x v="24"/>
    <n v="43229"/>
    <x v="3"/>
    <s v="OFF-AR-10001919"/>
    <x v="1"/>
    <x v="6"/>
    <s v="OIC #2 Pencils, Medium Soft"/>
    <n v="3.008"/>
    <n v="2"/>
    <n v="0.2"/>
    <n v="0.33839999999999981"/>
    <x v="3"/>
    <x v="0"/>
  </r>
  <r>
    <n v="7756"/>
    <s v="CA-2019-100902"/>
    <x v="701"/>
    <d v="2019-11-21T00:00:00"/>
    <s v="Standard Class"/>
    <s v="CK-12595"/>
    <s v="Clytie Kelty"/>
    <x v="0"/>
    <x v="0"/>
    <s v="Charlotte"/>
    <x v="3"/>
    <n v="28205"/>
    <x v="0"/>
    <s v="OFF-PA-10002558"/>
    <x v="1"/>
    <x v="10"/>
    <s v="Xerox 1938"/>
    <n v="268.24"/>
    <n v="7"/>
    <n v="0.2"/>
    <n v="93.883999999999986"/>
    <x v="0"/>
    <x v="0"/>
  </r>
  <r>
    <n v="7757"/>
    <s v="CA-2019-100902"/>
    <x v="701"/>
    <d v="2019-11-21T00:00:00"/>
    <s v="Standard Class"/>
    <s v="CK-12595"/>
    <s v="Clytie Kelty"/>
    <x v="0"/>
    <x v="0"/>
    <s v="Charlotte"/>
    <x v="3"/>
    <n v="28205"/>
    <x v="0"/>
    <s v="TEC-AC-10003174"/>
    <x v="2"/>
    <x v="11"/>
    <s v="Plantronics S12 Corded Telephone Headset System"/>
    <n v="431.16000000000008"/>
    <n v="5"/>
    <n v="0.2"/>
    <n v="107.78999999999996"/>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n v="12.208000000000002"/>
    <x v="3"/>
    <x v="0"/>
  </r>
  <r>
    <n v="7759"/>
    <s v="CA-2019-112844"/>
    <x v="38"/>
    <d v="2019-11-16T00:00:00"/>
    <s v="Second Class"/>
    <s v="SP-20620"/>
    <s v="Stefania Perrino"/>
    <x v="1"/>
    <x v="0"/>
    <s v="Buffalo"/>
    <x v="15"/>
    <n v="14215"/>
    <x v="3"/>
    <s v="FUR-FU-10004845"/>
    <x v="0"/>
    <x v="5"/>
    <s v="Deflect-o EconoMat Nonstudded, No Bevel Mat"/>
    <n v="154.94999999999999"/>
    <n v="3"/>
    <n v="0"/>
    <n v="30.989999999999995"/>
    <x v="3"/>
    <x v="0"/>
  </r>
  <r>
    <n v="7760"/>
    <s v="CA-2018-158925"/>
    <x v="1057"/>
    <d v="2018-10-28T00:00:00"/>
    <s v="Standard Class"/>
    <s v="JP-15460"/>
    <s v="Jennifer Patt"/>
    <x v="1"/>
    <x v="0"/>
    <s v="Houston"/>
    <x v="5"/>
    <n v="77041"/>
    <x v="2"/>
    <s v="OFF-PA-10003072"/>
    <x v="1"/>
    <x v="10"/>
    <s v="Eureka Recycled Copy Paper 8 1/2&quot; x 11&quot;, Ream"/>
    <n v="15.552000000000003"/>
    <n v="3"/>
    <n v="0.2"/>
    <n v="5.4432"/>
    <x v="2"/>
    <x v="0"/>
  </r>
  <r>
    <n v="7761"/>
    <s v="CA-2016-155390"/>
    <x v="776"/>
    <d v="2016-12-11T00:00:00"/>
    <s v="Standard Class"/>
    <s v="BG-11035"/>
    <s v="Barry Gonzalez"/>
    <x v="0"/>
    <x v="0"/>
    <s v="Memphis"/>
    <x v="18"/>
    <n v="38109"/>
    <x v="0"/>
    <s v="OFF-PA-10003641"/>
    <x v="1"/>
    <x v="10"/>
    <s v="Xerox 1909"/>
    <n v="42.207999999999998"/>
    <n v="2"/>
    <n v="0.2"/>
    <n v="13.717599999999997"/>
    <x v="0"/>
    <x v="0"/>
  </r>
  <r>
    <n v="7762"/>
    <s v="CA-2019-123071"/>
    <x v="734"/>
    <d v="2019-12-06T00:00:00"/>
    <s v="First Class"/>
    <s v="CC-12550"/>
    <s v="Clay Cheatham"/>
    <x v="0"/>
    <x v="0"/>
    <s v="Plano"/>
    <x v="5"/>
    <n v="75023"/>
    <x v="2"/>
    <s v="OFF-PA-10003729"/>
    <x v="1"/>
    <x v="10"/>
    <s v="Xerox 1998"/>
    <n v="10.368000000000002"/>
    <n v="2"/>
    <n v="0.2"/>
    <n v="3.6288"/>
    <x v="2"/>
    <x v="0"/>
  </r>
  <r>
    <n v="7763"/>
    <s v="CA-2019-156391"/>
    <x v="986"/>
    <d v="2019-09-28T00:00:00"/>
    <s v="First Class"/>
    <s v="SL-20155"/>
    <s v="Sara Luxemburg"/>
    <x v="2"/>
    <x v="0"/>
    <s v="Salem"/>
    <x v="21"/>
    <n v="97301"/>
    <x v="1"/>
    <s v="OFF-AR-10003251"/>
    <x v="1"/>
    <x v="6"/>
    <s v="Prang Drawing Pencil Set"/>
    <n v="2.2239999999999998"/>
    <n v="1"/>
    <n v="0.2"/>
    <n v="0.55599999999999994"/>
    <x v="1"/>
    <x v="1"/>
  </r>
  <r>
    <n v="7764"/>
    <s v="CA-2017-103093"/>
    <x v="302"/>
    <d v="2017-02-07T00:00:00"/>
    <s v="Standard Class"/>
    <s v="FO-14305"/>
    <s v="Frank Olsen"/>
    <x v="0"/>
    <x v="0"/>
    <s v="Columbus"/>
    <x v="32"/>
    <n v="31907"/>
    <x v="0"/>
    <s v="OFF-EN-10003286"/>
    <x v="1"/>
    <x v="12"/>
    <s v="Staple envelope"/>
    <n v="74.52"/>
    <n v="9"/>
    <n v="0"/>
    <n v="35.024399999999993"/>
    <x v="0"/>
    <x v="0"/>
  </r>
  <r>
    <n v="7765"/>
    <s v="US-2019-118941"/>
    <x v="801"/>
    <d v="2019-08-12T00:00:00"/>
    <s v="Same Day"/>
    <s v="BB-11545"/>
    <s v="Brenda Bowman"/>
    <x v="1"/>
    <x v="0"/>
    <s v="Columbia"/>
    <x v="39"/>
    <n v="21044"/>
    <x v="3"/>
    <s v="OFF-AR-10004078"/>
    <x v="1"/>
    <x v="6"/>
    <s v="Newell 312"/>
    <n v="17.52"/>
    <n v="3"/>
    <n v="0"/>
    <n v="5.2559999999999993"/>
    <x v="3"/>
    <x v="0"/>
  </r>
  <r>
    <n v="7766"/>
    <s v="US-2019-118941"/>
    <x v="801"/>
    <d v="2019-08-12T00:00:00"/>
    <s v="Same Day"/>
    <s v="BB-11545"/>
    <s v="Brenda Bowman"/>
    <x v="1"/>
    <x v="0"/>
    <s v="Columbia"/>
    <x v="39"/>
    <n v="21044"/>
    <x v="3"/>
    <s v="FUR-CH-10002331"/>
    <x v="0"/>
    <x v="1"/>
    <s v="Hon 4700 Series Mobuis Mid-Back Task Chairs with Adjustable Arms"/>
    <n v="1779.9"/>
    <n v="5"/>
    <n v="0"/>
    <n v="373.77899999999983"/>
    <x v="3"/>
    <x v="0"/>
  </r>
  <r>
    <n v="7767"/>
    <s v="US-2019-118941"/>
    <x v="801"/>
    <d v="2019-08-12T00:00:00"/>
    <s v="Same Day"/>
    <s v="BB-11545"/>
    <s v="Brenda Bowman"/>
    <x v="1"/>
    <x v="0"/>
    <s v="Columbia"/>
    <x v="39"/>
    <n v="21044"/>
    <x v="3"/>
    <s v="OFF-AR-10001953"/>
    <x v="1"/>
    <x v="6"/>
    <s v="Boston 1645 Deluxe Heavier-Duty Electric Pencil Sharpener"/>
    <n v="219.89999999999998"/>
    <n v="5"/>
    <n v="0"/>
    <n v="59.373000000000005"/>
    <x v="3"/>
    <x v="0"/>
  </r>
  <r>
    <n v="7768"/>
    <s v="CA-2017-169299"/>
    <x v="252"/>
    <d v="2017-08-26T00:00:00"/>
    <s v="First Class"/>
    <s v="DO-13435"/>
    <s v="Denny Ordway"/>
    <x v="0"/>
    <x v="0"/>
    <s v="Portland"/>
    <x v="21"/>
    <n v="97206"/>
    <x v="1"/>
    <s v="OFF-AR-10002053"/>
    <x v="1"/>
    <x v="6"/>
    <s v="Premium Writing Pencils, Soft, #2 by Central Association for the Blind"/>
    <n v="7.1519999999999992"/>
    <n v="3"/>
    <n v="0.2"/>
    <n v="0.71520000000000028"/>
    <x v="1"/>
    <x v="0"/>
  </r>
  <r>
    <n v="7769"/>
    <s v="CA-2019-154088"/>
    <x v="105"/>
    <d v="2019-11-17T00:00:00"/>
    <s v="Standard Class"/>
    <s v="LB-16735"/>
    <s v="Larry Blacks"/>
    <x v="0"/>
    <x v="0"/>
    <s v="Tallahassee"/>
    <x v="2"/>
    <n v="32303"/>
    <x v="0"/>
    <s v="OFF-PA-10003651"/>
    <x v="1"/>
    <x v="10"/>
    <s v="Xerox 1968"/>
    <n v="26.720000000000002"/>
    <n v="5"/>
    <n v="0.2"/>
    <n v="9.3520000000000003"/>
    <x v="0"/>
    <x v="0"/>
  </r>
  <r>
    <n v="7770"/>
    <s v="CA-2018-155978"/>
    <x v="1147"/>
    <d v="2018-08-01T00:00:00"/>
    <s v="Same Day"/>
    <s v="TS-21205"/>
    <s v="Thomas Seio"/>
    <x v="1"/>
    <x v="0"/>
    <s v="Riverside"/>
    <x v="1"/>
    <n v="92503"/>
    <x v="1"/>
    <s v="TEC-PH-10002885"/>
    <x v="2"/>
    <x v="7"/>
    <s v="Apple iPhone 5"/>
    <n v="1039.7280000000001"/>
    <n v="2"/>
    <n v="0.2"/>
    <n v="90.976200000000063"/>
    <x v="1"/>
    <x v="0"/>
  </r>
  <r>
    <n v="7771"/>
    <s v="CA-2018-155978"/>
    <x v="1147"/>
    <d v="2018-08-01T00:00:00"/>
    <s v="Same Day"/>
    <s v="TS-21205"/>
    <s v="Thomas Seio"/>
    <x v="1"/>
    <x v="0"/>
    <s v="Riverside"/>
    <x v="1"/>
    <n v="92503"/>
    <x v="1"/>
    <s v="OFF-AP-10002892"/>
    <x v="1"/>
    <x v="9"/>
    <s v="Belkin F5C206VTEL 6 Outlet Surge"/>
    <n v="45.96"/>
    <n v="2"/>
    <n v="0"/>
    <n v="13.787999999999997"/>
    <x v="1"/>
    <x v="0"/>
  </r>
  <r>
    <n v="7772"/>
    <s v="CA-2018-108196"/>
    <x v="881"/>
    <d v="2018-12-02T00:00:00"/>
    <s v="Standard Class"/>
    <s v="CS-12505"/>
    <s v="Cindy Stewart"/>
    <x v="0"/>
    <x v="0"/>
    <s v="Lancaster"/>
    <x v="24"/>
    <n v="43130"/>
    <x v="3"/>
    <s v="OFF-BI-10000545"/>
    <x v="1"/>
    <x v="8"/>
    <s v="GBC Ibimaster 500 Manual ProClick Binding System"/>
    <n v="456.58800000000008"/>
    <n v="2"/>
    <n v="0.7"/>
    <n v="-304.39200000000005"/>
    <x v="3"/>
    <x v="0"/>
  </r>
  <r>
    <n v="7773"/>
    <s v="CA-2018-108196"/>
    <x v="881"/>
    <d v="2018-12-02T00:00:00"/>
    <s v="Standard Class"/>
    <s v="CS-12505"/>
    <s v="Cindy Stewart"/>
    <x v="0"/>
    <x v="0"/>
    <s v="Lancaster"/>
    <x v="24"/>
    <n v="43130"/>
    <x v="3"/>
    <s v="TEC-MA-10000418"/>
    <x v="2"/>
    <x v="15"/>
    <s v="Cubify CubeX 3D Printer Double Head Print"/>
    <n v="4499.9850000000006"/>
    <n v="5"/>
    <n v="0.7"/>
    <n v="-6599.978000000001"/>
    <x v="3"/>
    <x v="0"/>
  </r>
  <r>
    <n v="7774"/>
    <s v="CA-2018-108196"/>
    <x v="881"/>
    <d v="2018-12-02T00:00:00"/>
    <s v="Standard Class"/>
    <s v="CS-12505"/>
    <s v="Cindy Stewart"/>
    <x v="0"/>
    <x v="0"/>
    <s v="Lancaster"/>
    <x v="24"/>
    <n v="43130"/>
    <x v="3"/>
    <s v="TEC-AC-10000926"/>
    <x v="2"/>
    <x v="11"/>
    <s v="NETGEAR RangeMax WNR1000 Wireless Router"/>
    <n v="59.975999999999999"/>
    <n v="3"/>
    <n v="0.2"/>
    <n v="11.995199999999997"/>
    <x v="3"/>
    <x v="0"/>
  </r>
  <r>
    <n v="7775"/>
    <s v="CA-2018-152800"/>
    <x v="1172"/>
    <d v="2018-04-15T00:00:00"/>
    <s v="First Class"/>
    <s v="SP-20920"/>
    <s v="Susan Pistek"/>
    <x v="0"/>
    <x v="0"/>
    <s v="San Francisco"/>
    <x v="1"/>
    <n v="94109"/>
    <x v="1"/>
    <s v="OFF-EN-10001509"/>
    <x v="1"/>
    <x v="12"/>
    <s v="Poly String Tie Envelopes"/>
    <n v="6.12"/>
    <n v="3"/>
    <n v="0"/>
    <n v="2.8763999999999994"/>
    <x v="1"/>
    <x v="0"/>
  </r>
  <r>
    <n v="7776"/>
    <s v="CA-2016-166961"/>
    <x v="422"/>
    <d v="2016-12-31T00:00:00"/>
    <s v="Standard Class"/>
    <s v="CD-12790"/>
    <s v="Cynthia Delaney"/>
    <x v="2"/>
    <x v="0"/>
    <s v="Moreno Valley"/>
    <x v="1"/>
    <n v="92553"/>
    <x v="1"/>
    <s v="OFF-AP-10001366"/>
    <x v="1"/>
    <x v="9"/>
    <s v="Staple holder"/>
    <n v="10.98"/>
    <n v="1"/>
    <n v="0"/>
    <n v="2.9646000000000008"/>
    <x v="1"/>
    <x v="0"/>
  </r>
  <r>
    <n v="7777"/>
    <s v="CA-2016-166961"/>
    <x v="422"/>
    <d v="2016-12-31T00:00:00"/>
    <s v="Standard Class"/>
    <s v="CD-12790"/>
    <s v="Cynthia Delaney"/>
    <x v="2"/>
    <x v="0"/>
    <s v="Moreno Valley"/>
    <x v="1"/>
    <n v="92553"/>
    <x v="1"/>
    <s v="OFF-FA-10003485"/>
    <x v="1"/>
    <x v="13"/>
    <s v="Staples"/>
    <n v="7.86"/>
    <n v="3"/>
    <n v="0"/>
    <n v="3.6156000000000001"/>
    <x v="1"/>
    <x v="0"/>
  </r>
  <r>
    <n v="7778"/>
    <s v="CA-2016-166961"/>
    <x v="422"/>
    <d v="2016-12-31T00:00:00"/>
    <s v="Standard Class"/>
    <s v="CD-12790"/>
    <s v="Cynthia Delaney"/>
    <x v="2"/>
    <x v="0"/>
    <s v="Moreno Valley"/>
    <x v="1"/>
    <n v="92553"/>
    <x v="1"/>
    <s v="OFF-ST-10004507"/>
    <x v="1"/>
    <x v="4"/>
    <s v="Advantus Rolling Storage Box"/>
    <n v="51.449999999999996"/>
    <n v="3"/>
    <n v="0"/>
    <n v="13.891499999999999"/>
    <x v="1"/>
    <x v="0"/>
  </r>
  <r>
    <n v="7779"/>
    <s v="CA-2016-166961"/>
    <x v="422"/>
    <d v="2016-12-31T00:00:00"/>
    <s v="Standard Class"/>
    <s v="CD-12790"/>
    <s v="Cynthia Delaney"/>
    <x v="2"/>
    <x v="0"/>
    <s v="Moreno Valley"/>
    <x v="1"/>
    <n v="92553"/>
    <x v="1"/>
    <s v="OFF-BI-10002353"/>
    <x v="1"/>
    <x v="8"/>
    <s v="GBC VeloBind Cover Sets"/>
    <n v="37.055999999999997"/>
    <n v="3"/>
    <n v="0.2"/>
    <n v="13.896000000000001"/>
    <x v="1"/>
    <x v="0"/>
  </r>
  <r>
    <n v="7780"/>
    <s v="CA-2018-139381"/>
    <x v="724"/>
    <d v="2018-04-22T00:00:00"/>
    <s v="Standard Class"/>
    <s v="RF-19840"/>
    <s v="Roy Französisch"/>
    <x v="0"/>
    <x v="0"/>
    <s v="Chesapeake"/>
    <x v="17"/>
    <n v="23320"/>
    <x v="0"/>
    <s v="OFF-AP-10001271"/>
    <x v="1"/>
    <x v="9"/>
    <s v="Eureka The Boss Cordless Rechargeable Stick Vac"/>
    <n v="203.92"/>
    <n v="4"/>
    <n v="0"/>
    <n v="55.058400000000006"/>
    <x v="0"/>
    <x v="0"/>
  </r>
  <r>
    <n v="7781"/>
    <s v="CA-2018-139381"/>
    <x v="724"/>
    <d v="2018-04-22T00:00:00"/>
    <s v="Standard Class"/>
    <s v="RF-19840"/>
    <s v="Roy Französisch"/>
    <x v="0"/>
    <x v="0"/>
    <s v="Chesapeake"/>
    <x v="17"/>
    <n v="23320"/>
    <x v="0"/>
    <s v="TEC-PH-10004924"/>
    <x v="2"/>
    <x v="7"/>
    <s v="SKILCRAFT Telephone Shoulder Rest, 2&quot; x 6.5&quot; x 2.5&quot;, Black"/>
    <n v="29.56"/>
    <n v="4"/>
    <n v="0"/>
    <n v="7.9812000000000012"/>
    <x v="0"/>
    <x v="0"/>
  </r>
  <r>
    <n v="7782"/>
    <s v="CA-2017-132136"/>
    <x v="936"/>
    <d v="2017-03-12T00:00:00"/>
    <s v="Standard Class"/>
    <s v="FO-14305"/>
    <s v="Frank Olsen"/>
    <x v="0"/>
    <x v="0"/>
    <s v="Chicago"/>
    <x v="10"/>
    <n v="60623"/>
    <x v="2"/>
    <s v="OFF-BI-10002706"/>
    <x v="1"/>
    <x v="8"/>
    <s v="Avery Premier Heavy-Duty Binder with Round Locking Rings"/>
    <n v="8.5679999999999978"/>
    <n v="3"/>
    <n v="0.8"/>
    <n v="-14.5656"/>
    <x v="2"/>
    <x v="0"/>
  </r>
  <r>
    <n v="7783"/>
    <s v="CA-2018-162236"/>
    <x v="254"/>
    <d v="2018-11-06T00:00:00"/>
    <s v="Second Class"/>
    <s v="ER-13855"/>
    <s v="Elpida Rittenbach"/>
    <x v="1"/>
    <x v="0"/>
    <s v="Charlotte"/>
    <x v="3"/>
    <n v="28205"/>
    <x v="0"/>
    <s v="OFF-ST-10003442"/>
    <x v="1"/>
    <x v="4"/>
    <s v="Eldon Portable Mobile Manager"/>
    <n v="45.248000000000005"/>
    <n v="2"/>
    <n v="0.2"/>
    <n v="3.9591999999999992"/>
    <x v="0"/>
    <x v="0"/>
  </r>
  <r>
    <n v="7784"/>
    <s v="CA-2018-162236"/>
    <x v="254"/>
    <d v="2018-11-06T00:00:00"/>
    <s v="Second Class"/>
    <s v="ER-13855"/>
    <s v="Elpida Rittenbach"/>
    <x v="1"/>
    <x v="0"/>
    <s v="Charlotte"/>
    <x v="3"/>
    <n v="28205"/>
    <x v="0"/>
    <s v="FUR-TA-10002533"/>
    <x v="0"/>
    <x v="3"/>
    <s v="BPI Conference Tables"/>
    <n v="876.30000000000007"/>
    <n v="10"/>
    <n v="0.4"/>
    <n v="-292.10000000000014"/>
    <x v="0"/>
    <x v="0"/>
  </r>
  <r>
    <n v="7785"/>
    <s v="CA-2018-162236"/>
    <x v="254"/>
    <d v="2018-11-06T00:00:00"/>
    <s v="Second Class"/>
    <s v="ER-13855"/>
    <s v="Elpida Rittenbach"/>
    <x v="1"/>
    <x v="0"/>
    <s v="Charlotte"/>
    <x v="3"/>
    <n v="28205"/>
    <x v="0"/>
    <s v="OFF-SU-10003505"/>
    <x v="1"/>
    <x v="14"/>
    <s v="Premier Electric Letter Opener"/>
    <n v="185.376"/>
    <n v="2"/>
    <n v="0.2"/>
    <n v="-34.758000000000017"/>
    <x v="0"/>
    <x v="0"/>
  </r>
  <r>
    <n v="7786"/>
    <s v="US-2016-111353"/>
    <x v="503"/>
    <d v="2016-12-06T00:00:00"/>
    <s v="Standard Class"/>
    <s v="PB-19150"/>
    <s v="Philip Brown"/>
    <x v="0"/>
    <x v="0"/>
    <s v="New York City"/>
    <x v="15"/>
    <n v="10009"/>
    <x v="3"/>
    <s v="OFF-LA-10002762"/>
    <x v="1"/>
    <x v="2"/>
    <s v="Avery 485"/>
    <n v="25.06"/>
    <n v="2"/>
    <n v="0"/>
    <n v="11.778199999999998"/>
    <x v="3"/>
    <x v="0"/>
  </r>
  <r>
    <n v="7787"/>
    <s v="US-2018-117037"/>
    <x v="624"/>
    <d v="2018-05-20T00:00:00"/>
    <s v="First Class"/>
    <s v="LW-17215"/>
    <s v="Luke Weiss"/>
    <x v="0"/>
    <x v="0"/>
    <s v="Chicago"/>
    <x v="10"/>
    <n v="60653"/>
    <x v="2"/>
    <s v="OFF-BI-10000279"/>
    <x v="1"/>
    <x v="8"/>
    <s v="Acco Recycled 2&quot; Capacity Laser Printer Hanging Data Binders"/>
    <n v="2.8899999999999992"/>
    <n v="1"/>
    <n v="0.8"/>
    <n v="-4.7685000000000013"/>
    <x v="2"/>
    <x v="0"/>
  </r>
  <r>
    <n v="7788"/>
    <s v="US-2018-117037"/>
    <x v="624"/>
    <d v="2018-05-20T00:00:00"/>
    <s v="First Class"/>
    <s v="LW-17215"/>
    <s v="Luke Weiss"/>
    <x v="0"/>
    <x v="0"/>
    <s v="Chicago"/>
    <x v="10"/>
    <n v="60653"/>
    <x v="2"/>
    <s v="OFF-FA-10000936"/>
    <x v="1"/>
    <x v="13"/>
    <s v="Acco Hot Clips Clips to Go"/>
    <n v="7.8960000000000008"/>
    <n v="3"/>
    <n v="0.2"/>
    <n v="2.4674999999999994"/>
    <x v="2"/>
    <x v="0"/>
  </r>
  <r>
    <n v="7789"/>
    <s v="US-2018-117037"/>
    <x v="624"/>
    <d v="2018-05-20T00:00:00"/>
    <s v="First Class"/>
    <s v="LW-17215"/>
    <s v="Luke Weiss"/>
    <x v="0"/>
    <x v="0"/>
    <s v="Chicago"/>
    <x v="10"/>
    <n v="60653"/>
    <x v="2"/>
    <s v="FUR-FU-10004973"/>
    <x v="0"/>
    <x v="5"/>
    <s v="Flat Face Poster Frame"/>
    <n v="22.608000000000001"/>
    <n v="3"/>
    <n v="0.6"/>
    <n v="-10.173599999999997"/>
    <x v="2"/>
    <x v="0"/>
  </r>
  <r>
    <n v="7790"/>
    <s v="US-2018-117037"/>
    <x v="624"/>
    <d v="2018-05-20T00:00:00"/>
    <s v="First Class"/>
    <s v="LW-17215"/>
    <s v="Luke Weiss"/>
    <x v="0"/>
    <x v="0"/>
    <s v="Chicago"/>
    <x v="10"/>
    <n v="60653"/>
    <x v="2"/>
    <s v="OFF-PA-10000791"/>
    <x v="1"/>
    <x v="10"/>
    <s v="Wirebound Message Books, Four 2 3/4 x 5 Forms per Page, 200 Sets per Book"/>
    <n v="30.527999999999999"/>
    <n v="8"/>
    <n v="0.2"/>
    <n v="9.5399999999999974"/>
    <x v="2"/>
    <x v="0"/>
  </r>
  <r>
    <n v="7791"/>
    <s v="CA-2019-160801"/>
    <x v="20"/>
    <d v="2019-09-19T00:00:00"/>
    <s v="Same Day"/>
    <s v="FG-14260"/>
    <s v="Frank Gastineau"/>
    <x v="2"/>
    <x v="0"/>
    <s v="Philadelphia"/>
    <x v="9"/>
    <n v="19120"/>
    <x v="3"/>
    <s v="OFF-BI-10001132"/>
    <x v="1"/>
    <x v="8"/>
    <s v="Acco PRESSTEX Data Binder with Storage Hooks, Dark Blue, 9 1/2&quot; X 11&quot;"/>
    <n v="4.8420000000000005"/>
    <n v="3"/>
    <n v="0.7"/>
    <n v="-3.3893999999999984"/>
    <x v="3"/>
    <x v="0"/>
  </r>
  <r>
    <n v="7792"/>
    <s v="CA-2018-108364"/>
    <x v="1054"/>
    <d v="2018-12-24T00:00:00"/>
    <s v="Standard Class"/>
    <s v="BP-11050"/>
    <s v="Barry Pond"/>
    <x v="1"/>
    <x v="0"/>
    <s v="Chicago"/>
    <x v="10"/>
    <n v="60623"/>
    <x v="2"/>
    <s v="OFF-BI-10002012"/>
    <x v="1"/>
    <x v="8"/>
    <s v="Wilson Jones Easy Flow II Sheet Lifters"/>
    <n v="1.7999999999999996"/>
    <n v="5"/>
    <n v="0.8"/>
    <n v="-2.8800000000000008"/>
    <x v="2"/>
    <x v="0"/>
  </r>
  <r>
    <n v="7793"/>
    <s v="CA-2019-169362"/>
    <x v="386"/>
    <d v="2019-10-15T00:00:00"/>
    <s v="First Class"/>
    <s v="SP-20860"/>
    <s v="Sung Pak"/>
    <x v="1"/>
    <x v="0"/>
    <s v="Dallas"/>
    <x v="5"/>
    <n v="75217"/>
    <x v="2"/>
    <s v="TEC-AC-10001383"/>
    <x v="2"/>
    <x v="11"/>
    <s v="Logitech Wireless Touch Keyboard K400"/>
    <n v="39.984000000000002"/>
    <n v="2"/>
    <n v="0.2"/>
    <n v="-1.4994000000000067"/>
    <x v="2"/>
    <x v="0"/>
  </r>
  <r>
    <n v="7794"/>
    <s v="CA-2017-127481"/>
    <x v="295"/>
    <d v="2017-12-15T00:00:00"/>
    <s v="Second Class"/>
    <s v="JD-15895"/>
    <s v="Jonathan Doherty"/>
    <x v="1"/>
    <x v="0"/>
    <s v="Las Vegas"/>
    <x v="33"/>
    <n v="89115"/>
    <x v="1"/>
    <s v="OFF-PA-10002036"/>
    <x v="1"/>
    <x v="10"/>
    <s v="Xerox 1930"/>
    <n v="32.400000000000006"/>
    <n v="5"/>
    <n v="0"/>
    <n v="15.876000000000001"/>
    <x v="1"/>
    <x v="0"/>
  </r>
  <r>
    <n v="7795"/>
    <s v="CA-2017-127481"/>
    <x v="295"/>
    <d v="2017-12-15T00:00:00"/>
    <s v="Second Class"/>
    <s v="JD-15895"/>
    <s v="Jonathan Doherty"/>
    <x v="1"/>
    <x v="0"/>
    <s v="Las Vegas"/>
    <x v="33"/>
    <n v="89115"/>
    <x v="1"/>
    <s v="OFF-PA-10002377"/>
    <x v="1"/>
    <x v="10"/>
    <s v="Xerox 1916"/>
    <n v="97.88"/>
    <n v="2"/>
    <n v="0"/>
    <n v="48.94"/>
    <x v="1"/>
    <x v="0"/>
  </r>
  <r>
    <n v="7796"/>
    <s v="CA-2017-112711"/>
    <x v="984"/>
    <d v="2017-07-18T00:00:00"/>
    <s v="Standard Class"/>
    <s v="FM-14380"/>
    <s v="Fred McMath"/>
    <x v="0"/>
    <x v="0"/>
    <s v="Amarillo"/>
    <x v="5"/>
    <n v="79109"/>
    <x v="2"/>
    <s v="TEC-PH-10000526"/>
    <x v="2"/>
    <x v="7"/>
    <s v="Vtech CS6719"/>
    <n v="307.16800000000001"/>
    <n v="4"/>
    <n v="0.2"/>
    <n v="30.716800000000006"/>
    <x v="2"/>
    <x v="0"/>
  </r>
  <r>
    <n v="7797"/>
    <s v="US-2017-145121"/>
    <x v="653"/>
    <d v="2017-10-06T00:00:00"/>
    <s v="Standard Class"/>
    <s v="MP-17965"/>
    <s v="Michael Paige"/>
    <x v="1"/>
    <x v="0"/>
    <s v="Middletown"/>
    <x v="29"/>
    <n v="6457"/>
    <x v="3"/>
    <s v="OFF-BI-10001078"/>
    <x v="1"/>
    <x v="8"/>
    <s v="Acco PRESSTEX Data Binder with Storage Hooks, Dark Blue, 14 7/8&quot; X 11&quot;"/>
    <n v="26.9"/>
    <n v="5"/>
    <n v="0"/>
    <n v="13.181000000000001"/>
    <x v="3"/>
    <x v="0"/>
  </r>
  <r>
    <n v="7798"/>
    <s v="CA-2019-166184"/>
    <x v="668"/>
    <d v="2019-03-27T00:00:00"/>
    <s v="First Class"/>
    <s v="HR-14830"/>
    <s v="Harold Ryan"/>
    <x v="1"/>
    <x v="0"/>
    <s v="New York City"/>
    <x v="15"/>
    <n v="10035"/>
    <x v="3"/>
    <s v="OFF-EN-10004483"/>
    <x v="1"/>
    <x v="12"/>
    <s v="#10 White Business Envelopes,4 1/8 x 9 1/2"/>
    <n v="47.01"/>
    <n v="3"/>
    <n v="0"/>
    <n v="22.094699999999996"/>
    <x v="3"/>
    <x v="0"/>
  </r>
  <r>
    <n v="7799"/>
    <s v="CA-2019-166184"/>
    <x v="668"/>
    <d v="2019-03-27T00:00:00"/>
    <s v="First Class"/>
    <s v="HR-14830"/>
    <s v="Harold Ryan"/>
    <x v="1"/>
    <x v="0"/>
    <s v="New York City"/>
    <x v="15"/>
    <n v="10035"/>
    <x v="3"/>
    <s v="TEC-PH-10002624"/>
    <x v="2"/>
    <x v="7"/>
    <s v="Samsung Galaxy S4 Mini"/>
    <n v="469.99"/>
    <n v="1"/>
    <n v="0"/>
    <n v="136.29709999999994"/>
    <x v="3"/>
    <x v="0"/>
  </r>
  <r>
    <n v="7800"/>
    <s v="CA-2019-166184"/>
    <x v="668"/>
    <d v="2019-03-27T00:00:00"/>
    <s v="First Class"/>
    <s v="HR-14830"/>
    <s v="Harold Ryan"/>
    <x v="1"/>
    <x v="0"/>
    <s v="New York City"/>
    <x v="15"/>
    <n v="10035"/>
    <x v="3"/>
    <s v="FUR-CH-10003396"/>
    <x v="0"/>
    <x v="1"/>
    <s v="Global Deluxe Steno Chair"/>
    <n v="207.84600000000003"/>
    <n v="3"/>
    <n v="0.1"/>
    <n v="2.3093999999999895"/>
    <x v="3"/>
    <x v="0"/>
  </r>
  <r>
    <n v="7801"/>
    <s v="CA-2019-157413"/>
    <x v="702"/>
    <d v="2019-06-06T00:00:00"/>
    <s v="Standard Class"/>
    <s v="BW-11065"/>
    <s v="Barry Weirich"/>
    <x v="0"/>
    <x v="0"/>
    <s v="Philadelphia"/>
    <x v="9"/>
    <n v="19120"/>
    <x v="3"/>
    <s v="OFF-ST-10002756"/>
    <x v="1"/>
    <x v="4"/>
    <s v="Tennsco Stur-D-Stor Boltless Shelving, 5 Shelves, 24&quot; Deep, Sand"/>
    <n v="324.74400000000003"/>
    <n v="3"/>
    <n v="0.2"/>
    <n v="-77.126699999999971"/>
    <x v="3"/>
    <x v="0"/>
  </r>
  <r>
    <n v="7802"/>
    <s v="CA-2016-143637"/>
    <x v="977"/>
    <d v="2016-03-29T00:00:00"/>
    <s v="Second Class"/>
    <s v="MS-17710"/>
    <s v="Maurice Satty"/>
    <x v="0"/>
    <x v="0"/>
    <s v="Fresno"/>
    <x v="1"/>
    <n v="93727"/>
    <x v="1"/>
    <s v="FUR-FU-10002813"/>
    <x v="0"/>
    <x v="5"/>
    <s v="DAX Contemporary Wood Frame with Silver Metal Mat, Desktop, 11 x 14 Size"/>
    <n v="40.479999999999997"/>
    <n v="2"/>
    <n v="0"/>
    <n v="14.572799999999997"/>
    <x v="1"/>
    <x v="0"/>
  </r>
  <r>
    <n v="7803"/>
    <s v="CA-2017-102260"/>
    <x v="357"/>
    <d v="2017-09-26T00:00:00"/>
    <s v="Standard Class"/>
    <s v="SJ-20125"/>
    <s v="Sanjit Jacobs"/>
    <x v="2"/>
    <x v="0"/>
    <s v="Franklin"/>
    <x v="18"/>
    <n v="37064"/>
    <x v="0"/>
    <s v="OFF-LA-10003714"/>
    <x v="1"/>
    <x v="2"/>
    <s v="Avery 510"/>
    <n v="12"/>
    <n v="4"/>
    <n v="0.2"/>
    <n v="4.1999999999999993"/>
    <x v="0"/>
    <x v="0"/>
  </r>
  <r>
    <n v="7804"/>
    <s v="CA-2017-102260"/>
    <x v="357"/>
    <d v="2017-09-26T00:00:00"/>
    <s v="Standard Class"/>
    <s v="SJ-20125"/>
    <s v="Sanjit Jacobs"/>
    <x v="2"/>
    <x v="0"/>
    <s v="Franklin"/>
    <x v="18"/>
    <n v="37064"/>
    <x v="0"/>
    <s v="OFF-ST-10003716"/>
    <x v="1"/>
    <x v="4"/>
    <s v="Tennsco Double-Tier Lockers"/>
    <n v="720.06400000000008"/>
    <n v="4"/>
    <n v="0.2"/>
    <n v="-63.005600000000015"/>
    <x v="0"/>
    <x v="0"/>
  </r>
  <r>
    <n v="7805"/>
    <s v="CA-2017-102260"/>
    <x v="357"/>
    <d v="2017-09-26T00:00:00"/>
    <s v="Standard Class"/>
    <s v="SJ-20125"/>
    <s v="Sanjit Jacobs"/>
    <x v="2"/>
    <x v="0"/>
    <s v="Franklin"/>
    <x v="18"/>
    <n v="37064"/>
    <x v="0"/>
    <s v="OFF-ST-10002289"/>
    <x v="1"/>
    <x v="4"/>
    <s v="Safco Wire Cube Shelving System, For Use as 4 or 5 14&quot; Cubes, Black"/>
    <n v="25.424000000000003"/>
    <n v="1"/>
    <n v="0.2"/>
    <n v="-4.7670000000000021"/>
    <x v="0"/>
    <x v="0"/>
  </r>
  <r>
    <n v="7806"/>
    <s v="CA-2017-102260"/>
    <x v="357"/>
    <d v="2017-09-26T00:00:00"/>
    <s v="Standard Class"/>
    <s v="SJ-20125"/>
    <s v="Sanjit Jacobs"/>
    <x v="2"/>
    <x v="0"/>
    <s v="Franklin"/>
    <x v="18"/>
    <n v="37064"/>
    <x v="0"/>
    <s v="OFF-AR-10001315"/>
    <x v="1"/>
    <x v="6"/>
    <s v="Newell 310"/>
    <n v="2.8160000000000003"/>
    <n v="2"/>
    <n v="0.2"/>
    <n v="0.31679999999999986"/>
    <x v="0"/>
    <x v="0"/>
  </r>
  <r>
    <n v="7807"/>
    <s v="CA-2017-102260"/>
    <x v="357"/>
    <d v="2017-09-26T00:00:00"/>
    <s v="Standard Class"/>
    <s v="SJ-20125"/>
    <s v="Sanjit Jacobs"/>
    <x v="2"/>
    <x v="0"/>
    <s v="Franklin"/>
    <x v="18"/>
    <n v="37064"/>
    <x v="0"/>
    <s v="OFF-BI-10000042"/>
    <x v="1"/>
    <x v="8"/>
    <s v="Pressboard Data Binder, Crimson, 12&quot; X 8 1/2&quot;"/>
    <n v="3.2040000000000002"/>
    <n v="2"/>
    <n v="0.7"/>
    <n v="-2.5631999999999993"/>
    <x v="0"/>
    <x v="0"/>
  </r>
  <r>
    <n v="7808"/>
    <s v="US-2018-137295"/>
    <x v="1134"/>
    <d v="2018-01-13T00:00:00"/>
    <s v="Standard Class"/>
    <s v="VS-21820"/>
    <s v="Vivek Sundaresam"/>
    <x v="0"/>
    <x v="0"/>
    <s v="Raleigh"/>
    <x v="3"/>
    <n v="27604"/>
    <x v="0"/>
    <s v="OFF-BI-10004236"/>
    <x v="1"/>
    <x v="8"/>
    <s v="XtraLife ClearVue Slant-D Ring Binder, White, 3&quot;"/>
    <n v="30.828000000000007"/>
    <n v="7"/>
    <n v="0.7"/>
    <n v="-24.662400000000005"/>
    <x v="0"/>
    <x v="0"/>
  </r>
  <r>
    <n v="7809"/>
    <s v="US-2018-137295"/>
    <x v="1134"/>
    <d v="2018-01-13T00:00:00"/>
    <s v="Standard Class"/>
    <s v="VS-21820"/>
    <s v="Vivek Sundaresam"/>
    <x v="0"/>
    <x v="0"/>
    <s v="Raleigh"/>
    <x v="3"/>
    <n v="27604"/>
    <x v="0"/>
    <s v="OFF-AR-10001955"/>
    <x v="1"/>
    <x v="6"/>
    <s v="Newell 319"/>
    <n v="47.616"/>
    <n v="3"/>
    <n v="0.2"/>
    <n v="5.9519999999999946"/>
    <x v="0"/>
    <x v="0"/>
  </r>
  <r>
    <n v="7810"/>
    <s v="US-2018-137295"/>
    <x v="1134"/>
    <d v="2018-01-13T00:00:00"/>
    <s v="Standard Class"/>
    <s v="VS-21820"/>
    <s v="Vivek Sundaresam"/>
    <x v="0"/>
    <x v="0"/>
    <s v="Raleigh"/>
    <x v="3"/>
    <n v="27604"/>
    <x v="0"/>
    <s v="TEC-PH-10004080"/>
    <x v="2"/>
    <x v="7"/>
    <s v="Avaya 5410 Digital phone"/>
    <n v="108.78399999999999"/>
    <n v="2"/>
    <n v="0.2"/>
    <n v="10.878399999999999"/>
    <x v="0"/>
    <x v="0"/>
  </r>
  <r>
    <n v="7811"/>
    <s v="CA-2018-134334"/>
    <x v="1173"/>
    <d v="2018-02-15T00:00:00"/>
    <s v="First Class"/>
    <s v="DK-13090"/>
    <s v="Dave Kipp"/>
    <x v="0"/>
    <x v="0"/>
    <s v="Clinton"/>
    <x v="39"/>
    <n v="20735"/>
    <x v="3"/>
    <s v="OFF-PA-10000791"/>
    <x v="1"/>
    <x v="10"/>
    <s v="Wirebound Message Books, Four 2 3/4 x 5 Forms per Page, 200 Sets per Book"/>
    <n v="4.7699999999999996"/>
    <n v="1"/>
    <n v="0"/>
    <n v="2.1464999999999996"/>
    <x v="3"/>
    <x v="0"/>
  </r>
  <r>
    <n v="7812"/>
    <s v="CA-2018-134334"/>
    <x v="1173"/>
    <d v="2018-02-15T00:00:00"/>
    <s v="First Class"/>
    <s v="DK-13090"/>
    <s v="Dave Kipp"/>
    <x v="0"/>
    <x v="0"/>
    <s v="Clinton"/>
    <x v="39"/>
    <n v="20735"/>
    <x v="3"/>
    <s v="OFF-AR-10001770"/>
    <x v="1"/>
    <x v="6"/>
    <s v="Economy #2 Pencils"/>
    <n v="7.98"/>
    <n v="3"/>
    <n v="0"/>
    <n v="2.0747999999999998"/>
    <x v="3"/>
    <x v="0"/>
  </r>
  <r>
    <n v="7813"/>
    <s v="CA-2018-134334"/>
    <x v="1173"/>
    <d v="2018-02-15T00:00:00"/>
    <s v="First Class"/>
    <s v="DK-13090"/>
    <s v="Dave Kipp"/>
    <x v="0"/>
    <x v="0"/>
    <s v="Clinton"/>
    <x v="39"/>
    <n v="20735"/>
    <x v="3"/>
    <s v="FUR-TA-10002356"/>
    <x v="0"/>
    <x v="3"/>
    <s v="Bevis Boat-Shaped Conference Table"/>
    <n v="550.43100000000004"/>
    <n v="3"/>
    <n v="0.3"/>
    <n v="-47.179800000000029"/>
    <x v="3"/>
    <x v="0"/>
  </r>
  <r>
    <n v="7814"/>
    <s v="CA-2018-134334"/>
    <x v="1173"/>
    <d v="2018-02-15T00:00:00"/>
    <s v="First Class"/>
    <s v="DK-13090"/>
    <s v="Dave Kipp"/>
    <x v="0"/>
    <x v="0"/>
    <s v="Clinton"/>
    <x v="39"/>
    <n v="20735"/>
    <x v="3"/>
    <s v="FUR-FU-10003274"/>
    <x v="0"/>
    <x v="5"/>
    <s v="Regeneration Desk Collection"/>
    <n v="10.56"/>
    <n v="6"/>
    <n v="0"/>
    <n v="4.6464000000000008"/>
    <x v="3"/>
    <x v="0"/>
  </r>
  <r>
    <n v="7815"/>
    <s v="US-2019-109316"/>
    <x v="110"/>
    <d v="2019-06-10T00:00:00"/>
    <s v="First Class"/>
    <s v="MG-17680"/>
    <s v="Maureen Gastineau"/>
    <x v="2"/>
    <x v="0"/>
    <s v="Los Angeles"/>
    <x v="1"/>
    <n v="90049"/>
    <x v="1"/>
    <s v="FUR-BO-10004834"/>
    <x v="0"/>
    <x v="0"/>
    <s v="Riverside Palais Royal Lawyers Bookcase, Royale Cherry Finish"/>
    <n v="1497.6659999999999"/>
    <n v="2"/>
    <n v="0.15"/>
    <n v="140.95680000000004"/>
    <x v="1"/>
    <x v="0"/>
  </r>
  <r>
    <n v="7816"/>
    <s v="US-2019-109316"/>
    <x v="110"/>
    <d v="2019-06-10T00:00:00"/>
    <s v="First Class"/>
    <s v="MG-17680"/>
    <s v="Maureen Gastineau"/>
    <x v="2"/>
    <x v="0"/>
    <s v="Los Angeles"/>
    <x v="1"/>
    <n v="90049"/>
    <x v="1"/>
    <s v="TEC-PH-10000307"/>
    <x v="2"/>
    <x v="7"/>
    <s v="Shocksock Galaxy S4 Armband"/>
    <n v="17.52"/>
    <n v="2"/>
    <n v="0.2"/>
    <n v="-3.5040000000000022"/>
    <x v="1"/>
    <x v="0"/>
  </r>
  <r>
    <n v="7817"/>
    <s v="CA-2018-138478"/>
    <x v="147"/>
    <d v="2018-10-26T00:00:00"/>
    <s v="Second Class"/>
    <s v="DP-13390"/>
    <s v="Dennis Pardue"/>
    <x v="2"/>
    <x v="0"/>
    <s v="North Las Vegas"/>
    <x v="33"/>
    <n v="89031"/>
    <x v="1"/>
    <s v="OFF-AR-10002240"/>
    <x v="1"/>
    <x v="6"/>
    <s v="Panasonic KP-150 Electric Pencil Sharpener"/>
    <n v="113.22"/>
    <n v="3"/>
    <n v="0"/>
    <n v="29.437200000000001"/>
    <x v="1"/>
    <x v="0"/>
  </r>
  <r>
    <n v="7818"/>
    <s v="CA-2018-138478"/>
    <x v="147"/>
    <d v="2018-10-26T00:00:00"/>
    <s v="Second Class"/>
    <s v="DP-13390"/>
    <s v="Dennis Pardue"/>
    <x v="2"/>
    <x v="0"/>
    <s v="North Las Vegas"/>
    <x v="33"/>
    <n v="89031"/>
    <x v="1"/>
    <s v="OFF-PA-10001801"/>
    <x v="1"/>
    <x v="10"/>
    <s v="Xerox 193"/>
    <n v="35.880000000000003"/>
    <n v="6"/>
    <n v="0"/>
    <n v="17.581200000000003"/>
    <x v="1"/>
    <x v="0"/>
  </r>
  <r>
    <n v="7819"/>
    <s v="CA-2018-138478"/>
    <x v="147"/>
    <d v="2018-10-26T00:00:00"/>
    <s v="Second Class"/>
    <s v="DP-13390"/>
    <s v="Dennis Pardue"/>
    <x v="2"/>
    <x v="0"/>
    <s v="North Las Vegas"/>
    <x v="33"/>
    <n v="89031"/>
    <x v="1"/>
    <s v="OFF-BI-10001120"/>
    <x v="1"/>
    <x v="8"/>
    <s v="Ibico EPK-21 Electric Binding System"/>
    <n v="4535.9760000000006"/>
    <n v="3"/>
    <n v="0.2"/>
    <n v="1644.2912999999999"/>
    <x v="1"/>
    <x v="0"/>
  </r>
  <r>
    <n v="7820"/>
    <s v="CA-2019-150469"/>
    <x v="795"/>
    <d v="2019-01-30T00:00:00"/>
    <s v="Standard Class"/>
    <s v="CJ-12010"/>
    <s v="Caroline Jumper"/>
    <x v="0"/>
    <x v="0"/>
    <s v="San Francisco"/>
    <x v="1"/>
    <n v="94109"/>
    <x v="1"/>
    <s v="OFF-FA-10000611"/>
    <x v="1"/>
    <x v="13"/>
    <s v="Binder Clips by OIC"/>
    <n v="11.84"/>
    <n v="8"/>
    <n v="0"/>
    <n v="5.6831999999999994"/>
    <x v="1"/>
    <x v="0"/>
  </r>
  <r>
    <n v="7821"/>
    <s v="CA-2019-152436"/>
    <x v="166"/>
    <d v="2019-12-10T00:00:00"/>
    <s v="Second Class"/>
    <s v="CW-11905"/>
    <s v="Carl Weiss"/>
    <x v="2"/>
    <x v="0"/>
    <s v="Cranston"/>
    <x v="34"/>
    <n v="2920"/>
    <x v="3"/>
    <s v="OFF-ST-10000036"/>
    <x v="1"/>
    <x v="4"/>
    <s v="Recycled Data-Pak for Archival Bound Computer Printouts, 12-1/2 x 12-1/2 x 16"/>
    <n v="592.74"/>
    <n v="6"/>
    <n v="0"/>
    <n v="160.03979999999999"/>
    <x v="3"/>
    <x v="0"/>
  </r>
  <r>
    <n v="7822"/>
    <s v="CA-2018-169334"/>
    <x v="147"/>
    <d v="2018-10-24T00:00:00"/>
    <s v="Second Class"/>
    <s v="GW-14605"/>
    <s v="Giulietta Weimer"/>
    <x v="0"/>
    <x v="0"/>
    <s v="Jackson"/>
    <x v="18"/>
    <n v="38301"/>
    <x v="0"/>
    <s v="OFF-ST-10004950"/>
    <x v="1"/>
    <x v="4"/>
    <s v="Tenex Personal Filing Tote With Secure Closure Lid, Black/Frost"/>
    <n v="111.67200000000001"/>
    <n v="9"/>
    <n v="0.2"/>
    <n v="6.9794999999999909"/>
    <x v="0"/>
    <x v="0"/>
  </r>
  <r>
    <n v="7823"/>
    <s v="US-2016-115413"/>
    <x v="86"/>
    <d v="2016-09-01T00:00:00"/>
    <s v="Standard Class"/>
    <s v="PP-18955"/>
    <s v="Paul Prost"/>
    <x v="2"/>
    <x v="0"/>
    <s v="Newark"/>
    <x v="13"/>
    <n v="19711"/>
    <x v="3"/>
    <s v="OFF-AR-10003770"/>
    <x v="1"/>
    <x v="6"/>
    <s v="Newell 340"/>
    <n v="8.64"/>
    <n v="3"/>
    <n v="0"/>
    <n v="2.5055999999999998"/>
    <x v="3"/>
    <x v="0"/>
  </r>
  <r>
    <n v="7824"/>
    <s v="US-2016-115413"/>
    <x v="86"/>
    <d v="2016-09-01T00:00:00"/>
    <s v="Standard Class"/>
    <s v="PP-18955"/>
    <s v="Paul Prost"/>
    <x v="2"/>
    <x v="0"/>
    <s v="Newark"/>
    <x v="13"/>
    <n v="19711"/>
    <x v="3"/>
    <s v="TEC-AC-10002800"/>
    <x v="2"/>
    <x v="11"/>
    <s v="Plantronics Audio 478 Stereo USB Headset"/>
    <n v="149.97"/>
    <n v="3"/>
    <n v="0"/>
    <n v="52.489499999999992"/>
    <x v="3"/>
    <x v="0"/>
  </r>
  <r>
    <n v="7825"/>
    <s v="CA-2016-125150"/>
    <x v="1174"/>
    <d v="2016-05-23T00:00:00"/>
    <s v="Standard Class"/>
    <s v="PW-19030"/>
    <s v="Pauline Webber"/>
    <x v="1"/>
    <x v="0"/>
    <s v="Los Angeles"/>
    <x v="1"/>
    <n v="90036"/>
    <x v="1"/>
    <s v="FUR-CH-10002439"/>
    <x v="0"/>
    <x v="1"/>
    <s v="Iceberg Nesting Folding Chair, 19w x 6d x 43h"/>
    <n v="232.88"/>
    <n v="5"/>
    <n v="0.2"/>
    <n v="17.466000000000008"/>
    <x v="1"/>
    <x v="0"/>
  </r>
  <r>
    <n v="7826"/>
    <s v="CA-2017-127327"/>
    <x v="302"/>
    <d v="2017-02-07T00:00:00"/>
    <s v="Standard Class"/>
    <s v="PW-19030"/>
    <s v="Pauline Webber"/>
    <x v="1"/>
    <x v="0"/>
    <s v="Rome"/>
    <x v="15"/>
    <n v="13440"/>
    <x v="3"/>
    <s v="FUR-CH-10004218"/>
    <x v="0"/>
    <x v="1"/>
    <s v="Global Fabric Manager's Chair, Dark Gray"/>
    <n v="90.882000000000005"/>
    <n v="1"/>
    <n v="0.1"/>
    <n v="15.147000000000004"/>
    <x v="3"/>
    <x v="0"/>
  </r>
  <r>
    <n v="7827"/>
    <s v="CA-2019-117114"/>
    <x v="1108"/>
    <d v="2019-11-05T00:00:00"/>
    <s v="Standard Class"/>
    <s v="CY-12745"/>
    <s v="Craig Yedwab"/>
    <x v="1"/>
    <x v="0"/>
    <s v="Chicago"/>
    <x v="10"/>
    <n v="60610"/>
    <x v="2"/>
    <s v="TEC-PH-10004042"/>
    <x v="2"/>
    <x v="7"/>
    <s v="ClearOne Communications CHAT 70 OC Speaker Phone"/>
    <n v="508.76800000000003"/>
    <n v="4"/>
    <n v="0.2"/>
    <n v="38.157600000000002"/>
    <x v="2"/>
    <x v="0"/>
  </r>
  <r>
    <n v="7828"/>
    <s v="CA-2019-117114"/>
    <x v="1108"/>
    <d v="2019-11-05T00:00:00"/>
    <s v="Standard Class"/>
    <s v="CY-12745"/>
    <s v="Craig Yedwab"/>
    <x v="1"/>
    <x v="0"/>
    <s v="Chicago"/>
    <x v="10"/>
    <n v="60610"/>
    <x v="2"/>
    <s v="OFF-EN-10001137"/>
    <x v="1"/>
    <x v="12"/>
    <s v="#10 Gummed Flap White Envelopes, 100/Box"/>
    <n v="9.9120000000000008"/>
    <n v="3"/>
    <n v="0.2"/>
    <n v="3.2213999999999996"/>
    <x v="2"/>
    <x v="0"/>
  </r>
  <r>
    <n v="7829"/>
    <s v="CA-2017-137302"/>
    <x v="33"/>
    <d v="2017-05-01T00:00:00"/>
    <s v="Standard Class"/>
    <s v="BW-11110"/>
    <s v="Bart Watters"/>
    <x v="1"/>
    <x v="0"/>
    <s v="San Diego"/>
    <x v="1"/>
    <n v="92105"/>
    <x v="1"/>
    <s v="FUR-CH-10002017"/>
    <x v="0"/>
    <x v="1"/>
    <s v="SAFCO Optional Arm Kit for Workspace Cribbage Stacking Chair"/>
    <n v="63.936000000000007"/>
    <n v="3"/>
    <n v="0.2"/>
    <n v="6.3935999999999957"/>
    <x v="1"/>
    <x v="0"/>
  </r>
  <r>
    <n v="7830"/>
    <s v="CA-2017-137302"/>
    <x v="33"/>
    <d v="2017-05-01T00:00:00"/>
    <s v="Standard Class"/>
    <s v="BW-11110"/>
    <s v="Bart Watters"/>
    <x v="1"/>
    <x v="0"/>
    <s v="San Diego"/>
    <x v="1"/>
    <n v="92105"/>
    <x v="1"/>
    <s v="OFF-AR-10000588"/>
    <x v="1"/>
    <x v="6"/>
    <s v="Newell 345"/>
    <n v="59.519999999999996"/>
    <n v="3"/>
    <n v="0"/>
    <n v="15.475200000000001"/>
    <x v="1"/>
    <x v="0"/>
  </r>
  <r>
    <n v="7831"/>
    <s v="CA-2017-137302"/>
    <x v="33"/>
    <d v="2017-05-01T00:00:00"/>
    <s v="Standard Class"/>
    <s v="BW-11110"/>
    <s v="Bart Watters"/>
    <x v="1"/>
    <x v="0"/>
    <s v="San Diego"/>
    <x v="1"/>
    <n v="92105"/>
    <x v="1"/>
    <s v="TEC-PH-10003174"/>
    <x v="2"/>
    <x v="7"/>
    <s v="RCA ViSYS 25825 Wireless digital phone"/>
    <n v="311.97600000000006"/>
    <n v="3"/>
    <n v="0.2"/>
    <n v="38.996999999999986"/>
    <x v="1"/>
    <x v="0"/>
  </r>
  <r>
    <n v="7832"/>
    <s v="CA-2017-137302"/>
    <x v="33"/>
    <d v="2017-05-01T00:00:00"/>
    <s v="Standard Class"/>
    <s v="BW-11110"/>
    <s v="Bart Watters"/>
    <x v="1"/>
    <x v="0"/>
    <s v="San Diego"/>
    <x v="1"/>
    <n v="92105"/>
    <x v="1"/>
    <s v="OFF-BI-10001524"/>
    <x v="1"/>
    <x v="8"/>
    <s v="GBC Premium Transparent Covers with Diagonal Lined Pattern"/>
    <n v="50.352000000000004"/>
    <n v="3"/>
    <n v="0.2"/>
    <n v="17.62319999999999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x v="2"/>
    <x v="0"/>
  </r>
  <r>
    <n v="7834"/>
    <s v="CA-2017-128958"/>
    <x v="1175"/>
    <d v="2017-01-28T00:00:00"/>
    <s v="Standard Class"/>
    <s v="CR-12820"/>
    <s v="Cyra Reiten"/>
    <x v="2"/>
    <x v="0"/>
    <s v="West Palm Beach"/>
    <x v="2"/>
    <n v="33407"/>
    <x v="0"/>
    <s v="OFF-AR-10004757"/>
    <x v="1"/>
    <x v="6"/>
    <s v="Crayola Colored Pencils"/>
    <n v="13.120000000000001"/>
    <n v="5"/>
    <n v="0.2"/>
    <n v="2.1319999999999988"/>
    <x v="0"/>
    <x v="0"/>
  </r>
  <r>
    <n v="7835"/>
    <s v="CA-2017-106257"/>
    <x v="657"/>
    <d v="2017-04-17T00:00:00"/>
    <s v="Second Class"/>
    <s v="EB-14110"/>
    <s v="Eugene Barchas"/>
    <x v="0"/>
    <x v="0"/>
    <s v="Los Angeles"/>
    <x v="1"/>
    <n v="90045"/>
    <x v="1"/>
    <s v="FUR-TA-10002530"/>
    <x v="0"/>
    <x v="3"/>
    <s v="Iceberg OfficeWorks 42&quot; Round Tables"/>
    <n v="241.56799999999998"/>
    <n v="2"/>
    <n v="0.2"/>
    <n v="-15.098000000000013"/>
    <x v="1"/>
    <x v="0"/>
  </r>
  <r>
    <n v="7836"/>
    <s v="CA-2017-106257"/>
    <x v="657"/>
    <d v="2017-04-17T00:00:00"/>
    <s v="Second Class"/>
    <s v="EB-14110"/>
    <s v="Eugene Barchas"/>
    <x v="0"/>
    <x v="0"/>
    <s v="Los Angeles"/>
    <x v="1"/>
    <n v="90045"/>
    <x v="1"/>
    <s v="TEC-PH-10001494"/>
    <x v="2"/>
    <x v="7"/>
    <s v="Polycom CX600 IP Phone VoIP phone"/>
    <n v="479.92"/>
    <n v="2"/>
    <n v="0.2"/>
    <n v="41.993000000000009"/>
    <x v="1"/>
    <x v="0"/>
  </r>
  <r>
    <n v="7837"/>
    <s v="CA-2017-149083"/>
    <x v="12"/>
    <d v="2017-09-30T00:00:00"/>
    <s v="Standard Class"/>
    <s v="SH-19975"/>
    <s v="Sally Hughsby"/>
    <x v="1"/>
    <x v="0"/>
    <s v="Seattle"/>
    <x v="4"/>
    <n v="98103"/>
    <x v="1"/>
    <s v="FUR-CH-10004289"/>
    <x v="0"/>
    <x v="1"/>
    <s v="Global Super Steno Chair"/>
    <n v="307.13600000000002"/>
    <n v="4"/>
    <n v="0.2"/>
    <n v="-11.51760000000003"/>
    <x v="1"/>
    <x v="0"/>
  </r>
  <r>
    <n v="7838"/>
    <s v="CA-2017-149083"/>
    <x v="12"/>
    <d v="2017-09-30T00:00:00"/>
    <s v="Standard Class"/>
    <s v="SH-19975"/>
    <s v="Sally Hughsby"/>
    <x v="1"/>
    <x v="0"/>
    <s v="Seattle"/>
    <x v="4"/>
    <n v="98103"/>
    <x v="1"/>
    <s v="OFF-LA-10002945"/>
    <x v="1"/>
    <x v="2"/>
    <s v="Permanent Self-Adhesive File Folder Labels for Typewriters, 1 1/8 x 3 1/2, White"/>
    <n v="12.6"/>
    <n v="2"/>
    <n v="0"/>
    <n v="5.7959999999999994"/>
    <x v="1"/>
    <x v="0"/>
  </r>
  <r>
    <n v="7839"/>
    <s v="CA-2017-149083"/>
    <x v="12"/>
    <d v="2017-09-30T00:00:00"/>
    <s v="Standard Class"/>
    <s v="SH-19975"/>
    <s v="Sally Hughsby"/>
    <x v="1"/>
    <x v="0"/>
    <s v="Seattle"/>
    <x v="4"/>
    <n v="98103"/>
    <x v="1"/>
    <s v="TEC-AC-10002567"/>
    <x v="2"/>
    <x v="11"/>
    <s v="Logitech G602 Wireless Gaming Mouse"/>
    <n v="159.97999999999999"/>
    <n v="2"/>
    <n v="0"/>
    <n v="57.592799999999997"/>
    <x v="1"/>
    <x v="0"/>
  </r>
  <r>
    <n v="7840"/>
    <s v="US-2016-137869"/>
    <x v="1176"/>
    <d v="2016-04-02T00:00:00"/>
    <s v="Standard Class"/>
    <s v="CV-12295"/>
    <s v="Christina VanderZanden"/>
    <x v="0"/>
    <x v="0"/>
    <s v="Des Moines"/>
    <x v="23"/>
    <n v="50315"/>
    <x v="2"/>
    <s v="OFF-EN-10001509"/>
    <x v="1"/>
    <x v="12"/>
    <s v="Poly String Tie Envelopes"/>
    <n v="6.12"/>
    <n v="3"/>
    <n v="0"/>
    <n v="2.8763999999999994"/>
    <x v="2"/>
    <x v="0"/>
  </r>
  <r>
    <n v="7841"/>
    <s v="US-2016-137869"/>
    <x v="1176"/>
    <d v="2016-04-02T00:00:00"/>
    <s v="Standard Class"/>
    <s v="CV-12295"/>
    <s v="Christina VanderZanden"/>
    <x v="0"/>
    <x v="0"/>
    <s v="Des Moines"/>
    <x v="23"/>
    <n v="50315"/>
    <x v="2"/>
    <s v="FUR-TA-10003954"/>
    <x v="0"/>
    <x v="3"/>
    <s v="Hon 94000 Series Round Tables"/>
    <n v="1184.72"/>
    <n v="4"/>
    <n v="0"/>
    <n v="106.62480000000005"/>
    <x v="2"/>
    <x v="0"/>
  </r>
  <r>
    <n v="7842"/>
    <s v="CA-2018-116603"/>
    <x v="19"/>
    <d v="2018-07-22T00:00:00"/>
    <s v="Standard Class"/>
    <s v="AT-10735"/>
    <s v="Annie Thurman"/>
    <x v="0"/>
    <x v="0"/>
    <s v="New York City"/>
    <x v="15"/>
    <n v="10024"/>
    <x v="3"/>
    <s v="OFF-AP-10002892"/>
    <x v="1"/>
    <x v="9"/>
    <s v="Belkin F5C206VTEL 6 Outlet Surge"/>
    <n v="45.96"/>
    <n v="2"/>
    <n v="0"/>
    <n v="13.787999999999997"/>
    <x v="3"/>
    <x v="0"/>
  </r>
  <r>
    <n v="7843"/>
    <s v="CA-2016-158470"/>
    <x v="987"/>
    <d v="2016-04-23T00:00:00"/>
    <s v="Second Class"/>
    <s v="AG-10390"/>
    <s v="Allen Goldenen"/>
    <x v="0"/>
    <x v="0"/>
    <s v="Arlington"/>
    <x v="17"/>
    <n v="22204"/>
    <x v="0"/>
    <s v="OFF-BI-10003638"/>
    <x v="1"/>
    <x v="8"/>
    <s v="GBC Durable Plastic Covers"/>
    <n v="58.050000000000004"/>
    <n v="3"/>
    <n v="0"/>
    <n v="26.702999999999999"/>
    <x v="0"/>
    <x v="0"/>
  </r>
  <r>
    <n v="7844"/>
    <s v="CA-2016-158470"/>
    <x v="987"/>
    <d v="2016-04-23T00:00:00"/>
    <s v="Second Class"/>
    <s v="AG-10390"/>
    <s v="Allen Goldenen"/>
    <x v="0"/>
    <x v="0"/>
    <s v="Arlington"/>
    <x v="17"/>
    <n v="22204"/>
    <x v="0"/>
    <s v="OFF-PA-10001569"/>
    <x v="1"/>
    <x v="10"/>
    <s v="Xerox 232"/>
    <n v="71.28"/>
    <n v="11"/>
    <n v="0"/>
    <n v="34.214400000000005"/>
    <x v="0"/>
    <x v="0"/>
  </r>
  <r>
    <n v="7845"/>
    <s v="US-2019-123834"/>
    <x v="246"/>
    <d v="2019-07-25T00:00:00"/>
    <s v="Standard Class"/>
    <s v="GM-14500"/>
    <s v="Gene McClure"/>
    <x v="0"/>
    <x v="0"/>
    <s v="Pharr"/>
    <x v="5"/>
    <n v="78577"/>
    <x v="2"/>
    <s v="FUR-TA-10001676"/>
    <x v="0"/>
    <x v="3"/>
    <s v="Hon 61000 Series Interactive Training Tables"/>
    <n v="124.404"/>
    <n v="4"/>
    <n v="0.3"/>
    <n v="-21.3264"/>
    <x v="2"/>
    <x v="1"/>
  </r>
  <r>
    <n v="7846"/>
    <s v="CA-2017-125976"/>
    <x v="874"/>
    <d v="2017-10-02T00:00:00"/>
    <s v="Standard Class"/>
    <s v="JK-15205"/>
    <s v="Jamie Kunitz"/>
    <x v="0"/>
    <x v="0"/>
    <s v="Arlington"/>
    <x v="17"/>
    <n v="22204"/>
    <x v="0"/>
    <s v="OFF-PA-10001125"/>
    <x v="1"/>
    <x v="10"/>
    <s v="Xerox 1988"/>
    <n v="154.9"/>
    <n v="5"/>
    <n v="0"/>
    <n v="69.704999999999998"/>
    <x v="0"/>
    <x v="0"/>
  </r>
  <r>
    <n v="7847"/>
    <s v="CA-2017-125976"/>
    <x v="874"/>
    <d v="2017-10-02T00:00:00"/>
    <s v="Standard Class"/>
    <s v="JK-15205"/>
    <s v="Jamie Kunitz"/>
    <x v="0"/>
    <x v="0"/>
    <s v="Arlington"/>
    <x v="17"/>
    <n v="22204"/>
    <x v="0"/>
    <s v="TEC-PH-10002496"/>
    <x v="2"/>
    <x v="7"/>
    <s v="Cisco SPA301"/>
    <n v="1871.88"/>
    <n v="12"/>
    <n v="0"/>
    <n v="561.56399999999996"/>
    <x v="0"/>
    <x v="0"/>
  </r>
  <r>
    <n v="7848"/>
    <s v="CA-2018-128706"/>
    <x v="535"/>
    <d v="2018-03-02T00:00:00"/>
    <s v="Standard Class"/>
    <s v="DW-13540"/>
    <s v="Don Weiss"/>
    <x v="0"/>
    <x v="0"/>
    <s v="Houston"/>
    <x v="5"/>
    <n v="77070"/>
    <x v="2"/>
    <s v="FUR-FU-10004053"/>
    <x v="0"/>
    <x v="5"/>
    <s v="DAX Two-Tone Silver Metal Document Frame"/>
    <n v="16.192"/>
    <n v="2"/>
    <n v="0.6"/>
    <n v="-6.8815999999999953"/>
    <x v="2"/>
    <x v="0"/>
  </r>
  <r>
    <n v="7849"/>
    <s v="CA-2018-104311"/>
    <x v="440"/>
    <d v="2018-05-06T00:00:00"/>
    <s v="Standard Class"/>
    <s v="AS-10090"/>
    <s v="Adam Shillingsburg"/>
    <x v="0"/>
    <x v="0"/>
    <s v="Irving"/>
    <x v="5"/>
    <n v="75061"/>
    <x v="2"/>
    <s v="OFF-ST-10000321"/>
    <x v="1"/>
    <x v="4"/>
    <s v="Akro Stacking Bins"/>
    <n v="18.936"/>
    <n v="3"/>
    <n v="0.2"/>
    <n v="-3.787200000000003"/>
    <x v="2"/>
    <x v="0"/>
  </r>
  <r>
    <n v="7850"/>
    <s v="CA-2018-104311"/>
    <x v="440"/>
    <d v="2018-05-06T00:00:00"/>
    <s v="Standard Class"/>
    <s v="AS-10090"/>
    <s v="Adam Shillingsburg"/>
    <x v="0"/>
    <x v="0"/>
    <s v="Irving"/>
    <x v="5"/>
    <n v="75061"/>
    <x v="2"/>
    <s v="OFF-ST-10002957"/>
    <x v="1"/>
    <x v="4"/>
    <s v="Sterilite Show Offs Storage Containers"/>
    <n v="12.672000000000001"/>
    <n v="3"/>
    <n v="0.2"/>
    <n v="-3.1680000000000001"/>
    <x v="2"/>
    <x v="0"/>
  </r>
  <r>
    <n v="7851"/>
    <s v="CA-2018-104311"/>
    <x v="440"/>
    <d v="2018-05-06T00:00:00"/>
    <s v="Standard Class"/>
    <s v="AS-10090"/>
    <s v="Adam Shillingsburg"/>
    <x v="0"/>
    <x v="0"/>
    <s v="Irving"/>
    <x v="5"/>
    <n v="75061"/>
    <x v="2"/>
    <s v="OFF-LA-10000973"/>
    <x v="1"/>
    <x v="2"/>
    <s v="Avery 502"/>
    <n v="5.04"/>
    <n v="2"/>
    <n v="0.2"/>
    <n v="1.764"/>
    <x v="2"/>
    <x v="0"/>
  </r>
  <r>
    <n v="7852"/>
    <s v="CA-2016-169649"/>
    <x v="337"/>
    <d v="2016-12-15T00:00:00"/>
    <s v="Standard Class"/>
    <s v="TS-21205"/>
    <s v="Thomas Seio"/>
    <x v="1"/>
    <x v="0"/>
    <s v="Chicago"/>
    <x v="10"/>
    <n v="60653"/>
    <x v="2"/>
    <s v="OFF-PA-10000143"/>
    <x v="1"/>
    <x v="10"/>
    <s v="Astroparche Fine Business Paper"/>
    <n v="8.4480000000000004"/>
    <n v="2"/>
    <n v="0.2"/>
    <n v="2.9568000000000003"/>
    <x v="2"/>
    <x v="0"/>
  </r>
  <r>
    <n v="7853"/>
    <s v="CA-2016-169649"/>
    <x v="337"/>
    <d v="2016-12-15T00:00:00"/>
    <s v="Standard Class"/>
    <s v="TS-21205"/>
    <s v="Thomas Seio"/>
    <x v="1"/>
    <x v="0"/>
    <s v="Chicago"/>
    <x v="10"/>
    <n v="60653"/>
    <x v="2"/>
    <s v="OFF-AP-10003287"/>
    <x v="1"/>
    <x v="9"/>
    <s v="Tripp Lite TLP810NET Broadband Surge for Modem/Fax"/>
    <n v="20.387999999999995"/>
    <n v="2"/>
    <n v="0.8"/>
    <n v="-53.008800000000008"/>
    <x v="2"/>
    <x v="0"/>
  </r>
  <r>
    <n v="7854"/>
    <s v="CA-2017-144890"/>
    <x v="707"/>
    <d v="2017-12-29T00:00:00"/>
    <s v="Standard Class"/>
    <s v="SM-20320"/>
    <s v="Sean Miller"/>
    <x v="2"/>
    <x v="0"/>
    <s v="Los Angeles"/>
    <x v="1"/>
    <n v="90049"/>
    <x v="1"/>
    <s v="OFF-PA-10001526"/>
    <x v="1"/>
    <x v="10"/>
    <s v="Xerox 1949"/>
    <n v="9.9600000000000009"/>
    <n v="2"/>
    <n v="0"/>
    <n v="4.8804000000000007"/>
    <x v="1"/>
    <x v="0"/>
  </r>
  <r>
    <n v="7855"/>
    <s v="CA-2019-135587"/>
    <x v="226"/>
    <d v="2019-12-12T00:00:00"/>
    <s v="Standard Class"/>
    <s v="BH-11710"/>
    <s v="Brosina Hoffman"/>
    <x v="0"/>
    <x v="0"/>
    <s v="Hattiesburg"/>
    <x v="35"/>
    <n v="39401"/>
    <x v="0"/>
    <s v="OFF-AP-10004540"/>
    <x v="1"/>
    <x v="9"/>
    <s v="Eureka The Boss Lite 10-Amp Upright Vacuum, Blue"/>
    <n v="320.64"/>
    <n v="4"/>
    <n v="0"/>
    <n v="89.779200000000003"/>
    <x v="0"/>
    <x v="0"/>
  </r>
  <r>
    <n v="7856"/>
    <s v="CA-2019-135587"/>
    <x v="226"/>
    <d v="2019-12-12T00:00:00"/>
    <s v="Standard Class"/>
    <s v="BH-11710"/>
    <s v="Brosina Hoffman"/>
    <x v="0"/>
    <x v="0"/>
    <s v="Hattiesburg"/>
    <x v="35"/>
    <n v="39401"/>
    <x v="0"/>
    <s v="TEC-AC-10001266"/>
    <x v="2"/>
    <x v="11"/>
    <s v="Memorex Micro Travel Drive 8 GB"/>
    <n v="52"/>
    <n v="4"/>
    <n v="0"/>
    <n v="23.4"/>
    <x v="0"/>
    <x v="0"/>
  </r>
  <r>
    <n v="7857"/>
    <s v="CA-2016-103429"/>
    <x v="992"/>
    <d v="2016-06-01T00:00:00"/>
    <s v="First Class"/>
    <s v="LW-16825"/>
    <s v="Laurel Workman"/>
    <x v="1"/>
    <x v="0"/>
    <s v="New York City"/>
    <x v="15"/>
    <n v="10024"/>
    <x v="3"/>
    <s v="OFF-BI-10004233"/>
    <x v="1"/>
    <x v="8"/>
    <s v="GBC Pre-Punched Binding Paper, Plastic, White, 8-1/2&quot; x 11&quot;"/>
    <n v="25.584000000000003"/>
    <n v="2"/>
    <n v="0.2"/>
    <n v="8.9543999999999997"/>
    <x v="3"/>
    <x v="0"/>
  </r>
  <r>
    <n v="7858"/>
    <s v="CA-2016-103429"/>
    <x v="992"/>
    <d v="2016-06-01T00:00:00"/>
    <s v="First Class"/>
    <s v="LW-16825"/>
    <s v="Laurel Workman"/>
    <x v="1"/>
    <x v="0"/>
    <s v="New York City"/>
    <x v="15"/>
    <n v="10024"/>
    <x v="3"/>
    <s v="TEC-PH-10003505"/>
    <x v="2"/>
    <x v="7"/>
    <s v="Geemarc AmpliPOWER60"/>
    <n v="464"/>
    <n v="5"/>
    <n v="0"/>
    <n v="134.55999999999995"/>
    <x v="3"/>
    <x v="0"/>
  </r>
  <r>
    <n v="7859"/>
    <s v="CA-2016-103429"/>
    <x v="992"/>
    <d v="2016-06-01T00:00:00"/>
    <s v="First Class"/>
    <s v="LW-16825"/>
    <s v="Laurel Workman"/>
    <x v="1"/>
    <x v="0"/>
    <s v="New York City"/>
    <x v="15"/>
    <n v="10024"/>
    <x v="3"/>
    <s v="OFF-AP-10001005"/>
    <x v="1"/>
    <x v="9"/>
    <s v="Honeywell Quietcare HEPA Air Cleaner"/>
    <n v="235.95000000000002"/>
    <n v="3"/>
    <n v="0"/>
    <n v="77.863499999999988"/>
    <x v="3"/>
    <x v="0"/>
  </r>
  <r>
    <n v="7860"/>
    <s v="CA-2016-103429"/>
    <x v="992"/>
    <d v="2016-06-01T00:00:00"/>
    <s v="First Class"/>
    <s v="LW-16825"/>
    <s v="Laurel Workman"/>
    <x v="1"/>
    <x v="0"/>
    <s v="New York City"/>
    <x v="15"/>
    <n v="10024"/>
    <x v="3"/>
    <s v="OFF-PA-10001712"/>
    <x v="1"/>
    <x v="10"/>
    <s v="Xerox 1948"/>
    <n v="39.96"/>
    <n v="4"/>
    <n v="0"/>
    <n v="17.981999999999999"/>
    <x v="3"/>
    <x v="0"/>
  </r>
  <r>
    <n v="7861"/>
    <s v="CA-2019-152261"/>
    <x v="580"/>
    <d v="2019-03-06T00:00:00"/>
    <s v="Standard Class"/>
    <s v="JA-15970"/>
    <s v="Joseph Airdo"/>
    <x v="0"/>
    <x v="0"/>
    <s v="Cuyahoga Falls"/>
    <x v="24"/>
    <n v="44221"/>
    <x v="3"/>
    <s v="OFF-BI-10002353"/>
    <x v="1"/>
    <x v="8"/>
    <s v="GBC VeloBind Cover Sets"/>
    <n v="18.528000000000002"/>
    <n v="4"/>
    <n v="0.7"/>
    <n v="-12.352"/>
    <x v="3"/>
    <x v="0"/>
  </r>
  <r>
    <n v="7862"/>
    <s v="CA-2017-142993"/>
    <x v="88"/>
    <d v="2017-10-17T00:00:00"/>
    <s v="Standard Class"/>
    <s v="KA-16525"/>
    <s v="Kelly Andreada"/>
    <x v="0"/>
    <x v="0"/>
    <s v="Seattle"/>
    <x v="4"/>
    <n v="98103"/>
    <x v="1"/>
    <s v="TEC-AC-10003038"/>
    <x v="2"/>
    <x v="11"/>
    <s v="Kingston Digital DataTraveler 16GB USB 2.0"/>
    <n v="17.899999999999999"/>
    <n v="2"/>
    <n v="0"/>
    <n v="3.400999999999998"/>
    <x v="1"/>
    <x v="0"/>
  </r>
  <r>
    <n v="7863"/>
    <s v="CA-2017-142993"/>
    <x v="88"/>
    <d v="2017-10-17T00:00:00"/>
    <s v="Standard Class"/>
    <s v="KA-16525"/>
    <s v="Kelly Andreada"/>
    <x v="0"/>
    <x v="0"/>
    <s v="Seattle"/>
    <x v="4"/>
    <n v="98103"/>
    <x v="1"/>
    <s v="OFF-ST-10000934"/>
    <x v="1"/>
    <x v="4"/>
    <s v="Contico 72&quot;H Heavy-Duty Storage System"/>
    <n v="81.96"/>
    <n v="2"/>
    <n v="0"/>
    <n v="0"/>
    <x v="1"/>
    <x v="0"/>
  </r>
  <r>
    <n v="7864"/>
    <s v="CA-2017-143364"/>
    <x v="1177"/>
    <d v="2017-07-19T00:00:00"/>
    <s v="Second Class"/>
    <s v="TG-21310"/>
    <s v="Toby Gnade"/>
    <x v="0"/>
    <x v="0"/>
    <s v="Mesa"/>
    <x v="16"/>
    <n v="85204"/>
    <x v="1"/>
    <s v="OFF-ST-10002743"/>
    <x v="1"/>
    <x v="4"/>
    <s v="SAFCO Boltless Steel Shelving"/>
    <n v="272.73599999999999"/>
    <n v="3"/>
    <n v="0.2"/>
    <n v="-64.774800000000013"/>
    <x v="1"/>
    <x v="0"/>
  </r>
  <r>
    <n v="7865"/>
    <s v="CA-2017-143364"/>
    <x v="1177"/>
    <d v="2017-07-19T00:00:00"/>
    <s v="Second Class"/>
    <s v="TG-21310"/>
    <s v="Toby Gnade"/>
    <x v="0"/>
    <x v="0"/>
    <s v="Mesa"/>
    <x v="16"/>
    <n v="85204"/>
    <x v="1"/>
    <s v="OFF-PA-10001846"/>
    <x v="1"/>
    <x v="10"/>
    <s v="Xerox 1899"/>
    <n v="18.496000000000002"/>
    <n v="4"/>
    <n v="0.2"/>
    <n v="6.7048000000000005"/>
    <x v="1"/>
    <x v="0"/>
  </r>
  <r>
    <n v="7866"/>
    <s v="CA-2017-143364"/>
    <x v="1177"/>
    <d v="2017-07-19T00:00:00"/>
    <s v="Second Class"/>
    <s v="TG-21310"/>
    <s v="Toby Gnade"/>
    <x v="0"/>
    <x v="0"/>
    <s v="Mesa"/>
    <x v="16"/>
    <n v="85204"/>
    <x v="1"/>
    <s v="FUR-CH-10004287"/>
    <x v="0"/>
    <x v="1"/>
    <s v="SAFCO Arco Folding Chair"/>
    <n v="441.92"/>
    <n v="2"/>
    <n v="0.2"/>
    <n v="49.715999999999966"/>
    <x v="1"/>
    <x v="0"/>
  </r>
  <r>
    <n v="7867"/>
    <s v="CA-2017-143364"/>
    <x v="1177"/>
    <d v="2017-07-19T00:00:00"/>
    <s v="Second Class"/>
    <s v="TG-21310"/>
    <s v="Toby Gnade"/>
    <x v="0"/>
    <x v="0"/>
    <s v="Mesa"/>
    <x v="16"/>
    <n v="85204"/>
    <x v="1"/>
    <s v="FUR-BO-10001608"/>
    <x v="0"/>
    <x v="0"/>
    <s v="Hon Metal Bookcases, Black"/>
    <n v="127.76400000000002"/>
    <n v="6"/>
    <n v="0.7"/>
    <n v="-191.64599999999996"/>
    <x v="1"/>
    <x v="0"/>
  </r>
  <r>
    <n v="7868"/>
    <s v="CA-2016-100972"/>
    <x v="84"/>
    <d v="2016-11-24T00:00:00"/>
    <s v="Second Class"/>
    <s v="DB-13360"/>
    <s v="Dennis Bolton"/>
    <x v="2"/>
    <x v="0"/>
    <s v="Salt Lake City"/>
    <x v="7"/>
    <n v="84106"/>
    <x v="1"/>
    <s v="OFF-PA-10000357"/>
    <x v="1"/>
    <x v="10"/>
    <s v="Xerox 1888"/>
    <n v="166.44"/>
    <n v="3"/>
    <n v="0"/>
    <n v="79.891199999999998"/>
    <x v="1"/>
    <x v="0"/>
  </r>
  <r>
    <n v="7869"/>
    <s v="CA-2018-136994"/>
    <x v="1022"/>
    <d v="2018-06-02T00:00:00"/>
    <s v="Standard Class"/>
    <s v="LS-17245"/>
    <s v="Lynn Smith"/>
    <x v="0"/>
    <x v="0"/>
    <s v="Los Angeles"/>
    <x v="1"/>
    <n v="90045"/>
    <x v="1"/>
    <s v="OFF-PA-10000575"/>
    <x v="1"/>
    <x v="10"/>
    <s v="Wirebound Message Books, Four 2 3/4 x 5 White Forms per Page"/>
    <n v="13.38"/>
    <n v="2"/>
    <n v="0"/>
    <n v="6.1547999999999998"/>
    <x v="1"/>
    <x v="0"/>
  </r>
  <r>
    <n v="7870"/>
    <s v="US-2019-166233"/>
    <x v="445"/>
    <d v="2019-07-09T00:00:00"/>
    <s v="Standard Class"/>
    <s v="MO-17950"/>
    <s v="Michael Oakman"/>
    <x v="0"/>
    <x v="0"/>
    <s v="Jacksonville"/>
    <x v="3"/>
    <n v="28540"/>
    <x v="0"/>
    <s v="TEC-AC-10002167"/>
    <x v="2"/>
    <x v="11"/>
    <s v="Imation 8gb Micro Traveldrive Usb 2.0 Flash Drive"/>
    <n v="24"/>
    <n v="2"/>
    <n v="0.2"/>
    <n v="-2.6999999999999993"/>
    <x v="0"/>
    <x v="0"/>
  </r>
  <r>
    <n v="7871"/>
    <s v="CA-2019-122112"/>
    <x v="145"/>
    <d v="2019-09-29T00:00:00"/>
    <s v="Standard Class"/>
    <s v="CA-11965"/>
    <s v="Carol Adams"/>
    <x v="1"/>
    <x v="0"/>
    <s v="Lakewood"/>
    <x v="24"/>
    <n v="44107"/>
    <x v="3"/>
    <s v="OFF-EN-10004459"/>
    <x v="1"/>
    <x v="12"/>
    <s v="Security-Tint Envelopes"/>
    <n v="24.448"/>
    <n v="4"/>
    <n v="0.2"/>
    <n v="8.8623999999999992"/>
    <x v="3"/>
    <x v="0"/>
  </r>
  <r>
    <n v="7872"/>
    <s v="CA-2018-101672"/>
    <x v="339"/>
    <d v="2018-10-07T00:00:00"/>
    <s v="Standard Class"/>
    <s v="DB-12910"/>
    <s v="Daniel Byrd"/>
    <x v="2"/>
    <x v="0"/>
    <s v="Lake Forest"/>
    <x v="1"/>
    <n v="92630"/>
    <x v="1"/>
    <s v="OFF-LA-10002271"/>
    <x v="1"/>
    <x v="2"/>
    <s v="Smead Alpha-Z Color-Coded Second Alphabetical Labels and Starter Set"/>
    <n v="6.16"/>
    <n v="2"/>
    <n v="0"/>
    <n v="2.9567999999999999"/>
    <x v="1"/>
    <x v="0"/>
  </r>
  <r>
    <n v="7873"/>
    <s v="CA-2018-101672"/>
    <x v="339"/>
    <d v="2018-10-07T00:00:00"/>
    <s v="Standard Class"/>
    <s v="DB-12910"/>
    <s v="Daniel Byrd"/>
    <x v="2"/>
    <x v="0"/>
    <s v="Lake Forest"/>
    <x v="1"/>
    <n v="92630"/>
    <x v="1"/>
    <s v="FUR-CH-10004063"/>
    <x v="0"/>
    <x v="1"/>
    <s v="Global Deluxe High-Back Manager's Chair"/>
    <n v="915.13600000000008"/>
    <n v="4"/>
    <n v="0.2"/>
    <n v="102.95279999999988"/>
    <x v="1"/>
    <x v="0"/>
  </r>
  <r>
    <n v="7874"/>
    <s v="CA-2018-101672"/>
    <x v="339"/>
    <d v="2018-10-07T00:00:00"/>
    <s v="Standard Class"/>
    <s v="DB-12910"/>
    <s v="Daniel Byrd"/>
    <x v="2"/>
    <x v="0"/>
    <s v="Lake Forest"/>
    <x v="1"/>
    <n v="92630"/>
    <x v="1"/>
    <s v="OFF-PA-10004610"/>
    <x v="1"/>
    <x v="10"/>
    <s v="Xerox 1900"/>
    <n v="8.56"/>
    <n v="2"/>
    <n v="0"/>
    <n v="3.8519999999999994"/>
    <x v="1"/>
    <x v="0"/>
  </r>
  <r>
    <n v="7875"/>
    <s v="CA-2018-101672"/>
    <x v="339"/>
    <d v="2018-10-07T00:00:00"/>
    <s v="Standard Class"/>
    <s v="DB-12910"/>
    <s v="Daniel Byrd"/>
    <x v="2"/>
    <x v="0"/>
    <s v="Lake Forest"/>
    <x v="1"/>
    <n v="92630"/>
    <x v="1"/>
    <s v="OFF-PA-10001878"/>
    <x v="1"/>
    <x v="10"/>
    <s v="Xerox 1891"/>
    <n v="97.82"/>
    <n v="2"/>
    <n v="0"/>
    <n v="45.975399999999993"/>
    <x v="1"/>
    <x v="0"/>
  </r>
  <r>
    <n v="7876"/>
    <s v="CA-2019-168403"/>
    <x v="428"/>
    <d v="2019-09-15T00:00:00"/>
    <s v="Standard Class"/>
    <s v="DK-12835"/>
    <s v="Damala Kotsonis"/>
    <x v="1"/>
    <x v="0"/>
    <s v="Portland"/>
    <x v="21"/>
    <n v="97206"/>
    <x v="1"/>
    <s v="OFF-PA-10002036"/>
    <x v="1"/>
    <x v="10"/>
    <s v="Xerox 1930"/>
    <n v="31.104000000000006"/>
    <n v="6"/>
    <n v="0.2"/>
    <n v="11.2752"/>
    <x v="1"/>
    <x v="0"/>
  </r>
  <r>
    <n v="7877"/>
    <s v="CA-2019-168403"/>
    <x v="428"/>
    <d v="2019-09-15T00:00:00"/>
    <s v="Standard Class"/>
    <s v="DK-12835"/>
    <s v="Damala Kotsonis"/>
    <x v="1"/>
    <x v="0"/>
    <s v="Portland"/>
    <x v="21"/>
    <n v="97206"/>
    <x v="1"/>
    <s v="OFF-AP-10003278"/>
    <x v="1"/>
    <x v="9"/>
    <s v="Belkin 7-Outlet SurgeMaster Home Series"/>
    <n v="11.176000000000002"/>
    <n v="1"/>
    <n v="0.2"/>
    <n v="0.8382000000000005"/>
    <x v="1"/>
    <x v="0"/>
  </r>
  <r>
    <n v="7878"/>
    <s v="CA-2017-148705"/>
    <x v="899"/>
    <d v="2017-03-18T00:00:00"/>
    <s v="Standard Class"/>
    <s v="EB-14170"/>
    <s v="Evan Bailliet"/>
    <x v="0"/>
    <x v="0"/>
    <s v="Charlotte"/>
    <x v="3"/>
    <n v="28205"/>
    <x v="0"/>
    <s v="OFF-LA-10001641"/>
    <x v="1"/>
    <x v="2"/>
    <s v="Avery 518"/>
    <n v="5.04"/>
    <n v="2"/>
    <n v="0.2"/>
    <n v="1.764"/>
    <x v="0"/>
    <x v="0"/>
  </r>
  <r>
    <n v="7879"/>
    <s v="CA-2018-160241"/>
    <x v="896"/>
    <d v="2018-12-04T00:00:00"/>
    <s v="Second Class"/>
    <s v="DR-12940"/>
    <s v="Daniel Raglin"/>
    <x v="2"/>
    <x v="0"/>
    <s v="Aurora"/>
    <x v="10"/>
    <n v="60505"/>
    <x v="2"/>
    <s v="FUR-FU-10003806"/>
    <x v="0"/>
    <x v="5"/>
    <s v="Tenex Chairmat w/ Average Lip, 45&quot; x 53&quot;"/>
    <n v="242.17600000000004"/>
    <n v="4"/>
    <n v="0.6"/>
    <n v="-302.72000000000003"/>
    <x v="2"/>
    <x v="0"/>
  </r>
  <r>
    <n v="7880"/>
    <s v="CA-2018-155747"/>
    <x v="403"/>
    <d v="2018-06-21T00:00:00"/>
    <s v="Standard Class"/>
    <s v="JS-15685"/>
    <s v="Jim Sink"/>
    <x v="1"/>
    <x v="0"/>
    <s v="Philadelphia"/>
    <x v="9"/>
    <n v="19140"/>
    <x v="3"/>
    <s v="FUR-TA-10003392"/>
    <x v="0"/>
    <x v="3"/>
    <s v="Global Adaptabilities Conference Tables"/>
    <n v="337.17599999999999"/>
    <n v="2"/>
    <n v="0.4"/>
    <n v="-118.01160000000002"/>
    <x v="3"/>
    <x v="0"/>
  </r>
  <r>
    <n v="7881"/>
    <s v="CA-2019-118017"/>
    <x v="734"/>
    <d v="2019-12-06T00:00:00"/>
    <s v="Second Class"/>
    <s v="LC-16870"/>
    <s v="Lena Cacioppo"/>
    <x v="0"/>
    <x v="0"/>
    <s v="Thornton"/>
    <x v="22"/>
    <n v="80229"/>
    <x v="1"/>
    <s v="OFF-AR-10003856"/>
    <x v="1"/>
    <x v="6"/>
    <s v="Newell 344"/>
    <n v="13.343999999999998"/>
    <n v="6"/>
    <n v="0.2"/>
    <n v="1.0007999999999999"/>
    <x v="1"/>
    <x v="0"/>
  </r>
  <r>
    <n v="7882"/>
    <s v="CA-2019-118017"/>
    <x v="734"/>
    <d v="2019-12-06T00:00:00"/>
    <s v="Second Class"/>
    <s v="LC-16870"/>
    <s v="Lena Cacioppo"/>
    <x v="0"/>
    <x v="0"/>
    <s v="Thornton"/>
    <x v="22"/>
    <n v="80229"/>
    <x v="1"/>
    <s v="TEC-AC-10002006"/>
    <x v="2"/>
    <x v="11"/>
    <s v="Memorex Micro Travel Drive 16 GB"/>
    <n v="76.75200000000001"/>
    <n v="6"/>
    <n v="0.2"/>
    <n v="10.553399999999993"/>
    <x v="1"/>
    <x v="0"/>
  </r>
  <r>
    <n v="7883"/>
    <s v="CA-2019-118017"/>
    <x v="734"/>
    <d v="2019-12-06T00:00:00"/>
    <s v="Second Class"/>
    <s v="LC-16870"/>
    <s v="Lena Cacioppo"/>
    <x v="0"/>
    <x v="0"/>
    <s v="Thornton"/>
    <x v="22"/>
    <n v="80229"/>
    <x v="1"/>
    <s v="TEC-AC-10002006"/>
    <x v="2"/>
    <x v="11"/>
    <s v="Memorex Micro Travel Drive 16 GB"/>
    <n v="102.33600000000001"/>
    <n v="8"/>
    <n v="0.2"/>
    <n v="14.07119999999999"/>
    <x v="1"/>
    <x v="0"/>
  </r>
  <r>
    <n v="7884"/>
    <s v="CA-2019-118017"/>
    <x v="734"/>
    <d v="2019-12-06T00:00:00"/>
    <s v="Second Class"/>
    <s v="LC-16870"/>
    <s v="Lena Cacioppo"/>
    <x v="0"/>
    <x v="0"/>
    <s v="Thornton"/>
    <x v="22"/>
    <n v="80229"/>
    <x v="1"/>
    <s v="OFF-PA-10002246"/>
    <x v="1"/>
    <x v="10"/>
    <s v="Wirebound Four 2-3/4 x 5 Forms per Page, 400 Sets per Book"/>
    <n v="10.32"/>
    <n v="2"/>
    <n v="0.2"/>
    <n v="3.7409999999999997"/>
    <x v="1"/>
    <x v="0"/>
  </r>
  <r>
    <n v="7885"/>
    <s v="CA-2019-118017"/>
    <x v="734"/>
    <d v="2019-12-06T00:00:00"/>
    <s v="Second Class"/>
    <s v="LC-16870"/>
    <s v="Lena Cacioppo"/>
    <x v="0"/>
    <x v="0"/>
    <s v="Thornton"/>
    <x v="22"/>
    <n v="80229"/>
    <x v="1"/>
    <s v="OFF-SU-10004782"/>
    <x v="1"/>
    <x v="14"/>
    <s v="Elite 5&quot; Scissors"/>
    <n v="47.32"/>
    <n v="7"/>
    <n v="0.2"/>
    <n v="5.9149999999999938"/>
    <x v="1"/>
    <x v="0"/>
  </r>
  <r>
    <n v="7886"/>
    <s v="CA-2019-118017"/>
    <x v="734"/>
    <d v="2019-12-06T00:00:00"/>
    <s v="Second Class"/>
    <s v="LC-16870"/>
    <s v="Lena Cacioppo"/>
    <x v="0"/>
    <x v="0"/>
    <s v="Thornton"/>
    <x v="22"/>
    <n v="80229"/>
    <x v="1"/>
    <s v="FUR-FU-10004351"/>
    <x v="0"/>
    <x v="5"/>
    <s v="Staple-based wall hangings"/>
    <n v="23.376000000000001"/>
    <n v="3"/>
    <n v="0.2"/>
    <n v="7.0128000000000013"/>
    <x v="1"/>
    <x v="0"/>
  </r>
  <r>
    <n v="7887"/>
    <s v="CA-2019-118017"/>
    <x v="734"/>
    <d v="2019-12-06T00:00:00"/>
    <s v="Second Class"/>
    <s v="LC-16870"/>
    <s v="Lena Cacioppo"/>
    <x v="0"/>
    <x v="0"/>
    <s v="Thornton"/>
    <x v="22"/>
    <n v="80229"/>
    <x v="1"/>
    <s v="FUR-FU-10004270"/>
    <x v="0"/>
    <x v="5"/>
    <s v="Eldon Image Series Desk Accessories, Burgundy"/>
    <n v="16.72"/>
    <n v="5"/>
    <n v="0.2"/>
    <n v="3.3439999999999994"/>
    <x v="1"/>
    <x v="0"/>
  </r>
  <r>
    <n v="7888"/>
    <s v="CA-2019-118017"/>
    <x v="734"/>
    <d v="2019-12-06T00:00:00"/>
    <s v="Second Class"/>
    <s v="LC-16870"/>
    <s v="Lena Cacioppo"/>
    <x v="0"/>
    <x v="0"/>
    <s v="Thornton"/>
    <x v="22"/>
    <n v="80229"/>
    <x v="1"/>
    <s v="FUR-FU-10004053"/>
    <x v="0"/>
    <x v="5"/>
    <s v="DAX Two-Tone Silver Metal Document Frame"/>
    <n v="16.192"/>
    <n v="1"/>
    <n v="0.2"/>
    <n v="4.6552000000000007"/>
    <x v="1"/>
    <x v="0"/>
  </r>
  <r>
    <n v="7889"/>
    <s v="CA-2018-113117"/>
    <x v="765"/>
    <d v="2018-08-22T00:00:00"/>
    <s v="Standard Class"/>
    <s v="JP-15520"/>
    <s v="Jeremy Pistek"/>
    <x v="0"/>
    <x v="0"/>
    <s v="Davis"/>
    <x v="1"/>
    <n v="95616"/>
    <x v="1"/>
    <s v="OFF-PA-10000019"/>
    <x v="1"/>
    <x v="10"/>
    <s v="Xerox 1931"/>
    <n v="32.400000000000006"/>
    <n v="5"/>
    <n v="0"/>
    <n v="15.552000000000001"/>
    <x v="1"/>
    <x v="0"/>
  </r>
  <r>
    <n v="7890"/>
    <s v="CA-2018-148684"/>
    <x v="591"/>
    <d v="2018-12-29T00:00:00"/>
    <s v="Standard Class"/>
    <s v="TS-21655"/>
    <s v="Trudy Schmidt"/>
    <x v="0"/>
    <x v="0"/>
    <s v="Fayetteville"/>
    <x v="36"/>
    <n v="72701"/>
    <x v="0"/>
    <s v="OFF-AR-10003811"/>
    <x v="1"/>
    <x v="6"/>
    <s v="Newell 327"/>
    <n v="19.89"/>
    <n v="9"/>
    <n v="0"/>
    <n v="5.3703000000000003"/>
    <x v="0"/>
    <x v="0"/>
  </r>
  <r>
    <n v="7891"/>
    <s v="CA-2018-148684"/>
    <x v="591"/>
    <d v="2018-12-29T00:00:00"/>
    <s v="Standard Class"/>
    <s v="TS-21655"/>
    <s v="Trudy Schmidt"/>
    <x v="0"/>
    <x v="0"/>
    <s v="Fayetteville"/>
    <x v="36"/>
    <n v="72701"/>
    <x v="0"/>
    <s v="TEC-AC-10001838"/>
    <x v="2"/>
    <x v="11"/>
    <s v="Razer Tiamat Over Ear 7.1 Surround Sound PC Gaming Headset"/>
    <n v="399.98"/>
    <n v="2"/>
    <n v="0"/>
    <n v="171.99140000000003"/>
    <x v="0"/>
    <x v="0"/>
  </r>
  <r>
    <n v="7892"/>
    <s v="CA-2018-148684"/>
    <x v="591"/>
    <d v="2018-12-29T00:00:00"/>
    <s v="Standard Class"/>
    <s v="TS-21655"/>
    <s v="Trudy Schmidt"/>
    <x v="0"/>
    <x v="0"/>
    <s v="Fayetteville"/>
    <x v="36"/>
    <n v="72701"/>
    <x v="0"/>
    <s v="FUR-FU-10003553"/>
    <x v="0"/>
    <x v="5"/>
    <s v="Howard Miller 13-1/2&quot; Diameter Rosebrook Wall Clock"/>
    <n v="343.84999999999997"/>
    <n v="5"/>
    <n v="0"/>
    <n v="137.54000000000002"/>
    <x v="0"/>
    <x v="0"/>
  </r>
  <r>
    <n v="7893"/>
    <s v="CA-2018-148684"/>
    <x v="591"/>
    <d v="2018-12-29T00:00:00"/>
    <s v="Standard Class"/>
    <s v="TS-21655"/>
    <s v="Trudy Schmidt"/>
    <x v="0"/>
    <x v="0"/>
    <s v="Fayetteville"/>
    <x v="36"/>
    <n v="72701"/>
    <x v="0"/>
    <s v="OFF-PA-10003302"/>
    <x v="1"/>
    <x v="10"/>
    <s v="Xerox 1906"/>
    <n v="106.32"/>
    <n v="3"/>
    <n v="0"/>
    <n v="49.970399999999991"/>
    <x v="0"/>
    <x v="0"/>
  </r>
  <r>
    <n v="7894"/>
    <s v="CA-2019-125367"/>
    <x v="283"/>
    <d v="2019-07-30T00:00:00"/>
    <s v="Standard Class"/>
    <s v="NM-18445"/>
    <s v="Nathan Mautz"/>
    <x v="2"/>
    <x v="0"/>
    <s v="New York City"/>
    <x v="15"/>
    <n v="10011"/>
    <x v="3"/>
    <s v="OFF-BI-10002412"/>
    <x v="1"/>
    <x v="8"/>
    <s v="Wilson Jones “Snap” Scratch Pad Binder Tool for Ring Binders"/>
    <n v="13.919999999999998"/>
    <n v="3"/>
    <n v="0.2"/>
    <n v="4.3500000000000005"/>
    <x v="3"/>
    <x v="0"/>
  </r>
  <r>
    <n v="7895"/>
    <s v="CA-2019-124744"/>
    <x v="548"/>
    <d v="2019-06-25T00:00:00"/>
    <s v="Standard Class"/>
    <s v="EH-14125"/>
    <s v="Eugene Hildebrand"/>
    <x v="2"/>
    <x v="0"/>
    <s v="Wheeling"/>
    <x v="48"/>
    <n v="26003"/>
    <x v="3"/>
    <s v="OFF-BI-10002852"/>
    <x v="1"/>
    <x v="8"/>
    <s v="Ibico Standard Transparent Covers"/>
    <n v="82.4"/>
    <n v="5"/>
    <n v="0"/>
    <n v="40.376000000000005"/>
    <x v="3"/>
    <x v="0"/>
  </r>
  <r>
    <n v="7896"/>
    <s v="CA-2019-124744"/>
    <x v="548"/>
    <d v="2019-06-25T00:00:00"/>
    <s v="Standard Class"/>
    <s v="EH-14125"/>
    <s v="Eugene Hildebrand"/>
    <x v="2"/>
    <x v="0"/>
    <s v="Wheeling"/>
    <x v="48"/>
    <n v="26003"/>
    <x v="3"/>
    <s v="OFF-BI-10000145"/>
    <x v="1"/>
    <x v="8"/>
    <s v="Zipper Ring Binder Pockets"/>
    <n v="6.24"/>
    <n v="2"/>
    <n v="0"/>
    <n v="3.0575999999999999"/>
    <x v="3"/>
    <x v="0"/>
  </r>
  <r>
    <n v="7897"/>
    <s v="CA-2019-124744"/>
    <x v="548"/>
    <d v="2019-06-25T00:00:00"/>
    <s v="Standard Class"/>
    <s v="EH-14125"/>
    <s v="Eugene Hildebrand"/>
    <x v="2"/>
    <x v="0"/>
    <s v="Wheeling"/>
    <x v="48"/>
    <n v="26003"/>
    <x v="3"/>
    <s v="OFF-PA-10001970"/>
    <x v="1"/>
    <x v="10"/>
    <s v="Xerox 1908"/>
    <n v="447.84"/>
    <n v="8"/>
    <n v="0"/>
    <n v="219.44159999999999"/>
    <x v="3"/>
    <x v="0"/>
  </r>
  <r>
    <n v="7898"/>
    <s v="CA-2019-128363"/>
    <x v="802"/>
    <d v="2019-08-18T00:00:00"/>
    <s v="Standard Class"/>
    <s v="DC-12850"/>
    <s v="Dan Campbell"/>
    <x v="0"/>
    <x v="0"/>
    <s v="Memphis"/>
    <x v="18"/>
    <n v="38109"/>
    <x v="0"/>
    <s v="OFF-AP-10001563"/>
    <x v="1"/>
    <x v="9"/>
    <s v="Belkin Premiere Surge Master II 8-outlet surge protector"/>
    <n v="272.048"/>
    <n v="7"/>
    <n v="0.2"/>
    <n v="30.605399999999946"/>
    <x v="0"/>
    <x v="0"/>
  </r>
  <r>
    <n v="7899"/>
    <s v="CA-2019-128363"/>
    <x v="802"/>
    <d v="2019-08-18T00:00:00"/>
    <s v="Standard Class"/>
    <s v="DC-12850"/>
    <s v="Dan Campbell"/>
    <x v="0"/>
    <x v="0"/>
    <s v="Memphis"/>
    <x v="18"/>
    <n v="38109"/>
    <x v="0"/>
    <s v="OFF-BI-10001359"/>
    <x v="1"/>
    <x v="8"/>
    <s v="GBC DocuBind TL300 Electric Binding System"/>
    <n v="1614.5820000000003"/>
    <n v="6"/>
    <n v="0.7"/>
    <n v="-1237.8461999999995"/>
    <x v="0"/>
    <x v="0"/>
  </r>
  <r>
    <n v="7900"/>
    <s v="CA-2019-128363"/>
    <x v="802"/>
    <d v="2019-08-18T00:00:00"/>
    <s v="Standard Class"/>
    <s v="DC-12850"/>
    <s v="Dan Campbell"/>
    <x v="0"/>
    <x v="0"/>
    <s v="Memphis"/>
    <x v="18"/>
    <n v="38109"/>
    <x v="0"/>
    <s v="OFF-FA-10003495"/>
    <x v="1"/>
    <x v="13"/>
    <s v="Staples"/>
    <n v="24.320000000000004"/>
    <n v="5"/>
    <n v="0.2"/>
    <n v="9.1199999999999974"/>
    <x v="0"/>
    <x v="0"/>
  </r>
  <r>
    <n v="7901"/>
    <s v="CA-2019-128363"/>
    <x v="802"/>
    <d v="2019-08-18T00:00:00"/>
    <s v="Standard Class"/>
    <s v="DC-12850"/>
    <s v="Dan Campbell"/>
    <x v="0"/>
    <x v="0"/>
    <s v="Memphis"/>
    <x v="18"/>
    <n v="38109"/>
    <x v="0"/>
    <s v="TEC-AC-10003709"/>
    <x v="2"/>
    <x v="11"/>
    <s v="Maxell 4.7GB DVD-R 5/Pack"/>
    <n v="1.5840000000000001"/>
    <n v="2"/>
    <n v="0.2"/>
    <n v="0.47520000000000018"/>
    <x v="0"/>
    <x v="0"/>
  </r>
  <r>
    <n v="7902"/>
    <s v="CA-2019-128363"/>
    <x v="802"/>
    <d v="2019-08-18T00:00:00"/>
    <s v="Standard Class"/>
    <s v="DC-12850"/>
    <s v="Dan Campbell"/>
    <x v="0"/>
    <x v="0"/>
    <s v="Memphis"/>
    <x v="18"/>
    <n v="38109"/>
    <x v="0"/>
    <s v="FUR-FU-10003268"/>
    <x v="0"/>
    <x v="5"/>
    <s v="Eldon Radial Chair Mat for Low to Medium Pile Carpets"/>
    <n v="31.983999999999998"/>
    <n v="1"/>
    <n v="0.2"/>
    <n v="0"/>
    <x v="0"/>
    <x v="0"/>
  </r>
  <r>
    <n v="7903"/>
    <s v="CA-2019-128363"/>
    <x v="802"/>
    <d v="2019-08-18T00:00:00"/>
    <s v="Standard Class"/>
    <s v="DC-12850"/>
    <s v="Dan Campbell"/>
    <x v="0"/>
    <x v="0"/>
    <s v="Memphis"/>
    <x v="18"/>
    <n v="38109"/>
    <x v="0"/>
    <s v="OFF-EN-10003845"/>
    <x v="1"/>
    <x v="12"/>
    <s v="Colored Envelopes"/>
    <n v="14.76"/>
    <n v="5"/>
    <n v="0.2"/>
    <n v="4.7969999999999988"/>
    <x v="0"/>
    <x v="0"/>
  </r>
  <r>
    <n v="7904"/>
    <s v="CA-2019-128363"/>
    <x v="802"/>
    <d v="2019-08-18T00:00:00"/>
    <s v="Standard Class"/>
    <s v="DC-12850"/>
    <s v="Dan Campbell"/>
    <x v="0"/>
    <x v="0"/>
    <s v="Memphis"/>
    <x v="18"/>
    <n v="38109"/>
    <x v="0"/>
    <s v="FUR-CH-10002073"/>
    <x v="0"/>
    <x v="1"/>
    <s v="Hon Olson Stacker Chairs"/>
    <n v="423.64799999999997"/>
    <n v="2"/>
    <n v="0.2"/>
    <n v="47.660399999999967"/>
    <x v="0"/>
    <x v="0"/>
  </r>
  <r>
    <n v="7905"/>
    <s v="CA-2017-126669"/>
    <x v="209"/>
    <d v="2017-11-13T00:00:00"/>
    <s v="Standard Class"/>
    <s v="DO-13645"/>
    <s v="Doug O'Connell"/>
    <x v="0"/>
    <x v="0"/>
    <s v="Houston"/>
    <x v="5"/>
    <n v="77036"/>
    <x v="2"/>
    <s v="OFF-PA-10001357"/>
    <x v="1"/>
    <x v="10"/>
    <s v="Xerox 1886"/>
    <n v="76.64"/>
    <n v="2"/>
    <n v="0.2"/>
    <n v="26.823999999999995"/>
    <x v="2"/>
    <x v="0"/>
  </r>
  <r>
    <n v="7906"/>
    <s v="US-2017-118766"/>
    <x v="52"/>
    <d v="2017-10-22T00:00:00"/>
    <s v="Standard Class"/>
    <s v="LS-16975"/>
    <s v="Lindsay Shagiari"/>
    <x v="2"/>
    <x v="0"/>
    <s v="Dallas"/>
    <x v="5"/>
    <n v="75217"/>
    <x v="2"/>
    <s v="OFF-EN-10001415"/>
    <x v="1"/>
    <x v="12"/>
    <s v="Staple envelope"/>
    <n v="4.4640000000000004"/>
    <n v="1"/>
    <n v="0.2"/>
    <n v="1.6739999999999999"/>
    <x v="2"/>
    <x v="0"/>
  </r>
  <r>
    <n v="7907"/>
    <s v="US-2017-118766"/>
    <x v="52"/>
    <d v="2017-10-22T00:00:00"/>
    <s v="Standard Class"/>
    <s v="LS-16975"/>
    <s v="Lindsay Shagiari"/>
    <x v="2"/>
    <x v="0"/>
    <s v="Dallas"/>
    <x v="5"/>
    <n v="75217"/>
    <x v="2"/>
    <s v="OFF-BI-10002813"/>
    <x v="1"/>
    <x v="8"/>
    <s v="Avery Reinforcements for Hole-Punch Pages"/>
    <n v="3.9599999999999991"/>
    <n v="10"/>
    <n v="0.8"/>
    <n v="-6.93"/>
    <x v="2"/>
    <x v="0"/>
  </r>
  <r>
    <n v="7908"/>
    <s v="CA-2018-112585"/>
    <x v="679"/>
    <d v="2018-08-02T00:00:00"/>
    <s v="First Class"/>
    <s v="RW-19630"/>
    <s v="Rob Williams"/>
    <x v="1"/>
    <x v="0"/>
    <s v="San Francisco"/>
    <x v="1"/>
    <n v="94122"/>
    <x v="1"/>
    <s v="OFF-AP-10003849"/>
    <x v="1"/>
    <x v="9"/>
    <s v="Hoover Shoulder Vac Commercial Portable Vacuum"/>
    <n v="715.64"/>
    <n v="2"/>
    <n v="0"/>
    <n v="178.90999999999997"/>
    <x v="1"/>
    <x v="0"/>
  </r>
  <r>
    <n v="7909"/>
    <s v="CA-2018-149762"/>
    <x v="275"/>
    <d v="2018-12-07T00:00:00"/>
    <s v="Standard Class"/>
    <s v="RD-19720"/>
    <s v="Roger Demir"/>
    <x v="0"/>
    <x v="0"/>
    <s v="Morgan Hill"/>
    <x v="1"/>
    <n v="95037"/>
    <x v="1"/>
    <s v="FUR-TA-10004147"/>
    <x v="0"/>
    <x v="3"/>
    <s v="Hon 4060 Series Tables"/>
    <n v="268.70400000000001"/>
    <n v="3"/>
    <n v="0.2"/>
    <n v="6.717599999999976"/>
    <x v="1"/>
    <x v="0"/>
  </r>
  <r>
    <n v="7910"/>
    <s v="CA-2018-149762"/>
    <x v="275"/>
    <d v="2018-12-07T00:00:00"/>
    <s v="Standard Class"/>
    <s v="RD-19720"/>
    <s v="Roger Demir"/>
    <x v="0"/>
    <x v="0"/>
    <s v="Morgan Hill"/>
    <x v="1"/>
    <n v="95037"/>
    <x v="1"/>
    <s v="OFF-AR-10001662"/>
    <x v="1"/>
    <x v="6"/>
    <s v="Rogers Handheld Barrel Pencil Sharpener"/>
    <n v="21.92"/>
    <n v="8"/>
    <n v="0"/>
    <n v="5.9184000000000019"/>
    <x v="1"/>
    <x v="0"/>
  </r>
  <r>
    <n v="7911"/>
    <s v="CA-2018-149762"/>
    <x v="275"/>
    <d v="2018-12-07T00:00:00"/>
    <s v="Standard Class"/>
    <s v="RD-19720"/>
    <s v="Roger Demir"/>
    <x v="0"/>
    <x v="0"/>
    <s v="Morgan Hill"/>
    <x v="1"/>
    <n v="95037"/>
    <x v="1"/>
    <s v="OFF-ST-10001558"/>
    <x v="1"/>
    <x v="4"/>
    <s v="Acco Perma 4000 Stacking Storage Drawers"/>
    <n v="48.72"/>
    <n v="3"/>
    <n v="0"/>
    <n v="7.3079999999999998"/>
    <x v="1"/>
    <x v="0"/>
  </r>
  <r>
    <n v="7912"/>
    <s v="CA-2018-149762"/>
    <x v="275"/>
    <d v="2018-12-07T00:00:00"/>
    <s v="Standard Class"/>
    <s v="RD-19720"/>
    <s v="Roger Demir"/>
    <x v="0"/>
    <x v="0"/>
    <s v="Morgan Hill"/>
    <x v="1"/>
    <n v="95037"/>
    <x v="1"/>
    <s v="FUR-BO-10001337"/>
    <x v="0"/>
    <x v="0"/>
    <s v="O'Sullivan Living Dimensions 2-Shelf Bookcases"/>
    <n v="205.666"/>
    <n v="2"/>
    <n v="0.15"/>
    <n v="-12.097999999999999"/>
    <x v="1"/>
    <x v="0"/>
  </r>
  <r>
    <n v="7913"/>
    <s v="CA-2018-167605"/>
    <x v="236"/>
    <d v="2018-04-30T00:00:00"/>
    <s v="Second Class"/>
    <s v="RB-19570"/>
    <s v="Rob Beeghly"/>
    <x v="0"/>
    <x v="0"/>
    <s v="Saint Charles"/>
    <x v="10"/>
    <n v="60174"/>
    <x v="2"/>
    <s v="FUR-FU-10001602"/>
    <x v="0"/>
    <x v="5"/>
    <s v="Eldon Delta Triangular Chair Mat, 52&quot; x 58&quot;, Clear"/>
    <n v="30.344000000000001"/>
    <n v="2"/>
    <n v="0.6"/>
    <n v="-31.861200000000004"/>
    <x v="2"/>
    <x v="0"/>
  </r>
  <r>
    <n v="7914"/>
    <s v="US-2019-105697"/>
    <x v="326"/>
    <d v="2019-08-27T00:00:00"/>
    <s v="First Class"/>
    <s v="JE-15715"/>
    <s v="Joe Elijah"/>
    <x v="0"/>
    <x v="0"/>
    <s v="Cleveland"/>
    <x v="24"/>
    <n v="44105"/>
    <x v="3"/>
    <s v="OFF-ST-10003996"/>
    <x v="1"/>
    <x v="4"/>
    <s v="Letter/Legal File Tote with Clear Snap-On Lid, Black Granite"/>
    <n v="25.695999999999998"/>
    <n v="2"/>
    <n v="0.2"/>
    <n v="1.9271999999999991"/>
    <x v="3"/>
    <x v="0"/>
  </r>
  <r>
    <n v="7915"/>
    <s v="CA-2019-165323"/>
    <x v="46"/>
    <d v="2019-06-21T00:00:00"/>
    <s v="Standard Class"/>
    <s v="SR-20740"/>
    <s v="Steven Roelle"/>
    <x v="2"/>
    <x v="0"/>
    <s v="New York City"/>
    <x v="15"/>
    <n v="10024"/>
    <x v="3"/>
    <s v="TEC-MA-10003673"/>
    <x v="2"/>
    <x v="15"/>
    <s v="Hewlett-Packard Desktjet 6988DT Refurbished Printer"/>
    <n v="3404.5"/>
    <n v="5"/>
    <n v="0"/>
    <n v="1668.2049999999999"/>
    <x v="3"/>
    <x v="0"/>
  </r>
  <r>
    <n v="7916"/>
    <s v="CA-2019-165323"/>
    <x v="46"/>
    <d v="2019-06-21T00:00:00"/>
    <s v="Standard Class"/>
    <s v="SR-20740"/>
    <s v="Steven Roelle"/>
    <x v="2"/>
    <x v="0"/>
    <s v="New York City"/>
    <x v="15"/>
    <n v="10024"/>
    <x v="3"/>
    <s v="TEC-AC-10004992"/>
    <x v="2"/>
    <x v="11"/>
    <s v="Kingston Digital DataTraveler 64GB USB 2.0"/>
    <n v="101.34"/>
    <n v="3"/>
    <n v="0"/>
    <n v="8.1071999999999917"/>
    <x v="3"/>
    <x v="0"/>
  </r>
  <r>
    <n v="7917"/>
    <s v="CA-2017-110891"/>
    <x v="312"/>
    <d v="2017-11-24T00:00:00"/>
    <s v="Standard Class"/>
    <s v="PO-19195"/>
    <s v="Phillina Ober"/>
    <x v="2"/>
    <x v="0"/>
    <s v="Philadelphia"/>
    <x v="9"/>
    <n v="19140"/>
    <x v="3"/>
    <s v="FUR-CH-10002880"/>
    <x v="0"/>
    <x v="1"/>
    <s v="Global High-Back Leather Tilter, Burgundy"/>
    <n v="344.37199999999996"/>
    <n v="4"/>
    <n v="0.3"/>
    <n v="-93.472400000000022"/>
    <x v="3"/>
    <x v="0"/>
  </r>
  <r>
    <n v="7918"/>
    <s v="CA-2019-100783"/>
    <x v="507"/>
    <d v="2019-09-08T00:00:00"/>
    <s v="Second Class"/>
    <s v="JK-16120"/>
    <s v="Julie Kriz"/>
    <x v="2"/>
    <x v="0"/>
    <s v="Garland"/>
    <x v="5"/>
    <n v="75043"/>
    <x v="2"/>
    <s v="OFF-AR-10000380"/>
    <x v="1"/>
    <x v="6"/>
    <s v="Hunt PowerHouse Electric Pencil Sharpener, Blue"/>
    <n v="30.384"/>
    <n v="1"/>
    <n v="0.2"/>
    <n v="3.7979999999999947"/>
    <x v="2"/>
    <x v="0"/>
  </r>
  <r>
    <n v="7919"/>
    <s v="CA-2017-152513"/>
    <x v="433"/>
    <d v="2017-07-08T00:00:00"/>
    <s v="Second Class"/>
    <s v="JP-16135"/>
    <s v="Julie Prescott"/>
    <x v="2"/>
    <x v="0"/>
    <s v="San Diego"/>
    <x v="1"/>
    <n v="92024"/>
    <x v="1"/>
    <s v="OFF-BI-10002706"/>
    <x v="1"/>
    <x v="8"/>
    <s v="Avery Premier Heavy-Duty Binder with Round Locking Rings"/>
    <n v="22.847999999999999"/>
    <n v="2"/>
    <n v="0.2"/>
    <n v="7.4255999999999993"/>
    <x v="1"/>
    <x v="0"/>
  </r>
  <r>
    <n v="7920"/>
    <s v="CA-2019-139822"/>
    <x v="175"/>
    <d v="2019-09-21T00:00:00"/>
    <s v="Standard Class"/>
    <s v="Dp-13240"/>
    <s v="Dean percer"/>
    <x v="2"/>
    <x v="0"/>
    <s v="Waterbury"/>
    <x v="29"/>
    <n v="6708"/>
    <x v="3"/>
    <s v="OFF-ST-10000943"/>
    <x v="1"/>
    <x v="4"/>
    <s v="Eldon ProFile File 'N Store Portable File Tub Letter/Legal Size Black"/>
    <n v="38.619999999999997"/>
    <n v="2"/>
    <n v="0"/>
    <n v="10.813600000000001"/>
    <x v="3"/>
    <x v="0"/>
  </r>
  <r>
    <n v="7921"/>
    <s v="CA-2019-139822"/>
    <x v="175"/>
    <d v="2019-09-21T00:00:00"/>
    <s v="Standard Class"/>
    <s v="Dp-13240"/>
    <s v="Dean percer"/>
    <x v="2"/>
    <x v="0"/>
    <s v="Waterbury"/>
    <x v="29"/>
    <n v="6708"/>
    <x v="3"/>
    <s v="TEC-AC-10001090"/>
    <x v="2"/>
    <x v="11"/>
    <s v="Micro Innovations Wireless Classic Keyboard with Mouse"/>
    <n v="59.98"/>
    <n v="2"/>
    <n v="0"/>
    <n v="10.796399999999998"/>
    <x v="3"/>
    <x v="0"/>
  </r>
  <r>
    <n v="7922"/>
    <s v="CA-2019-107713"/>
    <x v="677"/>
    <d v="2019-03-17T00:00:00"/>
    <s v="Standard Class"/>
    <s v="JB-16000"/>
    <s v="Joy Bell-"/>
    <x v="0"/>
    <x v="0"/>
    <s v="Columbia"/>
    <x v="39"/>
    <n v="21044"/>
    <x v="3"/>
    <s v="OFF-BI-10002026"/>
    <x v="1"/>
    <x v="8"/>
    <s v="Avery Arch Ring Binders"/>
    <n v="174.3"/>
    <n v="3"/>
    <n v="0"/>
    <n v="81.920999999999992"/>
    <x v="3"/>
    <x v="0"/>
  </r>
  <r>
    <n v="7923"/>
    <s v="CA-2019-134096"/>
    <x v="241"/>
    <d v="2019-09-29T00:00:00"/>
    <s v="Standard Class"/>
    <s v="PP-18955"/>
    <s v="Paul Prost"/>
    <x v="2"/>
    <x v="0"/>
    <s v="Hollywood"/>
    <x v="2"/>
    <n v="33021"/>
    <x v="0"/>
    <s v="TEC-PH-10000526"/>
    <x v="2"/>
    <x v="7"/>
    <s v="Vtech CS6719"/>
    <n v="383.96000000000004"/>
    <n v="5"/>
    <n v="0.2"/>
    <n v="38.396000000000015"/>
    <x v="0"/>
    <x v="0"/>
  </r>
  <r>
    <n v="7924"/>
    <s v="CA-2019-134096"/>
    <x v="241"/>
    <d v="2019-09-29T00:00:00"/>
    <s v="Standard Class"/>
    <s v="PP-18955"/>
    <s v="Paul Prost"/>
    <x v="2"/>
    <x v="0"/>
    <s v="Hollywood"/>
    <x v="2"/>
    <n v="33021"/>
    <x v="0"/>
    <s v="OFF-BI-10004002"/>
    <x v="1"/>
    <x v="8"/>
    <s v="Wilson Jones International Size A4 Ring Binders"/>
    <n v="15.570000000000004"/>
    <n v="3"/>
    <n v="0.7"/>
    <n v="-11.417999999999999"/>
    <x v="0"/>
    <x v="0"/>
  </r>
  <r>
    <n v="7925"/>
    <s v="CA-2018-125843"/>
    <x v="572"/>
    <d v="2018-08-16T00:00:00"/>
    <s v="First Class"/>
    <s v="RF-19840"/>
    <s v="Roy Französisch"/>
    <x v="0"/>
    <x v="0"/>
    <s v="Springfield"/>
    <x v="17"/>
    <n v="22153"/>
    <x v="0"/>
    <s v="OFF-BI-10002309"/>
    <x v="1"/>
    <x v="8"/>
    <s v="Avery Heavy-Duty EZD  Binder With Locking Rings"/>
    <n v="22.32"/>
    <n v="4"/>
    <n v="0"/>
    <n v="10.7136"/>
    <x v="0"/>
    <x v="0"/>
  </r>
  <r>
    <n v="7926"/>
    <s v="CA-2018-125843"/>
    <x v="572"/>
    <d v="2018-08-16T00:00:00"/>
    <s v="First Class"/>
    <s v="RF-19840"/>
    <s v="Roy Französisch"/>
    <x v="0"/>
    <x v="0"/>
    <s v="Springfield"/>
    <x v="17"/>
    <n v="22153"/>
    <x v="0"/>
    <s v="OFF-LA-10003923"/>
    <x v="1"/>
    <x v="2"/>
    <s v="Alphabetical Labels for Top Tab Filing"/>
    <n v="103.60000000000001"/>
    <n v="7"/>
    <n v="0"/>
    <n v="51.800000000000004"/>
    <x v="0"/>
    <x v="0"/>
  </r>
  <r>
    <n v="7927"/>
    <s v="CA-2019-120404"/>
    <x v="225"/>
    <d v="2019-11-24T00:00:00"/>
    <s v="Second Class"/>
    <s v="KH-16330"/>
    <s v="Katharine Harms"/>
    <x v="1"/>
    <x v="0"/>
    <s v="New York City"/>
    <x v="15"/>
    <n v="10035"/>
    <x v="3"/>
    <s v="TEC-AC-10003433"/>
    <x v="2"/>
    <x v="11"/>
    <s v="Maxell 4.7GB DVD+R 5/Pack"/>
    <n v="2.9699999999999998"/>
    <n v="3"/>
    <n v="0"/>
    <n v="1.3365"/>
    <x v="3"/>
    <x v="0"/>
  </r>
  <r>
    <n v="7928"/>
    <s v="CA-2019-120404"/>
    <x v="225"/>
    <d v="2019-11-24T00:00:00"/>
    <s v="Second Class"/>
    <s v="KH-16330"/>
    <s v="Katharine Harms"/>
    <x v="1"/>
    <x v="0"/>
    <s v="New York City"/>
    <x v="15"/>
    <n v="10035"/>
    <x v="3"/>
    <s v="TEC-PH-10001363"/>
    <x v="2"/>
    <x v="7"/>
    <s v="Apple iPhone 5S"/>
    <n v="569.99"/>
    <n v="1"/>
    <n v="0"/>
    <n v="170.99699999999996"/>
    <x v="3"/>
    <x v="0"/>
  </r>
  <r>
    <n v="7929"/>
    <s v="CA-2019-120404"/>
    <x v="225"/>
    <d v="2019-11-24T00:00:00"/>
    <s v="Second Class"/>
    <s v="KH-16330"/>
    <s v="Katharine Harms"/>
    <x v="1"/>
    <x v="0"/>
    <s v="New York City"/>
    <x v="15"/>
    <n v="10035"/>
    <x v="3"/>
    <s v="FUR-FU-10000820"/>
    <x v="0"/>
    <x v="5"/>
    <s v="Tensor Brushed Steel Torchiere Floor Lamp"/>
    <n v="50.97"/>
    <n v="3"/>
    <n v="0"/>
    <n v="9.1745999999999981"/>
    <x v="3"/>
    <x v="0"/>
  </r>
  <r>
    <n v="7930"/>
    <s v="CA-2019-167549"/>
    <x v="800"/>
    <d v="2019-07-27T00:00:00"/>
    <s v="First Class"/>
    <s v="EM-14200"/>
    <s v="Evan Minnotte"/>
    <x v="2"/>
    <x v="0"/>
    <s v="Dallas"/>
    <x v="5"/>
    <n v="75217"/>
    <x v="2"/>
    <s v="FUR-TA-10004767"/>
    <x v="0"/>
    <x v="3"/>
    <s v="Safco Drafting Table"/>
    <n v="298.11599999999999"/>
    <n v="6"/>
    <n v="0.3"/>
    <n v="-4.2588000000000363"/>
    <x v="2"/>
    <x v="0"/>
  </r>
  <r>
    <n v="7931"/>
    <s v="CA-2018-120082"/>
    <x v="869"/>
    <d v="2018-03-27T00:00:00"/>
    <s v="Second Class"/>
    <s v="DK-12835"/>
    <s v="Damala Kotsonis"/>
    <x v="1"/>
    <x v="0"/>
    <s v="New York City"/>
    <x v="15"/>
    <n v="10024"/>
    <x v="3"/>
    <s v="OFF-AR-10001955"/>
    <x v="1"/>
    <x v="6"/>
    <s v="Newell 319"/>
    <n v="59.519999999999996"/>
    <n v="3"/>
    <n v="0"/>
    <n v="17.855999999999995"/>
    <x v="3"/>
    <x v="0"/>
  </r>
  <r>
    <n v="7932"/>
    <s v="US-2018-168095"/>
    <x v="692"/>
    <d v="2018-07-20T00:00:00"/>
    <s v="Standard Class"/>
    <s v="MC-17425"/>
    <s v="Mark Cousins"/>
    <x v="1"/>
    <x v="0"/>
    <s v="Portland"/>
    <x v="21"/>
    <n v="97206"/>
    <x v="1"/>
    <s v="FUR-CH-10004886"/>
    <x v="0"/>
    <x v="1"/>
    <s v="Bevis Steel Folding Chairs"/>
    <n v="230.28000000000003"/>
    <n v="3"/>
    <n v="0.2"/>
    <n v="23.027999999999992"/>
    <x v="1"/>
    <x v="0"/>
  </r>
  <r>
    <n v="7933"/>
    <s v="US-2018-168095"/>
    <x v="692"/>
    <d v="2018-07-20T00:00:00"/>
    <s v="Standard Class"/>
    <s v="MC-17425"/>
    <s v="Mark Cousins"/>
    <x v="1"/>
    <x v="0"/>
    <s v="Portland"/>
    <x v="21"/>
    <n v="97206"/>
    <x v="1"/>
    <s v="OFF-PA-10003641"/>
    <x v="1"/>
    <x v="10"/>
    <s v="Xerox 1909"/>
    <n v="105.52"/>
    <n v="5"/>
    <n v="0.2"/>
    <n v="34.293999999999997"/>
    <x v="1"/>
    <x v="0"/>
  </r>
  <r>
    <n v="7934"/>
    <s v="CA-2019-166093"/>
    <x v="629"/>
    <d v="2019-08-24T00:00:00"/>
    <s v="Standard Class"/>
    <s v="RW-19540"/>
    <s v="Rick Wilson"/>
    <x v="1"/>
    <x v="0"/>
    <s v="Brentwood"/>
    <x v="1"/>
    <n v="94513"/>
    <x v="1"/>
    <s v="OFF-EN-10003134"/>
    <x v="1"/>
    <x v="12"/>
    <s v="Staple envelope"/>
    <n v="23.36"/>
    <n v="2"/>
    <n v="0"/>
    <n v="11.68"/>
    <x v="1"/>
    <x v="1"/>
  </r>
  <r>
    <n v="7935"/>
    <s v="CA-2019-166093"/>
    <x v="629"/>
    <d v="2019-08-24T00:00:00"/>
    <s v="Standard Class"/>
    <s v="RW-19540"/>
    <s v="Rick Wilson"/>
    <x v="1"/>
    <x v="0"/>
    <s v="Brentwood"/>
    <x v="1"/>
    <n v="94513"/>
    <x v="1"/>
    <s v="TEC-PH-10002564"/>
    <x v="2"/>
    <x v="7"/>
    <s v="OtterBox Defender Series Case - Samsung Galaxy S4"/>
    <n v="71.975999999999999"/>
    <n v="3"/>
    <n v="0.2"/>
    <n v="8.9969999999999892"/>
    <x v="1"/>
    <x v="1"/>
  </r>
  <r>
    <n v="7936"/>
    <s v="CA-2019-166093"/>
    <x v="629"/>
    <d v="2019-08-24T00:00:00"/>
    <s v="Standard Class"/>
    <s v="RW-19540"/>
    <s v="Rick Wilson"/>
    <x v="1"/>
    <x v="0"/>
    <s v="Brentwood"/>
    <x v="1"/>
    <n v="94513"/>
    <x v="1"/>
    <s v="OFF-PA-10003893"/>
    <x v="1"/>
    <x v="10"/>
    <s v="Xerox 1962"/>
    <n v="8.56"/>
    <n v="2"/>
    <n v="0"/>
    <n v="3.8519999999999994"/>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n v="4.8720000000000008"/>
    <x v="1"/>
    <x v="1"/>
  </r>
  <r>
    <n v="7938"/>
    <s v="CA-2019-166093"/>
    <x v="629"/>
    <d v="2019-08-24T00:00:00"/>
    <s v="Standard Class"/>
    <s v="RW-19540"/>
    <s v="Rick Wilson"/>
    <x v="1"/>
    <x v="0"/>
    <s v="Brentwood"/>
    <x v="1"/>
    <n v="94513"/>
    <x v="1"/>
    <s v="OFF-AP-10001058"/>
    <x v="1"/>
    <x v="9"/>
    <s v="Sanyo 2.5 Cubic Foot Mid-Size Office Refrigerators"/>
    <n v="2518.29"/>
    <n v="9"/>
    <n v="0"/>
    <n v="654.7553999999999"/>
    <x v="1"/>
    <x v="1"/>
  </r>
  <r>
    <n v="7939"/>
    <s v="CA-2019-166093"/>
    <x v="629"/>
    <d v="2019-08-24T00:00:00"/>
    <s v="Standard Class"/>
    <s v="RW-19540"/>
    <s v="Rick Wilson"/>
    <x v="1"/>
    <x v="0"/>
    <s v="Brentwood"/>
    <x v="1"/>
    <n v="94513"/>
    <x v="1"/>
    <s v="OFF-ST-10001496"/>
    <x v="1"/>
    <x v="4"/>
    <s v="Standard Rollaway File with Lock"/>
    <n v="540.56999999999994"/>
    <n v="3"/>
    <n v="0"/>
    <n v="140.54820000000001"/>
    <x v="1"/>
    <x v="1"/>
  </r>
  <r>
    <n v="7940"/>
    <s v="CA-2019-166093"/>
    <x v="629"/>
    <d v="2019-08-24T00:00:00"/>
    <s v="Standard Class"/>
    <s v="RW-19540"/>
    <s v="Rick Wilson"/>
    <x v="1"/>
    <x v="0"/>
    <s v="Brentwood"/>
    <x v="1"/>
    <n v="94513"/>
    <x v="1"/>
    <s v="OFF-BI-10004230"/>
    <x v="1"/>
    <x v="8"/>
    <s v="GBC Recycled Grain Textured Covers"/>
    <n v="221.05600000000001"/>
    <n v="8"/>
    <n v="0.2"/>
    <n v="77.369599999999991"/>
    <x v="1"/>
    <x v="1"/>
  </r>
  <r>
    <n v="7941"/>
    <s v="CA-2018-146325"/>
    <x v="882"/>
    <d v="2018-12-17T00:00:00"/>
    <s v="First Class"/>
    <s v="DS-13180"/>
    <s v="David Smith"/>
    <x v="1"/>
    <x v="0"/>
    <s v="San Diego"/>
    <x v="1"/>
    <n v="92037"/>
    <x v="1"/>
    <s v="FUR-CH-10001146"/>
    <x v="0"/>
    <x v="1"/>
    <s v="Global Task Chair, Black"/>
    <n v="81.424000000000007"/>
    <n v="2"/>
    <n v="0.2"/>
    <n v="-9.1601999999999961"/>
    <x v="1"/>
    <x v="0"/>
  </r>
  <r>
    <n v="7942"/>
    <s v="CA-2018-146325"/>
    <x v="882"/>
    <d v="2018-12-17T00:00:00"/>
    <s v="First Class"/>
    <s v="DS-13180"/>
    <s v="David Smith"/>
    <x v="1"/>
    <x v="0"/>
    <s v="San Diego"/>
    <x v="1"/>
    <n v="92037"/>
    <x v="1"/>
    <s v="OFF-ST-10001590"/>
    <x v="1"/>
    <x v="4"/>
    <s v="Tenex Personal Project File with Scoop Front Design, Black"/>
    <n v="134.80000000000001"/>
    <n v="10"/>
    <n v="0"/>
    <n v="35.047999999999995"/>
    <x v="1"/>
    <x v="0"/>
  </r>
  <r>
    <n v="7943"/>
    <s v="CA-2019-134194"/>
    <x v="53"/>
    <d v="2020-01-01T00:00:00"/>
    <s v="Standard Class"/>
    <s v="GA-14725"/>
    <s v="Guy Armstrong"/>
    <x v="0"/>
    <x v="0"/>
    <s v="Dallas"/>
    <x v="5"/>
    <n v="75081"/>
    <x v="2"/>
    <s v="OFF-BI-10003684"/>
    <x v="1"/>
    <x v="8"/>
    <s v="Wilson Jones Legal Size Ring Binders"/>
    <n v="39.581999999999987"/>
    <n v="9"/>
    <n v="0.8"/>
    <n v="-59.372999999999976"/>
    <x v="2"/>
    <x v="1"/>
  </r>
  <r>
    <n v="7944"/>
    <s v="CA-2019-134194"/>
    <x v="53"/>
    <d v="2020-01-01T00:00:00"/>
    <s v="Standard Class"/>
    <s v="GA-14725"/>
    <s v="Guy Armstrong"/>
    <x v="0"/>
    <x v="0"/>
    <s v="Dallas"/>
    <x v="5"/>
    <n v="75081"/>
    <x v="2"/>
    <s v="OFF-SU-10000946"/>
    <x v="1"/>
    <x v="14"/>
    <s v="Staple remover"/>
    <n v="44.688000000000002"/>
    <n v="7"/>
    <n v="0.2"/>
    <n v="5.0273999999999965"/>
    <x v="2"/>
    <x v="1"/>
  </r>
  <r>
    <n v="7945"/>
    <s v="CA-2019-134194"/>
    <x v="53"/>
    <d v="2020-01-01T00:00:00"/>
    <s v="Standard Class"/>
    <s v="GA-14725"/>
    <s v="Guy Armstrong"/>
    <x v="0"/>
    <x v="0"/>
    <s v="Dallas"/>
    <x v="5"/>
    <n v="75081"/>
    <x v="2"/>
    <s v="OFF-AR-10001615"/>
    <x v="1"/>
    <x v="6"/>
    <s v="Newell 34"/>
    <n v="31.744"/>
    <n v="2"/>
    <n v="0.2"/>
    <n v="2.3808000000000007"/>
    <x v="2"/>
    <x v="1"/>
  </r>
  <r>
    <n v="7946"/>
    <s v="CA-2019-134194"/>
    <x v="53"/>
    <d v="2020-01-01T00:00:00"/>
    <s v="Standard Class"/>
    <s v="GA-14725"/>
    <s v="Guy Armstrong"/>
    <x v="0"/>
    <x v="0"/>
    <s v="Dallas"/>
    <x v="5"/>
    <n v="75081"/>
    <x v="2"/>
    <s v="OFF-BI-10001597"/>
    <x v="1"/>
    <x v="8"/>
    <s v="Wilson Jones Ledger-Size, Piano-Hinge Binder, 2&quot;, Blue"/>
    <n v="40.97999999999999"/>
    <n v="5"/>
    <n v="0.8"/>
    <n v="-65.567999999999998"/>
    <x v="2"/>
    <x v="1"/>
  </r>
  <r>
    <n v="7947"/>
    <s v="CA-2019-134194"/>
    <x v="53"/>
    <d v="2020-01-01T00:00:00"/>
    <s v="Standard Class"/>
    <s v="GA-14725"/>
    <s v="Guy Armstrong"/>
    <x v="0"/>
    <x v="0"/>
    <s v="Dallas"/>
    <x v="5"/>
    <n v="75081"/>
    <x v="2"/>
    <s v="OFF-BI-10001116"/>
    <x v="1"/>
    <x v="8"/>
    <s v="Wilson Jones 1&quot; Hanging DublLock Ring Binders"/>
    <n v="3.1679999999999993"/>
    <n v="3"/>
    <n v="0.8"/>
    <n v="-5.0687999999999995"/>
    <x v="2"/>
    <x v="1"/>
  </r>
  <r>
    <n v="7948"/>
    <s v="CA-2016-131009"/>
    <x v="72"/>
    <d v="2016-03-05T00:00:00"/>
    <s v="Standard Class"/>
    <s v="SC-20380"/>
    <s v="Shahid Collister"/>
    <x v="0"/>
    <x v="0"/>
    <s v="El Paso"/>
    <x v="5"/>
    <n v="79907"/>
    <x v="2"/>
    <s v="OFF-FA-10004395"/>
    <x v="1"/>
    <x v="13"/>
    <s v="Plymouth Boxed Rubber Bands by Plymouth"/>
    <n v="18.84"/>
    <n v="5"/>
    <n v="0.2"/>
    <n v="-3.5324999999999998"/>
    <x v="2"/>
    <x v="0"/>
  </r>
  <r>
    <n v="7949"/>
    <s v="CA-2016-131009"/>
    <x v="72"/>
    <d v="2016-03-05T00:00:00"/>
    <s v="Standard Class"/>
    <s v="SC-20380"/>
    <s v="Shahid Collister"/>
    <x v="0"/>
    <x v="0"/>
    <s v="El Paso"/>
    <x v="5"/>
    <n v="79907"/>
    <x v="2"/>
    <s v="FUR-CH-10001270"/>
    <x v="0"/>
    <x v="1"/>
    <s v="Harbour Creations Steel Folding Chair"/>
    <n v="362.24999999999994"/>
    <n v="6"/>
    <n v="0.3"/>
    <n v="0"/>
    <x v="2"/>
    <x v="0"/>
  </r>
  <r>
    <n v="7950"/>
    <s v="CA-2016-131009"/>
    <x v="72"/>
    <d v="2016-03-05T00:00:00"/>
    <s v="Standard Class"/>
    <s v="SC-20380"/>
    <s v="Shahid Collister"/>
    <x v="0"/>
    <x v="0"/>
    <s v="El Paso"/>
    <x v="5"/>
    <n v="79907"/>
    <x v="2"/>
    <s v="FUR-FU-10001095"/>
    <x v="0"/>
    <x v="5"/>
    <s v="DAX Black Cherry Wood-Tone Poster Frame"/>
    <n v="63.552000000000007"/>
    <n v="6"/>
    <n v="0.6"/>
    <n v="-34.953600000000002"/>
    <x v="2"/>
    <x v="0"/>
  </r>
  <r>
    <n v="7951"/>
    <s v="CA-2016-131009"/>
    <x v="72"/>
    <d v="2016-03-05T00:00:00"/>
    <s v="Standard Class"/>
    <s v="SC-20380"/>
    <s v="Shahid Collister"/>
    <x v="0"/>
    <x v="0"/>
    <s v="El Paso"/>
    <x v="5"/>
    <n v="79907"/>
    <x v="2"/>
    <s v="OFF-ST-10001469"/>
    <x v="1"/>
    <x v="4"/>
    <s v="Fellowes Bankers Box Recycled Super Stor/Drawer"/>
    <n v="129.55199999999999"/>
    <n v="3"/>
    <n v="0.2"/>
    <n v="-22.671600000000005"/>
    <x v="2"/>
    <x v="0"/>
  </r>
  <r>
    <n v="7952"/>
    <s v="CA-2017-145814"/>
    <x v="902"/>
    <d v="2017-11-24T00:00:00"/>
    <s v="Standard Class"/>
    <s v="KD-16345"/>
    <s v="Katherine Ducich"/>
    <x v="0"/>
    <x v="0"/>
    <s v="New York City"/>
    <x v="15"/>
    <n v="10035"/>
    <x v="3"/>
    <s v="OFF-BI-10003196"/>
    <x v="1"/>
    <x v="8"/>
    <s v="Accohide Poly Flexible Ring Binders"/>
    <n v="5.9840000000000009"/>
    <n v="2"/>
    <n v="0.2"/>
    <n v="2.2439999999999998"/>
    <x v="3"/>
    <x v="0"/>
  </r>
  <r>
    <n v="7953"/>
    <s v="CA-2017-145814"/>
    <x v="902"/>
    <d v="2017-11-24T00:00:00"/>
    <s v="Standard Class"/>
    <s v="KD-16345"/>
    <s v="Katherine Ducich"/>
    <x v="0"/>
    <x v="0"/>
    <s v="New York City"/>
    <x v="15"/>
    <n v="10035"/>
    <x v="3"/>
    <s v="TEC-PH-10002200"/>
    <x v="2"/>
    <x v="7"/>
    <s v="Aastra 6757i CT Wireless VoIP phone"/>
    <n v="861.76"/>
    <n v="4"/>
    <n v="0"/>
    <n v="249.91039999999998"/>
    <x v="3"/>
    <x v="0"/>
  </r>
  <r>
    <n v="7954"/>
    <s v="CA-2016-138359"/>
    <x v="470"/>
    <d v="2016-04-06T00:00:00"/>
    <s v="Standard Class"/>
    <s v="KH-16330"/>
    <s v="Katharine Harms"/>
    <x v="1"/>
    <x v="0"/>
    <s v="Revere"/>
    <x v="31"/>
    <n v="2151"/>
    <x v="3"/>
    <s v="OFF-ST-10000636"/>
    <x v="1"/>
    <x v="4"/>
    <s v="Rogers Profile Extra Capacity Storage Tub"/>
    <n v="66.959999999999994"/>
    <n v="4"/>
    <n v="0"/>
    <n v="2.6783999999999963"/>
    <x v="3"/>
    <x v="0"/>
  </r>
  <r>
    <n v="7955"/>
    <s v="CA-2016-138359"/>
    <x v="470"/>
    <d v="2016-04-06T00:00:00"/>
    <s v="Standard Class"/>
    <s v="KH-16330"/>
    <s v="Katharine Harms"/>
    <x v="1"/>
    <x v="0"/>
    <s v="Revere"/>
    <x v="31"/>
    <n v="2151"/>
    <x v="3"/>
    <s v="OFF-BI-10000145"/>
    <x v="1"/>
    <x v="8"/>
    <s v="Zipper Ring Binder Pockets"/>
    <n v="6.24"/>
    <n v="2"/>
    <n v="0"/>
    <n v="3.0575999999999999"/>
    <x v="3"/>
    <x v="0"/>
  </r>
  <r>
    <n v="7956"/>
    <s v="CA-2019-131807"/>
    <x v="361"/>
    <d v="2019-10-10T00:00:00"/>
    <s v="Standard Class"/>
    <s v="GG-14650"/>
    <s v="Greg Guthrie"/>
    <x v="1"/>
    <x v="0"/>
    <s v="Chico"/>
    <x v="1"/>
    <n v="95928"/>
    <x v="1"/>
    <s v="FUR-CH-10001190"/>
    <x v="0"/>
    <x v="1"/>
    <s v="Global Deluxe High-Back Office Chair in Storm"/>
    <n v="435.16800000000006"/>
    <n v="4"/>
    <n v="0.2"/>
    <n v="-59.835600000000042"/>
    <x v="1"/>
    <x v="1"/>
  </r>
  <r>
    <n v="7957"/>
    <s v="CA-2019-131807"/>
    <x v="361"/>
    <d v="2019-10-10T00:00:00"/>
    <s v="Standard Class"/>
    <s v="GG-14650"/>
    <s v="Greg Guthrie"/>
    <x v="1"/>
    <x v="0"/>
    <s v="Chico"/>
    <x v="1"/>
    <n v="95928"/>
    <x v="1"/>
    <s v="OFF-FA-10002780"/>
    <x v="1"/>
    <x v="13"/>
    <s v="Staples"/>
    <n v="14.9"/>
    <n v="5"/>
    <n v="0"/>
    <n v="6.8539999999999992"/>
    <x v="1"/>
    <x v="1"/>
  </r>
  <r>
    <n v="7958"/>
    <s v="CA-2019-131807"/>
    <x v="361"/>
    <d v="2019-10-10T00:00:00"/>
    <s v="Standard Class"/>
    <s v="GG-14650"/>
    <s v="Greg Guthrie"/>
    <x v="1"/>
    <x v="0"/>
    <s v="Chico"/>
    <x v="1"/>
    <n v="95928"/>
    <x v="1"/>
    <s v="OFF-AP-10004052"/>
    <x v="1"/>
    <x v="9"/>
    <s v="Hoover Replacement Belts For Soft Guard &amp; Commercial Ltweight Upright Vacs, 2/Pk"/>
    <n v="15.8"/>
    <n v="4"/>
    <n v="0"/>
    <n v="4.1080000000000005"/>
    <x v="1"/>
    <x v="1"/>
  </r>
  <r>
    <n v="7959"/>
    <s v="CA-2019-131807"/>
    <x v="361"/>
    <d v="2019-10-10T00:00:00"/>
    <s v="Standard Class"/>
    <s v="GG-14650"/>
    <s v="Greg Guthrie"/>
    <x v="1"/>
    <x v="0"/>
    <s v="Chico"/>
    <x v="1"/>
    <n v="95928"/>
    <x v="1"/>
    <s v="FUR-FU-10004666"/>
    <x v="0"/>
    <x v="5"/>
    <s v="DAX Clear Channel Poster Frame"/>
    <n v="72.900000000000006"/>
    <n v="5"/>
    <n v="0"/>
    <n v="26.973000000000003"/>
    <x v="1"/>
    <x v="1"/>
  </r>
  <r>
    <n v="7960"/>
    <s v="CA-2019-131807"/>
    <x v="361"/>
    <d v="2019-10-10T00:00:00"/>
    <s v="Standard Class"/>
    <s v="GG-14650"/>
    <s v="Greg Guthrie"/>
    <x v="1"/>
    <x v="0"/>
    <s v="Chico"/>
    <x v="1"/>
    <n v="95928"/>
    <x v="1"/>
    <s v="FUR-TA-10004086"/>
    <x v="0"/>
    <x v="3"/>
    <s v="KI Adjustable-Height Table"/>
    <n v="206.35200000000003"/>
    <n v="3"/>
    <n v="0.2"/>
    <n v="5.1587999999999852"/>
    <x v="1"/>
    <x v="1"/>
  </r>
  <r>
    <n v="7961"/>
    <s v="CA-2019-131807"/>
    <x v="361"/>
    <d v="2019-10-10T00:00:00"/>
    <s v="Standard Class"/>
    <s v="GG-14650"/>
    <s v="Greg Guthrie"/>
    <x v="1"/>
    <x v="0"/>
    <s v="Chico"/>
    <x v="1"/>
    <n v="95928"/>
    <x v="1"/>
    <s v="TEC-PH-10000702"/>
    <x v="2"/>
    <x v="7"/>
    <s v="Square Credit Card Reader, 4 1/2&quot; x 4 1/2&quot; x 1&quot;, White"/>
    <n v="7.9920000000000009"/>
    <n v="1"/>
    <n v="0.2"/>
    <n v="2.6972999999999994"/>
    <x v="1"/>
    <x v="1"/>
  </r>
  <r>
    <n v="7962"/>
    <s v="CA-2019-104864"/>
    <x v="551"/>
    <d v="2019-11-23T00:00:00"/>
    <s v="Second Class"/>
    <s v="JS-15685"/>
    <s v="Jim Sink"/>
    <x v="1"/>
    <x v="0"/>
    <s v="Miramar"/>
    <x v="2"/>
    <n v="33023"/>
    <x v="0"/>
    <s v="OFF-ST-10002301"/>
    <x v="1"/>
    <x v="4"/>
    <s v="Tennsco Commercial Shelving"/>
    <n v="81.360000000000014"/>
    <n v="5"/>
    <n v="0.2"/>
    <n v="-19.323000000000011"/>
    <x v="0"/>
    <x v="0"/>
  </r>
  <r>
    <n v="7963"/>
    <s v="CA-2019-104864"/>
    <x v="551"/>
    <d v="2019-11-23T00:00:00"/>
    <s v="Second Class"/>
    <s v="JS-15685"/>
    <s v="Jim Sink"/>
    <x v="1"/>
    <x v="0"/>
    <s v="Miramar"/>
    <x v="2"/>
    <n v="33023"/>
    <x v="0"/>
    <s v="OFF-BI-10001636"/>
    <x v="1"/>
    <x v="8"/>
    <s v="Ibico Plastic and Wire Spiral Binding Combs"/>
    <n v="20.232000000000003"/>
    <n v="8"/>
    <n v="0.7"/>
    <n v="-16.185600000000001"/>
    <x v="0"/>
    <x v="0"/>
  </r>
  <r>
    <n v="7964"/>
    <s v="CA-2019-104864"/>
    <x v="551"/>
    <d v="2019-11-23T00:00:00"/>
    <s v="Second Class"/>
    <s v="JS-15685"/>
    <s v="Jim Sink"/>
    <x v="1"/>
    <x v="0"/>
    <s v="Miramar"/>
    <x v="2"/>
    <n v="33023"/>
    <x v="0"/>
    <s v="OFF-AP-10002684"/>
    <x v="1"/>
    <x v="9"/>
    <s v="Acco 7-Outlet Masterpiece Power Center, Wihtout Fax/Phone Line Protection"/>
    <n v="389.05600000000004"/>
    <n v="4"/>
    <n v="0.2"/>
    <n v="48.631999999999948"/>
    <x v="0"/>
    <x v="0"/>
  </r>
  <r>
    <n v="7965"/>
    <s v="CA-2019-104864"/>
    <x v="551"/>
    <d v="2019-11-23T00:00:00"/>
    <s v="Second Class"/>
    <s v="JS-15685"/>
    <s v="Jim Sink"/>
    <x v="1"/>
    <x v="0"/>
    <s v="Miramar"/>
    <x v="2"/>
    <n v="33023"/>
    <x v="0"/>
    <s v="OFF-PA-10004609"/>
    <x v="1"/>
    <x v="10"/>
    <s v="Xerox 221"/>
    <n v="20.736000000000004"/>
    <n v="4"/>
    <n v="0.2"/>
    <n v="7.2576000000000001"/>
    <x v="0"/>
    <x v="0"/>
  </r>
  <r>
    <n v="7966"/>
    <s v="CA-2019-104864"/>
    <x v="551"/>
    <d v="2019-11-23T00:00:00"/>
    <s v="Second Class"/>
    <s v="JS-15685"/>
    <s v="Jim Sink"/>
    <x v="1"/>
    <x v="0"/>
    <s v="Miramar"/>
    <x v="2"/>
    <n v="33023"/>
    <x v="0"/>
    <s v="OFF-PA-10003309"/>
    <x v="1"/>
    <x v="10"/>
    <s v="Xerox 211"/>
    <n v="41.472000000000008"/>
    <n v="8"/>
    <n v="0.2"/>
    <n v="14.5152"/>
    <x v="0"/>
    <x v="0"/>
  </r>
  <r>
    <n v="7967"/>
    <s v="CA-2017-138219"/>
    <x v="391"/>
    <d v="2017-03-30T00:00:00"/>
    <s v="Standard Class"/>
    <s v="BP-11095"/>
    <s v="Bart Pistole"/>
    <x v="1"/>
    <x v="0"/>
    <s v="Los Angeles"/>
    <x v="1"/>
    <n v="90049"/>
    <x v="1"/>
    <s v="OFF-PA-10000380"/>
    <x v="1"/>
    <x v="10"/>
    <s v="REDIFORM Incoming/Outgoing Call Register, 11&quot; X 8 1/2&quot;, 100 Messages"/>
    <n v="33.36"/>
    <n v="4"/>
    <n v="0"/>
    <n v="16.68"/>
    <x v="1"/>
    <x v="0"/>
  </r>
  <r>
    <n v="7968"/>
    <s v="CA-2018-157707"/>
    <x v="1155"/>
    <d v="2018-10-12T00:00:00"/>
    <s v="First Class"/>
    <s v="CC-12610"/>
    <s v="Corey Catlett"/>
    <x v="1"/>
    <x v="0"/>
    <s v="Denver"/>
    <x v="22"/>
    <n v="80219"/>
    <x v="1"/>
    <s v="FUR-BO-10001567"/>
    <x v="0"/>
    <x v="0"/>
    <s v="Bush Westfield Collection Bookcases, Dark Cherry Finish, Fully Assembled"/>
    <n v="90.882000000000005"/>
    <n v="3"/>
    <n v="0.7"/>
    <n v="-190.85220000000004"/>
    <x v="1"/>
    <x v="0"/>
  </r>
  <r>
    <n v="7969"/>
    <s v="CA-2018-157707"/>
    <x v="1155"/>
    <d v="2018-10-12T00:00:00"/>
    <s v="First Class"/>
    <s v="CC-12610"/>
    <s v="Corey Catlett"/>
    <x v="1"/>
    <x v="0"/>
    <s v="Denver"/>
    <x v="22"/>
    <n v="80219"/>
    <x v="1"/>
    <s v="TEC-PH-10002583"/>
    <x v="2"/>
    <x v="7"/>
    <s v="iOttie HLCRIO102 Car Mount"/>
    <n v="15.991999999999999"/>
    <n v="1"/>
    <n v="0.2"/>
    <n v="-2.9985000000000022"/>
    <x v="1"/>
    <x v="0"/>
  </r>
  <r>
    <n v="7970"/>
    <s v="CA-2018-157707"/>
    <x v="1155"/>
    <d v="2018-10-12T00:00:00"/>
    <s v="First Class"/>
    <s v="CC-12610"/>
    <s v="Corey Catlett"/>
    <x v="1"/>
    <x v="0"/>
    <s v="Denver"/>
    <x v="22"/>
    <n v="80219"/>
    <x v="1"/>
    <s v="FUR-CH-10004853"/>
    <x v="0"/>
    <x v="1"/>
    <s v="Global Manager's Adjustable Task Chair, Storm"/>
    <n v="120.78399999999999"/>
    <n v="1"/>
    <n v="0.2"/>
    <n v="13.588199999999986"/>
    <x v="1"/>
    <x v="0"/>
  </r>
  <r>
    <n v="7971"/>
    <s v="US-2017-126753"/>
    <x v="748"/>
    <d v="2017-08-20T00:00:00"/>
    <s v="Standard Class"/>
    <s v="SP-20860"/>
    <s v="Sung Pak"/>
    <x v="1"/>
    <x v="0"/>
    <s v="Philadelphia"/>
    <x v="9"/>
    <n v="19134"/>
    <x v="3"/>
    <s v="TEC-PH-10003580"/>
    <x v="2"/>
    <x v="7"/>
    <s v="Cisco IP Phone 7961G-GE VoIP phone"/>
    <n v="519.79200000000003"/>
    <n v="4"/>
    <n v="0.4"/>
    <n v="-112.62159999999994"/>
    <x v="3"/>
    <x v="0"/>
  </r>
  <r>
    <n v="7972"/>
    <s v="US-2017-126753"/>
    <x v="748"/>
    <d v="2017-08-20T00:00:00"/>
    <s v="Standard Class"/>
    <s v="SP-20860"/>
    <s v="Sung Pak"/>
    <x v="1"/>
    <x v="0"/>
    <s v="Philadelphia"/>
    <x v="9"/>
    <n v="19134"/>
    <x v="3"/>
    <s v="TEC-AC-10004227"/>
    <x v="2"/>
    <x v="11"/>
    <s v="SanDisk Ultra 16 GB MicroSDHC Class 10 Memory Card"/>
    <n v="31.176000000000002"/>
    <n v="3"/>
    <n v="0.2"/>
    <n v="-5.4558000000000035"/>
    <x v="3"/>
    <x v="0"/>
  </r>
  <r>
    <n v="7973"/>
    <s v="US-2017-126753"/>
    <x v="748"/>
    <d v="2017-08-20T00:00:00"/>
    <s v="Standard Class"/>
    <s v="SP-20860"/>
    <s v="Sung Pak"/>
    <x v="1"/>
    <x v="0"/>
    <s v="Philadelphia"/>
    <x v="9"/>
    <n v="19134"/>
    <x v="3"/>
    <s v="OFF-PA-10002787"/>
    <x v="1"/>
    <x v="10"/>
    <s v="Xerox 227"/>
    <n v="10.368000000000002"/>
    <n v="2"/>
    <n v="0.2"/>
    <n v="3.6288"/>
    <x v="3"/>
    <x v="0"/>
  </r>
  <r>
    <n v="7974"/>
    <s v="US-2017-126753"/>
    <x v="748"/>
    <d v="2017-08-20T00:00:00"/>
    <s v="Standard Class"/>
    <s v="SP-20860"/>
    <s v="Sung Pak"/>
    <x v="1"/>
    <x v="0"/>
    <s v="Philadelphia"/>
    <x v="9"/>
    <n v="19134"/>
    <x v="3"/>
    <s v="OFF-BI-10003981"/>
    <x v="1"/>
    <x v="8"/>
    <s v="Avery Durable Plastic 1&quot; Binders"/>
    <n v="2.7240000000000006"/>
    <n v="2"/>
    <n v="0.7"/>
    <n v="-1.9067999999999996"/>
    <x v="3"/>
    <x v="0"/>
  </r>
  <r>
    <n v="7975"/>
    <s v="US-2017-126753"/>
    <x v="748"/>
    <d v="2017-08-20T00:00:00"/>
    <s v="Standard Class"/>
    <s v="SP-20860"/>
    <s v="Sung Pak"/>
    <x v="1"/>
    <x v="0"/>
    <s v="Philadelphia"/>
    <x v="9"/>
    <n v="19134"/>
    <x v="3"/>
    <s v="FUR-FU-10001488"/>
    <x v="0"/>
    <x v="5"/>
    <s v="Tenex 46&quot; x 60&quot; Computer Anti-Static Chairmat, Rectangular Shaped"/>
    <n v="254.35200000000003"/>
    <n v="3"/>
    <n v="0.2"/>
    <n v="0"/>
    <x v="3"/>
    <x v="0"/>
  </r>
  <r>
    <n v="7976"/>
    <s v="US-2017-126753"/>
    <x v="748"/>
    <d v="2017-08-20T00:00:00"/>
    <s v="Standard Class"/>
    <s v="SP-20860"/>
    <s v="Sung Pak"/>
    <x v="1"/>
    <x v="0"/>
    <s v="Philadelphia"/>
    <x v="9"/>
    <n v="19134"/>
    <x v="3"/>
    <s v="OFF-BI-10003727"/>
    <x v="1"/>
    <x v="8"/>
    <s v="Avery Durable Slant Ring Binders With Label Holder"/>
    <n v="3.762"/>
    <n v="3"/>
    <n v="0.7"/>
    <n v="-2.758799999999999"/>
    <x v="3"/>
    <x v="0"/>
  </r>
  <r>
    <n v="7977"/>
    <s v="US-2017-126753"/>
    <x v="748"/>
    <d v="2017-08-20T00:00:00"/>
    <s v="Standard Class"/>
    <s v="SP-20860"/>
    <s v="Sung Pak"/>
    <x v="1"/>
    <x v="0"/>
    <s v="Philadelphia"/>
    <x v="9"/>
    <n v="19134"/>
    <x v="3"/>
    <s v="OFF-PA-10000130"/>
    <x v="1"/>
    <x v="10"/>
    <s v="Xerox 199"/>
    <n v="10.272000000000002"/>
    <n v="3"/>
    <n v="0.2"/>
    <n v="3.2099999999999982"/>
    <x v="3"/>
    <x v="0"/>
  </r>
  <r>
    <n v="7978"/>
    <s v="CA-2016-166051"/>
    <x v="1178"/>
    <d v="2016-06-05T00:00:00"/>
    <s v="Standard Class"/>
    <s v="JK-15625"/>
    <s v="Jim Karlsson"/>
    <x v="0"/>
    <x v="0"/>
    <s v="Jackson"/>
    <x v="35"/>
    <n v="39212"/>
    <x v="0"/>
    <s v="TEC-PH-10002680"/>
    <x v="2"/>
    <x v="7"/>
    <s v="Samsung Galaxy Note 3"/>
    <n v="659.97"/>
    <n v="3"/>
    <n v="0"/>
    <n v="197.99099999999996"/>
    <x v="0"/>
    <x v="0"/>
  </r>
  <r>
    <n v="7979"/>
    <s v="CA-2016-166051"/>
    <x v="1178"/>
    <d v="2016-06-05T00:00:00"/>
    <s v="Standard Class"/>
    <s v="JK-15625"/>
    <s v="Jim Karlsson"/>
    <x v="0"/>
    <x v="0"/>
    <s v="Jackson"/>
    <x v="35"/>
    <n v="39212"/>
    <x v="0"/>
    <s v="TEC-PH-10002538"/>
    <x v="2"/>
    <x v="7"/>
    <s v="Grandstream GXP1160 VoIP phone"/>
    <n v="113.72999999999999"/>
    <n v="3"/>
    <n v="0"/>
    <n v="32.981699999999989"/>
    <x v="0"/>
    <x v="0"/>
  </r>
  <r>
    <n v="7980"/>
    <s v="CA-2017-113040"/>
    <x v="375"/>
    <d v="2017-08-31T00:00:00"/>
    <s v="Standard Class"/>
    <s v="CC-12100"/>
    <s v="Chad Cunningham"/>
    <x v="2"/>
    <x v="0"/>
    <s v="Los Angeles"/>
    <x v="1"/>
    <n v="90045"/>
    <x v="1"/>
    <s v="OFF-BI-10001249"/>
    <x v="1"/>
    <x v="8"/>
    <s v="Avery Heavy-Duty EZD View Binder with Locking Rings"/>
    <n v="5.1040000000000001"/>
    <n v="1"/>
    <n v="0.2"/>
    <n v="1.6587999999999996"/>
    <x v="1"/>
    <x v="0"/>
  </r>
  <r>
    <n v="7981"/>
    <s v="CA-2016-103800"/>
    <x v="1179"/>
    <d v="2016-01-07T00:00:00"/>
    <s v="Standard Class"/>
    <s v="DP-13000"/>
    <s v="Darren Powers"/>
    <x v="0"/>
    <x v="0"/>
    <s v="Houston"/>
    <x v="5"/>
    <n v="77095"/>
    <x v="2"/>
    <s v="OFF-PA-10000174"/>
    <x v="1"/>
    <x v="10"/>
    <s v="Message Book, Wirebound, Four 5 1/2&quot; X 4&quot; Forms/Pg., 200 Dupl. Sets/Book"/>
    <n v="16.448"/>
    <n v="2"/>
    <n v="0.2"/>
    <n v="5.5511999999999979"/>
    <x v="2"/>
    <x v="0"/>
  </r>
  <r>
    <n v="7982"/>
    <s v="CA-2016-113383"/>
    <x v="1076"/>
    <d v="2016-09-13T00:00:00"/>
    <s v="First Class"/>
    <s v="SF-20065"/>
    <s v="Sandra Flanagan"/>
    <x v="0"/>
    <x v="0"/>
    <s v="Clifton"/>
    <x v="30"/>
    <n v="7011"/>
    <x v="3"/>
    <s v="OFF-AP-10004532"/>
    <x v="1"/>
    <x v="9"/>
    <s v="Kensington 6 Outlet Guardian Standard Surge Protector"/>
    <n v="81.92"/>
    <n v="4"/>
    <n v="0"/>
    <n v="22.118400000000001"/>
    <x v="3"/>
    <x v="0"/>
  </r>
  <r>
    <n v="7983"/>
    <s v="CA-2016-113383"/>
    <x v="1076"/>
    <d v="2016-09-13T00:00:00"/>
    <s v="First Class"/>
    <s v="SF-20065"/>
    <s v="Sandra Flanagan"/>
    <x v="0"/>
    <x v="0"/>
    <s v="Clifton"/>
    <x v="30"/>
    <n v="7011"/>
    <x v="3"/>
    <s v="FUR-FU-10001986"/>
    <x v="0"/>
    <x v="5"/>
    <s v="Dana Fluorescent Magnifying Lamp, White, 36&quot;"/>
    <n v="254.89999999999998"/>
    <n v="5"/>
    <n v="0"/>
    <n v="76.469999999999985"/>
    <x v="3"/>
    <x v="0"/>
  </r>
  <r>
    <n v="7984"/>
    <s v="CA-2019-152499"/>
    <x v="203"/>
    <d v="2019-01-25T00:00:00"/>
    <s v="Second Class"/>
    <s v="EH-13765"/>
    <s v="Edward Hooks"/>
    <x v="1"/>
    <x v="0"/>
    <s v="Chicago"/>
    <x v="10"/>
    <n v="60623"/>
    <x v="2"/>
    <s v="OFF-FA-10002975"/>
    <x v="1"/>
    <x v="13"/>
    <s v="Staples"/>
    <n v="15.120000000000001"/>
    <n v="5"/>
    <n v="0.2"/>
    <n v="4.9139999999999988"/>
    <x v="2"/>
    <x v="0"/>
  </r>
  <r>
    <n v="7985"/>
    <s v="CA-2019-152499"/>
    <x v="203"/>
    <d v="2019-01-25T00:00:00"/>
    <s v="Second Class"/>
    <s v="EH-13765"/>
    <s v="Edward Hooks"/>
    <x v="1"/>
    <x v="0"/>
    <s v="Chicago"/>
    <x v="10"/>
    <n v="60623"/>
    <x v="2"/>
    <s v="OFF-AR-10003481"/>
    <x v="1"/>
    <x v="6"/>
    <s v="Newell 348"/>
    <n v="7.8719999999999999"/>
    <n v="3"/>
    <n v="0.2"/>
    <n v="0.88559999999999883"/>
    <x v="2"/>
    <x v="0"/>
  </r>
  <r>
    <n v="7986"/>
    <s v="CA-2018-151498"/>
    <x v="438"/>
    <d v="2018-04-24T00:00:00"/>
    <s v="First Class"/>
    <s v="DN-13690"/>
    <s v="Duane Noonan"/>
    <x v="0"/>
    <x v="0"/>
    <s v="Seattle"/>
    <x v="4"/>
    <n v="98115"/>
    <x v="1"/>
    <s v="OFF-BI-10004967"/>
    <x v="1"/>
    <x v="8"/>
    <s v="Round Ring Binders"/>
    <n v="8.32"/>
    <n v="5"/>
    <n v="0.2"/>
    <n v="2.8079999999999998"/>
    <x v="1"/>
    <x v="0"/>
  </r>
  <r>
    <n v="7987"/>
    <s v="CA-2018-137939"/>
    <x v="1180"/>
    <d v="2018-07-23T00:00:00"/>
    <s v="Second Class"/>
    <s v="PJ-19015"/>
    <s v="Pauline Johnson"/>
    <x v="0"/>
    <x v="0"/>
    <s v="Long Beach"/>
    <x v="15"/>
    <n v="11561"/>
    <x v="3"/>
    <s v="TEC-PH-10003589"/>
    <x v="2"/>
    <x v="7"/>
    <s v="invisibleSHIELD by ZAGG Smudge-Free Screen Protector"/>
    <n v="89.949999999999989"/>
    <n v="5"/>
    <n v="0"/>
    <n v="43.175999999999995"/>
    <x v="3"/>
    <x v="0"/>
  </r>
  <r>
    <n v="7988"/>
    <s v="US-2018-117793"/>
    <x v="828"/>
    <d v="2018-08-29T00:00:00"/>
    <s v="Standard Class"/>
    <s v="MA-17560"/>
    <s v="Matt Abelman"/>
    <x v="2"/>
    <x v="0"/>
    <s v="Sheboygan"/>
    <x v="6"/>
    <n v="53081"/>
    <x v="2"/>
    <s v="OFF-LA-10002945"/>
    <x v="1"/>
    <x v="2"/>
    <s v="Permanent Self-Adhesive File Folder Labels for Typewriters, 1 1/8 x 3 1/2, White"/>
    <n v="25.2"/>
    <n v="4"/>
    <n v="0"/>
    <n v="11.591999999999999"/>
    <x v="2"/>
    <x v="0"/>
  </r>
  <r>
    <n v="7989"/>
    <s v="US-2018-117793"/>
    <x v="828"/>
    <d v="2018-08-29T00:00:00"/>
    <s v="Standard Class"/>
    <s v="MA-17560"/>
    <s v="Matt Abelman"/>
    <x v="2"/>
    <x v="0"/>
    <s v="Sheboygan"/>
    <x v="6"/>
    <n v="53081"/>
    <x v="2"/>
    <s v="OFF-LA-10003537"/>
    <x v="1"/>
    <x v="2"/>
    <s v="Avery 515"/>
    <n v="37.589999999999996"/>
    <n v="3"/>
    <n v="0"/>
    <n v="17.667299999999997"/>
    <x v="2"/>
    <x v="0"/>
  </r>
  <r>
    <n v="7990"/>
    <s v="US-2018-117793"/>
    <x v="828"/>
    <d v="2018-08-29T00:00:00"/>
    <s v="Standard Class"/>
    <s v="MA-17560"/>
    <s v="Matt Abelman"/>
    <x v="2"/>
    <x v="0"/>
    <s v="Sheboygan"/>
    <x v="6"/>
    <n v="53081"/>
    <x v="2"/>
    <s v="OFF-ST-10002406"/>
    <x v="1"/>
    <x v="4"/>
    <s v="Pizazz Global Quick File"/>
    <n v="14.97"/>
    <n v="1"/>
    <n v="0"/>
    <n v="4.1916000000000011"/>
    <x v="2"/>
    <x v="0"/>
  </r>
  <r>
    <n v="7991"/>
    <s v="US-2018-117793"/>
    <x v="828"/>
    <d v="2018-08-29T00:00:00"/>
    <s v="Standard Class"/>
    <s v="MA-17560"/>
    <s v="Matt Abelman"/>
    <x v="2"/>
    <x v="0"/>
    <s v="Sheboygan"/>
    <x v="6"/>
    <n v="53081"/>
    <x v="2"/>
    <s v="TEC-AC-10003433"/>
    <x v="2"/>
    <x v="11"/>
    <s v="Maxell 4.7GB DVD+R 5/Pack"/>
    <n v="1.98"/>
    <n v="2"/>
    <n v="0"/>
    <n v="0.89100000000000001"/>
    <x v="2"/>
    <x v="0"/>
  </r>
  <r>
    <n v="7992"/>
    <s v="CA-2018-133872"/>
    <x v="403"/>
    <d v="2018-06-17T00:00:00"/>
    <s v="First Class"/>
    <s v="VM-21835"/>
    <s v="Vivian Mathis"/>
    <x v="0"/>
    <x v="0"/>
    <s v="Boca Raton"/>
    <x v="2"/>
    <n v="33433"/>
    <x v="0"/>
    <s v="OFF-BI-10002082"/>
    <x v="1"/>
    <x v="8"/>
    <s v="GBC Twin Loop Wire Binding Elements"/>
    <n v="39.936000000000007"/>
    <n v="4"/>
    <n v="0.7"/>
    <n v="-26.623999999999995"/>
    <x v="0"/>
    <x v="0"/>
  </r>
  <r>
    <n v="7993"/>
    <s v="CA-2018-133872"/>
    <x v="403"/>
    <d v="2018-06-17T00:00:00"/>
    <s v="First Class"/>
    <s v="VM-21835"/>
    <s v="Vivian Mathis"/>
    <x v="0"/>
    <x v="0"/>
    <s v="Boca Raton"/>
    <x v="2"/>
    <n v="33433"/>
    <x v="0"/>
    <s v="TEC-AC-10000521"/>
    <x v="2"/>
    <x v="11"/>
    <s v="Verbatim Slim CD and DVD Storage Cases, 50/Pack"/>
    <n v="18.463999999999999"/>
    <n v="2"/>
    <n v="0.2"/>
    <n v="2.3079999999999998"/>
    <x v="0"/>
    <x v="0"/>
  </r>
  <r>
    <n v="7994"/>
    <s v="US-2017-165743"/>
    <x v="312"/>
    <d v="2017-11-23T00:00:00"/>
    <s v="Second Class"/>
    <s v="MM-18055"/>
    <s v="Michelle Moray"/>
    <x v="0"/>
    <x v="0"/>
    <s v="Aurora"/>
    <x v="22"/>
    <n v="80013"/>
    <x v="1"/>
    <s v="OFF-BI-10001982"/>
    <x v="1"/>
    <x v="8"/>
    <s v="Wilson Jones Custom Binder Spines &amp; Labels"/>
    <n v="4.8960000000000008"/>
    <n v="3"/>
    <n v="0.7"/>
    <n v="-3.4271999999999991"/>
    <x v="1"/>
    <x v="0"/>
  </r>
  <r>
    <n v="7995"/>
    <s v="US-2017-165743"/>
    <x v="312"/>
    <d v="2017-11-23T00:00:00"/>
    <s v="Second Class"/>
    <s v="MM-18055"/>
    <s v="Michelle Moray"/>
    <x v="0"/>
    <x v="0"/>
    <s v="Aurora"/>
    <x v="22"/>
    <n v="80013"/>
    <x v="1"/>
    <s v="FUR-BO-10002268"/>
    <x v="0"/>
    <x v="0"/>
    <s v="Sauder Barrister Bookcases"/>
    <n v="145.76400000000001"/>
    <n v="6"/>
    <n v="0.7"/>
    <n v="-247.79879999999997"/>
    <x v="1"/>
    <x v="0"/>
  </r>
  <r>
    <n v="7996"/>
    <s v="US-2017-165743"/>
    <x v="312"/>
    <d v="2017-11-23T00:00:00"/>
    <s v="Second Class"/>
    <s v="MM-18055"/>
    <s v="Michelle Moray"/>
    <x v="0"/>
    <x v="0"/>
    <s v="Aurora"/>
    <x v="22"/>
    <n v="80013"/>
    <x v="1"/>
    <s v="OFF-BI-10001758"/>
    <x v="1"/>
    <x v="8"/>
    <s v="Wilson Jones 14 Line Acrylic Coated Pressboard Data Binders"/>
    <n v="9.6120000000000001"/>
    <n v="6"/>
    <n v="0.7"/>
    <n v="-7.3691999999999993"/>
    <x v="1"/>
    <x v="0"/>
  </r>
  <r>
    <n v="7997"/>
    <s v="US-2019-105998"/>
    <x v="132"/>
    <d v="2019-11-05T00:00:00"/>
    <s v="First Class"/>
    <s v="CR-12580"/>
    <s v="Clay Rozendal"/>
    <x v="2"/>
    <x v="0"/>
    <s v="San Diego"/>
    <x v="1"/>
    <n v="92037"/>
    <x v="1"/>
    <s v="TEC-AC-10004469"/>
    <x v="2"/>
    <x v="11"/>
    <s v="Microsoft Sculpt Comfort Mouse"/>
    <n v="199.75"/>
    <n v="5"/>
    <n v="0"/>
    <n v="87.890000000000015"/>
    <x v="1"/>
    <x v="0"/>
  </r>
  <r>
    <n v="7998"/>
    <s v="US-2019-105998"/>
    <x v="132"/>
    <d v="2019-11-05T00:00:00"/>
    <s v="First Class"/>
    <s v="CR-12580"/>
    <s v="Clay Rozendal"/>
    <x v="2"/>
    <x v="0"/>
    <s v="San Diego"/>
    <x v="1"/>
    <n v="92037"/>
    <x v="1"/>
    <s v="FUR-TA-10001095"/>
    <x v="0"/>
    <x v="3"/>
    <s v="Chromcraft Round Conference Tables"/>
    <n v="1673.1839999999997"/>
    <n v="12"/>
    <n v="0.2"/>
    <n v="20.914800000000014"/>
    <x v="1"/>
    <x v="0"/>
  </r>
  <r>
    <n v="7999"/>
    <s v="US-2016-148194"/>
    <x v="417"/>
    <d v="2016-05-07T00:00:00"/>
    <s v="First Class"/>
    <s v="BS-11365"/>
    <s v="Bill Shonely"/>
    <x v="1"/>
    <x v="0"/>
    <s v="Seattle"/>
    <x v="4"/>
    <n v="98105"/>
    <x v="1"/>
    <s v="FUR-FU-10001852"/>
    <x v="0"/>
    <x v="5"/>
    <s v="Eldon Regeneration Recycled Desk Accessories, Smoke"/>
    <n v="12.18"/>
    <n v="7"/>
    <n v="0"/>
    <n v="3.8975999999999997"/>
    <x v="1"/>
    <x v="0"/>
  </r>
  <r>
    <n v="8000"/>
    <s v="US-2016-148194"/>
    <x v="417"/>
    <d v="2016-05-07T00:00:00"/>
    <s v="First Class"/>
    <s v="BS-11365"/>
    <s v="Bill Shonely"/>
    <x v="1"/>
    <x v="0"/>
    <s v="Seattle"/>
    <x v="4"/>
    <n v="98105"/>
    <x v="1"/>
    <s v="OFF-AP-10000696"/>
    <x v="1"/>
    <x v="9"/>
    <s v="Holmes Odor Grabber"/>
    <n v="57.68"/>
    <n v="4"/>
    <n v="0"/>
    <n v="19.034399999999998"/>
    <x v="1"/>
    <x v="0"/>
  </r>
  <r>
    <n v="8001"/>
    <s v="US-2017-151407"/>
    <x v="627"/>
    <d v="2017-11-12T00:00:00"/>
    <s v="Standard Class"/>
    <s v="RD-19585"/>
    <s v="Rob Dowd"/>
    <x v="0"/>
    <x v="0"/>
    <s v="Dubuque"/>
    <x v="23"/>
    <n v="52001"/>
    <x v="2"/>
    <s v="TEC-PH-10003885"/>
    <x v="2"/>
    <x v="7"/>
    <s v="Cisco SPA508G"/>
    <n v="263.95999999999998"/>
    <n v="4"/>
    <n v="0"/>
    <n v="76.548399999999987"/>
    <x v="2"/>
    <x v="0"/>
  </r>
  <r>
    <n v="8002"/>
    <s v="CA-2017-110870"/>
    <x v="295"/>
    <d v="2017-12-15T00:00:00"/>
    <s v="First Class"/>
    <s v="KD-16270"/>
    <s v="Karen Daniels"/>
    <x v="0"/>
    <x v="0"/>
    <s v="Los Angeles"/>
    <x v="1"/>
    <n v="90032"/>
    <x v="1"/>
    <s v="TEC-AC-10002926"/>
    <x v="2"/>
    <x v="11"/>
    <s v="Logitech Wireless Marathon Mouse M705"/>
    <n v="299.94"/>
    <n v="6"/>
    <n v="0"/>
    <n v="128.97420000000002"/>
    <x v="1"/>
    <x v="0"/>
  </r>
  <r>
    <n v="8003"/>
    <s v="CA-2017-110870"/>
    <x v="295"/>
    <d v="2017-12-15T00:00:00"/>
    <s v="First Class"/>
    <s v="KD-16270"/>
    <s v="Karen Daniels"/>
    <x v="0"/>
    <x v="0"/>
    <s v="Los Angeles"/>
    <x v="1"/>
    <n v="90032"/>
    <x v="1"/>
    <s v="OFF-SU-10001225"/>
    <x v="1"/>
    <x v="14"/>
    <s v="Staple remover"/>
    <n v="25.76"/>
    <n v="7"/>
    <n v="0"/>
    <n v="0.51519999999999921"/>
    <x v="1"/>
    <x v="0"/>
  </r>
  <r>
    <n v="8004"/>
    <s v="CA-2016-143210"/>
    <x v="588"/>
    <d v="2016-12-03T00:00:00"/>
    <s v="First Class"/>
    <s v="AA-10645"/>
    <s v="Anna Andreadi"/>
    <x v="0"/>
    <x v="0"/>
    <s v="Lowell"/>
    <x v="31"/>
    <n v="1852"/>
    <x v="3"/>
    <s v="TEC-PH-10004434"/>
    <x v="2"/>
    <x v="7"/>
    <s v="Cisco IP Phone 7961G VoIP phone - Dark gray"/>
    <n v="271.89999999999998"/>
    <n v="2"/>
    <n v="0"/>
    <n v="78.850999999999971"/>
    <x v="3"/>
    <x v="0"/>
  </r>
  <r>
    <n v="8005"/>
    <s v="CA-2016-143210"/>
    <x v="588"/>
    <d v="2016-12-03T00:00:00"/>
    <s v="First Class"/>
    <s v="AA-10645"/>
    <s v="Anna Andreadi"/>
    <x v="0"/>
    <x v="0"/>
    <s v="Lowell"/>
    <x v="31"/>
    <n v="1852"/>
    <x v="3"/>
    <s v="FUR-FU-10003878"/>
    <x v="0"/>
    <x v="5"/>
    <s v="Linden 10&quot; Round Wall Clock, Black"/>
    <n v="45.839999999999996"/>
    <n v="3"/>
    <n v="0"/>
    <n v="15.585599999999999"/>
    <x v="3"/>
    <x v="0"/>
  </r>
  <r>
    <n v="8006"/>
    <s v="CA-2016-143210"/>
    <x v="588"/>
    <d v="2016-12-03T00:00:00"/>
    <s v="First Class"/>
    <s v="AA-10645"/>
    <s v="Anna Andreadi"/>
    <x v="0"/>
    <x v="0"/>
    <s v="Lowell"/>
    <x v="31"/>
    <n v="1852"/>
    <x v="3"/>
    <s v="FUR-FU-10002268"/>
    <x v="0"/>
    <x v="5"/>
    <s v="Ultra Door Push Plate"/>
    <n v="9.82"/>
    <n v="2"/>
    <n v="0"/>
    <n v="3.2405999999999997"/>
    <x v="3"/>
    <x v="0"/>
  </r>
  <r>
    <n v="8007"/>
    <s v="CA-2018-139808"/>
    <x v="877"/>
    <d v="2018-10-11T00:00:00"/>
    <s v="Standard Class"/>
    <s v="MC-18100"/>
    <s v="Mick Crebagga"/>
    <x v="0"/>
    <x v="0"/>
    <s v="Marysville"/>
    <x v="4"/>
    <n v="98270"/>
    <x v="1"/>
    <s v="OFF-FA-10001883"/>
    <x v="1"/>
    <x v="13"/>
    <s v="Alliance Super-Size Bands, Assorted Sizes"/>
    <n v="93.36"/>
    <n v="12"/>
    <n v="0"/>
    <n v="0.93359999999999843"/>
    <x v="1"/>
    <x v="0"/>
  </r>
  <r>
    <n v="8008"/>
    <s v="CA-2017-110863"/>
    <x v="972"/>
    <d v="2017-11-24T00:00:00"/>
    <s v="Standard Class"/>
    <s v="AA-10645"/>
    <s v="Anna Andreadi"/>
    <x v="0"/>
    <x v="0"/>
    <s v="Oklahoma City"/>
    <x v="26"/>
    <n v="73120"/>
    <x v="2"/>
    <s v="OFF-ST-10002756"/>
    <x v="1"/>
    <x v="4"/>
    <s v="Tennsco Stur-D-Stor Boltless Shelving, 5 Shelves, 24&quot; Deep, Sand"/>
    <n v="541.24"/>
    <n v="4"/>
    <n v="0"/>
    <n v="5.4124000000000478"/>
    <x v="2"/>
    <x v="0"/>
  </r>
  <r>
    <n v="8009"/>
    <s v="CA-2017-110863"/>
    <x v="972"/>
    <d v="2017-11-24T00:00:00"/>
    <s v="Standard Class"/>
    <s v="AA-10645"/>
    <s v="Anna Andreadi"/>
    <x v="0"/>
    <x v="0"/>
    <s v="Oklahoma City"/>
    <x v="26"/>
    <n v="73120"/>
    <x v="2"/>
    <s v="OFF-PA-10000474"/>
    <x v="1"/>
    <x v="10"/>
    <s v="Easy-staple paper"/>
    <n v="106.32"/>
    <n v="3"/>
    <n v="0"/>
    <n v="49.970399999999991"/>
    <x v="2"/>
    <x v="0"/>
  </r>
  <r>
    <n v="8010"/>
    <s v="CA-2017-110863"/>
    <x v="972"/>
    <d v="2017-11-24T00:00:00"/>
    <s v="Standard Class"/>
    <s v="AA-10645"/>
    <s v="Anna Andreadi"/>
    <x v="0"/>
    <x v="0"/>
    <s v="Oklahoma City"/>
    <x v="26"/>
    <n v="73120"/>
    <x v="2"/>
    <s v="FUR-CH-10002073"/>
    <x v="0"/>
    <x v="1"/>
    <s v="Hon Olson Stacker Chairs"/>
    <n v="1323.8999999999999"/>
    <n v="5"/>
    <n v="0"/>
    <n v="383.93099999999993"/>
    <x v="2"/>
    <x v="0"/>
  </r>
  <r>
    <n v="8011"/>
    <s v="CA-2016-127859"/>
    <x v="461"/>
    <d v="2016-03-20T00:00:00"/>
    <s v="Second Class"/>
    <s v="QJ-19255"/>
    <s v="Quincy Jones"/>
    <x v="1"/>
    <x v="0"/>
    <s v="Philadelphia"/>
    <x v="9"/>
    <n v="19134"/>
    <x v="3"/>
    <s v="OFF-PA-10003641"/>
    <x v="1"/>
    <x v="10"/>
    <s v="Xerox 1909"/>
    <n v="126.624"/>
    <n v="6"/>
    <n v="0.2"/>
    <n v="41.152799999999992"/>
    <x v="3"/>
    <x v="0"/>
  </r>
  <r>
    <n v="8012"/>
    <s v="US-2017-136427"/>
    <x v="782"/>
    <d v="2017-06-23T00:00:00"/>
    <s v="First Class"/>
    <s v="JM-16195"/>
    <s v="Justin MacKendrick"/>
    <x v="0"/>
    <x v="0"/>
    <s v="Aurora"/>
    <x v="22"/>
    <n v="80013"/>
    <x v="1"/>
    <s v="TEC-PH-10002070"/>
    <x v="2"/>
    <x v="7"/>
    <s v="Griffin GC36547 PowerJolt SE Lightning Charger"/>
    <n v="125.944"/>
    <n v="7"/>
    <n v="0.2"/>
    <n v="15.742999999999984"/>
    <x v="1"/>
    <x v="0"/>
  </r>
  <r>
    <n v="8013"/>
    <s v="CA-2019-120168"/>
    <x v="1126"/>
    <d v="2019-05-25T00:00:00"/>
    <s v="Same Day"/>
    <s v="TB-21625"/>
    <s v="Trudy Brown"/>
    <x v="0"/>
    <x v="0"/>
    <s v="New York City"/>
    <x v="15"/>
    <n v="10009"/>
    <x v="3"/>
    <s v="OFF-BI-10004519"/>
    <x v="1"/>
    <x v="8"/>
    <s v="GBC DocuBind P100 Manual Binding Machine"/>
    <n v="663.92"/>
    <n v="5"/>
    <n v="0.2"/>
    <n v="207.47499999999994"/>
    <x v="3"/>
    <x v="0"/>
  </r>
  <r>
    <n v="8014"/>
    <s v="CA-2019-120168"/>
    <x v="1126"/>
    <d v="2019-05-25T00:00:00"/>
    <s v="Same Day"/>
    <s v="TB-21625"/>
    <s v="Trudy Brown"/>
    <x v="0"/>
    <x v="0"/>
    <s v="New York City"/>
    <x v="15"/>
    <n v="10009"/>
    <x v="3"/>
    <s v="TEC-AC-10002167"/>
    <x v="2"/>
    <x v="11"/>
    <s v="Imation 8gb Micro Traveldrive Usb 2.0 Flash Drive"/>
    <n v="120"/>
    <n v="8"/>
    <n v="0"/>
    <n v="13.200000000000003"/>
    <x v="3"/>
    <x v="0"/>
  </r>
  <r>
    <n v="8015"/>
    <s v="CA-2019-120168"/>
    <x v="1126"/>
    <d v="2019-05-25T00:00:00"/>
    <s v="Same Day"/>
    <s v="TB-21625"/>
    <s v="Trudy Brown"/>
    <x v="0"/>
    <x v="0"/>
    <s v="New York City"/>
    <x v="15"/>
    <n v="10009"/>
    <x v="3"/>
    <s v="OFF-FA-10000936"/>
    <x v="1"/>
    <x v="13"/>
    <s v="Acco Hot Clips Clips to Go"/>
    <n v="3.29"/>
    <n v="1"/>
    <n v="0"/>
    <n v="1.4804999999999999"/>
    <x v="3"/>
    <x v="0"/>
  </r>
  <r>
    <n v="8016"/>
    <s v="CA-2019-120168"/>
    <x v="1126"/>
    <d v="2019-05-25T00:00:00"/>
    <s v="Same Day"/>
    <s v="TB-21625"/>
    <s v="Trudy Brown"/>
    <x v="0"/>
    <x v="0"/>
    <s v="New York City"/>
    <x v="15"/>
    <n v="10009"/>
    <x v="3"/>
    <s v="FUR-FU-10000732"/>
    <x v="0"/>
    <x v="5"/>
    <s v="Eldon 200 Class Desk Accessories"/>
    <n v="18.84"/>
    <n v="3"/>
    <n v="0"/>
    <n v="6.0287999999999995"/>
    <x v="3"/>
    <x v="0"/>
  </r>
  <r>
    <n v="8017"/>
    <s v="US-2016-131870"/>
    <x v="340"/>
    <d v="2016-09-11T00:00:00"/>
    <s v="First Class"/>
    <s v="NF-18595"/>
    <s v="Nicole Fjeld"/>
    <x v="2"/>
    <x v="0"/>
    <s v="Lancaster"/>
    <x v="24"/>
    <n v="43130"/>
    <x v="3"/>
    <s v="FUR-FU-10002501"/>
    <x v="0"/>
    <x v="5"/>
    <s v="Nu-Dell Executive Frame"/>
    <n v="60.672000000000011"/>
    <n v="6"/>
    <n v="0.2"/>
    <n v="12.892799999999998"/>
    <x v="3"/>
    <x v="0"/>
  </r>
  <r>
    <n v="8018"/>
    <s v="US-2016-131870"/>
    <x v="340"/>
    <d v="2016-09-11T00:00:00"/>
    <s v="First Class"/>
    <s v="NF-18595"/>
    <s v="Nicole Fjeld"/>
    <x v="2"/>
    <x v="0"/>
    <s v="Lancaster"/>
    <x v="24"/>
    <n v="43130"/>
    <x v="3"/>
    <s v="OFF-AR-10000634"/>
    <x v="1"/>
    <x v="6"/>
    <s v="Newell 320"/>
    <n v="30.816000000000003"/>
    <n v="9"/>
    <n v="0.2"/>
    <n v="2.6964000000000006"/>
    <x v="3"/>
    <x v="0"/>
  </r>
  <r>
    <n v="8019"/>
    <s v="CA-2019-114804"/>
    <x v="161"/>
    <d v="2019-10-19T00:00:00"/>
    <s v="Second Class"/>
    <s v="BF-11020"/>
    <s v="Barry Französisch"/>
    <x v="1"/>
    <x v="0"/>
    <s v="Modesto"/>
    <x v="1"/>
    <n v="95351"/>
    <x v="1"/>
    <s v="TEC-PH-10001700"/>
    <x v="2"/>
    <x v="7"/>
    <s v="Panasonic KX-TG6844B Expandable Digital Cordless Telephone"/>
    <n v="52.792000000000002"/>
    <n v="1"/>
    <n v="0.2"/>
    <n v="4.6193000000000026"/>
    <x v="1"/>
    <x v="0"/>
  </r>
  <r>
    <n v="8020"/>
    <s v="CA-2019-167227"/>
    <x v="808"/>
    <d v="2019-11-05T00:00:00"/>
    <s v="First Class"/>
    <s v="NP-18670"/>
    <s v="Nora Paige"/>
    <x v="0"/>
    <x v="0"/>
    <s v="Saint Louis"/>
    <x v="25"/>
    <n v="63116"/>
    <x v="2"/>
    <s v="OFF-AP-10001962"/>
    <x v="1"/>
    <x v="9"/>
    <s v="Black &amp; Decker Filter for Double Action Dustbuster Cordless Vac BLDV7210"/>
    <n v="83.9"/>
    <n v="10"/>
    <n v="0"/>
    <n v="20.975000000000001"/>
    <x v="2"/>
    <x v="0"/>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n v="5.7623999999999995"/>
    <x v="2"/>
    <x v="0"/>
  </r>
  <r>
    <n v="8022"/>
    <s v="CA-2016-129189"/>
    <x v="609"/>
    <d v="2016-07-25T00:00:00"/>
    <s v="Standard Class"/>
    <s v="HM-14860"/>
    <s v="Harry Marie"/>
    <x v="1"/>
    <x v="0"/>
    <s v="Dallas"/>
    <x v="5"/>
    <n v="75217"/>
    <x v="2"/>
    <s v="OFF-AP-10000124"/>
    <x v="1"/>
    <x v="9"/>
    <s v="Acco 6 Outlet Guardian Basic Surge Suppressor"/>
    <n v="4.9919999999999991"/>
    <n v="3"/>
    <n v="0.8"/>
    <n v="-12.979200000000002"/>
    <x v="2"/>
    <x v="0"/>
  </r>
  <r>
    <n v="8023"/>
    <s v="CA-2016-129189"/>
    <x v="609"/>
    <d v="2016-07-25T00:00:00"/>
    <s v="Standard Class"/>
    <s v="HM-14860"/>
    <s v="Harry Marie"/>
    <x v="1"/>
    <x v="0"/>
    <s v="Dallas"/>
    <x v="5"/>
    <n v="75217"/>
    <x v="2"/>
    <s v="OFF-EN-10003567"/>
    <x v="1"/>
    <x v="12"/>
    <s v="Inter-Office Recycled Envelopes, Brown Kraft, Button-String,10&quot; x 13&quot; , 100/Box"/>
    <n v="87.92"/>
    <n v="5"/>
    <n v="0.2"/>
    <n v="29.673000000000005"/>
    <x v="2"/>
    <x v="0"/>
  </r>
  <r>
    <n v="8024"/>
    <s v="CA-2016-129189"/>
    <x v="609"/>
    <d v="2016-07-25T00:00:00"/>
    <s v="Standard Class"/>
    <s v="HM-14860"/>
    <s v="Harry Marie"/>
    <x v="1"/>
    <x v="0"/>
    <s v="Dallas"/>
    <x v="5"/>
    <n v="75217"/>
    <x v="2"/>
    <s v="FUR-CH-10004997"/>
    <x v="0"/>
    <x v="1"/>
    <s v="Hon Every-Day Series Multi-Task Chairs"/>
    <n v="657.93"/>
    <n v="5"/>
    <n v="0.3"/>
    <n v="-93.989999999999952"/>
    <x v="2"/>
    <x v="0"/>
  </r>
  <r>
    <n v="8025"/>
    <s v="CA-2016-129189"/>
    <x v="609"/>
    <d v="2016-07-25T00:00:00"/>
    <s v="Standard Class"/>
    <s v="HM-14860"/>
    <s v="Harry Marie"/>
    <x v="1"/>
    <x v="0"/>
    <s v="Dallas"/>
    <x v="5"/>
    <n v="75217"/>
    <x v="2"/>
    <s v="OFF-BI-10000494"/>
    <x v="1"/>
    <x v="8"/>
    <s v="Acco Economy Flexible Poly Round Ring Binder"/>
    <n v="1.0439999999999998"/>
    <n v="1"/>
    <n v="0.8"/>
    <n v="-1.8270000000000004"/>
    <x v="2"/>
    <x v="0"/>
  </r>
  <r>
    <n v="8026"/>
    <s v="CA-2017-132465"/>
    <x v="861"/>
    <d v="2017-09-15T00:00:00"/>
    <s v="Second Class"/>
    <s v="DM-13525"/>
    <s v="Don Miller"/>
    <x v="1"/>
    <x v="0"/>
    <s v="New York City"/>
    <x v="15"/>
    <n v="10035"/>
    <x v="3"/>
    <s v="FUR-FU-10000277"/>
    <x v="0"/>
    <x v="5"/>
    <s v="Deflect-o DuraMat Antistatic Studded Beveled Mat for Medium Pile Carpeting"/>
    <n v="210.68"/>
    <n v="2"/>
    <n v="0"/>
    <n v="50.563199999999995"/>
    <x v="3"/>
    <x v="0"/>
  </r>
  <r>
    <n v="8027"/>
    <s v="CA-2017-132465"/>
    <x v="861"/>
    <d v="2017-09-15T00:00:00"/>
    <s v="Second Class"/>
    <s v="DM-13525"/>
    <s v="Don Miller"/>
    <x v="1"/>
    <x v="0"/>
    <s v="New York City"/>
    <x v="15"/>
    <n v="10035"/>
    <x v="3"/>
    <s v="OFF-ST-10003641"/>
    <x v="1"/>
    <x v="4"/>
    <s v="Space Solutions Industrial Galvanized Steel Shelving."/>
    <n v="78.8"/>
    <n v="1"/>
    <n v="0"/>
    <n v="1.5760000000000076"/>
    <x v="3"/>
    <x v="0"/>
  </r>
  <r>
    <n v="8028"/>
    <s v="CA-2017-132465"/>
    <x v="861"/>
    <d v="2017-09-15T00:00:00"/>
    <s v="Second Class"/>
    <s v="DM-13525"/>
    <s v="Don Miller"/>
    <x v="1"/>
    <x v="0"/>
    <s v="New York City"/>
    <x v="15"/>
    <n v="10035"/>
    <x v="3"/>
    <s v="TEC-AC-10001998"/>
    <x v="2"/>
    <x v="11"/>
    <s v="Logitech LS21 Speaker System - PC Multimedia - 2.1-CH - Wired"/>
    <n v="19.989999999999998"/>
    <n v="1"/>
    <n v="0"/>
    <n v="6.796599999999998"/>
    <x v="3"/>
    <x v="0"/>
  </r>
  <r>
    <n v="8029"/>
    <s v="CA-2017-132465"/>
    <x v="861"/>
    <d v="2017-09-15T00:00:00"/>
    <s v="Second Class"/>
    <s v="DM-13525"/>
    <s v="Don Miller"/>
    <x v="1"/>
    <x v="0"/>
    <s v="New York City"/>
    <x v="15"/>
    <n v="10035"/>
    <x v="3"/>
    <s v="OFF-ST-10001932"/>
    <x v="1"/>
    <x v="4"/>
    <s v="Fellowes Staxonsteel Drawer Files"/>
    <n v="772.68"/>
    <n v="4"/>
    <n v="0"/>
    <n v="108.17520000000002"/>
    <x v="3"/>
    <x v="0"/>
  </r>
  <r>
    <n v="8030"/>
    <s v="CA-2018-166373"/>
    <x v="147"/>
    <d v="2018-10-25T00:00:00"/>
    <s v="Standard Class"/>
    <s v="JF-15565"/>
    <s v="Jill Fjeld"/>
    <x v="0"/>
    <x v="0"/>
    <s v="San Antonio"/>
    <x v="5"/>
    <n v="78207"/>
    <x v="2"/>
    <s v="TEC-AC-10002323"/>
    <x v="2"/>
    <x v="11"/>
    <s v="SanDisk Ultra 32 GB MicroSDHC Class 10 Memory Card"/>
    <n v="106.08000000000001"/>
    <n v="6"/>
    <n v="0.2"/>
    <n v="-9.2819999999999965"/>
    <x v="2"/>
    <x v="0"/>
  </r>
  <r>
    <n v="8031"/>
    <s v="CA-2018-158806"/>
    <x v="676"/>
    <d v="2018-01-11T00:00:00"/>
    <s v="Standard Class"/>
    <s v="NM-18520"/>
    <s v="Neoma Murray"/>
    <x v="0"/>
    <x v="0"/>
    <s v="Amarillo"/>
    <x v="5"/>
    <n v="79109"/>
    <x v="2"/>
    <s v="FUR-FU-10004270"/>
    <x v="0"/>
    <x v="5"/>
    <s v="Executive Impressions 13&quot; Clairmont Wall Clock"/>
    <n v="23.076000000000001"/>
    <n v="3"/>
    <n v="0.6"/>
    <n v="-10.961100000000002"/>
    <x v="2"/>
    <x v="0"/>
  </r>
  <r>
    <n v="8032"/>
    <s v="CA-2018-158806"/>
    <x v="676"/>
    <d v="2018-01-11T00:00:00"/>
    <s v="Standard Class"/>
    <s v="NM-18520"/>
    <s v="Neoma Murray"/>
    <x v="0"/>
    <x v="0"/>
    <s v="Amarillo"/>
    <x v="5"/>
    <n v="79109"/>
    <x v="2"/>
    <s v="OFF-PA-10004621"/>
    <x v="1"/>
    <x v="10"/>
    <s v="Xerox 212"/>
    <n v="25.920000000000005"/>
    <n v="5"/>
    <n v="0.2"/>
    <n v="9.0719999999999992"/>
    <x v="2"/>
    <x v="0"/>
  </r>
  <r>
    <n v="8033"/>
    <s v="CA-2017-119690"/>
    <x v="608"/>
    <d v="2017-06-28T00:00:00"/>
    <s v="First Class"/>
    <s v="MV-17485"/>
    <s v="Mark Van Huff"/>
    <x v="0"/>
    <x v="0"/>
    <s v="Houston"/>
    <x v="5"/>
    <n v="77041"/>
    <x v="2"/>
    <s v="OFF-PA-10001019"/>
    <x v="1"/>
    <x v="10"/>
    <s v="Xerox 1884"/>
    <n v="47.952000000000005"/>
    <n v="3"/>
    <n v="0.2"/>
    <n v="16.183799999999998"/>
    <x v="2"/>
    <x v="0"/>
  </r>
  <r>
    <n v="8034"/>
    <s v="CA-2017-119690"/>
    <x v="608"/>
    <d v="2017-06-28T00:00:00"/>
    <s v="First Class"/>
    <s v="MV-17485"/>
    <s v="Mark Van Huff"/>
    <x v="0"/>
    <x v="0"/>
    <s v="Houston"/>
    <x v="5"/>
    <n v="77041"/>
    <x v="2"/>
    <s v="OFF-BI-10000201"/>
    <x v="1"/>
    <x v="8"/>
    <s v="Avery Triangle Shaped Sheet Lifters, Black, 2/Pack"/>
    <n v="0.98399999999999976"/>
    <n v="2"/>
    <n v="0.8"/>
    <n v="-1.476"/>
    <x v="2"/>
    <x v="0"/>
  </r>
  <r>
    <n v="8035"/>
    <s v="CA-2017-119690"/>
    <x v="608"/>
    <d v="2017-06-28T00:00:00"/>
    <s v="First Class"/>
    <s v="MV-17485"/>
    <s v="Mark Van Huff"/>
    <x v="0"/>
    <x v="0"/>
    <s v="Houston"/>
    <x v="5"/>
    <n v="77041"/>
    <x v="2"/>
    <s v="FUR-FU-10004587"/>
    <x v="0"/>
    <x v="5"/>
    <s v="GE General Use Halogen Bulbs, 100 Watts, 1 Bulb per Pack"/>
    <n v="75.384000000000015"/>
    <n v="9"/>
    <n v="0.6"/>
    <n v="-20.730599999999995"/>
    <x v="2"/>
    <x v="0"/>
  </r>
  <r>
    <n v="8036"/>
    <s v="CA-2017-119690"/>
    <x v="608"/>
    <d v="2017-06-28T00:00:00"/>
    <s v="First Class"/>
    <s v="MV-17485"/>
    <s v="Mark Van Huff"/>
    <x v="0"/>
    <x v="0"/>
    <s v="Houston"/>
    <x v="5"/>
    <n v="77041"/>
    <x v="2"/>
    <s v="OFF-LA-10001613"/>
    <x v="1"/>
    <x v="2"/>
    <s v="Avery File Folder Labels"/>
    <n v="4.6079999999999997"/>
    <n v="2"/>
    <n v="0.2"/>
    <n v="1.6704000000000001"/>
    <x v="2"/>
    <x v="0"/>
  </r>
  <r>
    <n v="8037"/>
    <s v="CA-2017-153738"/>
    <x v="1181"/>
    <d v="2017-09-22T00:00:00"/>
    <s v="First Class"/>
    <s v="AG-10270"/>
    <s v="Alejandro Grove"/>
    <x v="0"/>
    <x v="0"/>
    <s v="Lawrence"/>
    <x v="31"/>
    <n v="1841"/>
    <x v="3"/>
    <s v="OFF-BI-10001308"/>
    <x v="1"/>
    <x v="8"/>
    <s v="GBC Standard Plastic Binding Systems' Combs"/>
    <n v="37.68"/>
    <n v="6"/>
    <n v="0"/>
    <n v="16.955999999999996"/>
    <x v="3"/>
    <x v="0"/>
  </r>
  <r>
    <n v="8038"/>
    <s v="CA-2019-169012"/>
    <x v="815"/>
    <d v="2019-07-14T00:00:00"/>
    <s v="Standard Class"/>
    <s v="BF-11275"/>
    <s v="Beth Fritzler"/>
    <x v="1"/>
    <x v="0"/>
    <s v="Columbus"/>
    <x v="32"/>
    <n v="31907"/>
    <x v="0"/>
    <s v="OFF-AP-10003278"/>
    <x v="1"/>
    <x v="9"/>
    <s v="Belkin 7-Outlet SurgeMaster Home Series"/>
    <n v="41.910000000000004"/>
    <n v="3"/>
    <n v="0"/>
    <n v="10.896600000000003"/>
    <x v="0"/>
    <x v="0"/>
  </r>
  <r>
    <n v="8039"/>
    <s v="CA-2019-109393"/>
    <x v="160"/>
    <d v="2019-07-02T00:00:00"/>
    <s v="Second Class"/>
    <s v="JC-15775"/>
    <s v="John Castell"/>
    <x v="0"/>
    <x v="0"/>
    <s v="Los Angeles"/>
    <x v="1"/>
    <n v="90032"/>
    <x v="1"/>
    <s v="FUR-BO-10003966"/>
    <x v="0"/>
    <x v="0"/>
    <s v="Sauder Facets Collection Library, Sky Alder Finish"/>
    <n v="435.99900000000002"/>
    <n v="3"/>
    <n v="0.15"/>
    <n v="5.1293999999999755"/>
    <x v="1"/>
    <x v="0"/>
  </r>
  <r>
    <n v="8040"/>
    <s v="CA-2019-121489"/>
    <x v="170"/>
    <d v="2019-08-25T00:00:00"/>
    <s v="Second Class"/>
    <s v="CM-11815"/>
    <s v="Candace McMahon"/>
    <x v="1"/>
    <x v="0"/>
    <s v="Seattle"/>
    <x v="4"/>
    <n v="98115"/>
    <x v="1"/>
    <s v="FUR-CH-10004698"/>
    <x v="0"/>
    <x v="1"/>
    <s v="Padded Folding Chairs, Black, 4/Carton"/>
    <n v="388.70400000000006"/>
    <n v="6"/>
    <n v="0.2"/>
    <n v="38.870400000000018"/>
    <x v="1"/>
    <x v="0"/>
  </r>
  <r>
    <n v="8041"/>
    <s v="CA-2019-121489"/>
    <x v="170"/>
    <d v="2019-08-25T00:00:00"/>
    <s v="Second Class"/>
    <s v="CM-11815"/>
    <s v="Candace McMahon"/>
    <x v="1"/>
    <x v="0"/>
    <s v="Seattle"/>
    <x v="4"/>
    <n v="98115"/>
    <x v="1"/>
    <s v="OFF-ST-10000025"/>
    <x v="1"/>
    <x v="4"/>
    <s v="Fellowes Stor/Drawer Steel Plus Storage Drawers"/>
    <n v="572.58000000000004"/>
    <n v="6"/>
    <n v="0"/>
    <n v="34.354799999999955"/>
    <x v="1"/>
    <x v="0"/>
  </r>
  <r>
    <n v="8042"/>
    <s v="CA-2019-121489"/>
    <x v="170"/>
    <d v="2019-08-25T00:00:00"/>
    <s v="Second Class"/>
    <s v="CM-11815"/>
    <s v="Candace McMahon"/>
    <x v="1"/>
    <x v="0"/>
    <s v="Seattle"/>
    <x v="4"/>
    <n v="98115"/>
    <x v="1"/>
    <s v="TEC-AC-10000682"/>
    <x v="2"/>
    <x v="11"/>
    <s v="Kensington K72356US Mouse-in-a-Box USB Desktop Mouse"/>
    <n v="33.18"/>
    <n v="2"/>
    <n v="0"/>
    <n v="11.613"/>
    <x v="1"/>
    <x v="0"/>
  </r>
  <r>
    <n v="8043"/>
    <s v="US-2019-133081"/>
    <x v="825"/>
    <d v="2019-03-15T00:00:00"/>
    <s v="Standard Class"/>
    <s v="PV-18985"/>
    <s v="Paul Van Hugh"/>
    <x v="2"/>
    <x v="0"/>
    <s v="Cambridge"/>
    <x v="31"/>
    <n v="2138"/>
    <x v="3"/>
    <s v="TEC-AC-10001772"/>
    <x v="2"/>
    <x v="11"/>
    <s v="Memorex Mini Travel Drive 16 GB USB 2.0 Flash Drive"/>
    <n v="63.88"/>
    <n v="4"/>
    <n v="0"/>
    <n v="24.913200000000003"/>
    <x v="3"/>
    <x v="0"/>
  </r>
  <r>
    <n v="8044"/>
    <s v="US-2019-133081"/>
    <x v="825"/>
    <d v="2019-03-15T00:00:00"/>
    <s v="Standard Class"/>
    <s v="PV-18985"/>
    <s v="Paul Van Hugh"/>
    <x v="2"/>
    <x v="0"/>
    <s v="Cambridge"/>
    <x v="31"/>
    <n v="2138"/>
    <x v="3"/>
    <s v="FUR-FU-10001379"/>
    <x v="0"/>
    <x v="5"/>
    <s v="Executive Impressions 16-1/2&quot; Circular Wall Clock"/>
    <n v="26.72"/>
    <n v="1"/>
    <n v="0"/>
    <n v="11.756800000000002"/>
    <x v="3"/>
    <x v="0"/>
  </r>
  <r>
    <n v="8045"/>
    <s v="CA-2019-165008"/>
    <x v="175"/>
    <d v="2019-09-17T00:00:00"/>
    <s v="Second Class"/>
    <s v="DO-13645"/>
    <s v="Doug O'Connell"/>
    <x v="0"/>
    <x v="0"/>
    <s v="Salt Lake City"/>
    <x v="7"/>
    <n v="84106"/>
    <x v="1"/>
    <s v="OFF-BI-10002794"/>
    <x v="1"/>
    <x v="8"/>
    <s v="Avery Trapezoid Ring Binder, 3&quot; Capacity, Black, 1040 sheets"/>
    <n v="295.05599999999998"/>
    <n v="9"/>
    <n v="0.2"/>
    <n v="106.95779999999998"/>
    <x v="1"/>
    <x v="1"/>
  </r>
  <r>
    <n v="8046"/>
    <s v="CA-2018-145611"/>
    <x v="873"/>
    <d v="2018-09-24T00:00:00"/>
    <s v="Standard Class"/>
    <s v="HA-14905"/>
    <s v="Helen Abelman"/>
    <x v="0"/>
    <x v="0"/>
    <s v="New York City"/>
    <x v="15"/>
    <n v="10035"/>
    <x v="3"/>
    <s v="OFF-AP-10001005"/>
    <x v="1"/>
    <x v="9"/>
    <s v="Honeywell Quietcare HEPA Air Cleaner"/>
    <n v="393.25"/>
    <n v="5"/>
    <n v="0"/>
    <n v="129.77249999999998"/>
    <x v="3"/>
    <x v="0"/>
  </r>
  <r>
    <n v="8047"/>
    <s v="CA-2018-113600"/>
    <x v="272"/>
    <d v="2018-12-17T00:00:00"/>
    <s v="Second Class"/>
    <s v="SH-20395"/>
    <s v="Shahid Hopkins"/>
    <x v="0"/>
    <x v="0"/>
    <s v="Cuyahoga Falls"/>
    <x v="24"/>
    <n v="44221"/>
    <x v="3"/>
    <s v="OFF-BI-10000201"/>
    <x v="1"/>
    <x v="8"/>
    <s v="Avery Triangle Shaped Sheet Lifters, Black, 2/Pack"/>
    <n v="2.2140000000000004"/>
    <n v="3"/>
    <n v="0.7"/>
    <n v="-1.4760000000000004"/>
    <x v="3"/>
    <x v="0"/>
  </r>
  <r>
    <n v="8048"/>
    <s v="CA-2019-130834"/>
    <x v="132"/>
    <d v="2019-11-06T00:00:00"/>
    <s v="Second Class"/>
    <s v="JM-16195"/>
    <s v="Justin MacKendrick"/>
    <x v="0"/>
    <x v="0"/>
    <s v="Wilmington"/>
    <x v="3"/>
    <n v="28403"/>
    <x v="0"/>
    <s v="OFF-PA-10003673"/>
    <x v="1"/>
    <x v="10"/>
    <s v="Strathmore Photo Mount Cards"/>
    <n v="16.272000000000002"/>
    <n v="3"/>
    <n v="0.2"/>
    <n v="5.2883999999999984"/>
    <x v="0"/>
    <x v="0"/>
  </r>
  <r>
    <n v="8049"/>
    <s v="CA-2018-168543"/>
    <x v="894"/>
    <d v="2018-07-07T00:00:00"/>
    <s v="Standard Class"/>
    <s v="DK-13225"/>
    <s v="Dean Katz"/>
    <x v="1"/>
    <x v="0"/>
    <s v="New York City"/>
    <x v="15"/>
    <n v="10035"/>
    <x v="3"/>
    <s v="OFF-AP-10000938"/>
    <x v="1"/>
    <x v="9"/>
    <s v="Avanti 1.7 Cu. Ft. Refrigerator"/>
    <n v="706.86"/>
    <n v="7"/>
    <n v="0"/>
    <n v="197.92079999999999"/>
    <x v="3"/>
    <x v="0"/>
  </r>
  <r>
    <n v="8050"/>
    <s v="CA-2016-144974"/>
    <x v="467"/>
    <d v="2016-09-30T00:00:00"/>
    <s v="Standard Class"/>
    <s v="CM-12715"/>
    <s v="Craig Molinari"/>
    <x v="1"/>
    <x v="0"/>
    <s v="Philadelphia"/>
    <x v="9"/>
    <n v="19140"/>
    <x v="3"/>
    <s v="OFF-BI-10003274"/>
    <x v="1"/>
    <x v="8"/>
    <s v="Avery Durable Slant Ring Binders, No Labels"/>
    <n v="5.9700000000000006"/>
    <n v="5"/>
    <n v="0.7"/>
    <n v="-4.577"/>
    <x v="3"/>
    <x v="0"/>
  </r>
  <r>
    <n v="8051"/>
    <s v="CA-2016-144974"/>
    <x v="467"/>
    <d v="2016-09-30T00:00:00"/>
    <s v="Standard Class"/>
    <s v="CM-12715"/>
    <s v="Craig Molinari"/>
    <x v="1"/>
    <x v="0"/>
    <s v="Philadelphia"/>
    <x v="9"/>
    <n v="19140"/>
    <x v="3"/>
    <s v="FUR-FU-10001095"/>
    <x v="0"/>
    <x v="5"/>
    <s v="DAX Black Cherry Wood-Tone Poster Frame"/>
    <n v="21.184000000000001"/>
    <n v="1"/>
    <n v="0.2"/>
    <n v="4.7664"/>
    <x v="3"/>
    <x v="0"/>
  </r>
  <r>
    <n v="8052"/>
    <s v="CA-2016-144974"/>
    <x v="467"/>
    <d v="2016-09-30T00:00:00"/>
    <s v="Standard Class"/>
    <s v="CM-12715"/>
    <s v="Craig Molinari"/>
    <x v="1"/>
    <x v="0"/>
    <s v="Philadelphia"/>
    <x v="9"/>
    <n v="19140"/>
    <x v="3"/>
    <s v="OFF-AP-10001492"/>
    <x v="1"/>
    <x v="9"/>
    <s v="Acco Six-Outlet Power Strip, 4' Cord Length"/>
    <n v="41.375999999999998"/>
    <n v="6"/>
    <n v="0.2"/>
    <n v="3.1032000000000011"/>
    <x v="3"/>
    <x v="0"/>
  </r>
  <r>
    <n v="8053"/>
    <s v="CA-2016-109904"/>
    <x v="686"/>
    <d v="2016-07-17T00:00:00"/>
    <s v="Second Class"/>
    <s v="BF-10975"/>
    <s v="Barbara Fisher"/>
    <x v="1"/>
    <x v="0"/>
    <s v="New York City"/>
    <x v="15"/>
    <n v="10009"/>
    <x v="3"/>
    <s v="OFF-AR-10004999"/>
    <x v="1"/>
    <x v="6"/>
    <s v="Newell 315"/>
    <n v="17.940000000000001"/>
    <n v="3"/>
    <n v="0"/>
    <n v="4.4850000000000003"/>
    <x v="3"/>
    <x v="0"/>
  </r>
  <r>
    <n v="8054"/>
    <s v="CA-2019-152205"/>
    <x v="394"/>
    <d v="2019-10-05T00:00:00"/>
    <s v="Standard Class"/>
    <s v="SF-20965"/>
    <s v="Sylvia Foulston"/>
    <x v="1"/>
    <x v="0"/>
    <s v="Philadelphia"/>
    <x v="9"/>
    <n v="19134"/>
    <x v="3"/>
    <s v="OFF-BI-10004094"/>
    <x v="1"/>
    <x v="8"/>
    <s v="GBC Standard Plastic Binding Systems Combs"/>
    <n v="2.6550000000000002"/>
    <n v="1"/>
    <n v="0.7"/>
    <n v="-1.8584999999999994"/>
    <x v="3"/>
    <x v="0"/>
  </r>
  <r>
    <n v="8055"/>
    <s v="CA-2017-121188"/>
    <x v="834"/>
    <d v="2017-09-04T00:00:00"/>
    <s v="Standard Class"/>
    <s v="CB-12025"/>
    <s v="Cassandra Brandow"/>
    <x v="0"/>
    <x v="0"/>
    <s v="Los Angeles"/>
    <x v="1"/>
    <n v="90049"/>
    <x v="1"/>
    <s v="OFF-ST-10001490"/>
    <x v="1"/>
    <x v="4"/>
    <s v="Hot File 7-Pocket, Floor Stand"/>
    <n v="892.35"/>
    <n v="5"/>
    <n v="0"/>
    <n v="267.70499999999993"/>
    <x v="1"/>
    <x v="0"/>
  </r>
  <r>
    <n v="8056"/>
    <s v="CA-2017-121188"/>
    <x v="834"/>
    <d v="2017-09-04T00:00:00"/>
    <s v="Standard Class"/>
    <s v="CB-12025"/>
    <s v="Cassandra Brandow"/>
    <x v="0"/>
    <x v="0"/>
    <s v="Los Angeles"/>
    <x v="1"/>
    <n v="90049"/>
    <x v="1"/>
    <s v="FUR-BO-10004695"/>
    <x v="0"/>
    <x v="0"/>
    <s v="O'Sullivan 2-Door Barrister Bookcase in Odessa Pine"/>
    <n v="307.666"/>
    <n v="2"/>
    <n v="0.15"/>
    <n v="28.956799999999973"/>
    <x v="1"/>
    <x v="0"/>
  </r>
  <r>
    <n v="8057"/>
    <s v="CA-2017-121188"/>
    <x v="834"/>
    <d v="2017-09-04T00:00:00"/>
    <s v="Standard Class"/>
    <s v="CB-12025"/>
    <s v="Cassandra Brandow"/>
    <x v="0"/>
    <x v="0"/>
    <s v="Los Angeles"/>
    <x v="1"/>
    <n v="90049"/>
    <x v="1"/>
    <s v="OFF-ST-10000736"/>
    <x v="1"/>
    <x v="4"/>
    <s v="Carina Double Wide Media Storage Towers in Natural &amp; Black"/>
    <n v="728.82"/>
    <n v="9"/>
    <n v="0"/>
    <n v="29.152799999999971"/>
    <x v="1"/>
    <x v="0"/>
  </r>
  <r>
    <n v="8058"/>
    <s v="CA-2017-121188"/>
    <x v="834"/>
    <d v="2017-09-04T00:00:00"/>
    <s v="Standard Class"/>
    <s v="CB-12025"/>
    <s v="Cassandra Brandow"/>
    <x v="0"/>
    <x v="0"/>
    <s v="Los Angeles"/>
    <x v="1"/>
    <n v="90049"/>
    <x v="1"/>
    <s v="OFF-BI-10001617"/>
    <x v="1"/>
    <x v="8"/>
    <s v="GBC Wire Binding Combs"/>
    <n v="41.36"/>
    <n v="5"/>
    <n v="0.2"/>
    <n v="13.959"/>
    <x v="1"/>
    <x v="0"/>
  </r>
  <r>
    <n v="8059"/>
    <s v="CA-2017-121188"/>
    <x v="834"/>
    <d v="2017-09-04T00:00:00"/>
    <s v="Standard Class"/>
    <s v="CB-12025"/>
    <s v="Cassandra Brandow"/>
    <x v="0"/>
    <x v="0"/>
    <s v="Los Angeles"/>
    <x v="1"/>
    <n v="90049"/>
    <x v="1"/>
    <s v="TEC-PH-10003589"/>
    <x v="2"/>
    <x v="7"/>
    <s v="invisibleSHIELD by ZAGG Smudge-Free Screen Protector"/>
    <n v="43.176000000000002"/>
    <n v="3"/>
    <n v="0.2"/>
    <n v="15.111599999999999"/>
    <x v="1"/>
    <x v="0"/>
  </r>
  <r>
    <n v="8060"/>
    <s v="CA-2017-121188"/>
    <x v="834"/>
    <d v="2017-09-04T00:00:00"/>
    <s v="Standard Class"/>
    <s v="CB-12025"/>
    <s v="Cassandra Brandow"/>
    <x v="0"/>
    <x v="0"/>
    <s v="Los Angeles"/>
    <x v="1"/>
    <n v="90049"/>
    <x v="1"/>
    <s v="FUR-FU-10003981"/>
    <x v="0"/>
    <x v="5"/>
    <s v="Eldon Wave Desk Accessories"/>
    <n v="4.16"/>
    <n v="2"/>
    <n v="0"/>
    <n v="1.7472000000000003"/>
    <x v="1"/>
    <x v="0"/>
  </r>
  <r>
    <n v="8061"/>
    <s v="CA-2017-156013"/>
    <x v="1181"/>
    <d v="2017-09-26T00:00:00"/>
    <s v="Standard Class"/>
    <s v="TC-20980"/>
    <s v="Tamara Chand"/>
    <x v="1"/>
    <x v="0"/>
    <s v="Long Beach"/>
    <x v="15"/>
    <n v="11561"/>
    <x v="3"/>
    <s v="OFF-PA-10001970"/>
    <x v="1"/>
    <x v="10"/>
    <s v="Xerox 1881"/>
    <n v="61.4"/>
    <n v="5"/>
    <n v="0"/>
    <n v="28.857999999999997"/>
    <x v="3"/>
    <x v="0"/>
  </r>
  <r>
    <n v="8062"/>
    <s v="CA-2017-156013"/>
    <x v="1181"/>
    <d v="2017-09-26T00:00:00"/>
    <s v="Standard Class"/>
    <s v="TC-20980"/>
    <s v="Tamara Chand"/>
    <x v="1"/>
    <x v="0"/>
    <s v="Long Beach"/>
    <x v="15"/>
    <n v="11561"/>
    <x v="3"/>
    <s v="OFF-BI-10002437"/>
    <x v="1"/>
    <x v="8"/>
    <s v="Recycled Premium Regency Composition Covers"/>
    <n v="24.448"/>
    <n v="2"/>
    <n v="0.2"/>
    <n v="8.8623999999999992"/>
    <x v="3"/>
    <x v="0"/>
  </r>
  <r>
    <n v="8063"/>
    <s v="CA-2018-132997"/>
    <x v="77"/>
    <d v="2018-11-09T00:00:00"/>
    <s v="First Class"/>
    <s v="LW-17215"/>
    <s v="Luke Weiss"/>
    <x v="0"/>
    <x v="0"/>
    <s v="Rochester"/>
    <x v="15"/>
    <n v="14609"/>
    <x v="3"/>
    <s v="TEC-PH-10000586"/>
    <x v="2"/>
    <x v="7"/>
    <s v="AT&amp;T SB67148 SynJ"/>
    <n v="263.95999999999998"/>
    <n v="4"/>
    <n v="0"/>
    <n v="71.269200000000012"/>
    <x v="3"/>
    <x v="0"/>
  </r>
  <r>
    <n v="8064"/>
    <s v="CA-2018-132997"/>
    <x v="77"/>
    <d v="2018-11-09T00:00:00"/>
    <s v="First Class"/>
    <s v="LW-17215"/>
    <s v="Luke Weiss"/>
    <x v="0"/>
    <x v="0"/>
    <s v="Rochester"/>
    <x v="15"/>
    <n v="14609"/>
    <x v="3"/>
    <s v="TEC-PH-10003811"/>
    <x v="2"/>
    <x v="7"/>
    <s v="Jabra Supreme Plus Driver Edition Headset"/>
    <n v="359.96999999999997"/>
    <n v="3"/>
    <n v="0"/>
    <n v="100.7916"/>
    <x v="3"/>
    <x v="0"/>
  </r>
  <r>
    <n v="8065"/>
    <s v="CA-2018-132997"/>
    <x v="77"/>
    <d v="2018-11-09T00:00:00"/>
    <s v="First Class"/>
    <s v="LW-17215"/>
    <s v="Luke Weiss"/>
    <x v="0"/>
    <x v="0"/>
    <s v="Rochester"/>
    <x v="15"/>
    <n v="14609"/>
    <x v="3"/>
    <s v="OFF-PA-10004983"/>
    <x v="1"/>
    <x v="10"/>
    <s v="Xerox 23"/>
    <n v="12.96"/>
    <n v="2"/>
    <n v="0"/>
    <n v="6.2208000000000006"/>
    <x v="3"/>
    <x v="0"/>
  </r>
  <r>
    <n v="8066"/>
    <s v="CA-2018-132997"/>
    <x v="77"/>
    <d v="2018-11-09T00:00:00"/>
    <s v="First Class"/>
    <s v="LW-17215"/>
    <s v="Luke Weiss"/>
    <x v="0"/>
    <x v="0"/>
    <s v="Rochester"/>
    <x v="15"/>
    <n v="14609"/>
    <x v="3"/>
    <s v="OFF-ST-10003479"/>
    <x v="1"/>
    <x v="4"/>
    <s v="Eldon Base for stackable storage shelf, platinum"/>
    <n v="116.82"/>
    <n v="3"/>
    <n v="0"/>
    <n v="5.8409999999999869"/>
    <x v="3"/>
    <x v="0"/>
  </r>
  <r>
    <n v="8067"/>
    <s v="CA-2018-132997"/>
    <x v="77"/>
    <d v="2018-11-09T00:00:00"/>
    <s v="First Class"/>
    <s v="LW-17215"/>
    <s v="Luke Weiss"/>
    <x v="0"/>
    <x v="0"/>
    <s v="Rochester"/>
    <x v="15"/>
    <n v="14609"/>
    <x v="3"/>
    <s v="OFF-BI-10004318"/>
    <x v="1"/>
    <x v="8"/>
    <s v="Ibico EB-19 Dual Function Manual Binding System"/>
    <n v="276.78400000000005"/>
    <n v="2"/>
    <n v="0.2"/>
    <n v="89.954799999999992"/>
    <x v="3"/>
    <x v="0"/>
  </r>
  <r>
    <n v="8068"/>
    <s v="US-2017-160563"/>
    <x v="1182"/>
    <d v="2017-10-24T00:00:00"/>
    <s v="Standard Class"/>
    <s v="NS-18640"/>
    <s v="Noel Staavos"/>
    <x v="1"/>
    <x v="0"/>
    <s v="San Francisco"/>
    <x v="1"/>
    <n v="94109"/>
    <x v="1"/>
    <s v="TEC-AC-10002567"/>
    <x v="2"/>
    <x v="11"/>
    <s v="Logitech G602 Wireless Gaming Mouse"/>
    <n v="239.96999999999997"/>
    <n v="3"/>
    <n v="0"/>
    <n v="86.389199999999988"/>
    <x v="1"/>
    <x v="0"/>
  </r>
  <r>
    <n v="8069"/>
    <s v="US-2017-160563"/>
    <x v="1182"/>
    <d v="2017-10-24T00:00:00"/>
    <s v="Standard Class"/>
    <s v="NS-18640"/>
    <s v="Noel Staavos"/>
    <x v="1"/>
    <x v="0"/>
    <s v="San Francisco"/>
    <x v="1"/>
    <n v="94109"/>
    <x v="1"/>
    <s v="FUR-FU-10001731"/>
    <x v="0"/>
    <x v="5"/>
    <s v="Acrylic Self-Standing Desk Frames"/>
    <n v="16.02"/>
    <n v="6"/>
    <n v="0"/>
    <n v="6.0876000000000001"/>
    <x v="1"/>
    <x v="0"/>
  </r>
  <r>
    <n v="8070"/>
    <s v="CA-2019-151750"/>
    <x v="314"/>
    <d v="2019-01-05T00:00:00"/>
    <s v="Standard Class"/>
    <s v="JM-15250"/>
    <s v="Janet Martin"/>
    <x v="0"/>
    <x v="0"/>
    <s v="Huntsville"/>
    <x v="5"/>
    <n v="77340"/>
    <x v="2"/>
    <s v="OFF-ST-10002743"/>
    <x v="1"/>
    <x v="4"/>
    <s v="SAFCO Boltless Steel Shelving"/>
    <n v="454.56000000000006"/>
    <n v="5"/>
    <n v="0.2"/>
    <n v="-107.95800000000004"/>
    <x v="2"/>
    <x v="0"/>
  </r>
  <r>
    <n v="8071"/>
    <s v="CA-2019-151750"/>
    <x v="314"/>
    <d v="2019-01-05T00:00:00"/>
    <s v="Standard Class"/>
    <s v="JM-15250"/>
    <s v="Janet Martin"/>
    <x v="0"/>
    <x v="0"/>
    <s v="Huntsville"/>
    <x v="5"/>
    <n v="77340"/>
    <x v="2"/>
    <s v="FUR-FU-10002116"/>
    <x v="0"/>
    <x v="5"/>
    <s v="Tenex Carpeted, Granite-Look or Clear Contemporary Contour Shape Chair Mats"/>
    <n v="141.41999999999999"/>
    <n v="5"/>
    <n v="0.6"/>
    <n v="-187.38150000000002"/>
    <x v="2"/>
    <x v="0"/>
  </r>
  <r>
    <n v="8072"/>
    <s v="CA-2019-151750"/>
    <x v="314"/>
    <d v="2019-01-05T00:00:00"/>
    <s v="Standard Class"/>
    <s v="JM-15250"/>
    <s v="Janet Martin"/>
    <x v="0"/>
    <x v="0"/>
    <s v="Huntsville"/>
    <x v="5"/>
    <n v="77340"/>
    <x v="2"/>
    <s v="FUR-CH-10003199"/>
    <x v="0"/>
    <x v="1"/>
    <s v="Office Star - Contemporary Task Swivel Chair"/>
    <n v="310.74399999999997"/>
    <n v="4"/>
    <n v="0.3"/>
    <n v="-26.635199999999998"/>
    <x v="2"/>
    <x v="0"/>
  </r>
  <r>
    <n v="8073"/>
    <s v="CA-2019-151750"/>
    <x v="314"/>
    <d v="2019-01-05T00:00:00"/>
    <s v="Standard Class"/>
    <s v="JM-15250"/>
    <s v="Janet Martin"/>
    <x v="0"/>
    <x v="0"/>
    <s v="Huntsville"/>
    <x v="5"/>
    <n v="77340"/>
    <x v="2"/>
    <s v="OFF-AR-10003158"/>
    <x v="1"/>
    <x v="6"/>
    <s v="Fluorescent Highlighters by Dixon"/>
    <n v="12.736000000000001"/>
    <n v="4"/>
    <n v="0.2"/>
    <n v="2.2287999999999988"/>
    <x v="2"/>
    <x v="0"/>
  </r>
  <r>
    <n v="8074"/>
    <s v="CA-2019-151750"/>
    <x v="314"/>
    <d v="2019-01-05T00:00:00"/>
    <s v="Standard Class"/>
    <s v="JM-15250"/>
    <s v="Janet Martin"/>
    <x v="0"/>
    <x v="0"/>
    <s v="Huntsville"/>
    <x v="5"/>
    <n v="77340"/>
    <x v="2"/>
    <s v="OFF-BI-10000301"/>
    <x v="1"/>
    <x v="8"/>
    <s v="GBC Instant Report Kit"/>
    <n v="6.469999999999998"/>
    <n v="5"/>
    <n v="0.8"/>
    <n v="-9.7050000000000018"/>
    <x v="2"/>
    <x v="0"/>
  </r>
  <r>
    <n v="8075"/>
    <s v="CA-2019-151750"/>
    <x v="314"/>
    <d v="2019-01-05T00:00:00"/>
    <s v="Standard Class"/>
    <s v="JM-15250"/>
    <s v="Janet Martin"/>
    <x v="0"/>
    <x v="0"/>
    <s v="Huntsville"/>
    <x v="5"/>
    <n v="77340"/>
    <x v="2"/>
    <s v="OFF-BI-10000343"/>
    <x v="1"/>
    <x v="8"/>
    <s v="Pressboard Covers with Storage Hooks, 9 1/2&quot; x 11&quot;, Light Blue"/>
    <n v="13.747999999999998"/>
    <n v="14"/>
    <n v="0.8"/>
    <n v="-22.684200000000004"/>
    <x v="2"/>
    <x v="0"/>
  </r>
  <r>
    <n v="8076"/>
    <s v="CA-2019-151750"/>
    <x v="314"/>
    <d v="2019-01-05T00:00:00"/>
    <s v="Standard Class"/>
    <s v="JM-15250"/>
    <s v="Janet Martin"/>
    <x v="0"/>
    <x v="0"/>
    <s v="Huntsville"/>
    <x v="5"/>
    <n v="77340"/>
    <x v="2"/>
    <s v="OFF-AP-10004708"/>
    <x v="1"/>
    <x v="9"/>
    <s v="Fellowes Superior 10 Outlet Split Surge Protector"/>
    <n v="15.223999999999997"/>
    <n v="2"/>
    <n v="0.8"/>
    <n v="-38.821200000000012"/>
    <x v="2"/>
    <x v="0"/>
  </r>
  <r>
    <n v="8077"/>
    <s v="CA-2017-106187"/>
    <x v="537"/>
    <d v="2017-06-29T00:00:00"/>
    <s v="Standard Class"/>
    <s v="RF-19345"/>
    <s v="Randy Ferguson"/>
    <x v="1"/>
    <x v="0"/>
    <s v="East Point"/>
    <x v="32"/>
    <n v="30344"/>
    <x v="0"/>
    <s v="FUR-FU-10000794"/>
    <x v="0"/>
    <x v="5"/>
    <s v="Eldon Stackable Tray, Side-Load, Legal, Smoke"/>
    <n v="27.42"/>
    <n v="3"/>
    <n v="0"/>
    <n v="9.3227999999999991"/>
    <x v="0"/>
    <x v="0"/>
  </r>
  <r>
    <n v="8078"/>
    <s v="CA-2017-106187"/>
    <x v="537"/>
    <d v="2017-06-29T00:00:00"/>
    <s v="Standard Class"/>
    <s v="RF-19345"/>
    <s v="Randy Ferguson"/>
    <x v="1"/>
    <x v="0"/>
    <s v="East Point"/>
    <x v="32"/>
    <n v="30344"/>
    <x v="0"/>
    <s v="OFF-BI-10004519"/>
    <x v="1"/>
    <x v="8"/>
    <s v="GBC DocuBind P100 Manual Binding Machine"/>
    <n v="165.98"/>
    <n v="1"/>
    <n v="0"/>
    <n v="74.690999999999988"/>
    <x v="0"/>
    <x v="0"/>
  </r>
  <r>
    <n v="8079"/>
    <s v="CA-2017-106187"/>
    <x v="537"/>
    <d v="2017-06-29T00:00:00"/>
    <s v="Standard Class"/>
    <s v="RF-19345"/>
    <s v="Randy Ferguson"/>
    <x v="1"/>
    <x v="0"/>
    <s v="East Point"/>
    <x v="32"/>
    <n v="30344"/>
    <x v="0"/>
    <s v="TEC-AC-10001590"/>
    <x v="2"/>
    <x v="11"/>
    <s v="Dell Slim USB Multimedia Keyboard"/>
    <n v="75"/>
    <n v="3"/>
    <n v="0"/>
    <n v="18"/>
    <x v="0"/>
    <x v="0"/>
  </r>
  <r>
    <n v="8080"/>
    <s v="US-2018-164945"/>
    <x v="441"/>
    <d v="2018-11-27T00:00:00"/>
    <s v="Standard Class"/>
    <s v="CA-12055"/>
    <s v="Cathy Armstrong"/>
    <x v="2"/>
    <x v="0"/>
    <s v="New York City"/>
    <x v="15"/>
    <n v="10009"/>
    <x v="3"/>
    <s v="OFF-BI-10001524"/>
    <x v="1"/>
    <x v="8"/>
    <s v="GBC Premium Transparent Covers with Diagonal Lined Pattern"/>
    <n v="134.27200000000002"/>
    <n v="8"/>
    <n v="0.2"/>
    <n v="46.99519999999999"/>
    <x v="3"/>
    <x v="0"/>
  </r>
  <r>
    <n v="8081"/>
    <s v="CA-2017-150714"/>
    <x v="662"/>
    <d v="2017-11-01T00:00:00"/>
    <s v="Standard Class"/>
    <s v="KH-16690"/>
    <s v="Kristen Hastings"/>
    <x v="1"/>
    <x v="0"/>
    <s v="Springfield"/>
    <x v="21"/>
    <n v="97477"/>
    <x v="1"/>
    <s v="OFF-LA-10001474"/>
    <x v="1"/>
    <x v="2"/>
    <s v="Avery 477"/>
    <n v="146.54400000000001"/>
    <n v="6"/>
    <n v="0.2"/>
    <n v="47.626799999999996"/>
    <x v="1"/>
    <x v="0"/>
  </r>
  <r>
    <n v="8082"/>
    <s v="CA-2017-150714"/>
    <x v="662"/>
    <d v="2017-11-01T00:00:00"/>
    <s v="Standard Class"/>
    <s v="KH-16690"/>
    <s v="Kristen Hastings"/>
    <x v="1"/>
    <x v="0"/>
    <s v="Springfield"/>
    <x v="21"/>
    <n v="97477"/>
    <x v="1"/>
    <s v="OFF-PA-10001497"/>
    <x v="1"/>
    <x v="10"/>
    <s v="Xerox 1914"/>
    <n v="131.904"/>
    <n v="3"/>
    <n v="0.2"/>
    <n v="47.815200000000004"/>
    <x v="1"/>
    <x v="0"/>
  </r>
  <r>
    <n v="8083"/>
    <s v="CA-2017-150714"/>
    <x v="662"/>
    <d v="2017-11-01T00:00:00"/>
    <s v="Standard Class"/>
    <s v="KH-16690"/>
    <s v="Kristen Hastings"/>
    <x v="1"/>
    <x v="0"/>
    <s v="Springfield"/>
    <x v="21"/>
    <n v="97477"/>
    <x v="1"/>
    <s v="OFF-AP-10003287"/>
    <x v="1"/>
    <x v="9"/>
    <s v="Tripp Lite TLP810NET Broadband Surge for Modem/Fax"/>
    <n v="203.88000000000002"/>
    <n v="5"/>
    <n v="0.2"/>
    <n v="20.387999999999998"/>
    <x v="1"/>
    <x v="0"/>
  </r>
  <r>
    <n v="8084"/>
    <s v="CA-2017-150714"/>
    <x v="662"/>
    <d v="2017-11-01T00:00:00"/>
    <s v="Standard Class"/>
    <s v="KH-16690"/>
    <s v="Kristen Hastings"/>
    <x v="1"/>
    <x v="0"/>
    <s v="Springfield"/>
    <x v="21"/>
    <n v="97477"/>
    <x v="1"/>
    <s v="OFF-BI-10002982"/>
    <x v="1"/>
    <x v="8"/>
    <s v="Avery Self-Adhesive Photo Pockets for Polaroid Photos"/>
    <n v="14.301000000000002"/>
    <n v="7"/>
    <n v="0.7"/>
    <n v="-10.487400000000001"/>
    <x v="1"/>
    <x v="0"/>
  </r>
  <r>
    <n v="8085"/>
    <s v="CA-2017-150714"/>
    <x v="662"/>
    <d v="2017-11-01T00:00:00"/>
    <s v="Standard Class"/>
    <s v="KH-16690"/>
    <s v="Kristen Hastings"/>
    <x v="1"/>
    <x v="0"/>
    <s v="Springfield"/>
    <x v="21"/>
    <n v="97477"/>
    <x v="1"/>
    <s v="OFF-ST-10001809"/>
    <x v="1"/>
    <x v="4"/>
    <s v="Fellowes Officeware Wire Shelving"/>
    <n v="718.6400000000001"/>
    <n v="10"/>
    <n v="0.2"/>
    <n v="-161.69400000000005"/>
    <x v="1"/>
    <x v="0"/>
  </r>
  <r>
    <n v="8086"/>
    <s v="CA-2018-105753"/>
    <x v="201"/>
    <d v="2018-10-26T00:00:00"/>
    <s v="Standard Class"/>
    <s v="LC-16960"/>
    <s v="Lindsay Castell"/>
    <x v="2"/>
    <x v="0"/>
    <s v="Arlington"/>
    <x v="17"/>
    <n v="22204"/>
    <x v="0"/>
    <s v="FUR-FU-10000246"/>
    <x v="0"/>
    <x v="5"/>
    <s v="Aluminum Document Frame"/>
    <n v="61.1"/>
    <n v="5"/>
    <n v="0"/>
    <n v="18.329999999999991"/>
    <x v="0"/>
    <x v="0"/>
  </r>
  <r>
    <n v="8087"/>
    <s v="CA-2019-120894"/>
    <x v="1045"/>
    <d v="2019-05-02T00:00:00"/>
    <s v="Standard Class"/>
    <s v="JL-15130"/>
    <s v="Jack Lebron"/>
    <x v="0"/>
    <x v="0"/>
    <s v="Wilmington"/>
    <x v="3"/>
    <n v="28403"/>
    <x v="0"/>
    <s v="OFF-AP-10000252"/>
    <x v="1"/>
    <x v="9"/>
    <s v="Harmony HEPA Quiet Air Purifiers"/>
    <n v="28.08"/>
    <n v="3"/>
    <n v="0.2"/>
    <n v="5.2650000000000006"/>
    <x v="0"/>
    <x v="0"/>
  </r>
  <r>
    <n v="8088"/>
    <s v="CA-2018-106621"/>
    <x v="321"/>
    <d v="2018-10-01T00:00:00"/>
    <s v="Second Class"/>
    <s v="DM-12955"/>
    <s v="Dario Medina"/>
    <x v="1"/>
    <x v="0"/>
    <s v="Yuma"/>
    <x v="16"/>
    <n v="85364"/>
    <x v="1"/>
    <s v="OFF-AR-10002375"/>
    <x v="1"/>
    <x v="6"/>
    <s v="Newell 351"/>
    <n v="10.496"/>
    <n v="4"/>
    <n v="0.2"/>
    <n v="1.1807999999999983"/>
    <x v="1"/>
    <x v="0"/>
  </r>
  <r>
    <n v="8089"/>
    <s v="CA-2017-107020"/>
    <x v="848"/>
    <d v="2017-07-14T00:00:00"/>
    <s v="Standard Class"/>
    <s v="MV-18190"/>
    <s v="Mike Vittorini"/>
    <x v="0"/>
    <x v="0"/>
    <s v="San Bernardino"/>
    <x v="1"/>
    <n v="92404"/>
    <x v="1"/>
    <s v="OFF-BI-10003719"/>
    <x v="1"/>
    <x v="8"/>
    <s v="Large Capacity Hanging Post Binders"/>
    <n v="39.92"/>
    <n v="2"/>
    <n v="0.2"/>
    <n v="12.973999999999997"/>
    <x v="1"/>
    <x v="0"/>
  </r>
  <r>
    <n v="8090"/>
    <s v="US-2017-117492"/>
    <x v="976"/>
    <d v="2017-08-09T00:00:00"/>
    <s v="First Class"/>
    <s v="NS-18640"/>
    <s v="Noel Staavos"/>
    <x v="1"/>
    <x v="0"/>
    <s v="Baltimore"/>
    <x v="39"/>
    <n v="21215"/>
    <x v="3"/>
    <s v="OFF-AP-10001492"/>
    <x v="1"/>
    <x v="9"/>
    <s v="Acco Six-Outlet Power Strip, 4' Cord Length"/>
    <n v="77.58"/>
    <n v="9"/>
    <n v="0"/>
    <n v="20.1708"/>
    <x v="3"/>
    <x v="0"/>
  </r>
  <r>
    <n v="8091"/>
    <s v="CA-2016-101392"/>
    <x v="1035"/>
    <d v="2016-12-13T00:00:00"/>
    <s v="Standard Class"/>
    <s v="AS-10630"/>
    <s v="Ann Steele"/>
    <x v="2"/>
    <x v="0"/>
    <s v="Seattle"/>
    <x v="4"/>
    <n v="98103"/>
    <x v="1"/>
    <s v="OFF-ST-10000532"/>
    <x v="1"/>
    <x v="4"/>
    <s v="Advantus Rolling Drawer Organizers"/>
    <n v="269.35999999999996"/>
    <n v="7"/>
    <n v="0"/>
    <n v="70.033599999999993"/>
    <x v="1"/>
    <x v="0"/>
  </r>
  <r>
    <n v="8092"/>
    <s v="CA-2017-127502"/>
    <x v="895"/>
    <d v="2017-12-14T00:00:00"/>
    <s v="Standard Class"/>
    <s v="MT-17815"/>
    <s v="Meg Tillman"/>
    <x v="0"/>
    <x v="0"/>
    <s v="San Francisco"/>
    <x v="1"/>
    <n v="94110"/>
    <x v="1"/>
    <s v="OFF-LA-10001613"/>
    <x v="1"/>
    <x v="2"/>
    <s v="Avery File Folder Labels"/>
    <n v="5.76"/>
    <n v="2"/>
    <n v="0"/>
    <n v="2.8224"/>
    <x v="1"/>
    <x v="0"/>
  </r>
  <r>
    <n v="8093"/>
    <s v="CA-2019-143658"/>
    <x v="1183"/>
    <d v="2019-11-13T00:00:00"/>
    <s v="Second Class"/>
    <s v="SR-20425"/>
    <s v="Sharelle Roach"/>
    <x v="2"/>
    <x v="0"/>
    <s v="New York City"/>
    <x v="15"/>
    <n v="10035"/>
    <x v="3"/>
    <s v="OFF-AR-10002818"/>
    <x v="1"/>
    <x v="6"/>
    <s v="Panasonic KP-310 Heavy-Duty Electric Pencil Sharpener"/>
    <n v="109.9"/>
    <n v="5"/>
    <n v="0"/>
    <n v="32.97"/>
    <x v="3"/>
    <x v="0"/>
  </r>
  <r>
    <n v="8094"/>
    <s v="CA-2019-133046"/>
    <x v="944"/>
    <d v="2019-08-01T00:00:00"/>
    <s v="Second Class"/>
    <s v="DK-13375"/>
    <s v="Dennis Kane"/>
    <x v="0"/>
    <x v="0"/>
    <s v="Seattle"/>
    <x v="4"/>
    <n v="98115"/>
    <x v="1"/>
    <s v="FUR-FU-10001940"/>
    <x v="0"/>
    <x v="5"/>
    <s v="Staple-based wall hangings"/>
    <n v="23.88"/>
    <n v="3"/>
    <n v="0"/>
    <n v="10.507200000000001"/>
    <x v="1"/>
    <x v="0"/>
  </r>
  <r>
    <n v="8095"/>
    <s v="CA-2019-133046"/>
    <x v="944"/>
    <d v="2019-08-01T00:00:00"/>
    <s v="Second Class"/>
    <s v="DK-13375"/>
    <s v="Dennis Kane"/>
    <x v="0"/>
    <x v="0"/>
    <s v="Seattle"/>
    <x v="4"/>
    <n v="98115"/>
    <x v="1"/>
    <s v="OFF-PA-10003883"/>
    <x v="1"/>
    <x v="10"/>
    <s v="Message Book, Phone, Wirebound Standard Line Memo, 2 3/4&quot; X 5&quot;"/>
    <n v="26.2"/>
    <n v="4"/>
    <n v="0"/>
    <n v="12.052"/>
    <x v="1"/>
    <x v="0"/>
  </r>
  <r>
    <n v="8096"/>
    <s v="CA-2019-133046"/>
    <x v="944"/>
    <d v="2019-08-01T00:00:00"/>
    <s v="Second Class"/>
    <s v="DK-13375"/>
    <s v="Dennis Kane"/>
    <x v="0"/>
    <x v="0"/>
    <s v="Seattle"/>
    <x v="4"/>
    <n v="98115"/>
    <x v="1"/>
    <s v="OFF-PA-10002787"/>
    <x v="1"/>
    <x v="10"/>
    <s v="Xerox 227"/>
    <n v="12.96"/>
    <n v="2"/>
    <n v="0"/>
    <n v="6.2208000000000006"/>
    <x v="1"/>
    <x v="0"/>
  </r>
  <r>
    <n v="8097"/>
    <s v="CA-2019-133046"/>
    <x v="944"/>
    <d v="2019-08-01T00:00:00"/>
    <s v="Second Class"/>
    <s v="DK-13375"/>
    <s v="Dennis Kane"/>
    <x v="0"/>
    <x v="0"/>
    <s v="Seattle"/>
    <x v="4"/>
    <n v="98115"/>
    <x v="1"/>
    <s v="TEC-AC-10000991"/>
    <x v="2"/>
    <x v="11"/>
    <s v="Sony Micro Vault Click 8 GB USB 2.0 Flash Drive"/>
    <n v="234.95000000000002"/>
    <n v="5"/>
    <n v="0"/>
    <n v="32.893000000000008"/>
    <x v="1"/>
    <x v="0"/>
  </r>
  <r>
    <n v="8098"/>
    <s v="CA-2019-122798"/>
    <x v="116"/>
    <d v="2020-01-01T00:00:00"/>
    <s v="Standard Class"/>
    <s v="SV-20935"/>
    <s v="Susan Vittorini"/>
    <x v="0"/>
    <x v="0"/>
    <s v="Albuquerque"/>
    <x v="27"/>
    <n v="87105"/>
    <x v="1"/>
    <s v="OFF-ST-10003058"/>
    <x v="1"/>
    <x v="4"/>
    <s v="Eldon Mobile Mega Data Cart  Mega Stackable  Add-On Trays"/>
    <n v="118.25"/>
    <n v="5"/>
    <n v="0"/>
    <n v="34.292499999999997"/>
    <x v="1"/>
    <x v="0"/>
  </r>
  <r>
    <n v="8099"/>
    <s v="CA-2019-122798"/>
    <x v="116"/>
    <d v="2020-01-01T00:00:00"/>
    <s v="Standard Class"/>
    <s v="SV-20935"/>
    <s v="Susan Vittorini"/>
    <x v="0"/>
    <x v="0"/>
    <s v="Albuquerque"/>
    <x v="27"/>
    <n v="87105"/>
    <x v="1"/>
    <s v="OFF-PA-10004239"/>
    <x v="1"/>
    <x v="10"/>
    <s v="Xerox 1953"/>
    <n v="4.28"/>
    <n v="1"/>
    <n v="0"/>
    <n v="1.9259999999999997"/>
    <x v="1"/>
    <x v="0"/>
  </r>
  <r>
    <n v="8100"/>
    <s v="CA-2018-169663"/>
    <x v="612"/>
    <d v="2018-03-13T00:00:00"/>
    <s v="First Class"/>
    <s v="RH-19510"/>
    <s v="Rick Huthwaite"/>
    <x v="2"/>
    <x v="0"/>
    <s v="Los Angeles"/>
    <x v="1"/>
    <n v="90045"/>
    <x v="1"/>
    <s v="TEC-AC-10003038"/>
    <x v="2"/>
    <x v="11"/>
    <s v="Kingston Digital DataTraveler 16GB USB 2.0"/>
    <n v="26.849999999999998"/>
    <n v="3"/>
    <n v="0"/>
    <n v="5.101499999999997"/>
    <x v="1"/>
    <x v="0"/>
  </r>
  <r>
    <n v="8101"/>
    <s v="CA-2018-169663"/>
    <x v="612"/>
    <d v="2018-03-13T00:00:00"/>
    <s v="First Class"/>
    <s v="RH-19510"/>
    <s v="Rick Huthwaite"/>
    <x v="2"/>
    <x v="0"/>
    <s v="Los Angeles"/>
    <x v="1"/>
    <n v="90045"/>
    <x v="1"/>
    <s v="TEC-MA-10000984"/>
    <x v="2"/>
    <x v="15"/>
    <s v="Okidata MB760 Printer"/>
    <n v="3357.6000000000004"/>
    <n v="3"/>
    <n v="0.2"/>
    <n v="377.72999999999956"/>
    <x v="1"/>
    <x v="0"/>
  </r>
  <r>
    <n v="8102"/>
    <s v="CA-2017-149846"/>
    <x v="1184"/>
    <d v="2017-05-26T00:00:00"/>
    <s v="Standard Class"/>
    <s v="SB-20185"/>
    <s v="Sarah Brown"/>
    <x v="0"/>
    <x v="0"/>
    <s v="Los Angeles"/>
    <x v="1"/>
    <n v="90045"/>
    <x v="1"/>
    <s v="OFF-LA-10004484"/>
    <x v="1"/>
    <x v="2"/>
    <s v="Avery 476"/>
    <n v="8.26"/>
    <n v="2"/>
    <n v="0"/>
    <n v="3.7995999999999999"/>
    <x v="1"/>
    <x v="0"/>
  </r>
  <r>
    <n v="8103"/>
    <s v="CA-2017-149846"/>
    <x v="1184"/>
    <d v="2017-05-26T00:00:00"/>
    <s v="Standard Class"/>
    <s v="SB-20185"/>
    <s v="Sarah Brown"/>
    <x v="0"/>
    <x v="0"/>
    <s v="Los Angeles"/>
    <x v="1"/>
    <n v="90045"/>
    <x v="1"/>
    <s v="TEC-MA-10004002"/>
    <x v="2"/>
    <x v="15"/>
    <s v="Zebra GX420t Direct Thermal/Thermal Transfer Printer"/>
    <n v="2973.32"/>
    <n v="7"/>
    <n v="0.2"/>
    <n v="334.49849999999958"/>
    <x v="1"/>
    <x v="0"/>
  </r>
  <r>
    <n v="8104"/>
    <s v="CA-2017-149846"/>
    <x v="1184"/>
    <d v="2017-05-26T00:00:00"/>
    <s v="Standard Class"/>
    <s v="SB-20185"/>
    <s v="Sarah Brown"/>
    <x v="0"/>
    <x v="0"/>
    <s v="Los Angeles"/>
    <x v="1"/>
    <n v="90045"/>
    <x v="1"/>
    <s v="OFF-ST-10002406"/>
    <x v="1"/>
    <x v="4"/>
    <s v="Pizazz Global Quick File"/>
    <n v="104.79"/>
    <n v="7"/>
    <n v="0"/>
    <n v="29.341200000000008"/>
    <x v="1"/>
    <x v="0"/>
  </r>
  <r>
    <n v="8105"/>
    <s v="CA-2017-149846"/>
    <x v="1184"/>
    <d v="2017-05-26T00:00:00"/>
    <s v="Standard Class"/>
    <s v="SB-20185"/>
    <s v="Sarah Brown"/>
    <x v="0"/>
    <x v="0"/>
    <s v="Los Angeles"/>
    <x v="1"/>
    <n v="90045"/>
    <x v="1"/>
    <s v="TEC-PH-10003645"/>
    <x v="2"/>
    <x v="7"/>
    <s v="Aastra 57i VoIP phone"/>
    <n v="775.72800000000007"/>
    <n v="6"/>
    <n v="0.2"/>
    <n v="58.179600000000022"/>
    <x v="1"/>
    <x v="0"/>
  </r>
  <r>
    <n v="8106"/>
    <s v="CA-2019-159149"/>
    <x v="922"/>
    <d v="2019-02-19T00:00:00"/>
    <s v="First Class"/>
    <s v="CR-12820"/>
    <s v="Cyra Reiten"/>
    <x v="2"/>
    <x v="0"/>
    <s v="Houston"/>
    <x v="5"/>
    <n v="77041"/>
    <x v="2"/>
    <s v="FUR-BO-10001601"/>
    <x v="0"/>
    <x v="0"/>
    <s v="Sauder Mission Library with Doors, Fruitwood Finish"/>
    <n v="89.066399999999987"/>
    <n v="1"/>
    <n v="0.32"/>
    <n v="-17.027400000000007"/>
    <x v="2"/>
    <x v="0"/>
  </r>
  <r>
    <n v="8107"/>
    <s v="CA-2019-159149"/>
    <x v="922"/>
    <d v="2019-02-19T00:00:00"/>
    <s v="First Class"/>
    <s v="CR-12820"/>
    <s v="Cyra Reiten"/>
    <x v="2"/>
    <x v="0"/>
    <s v="Houston"/>
    <x v="5"/>
    <n v="77041"/>
    <x v="2"/>
    <s v="OFF-AR-10000937"/>
    <x v="1"/>
    <x v="6"/>
    <s v="Dixon Ticonderoga Core-Lock Colored Pencils, 48-Color Set"/>
    <n v="175.44"/>
    <n v="6"/>
    <n v="0.2"/>
    <n v="52.632000000000005"/>
    <x v="2"/>
    <x v="0"/>
  </r>
  <r>
    <n v="8108"/>
    <s v="CA-2019-159149"/>
    <x v="922"/>
    <d v="2019-02-19T00:00:00"/>
    <s v="First Class"/>
    <s v="CR-12820"/>
    <s v="Cyra Reiten"/>
    <x v="2"/>
    <x v="0"/>
    <s v="Houston"/>
    <x v="5"/>
    <n v="77041"/>
    <x v="2"/>
    <s v="TEC-PH-10000038"/>
    <x v="2"/>
    <x v="7"/>
    <s v="Jawbone MINI JAMBOX Wireless Bluetooth Speaker"/>
    <n v="438.33600000000001"/>
    <n v="4"/>
    <n v="0.2"/>
    <n v="-87.667200000000037"/>
    <x v="2"/>
    <x v="0"/>
  </r>
  <r>
    <n v="8109"/>
    <s v="US-2019-167570"/>
    <x v="166"/>
    <d v="2019-12-15T00:00:00"/>
    <s v="Standard Class"/>
    <s v="EG-13900"/>
    <s v="Emily Grady"/>
    <x v="0"/>
    <x v="0"/>
    <s v="Philadelphia"/>
    <x v="9"/>
    <n v="19140"/>
    <x v="3"/>
    <s v="FUR-CH-10003396"/>
    <x v="0"/>
    <x v="1"/>
    <s v="Global Deluxe Steno Chair"/>
    <n v="215.54400000000001"/>
    <n v="4"/>
    <n v="0.3"/>
    <n v="-58.504800000000017"/>
    <x v="3"/>
    <x v="0"/>
  </r>
  <r>
    <n v="8110"/>
    <s v="CA-2019-160122"/>
    <x v="551"/>
    <d v="2019-11-23T00:00:00"/>
    <s v="Standard Class"/>
    <s v="RD-19930"/>
    <s v="Russell D'Ascenzo"/>
    <x v="0"/>
    <x v="0"/>
    <s v="Chicago"/>
    <x v="10"/>
    <n v="60623"/>
    <x v="2"/>
    <s v="OFF-EN-10002592"/>
    <x v="1"/>
    <x v="12"/>
    <s v="Peel &amp; Seel Recycled Catalog Envelopes, Brown"/>
    <n v="55.584000000000003"/>
    <n v="6"/>
    <n v="0.2"/>
    <n v="20.844000000000001"/>
    <x v="2"/>
    <x v="0"/>
  </r>
  <r>
    <n v="8111"/>
    <s v="CA-2019-160122"/>
    <x v="551"/>
    <d v="2019-11-23T00:00:00"/>
    <s v="Standard Class"/>
    <s v="RD-19930"/>
    <s v="Russell D'Ascenzo"/>
    <x v="0"/>
    <x v="0"/>
    <s v="Chicago"/>
    <x v="10"/>
    <n v="60623"/>
    <x v="2"/>
    <s v="FUR-CH-10000422"/>
    <x v="0"/>
    <x v="1"/>
    <s v="Global Highback Leather Tilter in Burgundy"/>
    <n v="127.38599999999998"/>
    <n v="2"/>
    <n v="0.3"/>
    <n v="-25.477199999999982"/>
    <x v="2"/>
    <x v="0"/>
  </r>
  <r>
    <n v="8112"/>
    <s v="CA-2018-130393"/>
    <x v="49"/>
    <d v="2018-12-03T00:00:00"/>
    <s v="Second Class"/>
    <s v="JM-15865"/>
    <s v="John Murray"/>
    <x v="0"/>
    <x v="0"/>
    <s v="San Angelo"/>
    <x v="5"/>
    <n v="76903"/>
    <x v="2"/>
    <s v="FUR-CH-10002647"/>
    <x v="0"/>
    <x v="1"/>
    <s v="Situations Contoured Folding Chairs, 4/Set"/>
    <n v="248.43"/>
    <n v="5"/>
    <n v="0.3"/>
    <n v="-17.744999999999976"/>
    <x v="2"/>
    <x v="0"/>
  </r>
  <r>
    <n v="8113"/>
    <s v="CA-2018-130393"/>
    <x v="49"/>
    <d v="2018-12-03T00:00:00"/>
    <s v="Second Class"/>
    <s v="JM-15865"/>
    <s v="John Murray"/>
    <x v="0"/>
    <x v="0"/>
    <s v="San Angelo"/>
    <x v="5"/>
    <n v="76903"/>
    <x v="2"/>
    <s v="OFF-AP-10004859"/>
    <x v="1"/>
    <x v="9"/>
    <s v="Acco 6 Outlet Guardian Premium Surge Suppressor"/>
    <n v="11.647999999999998"/>
    <n v="4"/>
    <n v="0.8"/>
    <n v="-30.867200000000004"/>
    <x v="2"/>
    <x v="0"/>
  </r>
  <r>
    <n v="8114"/>
    <s v="CA-2018-130393"/>
    <x v="49"/>
    <d v="2018-12-03T00:00:00"/>
    <s v="Second Class"/>
    <s v="JM-15865"/>
    <s v="John Murray"/>
    <x v="0"/>
    <x v="0"/>
    <s v="San Angelo"/>
    <x v="5"/>
    <n v="76903"/>
    <x v="2"/>
    <s v="FUR-CH-10004477"/>
    <x v="0"/>
    <x v="1"/>
    <s v="Global Push Button Manager's Chair, Indigo"/>
    <n v="85.245999999999995"/>
    <n v="2"/>
    <n v="0.3"/>
    <n v="-1.217800000000004"/>
    <x v="2"/>
    <x v="0"/>
  </r>
  <r>
    <n v="8115"/>
    <s v="CA-2019-144820"/>
    <x v="621"/>
    <d v="2019-10-07T00:00:00"/>
    <s v="Second Class"/>
    <s v="LW-16825"/>
    <s v="Laurel Workman"/>
    <x v="1"/>
    <x v="0"/>
    <s v="Pasadena"/>
    <x v="5"/>
    <n v="77506"/>
    <x v="2"/>
    <s v="OFF-AR-10004817"/>
    <x v="1"/>
    <x v="6"/>
    <s v="Colorific Watercolor Pencils"/>
    <n v="20.64"/>
    <n v="5"/>
    <n v="0.2"/>
    <n v="2.3219999999999974"/>
    <x v="2"/>
    <x v="0"/>
  </r>
  <r>
    <n v="8116"/>
    <s v="CA-2019-101014"/>
    <x v="635"/>
    <d v="2019-09-04T00:00:00"/>
    <s v="Standard Class"/>
    <s v="RW-19540"/>
    <s v="Rick Wilson"/>
    <x v="1"/>
    <x v="0"/>
    <s v="Los Angeles"/>
    <x v="1"/>
    <n v="90049"/>
    <x v="1"/>
    <s v="FUR-FU-10003374"/>
    <x v="0"/>
    <x v="5"/>
    <s v="Electrix Fluorescent Magnifier Lamps &amp; Weighted Base"/>
    <n v="148.02000000000001"/>
    <n v="3"/>
    <n v="0"/>
    <n v="41.445600000000013"/>
    <x v="1"/>
    <x v="0"/>
  </r>
  <r>
    <n v="8117"/>
    <s v="CA-2019-105543"/>
    <x v="221"/>
    <d v="2019-11-24T00:00:00"/>
    <s v="Same Day"/>
    <s v="BG-11695"/>
    <s v="Brooke Gillingham"/>
    <x v="1"/>
    <x v="0"/>
    <s v="Garden City"/>
    <x v="41"/>
    <n v="67846"/>
    <x v="2"/>
    <s v="OFF-ST-10003123"/>
    <x v="1"/>
    <x v="4"/>
    <s v="Fellowes Bases and Tops For Staxonsteel/High-Stak Systems"/>
    <n v="33.29"/>
    <n v="1"/>
    <n v="0"/>
    <n v="7.9895999999999994"/>
    <x v="2"/>
    <x v="0"/>
  </r>
  <r>
    <n v="8118"/>
    <s v="US-2019-113201"/>
    <x v="160"/>
    <d v="2019-07-05T00:00:00"/>
    <s v="Standard Class"/>
    <s v="TT-21220"/>
    <s v="Thomas Thornton"/>
    <x v="0"/>
    <x v="0"/>
    <s v="Los Angeles"/>
    <x v="1"/>
    <n v="90045"/>
    <x v="1"/>
    <s v="OFF-PA-10000675"/>
    <x v="1"/>
    <x v="10"/>
    <s v="Xerox 1919"/>
    <n v="204.95000000000002"/>
    <n v="5"/>
    <n v="0"/>
    <n v="100.4255"/>
    <x v="1"/>
    <x v="0"/>
  </r>
  <r>
    <n v="8119"/>
    <s v="US-2019-106551"/>
    <x v="847"/>
    <d v="2019-07-27T00:00:00"/>
    <s v="Standard Class"/>
    <s v="EB-13930"/>
    <s v="Eric Barreto"/>
    <x v="0"/>
    <x v="0"/>
    <s v="Chicago"/>
    <x v="10"/>
    <n v="60653"/>
    <x v="2"/>
    <s v="FUR-CH-10004997"/>
    <x v="0"/>
    <x v="1"/>
    <s v="Hon Every-Day Series Multi-Task Chairs"/>
    <n v="526.34399999999994"/>
    <n v="4"/>
    <n v="0.3"/>
    <n v="-75.191999999999979"/>
    <x v="2"/>
    <x v="0"/>
  </r>
  <r>
    <n v="8120"/>
    <s v="CA-2018-116722"/>
    <x v="583"/>
    <d v="2018-11-16T00:00:00"/>
    <s v="Standard Class"/>
    <s v="LP-17080"/>
    <s v="Liz Pelletier"/>
    <x v="0"/>
    <x v="0"/>
    <s v="San Francisco"/>
    <x v="1"/>
    <n v="94110"/>
    <x v="1"/>
    <s v="FUR-FU-10001934"/>
    <x v="0"/>
    <x v="5"/>
    <s v="Magnifier Swing Arm Lamp"/>
    <n v="41.96"/>
    <n v="2"/>
    <n v="0"/>
    <n v="10.909600000000001"/>
    <x v="1"/>
    <x v="0"/>
  </r>
  <r>
    <n v="8121"/>
    <s v="CA-2018-116722"/>
    <x v="583"/>
    <d v="2018-11-16T00:00:00"/>
    <s v="Standard Class"/>
    <s v="LP-17080"/>
    <s v="Liz Pelletier"/>
    <x v="0"/>
    <x v="0"/>
    <s v="San Francisco"/>
    <x v="1"/>
    <n v="94110"/>
    <x v="1"/>
    <s v="FUR-CH-10004997"/>
    <x v="0"/>
    <x v="1"/>
    <s v="Hon Every-Day Series Multi-Task Chairs"/>
    <n v="451.15199999999993"/>
    <n v="3"/>
    <n v="0.2"/>
    <n v="0"/>
    <x v="1"/>
    <x v="0"/>
  </r>
  <r>
    <n v="8122"/>
    <s v="CA-2018-116722"/>
    <x v="583"/>
    <d v="2018-11-16T00:00:00"/>
    <s v="Standard Class"/>
    <s v="LP-17080"/>
    <s v="Liz Pelletier"/>
    <x v="0"/>
    <x v="0"/>
    <s v="San Francisco"/>
    <x v="1"/>
    <n v="94110"/>
    <x v="1"/>
    <s v="OFF-BI-10001890"/>
    <x v="1"/>
    <x v="8"/>
    <s v="Avery Poly Binder Pockets"/>
    <n v="31.504000000000005"/>
    <n v="11"/>
    <n v="0.2"/>
    <n v="11.026399999999999"/>
    <x v="1"/>
    <x v="0"/>
  </r>
  <r>
    <n v="8123"/>
    <s v="CA-2016-138128"/>
    <x v="337"/>
    <d v="2016-12-15T00:00:00"/>
    <s v="Standard Class"/>
    <s v="FP-14320"/>
    <s v="Frank Preis"/>
    <x v="0"/>
    <x v="0"/>
    <s v="Philadelphia"/>
    <x v="9"/>
    <n v="19134"/>
    <x v="3"/>
    <s v="OFF-EN-10002500"/>
    <x v="1"/>
    <x v="12"/>
    <s v="Globe Weis Peel &amp; Seel First Class Envelopes"/>
    <n v="30.672000000000001"/>
    <n v="3"/>
    <n v="0.2"/>
    <n v="9.5850000000000009"/>
    <x v="3"/>
    <x v="0"/>
  </r>
  <r>
    <n v="8124"/>
    <s v="CA-2016-138128"/>
    <x v="337"/>
    <d v="2016-12-15T00:00:00"/>
    <s v="Standard Class"/>
    <s v="FP-14320"/>
    <s v="Frank Preis"/>
    <x v="0"/>
    <x v="0"/>
    <s v="Philadelphia"/>
    <x v="9"/>
    <n v="19134"/>
    <x v="3"/>
    <s v="TEC-CO-10001766"/>
    <x v="2"/>
    <x v="16"/>
    <s v="Canon PC940 Copier"/>
    <n v="1079.9759999999999"/>
    <n v="4"/>
    <n v="0.4"/>
    <n v="125.99719999999991"/>
    <x v="3"/>
    <x v="0"/>
  </r>
  <r>
    <n v="8125"/>
    <s v="US-2019-150070"/>
    <x v="210"/>
    <d v="2019-09-12T00:00:00"/>
    <s v="Standard Class"/>
    <s v="JA-15970"/>
    <s v="Joseph Airdo"/>
    <x v="0"/>
    <x v="0"/>
    <s v="Modesto"/>
    <x v="1"/>
    <n v="95351"/>
    <x v="1"/>
    <s v="FUR-CH-10004860"/>
    <x v="0"/>
    <x v="1"/>
    <s v="Global Low Back Tilter Chair"/>
    <n v="161.56800000000001"/>
    <n v="2"/>
    <n v="0.2"/>
    <n v="-28.274400000000021"/>
    <x v="1"/>
    <x v="0"/>
  </r>
  <r>
    <n v="8126"/>
    <s v="CA-2017-137064"/>
    <x v="525"/>
    <d v="2017-02-13T00:00:00"/>
    <s v="Standard Class"/>
    <s v="TS-21655"/>
    <s v="Trudy Schmidt"/>
    <x v="0"/>
    <x v="0"/>
    <s v="Houston"/>
    <x v="5"/>
    <n v="77070"/>
    <x v="2"/>
    <s v="OFF-BI-10002049"/>
    <x v="1"/>
    <x v="8"/>
    <s v="UniKeep View Case Binders"/>
    <n v="2.9339999999999993"/>
    <n v="3"/>
    <n v="0.8"/>
    <n v="-4.9878000000000018"/>
    <x v="2"/>
    <x v="0"/>
  </r>
  <r>
    <n v="8127"/>
    <s v="CA-2017-137064"/>
    <x v="525"/>
    <d v="2017-02-13T00:00:00"/>
    <s v="Standard Class"/>
    <s v="TS-21655"/>
    <s v="Trudy Schmidt"/>
    <x v="0"/>
    <x v="0"/>
    <s v="Houston"/>
    <x v="5"/>
    <n v="77070"/>
    <x v="2"/>
    <s v="TEC-AC-10003499"/>
    <x v="2"/>
    <x v="11"/>
    <s v="Memorex Mini Travel Drive 8 GB USB 2.0 Flash Drive"/>
    <n v="18.528000000000002"/>
    <n v="2"/>
    <n v="0.2"/>
    <n v="4.4004000000000003"/>
    <x v="2"/>
    <x v="0"/>
  </r>
  <r>
    <n v="8128"/>
    <s v="CA-2017-137064"/>
    <x v="525"/>
    <d v="2017-02-13T00:00:00"/>
    <s v="Standard Class"/>
    <s v="TS-21655"/>
    <s v="Trudy Schmidt"/>
    <x v="0"/>
    <x v="0"/>
    <s v="Houston"/>
    <x v="5"/>
    <n v="77070"/>
    <x v="2"/>
    <s v="OFF-ST-10003470"/>
    <x v="1"/>
    <x v="4"/>
    <s v="Tennsco Snap-Together Open Shelving Units, Starter Sets and Add-On Units"/>
    <n v="670.75200000000007"/>
    <n v="3"/>
    <n v="0.2"/>
    <n v="-125.76600000000005"/>
    <x v="2"/>
    <x v="0"/>
  </r>
  <r>
    <n v="8129"/>
    <s v="CA-2019-157350"/>
    <x v="775"/>
    <d v="2019-09-01T00:00:00"/>
    <s v="Standard Class"/>
    <s v="DP-13000"/>
    <s v="Darren Powers"/>
    <x v="0"/>
    <x v="0"/>
    <s v="Chicago"/>
    <x v="10"/>
    <n v="60610"/>
    <x v="2"/>
    <s v="FUR-FU-10000222"/>
    <x v="0"/>
    <x v="5"/>
    <s v="Seth Thomas 16&quot; Steel Case Clock"/>
    <n v="64.959999999999994"/>
    <n v="5"/>
    <n v="0.6"/>
    <n v="-43.847999999999985"/>
    <x v="2"/>
    <x v="0"/>
  </r>
  <r>
    <n v="8130"/>
    <s v="CA-2016-127866"/>
    <x v="836"/>
    <d v="2016-07-23T00:00:00"/>
    <s v="First Class"/>
    <s v="JD-15895"/>
    <s v="Jonathan Doherty"/>
    <x v="1"/>
    <x v="0"/>
    <s v="Riverside"/>
    <x v="1"/>
    <n v="92503"/>
    <x v="1"/>
    <s v="TEC-AC-10000023"/>
    <x v="2"/>
    <x v="11"/>
    <s v="Maxell 74 Minute CD-R Spindle, 50/Pack"/>
    <n v="41.94"/>
    <n v="2"/>
    <n v="0"/>
    <n v="15.098399999999998"/>
    <x v="1"/>
    <x v="0"/>
  </r>
  <r>
    <n v="8131"/>
    <s v="CA-2016-127866"/>
    <x v="836"/>
    <d v="2016-07-23T00:00:00"/>
    <s v="First Class"/>
    <s v="JD-15895"/>
    <s v="Jonathan Doherty"/>
    <x v="1"/>
    <x v="0"/>
    <s v="Riverside"/>
    <x v="1"/>
    <n v="92503"/>
    <x v="1"/>
    <s v="OFF-PA-10003971"/>
    <x v="1"/>
    <x v="10"/>
    <s v="Xerox 1965"/>
    <n v="11.96"/>
    <n v="2"/>
    <n v="0"/>
    <n v="5.8604000000000003"/>
    <x v="1"/>
    <x v="0"/>
  </r>
  <r>
    <n v="8132"/>
    <s v="CA-2016-127866"/>
    <x v="836"/>
    <d v="2016-07-23T00:00:00"/>
    <s v="First Class"/>
    <s v="JD-15895"/>
    <s v="Jonathan Doherty"/>
    <x v="1"/>
    <x v="0"/>
    <s v="Riverside"/>
    <x v="1"/>
    <n v="92503"/>
    <x v="1"/>
    <s v="OFF-AR-10003481"/>
    <x v="1"/>
    <x v="6"/>
    <s v="Newell 348"/>
    <n v="13.12"/>
    <n v="4"/>
    <n v="0"/>
    <n v="3.8047999999999984"/>
    <x v="1"/>
    <x v="0"/>
  </r>
  <r>
    <n v="8133"/>
    <s v="CA-2016-127866"/>
    <x v="836"/>
    <d v="2016-07-23T00:00:00"/>
    <s v="First Class"/>
    <s v="JD-15895"/>
    <s v="Jonathan Doherty"/>
    <x v="1"/>
    <x v="0"/>
    <s v="Riverside"/>
    <x v="1"/>
    <n v="92503"/>
    <x v="1"/>
    <s v="OFF-ST-10001490"/>
    <x v="1"/>
    <x v="4"/>
    <s v="Hot File 7-Pocket, Floor Stand"/>
    <n v="535.41"/>
    <n v="3"/>
    <n v="0"/>
    <n v="160.62299999999993"/>
    <x v="1"/>
    <x v="0"/>
  </r>
  <r>
    <n v="8134"/>
    <s v="CA-2017-131352"/>
    <x v="1049"/>
    <d v="2017-10-13T00:00:00"/>
    <s v="Standard Class"/>
    <s v="GH-14485"/>
    <s v="Gene Hale"/>
    <x v="1"/>
    <x v="0"/>
    <s v="Dallas"/>
    <x v="5"/>
    <n v="75081"/>
    <x v="2"/>
    <s v="FUR-FU-10003708"/>
    <x v="0"/>
    <x v="5"/>
    <s v="Tenex Traditional Chairmats for Medium Pile Carpet, Standard Lip, 36&quot; x 48&quot;"/>
    <n v="72.78"/>
    <n v="3"/>
    <n v="0.6"/>
    <n v="-70.960499999999996"/>
    <x v="2"/>
    <x v="0"/>
  </r>
  <r>
    <n v="8135"/>
    <s v="CA-2017-121776"/>
    <x v="1130"/>
    <d v="2017-02-21T00:00:00"/>
    <s v="Standard Class"/>
    <s v="RD-19585"/>
    <s v="Rob Dowd"/>
    <x v="0"/>
    <x v="0"/>
    <s v="Los Angeles"/>
    <x v="1"/>
    <n v="90008"/>
    <x v="1"/>
    <s v="OFF-PA-10001970"/>
    <x v="1"/>
    <x v="10"/>
    <s v="Xerox 1881"/>
    <n v="36.839999999999996"/>
    <n v="3"/>
    <n v="0"/>
    <n v="17.314799999999998"/>
    <x v="1"/>
    <x v="0"/>
  </r>
  <r>
    <n v="8136"/>
    <s v="CA-2017-121776"/>
    <x v="1130"/>
    <d v="2017-02-21T00:00:00"/>
    <s v="Standard Class"/>
    <s v="RD-19585"/>
    <s v="Rob Dowd"/>
    <x v="0"/>
    <x v="0"/>
    <s v="Los Angeles"/>
    <x v="1"/>
    <n v="90008"/>
    <x v="1"/>
    <s v="OFF-LA-10002762"/>
    <x v="1"/>
    <x v="2"/>
    <s v="Avery 485"/>
    <n v="87.71"/>
    <n v="7"/>
    <n v="0"/>
    <n v="41.223699999999994"/>
    <x v="1"/>
    <x v="0"/>
  </r>
  <r>
    <n v="8137"/>
    <s v="CA-2018-118073"/>
    <x v="399"/>
    <d v="2018-08-16T00:00:00"/>
    <s v="Standard Class"/>
    <s v="CS-12490"/>
    <s v="Cindy Schnelling"/>
    <x v="1"/>
    <x v="0"/>
    <s v="Lakeland"/>
    <x v="2"/>
    <n v="33801"/>
    <x v="0"/>
    <s v="FUR-TA-10002533"/>
    <x v="0"/>
    <x v="3"/>
    <s v="BPI Conference Tables"/>
    <n v="562.29250000000013"/>
    <n v="7"/>
    <n v="0.45"/>
    <n v="-255.58750000000009"/>
    <x v="0"/>
    <x v="0"/>
  </r>
  <r>
    <n v="8138"/>
    <s v="CA-2016-103219"/>
    <x v="187"/>
    <d v="2016-11-13T00:00:00"/>
    <s v="Standard Class"/>
    <s v="BF-11215"/>
    <s v="Benjamin Farhat"/>
    <x v="2"/>
    <x v="0"/>
    <s v="New York City"/>
    <x v="15"/>
    <n v="10035"/>
    <x v="3"/>
    <s v="FUR-FU-10004091"/>
    <x v="0"/>
    <x v="5"/>
    <s v="Eldon 200 Class Desk Accessories, Black"/>
    <n v="56.52"/>
    <n v="9"/>
    <n v="0"/>
    <n v="21.477600000000002"/>
    <x v="3"/>
    <x v="0"/>
  </r>
  <r>
    <n v="8139"/>
    <s v="CA-2018-102561"/>
    <x v="427"/>
    <d v="2018-07-22T00:00:00"/>
    <s v="Standard Class"/>
    <s v="NK-18490"/>
    <s v="Neil Knudson"/>
    <x v="2"/>
    <x v="0"/>
    <s v="Philadelphia"/>
    <x v="9"/>
    <n v="19140"/>
    <x v="3"/>
    <s v="OFF-AR-10001545"/>
    <x v="1"/>
    <x v="6"/>
    <s v="Newell 326"/>
    <n v="11.264000000000001"/>
    <n v="8"/>
    <n v="0.2"/>
    <n v="1.2671999999999994"/>
    <x v="3"/>
    <x v="0"/>
  </r>
  <r>
    <n v="8140"/>
    <s v="CA-2018-102561"/>
    <x v="427"/>
    <d v="2018-07-22T00:00:00"/>
    <s v="Standard Class"/>
    <s v="NK-18490"/>
    <s v="Neil Knudson"/>
    <x v="2"/>
    <x v="0"/>
    <s v="Philadelphia"/>
    <x v="9"/>
    <n v="19140"/>
    <x v="3"/>
    <s v="OFF-ST-10001476"/>
    <x v="1"/>
    <x v="4"/>
    <s v="Steel Personal Filing/Posting Tote"/>
    <n v="284.08000000000004"/>
    <n v="10"/>
    <n v="0.2"/>
    <n v="24.856999999999999"/>
    <x v="3"/>
    <x v="0"/>
  </r>
  <r>
    <n v="8141"/>
    <s v="CA-2018-102561"/>
    <x v="427"/>
    <d v="2018-07-22T00:00:00"/>
    <s v="Standard Class"/>
    <s v="NK-18490"/>
    <s v="Neil Knudson"/>
    <x v="2"/>
    <x v="0"/>
    <s v="Philadelphia"/>
    <x v="9"/>
    <n v="19140"/>
    <x v="3"/>
    <s v="OFF-PA-10004971"/>
    <x v="1"/>
    <x v="10"/>
    <s v="Xerox 196"/>
    <n v="18.496000000000002"/>
    <n v="4"/>
    <n v="0.2"/>
    <n v="6.7048000000000005"/>
    <x v="3"/>
    <x v="0"/>
  </r>
  <r>
    <n v="8142"/>
    <s v="CA-2018-100993"/>
    <x v="473"/>
    <d v="2018-02-10T00:00:00"/>
    <s v="Standard Class"/>
    <s v="AZ-10750"/>
    <s v="Annie Zypern"/>
    <x v="0"/>
    <x v="0"/>
    <s v="San Diego"/>
    <x v="1"/>
    <n v="92037"/>
    <x v="1"/>
    <s v="OFF-LA-10003223"/>
    <x v="1"/>
    <x v="2"/>
    <s v="Avery 508"/>
    <n v="14.73"/>
    <n v="3"/>
    <n v="0"/>
    <n v="7.2176999999999998"/>
    <x v="1"/>
    <x v="0"/>
  </r>
  <r>
    <n v="8143"/>
    <s v="CA-2018-100993"/>
    <x v="473"/>
    <d v="2018-02-10T00:00:00"/>
    <s v="Standard Class"/>
    <s v="AZ-10750"/>
    <s v="Annie Zypern"/>
    <x v="0"/>
    <x v="0"/>
    <s v="San Diego"/>
    <x v="1"/>
    <n v="92037"/>
    <x v="1"/>
    <s v="OFF-ST-10004340"/>
    <x v="1"/>
    <x v="4"/>
    <s v="Fellowes Mobile File Cart, Black"/>
    <n v="186.54"/>
    <n v="3"/>
    <n v="0"/>
    <n v="50.365800000000007"/>
    <x v="1"/>
    <x v="0"/>
  </r>
  <r>
    <n v="8144"/>
    <s v="CA-2018-100993"/>
    <x v="473"/>
    <d v="2018-02-10T00:00:00"/>
    <s v="Standard Class"/>
    <s v="AZ-10750"/>
    <s v="Annie Zypern"/>
    <x v="0"/>
    <x v="0"/>
    <s v="San Diego"/>
    <x v="1"/>
    <n v="92037"/>
    <x v="1"/>
    <s v="FUR-TA-10001095"/>
    <x v="0"/>
    <x v="3"/>
    <s v="Chromcraft Round Conference Tables"/>
    <n v="557.72799999999995"/>
    <n v="4"/>
    <n v="0.2"/>
    <n v="6.9715999999999951"/>
    <x v="1"/>
    <x v="0"/>
  </r>
  <r>
    <n v="8145"/>
    <s v="CA-2018-100993"/>
    <x v="473"/>
    <d v="2018-02-10T00:00:00"/>
    <s v="Standard Class"/>
    <s v="AZ-10750"/>
    <s v="Annie Zypern"/>
    <x v="0"/>
    <x v="0"/>
    <s v="San Diego"/>
    <x v="1"/>
    <n v="92037"/>
    <x v="1"/>
    <s v="TEC-PH-10001448"/>
    <x v="2"/>
    <x v="7"/>
    <s v="Anker Astro 15000mAh USB Portable Charger"/>
    <n v="159.96800000000002"/>
    <n v="4"/>
    <n v="0.2"/>
    <n v="-31.993600000000029"/>
    <x v="1"/>
    <x v="0"/>
  </r>
  <r>
    <n v="8146"/>
    <s v="US-2016-112949"/>
    <x v="886"/>
    <d v="2016-06-27T00:00:00"/>
    <s v="Standard Class"/>
    <s v="Co-12640"/>
    <s v="Corey-Lock"/>
    <x v="0"/>
    <x v="0"/>
    <s v="Lawton"/>
    <x v="26"/>
    <n v="73505"/>
    <x v="2"/>
    <s v="OFF-AP-10001005"/>
    <x v="1"/>
    <x v="9"/>
    <s v="Honeywell Quietcare HEPA Air Cleaner"/>
    <n v="471.90000000000003"/>
    <n v="6"/>
    <n v="0"/>
    <n v="155.72699999999998"/>
    <x v="2"/>
    <x v="0"/>
  </r>
  <r>
    <n v="8147"/>
    <s v="US-2016-112949"/>
    <x v="886"/>
    <d v="2016-06-27T00:00:00"/>
    <s v="Standard Class"/>
    <s v="Co-12640"/>
    <s v="Corey-Lock"/>
    <x v="0"/>
    <x v="0"/>
    <s v="Lawton"/>
    <x v="26"/>
    <n v="73505"/>
    <x v="2"/>
    <s v="OFF-AR-10003469"/>
    <x v="1"/>
    <x v="6"/>
    <s v="Nontoxic Chalk"/>
    <n v="3.52"/>
    <n v="2"/>
    <n v="0"/>
    <n v="1.6896"/>
    <x v="2"/>
    <x v="0"/>
  </r>
  <r>
    <n v="8148"/>
    <s v="US-2019-146822"/>
    <x v="255"/>
    <d v="2019-06-14T00:00:00"/>
    <s v="Standard Class"/>
    <s v="AG-10675"/>
    <s v="Anna Gayman"/>
    <x v="0"/>
    <x v="0"/>
    <s v="Salem"/>
    <x v="17"/>
    <n v="24153"/>
    <x v="0"/>
    <s v="OFF-PA-10000249"/>
    <x v="1"/>
    <x v="10"/>
    <s v="Easy-staple paper"/>
    <n v="49.12"/>
    <n v="4"/>
    <n v="0"/>
    <n v="23.086399999999998"/>
    <x v="0"/>
    <x v="0"/>
  </r>
  <r>
    <n v="8149"/>
    <s v="US-2018-131058"/>
    <x v="797"/>
    <d v="2018-12-31T00:00:00"/>
    <s v="Standard Class"/>
    <s v="EM-14140"/>
    <s v="Eugene Moren"/>
    <x v="2"/>
    <x v="0"/>
    <s v="Santa Ana"/>
    <x v="1"/>
    <n v="92704"/>
    <x v="1"/>
    <s v="OFF-LA-10001613"/>
    <x v="1"/>
    <x v="2"/>
    <s v="Avery File Folder Labels"/>
    <n v="20.16"/>
    <n v="7"/>
    <n v="0"/>
    <n v="9.8783999999999992"/>
    <x v="1"/>
    <x v="0"/>
  </r>
  <r>
    <n v="8150"/>
    <s v="CA-2016-167997"/>
    <x v="755"/>
    <d v="2016-01-29T00:00:00"/>
    <s v="First Class"/>
    <s v="CA-11965"/>
    <s v="Carol Adams"/>
    <x v="1"/>
    <x v="0"/>
    <s v="Rapid City"/>
    <x v="44"/>
    <n v="57701"/>
    <x v="2"/>
    <s v="OFF-BI-10001758"/>
    <x v="1"/>
    <x v="8"/>
    <s v="Wilson Jones 14 Line Acrylic Coated Pressboard Data Binders"/>
    <n v="10.68"/>
    <n v="2"/>
    <n v="0"/>
    <n v="5.0195999999999996"/>
    <x v="2"/>
    <x v="0"/>
  </r>
  <r>
    <n v="8151"/>
    <s v="CA-2016-167997"/>
    <x v="755"/>
    <d v="2016-01-29T00:00:00"/>
    <s v="First Class"/>
    <s v="CA-11965"/>
    <s v="Carol Adams"/>
    <x v="1"/>
    <x v="0"/>
    <s v="Rapid City"/>
    <x v="44"/>
    <n v="57701"/>
    <x v="2"/>
    <s v="FUR-BO-10004409"/>
    <x v="0"/>
    <x v="0"/>
    <s v="Safco Value Mate Series Steel Bookcases, Baked Enamel Finish on Steel, Gray"/>
    <n v="141.96"/>
    <n v="2"/>
    <n v="0"/>
    <n v="39.748800000000003"/>
    <x v="2"/>
    <x v="0"/>
  </r>
  <r>
    <n v="8152"/>
    <s v="CA-2019-140151"/>
    <x v="721"/>
    <d v="2019-03-25T00:00:00"/>
    <s v="First Class"/>
    <s v="RB-19360"/>
    <s v="Raymond Buch"/>
    <x v="0"/>
    <x v="0"/>
    <s v="Seattle"/>
    <x v="4"/>
    <n v="98115"/>
    <x v="1"/>
    <s v="OFF-ST-10001558"/>
    <x v="1"/>
    <x v="4"/>
    <s v="Acco Perma 4000 Stacking Storage Drawers"/>
    <n v="32.479999999999997"/>
    <n v="2"/>
    <n v="0"/>
    <n v="4.8719999999999999"/>
    <x v="1"/>
    <x v="1"/>
  </r>
  <r>
    <n v="8153"/>
    <s v="CA-2019-140151"/>
    <x v="721"/>
    <d v="2019-03-25T00:00:00"/>
    <s v="First Class"/>
    <s v="RB-19360"/>
    <s v="Raymond Buch"/>
    <x v="0"/>
    <x v="0"/>
    <s v="Seattle"/>
    <x v="4"/>
    <n v="98115"/>
    <x v="1"/>
    <s v="OFF-PA-10002986"/>
    <x v="1"/>
    <x v="10"/>
    <s v="Xerox 1898"/>
    <n v="20.04"/>
    <n v="3"/>
    <n v="0"/>
    <n v="9.6191999999999993"/>
    <x v="1"/>
    <x v="1"/>
  </r>
  <r>
    <n v="8154"/>
    <s v="CA-2019-140151"/>
    <x v="721"/>
    <d v="2019-03-25T00:00:00"/>
    <s v="First Class"/>
    <s v="RB-19360"/>
    <s v="Raymond Buch"/>
    <x v="0"/>
    <x v="0"/>
    <s v="Seattle"/>
    <x v="4"/>
    <n v="98115"/>
    <x v="1"/>
    <s v="TEC-CO-10004722"/>
    <x v="2"/>
    <x v="16"/>
    <s v="Canon imageCLASS 2200 Advanced Copier"/>
    <n v="13999.96"/>
    <n v="4"/>
    <n v="0"/>
    <n v="6719.9807999999994"/>
    <x v="1"/>
    <x v="1"/>
  </r>
  <r>
    <n v="8155"/>
    <s v="US-2019-143770"/>
    <x v="177"/>
    <d v="2019-03-24T00:00:00"/>
    <s v="Standard Class"/>
    <s v="RD-19720"/>
    <s v="Roger Demir"/>
    <x v="0"/>
    <x v="0"/>
    <s v="Middletown"/>
    <x v="29"/>
    <n v="6457"/>
    <x v="3"/>
    <s v="TEC-AC-10002842"/>
    <x v="2"/>
    <x v="11"/>
    <s v="WD My Passport Ultra 2TB Portable External Hard Drive"/>
    <n v="238"/>
    <n v="2"/>
    <n v="0"/>
    <n v="38.080000000000013"/>
    <x v="3"/>
    <x v="0"/>
  </r>
  <r>
    <n v="8156"/>
    <s v="US-2019-143770"/>
    <x v="177"/>
    <d v="2019-03-24T00:00:00"/>
    <s v="Standard Class"/>
    <s v="RD-19720"/>
    <s v="Roger Demir"/>
    <x v="0"/>
    <x v="0"/>
    <s v="Middletown"/>
    <x v="29"/>
    <n v="6457"/>
    <x v="3"/>
    <s v="OFF-PA-10001125"/>
    <x v="1"/>
    <x v="10"/>
    <s v="Xerox 1988"/>
    <n v="61.96"/>
    <n v="2"/>
    <n v="0"/>
    <n v="27.881999999999998"/>
    <x v="3"/>
    <x v="0"/>
  </r>
  <r>
    <n v="8157"/>
    <s v="CA-2018-131296"/>
    <x v="964"/>
    <d v="2018-10-09T00:00:00"/>
    <s v="Standard Class"/>
    <s v="MS-17830"/>
    <s v="Melanie Seite"/>
    <x v="0"/>
    <x v="0"/>
    <s v="Baltimore"/>
    <x v="39"/>
    <n v="21215"/>
    <x v="3"/>
    <s v="FUR-TA-10002622"/>
    <x v="0"/>
    <x v="3"/>
    <s v="Bush Andora Conference Table, Maple/Graphite Gray Finish"/>
    <n v="239.37199999999996"/>
    <n v="2"/>
    <n v="0.3"/>
    <n v="-23.93719999999999"/>
    <x v="3"/>
    <x v="0"/>
  </r>
  <r>
    <n v="8158"/>
    <s v="CA-2018-103464"/>
    <x v="741"/>
    <d v="2018-11-22T00:00:00"/>
    <s v="Standard Class"/>
    <s v="PG-18820"/>
    <s v="Patrick Gardner"/>
    <x v="0"/>
    <x v="0"/>
    <s v="San Diego"/>
    <x v="1"/>
    <n v="92105"/>
    <x v="1"/>
    <s v="TEC-AC-10002842"/>
    <x v="2"/>
    <x v="11"/>
    <s v="WD My Passport Ultra 2TB Portable External Hard Drive"/>
    <n v="595"/>
    <n v="5"/>
    <n v="0"/>
    <n v="95.200000000000031"/>
    <x v="1"/>
    <x v="0"/>
  </r>
  <r>
    <n v="8159"/>
    <s v="CA-2019-136238"/>
    <x v="377"/>
    <d v="2020-01-01T00:00:00"/>
    <s v="Standard Class"/>
    <s v="KB-16240"/>
    <s v="Karen Bern"/>
    <x v="1"/>
    <x v="0"/>
    <s v="Odessa"/>
    <x v="5"/>
    <n v="79762"/>
    <x v="2"/>
    <s v="OFF-PA-10004285"/>
    <x v="1"/>
    <x v="10"/>
    <s v="Xerox 1959"/>
    <n v="16.032"/>
    <n v="3"/>
    <n v="0.2"/>
    <n v="5.6111999999999993"/>
    <x v="2"/>
    <x v="0"/>
  </r>
  <r>
    <n v="8160"/>
    <s v="CA-2018-120803"/>
    <x v="1185"/>
    <d v="2018-03-13T00:00:00"/>
    <s v="Standard Class"/>
    <s v="RB-19465"/>
    <s v="Rick Bensley"/>
    <x v="2"/>
    <x v="0"/>
    <s v="Milford"/>
    <x v="29"/>
    <n v="6460"/>
    <x v="3"/>
    <s v="TEC-AC-10004469"/>
    <x v="2"/>
    <x v="11"/>
    <s v="Microsoft Sculpt Comfort Mouse"/>
    <n v="199.75"/>
    <n v="5"/>
    <n v="0"/>
    <n v="87.890000000000015"/>
    <x v="3"/>
    <x v="0"/>
  </r>
  <r>
    <n v="8161"/>
    <s v="CA-2018-134138"/>
    <x v="595"/>
    <d v="2018-02-20T00:00:00"/>
    <s v="Standard Class"/>
    <s v="JD-15790"/>
    <s v="John Dryer"/>
    <x v="0"/>
    <x v="0"/>
    <s v="Belleville"/>
    <x v="30"/>
    <n v="7109"/>
    <x v="3"/>
    <s v="FUR-CH-10001545"/>
    <x v="0"/>
    <x v="1"/>
    <s v="Hon Comfortask Task/Swivel Chairs"/>
    <n v="227.96"/>
    <n v="2"/>
    <n v="0"/>
    <n v="36.473600000000005"/>
    <x v="3"/>
    <x v="0"/>
  </r>
  <r>
    <n v="8162"/>
    <s v="CA-2017-120915"/>
    <x v="694"/>
    <d v="2017-10-03T00:00:00"/>
    <s v="Second Class"/>
    <s v="JJ-15445"/>
    <s v="Jennifer Jackson"/>
    <x v="0"/>
    <x v="0"/>
    <s v="New York City"/>
    <x v="15"/>
    <n v="10035"/>
    <x v="3"/>
    <s v="OFF-AP-10002578"/>
    <x v="1"/>
    <x v="9"/>
    <s v="Fellowes Premier Superior Surge Suppressor, 10-Outlet, With Phone and Remote"/>
    <n v="293.52"/>
    <n v="6"/>
    <n v="0"/>
    <n v="76.315200000000004"/>
    <x v="3"/>
    <x v="0"/>
  </r>
  <r>
    <n v="8163"/>
    <s v="CA-2017-120915"/>
    <x v="694"/>
    <d v="2017-10-03T00:00:00"/>
    <s v="Second Class"/>
    <s v="JJ-15445"/>
    <s v="Jennifer Jackson"/>
    <x v="0"/>
    <x v="0"/>
    <s v="New York City"/>
    <x v="15"/>
    <n v="10035"/>
    <x v="3"/>
    <s v="TEC-PH-10003012"/>
    <x v="2"/>
    <x v="7"/>
    <s v="Nortel Meridian M3904 Professional Digital phone"/>
    <n v="307.98"/>
    <n v="2"/>
    <n v="0"/>
    <n v="89.314199999999971"/>
    <x v="3"/>
    <x v="0"/>
  </r>
  <r>
    <n v="8164"/>
    <s v="CA-2017-168207"/>
    <x v="121"/>
    <d v="2017-11-06T00:00:00"/>
    <s v="Standard Class"/>
    <s v="LT-17110"/>
    <s v="Liz Thompson"/>
    <x v="0"/>
    <x v="0"/>
    <s v="San Diego"/>
    <x v="1"/>
    <n v="92105"/>
    <x v="1"/>
    <s v="FUR-FU-10004909"/>
    <x v="0"/>
    <x v="5"/>
    <s v="Contemporary Wood/Metal Frame"/>
    <n v="96.960000000000008"/>
    <n v="6"/>
    <n v="0"/>
    <n v="33.935999999999993"/>
    <x v="1"/>
    <x v="0"/>
  </r>
  <r>
    <n v="8165"/>
    <s v="CA-2017-168207"/>
    <x v="121"/>
    <d v="2017-11-06T00:00:00"/>
    <s v="Standard Class"/>
    <s v="LT-17110"/>
    <s v="Liz Thompson"/>
    <x v="0"/>
    <x v="0"/>
    <s v="San Diego"/>
    <x v="1"/>
    <n v="92105"/>
    <x v="1"/>
    <s v="OFF-BI-10001524"/>
    <x v="1"/>
    <x v="8"/>
    <s v="GBC Premium Transparent Covers with Diagonal Lined Pattern"/>
    <n v="117.48800000000001"/>
    <n v="7"/>
    <n v="0.2"/>
    <n v="41.120799999999988"/>
    <x v="1"/>
    <x v="0"/>
  </r>
  <r>
    <n v="8166"/>
    <s v="CA-2017-168207"/>
    <x v="121"/>
    <d v="2017-11-06T00:00:00"/>
    <s v="Standard Class"/>
    <s v="LT-17110"/>
    <s v="Liz Thompson"/>
    <x v="0"/>
    <x v="0"/>
    <s v="San Diego"/>
    <x v="1"/>
    <n v="92105"/>
    <x v="1"/>
    <s v="OFF-BI-10003355"/>
    <x v="1"/>
    <x v="8"/>
    <s v="Cardinal Holdit Business Card Pockets"/>
    <n v="11.952000000000002"/>
    <n v="3"/>
    <n v="0.2"/>
    <n v="4.1832000000000003"/>
    <x v="1"/>
    <x v="0"/>
  </r>
  <r>
    <n v="8167"/>
    <s v="CA-2017-168207"/>
    <x v="121"/>
    <d v="2017-11-06T00:00:00"/>
    <s v="Standard Class"/>
    <s v="LT-17110"/>
    <s v="Liz Thompson"/>
    <x v="0"/>
    <x v="0"/>
    <s v="San Diego"/>
    <x v="1"/>
    <n v="92105"/>
    <x v="1"/>
    <s v="FUR-BO-10004357"/>
    <x v="0"/>
    <x v="0"/>
    <s v="O'Sullivan Living Dimensions 3-Shelf Bookcases"/>
    <n v="512.49900000000002"/>
    <n v="3"/>
    <n v="0.15"/>
    <n v="-30.147000000000048"/>
    <x v="1"/>
    <x v="0"/>
  </r>
  <r>
    <n v="8168"/>
    <s v="CA-2018-144148"/>
    <x v="995"/>
    <d v="2018-08-05T00:00:00"/>
    <s v="Standard Class"/>
    <s v="AH-10690"/>
    <s v="Anna Häberlin"/>
    <x v="1"/>
    <x v="0"/>
    <s v="San Francisco"/>
    <x v="1"/>
    <n v="94122"/>
    <x v="1"/>
    <s v="FUR-TA-10002774"/>
    <x v="0"/>
    <x v="3"/>
    <s v="Laminate Occasional Tables"/>
    <n v="863.12800000000004"/>
    <n v="7"/>
    <n v="0.2"/>
    <n v="-32.367300000000085"/>
    <x v="1"/>
    <x v="0"/>
  </r>
  <r>
    <n v="8169"/>
    <s v="CA-2019-107174"/>
    <x v="44"/>
    <d v="2019-11-13T00:00:00"/>
    <s v="Standard Class"/>
    <s v="AB-10060"/>
    <s v="Adam Bellavance"/>
    <x v="2"/>
    <x v="0"/>
    <s v="Seattle"/>
    <x v="4"/>
    <n v="98105"/>
    <x v="1"/>
    <s v="FUR-TA-10004575"/>
    <x v="0"/>
    <x v="3"/>
    <s v="Hon 5100 Series Wood Tables"/>
    <n v="2036.8600000000001"/>
    <n v="7"/>
    <n v="0"/>
    <n v="366.63479999999993"/>
    <x v="1"/>
    <x v="0"/>
  </r>
  <r>
    <n v="8170"/>
    <s v="CA-2019-107174"/>
    <x v="44"/>
    <d v="2019-11-13T00:00:00"/>
    <s v="Standard Class"/>
    <s v="AB-10060"/>
    <s v="Adam Bellavance"/>
    <x v="2"/>
    <x v="0"/>
    <s v="Seattle"/>
    <x v="4"/>
    <n v="98105"/>
    <x v="1"/>
    <s v="FUR-CH-10003312"/>
    <x v="0"/>
    <x v="1"/>
    <s v="Hon 2090 “Pillow Soft” Series Mid Back Swivel/Tilt Chairs"/>
    <n v="449.56800000000004"/>
    <n v="2"/>
    <n v="0.2"/>
    <n v="-73.054800000000071"/>
    <x v="1"/>
    <x v="0"/>
  </r>
  <r>
    <n v="8171"/>
    <s v="CA-2019-107174"/>
    <x v="44"/>
    <d v="2019-11-13T00:00:00"/>
    <s v="Standard Class"/>
    <s v="AB-10060"/>
    <s v="Adam Bellavance"/>
    <x v="2"/>
    <x v="0"/>
    <s v="Seattle"/>
    <x v="4"/>
    <n v="98105"/>
    <x v="1"/>
    <s v="TEC-AC-10001465"/>
    <x v="2"/>
    <x v="11"/>
    <s v="SanDisk Cruzer 64 GB USB Flash Drive"/>
    <n v="108.96000000000001"/>
    <n v="3"/>
    <n v="0"/>
    <n v="32.687999999999988"/>
    <x v="1"/>
    <x v="0"/>
  </r>
  <r>
    <n v="8172"/>
    <s v="CA-2018-146150"/>
    <x v="1173"/>
    <d v="2018-02-19T00:00:00"/>
    <s v="Standard Class"/>
    <s v="FM-14380"/>
    <s v="Fred McMath"/>
    <x v="0"/>
    <x v="0"/>
    <s v="Jackson"/>
    <x v="35"/>
    <n v="39212"/>
    <x v="0"/>
    <s v="OFF-AR-10002240"/>
    <x v="1"/>
    <x v="6"/>
    <s v="Panasonic KP-150 Electric Pencil Sharpener"/>
    <n v="264.18"/>
    <n v="7"/>
    <n v="0"/>
    <n v="68.686800000000005"/>
    <x v="0"/>
    <x v="0"/>
  </r>
  <r>
    <n v="8173"/>
    <s v="CA-2016-114125"/>
    <x v="868"/>
    <d v="2016-07-13T00:00:00"/>
    <s v="Standard Class"/>
    <s v="GH-14410"/>
    <s v="Gary Hansen"/>
    <x v="2"/>
    <x v="0"/>
    <s v="Los Angeles"/>
    <x v="1"/>
    <n v="90049"/>
    <x v="1"/>
    <s v="OFF-LA-10004559"/>
    <x v="1"/>
    <x v="2"/>
    <s v="Avery 49"/>
    <n v="2.88"/>
    <n v="1"/>
    <n v="0"/>
    <n v="1.4112"/>
    <x v="1"/>
    <x v="0"/>
  </r>
  <r>
    <n v="8174"/>
    <s v="CA-2016-114125"/>
    <x v="868"/>
    <d v="2016-07-13T00:00:00"/>
    <s v="Standard Class"/>
    <s v="GH-14410"/>
    <s v="Gary Hansen"/>
    <x v="2"/>
    <x v="0"/>
    <s v="Los Angeles"/>
    <x v="1"/>
    <n v="90049"/>
    <x v="1"/>
    <s v="OFF-BI-10003291"/>
    <x v="1"/>
    <x v="8"/>
    <s v="Wilson Jones Leather-Like Binders with DublLock Round Rings"/>
    <n v="41.904000000000003"/>
    <n v="6"/>
    <n v="0.2"/>
    <n v="14.142599999999996"/>
    <x v="1"/>
    <x v="0"/>
  </r>
  <r>
    <n v="8175"/>
    <s v="CA-2016-114125"/>
    <x v="868"/>
    <d v="2016-07-13T00:00:00"/>
    <s v="Standard Class"/>
    <s v="GH-14410"/>
    <s v="Gary Hansen"/>
    <x v="2"/>
    <x v="0"/>
    <s v="Los Angeles"/>
    <x v="1"/>
    <n v="90049"/>
    <x v="1"/>
    <s v="OFF-ST-10001505"/>
    <x v="1"/>
    <x v="4"/>
    <s v="Perma STOR-ALL Hanging File Box, 13 1/8&quot;W x 12 1/4&quot;D x 10 1/2&quot;H"/>
    <n v="23.92"/>
    <n v="4"/>
    <n v="0"/>
    <n v="4.066399999999998"/>
    <x v="1"/>
    <x v="0"/>
  </r>
  <r>
    <n v="8176"/>
    <s v="CA-2018-114944"/>
    <x v="806"/>
    <d v="2018-02-04T00:00:00"/>
    <s v="Standard Class"/>
    <s v="HE-14800"/>
    <s v="Harold Engle"/>
    <x v="1"/>
    <x v="0"/>
    <s v="Chicago"/>
    <x v="10"/>
    <n v="60623"/>
    <x v="2"/>
    <s v="OFF-PA-10003892"/>
    <x v="1"/>
    <x v="10"/>
    <s v="Xerox 1943"/>
    <n v="156.512"/>
    <n v="4"/>
    <n v="0.2"/>
    <n v="52.822799999999987"/>
    <x v="2"/>
    <x v="0"/>
  </r>
  <r>
    <n v="8177"/>
    <s v="CA-2018-135965"/>
    <x v="897"/>
    <d v="2018-09-25T00:00:00"/>
    <s v="First Class"/>
    <s v="SZ-20035"/>
    <s v="Sam Zeldin"/>
    <x v="2"/>
    <x v="0"/>
    <s v="New York City"/>
    <x v="15"/>
    <n v="10035"/>
    <x v="3"/>
    <s v="OFF-ST-10002370"/>
    <x v="1"/>
    <x v="4"/>
    <s v="Sortfiler Multipurpose Personal File Organizer, Black"/>
    <n v="128.34"/>
    <n v="6"/>
    <n v="0"/>
    <n v="37.218599999999995"/>
    <x v="3"/>
    <x v="0"/>
  </r>
  <r>
    <n v="8178"/>
    <s v="CA-2019-149699"/>
    <x v="66"/>
    <d v="2019-12-24T00:00:00"/>
    <s v="First Class"/>
    <s v="CM-12115"/>
    <s v="Chad McGuire"/>
    <x v="0"/>
    <x v="0"/>
    <s v="Los Angeles"/>
    <x v="1"/>
    <n v="90008"/>
    <x v="1"/>
    <s v="TEC-AC-10000474"/>
    <x v="2"/>
    <x v="11"/>
    <s v="Kensington Expert Mouse Optical USB Trackball for PC or Mac"/>
    <n v="474.95"/>
    <n v="5"/>
    <n v="0"/>
    <n v="142.48499999999993"/>
    <x v="1"/>
    <x v="0"/>
  </r>
  <r>
    <n v="8179"/>
    <s v="CA-2018-166429"/>
    <x v="476"/>
    <d v="2018-09-08T00:00:00"/>
    <s v="Standard Class"/>
    <s v="TG-21310"/>
    <s v="Toby Gnade"/>
    <x v="0"/>
    <x v="0"/>
    <s v="Des Moines"/>
    <x v="4"/>
    <n v="98198"/>
    <x v="1"/>
    <s v="TEC-CO-10002095"/>
    <x v="2"/>
    <x v="16"/>
    <s v="Hewlett Packard 610 Color Digital Copier / Printer"/>
    <n v="999.98"/>
    <n v="2"/>
    <n v="0"/>
    <n v="449.99099999999999"/>
    <x v="1"/>
    <x v="0"/>
  </r>
  <r>
    <n v="8180"/>
    <s v="CA-2017-112767"/>
    <x v="991"/>
    <d v="2017-08-06T00:00:00"/>
    <s v="Standard Class"/>
    <s v="DK-12985"/>
    <s v="Darren Koutras"/>
    <x v="0"/>
    <x v="0"/>
    <s v="Springfield"/>
    <x v="21"/>
    <n v="97477"/>
    <x v="1"/>
    <s v="FUR-TA-10003469"/>
    <x v="0"/>
    <x v="3"/>
    <s v="Balt Split Level Computer Training Table"/>
    <n v="277.5"/>
    <n v="4"/>
    <n v="0.5"/>
    <n v="-188.7"/>
    <x v="1"/>
    <x v="0"/>
  </r>
  <r>
    <n v="8181"/>
    <s v="CA-2017-119879"/>
    <x v="82"/>
    <d v="2017-11-25T00:00:00"/>
    <s v="Standard Class"/>
    <s v="SS-20410"/>
    <s v="Shahid Shariari"/>
    <x v="0"/>
    <x v="0"/>
    <s v="Philadelphia"/>
    <x v="9"/>
    <n v="19120"/>
    <x v="3"/>
    <s v="FUR-TA-10002958"/>
    <x v="0"/>
    <x v="3"/>
    <s v="Bevis Oval Conference Table, Walnut"/>
    <n v="1252.704"/>
    <n v="8"/>
    <n v="0.4"/>
    <n v="-480.20320000000027"/>
    <x v="3"/>
    <x v="0"/>
  </r>
  <r>
    <n v="8182"/>
    <s v="CA-2017-119879"/>
    <x v="82"/>
    <d v="2017-11-25T00:00:00"/>
    <s v="Standard Class"/>
    <s v="SS-20410"/>
    <s v="Shahid Shariari"/>
    <x v="0"/>
    <x v="0"/>
    <s v="Philadelphia"/>
    <x v="9"/>
    <n v="19120"/>
    <x v="3"/>
    <s v="TEC-PH-10002923"/>
    <x v="2"/>
    <x v="7"/>
    <s v="Logitech B530 USB Headset - headset - Full size, Binaural"/>
    <n v="110.97"/>
    <n v="5"/>
    <n v="0.4"/>
    <n v="-24.043499999999995"/>
    <x v="3"/>
    <x v="0"/>
  </r>
  <r>
    <n v="8183"/>
    <s v="CA-2019-155642"/>
    <x v="796"/>
    <d v="2019-05-22T00:00:00"/>
    <s v="Standard Class"/>
    <s v="BM-11575"/>
    <s v="Brendan Murry"/>
    <x v="1"/>
    <x v="0"/>
    <s v="Chicago"/>
    <x v="10"/>
    <n v="60653"/>
    <x v="2"/>
    <s v="FUR-FU-10004973"/>
    <x v="0"/>
    <x v="5"/>
    <s v="Flat Face Poster Frame"/>
    <n v="22.608000000000001"/>
    <n v="3"/>
    <n v="0.6"/>
    <n v="-10.173599999999997"/>
    <x v="2"/>
    <x v="0"/>
  </r>
  <r>
    <n v="8184"/>
    <s v="CA-2019-155642"/>
    <x v="796"/>
    <d v="2019-05-22T00:00:00"/>
    <s v="Standard Class"/>
    <s v="BM-11575"/>
    <s v="Brendan Murry"/>
    <x v="1"/>
    <x v="0"/>
    <s v="Chicago"/>
    <x v="10"/>
    <n v="60653"/>
    <x v="2"/>
    <s v="FUR-FU-10001918"/>
    <x v="0"/>
    <x v="5"/>
    <s v="C-Line Cubicle Keepers Polyproplyene Holder With Velcro Backings"/>
    <n v="1.8920000000000003"/>
    <n v="1"/>
    <n v="0.6"/>
    <n v="-0.99329999999999963"/>
    <x v="2"/>
    <x v="0"/>
  </r>
  <r>
    <n v="8185"/>
    <s v="US-2019-101721"/>
    <x v="283"/>
    <d v="2019-07-27T00:00:00"/>
    <s v="Standard Class"/>
    <s v="MY-17380"/>
    <s v="Maribeth Yedwab"/>
    <x v="1"/>
    <x v="0"/>
    <s v="Chicago"/>
    <x v="10"/>
    <n v="60623"/>
    <x v="2"/>
    <s v="OFF-PA-10003641"/>
    <x v="1"/>
    <x v="10"/>
    <s v="Xerox 1909"/>
    <n v="63.311999999999998"/>
    <n v="3"/>
    <n v="0.2"/>
    <n v="20.576399999999996"/>
    <x v="2"/>
    <x v="0"/>
  </r>
  <r>
    <n v="8186"/>
    <s v="CA-2017-136728"/>
    <x v="1023"/>
    <d v="2017-09-17T00:00:00"/>
    <s v="Second Class"/>
    <s v="AG-10900"/>
    <s v="Arthur Gainer"/>
    <x v="0"/>
    <x v="0"/>
    <s v="Chicago"/>
    <x v="10"/>
    <n v="60623"/>
    <x v="2"/>
    <s v="OFF-EN-10002621"/>
    <x v="1"/>
    <x v="12"/>
    <s v="Staple envelope"/>
    <n v="7.8239999999999998"/>
    <n v="1"/>
    <n v="0.2"/>
    <n v="2.9339999999999997"/>
    <x v="2"/>
    <x v="0"/>
  </r>
  <r>
    <n v="8187"/>
    <s v="CA-2017-136728"/>
    <x v="1023"/>
    <d v="2017-09-17T00:00:00"/>
    <s v="Second Class"/>
    <s v="AG-10900"/>
    <s v="Arthur Gainer"/>
    <x v="0"/>
    <x v="0"/>
    <s v="Chicago"/>
    <x v="10"/>
    <n v="60623"/>
    <x v="2"/>
    <s v="FUR-CH-10003817"/>
    <x v="0"/>
    <x v="1"/>
    <s v="Global Value Steno Chair, Gray"/>
    <n v="170.072"/>
    <n v="4"/>
    <n v="0.3"/>
    <n v="-12.147999999999996"/>
    <x v="2"/>
    <x v="0"/>
  </r>
  <r>
    <n v="8188"/>
    <s v="CA-2018-127194"/>
    <x v="107"/>
    <d v="2018-12-16T00:00:00"/>
    <s v="Standard Class"/>
    <s v="BW-11110"/>
    <s v="Bart Watters"/>
    <x v="1"/>
    <x v="0"/>
    <s v="New York City"/>
    <x v="15"/>
    <n v="10024"/>
    <x v="3"/>
    <s v="OFF-PA-10000659"/>
    <x v="1"/>
    <x v="10"/>
    <s v="Adams Phone Message Book, Professional, 400 Message Capacity, 5 3/6” x 11”"/>
    <n v="62.820000000000007"/>
    <n v="9"/>
    <n v="0"/>
    <n v="29.525400000000001"/>
    <x v="3"/>
    <x v="0"/>
  </r>
  <r>
    <n v="8189"/>
    <s v="CA-2017-140375"/>
    <x v="653"/>
    <d v="2017-10-05T00:00:00"/>
    <s v="Second Class"/>
    <s v="SG-20470"/>
    <s v="Sheri Gordon"/>
    <x v="0"/>
    <x v="0"/>
    <s v="Rockville"/>
    <x v="39"/>
    <n v="20852"/>
    <x v="3"/>
    <s v="OFF-PA-10001870"/>
    <x v="1"/>
    <x v="10"/>
    <s v="Xerox 202"/>
    <n v="19.440000000000001"/>
    <n v="3"/>
    <n v="0"/>
    <n v="9.3312000000000008"/>
    <x v="3"/>
    <x v="0"/>
  </r>
  <r>
    <n v="8190"/>
    <s v="CA-2017-140375"/>
    <x v="653"/>
    <d v="2017-10-05T00:00:00"/>
    <s v="Second Class"/>
    <s v="SG-20470"/>
    <s v="Sheri Gordon"/>
    <x v="0"/>
    <x v="0"/>
    <s v="Rockville"/>
    <x v="39"/>
    <n v="20852"/>
    <x v="3"/>
    <s v="OFF-BI-10000320"/>
    <x v="1"/>
    <x v="8"/>
    <s v="GBC Plastic Binding Combs"/>
    <n v="7.38"/>
    <n v="1"/>
    <n v="0"/>
    <n v="3.6162000000000001"/>
    <x v="3"/>
    <x v="0"/>
  </r>
  <r>
    <n v="8191"/>
    <s v="US-2019-155866"/>
    <x v="701"/>
    <d v="2019-11-21T00:00:00"/>
    <s v="Standard Class"/>
    <s v="CC-12370"/>
    <s v="Christopher Conant"/>
    <x v="0"/>
    <x v="0"/>
    <s v="New York City"/>
    <x v="15"/>
    <n v="10011"/>
    <x v="3"/>
    <s v="OFF-PA-10004735"/>
    <x v="1"/>
    <x v="10"/>
    <s v="Xerox 1905"/>
    <n v="38.880000000000003"/>
    <n v="6"/>
    <n v="0"/>
    <n v="18.662400000000002"/>
    <x v="3"/>
    <x v="0"/>
  </r>
  <r>
    <n v="8192"/>
    <s v="US-2019-155866"/>
    <x v="701"/>
    <d v="2019-11-21T00:00:00"/>
    <s v="Standard Class"/>
    <s v="CC-12370"/>
    <s v="Christopher Conant"/>
    <x v="0"/>
    <x v="0"/>
    <s v="New York City"/>
    <x v="15"/>
    <n v="10011"/>
    <x v="3"/>
    <s v="FUR-FU-10004091"/>
    <x v="0"/>
    <x v="5"/>
    <s v="Howard Miller 13&quot; Diameter Goldtone Round Wall Clock"/>
    <n v="187.76"/>
    <n v="4"/>
    <n v="0"/>
    <n v="76.9816"/>
    <x v="3"/>
    <x v="0"/>
  </r>
  <r>
    <n v="8193"/>
    <s v="CA-2017-141327"/>
    <x v="672"/>
    <d v="2017-12-03T00:00:00"/>
    <s v="First Class"/>
    <s v="LR-16915"/>
    <s v="Lena Radford"/>
    <x v="0"/>
    <x v="0"/>
    <s v="Durham"/>
    <x v="3"/>
    <n v="27707"/>
    <x v="0"/>
    <s v="OFF-BI-10000546"/>
    <x v="1"/>
    <x v="8"/>
    <s v="Avery Durable Binders"/>
    <n v="6.0480000000000009"/>
    <n v="7"/>
    <n v="0.7"/>
    <n v="-4.2336000000000009"/>
    <x v="0"/>
    <x v="0"/>
  </r>
  <r>
    <n v="8194"/>
    <s v="CA-2017-141327"/>
    <x v="672"/>
    <d v="2017-12-03T00:00:00"/>
    <s v="First Class"/>
    <s v="LR-16915"/>
    <s v="Lena Radford"/>
    <x v="0"/>
    <x v="0"/>
    <s v="Durham"/>
    <x v="3"/>
    <n v="27707"/>
    <x v="0"/>
    <s v="OFF-AP-10001293"/>
    <x v="1"/>
    <x v="9"/>
    <s v="Belkin 8 Outlet Surge Protector"/>
    <n v="98.352000000000004"/>
    <n v="3"/>
    <n v="0.2"/>
    <n v="9.8351999999999933"/>
    <x v="0"/>
    <x v="0"/>
  </r>
  <r>
    <n v="8195"/>
    <s v="CA-2017-141327"/>
    <x v="672"/>
    <d v="2017-12-03T00:00:00"/>
    <s v="First Class"/>
    <s v="LR-16915"/>
    <s v="Lena Radford"/>
    <x v="0"/>
    <x v="0"/>
    <s v="Durham"/>
    <x v="3"/>
    <n v="27707"/>
    <x v="0"/>
    <s v="FUR-FU-10000576"/>
    <x v="0"/>
    <x v="5"/>
    <s v="Luxo Professional Fluorescent Magnifier Lamp with Clamp-Mount Base"/>
    <n v="335.74400000000003"/>
    <n v="2"/>
    <n v="0.2"/>
    <n v="25.180800000000005"/>
    <x v="0"/>
    <x v="0"/>
  </r>
  <r>
    <n v="8196"/>
    <s v="CA-2017-136700"/>
    <x v="401"/>
    <d v="2017-12-11T00:00:00"/>
    <s v="Second Class"/>
    <s v="DB-13120"/>
    <s v="David Bremer"/>
    <x v="1"/>
    <x v="0"/>
    <s v="Santa Barbara"/>
    <x v="1"/>
    <n v="93101"/>
    <x v="1"/>
    <s v="OFF-PA-10004519"/>
    <x v="1"/>
    <x v="10"/>
    <s v="Spiral Phone Message Books with Labels by Adams"/>
    <n v="8.9600000000000009"/>
    <n v="2"/>
    <n v="0"/>
    <n v="4.3904000000000005"/>
    <x v="1"/>
    <x v="0"/>
  </r>
  <r>
    <n v="8197"/>
    <s v="CA-2019-102736"/>
    <x v="528"/>
    <d v="2019-09-09T00:00:00"/>
    <s v="Standard Class"/>
    <s v="LP-17095"/>
    <s v="Liz Preis"/>
    <x v="0"/>
    <x v="0"/>
    <s v="Knoxville"/>
    <x v="18"/>
    <n v="37918"/>
    <x v="0"/>
    <s v="TEC-AC-10004568"/>
    <x v="2"/>
    <x v="11"/>
    <s v="Maxell LTO Ultrium - 800 GB"/>
    <n v="89.567999999999998"/>
    <n v="4"/>
    <n v="0.2"/>
    <n v="-1.119600000000009"/>
    <x v="0"/>
    <x v="0"/>
  </r>
  <r>
    <n v="8198"/>
    <s v="CA-2019-102736"/>
    <x v="528"/>
    <d v="2019-09-09T00:00:00"/>
    <s v="Standard Class"/>
    <s v="LP-17095"/>
    <s v="Liz Preis"/>
    <x v="0"/>
    <x v="0"/>
    <s v="Knoxville"/>
    <x v="18"/>
    <n v="37918"/>
    <x v="0"/>
    <s v="OFF-AR-10001897"/>
    <x v="1"/>
    <x v="6"/>
    <s v="Model L Table or Wall-Mount Pencil Sharpener"/>
    <n v="71.959999999999994"/>
    <n v="5"/>
    <n v="0.2"/>
    <n v="7.1960000000000015"/>
    <x v="0"/>
    <x v="0"/>
  </r>
  <r>
    <n v="8199"/>
    <s v="CA-2019-102736"/>
    <x v="528"/>
    <d v="2019-09-09T00:00:00"/>
    <s v="Standard Class"/>
    <s v="LP-17095"/>
    <s v="Liz Preis"/>
    <x v="0"/>
    <x v="0"/>
    <s v="Knoxville"/>
    <x v="18"/>
    <n v="37918"/>
    <x v="0"/>
    <s v="OFF-PA-10001800"/>
    <x v="1"/>
    <x v="10"/>
    <s v="Xerox 220"/>
    <n v="15.552000000000003"/>
    <n v="3"/>
    <n v="0.2"/>
    <n v="5.4432"/>
    <x v="0"/>
    <x v="0"/>
  </r>
  <r>
    <n v="8200"/>
    <s v="CA-2019-125269"/>
    <x v="558"/>
    <d v="2019-04-30T00:00:00"/>
    <s v="Standard Class"/>
    <s v="AF-10870"/>
    <s v="Art Ferguson"/>
    <x v="0"/>
    <x v="0"/>
    <s v="Chicago"/>
    <x v="10"/>
    <n v="60610"/>
    <x v="2"/>
    <s v="OFF-BI-10001628"/>
    <x v="1"/>
    <x v="8"/>
    <s v="Acco Data Flex Cable Posts For Top &amp; Bottom Load Binders, 6&quot; Capacity"/>
    <n v="10.429999999999996"/>
    <n v="5"/>
    <n v="0.8"/>
    <n v="-18.252500000000001"/>
    <x v="2"/>
    <x v="0"/>
  </r>
  <r>
    <n v="8201"/>
    <s v="CA-2019-125269"/>
    <x v="558"/>
    <d v="2019-04-30T00:00:00"/>
    <s v="Standard Class"/>
    <s v="AF-10870"/>
    <s v="Art Ferguson"/>
    <x v="0"/>
    <x v="0"/>
    <s v="Chicago"/>
    <x v="10"/>
    <n v="60610"/>
    <x v="2"/>
    <s v="OFF-ST-10004123"/>
    <x v="1"/>
    <x v="4"/>
    <s v="Safco Industrial Wire Shelving System"/>
    <n v="72.784000000000006"/>
    <n v="1"/>
    <n v="0.2"/>
    <n v="-18.196000000000002"/>
    <x v="2"/>
    <x v="0"/>
  </r>
  <r>
    <n v="8202"/>
    <s v="CA-2017-114811"/>
    <x v="627"/>
    <d v="2017-11-08T00:00:00"/>
    <s v="Same Day"/>
    <s v="KD-16495"/>
    <s v="Keith Dawkins"/>
    <x v="1"/>
    <x v="0"/>
    <s v="New York City"/>
    <x v="15"/>
    <n v="10024"/>
    <x v="3"/>
    <s v="OFF-ST-10000885"/>
    <x v="1"/>
    <x v="4"/>
    <s v="Fellowes Desktop Hanging File Manager"/>
    <n v="67.150000000000006"/>
    <n v="5"/>
    <n v="0"/>
    <n v="16.787500000000001"/>
    <x v="3"/>
    <x v="0"/>
  </r>
  <r>
    <n v="8203"/>
    <s v="CA-2017-114811"/>
    <x v="627"/>
    <d v="2017-11-08T00:00:00"/>
    <s v="Same Day"/>
    <s v="KD-16495"/>
    <s v="Keith Dawkins"/>
    <x v="1"/>
    <x v="0"/>
    <s v="New York City"/>
    <x v="15"/>
    <n v="10024"/>
    <x v="3"/>
    <s v="TEC-PH-10004165"/>
    <x v="2"/>
    <x v="7"/>
    <s v="Mitel MiVoice 5330e IP Phone"/>
    <n v="549.98"/>
    <n v="2"/>
    <n v="0"/>
    <n v="142.9948"/>
    <x v="3"/>
    <x v="0"/>
  </r>
  <r>
    <n v="8204"/>
    <s v="CA-2017-114811"/>
    <x v="627"/>
    <d v="2017-11-08T00:00:00"/>
    <s v="Same Day"/>
    <s v="KD-16495"/>
    <s v="Keith Dawkins"/>
    <x v="1"/>
    <x v="0"/>
    <s v="New York City"/>
    <x v="15"/>
    <n v="10024"/>
    <x v="3"/>
    <s v="FUR-FU-10002240"/>
    <x v="0"/>
    <x v="5"/>
    <s v="Nu-Dell EZ-Mount Plastic Wall Frames"/>
    <n v="11.82"/>
    <n v="3"/>
    <n v="0"/>
    <n v="4.7279999999999998"/>
    <x v="3"/>
    <x v="0"/>
  </r>
  <r>
    <n v="8205"/>
    <s v="CA-2017-114811"/>
    <x v="627"/>
    <d v="2017-11-08T00:00:00"/>
    <s v="Same Day"/>
    <s v="KD-16495"/>
    <s v="Keith Dawkins"/>
    <x v="1"/>
    <x v="0"/>
    <s v="New York City"/>
    <x v="15"/>
    <n v="10024"/>
    <x v="3"/>
    <s v="TEC-MA-10000045"/>
    <x v="2"/>
    <x v="15"/>
    <s v="Zebra ZM400 Thermal Label Printer"/>
    <n v="4643.8"/>
    <n v="4"/>
    <n v="0"/>
    <n v="2229.0239999999999"/>
    <x v="3"/>
    <x v="0"/>
  </r>
  <r>
    <n v="8206"/>
    <s v="CA-2017-114811"/>
    <x v="627"/>
    <d v="2017-11-08T00:00:00"/>
    <s v="Same Day"/>
    <s v="KD-16495"/>
    <s v="Keith Dawkins"/>
    <x v="1"/>
    <x v="0"/>
    <s v="New York City"/>
    <x v="15"/>
    <n v="10024"/>
    <x v="3"/>
    <s v="FUR-CH-10003746"/>
    <x v="0"/>
    <x v="1"/>
    <s v="Hon 4070 Series Pagoda Round Back Stacking Chairs"/>
    <n v="577.76400000000001"/>
    <n v="2"/>
    <n v="0.1"/>
    <n v="115.5528"/>
    <x v="3"/>
    <x v="0"/>
  </r>
  <r>
    <n v="8207"/>
    <s v="CA-2017-122266"/>
    <x v="33"/>
    <d v="2017-04-30T00:00:00"/>
    <s v="Standard Class"/>
    <s v="SA-20830"/>
    <s v="Sue Ann Reed"/>
    <x v="0"/>
    <x v="0"/>
    <s v="Daytona Beach"/>
    <x v="2"/>
    <n v="32114"/>
    <x v="0"/>
    <s v="FUR-TA-10000577"/>
    <x v="0"/>
    <x v="3"/>
    <s v="Bretford CR4500 Series Slim Rectangular Table"/>
    <n v="191.5155"/>
    <n v="1"/>
    <n v="0.45"/>
    <n v="-76.606200000000001"/>
    <x v="0"/>
    <x v="0"/>
  </r>
  <r>
    <n v="8208"/>
    <s v="CA-2017-122266"/>
    <x v="33"/>
    <d v="2017-04-30T00:00:00"/>
    <s v="Standard Class"/>
    <s v="SA-20830"/>
    <s v="Sue Ann Reed"/>
    <x v="0"/>
    <x v="0"/>
    <s v="Daytona Beach"/>
    <x v="2"/>
    <n v="32114"/>
    <x v="0"/>
    <s v="OFF-AR-10004757"/>
    <x v="1"/>
    <x v="6"/>
    <s v="Crayola Colored Pencils"/>
    <n v="2.6240000000000001"/>
    <n v="1"/>
    <n v="0.2"/>
    <n v="0.42639999999999978"/>
    <x v="0"/>
    <x v="0"/>
  </r>
  <r>
    <n v="8209"/>
    <s v="CA-2017-141565"/>
    <x v="1181"/>
    <d v="2017-09-24T00:00:00"/>
    <s v="Standard Class"/>
    <s v="BG-11035"/>
    <s v="Barry Gonzalez"/>
    <x v="0"/>
    <x v="0"/>
    <s v="Nashville"/>
    <x v="18"/>
    <n v="37211"/>
    <x v="0"/>
    <s v="OFF-BI-10000545"/>
    <x v="1"/>
    <x v="8"/>
    <s v="GBC Ibimaster 500 Manual ProClick Binding System"/>
    <n v="1369.7640000000001"/>
    <n v="6"/>
    <n v="0.7"/>
    <n v="-913.17599999999993"/>
    <x v="0"/>
    <x v="0"/>
  </r>
  <r>
    <n v="8210"/>
    <s v="CA-2017-141565"/>
    <x v="1181"/>
    <d v="2017-09-24T00:00:00"/>
    <s v="Standard Class"/>
    <s v="BG-11035"/>
    <s v="Barry Gonzalez"/>
    <x v="0"/>
    <x v="0"/>
    <s v="Nashville"/>
    <x v="18"/>
    <n v="37211"/>
    <x v="0"/>
    <s v="OFF-ST-10001522"/>
    <x v="1"/>
    <x v="4"/>
    <s v="Gould Plastics 18-Pocket Panel Bin, 34w x 5-1/4d x 20-1/2h"/>
    <n v="294.36799999999999"/>
    <n v="4"/>
    <n v="0.2"/>
    <n v="-58.873600000000025"/>
    <x v="0"/>
    <x v="0"/>
  </r>
  <r>
    <n v="8211"/>
    <s v="CA-2019-128769"/>
    <x v="210"/>
    <d v="2019-09-12T00:00:00"/>
    <s v="Standard Class"/>
    <s v="DM-12955"/>
    <s v="Dario Medina"/>
    <x v="1"/>
    <x v="0"/>
    <s v="Nashville"/>
    <x v="18"/>
    <n v="37211"/>
    <x v="0"/>
    <s v="OFF-AP-10001271"/>
    <x v="1"/>
    <x v="9"/>
    <s v="Eureka The Boss Cordless Rechargeable Stick Vac"/>
    <n v="81.567999999999998"/>
    <n v="2"/>
    <n v="0.2"/>
    <n v="7.1372000000000035"/>
    <x v="0"/>
    <x v="0"/>
  </r>
  <r>
    <n v="8212"/>
    <s v="CA-2018-116337"/>
    <x v="77"/>
    <d v="2018-11-12T00:00:00"/>
    <s v="Standard Class"/>
    <s v="MC-17845"/>
    <s v="Michael Chen"/>
    <x v="0"/>
    <x v="0"/>
    <s v="Dallas"/>
    <x v="5"/>
    <n v="75220"/>
    <x v="2"/>
    <s v="FUR-FU-10002030"/>
    <x v="0"/>
    <x v="5"/>
    <s v="Executive Impressions 14&quot; Contract Wall Clock with Quartz Movement"/>
    <n v="44.460000000000008"/>
    <n v="5"/>
    <n v="0.6"/>
    <n v="-17.783999999999992"/>
    <x v="2"/>
    <x v="0"/>
  </r>
  <r>
    <n v="8213"/>
    <s v="CA-2018-116337"/>
    <x v="77"/>
    <d v="2018-11-12T00:00:00"/>
    <s v="Standard Class"/>
    <s v="MC-17845"/>
    <s v="Michael Chen"/>
    <x v="0"/>
    <x v="0"/>
    <s v="Dallas"/>
    <x v="5"/>
    <n v="75220"/>
    <x v="2"/>
    <s v="OFF-ST-10001272"/>
    <x v="1"/>
    <x v="4"/>
    <s v="Mini 13-1/2 Capacity Data Binder Rack, Pearl"/>
    <n v="314.08800000000002"/>
    <n v="3"/>
    <n v="0.2"/>
    <n v="19.630499999999998"/>
    <x v="2"/>
    <x v="0"/>
  </r>
  <r>
    <n v="8214"/>
    <s v="CA-2017-120845"/>
    <x v="12"/>
    <d v="2017-10-02T00:00:00"/>
    <s v="Standard Class"/>
    <s v="ML-17395"/>
    <s v="Marina Lichtenstein"/>
    <x v="1"/>
    <x v="0"/>
    <s v="Murfreesboro"/>
    <x v="18"/>
    <n v="37130"/>
    <x v="0"/>
    <s v="OFF-BI-10001116"/>
    <x v="1"/>
    <x v="8"/>
    <s v="Wilson Jones 1&quot; Hanging DublLock Ring Binders"/>
    <n v="6.3360000000000012"/>
    <n v="4"/>
    <n v="0.7"/>
    <n v="-4.6463999999999981"/>
    <x v="0"/>
    <x v="0"/>
  </r>
  <r>
    <n v="8215"/>
    <s v="CA-2017-120845"/>
    <x v="12"/>
    <d v="2017-10-02T00:00:00"/>
    <s v="Standard Class"/>
    <s v="ML-17395"/>
    <s v="Marina Lichtenstein"/>
    <x v="1"/>
    <x v="0"/>
    <s v="Murfreesboro"/>
    <x v="18"/>
    <n v="37130"/>
    <x v="0"/>
    <s v="OFF-PA-10004665"/>
    <x v="1"/>
    <x v="10"/>
    <s v="Advantus Motivational Note Cards"/>
    <n v="10.48"/>
    <n v="1"/>
    <n v="0.2"/>
    <n v="3.7989999999999995"/>
    <x v="0"/>
    <x v="0"/>
  </r>
  <r>
    <n v="8216"/>
    <s v="CA-2017-120845"/>
    <x v="12"/>
    <d v="2017-10-02T00:00:00"/>
    <s v="Standard Class"/>
    <s v="ML-17395"/>
    <s v="Marina Lichtenstein"/>
    <x v="1"/>
    <x v="0"/>
    <s v="Murfreesboro"/>
    <x v="18"/>
    <n v="37130"/>
    <x v="0"/>
    <s v="OFF-BI-10004506"/>
    <x v="1"/>
    <x v="8"/>
    <s v="Wilson Jones data.warehouse D-Ring Binders with DublLock"/>
    <n v="2.4690000000000003"/>
    <n v="1"/>
    <n v="0.7"/>
    <n v="-1.8106"/>
    <x v="0"/>
    <x v="0"/>
  </r>
  <r>
    <n v="8217"/>
    <s v="CA-2017-120845"/>
    <x v="12"/>
    <d v="2017-10-02T00:00:00"/>
    <s v="Standard Class"/>
    <s v="ML-17395"/>
    <s v="Marina Lichtenstein"/>
    <x v="1"/>
    <x v="0"/>
    <s v="Murfreesboro"/>
    <x v="18"/>
    <n v="37130"/>
    <x v="0"/>
    <s v="OFF-BI-10001982"/>
    <x v="1"/>
    <x v="8"/>
    <s v="Wilson Jones Custom Binder Spines &amp; Labels"/>
    <n v="3.2640000000000007"/>
    <n v="2"/>
    <n v="0.7"/>
    <n v="-2.2847999999999997"/>
    <x v="0"/>
    <x v="0"/>
  </r>
  <r>
    <n v="8218"/>
    <s v="CA-2016-120775"/>
    <x v="462"/>
    <d v="2016-10-07T00:00:00"/>
    <s v="Standard Class"/>
    <s v="RD-19930"/>
    <s v="Russell D'Ascenzo"/>
    <x v="0"/>
    <x v="0"/>
    <s v="Dallas"/>
    <x v="5"/>
    <n v="75217"/>
    <x v="2"/>
    <s v="OFF-FA-10002676"/>
    <x v="1"/>
    <x v="13"/>
    <s v="Colored Push Pins"/>
    <n v="4.3440000000000003"/>
    <n v="3"/>
    <n v="0.2"/>
    <n v="0.86879999999999979"/>
    <x v="2"/>
    <x v="0"/>
  </r>
  <r>
    <n v="8219"/>
    <s v="CA-2016-120775"/>
    <x v="462"/>
    <d v="2016-10-07T00:00:00"/>
    <s v="Standard Class"/>
    <s v="RD-19930"/>
    <s v="Russell D'Ascenzo"/>
    <x v="0"/>
    <x v="0"/>
    <s v="Dallas"/>
    <x v="5"/>
    <n v="75217"/>
    <x v="2"/>
    <s v="FUR-FU-10000758"/>
    <x v="0"/>
    <x v="5"/>
    <s v="DAX Natural Wood-Tone Poster Frame"/>
    <n v="31.776000000000003"/>
    <n v="3"/>
    <n v="0.6"/>
    <n v="-19.065600000000007"/>
    <x v="2"/>
    <x v="0"/>
  </r>
  <r>
    <n v="8220"/>
    <s v="CA-2016-120775"/>
    <x v="462"/>
    <d v="2016-10-07T00:00:00"/>
    <s v="Standard Class"/>
    <s v="RD-19930"/>
    <s v="Russell D'Ascenzo"/>
    <x v="0"/>
    <x v="0"/>
    <s v="Dallas"/>
    <x v="5"/>
    <n v="75217"/>
    <x v="2"/>
    <s v="OFF-LA-10002271"/>
    <x v="1"/>
    <x v="2"/>
    <s v="Smead Alpha-Z Color-Coded Second Alphabetical Labels and Starter Set"/>
    <n v="4.9280000000000008"/>
    <n v="2"/>
    <n v="0.2"/>
    <n v="1.7247999999999997"/>
    <x v="2"/>
    <x v="0"/>
  </r>
  <r>
    <n v="8221"/>
    <s v="CA-2016-120775"/>
    <x v="462"/>
    <d v="2016-10-07T00:00:00"/>
    <s v="Standard Class"/>
    <s v="RD-19930"/>
    <s v="Russell D'Ascenzo"/>
    <x v="0"/>
    <x v="0"/>
    <s v="Dallas"/>
    <x v="5"/>
    <n v="75217"/>
    <x v="2"/>
    <s v="OFF-BI-10002609"/>
    <x v="1"/>
    <x v="8"/>
    <s v="Avery Hidden Tab Dividers for Binding Systems"/>
    <n v="1.7879999999999996"/>
    <n v="3"/>
    <n v="0.8"/>
    <n v="-3.0396000000000001"/>
    <x v="2"/>
    <x v="0"/>
  </r>
  <r>
    <n v="8222"/>
    <s v="CA-2016-120775"/>
    <x v="462"/>
    <d v="2016-10-07T00:00:00"/>
    <s v="Standard Class"/>
    <s v="RD-19930"/>
    <s v="Russell D'Ascenzo"/>
    <x v="0"/>
    <x v="0"/>
    <s v="Dallas"/>
    <x v="5"/>
    <n v="75217"/>
    <x v="2"/>
    <s v="OFF-FA-10000254"/>
    <x v="1"/>
    <x v="13"/>
    <s v="Sterling Rubber Bands by Alliance"/>
    <n v="15.072000000000001"/>
    <n v="4"/>
    <n v="0.2"/>
    <n v="-3.7680000000000002"/>
    <x v="2"/>
    <x v="0"/>
  </r>
  <r>
    <n v="8223"/>
    <s v="CA-2016-152905"/>
    <x v="1087"/>
    <d v="2016-02-24T00:00:00"/>
    <s v="Standard Class"/>
    <s v="AB-10015"/>
    <s v="Aaron Bergman"/>
    <x v="0"/>
    <x v="0"/>
    <s v="Arlington"/>
    <x v="5"/>
    <n v="76017"/>
    <x v="2"/>
    <s v="OFF-ST-10000321"/>
    <x v="1"/>
    <x v="4"/>
    <s v="Akro Stacking Bins"/>
    <n v="12.624000000000001"/>
    <n v="2"/>
    <n v="0.2"/>
    <n v="-2.5248000000000022"/>
    <x v="2"/>
    <x v="0"/>
  </r>
  <r>
    <n v="8224"/>
    <s v="CA-2018-104633"/>
    <x v="1"/>
    <d v="2018-06-16T00:00:00"/>
    <s v="Standard Class"/>
    <s v="EA-14035"/>
    <s v="Erin Ashbrook"/>
    <x v="1"/>
    <x v="0"/>
    <s v="Pasadena"/>
    <x v="1"/>
    <n v="91104"/>
    <x v="1"/>
    <s v="OFF-PA-10000241"/>
    <x v="1"/>
    <x v="10"/>
    <s v="IBM Multi-Purpose Copy Paper, 8 1/2 x 11&quot;, Case"/>
    <n v="185.88"/>
    <n v="6"/>
    <n v="0"/>
    <n v="83.645999999999987"/>
    <x v="1"/>
    <x v="0"/>
  </r>
  <r>
    <n v="8225"/>
    <s v="CA-2018-104633"/>
    <x v="1"/>
    <d v="2018-06-16T00:00:00"/>
    <s v="Standard Class"/>
    <s v="EA-14035"/>
    <s v="Erin Ashbrook"/>
    <x v="1"/>
    <x v="0"/>
    <s v="Pasadena"/>
    <x v="1"/>
    <n v="91104"/>
    <x v="1"/>
    <s v="OFF-PA-10004782"/>
    <x v="1"/>
    <x v="10"/>
    <s v="Xerox 228"/>
    <n v="12.96"/>
    <n v="2"/>
    <n v="0"/>
    <n v="6.2208000000000006"/>
    <x v="1"/>
    <x v="0"/>
  </r>
  <r>
    <n v="8226"/>
    <s v="CA-2019-104136"/>
    <x v="752"/>
    <d v="2019-11-04T00:00:00"/>
    <s v="Second Class"/>
    <s v="SF-20065"/>
    <s v="Sandra Flanagan"/>
    <x v="0"/>
    <x v="0"/>
    <s v="Everett"/>
    <x v="31"/>
    <n v="2149"/>
    <x v="3"/>
    <s v="OFF-PA-10004243"/>
    <x v="1"/>
    <x v="10"/>
    <s v="Xerox 1939"/>
    <n v="189.7"/>
    <n v="10"/>
    <n v="0"/>
    <n v="91.055999999999983"/>
    <x v="3"/>
    <x v="0"/>
  </r>
  <r>
    <n v="8227"/>
    <s v="CA-2019-104136"/>
    <x v="752"/>
    <d v="2019-11-04T00:00:00"/>
    <s v="Second Class"/>
    <s v="SF-20065"/>
    <s v="Sandra Flanagan"/>
    <x v="0"/>
    <x v="0"/>
    <s v="Everett"/>
    <x v="31"/>
    <n v="2149"/>
    <x v="3"/>
    <s v="OFF-PA-10001033"/>
    <x v="1"/>
    <x v="10"/>
    <s v="Xerox 1893"/>
    <n v="40.99"/>
    <n v="1"/>
    <n v="0"/>
    <n v="20.085100000000001"/>
    <x v="3"/>
    <x v="0"/>
  </r>
  <r>
    <n v="8228"/>
    <s v="CA-2018-123050"/>
    <x v="958"/>
    <d v="2018-04-08T00:00:00"/>
    <s v="Second Class"/>
    <s v="BC-11125"/>
    <s v="Becky Castell"/>
    <x v="2"/>
    <x v="0"/>
    <s v="Troy"/>
    <x v="15"/>
    <n v="12180"/>
    <x v="3"/>
    <s v="FUR-FU-10000723"/>
    <x v="0"/>
    <x v="5"/>
    <s v="Deflect-o EconoMat Studded, No Bevel Mat for Low Pile Carpeting"/>
    <n v="82.64"/>
    <n v="2"/>
    <n v="0"/>
    <n v="7.4376000000000033"/>
    <x v="3"/>
    <x v="0"/>
  </r>
  <r>
    <n v="8229"/>
    <s v="CA-2018-123050"/>
    <x v="958"/>
    <d v="2018-04-08T00:00:00"/>
    <s v="Second Class"/>
    <s v="BC-11125"/>
    <s v="Becky Castell"/>
    <x v="2"/>
    <x v="0"/>
    <s v="Troy"/>
    <x v="15"/>
    <n v="12180"/>
    <x v="3"/>
    <s v="OFF-ST-10003455"/>
    <x v="1"/>
    <x v="4"/>
    <s v="Tenex File Box, Personal Filing Tote with Lid, Black"/>
    <n v="31.02"/>
    <n v="2"/>
    <n v="0"/>
    <n v="8.0652000000000008"/>
    <x v="3"/>
    <x v="0"/>
  </r>
  <r>
    <n v="8230"/>
    <s v="CA-2018-123050"/>
    <x v="958"/>
    <d v="2018-04-08T00:00:00"/>
    <s v="Second Class"/>
    <s v="BC-11125"/>
    <s v="Becky Castell"/>
    <x v="2"/>
    <x v="0"/>
    <s v="Troy"/>
    <x v="15"/>
    <n v="12180"/>
    <x v="3"/>
    <s v="TEC-AC-10001109"/>
    <x v="2"/>
    <x v="11"/>
    <s v="Logitech Trackman Marble Mouse"/>
    <n v="89.97"/>
    <n v="3"/>
    <n v="0"/>
    <n v="37.787400000000005"/>
    <x v="3"/>
    <x v="0"/>
  </r>
  <r>
    <n v="8231"/>
    <s v="CA-2018-162355"/>
    <x v="1186"/>
    <d v="2018-07-02T00:00:00"/>
    <s v="Second Class"/>
    <s v="PF-19165"/>
    <s v="Philip Fox"/>
    <x v="0"/>
    <x v="0"/>
    <s v="Sandy Springs"/>
    <x v="32"/>
    <n v="30328"/>
    <x v="0"/>
    <s v="OFF-AR-10004344"/>
    <x v="1"/>
    <x v="6"/>
    <s v="Bulldog Vacuum Base Pencil Sharpener"/>
    <n v="35.97"/>
    <n v="3"/>
    <n v="0"/>
    <n v="9.7118999999999982"/>
    <x v="0"/>
    <x v="0"/>
  </r>
  <r>
    <n v="8232"/>
    <s v="CA-2018-162355"/>
    <x v="1186"/>
    <d v="2018-07-02T00:00:00"/>
    <s v="Second Class"/>
    <s v="PF-19165"/>
    <s v="Philip Fox"/>
    <x v="0"/>
    <x v="0"/>
    <s v="Sandy Springs"/>
    <x v="32"/>
    <n v="30328"/>
    <x v="0"/>
    <s v="FUR-BO-10004695"/>
    <x v="0"/>
    <x v="0"/>
    <s v="O'Sullivan 2-Door Barrister Bookcase in Odessa Pine"/>
    <n v="1266.8599999999999"/>
    <n v="7"/>
    <n v="0"/>
    <n v="291.37779999999987"/>
    <x v="0"/>
    <x v="0"/>
  </r>
  <r>
    <n v="8233"/>
    <s v="CA-2016-158225"/>
    <x v="358"/>
    <d v="2016-09-28T00:00:00"/>
    <s v="Standard Class"/>
    <s v="SE-20110"/>
    <s v="Sanjit Engle"/>
    <x v="0"/>
    <x v="0"/>
    <s v="San Jose"/>
    <x v="1"/>
    <n v="95123"/>
    <x v="1"/>
    <s v="OFF-ST-10000675"/>
    <x v="1"/>
    <x v="4"/>
    <s v="File Shuttle II and Handi-File, Black"/>
    <n v="169.45"/>
    <n v="5"/>
    <n v="0"/>
    <n v="42.362499999999997"/>
    <x v="1"/>
    <x v="0"/>
  </r>
  <r>
    <n v="8234"/>
    <s v="CA-2016-158225"/>
    <x v="358"/>
    <d v="2016-09-28T00:00:00"/>
    <s v="Standard Class"/>
    <s v="SE-20110"/>
    <s v="Sanjit Engle"/>
    <x v="0"/>
    <x v="0"/>
    <s v="San Jose"/>
    <x v="1"/>
    <n v="95123"/>
    <x v="1"/>
    <s v="OFF-ST-10002301"/>
    <x v="1"/>
    <x v="4"/>
    <s v="Tennsco Commercial Shelving"/>
    <n v="40.68"/>
    <n v="2"/>
    <n v="0"/>
    <n v="0.40679999999999694"/>
    <x v="1"/>
    <x v="0"/>
  </r>
  <r>
    <n v="8235"/>
    <s v="CA-2019-102204"/>
    <x v="927"/>
    <d v="2019-05-06T00:00:00"/>
    <s v="Standard Class"/>
    <s v="CJ-12010"/>
    <s v="Caroline Jumper"/>
    <x v="0"/>
    <x v="0"/>
    <s v="Jacksonville"/>
    <x v="2"/>
    <n v="32216"/>
    <x v="0"/>
    <s v="OFF-SU-10001212"/>
    <x v="1"/>
    <x v="14"/>
    <s v="Kleencut Forged Office Shears by Acme United Corporation"/>
    <n v="3.3280000000000003"/>
    <n v="2"/>
    <n v="0.2"/>
    <n v="0.4159999999999997"/>
    <x v="0"/>
    <x v="0"/>
  </r>
  <r>
    <n v="8236"/>
    <s v="CA-2019-102204"/>
    <x v="927"/>
    <d v="2019-05-06T00:00:00"/>
    <s v="Standard Class"/>
    <s v="CJ-12010"/>
    <s v="Caroline Jumper"/>
    <x v="0"/>
    <x v="0"/>
    <s v="Jacksonville"/>
    <x v="2"/>
    <n v="32216"/>
    <x v="0"/>
    <s v="FUR-TA-10001889"/>
    <x v="0"/>
    <x v="3"/>
    <s v="Bush Advantage Collection Racetrack Conference Table"/>
    <n v="933.26200000000006"/>
    <n v="4"/>
    <n v="0.45"/>
    <n v="-458.14679999999998"/>
    <x v="0"/>
    <x v="0"/>
  </r>
  <r>
    <n v="8237"/>
    <s v="CA-2019-102204"/>
    <x v="927"/>
    <d v="2019-05-06T00:00:00"/>
    <s v="Standard Class"/>
    <s v="CJ-12010"/>
    <s v="Caroline Jumper"/>
    <x v="0"/>
    <x v="0"/>
    <s v="Jacksonville"/>
    <x v="2"/>
    <n v="32216"/>
    <x v="0"/>
    <s v="FUR-CH-10002024"/>
    <x v="0"/>
    <x v="1"/>
    <s v="HON 5400 Series Task Chairs for Big and Tall"/>
    <n v="2803.92"/>
    <n v="5"/>
    <n v="0.2"/>
    <n v="0"/>
    <x v="0"/>
    <x v="0"/>
  </r>
  <r>
    <n v="8238"/>
    <s v="CA-2019-103065"/>
    <x v="179"/>
    <d v="2019-10-20T00:00:00"/>
    <s v="Same Day"/>
    <s v="PT-19090"/>
    <s v="Pete Takahito"/>
    <x v="0"/>
    <x v="0"/>
    <s v="Jacksonville"/>
    <x v="2"/>
    <n v="32216"/>
    <x v="0"/>
    <s v="OFF-ST-10000617"/>
    <x v="1"/>
    <x v="4"/>
    <s v="Woodgrain Magazine Files by Perma"/>
    <n v="4.7679999999999998"/>
    <n v="2"/>
    <n v="0.2"/>
    <n v="-0.7748000000000006"/>
    <x v="0"/>
    <x v="0"/>
  </r>
  <r>
    <n v="8239"/>
    <s v="CA-2019-103065"/>
    <x v="179"/>
    <d v="2019-10-20T00:00:00"/>
    <s v="Same Day"/>
    <s v="PT-19090"/>
    <s v="Pete Takahito"/>
    <x v="0"/>
    <x v="0"/>
    <s v="Jacksonville"/>
    <x v="2"/>
    <n v="32216"/>
    <x v="0"/>
    <s v="OFF-PA-10000380"/>
    <x v="1"/>
    <x v="10"/>
    <s v="REDIFORM Incoming/Outgoing Call Register, 11&quot; X 8 1/2&quot;, 100 Messages"/>
    <n v="6.6720000000000006"/>
    <n v="1"/>
    <n v="0.2"/>
    <n v="2.5019999999999998"/>
    <x v="0"/>
    <x v="0"/>
  </r>
  <r>
    <n v="8240"/>
    <s v="CA-2019-103065"/>
    <x v="179"/>
    <d v="2019-10-20T00:00:00"/>
    <s v="Same Day"/>
    <s v="PT-19090"/>
    <s v="Pete Takahito"/>
    <x v="0"/>
    <x v="0"/>
    <s v="Jacksonville"/>
    <x v="2"/>
    <n v="32216"/>
    <x v="0"/>
    <s v="OFF-AR-10003251"/>
    <x v="1"/>
    <x v="6"/>
    <s v="Prang Drawing Pencil Set"/>
    <n v="4.4479999999999995"/>
    <n v="2"/>
    <n v="0.2"/>
    <n v="1.1119999999999999"/>
    <x v="0"/>
    <x v="0"/>
  </r>
  <r>
    <n v="8241"/>
    <s v="CA-2019-103065"/>
    <x v="179"/>
    <d v="2019-10-20T00:00:00"/>
    <s v="Same Day"/>
    <s v="PT-19090"/>
    <s v="Pete Takahito"/>
    <x v="0"/>
    <x v="0"/>
    <s v="Jacksonville"/>
    <x v="2"/>
    <n v="32216"/>
    <x v="0"/>
    <s v="FUR-FU-10000175"/>
    <x v="0"/>
    <x v="5"/>
    <s v="DAX Wood Document Frame."/>
    <n v="43.936000000000007"/>
    <n v="4"/>
    <n v="0.2"/>
    <n v="6.0411999999999964"/>
    <x v="0"/>
    <x v="0"/>
  </r>
  <r>
    <n v="8242"/>
    <s v="CA-2016-109855"/>
    <x v="416"/>
    <d v="2016-09-05T00:00:00"/>
    <s v="Standard Class"/>
    <s v="LH-16900"/>
    <s v="Lena Hernandez"/>
    <x v="0"/>
    <x v="0"/>
    <s v="New York City"/>
    <x v="15"/>
    <n v="10009"/>
    <x v="3"/>
    <s v="OFF-BI-10004716"/>
    <x v="1"/>
    <x v="8"/>
    <s v="Wilson Jones Hanging Recycled Pressboard Data Binders"/>
    <n v="23.744"/>
    <n v="2"/>
    <n v="0.2"/>
    <n v="8.3103999999999996"/>
    <x v="3"/>
    <x v="0"/>
  </r>
  <r>
    <n v="8243"/>
    <s v="CA-2016-109855"/>
    <x v="416"/>
    <d v="2016-09-05T00:00:00"/>
    <s v="Standard Class"/>
    <s v="LH-16900"/>
    <s v="Lena Hernandez"/>
    <x v="0"/>
    <x v="0"/>
    <s v="New York City"/>
    <x v="15"/>
    <n v="10009"/>
    <x v="3"/>
    <s v="TEC-AC-10002842"/>
    <x v="2"/>
    <x v="11"/>
    <s v="WD My Passport Ultra 2TB Portable External Hard Drive"/>
    <n v="357"/>
    <n v="3"/>
    <n v="0"/>
    <n v="57.120000000000019"/>
    <x v="3"/>
    <x v="0"/>
  </r>
  <r>
    <n v="8244"/>
    <s v="CA-2016-109897"/>
    <x v="1132"/>
    <d v="2016-08-16T00:00:00"/>
    <s v="Standard Class"/>
    <s v="BW-11200"/>
    <s v="Ben Wallace"/>
    <x v="0"/>
    <x v="0"/>
    <s v="San Francisco"/>
    <x v="1"/>
    <n v="94122"/>
    <x v="1"/>
    <s v="TEC-PH-10003691"/>
    <x v="2"/>
    <x v="7"/>
    <s v="BlackBerry Q10"/>
    <n v="806.33600000000001"/>
    <n v="8"/>
    <n v="0.2"/>
    <n v="50.396000000000015"/>
    <x v="1"/>
    <x v="0"/>
  </r>
  <r>
    <n v="8245"/>
    <s v="CA-2016-109897"/>
    <x v="1132"/>
    <d v="2016-08-16T00:00:00"/>
    <s v="Standard Class"/>
    <s v="BW-11200"/>
    <s v="Ben Wallace"/>
    <x v="0"/>
    <x v="0"/>
    <s v="San Francisco"/>
    <x v="1"/>
    <n v="94122"/>
    <x v="1"/>
    <s v="FUR-FU-10002878"/>
    <x v="0"/>
    <x v="5"/>
    <s v="Seth Thomas 14&quot; Day/Date Wall Clock"/>
    <n v="85.44"/>
    <n v="3"/>
    <n v="0"/>
    <n v="31.612800000000004"/>
    <x v="1"/>
    <x v="0"/>
  </r>
  <r>
    <n v="8246"/>
    <s v="US-2016-143581"/>
    <x v="710"/>
    <d v="2016-08-23T00:00:00"/>
    <s v="Standard Class"/>
    <s v="BS-11365"/>
    <s v="Bill Shonely"/>
    <x v="1"/>
    <x v="0"/>
    <s v="Columbus"/>
    <x v="32"/>
    <n v="31907"/>
    <x v="0"/>
    <s v="OFF-ST-10000991"/>
    <x v="1"/>
    <x v="4"/>
    <s v="Space Solutions HD Industrial Steel Shelving."/>
    <n v="344.90999999999997"/>
    <n v="3"/>
    <n v="0"/>
    <n v="10.347300000000004"/>
    <x v="0"/>
    <x v="0"/>
  </r>
  <r>
    <n v="8247"/>
    <s v="CA-2017-129217"/>
    <x v="1187"/>
    <d v="2017-05-10T00:00:00"/>
    <s v="Same Day"/>
    <s v="DP-13390"/>
    <s v="Dennis Pardue"/>
    <x v="2"/>
    <x v="0"/>
    <s v="Aurora"/>
    <x v="10"/>
    <n v="60505"/>
    <x v="2"/>
    <s v="OFF-AP-10002439"/>
    <x v="1"/>
    <x v="9"/>
    <s v="Tripp Lite Isotel 8 Ultra 8 Outlet Metal Surge"/>
    <n v="70.969999999999985"/>
    <n v="5"/>
    <n v="0.8"/>
    <n v="-191.619"/>
    <x v="2"/>
    <x v="0"/>
  </r>
  <r>
    <n v="8248"/>
    <s v="CA-2017-129217"/>
    <x v="1187"/>
    <d v="2017-05-10T00:00:00"/>
    <s v="Same Day"/>
    <s v="DP-13390"/>
    <s v="Dennis Pardue"/>
    <x v="2"/>
    <x v="0"/>
    <s v="Aurora"/>
    <x v="10"/>
    <n v="60505"/>
    <x v="2"/>
    <s v="OFF-AR-10004602"/>
    <x v="1"/>
    <x v="6"/>
    <s v="Boston KS Multi-Size Manual Pencil Sharpener"/>
    <n v="36.783999999999999"/>
    <n v="2"/>
    <n v="0.2"/>
    <n v="3.6784000000000017"/>
    <x v="2"/>
    <x v="0"/>
  </r>
  <r>
    <n v="8249"/>
    <s v="CA-2018-133816"/>
    <x v="1120"/>
    <d v="2018-05-13T00:00:00"/>
    <s v="Second Class"/>
    <s v="CS-12400"/>
    <s v="Christopher Schild"/>
    <x v="2"/>
    <x v="0"/>
    <s v="Philadelphia"/>
    <x v="9"/>
    <n v="19134"/>
    <x v="3"/>
    <s v="TEC-PH-10001795"/>
    <x v="2"/>
    <x v="7"/>
    <s v="ClearOne CHATAttach 160 - speaker phone"/>
    <n v="743.98799999999994"/>
    <n v="2"/>
    <n v="0.4"/>
    <n v="-123.9980000000001"/>
    <x v="3"/>
    <x v="0"/>
  </r>
  <r>
    <n v="8250"/>
    <s v="CA-2017-140221"/>
    <x v="616"/>
    <d v="2017-03-09T00:00:00"/>
    <s v="Second Class"/>
    <s v="MS-17365"/>
    <s v="Maribeth Schnelling"/>
    <x v="0"/>
    <x v="0"/>
    <s v="Chicago"/>
    <x v="10"/>
    <n v="60653"/>
    <x v="2"/>
    <s v="OFF-BI-10002854"/>
    <x v="1"/>
    <x v="8"/>
    <s v="Performers Binder/Pad Holder, Black"/>
    <n v="11.211999999999998"/>
    <n v="2"/>
    <n v="0.8"/>
    <n v="-16.818000000000005"/>
    <x v="2"/>
    <x v="0"/>
  </r>
  <r>
    <n v="8251"/>
    <s v="CA-2017-140221"/>
    <x v="616"/>
    <d v="2017-03-09T00:00:00"/>
    <s v="Second Class"/>
    <s v="MS-17365"/>
    <s v="Maribeth Schnelling"/>
    <x v="0"/>
    <x v="0"/>
    <s v="Chicago"/>
    <x v="10"/>
    <n v="60653"/>
    <x v="2"/>
    <s v="FUR-FU-10000023"/>
    <x v="0"/>
    <x v="5"/>
    <s v="Eldon Wave Desk Accessories"/>
    <n v="4.7119999999999997"/>
    <n v="2"/>
    <n v="0.6"/>
    <n v="-1.8847999999999994"/>
    <x v="2"/>
    <x v="0"/>
  </r>
  <r>
    <n v="8252"/>
    <s v="CA-2017-140221"/>
    <x v="616"/>
    <d v="2017-03-09T00:00:00"/>
    <s v="Second Class"/>
    <s v="MS-17365"/>
    <s v="Maribeth Schnelling"/>
    <x v="0"/>
    <x v="0"/>
    <s v="Chicago"/>
    <x v="10"/>
    <n v="60653"/>
    <x v="2"/>
    <s v="OFF-AP-10000828"/>
    <x v="1"/>
    <x v="9"/>
    <s v="Avanti 4.4 Cu. Ft. Refrigerator"/>
    <n v="180.97999999999996"/>
    <n v="5"/>
    <n v="0.8"/>
    <n v="-470.548"/>
    <x v="2"/>
    <x v="0"/>
  </r>
  <r>
    <n v="8253"/>
    <s v="CA-2017-140221"/>
    <x v="616"/>
    <d v="2017-03-09T00:00:00"/>
    <s v="Second Class"/>
    <s v="MS-17365"/>
    <s v="Maribeth Schnelling"/>
    <x v="0"/>
    <x v="0"/>
    <s v="Chicago"/>
    <x v="10"/>
    <n v="60653"/>
    <x v="2"/>
    <s v="OFF-ST-10000777"/>
    <x v="1"/>
    <x v="4"/>
    <s v="Companion Letter/Legal File, Black"/>
    <n v="60.415999999999997"/>
    <n v="2"/>
    <n v="0.2"/>
    <n v="6.0416000000000025"/>
    <x v="2"/>
    <x v="0"/>
  </r>
  <r>
    <n v="8254"/>
    <s v="CA-2019-152310"/>
    <x v="801"/>
    <d v="2019-08-19T00:00:00"/>
    <s v="Standard Class"/>
    <s v="DK-12895"/>
    <s v="Dana Kaydos"/>
    <x v="0"/>
    <x v="0"/>
    <s v="Seattle"/>
    <x v="4"/>
    <n v="98103"/>
    <x v="1"/>
    <s v="TEC-CO-10000971"/>
    <x v="2"/>
    <x v="16"/>
    <s v="Hewlett Packard 310 Color Digital Copier"/>
    <n v="299.99"/>
    <n v="1"/>
    <n v="0"/>
    <n v="89.996999999999986"/>
    <x v="1"/>
    <x v="0"/>
  </r>
  <r>
    <n v="8255"/>
    <s v="CA-2019-152310"/>
    <x v="801"/>
    <d v="2019-08-19T00:00:00"/>
    <s v="Standard Class"/>
    <s v="DK-12895"/>
    <s v="Dana Kaydos"/>
    <x v="0"/>
    <x v="0"/>
    <s v="Seattle"/>
    <x v="4"/>
    <n v="98103"/>
    <x v="1"/>
    <s v="OFF-PA-10003134"/>
    <x v="1"/>
    <x v="10"/>
    <s v="Xerox 1937"/>
    <n v="192.16"/>
    <n v="4"/>
    <n v="0"/>
    <n v="92.236799999999988"/>
    <x v="1"/>
    <x v="0"/>
  </r>
  <r>
    <n v="8256"/>
    <s v="CA-2019-152310"/>
    <x v="801"/>
    <d v="2019-08-19T00:00:00"/>
    <s v="Standard Class"/>
    <s v="DK-12895"/>
    <s v="Dana Kaydos"/>
    <x v="0"/>
    <x v="0"/>
    <s v="Seattle"/>
    <x v="4"/>
    <n v="98103"/>
    <x v="1"/>
    <s v="TEC-PH-10002538"/>
    <x v="2"/>
    <x v="7"/>
    <s v="Grandstream GXP1160 VoIP phone"/>
    <n v="242.624"/>
    <n v="8"/>
    <n v="0.2"/>
    <n v="27.295199999999973"/>
    <x v="1"/>
    <x v="0"/>
  </r>
  <r>
    <n v="8257"/>
    <s v="CA-2019-152310"/>
    <x v="801"/>
    <d v="2019-08-19T00:00:00"/>
    <s v="Standard Class"/>
    <s v="DK-12895"/>
    <s v="Dana Kaydos"/>
    <x v="0"/>
    <x v="0"/>
    <s v="Seattle"/>
    <x v="4"/>
    <n v="98103"/>
    <x v="1"/>
    <s v="OFF-ST-10001228"/>
    <x v="1"/>
    <x v="4"/>
    <s v="Personal File Boxes with Fold-Down Carry Handle"/>
    <n v="46.74"/>
    <n v="3"/>
    <n v="0"/>
    <n v="11.684999999999999"/>
    <x v="1"/>
    <x v="0"/>
  </r>
  <r>
    <n v="8258"/>
    <s v="CA-2019-152310"/>
    <x v="801"/>
    <d v="2019-08-19T00:00:00"/>
    <s v="Standard Class"/>
    <s v="DK-12895"/>
    <s v="Dana Kaydos"/>
    <x v="0"/>
    <x v="0"/>
    <s v="Seattle"/>
    <x v="4"/>
    <n v="98103"/>
    <x v="1"/>
    <s v="TEC-AC-10000397"/>
    <x v="2"/>
    <x v="11"/>
    <s v="Perixx PERIBOARD-512B, Ergonomic Split Keyboard"/>
    <n v="174.95000000000002"/>
    <n v="5"/>
    <n v="0"/>
    <n v="12.246500000000005"/>
    <x v="1"/>
    <x v="0"/>
  </r>
  <r>
    <n v="8259"/>
    <s v="CA-2019-152310"/>
    <x v="801"/>
    <d v="2019-08-19T00:00:00"/>
    <s v="Standard Class"/>
    <s v="DK-12895"/>
    <s v="Dana Kaydos"/>
    <x v="0"/>
    <x v="0"/>
    <s v="Seattle"/>
    <x v="4"/>
    <n v="98103"/>
    <x v="1"/>
    <s v="OFF-BI-10004308"/>
    <x v="1"/>
    <x v="8"/>
    <s v="Avery Legal 4-Ring Binder"/>
    <n v="100.70400000000001"/>
    <n v="6"/>
    <n v="0.2"/>
    <n v="37.763999999999996"/>
    <x v="1"/>
    <x v="0"/>
  </r>
  <r>
    <n v="8260"/>
    <s v="CA-2018-118101"/>
    <x v="190"/>
    <d v="2018-06-26T00:00:00"/>
    <s v="Same Day"/>
    <s v="SN-20560"/>
    <s v="Skye Norling"/>
    <x v="2"/>
    <x v="0"/>
    <s v="Roseville"/>
    <x v="12"/>
    <n v="48066"/>
    <x v="2"/>
    <s v="OFF-PA-10000357"/>
    <x v="1"/>
    <x v="10"/>
    <s v="White Dual Perf Computer Printout Paper, 2700 Sheets, 1 Part, Heavyweight, 20 lbs., 14 7/8 x 11"/>
    <n v="368.91"/>
    <n v="9"/>
    <n v="0"/>
    <n v="180.76590000000002"/>
    <x v="2"/>
    <x v="0"/>
  </r>
  <r>
    <n v="8261"/>
    <s v="CA-2018-118101"/>
    <x v="190"/>
    <d v="2018-06-26T00:00:00"/>
    <s v="Same Day"/>
    <s v="SN-20560"/>
    <s v="Skye Norling"/>
    <x v="2"/>
    <x v="0"/>
    <s v="Roseville"/>
    <x v="12"/>
    <n v="48066"/>
    <x v="2"/>
    <s v="OFF-BI-10000773"/>
    <x v="1"/>
    <x v="8"/>
    <s v="Insertable Tab Post Binder Dividers"/>
    <n v="8.02"/>
    <n v="1"/>
    <n v="0"/>
    <n v="3.7693999999999992"/>
    <x v="2"/>
    <x v="0"/>
  </r>
  <r>
    <n v="8262"/>
    <s v="CA-2018-118101"/>
    <x v="190"/>
    <d v="2018-06-26T00:00:00"/>
    <s v="Same Day"/>
    <s v="SN-20560"/>
    <s v="Skye Norling"/>
    <x v="2"/>
    <x v="0"/>
    <s v="Roseville"/>
    <x v="12"/>
    <n v="48066"/>
    <x v="2"/>
    <s v="OFF-ST-10001837"/>
    <x v="1"/>
    <x v="4"/>
    <s v="SAFCO Mobile Desk Side File, Wire Frame"/>
    <n v="171.04"/>
    <n v="4"/>
    <n v="0"/>
    <n v="44.470399999999998"/>
    <x v="2"/>
    <x v="0"/>
  </r>
  <r>
    <n v="8263"/>
    <s v="CA-2018-100307"/>
    <x v="272"/>
    <d v="2018-12-19T00:00:00"/>
    <s v="Standard Class"/>
    <s v="TC-21475"/>
    <s v="Tony Chapman"/>
    <x v="2"/>
    <x v="0"/>
    <s v="Fayetteville"/>
    <x v="36"/>
    <n v="72701"/>
    <x v="0"/>
    <s v="OFF-PA-10002552"/>
    <x v="1"/>
    <x v="10"/>
    <s v="Xerox 1958"/>
    <n v="19.440000000000001"/>
    <n v="3"/>
    <n v="0"/>
    <n v="9.3312000000000008"/>
    <x v="0"/>
    <x v="0"/>
  </r>
  <r>
    <n v="8264"/>
    <s v="CA-2017-138457"/>
    <x v="1023"/>
    <d v="2017-09-17T00:00:00"/>
    <s v="Standard Class"/>
    <s v="AM-10705"/>
    <s v="Anne McFarland"/>
    <x v="0"/>
    <x v="0"/>
    <s v="Jacksonville"/>
    <x v="3"/>
    <n v="28540"/>
    <x v="0"/>
    <s v="OFF-BI-10000014"/>
    <x v="1"/>
    <x v="8"/>
    <s v="Heavy-Duty E-Z-D Binders"/>
    <n v="13.092000000000002"/>
    <n v="4"/>
    <n v="0.7"/>
    <n v="-10.037199999999999"/>
    <x v="0"/>
    <x v="0"/>
  </r>
  <r>
    <n v="8265"/>
    <s v="CA-2016-131800"/>
    <x v="125"/>
    <d v="2017-01-04T00:00:00"/>
    <s v="Standard Class"/>
    <s v="AJ-10960"/>
    <s v="Astrea Jones"/>
    <x v="0"/>
    <x v="0"/>
    <s v="New York City"/>
    <x v="15"/>
    <n v="10035"/>
    <x v="3"/>
    <s v="OFF-AP-10004136"/>
    <x v="1"/>
    <x v="9"/>
    <s v="Kensington 6 Outlet SmartSocket Surge Protector"/>
    <n v="122.94"/>
    <n v="3"/>
    <n v="0"/>
    <n v="30.734999999999992"/>
    <x v="3"/>
    <x v="0"/>
  </r>
  <r>
    <n v="8266"/>
    <s v="CA-2016-131800"/>
    <x v="125"/>
    <d v="2017-01-04T00:00:00"/>
    <s v="Standard Class"/>
    <s v="AJ-10960"/>
    <s v="Astrea Jones"/>
    <x v="0"/>
    <x v="0"/>
    <s v="New York City"/>
    <x v="15"/>
    <n v="10035"/>
    <x v="3"/>
    <s v="OFF-BI-10003429"/>
    <x v="1"/>
    <x v="8"/>
    <s v="Cardinal HOLDit! Binder Insert Strips,Extra Strips"/>
    <n v="35.448"/>
    <n v="7"/>
    <n v="0.2"/>
    <n v="12.8499"/>
    <x v="3"/>
    <x v="0"/>
  </r>
  <r>
    <n v="8267"/>
    <s v="CA-2016-118304"/>
    <x v="333"/>
    <d v="2016-05-04T00:00:00"/>
    <s v="Standard Class"/>
    <s v="KH-16360"/>
    <s v="Katherine Hughes"/>
    <x v="0"/>
    <x v="0"/>
    <s v="Dover"/>
    <x v="13"/>
    <n v="19901"/>
    <x v="3"/>
    <s v="TEC-PH-10000376"/>
    <x v="2"/>
    <x v="7"/>
    <s v="Square Credit Card Reader"/>
    <n v="19.98"/>
    <n v="2"/>
    <n v="0"/>
    <n v="5.1948000000000008"/>
    <x v="3"/>
    <x v="0"/>
  </r>
  <r>
    <n v="8268"/>
    <s v="CA-2019-121790"/>
    <x v="289"/>
    <d v="2019-02-06T00:00:00"/>
    <s v="Standard Class"/>
    <s v="LP-17095"/>
    <s v="Liz Preis"/>
    <x v="0"/>
    <x v="0"/>
    <s v="Aurora"/>
    <x v="10"/>
    <n v="60505"/>
    <x v="2"/>
    <s v="FUR-TA-10003469"/>
    <x v="0"/>
    <x v="3"/>
    <s v="Balt Split Level Computer Training Table"/>
    <n v="69.375"/>
    <n v="1"/>
    <n v="0.5"/>
    <n v="-47.174999999999997"/>
    <x v="2"/>
    <x v="0"/>
  </r>
  <r>
    <n v="8269"/>
    <s v="CA-2019-121790"/>
    <x v="289"/>
    <d v="2019-02-06T00:00:00"/>
    <s v="Standard Class"/>
    <s v="LP-17095"/>
    <s v="Liz Preis"/>
    <x v="0"/>
    <x v="0"/>
    <s v="Aurora"/>
    <x v="10"/>
    <n v="60505"/>
    <x v="2"/>
    <s v="OFF-SU-10004231"/>
    <x v="1"/>
    <x v="14"/>
    <s v="Acme Tagit Stainless Steel Antibacterial Scissors"/>
    <n v="31.680000000000003"/>
    <n v="4"/>
    <n v="0.2"/>
    <n v="2.7719999999999994"/>
    <x v="2"/>
    <x v="0"/>
  </r>
  <r>
    <n v="8270"/>
    <s v="CA-2019-121790"/>
    <x v="289"/>
    <d v="2019-02-06T00:00:00"/>
    <s v="Standard Class"/>
    <s v="LP-17095"/>
    <s v="Liz Preis"/>
    <x v="0"/>
    <x v="0"/>
    <s v="Aurora"/>
    <x v="10"/>
    <n v="60505"/>
    <x v="2"/>
    <s v="TEC-PH-10002584"/>
    <x v="2"/>
    <x v="7"/>
    <s v="Samsung Galaxy S4"/>
    <n v="2003.1680000000001"/>
    <n v="4"/>
    <n v="0.2"/>
    <n v="250.39599999999984"/>
    <x v="2"/>
    <x v="0"/>
  </r>
  <r>
    <n v="8271"/>
    <s v="CA-2019-121790"/>
    <x v="289"/>
    <d v="2019-02-06T00:00:00"/>
    <s v="Standard Class"/>
    <s v="LP-17095"/>
    <s v="Liz Preis"/>
    <x v="0"/>
    <x v="0"/>
    <s v="Aurora"/>
    <x v="10"/>
    <n v="60505"/>
    <x v="2"/>
    <s v="OFF-AR-10003602"/>
    <x v="1"/>
    <x v="6"/>
    <s v="Quartet Omega Colored Chalk, 12/Pack"/>
    <n v="9.3439999999999994"/>
    <n v="2"/>
    <n v="0.2"/>
    <n v="3.1535999999999995"/>
    <x v="2"/>
    <x v="0"/>
  </r>
  <r>
    <n v="8272"/>
    <s v="CA-2018-169670"/>
    <x v="591"/>
    <d v="2018-12-31T00:00:00"/>
    <s v="Standard Class"/>
    <s v="JE-15715"/>
    <s v="Joe Elijah"/>
    <x v="0"/>
    <x v="0"/>
    <s v="New York City"/>
    <x v="15"/>
    <n v="10009"/>
    <x v="3"/>
    <s v="FUR-CH-10002331"/>
    <x v="0"/>
    <x v="1"/>
    <s v="Hon 4700 Series Mobuis Mid-Back Task Chairs with Adjustable Arms"/>
    <n v="2563.056"/>
    <n v="8"/>
    <n v="0.1"/>
    <n v="313.26239999999967"/>
    <x v="3"/>
    <x v="0"/>
  </r>
  <r>
    <n v="8273"/>
    <s v="CA-2018-139549"/>
    <x v="201"/>
    <d v="2018-10-25T00:00:00"/>
    <s v="Standard Class"/>
    <s v="MY-18295"/>
    <s v="Muhammed Yedwab"/>
    <x v="1"/>
    <x v="0"/>
    <s v="El Cajon"/>
    <x v="1"/>
    <n v="92020"/>
    <x v="1"/>
    <s v="FUR-CH-10001802"/>
    <x v="0"/>
    <x v="1"/>
    <s v="Hon Every-Day Chair Series Swivel Task Chairs"/>
    <n v="387.13600000000002"/>
    <n v="4"/>
    <n v="0.2"/>
    <n v="4.8391999999999911"/>
    <x v="1"/>
    <x v="0"/>
  </r>
  <r>
    <n v="8274"/>
    <s v="CA-2017-104059"/>
    <x v="385"/>
    <d v="2017-06-15T00:00:00"/>
    <s v="Second Class"/>
    <s v="FC-14245"/>
    <s v="Frank Carlisle"/>
    <x v="2"/>
    <x v="0"/>
    <s v="Springfield"/>
    <x v="24"/>
    <n v="45503"/>
    <x v="3"/>
    <s v="OFF-AR-10000634"/>
    <x v="1"/>
    <x v="6"/>
    <s v="Newell 320"/>
    <n v="3.4240000000000004"/>
    <n v="1"/>
    <n v="0.2"/>
    <n v="0.29960000000000009"/>
    <x v="3"/>
    <x v="0"/>
  </r>
  <r>
    <n v="8275"/>
    <s v="CA-2019-164112"/>
    <x v="160"/>
    <d v="2019-07-04T00:00:00"/>
    <s v="Standard Class"/>
    <s v="ND-18460"/>
    <s v="Neil Ducich"/>
    <x v="1"/>
    <x v="0"/>
    <s v="Mount Vernon"/>
    <x v="15"/>
    <n v="10550"/>
    <x v="3"/>
    <s v="OFF-ST-10002615"/>
    <x v="1"/>
    <x v="4"/>
    <s v="Dual Level, Single-Width Filing Carts"/>
    <n v="1085.42"/>
    <n v="7"/>
    <n v="0"/>
    <n v="282.20920000000001"/>
    <x v="3"/>
    <x v="0"/>
  </r>
  <r>
    <n v="8276"/>
    <s v="CA-2017-143882"/>
    <x v="153"/>
    <d v="2017-06-30T00:00:00"/>
    <s v="Standard Class"/>
    <s v="DB-13360"/>
    <s v="Dennis Bolton"/>
    <x v="2"/>
    <x v="0"/>
    <s v="Lakewood"/>
    <x v="24"/>
    <n v="44107"/>
    <x v="3"/>
    <s v="OFF-PA-10004040"/>
    <x v="1"/>
    <x v="10"/>
    <s v="Universal Premium White Copier/Laser Paper (20Lb. and 87 Bright)"/>
    <n v="43.056000000000004"/>
    <n v="9"/>
    <n v="0.2"/>
    <n v="15.607799999999999"/>
    <x v="3"/>
    <x v="0"/>
  </r>
  <r>
    <n v="8277"/>
    <s v="US-2018-139262"/>
    <x v="823"/>
    <d v="2018-02-25T00:00:00"/>
    <s v="Standard Class"/>
    <s v="LC-16960"/>
    <s v="Lindsay Castell"/>
    <x v="2"/>
    <x v="0"/>
    <s v="Tampa"/>
    <x v="2"/>
    <n v="33614"/>
    <x v="0"/>
    <s v="OFF-BI-10003727"/>
    <x v="1"/>
    <x v="8"/>
    <s v="Avery Durable Slant Ring Binders With Label Holder"/>
    <n v="3.762"/>
    <n v="3"/>
    <n v="0.7"/>
    <n v="-2.758799999999999"/>
    <x v="0"/>
    <x v="0"/>
  </r>
  <r>
    <n v="8278"/>
    <s v="US-2018-139262"/>
    <x v="823"/>
    <d v="2018-02-25T00:00:00"/>
    <s v="Standard Class"/>
    <s v="LC-16960"/>
    <s v="Lindsay Castell"/>
    <x v="2"/>
    <x v="0"/>
    <s v="Tampa"/>
    <x v="2"/>
    <n v="33614"/>
    <x v="0"/>
    <s v="OFF-BI-10002026"/>
    <x v="1"/>
    <x v="8"/>
    <s v="Avery Arch Ring Binders"/>
    <n v="34.860000000000007"/>
    <n v="2"/>
    <n v="0.7"/>
    <n v="-26.726000000000006"/>
    <x v="0"/>
    <x v="0"/>
  </r>
  <r>
    <n v="8279"/>
    <s v="US-2018-139262"/>
    <x v="823"/>
    <d v="2018-02-25T00:00:00"/>
    <s v="Standard Class"/>
    <s v="LC-16960"/>
    <s v="Lindsay Castell"/>
    <x v="2"/>
    <x v="0"/>
    <s v="Tampa"/>
    <x v="2"/>
    <n v="33614"/>
    <x v="0"/>
    <s v="OFF-ST-10001496"/>
    <x v="1"/>
    <x v="4"/>
    <s v="Standard Rollaway File with Lock"/>
    <n v="432.45600000000002"/>
    <n v="3"/>
    <n v="0.2"/>
    <n v="32.434200000000004"/>
    <x v="0"/>
    <x v="0"/>
  </r>
  <r>
    <n v="8280"/>
    <s v="CA-2019-146192"/>
    <x v="300"/>
    <d v="2019-04-26T00:00:00"/>
    <s v="Standard Class"/>
    <s v="BD-11725"/>
    <s v="Bruce Degenhardt"/>
    <x v="0"/>
    <x v="0"/>
    <s v="Columbus"/>
    <x v="32"/>
    <n v="31907"/>
    <x v="0"/>
    <s v="OFF-ST-10003716"/>
    <x v="1"/>
    <x v="4"/>
    <s v="Tennsco Double-Tier Lockers"/>
    <n v="675.06000000000006"/>
    <n v="3"/>
    <n v="0"/>
    <n v="87.757800000000003"/>
    <x v="0"/>
    <x v="0"/>
  </r>
  <r>
    <n v="8281"/>
    <s v="CA-2019-134810"/>
    <x v="1188"/>
    <d v="2019-05-10T00:00:00"/>
    <s v="First Class"/>
    <s v="MC-17605"/>
    <s v="Matt Connell"/>
    <x v="1"/>
    <x v="0"/>
    <s v="Jacksonville"/>
    <x v="3"/>
    <n v="28540"/>
    <x v="0"/>
    <s v="OFF-EN-10002504"/>
    <x v="1"/>
    <x v="12"/>
    <s v="Tyvek  Top-Opening Peel &amp; Seel Envelopes, Plain White"/>
    <n v="65.231999999999999"/>
    <n v="3"/>
    <n v="0.2"/>
    <n v="22.015799999999999"/>
    <x v="0"/>
    <x v="0"/>
  </r>
  <r>
    <n v="8282"/>
    <s v="CA-2019-134810"/>
    <x v="1188"/>
    <d v="2019-05-10T00:00:00"/>
    <s v="First Class"/>
    <s v="MC-17605"/>
    <s v="Matt Connell"/>
    <x v="1"/>
    <x v="0"/>
    <s v="Jacksonville"/>
    <x v="3"/>
    <n v="28540"/>
    <x v="0"/>
    <s v="FUR-CH-10001270"/>
    <x v="0"/>
    <x v="1"/>
    <s v="Harbour Creations Steel Folding Chair"/>
    <n v="207"/>
    <n v="3"/>
    <n v="0.2"/>
    <n v="25.874999999999972"/>
    <x v="0"/>
    <x v="0"/>
  </r>
  <r>
    <n v="8283"/>
    <s v="CA-2017-154284"/>
    <x v="379"/>
    <d v="2017-12-26T00:00:00"/>
    <s v="Second Class"/>
    <s v="SZ-20035"/>
    <s v="Sam Zeldin"/>
    <x v="2"/>
    <x v="0"/>
    <s v="Saint Charles"/>
    <x v="10"/>
    <n v="60174"/>
    <x v="2"/>
    <s v="TEC-MA-10004241"/>
    <x v="2"/>
    <x v="15"/>
    <s v="Star Micronics TSP800 TSP847IIU Receipt Printer"/>
    <n v="600.53"/>
    <n v="2"/>
    <n v="0.3"/>
    <n v="137.26399999999995"/>
    <x v="2"/>
    <x v="0"/>
  </r>
  <r>
    <n v="8284"/>
    <s v="CA-2017-154284"/>
    <x v="379"/>
    <d v="2017-12-26T00:00:00"/>
    <s v="Second Class"/>
    <s v="SZ-20035"/>
    <s v="Sam Zeldin"/>
    <x v="2"/>
    <x v="0"/>
    <s v="Saint Charles"/>
    <x v="10"/>
    <n v="60174"/>
    <x v="2"/>
    <s v="OFF-AR-10001468"/>
    <x v="1"/>
    <x v="6"/>
    <s v="Sanford Prismacolor Professional Thick Lead Art Pencils, 36-Color Set"/>
    <n v="59.903999999999996"/>
    <n v="2"/>
    <n v="0.2"/>
    <n v="14.227200000000003"/>
    <x v="2"/>
    <x v="0"/>
  </r>
  <r>
    <n v="8285"/>
    <s v="CA-2017-154284"/>
    <x v="379"/>
    <d v="2017-12-26T00:00:00"/>
    <s v="Second Class"/>
    <s v="SZ-20035"/>
    <s v="Sam Zeldin"/>
    <x v="2"/>
    <x v="0"/>
    <s v="Saint Charles"/>
    <x v="10"/>
    <n v="60174"/>
    <x v="2"/>
    <s v="TEC-AC-10003198"/>
    <x v="2"/>
    <x v="11"/>
    <s v="Enermax Acrylux Wireless Keyboard"/>
    <n v="637.44000000000005"/>
    <n v="8"/>
    <n v="0.2"/>
    <n v="135.45599999999996"/>
    <x v="2"/>
    <x v="0"/>
  </r>
  <r>
    <n v="8286"/>
    <s v="CA-2017-154284"/>
    <x v="379"/>
    <d v="2017-12-26T00:00:00"/>
    <s v="Second Class"/>
    <s v="SZ-20035"/>
    <s v="Sam Zeldin"/>
    <x v="2"/>
    <x v="0"/>
    <s v="Saint Charles"/>
    <x v="10"/>
    <n v="60174"/>
    <x v="2"/>
    <s v="FUR-FU-10003039"/>
    <x v="0"/>
    <x v="5"/>
    <s v="Howard Miller 11-1/2&quot; Diameter Grantwood Wall Clock"/>
    <n v="51.756000000000007"/>
    <n v="3"/>
    <n v="0.6"/>
    <n v="-33.641399999999997"/>
    <x v="2"/>
    <x v="0"/>
  </r>
  <r>
    <n v="8287"/>
    <s v="CA-2016-156244"/>
    <x v="1132"/>
    <d v="2016-08-16T00:00:00"/>
    <s v="Standard Class"/>
    <s v="DH-13675"/>
    <s v="Duane Huffman"/>
    <x v="2"/>
    <x v="0"/>
    <s v="Miami"/>
    <x v="2"/>
    <n v="33180"/>
    <x v="0"/>
    <s v="OFF-PA-10000295"/>
    <x v="1"/>
    <x v="10"/>
    <s v="Xerox 229"/>
    <n v="31.104000000000006"/>
    <n v="6"/>
    <n v="0.2"/>
    <n v="10.8864"/>
    <x v="0"/>
    <x v="0"/>
  </r>
  <r>
    <n v="8288"/>
    <s v="CA-2016-156244"/>
    <x v="1132"/>
    <d v="2016-08-16T00:00:00"/>
    <s v="Standard Class"/>
    <s v="DH-13675"/>
    <s v="Duane Huffman"/>
    <x v="2"/>
    <x v="0"/>
    <s v="Miami"/>
    <x v="2"/>
    <n v="33180"/>
    <x v="0"/>
    <s v="OFF-AR-10004344"/>
    <x v="1"/>
    <x v="6"/>
    <s v="Bulldog Vacuum Base Pencil Sharpener"/>
    <n v="47.96"/>
    <n v="5"/>
    <n v="0.2"/>
    <n v="4.196499999999995"/>
    <x v="0"/>
    <x v="0"/>
  </r>
  <r>
    <n v="8289"/>
    <s v="CA-2016-156244"/>
    <x v="1132"/>
    <d v="2016-08-16T00:00:00"/>
    <s v="Standard Class"/>
    <s v="DH-13675"/>
    <s v="Duane Huffman"/>
    <x v="2"/>
    <x v="0"/>
    <s v="Miami"/>
    <x v="2"/>
    <n v="33180"/>
    <x v="0"/>
    <s v="TEC-AC-10002473"/>
    <x v="2"/>
    <x v="11"/>
    <s v="Maxell 4.7GB DVD-R"/>
    <n v="158.928"/>
    <n v="7"/>
    <n v="0.2"/>
    <n v="41.718599999999995"/>
    <x v="0"/>
    <x v="0"/>
  </r>
  <r>
    <n v="8290"/>
    <s v="CA-2016-156244"/>
    <x v="1132"/>
    <d v="2016-08-16T00:00:00"/>
    <s v="Standard Class"/>
    <s v="DH-13675"/>
    <s v="Duane Huffman"/>
    <x v="2"/>
    <x v="0"/>
    <s v="Miami"/>
    <x v="2"/>
    <n v="33180"/>
    <x v="0"/>
    <s v="OFF-AP-10002403"/>
    <x v="1"/>
    <x v="9"/>
    <s v="Acco Smartsocket Color-Coded Six-Outlet AC Adapter Model Surge Protectors"/>
    <n v="211.24799999999999"/>
    <n v="6"/>
    <n v="0.2"/>
    <n v="15.843599999999995"/>
    <x v="0"/>
    <x v="0"/>
  </r>
  <r>
    <n v="8291"/>
    <s v="CA-2016-156244"/>
    <x v="1132"/>
    <d v="2016-08-16T00:00:00"/>
    <s v="Standard Class"/>
    <s v="DH-13675"/>
    <s v="Duane Huffman"/>
    <x v="2"/>
    <x v="0"/>
    <s v="Miami"/>
    <x v="2"/>
    <n v="33180"/>
    <x v="0"/>
    <s v="OFF-SU-10000432"/>
    <x v="1"/>
    <x v="14"/>
    <s v="Acco Side-Punched Conventional Columnar Pads"/>
    <n v="5.5520000000000005"/>
    <n v="2"/>
    <n v="0.2"/>
    <n v="-1.0410000000000006"/>
    <x v="0"/>
    <x v="0"/>
  </r>
  <r>
    <n v="8292"/>
    <s v="CA-2016-156244"/>
    <x v="1132"/>
    <d v="2016-08-16T00:00:00"/>
    <s v="Standard Class"/>
    <s v="DH-13675"/>
    <s v="Duane Huffman"/>
    <x v="2"/>
    <x v="0"/>
    <s v="Miami"/>
    <x v="2"/>
    <n v="33180"/>
    <x v="0"/>
    <s v="OFF-LA-10000443"/>
    <x v="1"/>
    <x v="2"/>
    <s v="Avery 501"/>
    <n v="2.952"/>
    <n v="1"/>
    <n v="0.2"/>
    <n v="0.99629999999999996"/>
    <x v="0"/>
    <x v="0"/>
  </r>
  <r>
    <n v="8293"/>
    <s v="CA-2017-106362"/>
    <x v="555"/>
    <d v="2017-12-15T00:00:00"/>
    <s v="Standard Class"/>
    <s v="LC-16885"/>
    <s v="Lena Creighton"/>
    <x v="0"/>
    <x v="0"/>
    <s v="Troy"/>
    <x v="24"/>
    <n v="45373"/>
    <x v="3"/>
    <s v="OFF-BI-10003166"/>
    <x v="1"/>
    <x v="8"/>
    <s v="GBC Plasticlear Binding Covers"/>
    <n v="10.332000000000003"/>
    <n v="3"/>
    <n v="0.7"/>
    <n v="-7.5767999999999986"/>
    <x v="3"/>
    <x v="0"/>
  </r>
  <r>
    <n v="8294"/>
    <s v="US-2019-168802"/>
    <x v="132"/>
    <d v="2019-11-07T00:00:00"/>
    <s v="Standard Class"/>
    <s v="JO-15145"/>
    <s v="Jack O'Briant"/>
    <x v="1"/>
    <x v="0"/>
    <s v="Seattle"/>
    <x v="4"/>
    <n v="98103"/>
    <x v="1"/>
    <s v="OFF-BI-10002393"/>
    <x v="1"/>
    <x v="8"/>
    <s v="Binder Posts"/>
    <n v="18.368000000000002"/>
    <n v="4"/>
    <n v="0.2"/>
    <n v="5.9695999999999998"/>
    <x v="1"/>
    <x v="0"/>
  </r>
  <r>
    <n v="8295"/>
    <s v="US-2019-146906"/>
    <x v="677"/>
    <d v="2019-03-17T00:00:00"/>
    <s v="Standard Class"/>
    <s v="MT-17815"/>
    <s v="Meg Tillman"/>
    <x v="0"/>
    <x v="0"/>
    <s v="New York City"/>
    <x v="15"/>
    <n v="10011"/>
    <x v="3"/>
    <s v="TEC-PH-10001809"/>
    <x v="2"/>
    <x v="7"/>
    <s v="Panasonic KX T7736-B Digital phone"/>
    <n v="299.89999999999998"/>
    <n v="2"/>
    <n v="0"/>
    <n v="74.974999999999994"/>
    <x v="3"/>
    <x v="0"/>
  </r>
  <r>
    <n v="8296"/>
    <s v="CA-2018-166380"/>
    <x v="198"/>
    <d v="2018-06-03T00:00:00"/>
    <s v="Standard Class"/>
    <s v="EB-13750"/>
    <s v="Edward Becker"/>
    <x v="1"/>
    <x v="0"/>
    <s v="Arlington"/>
    <x v="17"/>
    <n v="22204"/>
    <x v="0"/>
    <s v="OFF-EN-10002600"/>
    <x v="1"/>
    <x v="12"/>
    <s v="Redi-Strip #10 Envelopes, 4 1/8 x 9 1/2"/>
    <n v="26.55"/>
    <n v="9"/>
    <n v="0"/>
    <n v="12.744"/>
    <x v="0"/>
    <x v="0"/>
  </r>
  <r>
    <n v="8297"/>
    <s v="CA-2018-166380"/>
    <x v="198"/>
    <d v="2018-06-03T00:00:00"/>
    <s v="Standard Class"/>
    <s v="EB-13750"/>
    <s v="Edward Becker"/>
    <x v="1"/>
    <x v="0"/>
    <s v="Arlington"/>
    <x v="17"/>
    <n v="22204"/>
    <x v="0"/>
    <s v="TEC-AC-10000109"/>
    <x v="2"/>
    <x v="11"/>
    <s v="Sony Micro Vault Click 16 GB USB 2.0 Flash Drive"/>
    <n v="111.98"/>
    <n v="2"/>
    <n v="0"/>
    <n v="26.875200000000007"/>
    <x v="0"/>
    <x v="0"/>
  </r>
  <r>
    <n v="8298"/>
    <s v="US-2017-158911"/>
    <x v="761"/>
    <d v="2017-07-11T00:00:00"/>
    <s v="Standard Class"/>
    <s v="RS-19765"/>
    <s v="Roland Schwarz"/>
    <x v="1"/>
    <x v="0"/>
    <s v="Charlotte"/>
    <x v="3"/>
    <n v="28205"/>
    <x v="0"/>
    <s v="FUR-FU-10003829"/>
    <x v="0"/>
    <x v="5"/>
    <s v="Stackable Trays"/>
    <n v="4.9280000000000008"/>
    <n v="2"/>
    <n v="0.2"/>
    <n v="0.73919999999999941"/>
    <x v="0"/>
    <x v="0"/>
  </r>
  <r>
    <n v="8299"/>
    <s v="US-2017-158911"/>
    <x v="761"/>
    <d v="2017-07-11T00:00:00"/>
    <s v="Standard Class"/>
    <s v="RS-19765"/>
    <s v="Roland Schwarz"/>
    <x v="1"/>
    <x v="0"/>
    <s v="Charlotte"/>
    <x v="3"/>
    <n v="28205"/>
    <x v="0"/>
    <s v="OFF-LA-10003223"/>
    <x v="1"/>
    <x v="2"/>
    <s v="Avery 508"/>
    <n v="11.784000000000001"/>
    <n v="3"/>
    <n v="0.2"/>
    <n v="4.2716999999999992"/>
    <x v="0"/>
    <x v="0"/>
  </r>
  <r>
    <n v="8300"/>
    <s v="US-2016-103338"/>
    <x v="518"/>
    <d v="2016-03-15T00:00:00"/>
    <s v="Standard Class"/>
    <s v="RB-19435"/>
    <s v="Richard Bierner"/>
    <x v="0"/>
    <x v="0"/>
    <s v="Roseville"/>
    <x v="1"/>
    <n v="95661"/>
    <x v="1"/>
    <s v="OFF-AR-10001770"/>
    <x v="1"/>
    <x v="6"/>
    <s v="Economy #2 Pencils"/>
    <n v="7.98"/>
    <n v="3"/>
    <n v="0"/>
    <n v="2.0747999999999998"/>
    <x v="1"/>
    <x v="0"/>
  </r>
  <r>
    <n v="8301"/>
    <s v="CA-2017-109169"/>
    <x v="704"/>
    <d v="2017-04-24T00:00:00"/>
    <s v="Standard Class"/>
    <s v="OT-18730"/>
    <s v="Olvera Toch"/>
    <x v="0"/>
    <x v="0"/>
    <s v="Detroit"/>
    <x v="12"/>
    <n v="48234"/>
    <x v="2"/>
    <s v="OFF-EN-10003296"/>
    <x v="1"/>
    <x v="12"/>
    <s v="Tyvek Side-Opening Peel &amp; Seel Expanding Envelopes"/>
    <n v="180.96"/>
    <n v="2"/>
    <n v="0"/>
    <n v="81.432000000000002"/>
    <x v="2"/>
    <x v="0"/>
  </r>
  <r>
    <n v="8302"/>
    <s v="US-2019-167318"/>
    <x v="1189"/>
    <d v="2019-08-01T00:00:00"/>
    <s v="Standard Class"/>
    <s v="GZ-14545"/>
    <s v="George Zrebassa"/>
    <x v="1"/>
    <x v="0"/>
    <s v="Los Angeles"/>
    <x v="1"/>
    <n v="90036"/>
    <x v="1"/>
    <s v="TEC-AC-10003870"/>
    <x v="2"/>
    <x v="11"/>
    <s v="Logitech Z-906 Speaker sys - home theater - 5.1-CH"/>
    <n v="1649.95"/>
    <n v="5"/>
    <n v="0"/>
    <n v="659.98"/>
    <x v="1"/>
    <x v="0"/>
  </r>
  <r>
    <n v="8303"/>
    <s v="US-2019-167318"/>
    <x v="1189"/>
    <d v="2019-08-01T00:00:00"/>
    <s v="Standard Class"/>
    <s v="GZ-14545"/>
    <s v="George Zrebassa"/>
    <x v="1"/>
    <x v="0"/>
    <s v="Los Angeles"/>
    <x v="1"/>
    <n v="90036"/>
    <x v="1"/>
    <s v="FUR-CH-10000665"/>
    <x v="0"/>
    <x v="1"/>
    <s v="Global Airflow Leather Mesh Back Chair, Black"/>
    <n v="362.35199999999998"/>
    <n v="3"/>
    <n v="0.2"/>
    <n v="45.293999999999954"/>
    <x v="1"/>
    <x v="0"/>
  </r>
  <r>
    <n v="8304"/>
    <s v="US-2016-120313"/>
    <x v="656"/>
    <d v="2016-11-02T00:00:00"/>
    <s v="Second Class"/>
    <s v="NL-18310"/>
    <s v="Nancy Lomonaco"/>
    <x v="2"/>
    <x v="0"/>
    <s v="San Francisco"/>
    <x v="1"/>
    <n v="94110"/>
    <x v="1"/>
    <s v="TEC-PH-10003092"/>
    <x v="2"/>
    <x v="7"/>
    <s v="Motorola L804"/>
    <n v="73.584000000000003"/>
    <n v="2"/>
    <n v="0.2"/>
    <n v="8.2781999999999982"/>
    <x v="1"/>
    <x v="0"/>
  </r>
  <r>
    <n v="8305"/>
    <s v="CA-2019-135419"/>
    <x v="132"/>
    <d v="2019-11-09T00:00:00"/>
    <s v="Standard Class"/>
    <s v="BG-11740"/>
    <s v="Bruce Geld"/>
    <x v="0"/>
    <x v="0"/>
    <s v="Bakersfield"/>
    <x v="1"/>
    <n v="93309"/>
    <x v="1"/>
    <s v="FUR-TA-10001086"/>
    <x v="0"/>
    <x v="3"/>
    <s v="SAFCO PlanMaster Boards, 60w x 37-1/2d, White Melamine"/>
    <n v="486.36800000000005"/>
    <n v="4"/>
    <n v="0.2"/>
    <n v="36.477600000000024"/>
    <x v="1"/>
    <x v="0"/>
  </r>
  <r>
    <n v="8306"/>
    <s v="CA-2018-128671"/>
    <x v="1190"/>
    <d v="2018-08-16T00:00:00"/>
    <s v="Standard Class"/>
    <s v="MT-18070"/>
    <s v="Michelle Tran"/>
    <x v="2"/>
    <x v="0"/>
    <s v="Tulsa"/>
    <x v="26"/>
    <n v="74133"/>
    <x v="2"/>
    <s v="OFF-PA-10001870"/>
    <x v="1"/>
    <x v="10"/>
    <s v="Xerox 202"/>
    <n v="32.400000000000006"/>
    <n v="5"/>
    <n v="0"/>
    <n v="15.552000000000001"/>
    <x v="2"/>
    <x v="1"/>
  </r>
  <r>
    <n v="8307"/>
    <s v="CA-2018-128671"/>
    <x v="1190"/>
    <d v="2018-08-16T00:00:00"/>
    <s v="Standard Class"/>
    <s v="MT-18070"/>
    <s v="Michelle Tran"/>
    <x v="2"/>
    <x v="0"/>
    <s v="Tulsa"/>
    <x v="26"/>
    <n v="74133"/>
    <x v="2"/>
    <s v="OFF-BI-10003305"/>
    <x v="1"/>
    <x v="8"/>
    <s v="Avery Hanging File Binders"/>
    <n v="41.86"/>
    <n v="7"/>
    <n v="0"/>
    <n v="19.255600000000001"/>
    <x v="2"/>
    <x v="1"/>
  </r>
  <r>
    <n v="8308"/>
    <s v="CA-2018-128671"/>
    <x v="1190"/>
    <d v="2018-08-16T00:00:00"/>
    <s v="Standard Class"/>
    <s v="MT-18070"/>
    <s v="Michelle Tran"/>
    <x v="2"/>
    <x v="0"/>
    <s v="Tulsa"/>
    <x v="26"/>
    <n v="74133"/>
    <x v="2"/>
    <s v="OFF-BI-10003007"/>
    <x v="1"/>
    <x v="8"/>
    <s v="Premium Transparent Presentation Covers, No Pattern/Clear, 8 1/2&quot; x 11&quot;"/>
    <n v="77.56"/>
    <n v="2"/>
    <n v="0"/>
    <n v="35.677599999999998"/>
    <x v="2"/>
    <x v="1"/>
  </r>
  <r>
    <n v="8309"/>
    <s v="CA-2018-149335"/>
    <x v="197"/>
    <d v="2018-07-25T00:00:00"/>
    <s v="Same Day"/>
    <s v="BC-11125"/>
    <s v="Becky Castell"/>
    <x v="2"/>
    <x v="0"/>
    <s v="San Francisco"/>
    <x v="1"/>
    <n v="94122"/>
    <x v="1"/>
    <s v="OFF-AR-10001419"/>
    <x v="1"/>
    <x v="6"/>
    <s v="Newell 325"/>
    <n v="37.17"/>
    <n v="9"/>
    <n v="0"/>
    <n v="11.151"/>
    <x v="1"/>
    <x v="0"/>
  </r>
  <r>
    <n v="8310"/>
    <s v="CA-2016-168312"/>
    <x v="72"/>
    <d v="2016-03-07T00:00:00"/>
    <s v="Standard Class"/>
    <s v="GW-14605"/>
    <s v="Giulietta Weimer"/>
    <x v="0"/>
    <x v="0"/>
    <s v="Houston"/>
    <x v="5"/>
    <n v="77036"/>
    <x v="2"/>
    <s v="OFF-ST-10003692"/>
    <x v="1"/>
    <x v="4"/>
    <s v="Recycled Steel Personal File for Hanging File Folders"/>
    <n v="137.352"/>
    <n v="3"/>
    <n v="0.2"/>
    <n v="8.5844999999999914"/>
    <x v="2"/>
    <x v="0"/>
  </r>
  <r>
    <n v="8311"/>
    <s v="CA-2016-168312"/>
    <x v="72"/>
    <d v="2016-03-07T00:00:00"/>
    <s v="Standard Class"/>
    <s v="GW-14605"/>
    <s v="Giulietta Weimer"/>
    <x v="0"/>
    <x v="0"/>
    <s v="Houston"/>
    <x v="5"/>
    <n v="77036"/>
    <x v="2"/>
    <s v="FUR-TA-10001866"/>
    <x v="0"/>
    <x v="3"/>
    <s v="Bevis Round Conference Room Tables and Bases"/>
    <n v="376.50899999999996"/>
    <n v="3"/>
    <n v="0.3"/>
    <n v="-43.029600000000045"/>
    <x v="2"/>
    <x v="0"/>
  </r>
  <r>
    <n v="8312"/>
    <s v="US-2019-105935"/>
    <x v="795"/>
    <d v="2019-01-31T00:00:00"/>
    <s v="Standard Class"/>
    <s v="BD-11500"/>
    <s v="Bradley Drucker"/>
    <x v="0"/>
    <x v="0"/>
    <s v="Columbus"/>
    <x v="32"/>
    <n v="31907"/>
    <x v="0"/>
    <s v="FUR-FU-10002157"/>
    <x v="0"/>
    <x v="5"/>
    <s v="Artistic Insta-Plaque"/>
    <n v="62.72"/>
    <n v="4"/>
    <n v="0"/>
    <n v="24.460799999999999"/>
    <x v="0"/>
    <x v="0"/>
  </r>
  <r>
    <n v="8313"/>
    <s v="US-2019-105935"/>
    <x v="795"/>
    <d v="2019-01-31T00:00:00"/>
    <s v="Standard Class"/>
    <s v="BD-11500"/>
    <s v="Bradley Drucker"/>
    <x v="0"/>
    <x v="0"/>
    <s v="Columbus"/>
    <x v="32"/>
    <n v="31907"/>
    <x v="0"/>
    <s v="TEC-PH-10001459"/>
    <x v="2"/>
    <x v="7"/>
    <s v="Samsung Galaxy Mega 6.3"/>
    <n v="2939.9300000000003"/>
    <n v="7"/>
    <n v="0"/>
    <n v="764.38180000000011"/>
    <x v="0"/>
    <x v="0"/>
  </r>
  <r>
    <n v="8314"/>
    <s v="CA-2016-161508"/>
    <x v="136"/>
    <d v="2016-07-16T00:00:00"/>
    <s v="Standard Class"/>
    <s v="PV-18985"/>
    <s v="Paul Van Hugh"/>
    <x v="2"/>
    <x v="0"/>
    <s v="League City"/>
    <x v="5"/>
    <n v="77573"/>
    <x v="2"/>
    <s v="FUR-CH-10002126"/>
    <x v="0"/>
    <x v="1"/>
    <s v="Hon Deluxe Fabric Upholstered Stacking Chairs"/>
    <n v="512.35799999999995"/>
    <n v="3"/>
    <n v="0.3"/>
    <n v="-14.638799999999947"/>
    <x v="2"/>
    <x v="0"/>
  </r>
  <r>
    <n v="8315"/>
    <s v="CA-2016-161508"/>
    <x v="136"/>
    <d v="2016-07-16T00:00:00"/>
    <s v="Standard Class"/>
    <s v="PV-18985"/>
    <s v="Paul Van Hugh"/>
    <x v="2"/>
    <x v="0"/>
    <s v="League City"/>
    <x v="5"/>
    <n v="77573"/>
    <x v="2"/>
    <s v="OFF-FA-10001561"/>
    <x v="1"/>
    <x v="13"/>
    <s v="Stockwell Push Pins"/>
    <n v="3.4880000000000004"/>
    <n v="2"/>
    <n v="0.2"/>
    <n v="0.56679999999999997"/>
    <x v="2"/>
    <x v="0"/>
  </r>
  <r>
    <n v="8316"/>
    <s v="CA-2016-161508"/>
    <x v="136"/>
    <d v="2016-07-16T00:00:00"/>
    <s v="Standard Class"/>
    <s v="PV-18985"/>
    <s v="Paul Van Hugh"/>
    <x v="2"/>
    <x v="0"/>
    <s v="League City"/>
    <x v="5"/>
    <n v="77573"/>
    <x v="2"/>
    <s v="OFF-AR-10003158"/>
    <x v="1"/>
    <x v="6"/>
    <s v="Fluorescent Highlighters by Dixon"/>
    <n v="22.288"/>
    <n v="7"/>
    <n v="0.2"/>
    <n v="3.9003999999999985"/>
    <x v="2"/>
    <x v="0"/>
  </r>
  <r>
    <n v="8317"/>
    <s v="CA-2016-161508"/>
    <x v="136"/>
    <d v="2016-07-16T00:00:00"/>
    <s v="Standard Class"/>
    <s v="PV-18985"/>
    <s v="Paul Van Hugh"/>
    <x v="2"/>
    <x v="0"/>
    <s v="League City"/>
    <x v="5"/>
    <n v="77573"/>
    <x v="2"/>
    <s v="OFF-PA-10001804"/>
    <x v="1"/>
    <x v="10"/>
    <s v="Xerox 195"/>
    <n v="16.032"/>
    <n v="3"/>
    <n v="0.2"/>
    <n v="5.6111999999999993"/>
    <x v="2"/>
    <x v="0"/>
  </r>
  <r>
    <n v="8318"/>
    <s v="CA-2019-130904"/>
    <x v="645"/>
    <d v="2019-04-16T00:00:00"/>
    <s v="Standard Class"/>
    <s v="HM-14980"/>
    <s v="Henry MacAllister"/>
    <x v="0"/>
    <x v="0"/>
    <s v="Burlington"/>
    <x v="3"/>
    <n v="27217"/>
    <x v="0"/>
    <s v="OFF-AR-10000422"/>
    <x v="1"/>
    <x v="6"/>
    <s v="Pencil and Crayon Sharpener"/>
    <n v="1.752"/>
    <n v="1"/>
    <n v="0.2"/>
    <n v="0.15329999999999994"/>
    <x v="0"/>
    <x v="0"/>
  </r>
  <r>
    <n v="8319"/>
    <s v="CA-2019-130904"/>
    <x v="645"/>
    <d v="2019-04-16T00:00:00"/>
    <s v="Standard Class"/>
    <s v="HM-14980"/>
    <s v="Henry MacAllister"/>
    <x v="0"/>
    <x v="0"/>
    <s v="Burlington"/>
    <x v="3"/>
    <n v="27217"/>
    <x v="0"/>
    <s v="OFF-AR-10000127"/>
    <x v="1"/>
    <x v="6"/>
    <s v="Newell 321"/>
    <n v="20.992000000000001"/>
    <n v="8"/>
    <n v="0.2"/>
    <n v="2.3615999999999966"/>
    <x v="0"/>
    <x v="0"/>
  </r>
  <r>
    <n v="8320"/>
    <s v="CA-2019-133620"/>
    <x v="38"/>
    <d v="2019-11-18T00:00:00"/>
    <s v="Standard Class"/>
    <s v="EM-14065"/>
    <s v="Erin Mull"/>
    <x v="0"/>
    <x v="0"/>
    <s v="New York City"/>
    <x v="15"/>
    <n v="10009"/>
    <x v="3"/>
    <s v="OFF-ST-10004634"/>
    <x v="1"/>
    <x v="4"/>
    <s v="Personal Folder Holder, Ebony"/>
    <n v="11.21"/>
    <n v="1"/>
    <n v="0"/>
    <n v="3.3629999999999995"/>
    <x v="3"/>
    <x v="0"/>
  </r>
  <r>
    <n v="8321"/>
    <s v="CA-2017-142937"/>
    <x v="901"/>
    <d v="2017-12-06T00:00:00"/>
    <s v="First Class"/>
    <s v="SF-20065"/>
    <s v="Sandra Flanagan"/>
    <x v="0"/>
    <x v="0"/>
    <s v="Dallas"/>
    <x v="5"/>
    <n v="75220"/>
    <x v="2"/>
    <s v="OFF-AR-10003582"/>
    <x v="1"/>
    <x v="6"/>
    <s v="Boston Electric Pencil Sharpener, Model 1818, Charcoal Black"/>
    <n v="45.04"/>
    <n v="2"/>
    <n v="0.2"/>
    <n v="4.5040000000000031"/>
    <x v="2"/>
    <x v="0"/>
  </r>
  <r>
    <n v="8322"/>
    <s v="US-2018-149790"/>
    <x v="182"/>
    <d v="2018-10-01T00:00:00"/>
    <s v="Standard Class"/>
    <s v="SC-20380"/>
    <s v="Shahid Collister"/>
    <x v="0"/>
    <x v="0"/>
    <s v="Houston"/>
    <x v="5"/>
    <n v="77095"/>
    <x v="2"/>
    <s v="OFF-BI-10002026"/>
    <x v="1"/>
    <x v="8"/>
    <s v="Ibico Recycled Linen-Style Covers"/>
    <n v="15.623999999999997"/>
    <n v="2"/>
    <n v="0.8"/>
    <n v="-24.998400000000011"/>
    <x v="2"/>
    <x v="0"/>
  </r>
  <r>
    <n v="8323"/>
    <s v="CA-2018-130778"/>
    <x v="258"/>
    <d v="2018-11-25T00:00:00"/>
    <s v="Standard Class"/>
    <s v="ND-18370"/>
    <s v="Natalie DeCherney"/>
    <x v="0"/>
    <x v="0"/>
    <s v="Long Beach"/>
    <x v="15"/>
    <n v="11561"/>
    <x v="3"/>
    <s v="OFF-AP-10000595"/>
    <x v="1"/>
    <x v="9"/>
    <s v="Disposable Triple-Filter Dust Bags"/>
    <n v="8.74"/>
    <n v="2"/>
    <n v="0"/>
    <n v="2.2724000000000002"/>
    <x v="3"/>
    <x v="0"/>
  </r>
  <r>
    <n v="8324"/>
    <s v="CA-2018-130778"/>
    <x v="258"/>
    <d v="2018-11-25T00:00:00"/>
    <s v="Standard Class"/>
    <s v="ND-18370"/>
    <s v="Natalie DeCherney"/>
    <x v="0"/>
    <x v="0"/>
    <s v="Long Beach"/>
    <x v="15"/>
    <n v="11561"/>
    <x v="3"/>
    <s v="OFF-PA-10001509"/>
    <x v="1"/>
    <x v="10"/>
    <s v="Recycled Desk Saver Line &quot;While You Were Out&quot; Book, 5 1/2&quot; X 4&quot;"/>
    <n v="44.75"/>
    <n v="5"/>
    <n v="0"/>
    <n v="20.584999999999994"/>
    <x v="3"/>
    <x v="0"/>
  </r>
  <r>
    <n v="8325"/>
    <s v="CA-2019-144456"/>
    <x v="565"/>
    <d v="2019-09-09T00:00:00"/>
    <s v="First Class"/>
    <s v="FC-14245"/>
    <s v="Frank Carlisle"/>
    <x v="2"/>
    <x v="0"/>
    <s v="Hialeah"/>
    <x v="2"/>
    <n v="33012"/>
    <x v="0"/>
    <s v="OFF-ST-10001321"/>
    <x v="1"/>
    <x v="4"/>
    <s v="Decoflex Hanging Personal Folder File, Blue"/>
    <n v="61.68"/>
    <n v="5"/>
    <n v="0.2"/>
    <n v="5.3970000000000073"/>
    <x v="0"/>
    <x v="0"/>
  </r>
  <r>
    <n v="8326"/>
    <s v="CA-2019-144456"/>
    <x v="565"/>
    <d v="2019-09-09T00:00:00"/>
    <s v="First Class"/>
    <s v="FC-14245"/>
    <s v="Frank Carlisle"/>
    <x v="2"/>
    <x v="0"/>
    <s v="Hialeah"/>
    <x v="2"/>
    <n v="33012"/>
    <x v="0"/>
    <s v="TEC-PH-10001750"/>
    <x v="2"/>
    <x v="7"/>
    <s v="Samsung Rugby III"/>
    <n v="158.376"/>
    <n v="3"/>
    <n v="0.2"/>
    <n v="13.857900000000008"/>
    <x v="0"/>
    <x v="0"/>
  </r>
  <r>
    <n v="8327"/>
    <s v="CA-2019-103478"/>
    <x v="246"/>
    <d v="2019-07-24T00:00:00"/>
    <s v="Second Class"/>
    <s v="KL-16555"/>
    <s v="Kelly Lampkin"/>
    <x v="1"/>
    <x v="0"/>
    <s v="Aurora"/>
    <x v="10"/>
    <n v="60505"/>
    <x v="2"/>
    <s v="OFF-BI-10001890"/>
    <x v="1"/>
    <x v="8"/>
    <s v="Avery Poly Binder Pockets"/>
    <n v="2.8639999999999994"/>
    <n v="4"/>
    <n v="0.8"/>
    <n v="-4.5824000000000016"/>
    <x v="2"/>
    <x v="0"/>
  </r>
  <r>
    <n v="8328"/>
    <s v="CA-2019-103478"/>
    <x v="246"/>
    <d v="2019-07-24T00:00:00"/>
    <s v="Second Class"/>
    <s v="KL-16555"/>
    <s v="Kelly Lampkin"/>
    <x v="1"/>
    <x v="0"/>
    <s v="Aurora"/>
    <x v="10"/>
    <n v="60505"/>
    <x v="2"/>
    <s v="OFF-BI-10004224"/>
    <x v="1"/>
    <x v="8"/>
    <s v="Catalog Binders with Expanding Posts"/>
    <n v="94.191999999999979"/>
    <n v="7"/>
    <n v="0.8"/>
    <n v="-164.83600000000007"/>
    <x v="2"/>
    <x v="0"/>
  </r>
  <r>
    <n v="8329"/>
    <s v="CA-2019-118577"/>
    <x v="833"/>
    <d v="2019-10-11T00:00:00"/>
    <s v="Standard Class"/>
    <s v="XP-21865"/>
    <s v="Xylona Preis"/>
    <x v="0"/>
    <x v="0"/>
    <s v="Belleville"/>
    <x v="30"/>
    <n v="7109"/>
    <x v="3"/>
    <s v="OFF-PA-10001357"/>
    <x v="1"/>
    <x v="10"/>
    <s v="Xerox 1886"/>
    <n v="143.69999999999999"/>
    <n v="3"/>
    <n v="0"/>
    <n v="68.975999999999999"/>
    <x v="3"/>
    <x v="0"/>
  </r>
  <r>
    <n v="8330"/>
    <s v="CA-2019-118577"/>
    <x v="833"/>
    <d v="2019-10-11T00:00:00"/>
    <s v="Standard Class"/>
    <s v="XP-21865"/>
    <s v="Xylona Preis"/>
    <x v="0"/>
    <x v="0"/>
    <s v="Belleville"/>
    <x v="30"/>
    <n v="7109"/>
    <x v="3"/>
    <s v="OFF-PA-10004888"/>
    <x v="1"/>
    <x v="10"/>
    <s v="Xerox 217"/>
    <n v="6.48"/>
    <n v="1"/>
    <n v="0"/>
    <n v="3.1104000000000003"/>
    <x v="3"/>
    <x v="0"/>
  </r>
  <r>
    <n v="8331"/>
    <s v="CA-2019-113572"/>
    <x v="659"/>
    <d v="2019-11-11T00:00:00"/>
    <s v="Standard Class"/>
    <s v="FP-14320"/>
    <s v="Frank Preis"/>
    <x v="0"/>
    <x v="0"/>
    <s v="New York City"/>
    <x v="15"/>
    <n v="10024"/>
    <x v="3"/>
    <s v="TEC-AC-10002370"/>
    <x v="2"/>
    <x v="11"/>
    <s v="Maxell CD-R Discs"/>
    <n v="7.88"/>
    <n v="4"/>
    <n v="0"/>
    <n v="2.5215999999999994"/>
    <x v="3"/>
    <x v="0"/>
  </r>
  <r>
    <n v="8332"/>
    <s v="CA-2018-153269"/>
    <x v="1185"/>
    <d v="2018-03-12T00:00:00"/>
    <s v="First Class"/>
    <s v="PS-18760"/>
    <s v="Pamela Stobb"/>
    <x v="0"/>
    <x v="0"/>
    <s v="Andover"/>
    <x v="31"/>
    <n v="1810"/>
    <x v="3"/>
    <s v="OFF-ST-10004634"/>
    <x v="1"/>
    <x v="4"/>
    <s v="Personal Folder Holder, Ebony"/>
    <n v="11.21"/>
    <n v="1"/>
    <n v="0"/>
    <n v="3.3629999999999995"/>
    <x v="3"/>
    <x v="0"/>
  </r>
  <r>
    <n v="8333"/>
    <s v="CA-2018-153269"/>
    <x v="1185"/>
    <d v="2018-03-12T00:00:00"/>
    <s v="First Class"/>
    <s v="PS-18760"/>
    <s v="Pamela Stobb"/>
    <x v="0"/>
    <x v="0"/>
    <s v="Andover"/>
    <x v="31"/>
    <n v="1810"/>
    <x v="3"/>
    <s v="FUR-CH-10002647"/>
    <x v="0"/>
    <x v="1"/>
    <s v="Situations Contoured Folding Chairs, 4/Set"/>
    <n v="354.90000000000003"/>
    <n v="5"/>
    <n v="0"/>
    <n v="88.725000000000023"/>
    <x v="3"/>
    <x v="0"/>
  </r>
  <r>
    <n v="8334"/>
    <s v="CA-2018-153269"/>
    <x v="1185"/>
    <d v="2018-03-12T00:00:00"/>
    <s v="First Class"/>
    <s v="PS-18760"/>
    <s v="Pamela Stobb"/>
    <x v="0"/>
    <x v="0"/>
    <s v="Andover"/>
    <x v="31"/>
    <n v="1810"/>
    <x v="3"/>
    <s v="OFF-PA-10001801"/>
    <x v="1"/>
    <x v="10"/>
    <s v="Xerox 193"/>
    <n v="17.940000000000001"/>
    <n v="3"/>
    <n v="0"/>
    <n v="8.7906000000000013"/>
    <x v="3"/>
    <x v="0"/>
  </r>
  <r>
    <n v="8335"/>
    <s v="CA-2018-153269"/>
    <x v="1185"/>
    <d v="2018-03-12T00:00:00"/>
    <s v="First Class"/>
    <s v="PS-18760"/>
    <s v="Pamela Stobb"/>
    <x v="0"/>
    <x v="0"/>
    <s v="Andover"/>
    <x v="31"/>
    <n v="1810"/>
    <x v="3"/>
    <s v="OFF-BI-10004632"/>
    <x v="1"/>
    <x v="8"/>
    <s v="GBC Binding covers"/>
    <n v="51.8"/>
    <n v="4"/>
    <n v="0"/>
    <n v="23.309999999999995"/>
    <x v="3"/>
    <x v="0"/>
  </r>
  <r>
    <n v="8336"/>
    <s v="CA-2019-161655"/>
    <x v="726"/>
    <d v="2019-05-18T00:00:00"/>
    <s v="Second Class"/>
    <s v="CW-11905"/>
    <s v="Carl Weiss"/>
    <x v="2"/>
    <x v="0"/>
    <s v="Newark"/>
    <x v="13"/>
    <n v="19711"/>
    <x v="3"/>
    <s v="OFF-BI-10002082"/>
    <x v="1"/>
    <x v="8"/>
    <s v="GBC Twin Loop Wire Binding Elements"/>
    <n v="299.52"/>
    <n v="9"/>
    <n v="0"/>
    <n v="149.76"/>
    <x v="3"/>
    <x v="0"/>
  </r>
  <r>
    <n v="8337"/>
    <s v="CA-2018-101469"/>
    <x v="415"/>
    <d v="2018-07-08T00:00:00"/>
    <s v="Standard Class"/>
    <s v="KH-16360"/>
    <s v="Katherine Hughes"/>
    <x v="0"/>
    <x v="0"/>
    <s v="Arlington"/>
    <x v="17"/>
    <n v="22204"/>
    <x v="0"/>
    <s v="OFF-AR-10003986"/>
    <x v="1"/>
    <x v="6"/>
    <s v="Avery Hi-Liter Pen Style Six-Color Fluorescent Set"/>
    <n v="7.7"/>
    <n v="2"/>
    <n v="0"/>
    <n v="3.157"/>
    <x v="0"/>
    <x v="0"/>
  </r>
  <r>
    <n v="8338"/>
    <s v="CA-2016-153087"/>
    <x v="422"/>
    <d v="2017-01-03T00:00:00"/>
    <s v="Standard Class"/>
    <s v="TC-20980"/>
    <s v="Tamara Chand"/>
    <x v="1"/>
    <x v="0"/>
    <s v="Decatur"/>
    <x v="19"/>
    <n v="35601"/>
    <x v="0"/>
    <s v="OFF-PA-10001243"/>
    <x v="1"/>
    <x v="10"/>
    <s v="Xerox 1983"/>
    <n v="23.92"/>
    <n v="4"/>
    <n v="0"/>
    <n v="11.720800000000001"/>
    <x v="0"/>
    <x v="0"/>
  </r>
  <r>
    <n v="8339"/>
    <s v="CA-2016-153087"/>
    <x v="422"/>
    <d v="2017-01-03T00:00:00"/>
    <s v="Standard Class"/>
    <s v="TC-20980"/>
    <s v="Tamara Chand"/>
    <x v="1"/>
    <x v="0"/>
    <s v="Decatur"/>
    <x v="19"/>
    <n v="35601"/>
    <x v="0"/>
    <s v="TEC-AC-10003198"/>
    <x v="2"/>
    <x v="11"/>
    <s v="Enermax Acrylux Wireless Keyboard"/>
    <n v="498"/>
    <n v="5"/>
    <n v="0"/>
    <n v="184.26"/>
    <x v="0"/>
    <x v="0"/>
  </r>
  <r>
    <n v="8340"/>
    <s v="CA-2019-135076"/>
    <x v="669"/>
    <d v="2019-04-17T00:00:00"/>
    <s v="Standard Class"/>
    <s v="YS-21880"/>
    <s v="Yana Sorensen"/>
    <x v="1"/>
    <x v="0"/>
    <s v="Hesperia"/>
    <x v="1"/>
    <n v="92345"/>
    <x v="1"/>
    <s v="FUR-CH-10003774"/>
    <x v="0"/>
    <x v="1"/>
    <s v="Global Wood Trimmed Manager's Task Chair, Khaki"/>
    <n v="436.70400000000006"/>
    <n v="6"/>
    <n v="0.2"/>
    <n v="-38.211600000000033"/>
    <x v="1"/>
    <x v="0"/>
  </r>
  <r>
    <n v="8341"/>
    <s v="CA-2016-161634"/>
    <x v="687"/>
    <d v="2016-11-20T00:00:00"/>
    <s v="Standard Class"/>
    <s v="CC-12220"/>
    <s v="Chris Cortes"/>
    <x v="0"/>
    <x v="0"/>
    <s v="Chesapeake"/>
    <x v="17"/>
    <n v="23320"/>
    <x v="0"/>
    <s v="OFF-PA-10002262"/>
    <x v="1"/>
    <x v="10"/>
    <s v="Xerox 192"/>
    <n v="32.400000000000006"/>
    <n v="5"/>
    <n v="0"/>
    <n v="15.552000000000001"/>
    <x v="0"/>
    <x v="0"/>
  </r>
  <r>
    <n v="8342"/>
    <s v="CA-2019-141481"/>
    <x v="532"/>
    <d v="2019-06-14T00:00:00"/>
    <s v="First Class"/>
    <s v="ZD-21925"/>
    <s v="Zuschuss Donatelli"/>
    <x v="0"/>
    <x v="0"/>
    <s v="Los Angeles"/>
    <x v="1"/>
    <n v="90036"/>
    <x v="1"/>
    <s v="OFF-AP-10004532"/>
    <x v="1"/>
    <x v="9"/>
    <s v="Kensington 6 Outlet Guardian Standard Surge Protector"/>
    <n v="61.44"/>
    <n v="3"/>
    <n v="0"/>
    <n v="16.588799999999999"/>
    <x v="1"/>
    <x v="0"/>
  </r>
  <r>
    <n v="8343"/>
    <s v="CA-2018-132549"/>
    <x v="881"/>
    <d v="2018-11-30T00:00:00"/>
    <s v="Standard Class"/>
    <s v="JK-15370"/>
    <s v="Jay Kimmel"/>
    <x v="0"/>
    <x v="0"/>
    <s v="Huntsville"/>
    <x v="19"/>
    <n v="35810"/>
    <x v="0"/>
    <s v="OFF-ST-10001325"/>
    <x v="1"/>
    <x v="4"/>
    <s v="Sterilite Officeware Hinged File Box"/>
    <n v="73.36"/>
    <n v="7"/>
    <n v="0"/>
    <n v="19.807200000000002"/>
    <x v="0"/>
    <x v="0"/>
  </r>
  <r>
    <n v="8344"/>
    <s v="US-2016-155544"/>
    <x v="90"/>
    <d v="2016-03-25T00:00:00"/>
    <s v="Standard Class"/>
    <s v="GM-14440"/>
    <s v="Gary McGarr"/>
    <x v="0"/>
    <x v="0"/>
    <s v="Knoxville"/>
    <x v="18"/>
    <n v="37918"/>
    <x v="0"/>
    <s v="OFF-LA-10004544"/>
    <x v="1"/>
    <x v="2"/>
    <s v="Avery 505"/>
    <n v="59.20000000000001"/>
    <n v="5"/>
    <n v="0.2"/>
    <n v="22.199999999999996"/>
    <x v="0"/>
    <x v="0"/>
  </r>
  <r>
    <n v="8345"/>
    <s v="US-2016-155544"/>
    <x v="90"/>
    <d v="2016-03-25T00:00:00"/>
    <s v="Standard Class"/>
    <s v="GM-14440"/>
    <s v="Gary McGarr"/>
    <x v="0"/>
    <x v="0"/>
    <s v="Knoxville"/>
    <x v="18"/>
    <n v="37918"/>
    <x v="0"/>
    <s v="FUR-FU-10001473"/>
    <x v="0"/>
    <x v="5"/>
    <s v="DAX Wood Document Frame"/>
    <n v="32.952000000000005"/>
    <n v="3"/>
    <n v="0.2"/>
    <n v="6.5903999999999989"/>
    <x v="0"/>
    <x v="0"/>
  </r>
  <r>
    <n v="8346"/>
    <s v="US-2016-155544"/>
    <x v="90"/>
    <d v="2016-03-25T00:00:00"/>
    <s v="Standard Class"/>
    <s v="GM-14440"/>
    <s v="Gary McGarr"/>
    <x v="0"/>
    <x v="0"/>
    <s v="Knoxville"/>
    <x v="18"/>
    <n v="37918"/>
    <x v="0"/>
    <s v="FUR-CH-10000422"/>
    <x v="0"/>
    <x v="1"/>
    <s v="Global Highback Leather Tilter in Burgundy"/>
    <n v="218.376"/>
    <n v="3"/>
    <n v="0.2"/>
    <n v="-10.918799999999983"/>
    <x v="0"/>
    <x v="0"/>
  </r>
  <r>
    <n v="8347"/>
    <s v="US-2017-115238"/>
    <x v="28"/>
    <d v="2017-05-04T00:00:00"/>
    <s v="Standard Class"/>
    <s v="JW-15220"/>
    <s v="Jane Waco"/>
    <x v="1"/>
    <x v="0"/>
    <s v="Lawrence"/>
    <x v="31"/>
    <n v="1841"/>
    <x v="3"/>
    <s v="FUR-FU-10002960"/>
    <x v="0"/>
    <x v="5"/>
    <s v="Eldon 200 Class Desk Accessories, Burgundy"/>
    <n v="31.400000000000002"/>
    <n v="5"/>
    <n v="0"/>
    <n v="13.188000000000002"/>
    <x v="3"/>
    <x v="0"/>
  </r>
  <r>
    <n v="8348"/>
    <s v="US-2017-115238"/>
    <x v="28"/>
    <d v="2017-05-04T00:00:00"/>
    <s v="Standard Class"/>
    <s v="JW-15220"/>
    <s v="Jane Waco"/>
    <x v="1"/>
    <x v="0"/>
    <s v="Lawrence"/>
    <x v="31"/>
    <n v="1841"/>
    <x v="3"/>
    <s v="FUR-FU-10002445"/>
    <x v="0"/>
    <x v="5"/>
    <s v="DAX Two-Tone Rosewood/Black Document Frame, Desktop, 5 x 7"/>
    <n v="9.48"/>
    <n v="1"/>
    <n v="0"/>
    <n v="3.7920000000000007"/>
    <x v="3"/>
    <x v="0"/>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n v="58.66"/>
    <x v="3"/>
    <x v="0"/>
  </r>
  <r>
    <n v="8350"/>
    <s v="US-2017-115238"/>
    <x v="28"/>
    <d v="2017-05-04T00:00:00"/>
    <s v="Standard Class"/>
    <s v="JW-15220"/>
    <s v="Jane Waco"/>
    <x v="1"/>
    <x v="0"/>
    <s v="Lawrence"/>
    <x v="31"/>
    <n v="1841"/>
    <x v="3"/>
    <s v="FUR-FU-10001025"/>
    <x v="0"/>
    <x v="5"/>
    <s v="Eldon Imàge Series Desk Accessories, Clear"/>
    <n v="24.3"/>
    <n v="5"/>
    <n v="0"/>
    <n v="10.449000000000002"/>
    <x v="3"/>
    <x v="0"/>
  </r>
  <r>
    <n v="8351"/>
    <s v="US-2017-115238"/>
    <x v="28"/>
    <d v="2017-05-04T00:00:00"/>
    <s v="Standard Class"/>
    <s v="JW-15220"/>
    <s v="Jane Waco"/>
    <x v="1"/>
    <x v="0"/>
    <s v="Lawrence"/>
    <x v="31"/>
    <n v="1841"/>
    <x v="3"/>
    <s v="OFF-PA-10002689"/>
    <x v="1"/>
    <x v="10"/>
    <s v="Weyerhaeuser First Choice Laser/Copy Paper (20Lb. and 88 Bright)"/>
    <n v="6.48"/>
    <n v="1"/>
    <n v="0"/>
    <n v="3.1104000000000003"/>
    <x v="3"/>
    <x v="0"/>
  </r>
  <r>
    <n v="8352"/>
    <s v="CA-2019-132199"/>
    <x v="898"/>
    <d v="2019-05-08T00:00:00"/>
    <s v="Standard Class"/>
    <s v="BO-11350"/>
    <s v="Bill Overfelt"/>
    <x v="1"/>
    <x v="0"/>
    <s v="Philadelphia"/>
    <x v="9"/>
    <n v="19134"/>
    <x v="3"/>
    <s v="FUR-FU-10004245"/>
    <x v="0"/>
    <x v="5"/>
    <s v="Career Cubicle Clock, 8 1/4&quot;, Black"/>
    <n v="32.448"/>
    <n v="2"/>
    <n v="0.2"/>
    <n v="7.3008000000000006"/>
    <x v="3"/>
    <x v="0"/>
  </r>
  <r>
    <n v="8353"/>
    <s v="CA-2019-132199"/>
    <x v="898"/>
    <d v="2019-05-08T00:00:00"/>
    <s v="Standard Class"/>
    <s v="BO-11350"/>
    <s v="Bill Overfelt"/>
    <x v="1"/>
    <x v="0"/>
    <s v="Philadelphia"/>
    <x v="9"/>
    <n v="19134"/>
    <x v="3"/>
    <s v="OFF-BI-10003684"/>
    <x v="1"/>
    <x v="8"/>
    <s v="Wilson Jones Legal Size Ring Binders"/>
    <n v="26.388000000000002"/>
    <n v="4"/>
    <n v="0.7"/>
    <n v="-17.591999999999992"/>
    <x v="3"/>
    <x v="0"/>
  </r>
  <r>
    <n v="8354"/>
    <s v="CA-2019-132199"/>
    <x v="898"/>
    <d v="2019-05-08T00:00:00"/>
    <s v="Standard Class"/>
    <s v="BO-11350"/>
    <s v="Bill Overfelt"/>
    <x v="1"/>
    <x v="0"/>
    <s v="Philadelphia"/>
    <x v="9"/>
    <n v="19134"/>
    <x v="3"/>
    <s v="FUR-TA-10003748"/>
    <x v="0"/>
    <x v="3"/>
    <s v="Bevis 36 x 72 Conference Tables"/>
    <n v="373.46999999999991"/>
    <n v="5"/>
    <n v="0.4"/>
    <n v="-112.041"/>
    <x v="3"/>
    <x v="0"/>
  </r>
  <r>
    <n v="8355"/>
    <s v="CA-2019-132199"/>
    <x v="898"/>
    <d v="2019-05-08T00:00:00"/>
    <s v="Standard Class"/>
    <s v="BO-11350"/>
    <s v="Bill Overfelt"/>
    <x v="1"/>
    <x v="0"/>
    <s v="Philadelphia"/>
    <x v="9"/>
    <n v="19134"/>
    <x v="3"/>
    <s v="OFF-BI-10002133"/>
    <x v="1"/>
    <x v="8"/>
    <s v="Wilson Jones Elliptical Ring 3 1/2&quot; Capacity Binders, 800 sheets"/>
    <n v="64.2"/>
    <n v="5"/>
    <n v="0.7"/>
    <n v="-44.94"/>
    <x v="3"/>
    <x v="0"/>
  </r>
  <r>
    <n v="8356"/>
    <s v="CA-2019-132199"/>
    <x v="898"/>
    <d v="2019-05-08T00:00:00"/>
    <s v="Standard Class"/>
    <s v="BO-11350"/>
    <s v="Bill Overfelt"/>
    <x v="1"/>
    <x v="0"/>
    <s v="Philadelphia"/>
    <x v="9"/>
    <n v="19134"/>
    <x v="3"/>
    <s v="OFF-FA-10002280"/>
    <x v="1"/>
    <x v="13"/>
    <s v="Advantus Plastic Paper Clips"/>
    <n v="8"/>
    <n v="2"/>
    <n v="0.2"/>
    <n v="2.8"/>
    <x v="3"/>
    <x v="0"/>
  </r>
  <r>
    <n v="8357"/>
    <s v="CA-2018-163174"/>
    <x v="370"/>
    <d v="2018-08-30T00:00:00"/>
    <s v="Standard Class"/>
    <s v="XP-21865"/>
    <s v="Xylona Preis"/>
    <x v="0"/>
    <x v="0"/>
    <s v="Athens"/>
    <x v="32"/>
    <n v="30605"/>
    <x v="0"/>
    <s v="FUR-FU-10000308"/>
    <x v="0"/>
    <x v="5"/>
    <s v="Deflect-o Glass Clear Studded Chair Mats"/>
    <n v="186.54"/>
    <n v="3"/>
    <n v="0"/>
    <n v="41.038800000000002"/>
    <x v="0"/>
    <x v="0"/>
  </r>
  <r>
    <n v="8358"/>
    <s v="CA-2016-110555"/>
    <x v="909"/>
    <d v="2016-04-18T00:00:00"/>
    <s v="Standard Class"/>
    <s v="MM-18055"/>
    <s v="Michelle Moray"/>
    <x v="0"/>
    <x v="0"/>
    <s v="Great Falls"/>
    <x v="37"/>
    <n v="59405"/>
    <x v="1"/>
    <s v="OFF-ST-10000876"/>
    <x v="1"/>
    <x v="4"/>
    <s v="Eldon Simplefile Box Office"/>
    <n v="87.08"/>
    <n v="7"/>
    <n v="0"/>
    <n v="24.382400000000001"/>
    <x v="1"/>
    <x v="0"/>
  </r>
  <r>
    <n v="8359"/>
    <s v="CA-2016-110555"/>
    <x v="909"/>
    <d v="2016-04-18T00:00:00"/>
    <s v="Standard Class"/>
    <s v="MM-18055"/>
    <s v="Michelle Moray"/>
    <x v="0"/>
    <x v="0"/>
    <s v="Great Falls"/>
    <x v="37"/>
    <n v="59405"/>
    <x v="1"/>
    <s v="TEC-PH-10000586"/>
    <x v="2"/>
    <x v="7"/>
    <s v="AT&amp;T SB67148 SynJ"/>
    <n v="105.584"/>
    <n v="2"/>
    <n v="0.2"/>
    <n v="9.2386000000000053"/>
    <x v="1"/>
    <x v="0"/>
  </r>
  <r>
    <n v="8360"/>
    <s v="CA-2016-110555"/>
    <x v="909"/>
    <d v="2016-04-18T00:00:00"/>
    <s v="Standard Class"/>
    <s v="MM-18055"/>
    <s v="Michelle Moray"/>
    <x v="0"/>
    <x v="0"/>
    <s v="Great Falls"/>
    <x v="37"/>
    <n v="59405"/>
    <x v="1"/>
    <s v="TEC-AC-10003399"/>
    <x v="2"/>
    <x v="11"/>
    <s v="Memorex Mini Travel Drive 64 GB USB 2.0 Flash Drive"/>
    <n v="217.44"/>
    <n v="6"/>
    <n v="0"/>
    <n v="91.32480000000001"/>
    <x v="1"/>
    <x v="0"/>
  </r>
  <r>
    <n v="8361"/>
    <s v="CA-2019-147207"/>
    <x v="460"/>
    <d v="2019-01-04T00:00:00"/>
    <s v="Second Class"/>
    <s v="TS-21655"/>
    <s v="Trudy Schmidt"/>
    <x v="0"/>
    <x v="0"/>
    <s v="El Paso"/>
    <x v="5"/>
    <n v="79907"/>
    <x v="2"/>
    <s v="OFF-AR-10001955"/>
    <x v="1"/>
    <x v="6"/>
    <s v="Newell 319"/>
    <n v="31.744"/>
    <n v="2"/>
    <n v="0.2"/>
    <n v="3.9679999999999964"/>
    <x v="2"/>
    <x v="0"/>
  </r>
  <r>
    <n v="8362"/>
    <s v="CA-2019-147207"/>
    <x v="460"/>
    <d v="2019-01-04T00:00:00"/>
    <s v="Second Class"/>
    <s v="TS-21655"/>
    <s v="Trudy Schmidt"/>
    <x v="0"/>
    <x v="0"/>
    <s v="El Paso"/>
    <x v="5"/>
    <n v="79907"/>
    <x v="2"/>
    <s v="OFF-AP-10000027"/>
    <x v="1"/>
    <x v="9"/>
    <s v="Hoover Commercial SteamVac"/>
    <n v="5.4319999999999986"/>
    <n v="2"/>
    <n v="0.8"/>
    <n v="-13.580000000000002"/>
    <x v="2"/>
    <x v="0"/>
  </r>
  <r>
    <n v="8363"/>
    <s v="CA-2019-147207"/>
    <x v="460"/>
    <d v="2019-01-04T00:00:00"/>
    <s v="Second Class"/>
    <s v="TS-21655"/>
    <s v="Trudy Schmidt"/>
    <x v="0"/>
    <x v="0"/>
    <s v="El Paso"/>
    <x v="5"/>
    <n v="79907"/>
    <x v="2"/>
    <s v="FUR-TA-10002958"/>
    <x v="0"/>
    <x v="3"/>
    <s v="Bevis Oval Conference Table, Walnut"/>
    <n v="913.43000000000006"/>
    <n v="5"/>
    <n v="0.3"/>
    <n v="-169.63700000000009"/>
    <x v="2"/>
    <x v="0"/>
  </r>
  <r>
    <n v="8364"/>
    <s v="CA-2019-147207"/>
    <x v="460"/>
    <d v="2019-01-04T00:00:00"/>
    <s v="Second Class"/>
    <s v="TS-21655"/>
    <s v="Trudy Schmidt"/>
    <x v="0"/>
    <x v="0"/>
    <s v="El Paso"/>
    <x v="5"/>
    <n v="79907"/>
    <x v="2"/>
    <s v="OFF-ST-10002615"/>
    <x v="1"/>
    <x v="4"/>
    <s v="Dual Level, Single-Width Filing Carts"/>
    <n v="372.14400000000001"/>
    <n v="3"/>
    <n v="0.2"/>
    <n v="27.910800000000009"/>
    <x v="2"/>
    <x v="0"/>
  </r>
  <r>
    <n v="8365"/>
    <s v="CA-2019-137631"/>
    <x v="1045"/>
    <d v="2019-05-02T00:00:00"/>
    <s v="Standard Class"/>
    <s v="JL-15235"/>
    <s v="Janet Lee"/>
    <x v="0"/>
    <x v="0"/>
    <s v="Kissimmee"/>
    <x v="2"/>
    <n v="34741"/>
    <x v="0"/>
    <s v="TEC-PH-10002624"/>
    <x v="2"/>
    <x v="7"/>
    <s v="Samsung Galaxy S4 Mini"/>
    <n v="751.98400000000004"/>
    <n v="2"/>
    <n v="0.2"/>
    <n v="84.598199999999878"/>
    <x v="0"/>
    <x v="0"/>
  </r>
  <r>
    <n v="8366"/>
    <s v="CA-2019-157273"/>
    <x v="289"/>
    <d v="2019-02-02T00:00:00"/>
    <s v="First Class"/>
    <s v="SZ-20035"/>
    <s v="Sam Zeldin"/>
    <x v="2"/>
    <x v="0"/>
    <s v="Seattle"/>
    <x v="4"/>
    <n v="98105"/>
    <x v="1"/>
    <s v="TEC-PH-10002275"/>
    <x v="2"/>
    <x v="7"/>
    <s v="Mitel 5320 IP Phone VoIP phone"/>
    <n v="604.76800000000003"/>
    <n v="4"/>
    <n v="0.2"/>
    <n v="60.476800000000026"/>
    <x v="1"/>
    <x v="0"/>
  </r>
  <r>
    <n v="8367"/>
    <s v="CA-2016-109918"/>
    <x v="557"/>
    <d v="2016-09-12T00:00:00"/>
    <s v="Second Class"/>
    <s v="LR-17035"/>
    <s v="Lisa Ryan"/>
    <x v="1"/>
    <x v="0"/>
    <s v="Santa Clara"/>
    <x v="1"/>
    <n v="95051"/>
    <x v="1"/>
    <s v="OFF-SU-10004290"/>
    <x v="1"/>
    <x v="14"/>
    <s v="Acme Design Line 8&quot; Stainless Steel Bent Scissors w/Champagne Handles, 3-1/8&quot; Cut"/>
    <n v="27.36"/>
    <n v="4"/>
    <n v="0"/>
    <n v="7.3872"/>
    <x v="1"/>
    <x v="1"/>
  </r>
  <r>
    <n v="8368"/>
    <s v="CA-2016-109918"/>
    <x v="557"/>
    <d v="2016-09-12T00:00:00"/>
    <s v="Second Class"/>
    <s v="LR-17035"/>
    <s v="Lisa Ryan"/>
    <x v="1"/>
    <x v="0"/>
    <s v="Santa Clara"/>
    <x v="1"/>
    <n v="95051"/>
    <x v="1"/>
    <s v="OFF-PA-10000174"/>
    <x v="1"/>
    <x v="10"/>
    <s v="Message Book, Wirebound, Four 5 1/2&quot; X 4&quot; Forms/Pg., 200 Dupl. Sets/Book"/>
    <n v="20.56"/>
    <n v="2"/>
    <n v="0"/>
    <n v="9.663199999999998"/>
    <x v="1"/>
    <x v="1"/>
  </r>
  <r>
    <n v="8369"/>
    <s v="CA-2016-109918"/>
    <x v="557"/>
    <d v="2016-09-12T00:00:00"/>
    <s v="Second Class"/>
    <s v="LR-17035"/>
    <s v="Lisa Ryan"/>
    <x v="1"/>
    <x v="0"/>
    <s v="Santa Clara"/>
    <x v="1"/>
    <n v="95051"/>
    <x v="1"/>
    <s v="OFF-BI-10004308"/>
    <x v="1"/>
    <x v="8"/>
    <s v="Avery Legal 4-Ring Binder"/>
    <n v="83.920000000000016"/>
    <n v="5"/>
    <n v="0.2"/>
    <n v="31.47"/>
    <x v="1"/>
    <x v="1"/>
  </r>
  <r>
    <n v="8370"/>
    <s v="CA-2018-118745"/>
    <x v="725"/>
    <d v="2018-06-16T00:00:00"/>
    <s v="Standard Class"/>
    <s v="SV-20365"/>
    <s v="Seth Vernon"/>
    <x v="0"/>
    <x v="0"/>
    <s v="Los Angeles"/>
    <x v="1"/>
    <n v="90049"/>
    <x v="1"/>
    <s v="FUR-TA-10003473"/>
    <x v="0"/>
    <x v="3"/>
    <s v="Bretford Rectangular Conference Table Tops"/>
    <n v="902.71199999999999"/>
    <n v="3"/>
    <n v="0.2"/>
    <n v="33.851700000000051"/>
    <x v="1"/>
    <x v="0"/>
  </r>
  <r>
    <n v="8371"/>
    <s v="CA-2018-163972"/>
    <x v="508"/>
    <d v="2018-10-21T00:00:00"/>
    <s v="Standard Class"/>
    <s v="MG-17890"/>
    <s v="Michael Granlund"/>
    <x v="2"/>
    <x v="0"/>
    <s v="Fresno"/>
    <x v="1"/>
    <n v="93727"/>
    <x v="1"/>
    <s v="FUR-BO-10003894"/>
    <x v="0"/>
    <x v="0"/>
    <s v="Safco Value Mate Steel Bookcase, Baked Enamel Finish on Steel, Black"/>
    <n v="120.666"/>
    <n v="2"/>
    <n v="0.15"/>
    <n v="21.293999999999993"/>
    <x v="1"/>
    <x v="0"/>
  </r>
  <r>
    <n v="8372"/>
    <s v="CA-2016-165393"/>
    <x v="422"/>
    <d v="2016-12-30T00:00:00"/>
    <s v="First Class"/>
    <s v="NC-18415"/>
    <s v="Nathan Cano"/>
    <x v="0"/>
    <x v="0"/>
    <s v="Fort Worth"/>
    <x v="5"/>
    <n v="76106"/>
    <x v="2"/>
    <s v="OFF-BI-10001658"/>
    <x v="1"/>
    <x v="8"/>
    <s v="GBC Standard Therm-A-Bind Covers"/>
    <n v="4.9839999999999991"/>
    <n v="1"/>
    <n v="0.8"/>
    <n v="-8.472800000000003"/>
    <x v="2"/>
    <x v="0"/>
  </r>
  <r>
    <n v="8373"/>
    <s v="CA-2018-113726"/>
    <x v="390"/>
    <d v="2018-12-01T00:00:00"/>
    <s v="Standard Class"/>
    <s v="SC-20680"/>
    <s v="Steve Carroll"/>
    <x v="2"/>
    <x v="0"/>
    <s v="Seattle"/>
    <x v="4"/>
    <n v="98105"/>
    <x v="1"/>
    <s v="FUR-FU-10003535"/>
    <x v="0"/>
    <x v="5"/>
    <s v="Howard Miller Distant Time Traveler Alarm Clock"/>
    <n v="82.26"/>
    <n v="3"/>
    <n v="0"/>
    <n v="33.726600000000005"/>
    <x v="1"/>
    <x v="0"/>
  </r>
  <r>
    <n v="8374"/>
    <s v="CA-2018-152940"/>
    <x v="338"/>
    <d v="2018-11-13T00:00:00"/>
    <s v="First Class"/>
    <s v="RO-19780"/>
    <s v="Rose O'Brian"/>
    <x v="0"/>
    <x v="0"/>
    <s v="San Francisco"/>
    <x v="1"/>
    <n v="94110"/>
    <x v="1"/>
    <s v="OFF-ST-10000352"/>
    <x v="1"/>
    <x v="4"/>
    <s v="Acco Perma 2700 Stacking Storage Drawers"/>
    <n v="29.74"/>
    <n v="1"/>
    <n v="0"/>
    <n v="4.4610000000000021"/>
    <x v="1"/>
    <x v="0"/>
  </r>
  <r>
    <n v="8375"/>
    <s v="CA-2017-158701"/>
    <x v="956"/>
    <d v="2017-01-10T00:00:00"/>
    <s v="Standard Class"/>
    <s v="JL-15175"/>
    <s v="James Lanier"/>
    <x v="2"/>
    <x v="0"/>
    <s v="San Francisco"/>
    <x v="1"/>
    <n v="94110"/>
    <x v="1"/>
    <s v="OFF-AP-10004859"/>
    <x v="1"/>
    <x v="9"/>
    <s v="Acco 6 Outlet Guardian Premium Surge Suppressor"/>
    <n v="87.36"/>
    <n v="6"/>
    <n v="0"/>
    <n v="23.587200000000003"/>
    <x v="1"/>
    <x v="0"/>
  </r>
  <r>
    <n v="8376"/>
    <s v="CA-2017-158701"/>
    <x v="956"/>
    <d v="2017-01-10T00:00:00"/>
    <s v="Standard Class"/>
    <s v="JL-15175"/>
    <s v="James Lanier"/>
    <x v="2"/>
    <x v="0"/>
    <s v="San Francisco"/>
    <x v="1"/>
    <n v="94110"/>
    <x v="1"/>
    <s v="OFF-BI-10001294"/>
    <x v="1"/>
    <x v="8"/>
    <s v="Fellowes Binding Cases"/>
    <n v="56.16"/>
    <n v="6"/>
    <n v="0.2"/>
    <n v="17.549999999999994"/>
    <x v="1"/>
    <x v="0"/>
  </r>
  <r>
    <n v="8377"/>
    <s v="CA-2019-156272"/>
    <x v="708"/>
    <d v="2019-03-27T00:00:00"/>
    <s v="Standard Class"/>
    <s v="PW-19030"/>
    <s v="Pauline Webber"/>
    <x v="1"/>
    <x v="0"/>
    <s v="Pompano Beach"/>
    <x v="2"/>
    <n v="33068"/>
    <x v="0"/>
    <s v="OFF-AP-10001242"/>
    <x v="1"/>
    <x v="9"/>
    <s v="APC 7 Outlet Network SurgeArrest Surge Protector"/>
    <n v="64.384"/>
    <n v="1"/>
    <n v="0.2"/>
    <n v="8.0479999999999983"/>
    <x v="0"/>
    <x v="0"/>
  </r>
  <r>
    <n v="8378"/>
    <s v="CA-2017-162964"/>
    <x v="768"/>
    <d v="2017-11-18T00:00:00"/>
    <s v="Standard Class"/>
    <s v="MF-18250"/>
    <s v="Monica Federle"/>
    <x v="1"/>
    <x v="0"/>
    <s v="Houston"/>
    <x v="5"/>
    <n v="77095"/>
    <x v="2"/>
    <s v="OFF-ST-10002344"/>
    <x v="1"/>
    <x v="4"/>
    <s v="Carina 42&quot;Hx23 3/4&quot;W Media Storage Unit"/>
    <n v="64.784000000000006"/>
    <n v="1"/>
    <n v="0.2"/>
    <n v="-14.576399999999996"/>
    <x v="2"/>
    <x v="0"/>
  </r>
  <r>
    <n v="8379"/>
    <s v="CA-2017-162964"/>
    <x v="768"/>
    <d v="2017-11-18T00:00:00"/>
    <s v="Standard Class"/>
    <s v="MF-18250"/>
    <s v="Monica Federle"/>
    <x v="1"/>
    <x v="0"/>
    <s v="Houston"/>
    <x v="5"/>
    <n v="77095"/>
    <x v="2"/>
    <s v="OFF-PA-10003349"/>
    <x v="1"/>
    <x v="10"/>
    <s v="Xerox 1957"/>
    <n v="15.552000000000003"/>
    <n v="3"/>
    <n v="0.2"/>
    <n v="5.6375999999999999"/>
    <x v="2"/>
    <x v="0"/>
  </r>
  <r>
    <n v="8380"/>
    <s v="CA-2017-162964"/>
    <x v="768"/>
    <d v="2017-11-18T00:00:00"/>
    <s v="Standard Class"/>
    <s v="MF-18250"/>
    <s v="Monica Federle"/>
    <x v="1"/>
    <x v="0"/>
    <s v="Houston"/>
    <x v="5"/>
    <n v="77095"/>
    <x v="2"/>
    <s v="OFF-EN-10003055"/>
    <x v="1"/>
    <x v="12"/>
    <s v="Blue String-Tie &amp; Button Interoffice Envelopes, 10 x 13"/>
    <n v="223.88799999999998"/>
    <n v="7"/>
    <n v="0.2"/>
    <n v="69.964999999999975"/>
    <x v="2"/>
    <x v="0"/>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n v="3.4049999999999994"/>
    <x v="2"/>
    <x v="0"/>
  </r>
  <r>
    <n v="8382"/>
    <s v="CA-2018-134544"/>
    <x v="716"/>
    <d v="2018-03-19T00:00:00"/>
    <s v="Second Class"/>
    <s v="AC-10660"/>
    <s v="Anna Chung"/>
    <x v="0"/>
    <x v="0"/>
    <s v="San Francisco"/>
    <x v="1"/>
    <n v="94109"/>
    <x v="1"/>
    <s v="TEC-PH-10003800"/>
    <x v="2"/>
    <x v="7"/>
    <s v="i.Sound Portable Power - 8000 mAh"/>
    <n v="84.784000000000006"/>
    <n v="2"/>
    <n v="0.2"/>
    <n v="-20.136200000000006"/>
    <x v="1"/>
    <x v="0"/>
  </r>
  <r>
    <n v="8383"/>
    <s v="CA-2018-163048"/>
    <x v="597"/>
    <d v="2018-02-15T00:00:00"/>
    <s v="Standard Class"/>
    <s v="MH-17440"/>
    <s v="Mark Haberlin"/>
    <x v="1"/>
    <x v="0"/>
    <s v="Houston"/>
    <x v="5"/>
    <n v="77036"/>
    <x v="2"/>
    <s v="FUR-CH-10001270"/>
    <x v="0"/>
    <x v="1"/>
    <s v="Harbour Creations Steel Folding Chair"/>
    <n v="241.49999999999997"/>
    <n v="4"/>
    <n v="0.3"/>
    <n v="0"/>
    <x v="2"/>
    <x v="0"/>
  </r>
  <r>
    <n v="8384"/>
    <s v="CA-2018-145135"/>
    <x v="491"/>
    <d v="2018-11-28T00:00:00"/>
    <s v="First Class"/>
    <s v="CD-12790"/>
    <s v="Cynthia Delaney"/>
    <x v="2"/>
    <x v="0"/>
    <s v="Shelton"/>
    <x v="29"/>
    <n v="6484"/>
    <x v="3"/>
    <s v="TEC-AC-10003447"/>
    <x v="2"/>
    <x v="11"/>
    <s v="Micropad Numeric Keypads"/>
    <n v="59.97"/>
    <n v="3"/>
    <n v="0"/>
    <n v="14.992499999999996"/>
    <x v="3"/>
    <x v="0"/>
  </r>
  <r>
    <n v="8385"/>
    <s v="CA-2018-145135"/>
    <x v="491"/>
    <d v="2018-11-28T00:00:00"/>
    <s v="First Class"/>
    <s v="CD-12790"/>
    <s v="Cynthia Delaney"/>
    <x v="2"/>
    <x v="0"/>
    <s v="Shelton"/>
    <x v="29"/>
    <n v="6484"/>
    <x v="3"/>
    <s v="OFF-PA-10004285"/>
    <x v="1"/>
    <x v="10"/>
    <s v="Xerox 1959"/>
    <n v="13.36"/>
    <n v="2"/>
    <n v="0"/>
    <n v="6.4127999999999998"/>
    <x v="3"/>
    <x v="0"/>
  </r>
  <r>
    <n v="8386"/>
    <s v="CA-2019-137582"/>
    <x v="507"/>
    <d v="2019-09-08T00:00:00"/>
    <s v="Standard Class"/>
    <s v="CV-12805"/>
    <s v="Cynthia Voltz"/>
    <x v="1"/>
    <x v="0"/>
    <s v="Oakland"/>
    <x v="1"/>
    <n v="94601"/>
    <x v="1"/>
    <s v="OFF-BI-10001757"/>
    <x v="1"/>
    <x v="8"/>
    <s v="Pressboard Hanging Data Binders for Unburst Sheets"/>
    <n v="11.808"/>
    <n v="3"/>
    <n v="0.2"/>
    <n v="4.1327999999999996"/>
    <x v="1"/>
    <x v="0"/>
  </r>
  <r>
    <n v="8387"/>
    <s v="CA-2017-149601"/>
    <x v="71"/>
    <d v="2017-06-03T00:00:00"/>
    <s v="Standard Class"/>
    <s v="TB-21625"/>
    <s v="Trudy Brown"/>
    <x v="0"/>
    <x v="0"/>
    <s v="Manchester"/>
    <x v="29"/>
    <n v="6040"/>
    <x v="3"/>
    <s v="OFF-ST-10001558"/>
    <x v="1"/>
    <x v="4"/>
    <s v="Acco Perma 4000 Stacking Storage Drawers"/>
    <n v="16.239999999999998"/>
    <n v="1"/>
    <n v="0"/>
    <n v="2.4359999999999999"/>
    <x v="3"/>
    <x v="0"/>
  </r>
  <r>
    <n v="8388"/>
    <s v="CA-2017-149601"/>
    <x v="71"/>
    <d v="2017-06-03T00:00:00"/>
    <s v="Standard Class"/>
    <s v="TB-21625"/>
    <s v="Trudy Brown"/>
    <x v="0"/>
    <x v="0"/>
    <s v="Manchester"/>
    <x v="29"/>
    <n v="6040"/>
    <x v="3"/>
    <s v="OFF-ST-10001328"/>
    <x v="1"/>
    <x v="4"/>
    <s v="Personal Filing Tote with Lid, Black/Gray"/>
    <n v="77.55"/>
    <n v="5"/>
    <n v="0"/>
    <n v="21.714000000000002"/>
    <x v="3"/>
    <x v="0"/>
  </r>
  <r>
    <n v="8389"/>
    <s v="CA-2016-139423"/>
    <x v="301"/>
    <d v="2016-11-05T00:00:00"/>
    <s v="Standard Class"/>
    <s v="DG-13300"/>
    <s v="Deirdre Greer"/>
    <x v="1"/>
    <x v="0"/>
    <s v="Orange"/>
    <x v="30"/>
    <n v="7050"/>
    <x v="3"/>
    <s v="OFF-AP-10004708"/>
    <x v="1"/>
    <x v="9"/>
    <s v="Fellowes Superior 10 Outlet Split Surge Protector"/>
    <n v="76.12"/>
    <n v="2"/>
    <n v="0"/>
    <n v="22.074799999999996"/>
    <x v="3"/>
    <x v="0"/>
  </r>
  <r>
    <n v="8390"/>
    <s v="CA-2018-102596"/>
    <x v="797"/>
    <d v="2018-12-30T00:00:00"/>
    <s v="First Class"/>
    <s v="RD-19810"/>
    <s v="Ross DeVincentis"/>
    <x v="2"/>
    <x v="0"/>
    <s v="Akron"/>
    <x v="24"/>
    <n v="44312"/>
    <x v="3"/>
    <s v="OFF-FA-10000621"/>
    <x v="1"/>
    <x v="13"/>
    <s v="OIC Colored Binder Clips, Assorted Sizes"/>
    <n v="17.184000000000001"/>
    <n v="6"/>
    <n v="0.2"/>
    <n v="6.2291999999999996"/>
    <x v="3"/>
    <x v="0"/>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n v="5.7623999999999995"/>
    <x v="1"/>
    <x v="0"/>
  </r>
  <r>
    <n v="8392"/>
    <s v="CA-2019-110625"/>
    <x v="331"/>
    <d v="2019-12-30T00:00:00"/>
    <s v="Standard Class"/>
    <s v="JB-16045"/>
    <s v="Julia Barnett"/>
    <x v="2"/>
    <x v="0"/>
    <s v="Danbury"/>
    <x v="29"/>
    <n v="6810"/>
    <x v="3"/>
    <s v="FUR-FU-10001473"/>
    <x v="0"/>
    <x v="5"/>
    <s v="DAX Wood Document Frame"/>
    <n v="27.46"/>
    <n v="2"/>
    <n v="0"/>
    <n v="9.8856000000000002"/>
    <x v="3"/>
    <x v="0"/>
  </r>
  <r>
    <n v="8393"/>
    <s v="CA-2018-142594"/>
    <x v="49"/>
    <d v="2018-12-06T00:00:00"/>
    <s v="Second Class"/>
    <s v="EJ-14155"/>
    <s v="Eva Jacobs"/>
    <x v="0"/>
    <x v="0"/>
    <s v="Franklin"/>
    <x v="31"/>
    <n v="2038"/>
    <x v="3"/>
    <s v="TEC-PH-10000193"/>
    <x v="2"/>
    <x v="7"/>
    <s v="Jensen SMPS-640 - speaker phone"/>
    <n v="137.94"/>
    <n v="3"/>
    <n v="0"/>
    <n v="35.864399999999996"/>
    <x v="3"/>
    <x v="0"/>
  </r>
  <r>
    <n v="8394"/>
    <s v="CA-2018-142594"/>
    <x v="49"/>
    <d v="2018-12-06T00:00:00"/>
    <s v="Second Class"/>
    <s v="EJ-14155"/>
    <s v="Eva Jacobs"/>
    <x v="0"/>
    <x v="0"/>
    <s v="Franklin"/>
    <x v="31"/>
    <n v="2038"/>
    <x v="3"/>
    <s v="FUR-FU-10002045"/>
    <x v="0"/>
    <x v="5"/>
    <s v="Executive Impressions 14&quot;"/>
    <n v="111.15"/>
    <n v="5"/>
    <n v="0"/>
    <n v="48.906000000000006"/>
    <x v="3"/>
    <x v="0"/>
  </r>
  <r>
    <n v="8395"/>
    <s v="CA-2018-142594"/>
    <x v="49"/>
    <d v="2018-12-06T00:00:00"/>
    <s v="Second Class"/>
    <s v="EJ-14155"/>
    <s v="Eva Jacobs"/>
    <x v="0"/>
    <x v="0"/>
    <s v="Franklin"/>
    <x v="31"/>
    <n v="2038"/>
    <x v="3"/>
    <s v="OFF-AP-10002945"/>
    <x v="1"/>
    <x v="9"/>
    <s v="Honeywell Enviracaire Portable HEPA Air Cleaner for 17' x 22' Room"/>
    <n v="901.94999999999993"/>
    <n v="3"/>
    <n v="0"/>
    <n v="297.64349999999996"/>
    <x v="3"/>
    <x v="0"/>
  </r>
  <r>
    <n v="8396"/>
    <s v="CA-2018-142594"/>
    <x v="49"/>
    <d v="2018-12-06T00:00:00"/>
    <s v="Second Class"/>
    <s v="EJ-14155"/>
    <s v="Eva Jacobs"/>
    <x v="0"/>
    <x v="0"/>
    <s v="Franklin"/>
    <x v="31"/>
    <n v="2038"/>
    <x v="3"/>
    <s v="FUR-TA-10001095"/>
    <x v="0"/>
    <x v="3"/>
    <s v="Chromcraft Round Conference Tables"/>
    <n v="366.00899999999996"/>
    <n v="3"/>
    <n v="0.3"/>
    <n v="-47.058300000000003"/>
    <x v="3"/>
    <x v="0"/>
  </r>
  <r>
    <n v="8397"/>
    <s v="CA-2016-152254"/>
    <x v="479"/>
    <d v="2016-06-30T00:00:00"/>
    <s v="Same Day"/>
    <s v="BD-11620"/>
    <s v="Brian DeCherney"/>
    <x v="0"/>
    <x v="0"/>
    <s v="Wilmington"/>
    <x v="3"/>
    <n v="28403"/>
    <x v="0"/>
    <s v="OFF-PA-10001144"/>
    <x v="1"/>
    <x v="10"/>
    <s v="Xerox 1913"/>
    <n v="310.68799999999999"/>
    <n v="7"/>
    <n v="0.2"/>
    <n v="108.74079999999998"/>
    <x v="0"/>
    <x v="0"/>
  </r>
  <r>
    <n v="8398"/>
    <s v="US-2016-120236"/>
    <x v="1010"/>
    <d v="2016-09-04T00:00:00"/>
    <s v="First Class"/>
    <s v="MR-17545"/>
    <s v="Mathew Reese"/>
    <x v="2"/>
    <x v="0"/>
    <s v="Houston"/>
    <x v="5"/>
    <n v="77095"/>
    <x v="2"/>
    <s v="OFF-BI-10004099"/>
    <x v="1"/>
    <x v="8"/>
    <s v="GBC VeloBinder Strips"/>
    <n v="7.6799999999999979"/>
    <n v="5"/>
    <n v="0.8"/>
    <n v="-11.52"/>
    <x v="2"/>
    <x v="0"/>
  </r>
  <r>
    <n v="8399"/>
    <s v="CA-2019-120061"/>
    <x v="808"/>
    <d v="2019-11-07T00:00:00"/>
    <s v="Second Class"/>
    <s v="SR-20425"/>
    <s v="Sharelle Roach"/>
    <x v="2"/>
    <x v="0"/>
    <s v="Springfield"/>
    <x v="24"/>
    <n v="45503"/>
    <x v="3"/>
    <s v="FUR-CH-10001973"/>
    <x v="0"/>
    <x v="1"/>
    <s v="Office Star Flex Back Scooter Chair with White Frame"/>
    <n v="155.37199999999999"/>
    <n v="2"/>
    <n v="0.3"/>
    <n v="-35.513599999999997"/>
    <x v="3"/>
    <x v="0"/>
  </r>
  <r>
    <n v="8400"/>
    <s v="CA-2017-133837"/>
    <x v="657"/>
    <d v="2017-04-18T00:00:00"/>
    <s v="Standard Class"/>
    <s v="TH-21100"/>
    <s v="Thea Hendricks"/>
    <x v="0"/>
    <x v="0"/>
    <s v="Glendale"/>
    <x v="16"/>
    <n v="85301"/>
    <x v="1"/>
    <s v="OFF-ST-10000344"/>
    <x v="1"/>
    <x v="4"/>
    <s v="Neat Ideas Personal Hanging Folder Files, Black"/>
    <n v="10.744"/>
    <n v="1"/>
    <n v="0.2"/>
    <n v="0.80579999999999963"/>
    <x v="1"/>
    <x v="0"/>
  </r>
  <r>
    <n v="8401"/>
    <s v="CA-2017-110814"/>
    <x v="901"/>
    <d v="2017-12-09T00:00:00"/>
    <s v="Second Class"/>
    <s v="BD-11635"/>
    <s v="Brian Derr"/>
    <x v="0"/>
    <x v="0"/>
    <s v="New York City"/>
    <x v="15"/>
    <n v="10009"/>
    <x v="3"/>
    <s v="OFF-BI-10002026"/>
    <x v="1"/>
    <x v="8"/>
    <s v="Avery Arch Ring Binders"/>
    <n v="232.40000000000003"/>
    <n v="5"/>
    <n v="0.2"/>
    <n v="78.434999999999988"/>
    <x v="3"/>
    <x v="1"/>
  </r>
  <r>
    <n v="8402"/>
    <s v="CA-2017-110814"/>
    <x v="901"/>
    <d v="2017-12-09T00:00:00"/>
    <s v="Second Class"/>
    <s v="BD-11635"/>
    <s v="Brian Derr"/>
    <x v="0"/>
    <x v="0"/>
    <s v="New York City"/>
    <x v="15"/>
    <n v="10009"/>
    <x v="3"/>
    <s v="FUR-CH-10003535"/>
    <x v="0"/>
    <x v="1"/>
    <s v="Global Armless Task Chair, Royal Blue"/>
    <n v="164.64599999999999"/>
    <n v="3"/>
    <n v="0.1"/>
    <n v="12.805799999999994"/>
    <x v="3"/>
    <x v="1"/>
  </r>
  <r>
    <n v="8403"/>
    <s v="CA-2017-110814"/>
    <x v="901"/>
    <d v="2017-12-09T00:00:00"/>
    <s v="Second Class"/>
    <s v="BD-11635"/>
    <s v="Brian Derr"/>
    <x v="0"/>
    <x v="0"/>
    <s v="New York City"/>
    <x v="15"/>
    <n v="10009"/>
    <x v="3"/>
    <s v="OFF-PA-10004156"/>
    <x v="1"/>
    <x v="10"/>
    <s v="Xerox 188"/>
    <n v="22.68"/>
    <n v="2"/>
    <n v="0"/>
    <n v="11.113199999999999"/>
    <x v="3"/>
    <x v="1"/>
  </r>
  <r>
    <n v="8404"/>
    <s v="CA-2018-154067"/>
    <x v="854"/>
    <d v="2018-02-07T00:00:00"/>
    <s v="Standard Class"/>
    <s v="SM-20950"/>
    <s v="Suzanne McNair"/>
    <x v="1"/>
    <x v="0"/>
    <s v="Los Angeles"/>
    <x v="1"/>
    <n v="90036"/>
    <x v="1"/>
    <s v="OFF-PA-10002254"/>
    <x v="1"/>
    <x v="10"/>
    <s v="Xerox 1883"/>
    <n v="105.52"/>
    <n v="4"/>
    <n v="0"/>
    <n v="48.539199999999994"/>
    <x v="1"/>
    <x v="0"/>
  </r>
  <r>
    <n v="8405"/>
    <s v="CA-2019-140480"/>
    <x v="141"/>
    <d v="2019-07-12T00:00:00"/>
    <s v="Standard Class"/>
    <s v="HE-14800"/>
    <s v="Harold Engle"/>
    <x v="1"/>
    <x v="0"/>
    <s v="Newark"/>
    <x v="13"/>
    <n v="19711"/>
    <x v="3"/>
    <s v="FUR-FU-10003247"/>
    <x v="0"/>
    <x v="5"/>
    <s v="36X48 HARDFLOOR CHAIRMAT"/>
    <n v="83.92"/>
    <n v="4"/>
    <n v="0"/>
    <n v="5.8743999999999943"/>
    <x v="3"/>
    <x v="0"/>
  </r>
  <r>
    <n v="8406"/>
    <s v="CA-2019-140480"/>
    <x v="141"/>
    <d v="2019-07-12T00:00:00"/>
    <s v="Standard Class"/>
    <s v="HE-14800"/>
    <s v="Harold Engle"/>
    <x v="1"/>
    <x v="0"/>
    <s v="Newark"/>
    <x v="13"/>
    <n v="19711"/>
    <x v="3"/>
    <s v="TEC-AC-10002473"/>
    <x v="2"/>
    <x v="11"/>
    <s v="Maxell 4.7GB DVD-R"/>
    <n v="141.9"/>
    <n v="5"/>
    <n v="0"/>
    <n v="58.179000000000002"/>
    <x v="3"/>
    <x v="0"/>
  </r>
  <r>
    <n v="8407"/>
    <s v="CA-2019-140480"/>
    <x v="141"/>
    <d v="2019-07-12T00:00:00"/>
    <s v="Standard Class"/>
    <s v="HE-14800"/>
    <s v="Harold Engle"/>
    <x v="1"/>
    <x v="0"/>
    <s v="Newark"/>
    <x v="13"/>
    <n v="19711"/>
    <x v="3"/>
    <s v="FUR-FU-10001057"/>
    <x v="0"/>
    <x v="5"/>
    <s v="Tensor Track Tree Floor Lamp"/>
    <n v="39.979999999999997"/>
    <n v="2"/>
    <n v="0"/>
    <n v="9.1953999999999994"/>
    <x v="3"/>
    <x v="0"/>
  </r>
  <r>
    <n v="8408"/>
    <s v="CA-2019-140480"/>
    <x v="141"/>
    <d v="2019-07-12T00:00:00"/>
    <s v="Standard Class"/>
    <s v="HE-14800"/>
    <s v="Harold Engle"/>
    <x v="1"/>
    <x v="0"/>
    <s v="Newark"/>
    <x v="13"/>
    <n v="19711"/>
    <x v="3"/>
    <s v="OFF-AR-10001419"/>
    <x v="1"/>
    <x v="6"/>
    <s v="Newell 325"/>
    <n v="28.91"/>
    <n v="7"/>
    <n v="0"/>
    <n v="8.6729999999999983"/>
    <x v="3"/>
    <x v="0"/>
  </r>
  <r>
    <n v="8409"/>
    <s v="CA-2019-140480"/>
    <x v="141"/>
    <d v="2019-07-12T00:00:00"/>
    <s v="Standard Class"/>
    <s v="HE-14800"/>
    <s v="Harold Engle"/>
    <x v="1"/>
    <x v="0"/>
    <s v="Newark"/>
    <x v="13"/>
    <n v="19711"/>
    <x v="3"/>
    <s v="OFF-AR-10004010"/>
    <x v="1"/>
    <x v="6"/>
    <s v="Hunt Boston Vacuum Mount KS Pencil Sharpener"/>
    <n v="174.95000000000002"/>
    <n v="5"/>
    <n v="0"/>
    <n v="45.487000000000002"/>
    <x v="3"/>
    <x v="0"/>
  </r>
  <r>
    <n v="8410"/>
    <s v="CA-2017-134082"/>
    <x v="555"/>
    <d v="2017-12-17T00:00:00"/>
    <s v="Standard Class"/>
    <s v="JK-15640"/>
    <s v="Jim Kriz"/>
    <x v="2"/>
    <x v="0"/>
    <s v="San Bernardino"/>
    <x v="1"/>
    <n v="92404"/>
    <x v="1"/>
    <s v="OFF-BI-10004230"/>
    <x v="1"/>
    <x v="8"/>
    <s v="GBC Recycled Grain Textured Covers"/>
    <n v="110.52800000000001"/>
    <n v="4"/>
    <n v="0.2"/>
    <n v="38.684799999999996"/>
    <x v="1"/>
    <x v="0"/>
  </r>
  <r>
    <n v="8411"/>
    <s v="CA-2018-130820"/>
    <x v="625"/>
    <d v="2018-11-15T00:00:00"/>
    <s v="Same Day"/>
    <s v="ON-18715"/>
    <s v="Odella Nelson"/>
    <x v="1"/>
    <x v="0"/>
    <s v="Burlington"/>
    <x v="3"/>
    <n v="27217"/>
    <x v="0"/>
    <s v="FUR-TA-10001768"/>
    <x v="0"/>
    <x v="3"/>
    <s v="Hon Racetrack Conference Tables"/>
    <n v="630.024"/>
    <n v="4"/>
    <n v="0.4"/>
    <n v="-199.50760000000008"/>
    <x v="0"/>
    <x v="0"/>
  </r>
  <r>
    <n v="8412"/>
    <s v="CA-2018-159765"/>
    <x v="195"/>
    <d v="2018-05-12T00:00:00"/>
    <s v="Second Class"/>
    <s v="TH-21100"/>
    <s v="Thea Hendricks"/>
    <x v="0"/>
    <x v="0"/>
    <s v="Salem"/>
    <x v="17"/>
    <n v="24153"/>
    <x v="0"/>
    <s v="OFF-AR-10003514"/>
    <x v="1"/>
    <x v="6"/>
    <s v="4009 Highlighters by Sanford"/>
    <n v="27.86"/>
    <n v="7"/>
    <n v="0"/>
    <n v="9.1937999999999978"/>
    <x v="0"/>
    <x v="0"/>
  </r>
  <r>
    <n v="8413"/>
    <s v="CA-2019-132290"/>
    <x v="434"/>
    <d v="2019-03-14T00:00:00"/>
    <s v="Standard Class"/>
    <s v="MD-17350"/>
    <s v="Maribeth Dona"/>
    <x v="0"/>
    <x v="0"/>
    <s v="Dallas"/>
    <x v="5"/>
    <n v="75217"/>
    <x v="2"/>
    <s v="FUR-TA-10002228"/>
    <x v="0"/>
    <x v="3"/>
    <s v="Bevis Traditional Conference Table Top, Plinth Base"/>
    <n v="933.40800000000002"/>
    <n v="4"/>
    <n v="0.3"/>
    <n v="-173.34719999999999"/>
    <x v="2"/>
    <x v="0"/>
  </r>
  <r>
    <n v="8414"/>
    <s v="CA-2018-147109"/>
    <x v="907"/>
    <d v="2018-12-21T00:00:00"/>
    <s v="Standard Class"/>
    <s v="AH-10075"/>
    <s v="Adam Hart"/>
    <x v="1"/>
    <x v="0"/>
    <s v="Arlington"/>
    <x v="5"/>
    <n v="76017"/>
    <x v="2"/>
    <s v="OFF-PA-10001972"/>
    <x v="1"/>
    <x v="10"/>
    <s v="Xerox 214"/>
    <n v="51.840000000000011"/>
    <n v="10"/>
    <n v="0.2"/>
    <n v="18.143999999999998"/>
    <x v="2"/>
    <x v="0"/>
  </r>
  <r>
    <n v="8415"/>
    <s v="CA-2018-147109"/>
    <x v="907"/>
    <d v="2018-12-21T00:00:00"/>
    <s v="Standard Class"/>
    <s v="AH-10075"/>
    <s v="Adam Hart"/>
    <x v="1"/>
    <x v="0"/>
    <s v="Arlington"/>
    <x v="5"/>
    <n v="76017"/>
    <x v="2"/>
    <s v="TEC-AC-10002942"/>
    <x v="2"/>
    <x v="11"/>
    <s v="WD My Passport Ultra 1TB Portable External Hard Drive"/>
    <n v="165.60000000000002"/>
    <n v="3"/>
    <n v="0.2"/>
    <n v="-6.2100000000000151"/>
    <x v="2"/>
    <x v="0"/>
  </r>
  <r>
    <n v="8416"/>
    <s v="CA-2019-107265"/>
    <x v="1191"/>
    <d v="2019-04-12T00:00:00"/>
    <s v="Standard Class"/>
    <s v="ML-17755"/>
    <s v="Max Ludwig"/>
    <x v="2"/>
    <x v="0"/>
    <s v="Marion"/>
    <x v="23"/>
    <n v="52302"/>
    <x v="2"/>
    <s v="OFF-PA-10000474"/>
    <x v="1"/>
    <x v="10"/>
    <s v="Easy-staple paper"/>
    <n v="106.32"/>
    <n v="3"/>
    <n v="0"/>
    <n v="49.970399999999991"/>
    <x v="2"/>
    <x v="0"/>
  </r>
  <r>
    <n v="8417"/>
    <s v="CA-2019-118199"/>
    <x v="1188"/>
    <d v="2019-05-11T00:00:00"/>
    <s v="First Class"/>
    <s v="LB-16795"/>
    <s v="Laurel Beltran"/>
    <x v="2"/>
    <x v="0"/>
    <s v="Seattle"/>
    <x v="4"/>
    <n v="98105"/>
    <x v="1"/>
    <s v="OFF-BI-10004330"/>
    <x v="1"/>
    <x v="8"/>
    <s v="GBC Velobind Prepunched Cover Sets, Regency Series"/>
    <n v="147.91999999999999"/>
    <n v="5"/>
    <n v="0.2"/>
    <n v="46.224999999999987"/>
    <x v="1"/>
    <x v="0"/>
  </r>
  <r>
    <n v="8418"/>
    <s v="CA-2019-118199"/>
    <x v="1188"/>
    <d v="2019-05-11T00:00:00"/>
    <s v="First Class"/>
    <s v="LB-16795"/>
    <s v="Laurel Beltran"/>
    <x v="2"/>
    <x v="0"/>
    <s v="Seattle"/>
    <x v="4"/>
    <n v="98105"/>
    <x v="1"/>
    <s v="OFF-ST-10000604"/>
    <x v="1"/>
    <x v="4"/>
    <s v="Home/Office Personal File Carts"/>
    <n v="104.28"/>
    <n v="3"/>
    <n v="0"/>
    <n v="26.069999999999993"/>
    <x v="1"/>
    <x v="0"/>
  </r>
  <r>
    <n v="8419"/>
    <s v="CA-2019-118199"/>
    <x v="1188"/>
    <d v="2019-05-11T00:00:00"/>
    <s v="First Class"/>
    <s v="LB-16795"/>
    <s v="Laurel Beltran"/>
    <x v="2"/>
    <x v="0"/>
    <s v="Seattle"/>
    <x v="4"/>
    <n v="98105"/>
    <x v="1"/>
    <s v="FUR-TA-10004154"/>
    <x v="0"/>
    <x v="3"/>
    <s v="Riverside Furniture Oval Coffee Table, Oval End Table, End Table with Drawer"/>
    <n v="286.85000000000002"/>
    <n v="1"/>
    <n v="0"/>
    <n v="63.106999999999999"/>
    <x v="1"/>
    <x v="0"/>
  </r>
  <r>
    <n v="8420"/>
    <s v="CA-2019-118199"/>
    <x v="1188"/>
    <d v="2019-05-11T00:00:00"/>
    <s v="First Class"/>
    <s v="LB-16795"/>
    <s v="Laurel Beltran"/>
    <x v="2"/>
    <x v="0"/>
    <s v="Seattle"/>
    <x v="4"/>
    <n v="98105"/>
    <x v="1"/>
    <s v="OFF-ST-10000636"/>
    <x v="1"/>
    <x v="4"/>
    <s v="Rogers Profile Extra Capacity Storage Tub"/>
    <n v="66.959999999999994"/>
    <n v="4"/>
    <n v="0"/>
    <n v="2.6783999999999963"/>
    <x v="1"/>
    <x v="0"/>
  </r>
  <r>
    <n v="8421"/>
    <s v="CA-2019-118199"/>
    <x v="1188"/>
    <d v="2019-05-11T00:00:00"/>
    <s v="First Class"/>
    <s v="LB-16795"/>
    <s v="Laurel Beltran"/>
    <x v="2"/>
    <x v="0"/>
    <s v="Seattle"/>
    <x v="4"/>
    <n v="98105"/>
    <x v="1"/>
    <s v="TEC-AC-10004171"/>
    <x v="2"/>
    <x v="11"/>
    <s v="Razer Kraken 7.1 Surround Sound Over Ear USB Gaming Headset"/>
    <n v="199.98"/>
    <n v="2"/>
    <n v="0"/>
    <n v="87.991200000000006"/>
    <x v="1"/>
    <x v="0"/>
  </r>
  <r>
    <n v="8422"/>
    <s v="CA-2019-150091"/>
    <x v="386"/>
    <d v="2019-10-16T00:00:00"/>
    <s v="Standard Class"/>
    <s v="NP-18670"/>
    <s v="Nora Paige"/>
    <x v="0"/>
    <x v="0"/>
    <s v="Lakewood"/>
    <x v="30"/>
    <n v="8701"/>
    <x v="3"/>
    <s v="TEC-AC-10002167"/>
    <x v="2"/>
    <x v="11"/>
    <s v="Imation 8gb Micro Traveldrive Usb 2.0 Flash Drive"/>
    <n v="45"/>
    <n v="3"/>
    <n v="0"/>
    <n v="4.9500000000000011"/>
    <x v="3"/>
    <x v="0"/>
  </r>
  <r>
    <n v="8423"/>
    <s v="CA-2019-150091"/>
    <x v="386"/>
    <d v="2019-10-16T00:00:00"/>
    <s v="Standard Class"/>
    <s v="NP-18670"/>
    <s v="Nora Paige"/>
    <x v="0"/>
    <x v="0"/>
    <s v="Lakewood"/>
    <x v="30"/>
    <n v="8701"/>
    <x v="3"/>
    <s v="OFF-FA-10000621"/>
    <x v="1"/>
    <x v="13"/>
    <s v="OIC Colored Binder Clips, Assorted Sizes"/>
    <n v="17.899999999999999"/>
    <n v="5"/>
    <n v="0"/>
    <n v="8.7710000000000008"/>
    <x v="3"/>
    <x v="0"/>
  </r>
  <r>
    <n v="8424"/>
    <s v="CA-2019-150091"/>
    <x v="386"/>
    <d v="2019-10-16T00:00:00"/>
    <s v="Standard Class"/>
    <s v="NP-18670"/>
    <s v="Nora Paige"/>
    <x v="0"/>
    <x v="0"/>
    <s v="Lakewood"/>
    <x v="30"/>
    <n v="8701"/>
    <x v="3"/>
    <s v="FUR-FU-10004053"/>
    <x v="0"/>
    <x v="5"/>
    <s v="DAX Two-Tone Silver Metal Document Frame"/>
    <n v="40.479999999999997"/>
    <n v="2"/>
    <n v="0"/>
    <n v="17.406400000000001"/>
    <x v="3"/>
    <x v="0"/>
  </r>
  <r>
    <n v="8425"/>
    <s v="CA-2019-150091"/>
    <x v="386"/>
    <d v="2019-10-16T00:00:00"/>
    <s v="Standard Class"/>
    <s v="NP-18670"/>
    <s v="Nora Paige"/>
    <x v="0"/>
    <x v="0"/>
    <s v="Lakewood"/>
    <x v="30"/>
    <n v="8701"/>
    <x v="3"/>
    <s v="FUR-BO-10003404"/>
    <x v="0"/>
    <x v="0"/>
    <s v="Global Adaptabilites Bookcase, Cherry/Storm Gray Finish"/>
    <n v="2154.9"/>
    <n v="5"/>
    <n v="0"/>
    <n v="129.29399999999987"/>
    <x v="3"/>
    <x v="0"/>
  </r>
  <r>
    <n v="8426"/>
    <s v="CA-2018-137652"/>
    <x v="770"/>
    <d v="2018-08-30T00:00:00"/>
    <s v="First Class"/>
    <s v="EB-13750"/>
    <s v="Edward Becker"/>
    <x v="1"/>
    <x v="0"/>
    <s v="Cincinnati"/>
    <x v="24"/>
    <n v="45231"/>
    <x v="3"/>
    <s v="OFF-BI-10004099"/>
    <x v="1"/>
    <x v="8"/>
    <s v="GBC VeloBinder Strips"/>
    <n v="18.432000000000002"/>
    <n v="8"/>
    <n v="0.7"/>
    <n v="-12.287999999999997"/>
    <x v="3"/>
    <x v="0"/>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n v="0.95759999999999978"/>
    <x v="1"/>
    <x v="0"/>
  </r>
  <r>
    <n v="8428"/>
    <s v="CA-2019-167017"/>
    <x v="51"/>
    <d v="2019-11-25T00:00:00"/>
    <s v="First Class"/>
    <s v="DC-12850"/>
    <s v="Dan Campbell"/>
    <x v="0"/>
    <x v="0"/>
    <s v="Roseville"/>
    <x v="12"/>
    <n v="48066"/>
    <x v="2"/>
    <s v="OFF-SU-10001935"/>
    <x v="1"/>
    <x v="14"/>
    <s v="Staple remover"/>
    <n v="4.3600000000000003"/>
    <n v="2"/>
    <n v="0"/>
    <n v="0.17439999999999944"/>
    <x v="2"/>
    <x v="0"/>
  </r>
  <r>
    <n v="8429"/>
    <s v="US-2019-132220"/>
    <x v="105"/>
    <d v="2019-11-16T00:00:00"/>
    <s v="Standard Class"/>
    <s v="DJ-13510"/>
    <s v="Don Jones"/>
    <x v="1"/>
    <x v="0"/>
    <s v="Tempe"/>
    <x v="16"/>
    <n v="85281"/>
    <x v="1"/>
    <s v="TEC-AC-10004227"/>
    <x v="2"/>
    <x v="11"/>
    <s v="SanDisk Ultra 16 GB MicroSDHC Class 10 Memory Card"/>
    <n v="62.352000000000004"/>
    <n v="6"/>
    <n v="0.2"/>
    <n v="-10.911600000000007"/>
    <x v="1"/>
    <x v="0"/>
  </r>
  <r>
    <n v="8430"/>
    <s v="CA-2018-118129"/>
    <x v="1054"/>
    <d v="2018-12-21T00:00:00"/>
    <s v="Second Class"/>
    <s v="CL-12565"/>
    <s v="Clay Ludtke"/>
    <x v="0"/>
    <x v="0"/>
    <s v="Reading"/>
    <x v="9"/>
    <n v="19601"/>
    <x v="3"/>
    <s v="FUR-FU-10004904"/>
    <x v="0"/>
    <x v="5"/>
    <s v="Eldon &quot;L&quot; Workstation Diamond Chairmat"/>
    <n v="303.92"/>
    <n v="5"/>
    <n v="0.2"/>
    <n v="-30.392000000000024"/>
    <x v="3"/>
    <x v="0"/>
  </r>
  <r>
    <n v="8431"/>
    <s v="US-2016-113124"/>
    <x v="809"/>
    <d v="2016-04-05T00:00:00"/>
    <s v="Standard Class"/>
    <s v="NC-18340"/>
    <s v="Nat Carroll"/>
    <x v="0"/>
    <x v="0"/>
    <s v="Apple Valley"/>
    <x v="11"/>
    <n v="55124"/>
    <x v="2"/>
    <s v="OFF-ST-10001511"/>
    <x v="1"/>
    <x v="4"/>
    <s v="Space Solutions Commercial Steel Shelving"/>
    <n v="129.30000000000001"/>
    <n v="2"/>
    <n v="0"/>
    <n v="6.4649999999999892"/>
    <x v="2"/>
    <x v="0"/>
  </r>
  <r>
    <n v="8432"/>
    <s v="CA-2019-155621"/>
    <x v="1183"/>
    <d v="2019-11-13T00:00:00"/>
    <s v="Standard Class"/>
    <s v="KN-16450"/>
    <s v="Kean Nguyen"/>
    <x v="1"/>
    <x v="0"/>
    <s v="Baltimore"/>
    <x v="39"/>
    <n v="21215"/>
    <x v="3"/>
    <s v="FUR-FU-10003535"/>
    <x v="0"/>
    <x v="5"/>
    <s v="Howard Miller Distant Time Traveler Alarm Clock"/>
    <n v="274.20000000000005"/>
    <n v="10"/>
    <n v="0"/>
    <n v="112.422"/>
    <x v="3"/>
    <x v="0"/>
  </r>
  <r>
    <n v="8433"/>
    <s v="US-2016-127635"/>
    <x v="80"/>
    <d v="2016-09-18T00:00:00"/>
    <s v="Second Class"/>
    <s v="SC-20260"/>
    <s v="Scott Cohen"/>
    <x v="1"/>
    <x v="0"/>
    <s v="Corpus Christi"/>
    <x v="5"/>
    <n v="78415"/>
    <x v="2"/>
    <s v="OFF-FA-10000053"/>
    <x v="1"/>
    <x v="13"/>
    <s v="Revere Boxed Rubber Bands by Revere"/>
    <n v="6.048"/>
    <n v="4"/>
    <n v="0.2"/>
    <n v="-1.3607999999999998"/>
    <x v="2"/>
    <x v="0"/>
  </r>
  <r>
    <n v="8434"/>
    <s v="US-2016-127635"/>
    <x v="80"/>
    <d v="2016-09-18T00:00:00"/>
    <s v="Second Class"/>
    <s v="SC-20260"/>
    <s v="Scott Cohen"/>
    <x v="1"/>
    <x v="0"/>
    <s v="Corpus Christi"/>
    <x v="5"/>
    <n v="78415"/>
    <x v="2"/>
    <s v="OFF-PA-10004610"/>
    <x v="1"/>
    <x v="10"/>
    <s v="Xerox 1900"/>
    <n v="6.8480000000000008"/>
    <n v="2"/>
    <n v="0.2"/>
    <n v="2.1399999999999992"/>
    <x v="2"/>
    <x v="0"/>
  </r>
  <r>
    <n v="8435"/>
    <s v="US-2016-127635"/>
    <x v="80"/>
    <d v="2016-09-18T00:00:00"/>
    <s v="Second Class"/>
    <s v="SC-20260"/>
    <s v="Scott Cohen"/>
    <x v="1"/>
    <x v="0"/>
    <s v="Corpus Christi"/>
    <x v="5"/>
    <n v="78415"/>
    <x v="2"/>
    <s v="FUR-FU-10000550"/>
    <x v="0"/>
    <x v="5"/>
    <s v="Stacking Trays by OIC"/>
    <n v="9.9600000000000009"/>
    <n v="5"/>
    <n v="0.6"/>
    <n v="-6.7230000000000008"/>
    <x v="2"/>
    <x v="0"/>
  </r>
  <r>
    <n v="8436"/>
    <s v="US-2016-127635"/>
    <x v="80"/>
    <d v="2016-09-18T00:00:00"/>
    <s v="Second Class"/>
    <s v="SC-20260"/>
    <s v="Scott Cohen"/>
    <x v="1"/>
    <x v="0"/>
    <s v="Corpus Christi"/>
    <x v="5"/>
    <n v="78415"/>
    <x v="2"/>
    <s v="OFF-BI-10001721"/>
    <x v="1"/>
    <x v="8"/>
    <s v="Trimflex Flexible Post Binders"/>
    <n v="8.5519999999999978"/>
    <n v="2"/>
    <n v="0.8"/>
    <n v="-13.683199999999999"/>
    <x v="2"/>
    <x v="0"/>
  </r>
  <r>
    <n v="8437"/>
    <s v="CA-2017-151470"/>
    <x v="1181"/>
    <d v="2017-09-26T00:00:00"/>
    <s v="Standard Class"/>
    <s v="AM-10705"/>
    <s v="Anne McFarland"/>
    <x v="0"/>
    <x v="0"/>
    <s v="Las Vegas"/>
    <x v="33"/>
    <n v="89115"/>
    <x v="1"/>
    <s v="OFF-BI-10004040"/>
    <x v="1"/>
    <x v="8"/>
    <s v="Wilson Jones Impact Binders"/>
    <n v="45.584000000000003"/>
    <n v="11"/>
    <n v="0.2"/>
    <n v="16.524199999999997"/>
    <x v="1"/>
    <x v="0"/>
  </r>
  <r>
    <n v="8438"/>
    <s v="CA-2017-112823"/>
    <x v="895"/>
    <d v="2017-12-16T00:00:00"/>
    <s v="Standard Class"/>
    <s v="RA-19945"/>
    <s v="Ryan Akin"/>
    <x v="0"/>
    <x v="0"/>
    <s v="Cleveland"/>
    <x v="24"/>
    <n v="44105"/>
    <x v="3"/>
    <s v="TEC-AC-10002550"/>
    <x v="2"/>
    <x v="11"/>
    <s v="Maxell 4.7GB DVD-RW 3/Pack"/>
    <n v="25.488"/>
    <n v="2"/>
    <n v="0.2"/>
    <n v="4.4603999999999999"/>
    <x v="3"/>
    <x v="0"/>
  </r>
  <r>
    <n v="8439"/>
    <s v="CA-2016-108861"/>
    <x v="1061"/>
    <d v="2016-06-01T00:00:00"/>
    <s v="Standard Class"/>
    <s v="MM-17260"/>
    <s v="Magdelene Morse"/>
    <x v="0"/>
    <x v="0"/>
    <s v="Seattle"/>
    <x v="4"/>
    <n v="98105"/>
    <x v="1"/>
    <s v="OFF-BI-10003876"/>
    <x v="1"/>
    <x v="8"/>
    <s v="Green Canvas Binder for 8-1/2&quot; x 14&quot; Sheets"/>
    <n v="136.96"/>
    <n v="4"/>
    <n v="0.2"/>
    <n v="51.359999999999992"/>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n v="4.9615999999999989"/>
    <x v="2"/>
    <x v="0"/>
  </r>
  <r>
    <n v="8441"/>
    <s v="CA-2018-158302"/>
    <x v="16"/>
    <d v="2018-12-12T00:00:00"/>
    <s v="Second Class"/>
    <s v="JB-16045"/>
    <s v="Julia Barnett"/>
    <x v="2"/>
    <x v="0"/>
    <s v="Columbus"/>
    <x v="24"/>
    <n v="43229"/>
    <x v="3"/>
    <s v="OFF-PA-10002615"/>
    <x v="1"/>
    <x v="10"/>
    <s v="Ampad Gold Fibre Wirebound Steno Books, 6&quot; x 9&quot;, Gregg Ruled"/>
    <n v="10.584000000000001"/>
    <n v="3"/>
    <n v="0.2"/>
    <n v="3.4397999999999995"/>
    <x v="3"/>
    <x v="0"/>
  </r>
  <r>
    <n v="8442"/>
    <s v="CA-2019-145779"/>
    <x v="636"/>
    <d v="2019-05-10T00:00:00"/>
    <s v="Standard Class"/>
    <s v="DB-13615"/>
    <s v="Doug Bickford"/>
    <x v="0"/>
    <x v="0"/>
    <s v="Tucson"/>
    <x v="16"/>
    <n v="85705"/>
    <x v="1"/>
    <s v="OFF-PA-10002254"/>
    <x v="1"/>
    <x v="10"/>
    <s v="Xerox 1883"/>
    <n v="84.415999999999997"/>
    <n v="4"/>
    <n v="0.2"/>
    <n v="27.435199999999995"/>
    <x v="1"/>
    <x v="0"/>
  </r>
  <r>
    <n v="8443"/>
    <s v="US-2018-155173"/>
    <x v="1193"/>
    <d v="2018-03-10T00:00:00"/>
    <s v="Standard Class"/>
    <s v="JB-16045"/>
    <s v="Julia Barnett"/>
    <x v="2"/>
    <x v="0"/>
    <s v="Philadelphia"/>
    <x v="9"/>
    <n v="19120"/>
    <x v="3"/>
    <s v="TEC-PH-10004586"/>
    <x v="2"/>
    <x v="7"/>
    <s v="Wilson SignalBoost 841262 DB PRO Amplifier Kit"/>
    <n v="431.94"/>
    <n v="2"/>
    <n v="0.4"/>
    <n v="-71.990000000000009"/>
    <x v="3"/>
    <x v="0"/>
  </r>
  <r>
    <n v="8444"/>
    <s v="US-2018-155173"/>
    <x v="1193"/>
    <d v="2018-03-10T00:00:00"/>
    <s v="Standard Class"/>
    <s v="JB-16045"/>
    <s v="Julia Barnett"/>
    <x v="2"/>
    <x v="0"/>
    <s v="Philadelphia"/>
    <x v="9"/>
    <n v="19120"/>
    <x v="3"/>
    <s v="OFF-BI-10002982"/>
    <x v="1"/>
    <x v="8"/>
    <s v="Avery Self-Adhesive Photo Pockets for Polaroid Photos"/>
    <n v="2.0430000000000001"/>
    <n v="1"/>
    <n v="0.7"/>
    <n v="-1.4981999999999998"/>
    <x v="3"/>
    <x v="0"/>
  </r>
  <r>
    <n v="8445"/>
    <s v="US-2018-155173"/>
    <x v="1193"/>
    <d v="2018-03-10T00:00:00"/>
    <s v="Standard Class"/>
    <s v="JB-16045"/>
    <s v="Julia Barnett"/>
    <x v="2"/>
    <x v="0"/>
    <s v="Philadelphia"/>
    <x v="9"/>
    <n v="19120"/>
    <x v="3"/>
    <s v="TEC-PH-10002538"/>
    <x v="2"/>
    <x v="7"/>
    <s v="Grandstream GXP1160 VoIP phone"/>
    <n v="68.238"/>
    <n v="3"/>
    <n v="0.4"/>
    <n v="-12.510300000000008"/>
    <x v="3"/>
    <x v="0"/>
  </r>
  <r>
    <n v="8446"/>
    <s v="CA-2019-125451"/>
    <x v="436"/>
    <d v="2019-10-24T00:00:00"/>
    <s v="First Class"/>
    <s v="AH-10075"/>
    <s v="Adam Hart"/>
    <x v="1"/>
    <x v="0"/>
    <s v="Cranston"/>
    <x v="34"/>
    <n v="2920"/>
    <x v="3"/>
    <s v="FUR-TA-10001039"/>
    <x v="0"/>
    <x v="3"/>
    <s v="KI Adjustable-Height Table"/>
    <n v="240.744"/>
    <n v="4"/>
    <n v="0.3"/>
    <n v="-13.756799999999984"/>
    <x v="3"/>
    <x v="0"/>
  </r>
  <r>
    <n v="8447"/>
    <s v="CA-2019-125451"/>
    <x v="436"/>
    <d v="2019-10-24T00:00:00"/>
    <s v="First Class"/>
    <s v="AH-10075"/>
    <s v="Adam Hart"/>
    <x v="1"/>
    <x v="0"/>
    <s v="Cranston"/>
    <x v="34"/>
    <n v="2920"/>
    <x v="3"/>
    <s v="FUR-FU-10004963"/>
    <x v="0"/>
    <x v="5"/>
    <s v="Eldon 400 Class Desk Accessories, Black Carbon"/>
    <n v="35"/>
    <n v="4"/>
    <n v="0"/>
    <n v="14.700000000000003"/>
    <x v="3"/>
    <x v="0"/>
  </r>
  <r>
    <n v="8448"/>
    <s v="CA-2019-125451"/>
    <x v="436"/>
    <d v="2019-10-24T00:00:00"/>
    <s v="First Class"/>
    <s v="AH-10075"/>
    <s v="Adam Hart"/>
    <x v="1"/>
    <x v="0"/>
    <s v="Cranston"/>
    <x v="34"/>
    <n v="2920"/>
    <x v="3"/>
    <s v="FUR-FU-10000277"/>
    <x v="0"/>
    <x v="5"/>
    <s v="Deflect-o DuraMat Antistatic Studded Beveled Mat for Medium Pile Carpeting"/>
    <n v="210.68"/>
    <n v="2"/>
    <n v="0"/>
    <n v="50.563199999999995"/>
    <x v="3"/>
    <x v="0"/>
  </r>
  <r>
    <n v="8449"/>
    <s v="CA-2019-125451"/>
    <x v="436"/>
    <d v="2019-10-24T00:00:00"/>
    <s v="First Class"/>
    <s v="AH-10075"/>
    <s v="Adam Hart"/>
    <x v="1"/>
    <x v="0"/>
    <s v="Cranston"/>
    <x v="34"/>
    <n v="2920"/>
    <x v="3"/>
    <s v="FUR-TA-10004915"/>
    <x v="0"/>
    <x v="3"/>
    <s v="Office Impressions End Table, 20-1/2&quot;H x 24&quot;W x 20&quot;D"/>
    <n v="637.89599999999996"/>
    <n v="3"/>
    <n v="0.3"/>
    <n v="-127.57919999999996"/>
    <x v="3"/>
    <x v="0"/>
  </r>
  <r>
    <n v="8450"/>
    <s v="CA-2019-125451"/>
    <x v="436"/>
    <d v="2019-10-24T00:00:00"/>
    <s v="First Class"/>
    <s v="AH-10075"/>
    <s v="Adam Hart"/>
    <x v="1"/>
    <x v="0"/>
    <s v="Cranston"/>
    <x v="34"/>
    <n v="2920"/>
    <x v="3"/>
    <s v="OFF-PA-10003724"/>
    <x v="1"/>
    <x v="10"/>
    <s v="Wirebound Message Book, 4 per Page"/>
    <n v="43.44"/>
    <n v="8"/>
    <n v="0"/>
    <n v="21.285599999999999"/>
    <x v="3"/>
    <x v="0"/>
  </r>
  <r>
    <n v="8451"/>
    <s v="CA-2019-125451"/>
    <x v="436"/>
    <d v="2019-10-24T00:00:00"/>
    <s v="First Class"/>
    <s v="AH-10075"/>
    <s v="Adam Hart"/>
    <x v="1"/>
    <x v="0"/>
    <s v="Cranston"/>
    <x v="34"/>
    <n v="2920"/>
    <x v="3"/>
    <s v="OFF-AP-10002906"/>
    <x v="1"/>
    <x v="9"/>
    <s v="Hoover Replacement Belt for Commercial Guardsman Heavy-Duty Upright Vacuum"/>
    <n v="2.2200000000000002"/>
    <n v="1"/>
    <n v="0"/>
    <n v="0.66599999999999993"/>
    <x v="3"/>
    <x v="0"/>
  </r>
  <r>
    <n v="8452"/>
    <s v="CA-2016-131387"/>
    <x v="582"/>
    <d v="2016-04-30T00:00:00"/>
    <s v="First Class"/>
    <s v="AI-10855"/>
    <s v="Arianne Irving"/>
    <x v="0"/>
    <x v="0"/>
    <s v="San Francisco"/>
    <x v="1"/>
    <n v="94122"/>
    <x v="1"/>
    <s v="TEC-PH-10001459"/>
    <x v="2"/>
    <x v="7"/>
    <s v="Samsung Galaxy Mega 6.3"/>
    <n v="1679.96"/>
    <n v="5"/>
    <n v="0.2"/>
    <n v="125.99700000000007"/>
    <x v="1"/>
    <x v="0"/>
  </r>
  <r>
    <n v="8453"/>
    <s v="CA-2018-125087"/>
    <x v="724"/>
    <d v="2018-04-23T00:00:00"/>
    <s v="Standard Class"/>
    <s v="TH-21115"/>
    <s v="Thea Hudgings"/>
    <x v="1"/>
    <x v="0"/>
    <s v="Houston"/>
    <x v="5"/>
    <n v="77070"/>
    <x v="2"/>
    <s v="FUR-CH-10002880"/>
    <x v="0"/>
    <x v="1"/>
    <s v="Global High-Back Leather Tilter, Burgundy"/>
    <n v="344.37199999999996"/>
    <n v="4"/>
    <n v="0.3"/>
    <n v="-93.472400000000022"/>
    <x v="2"/>
    <x v="0"/>
  </r>
  <r>
    <n v="8454"/>
    <s v="CA-2018-125087"/>
    <x v="724"/>
    <d v="2018-04-23T00:00:00"/>
    <s v="Standard Class"/>
    <s v="TH-21115"/>
    <s v="Thea Hudgings"/>
    <x v="1"/>
    <x v="0"/>
    <s v="Houston"/>
    <x v="5"/>
    <n v="77070"/>
    <x v="2"/>
    <s v="OFF-ST-10001780"/>
    <x v="1"/>
    <x v="4"/>
    <s v="Tennsco 16-Compartment Lockers with Coat Rack"/>
    <n v="1554.9360000000001"/>
    <n v="3"/>
    <n v="0.2"/>
    <n v="77.746800000000007"/>
    <x v="2"/>
    <x v="0"/>
  </r>
  <r>
    <n v="8455"/>
    <s v="CA-2018-125087"/>
    <x v="724"/>
    <d v="2018-04-23T00:00:00"/>
    <s v="Standard Class"/>
    <s v="TH-21115"/>
    <s v="Thea Hudgings"/>
    <x v="1"/>
    <x v="0"/>
    <s v="Houston"/>
    <x v="5"/>
    <n v="77070"/>
    <x v="2"/>
    <s v="FUR-FU-10004748"/>
    <x v="0"/>
    <x v="5"/>
    <s v="Howard Miller 16&quot; Diameter Gallery Wall Clock"/>
    <n v="127.88"/>
    <n v="5"/>
    <n v="0.6"/>
    <n v="-67.137"/>
    <x v="2"/>
    <x v="0"/>
  </r>
  <r>
    <n v="8456"/>
    <s v="CA-2018-154081"/>
    <x v="730"/>
    <d v="2018-05-29T00:00:00"/>
    <s v="Standard Class"/>
    <s v="JE-15610"/>
    <s v="Jim Epp"/>
    <x v="1"/>
    <x v="0"/>
    <s v="Los Angeles"/>
    <x v="1"/>
    <n v="90049"/>
    <x v="1"/>
    <s v="TEC-PH-10001918"/>
    <x v="2"/>
    <x v="7"/>
    <s v="Nortel Business Series Terminal T7208 Digital phone"/>
    <n v="222.38400000000001"/>
    <n v="2"/>
    <n v="0.2"/>
    <n v="22.238400000000013"/>
    <x v="1"/>
    <x v="0"/>
  </r>
  <r>
    <n v="8457"/>
    <s v="US-2019-118556"/>
    <x v="39"/>
    <d v="2019-06-02T00:00:00"/>
    <s v="Second Class"/>
    <s v="TH-21235"/>
    <s v="Tiffany House"/>
    <x v="1"/>
    <x v="0"/>
    <s v="Chicago"/>
    <x v="10"/>
    <n v="60653"/>
    <x v="2"/>
    <s v="FUR-CH-10001146"/>
    <x v="0"/>
    <x v="1"/>
    <s v="Global Task Chair, Black"/>
    <n v="106.869"/>
    <n v="3"/>
    <n v="0.3"/>
    <n v="-29.007299999999994"/>
    <x v="2"/>
    <x v="0"/>
  </r>
  <r>
    <n v="8458"/>
    <s v="US-2019-118556"/>
    <x v="39"/>
    <d v="2019-06-02T00:00:00"/>
    <s v="Second Class"/>
    <s v="TH-21235"/>
    <s v="Tiffany House"/>
    <x v="1"/>
    <x v="0"/>
    <s v="Chicago"/>
    <x v="10"/>
    <n v="60653"/>
    <x v="2"/>
    <s v="OFF-BI-10004364"/>
    <x v="1"/>
    <x v="8"/>
    <s v="Storex Dura Pro Binders"/>
    <n v="3.5639999999999992"/>
    <n v="3"/>
    <n v="0.8"/>
    <n v="-6.2370000000000019"/>
    <x v="2"/>
    <x v="0"/>
  </r>
  <r>
    <n v="8459"/>
    <s v="CA-2016-126200"/>
    <x v="55"/>
    <d v="2016-08-29T00:00:00"/>
    <s v="Standard Class"/>
    <s v="JE-15715"/>
    <s v="Joe Elijah"/>
    <x v="0"/>
    <x v="0"/>
    <s v="Houston"/>
    <x v="5"/>
    <n v="77070"/>
    <x v="2"/>
    <s v="OFF-BI-10002133"/>
    <x v="1"/>
    <x v="8"/>
    <s v="Wilson Jones Elliptical Ring 3 1/2&quot; Capacity Binders, 800 sheets"/>
    <n v="25.679999999999993"/>
    <n v="3"/>
    <n v="0.8"/>
    <n v="-39.804000000000002"/>
    <x v="2"/>
    <x v="0"/>
  </r>
  <r>
    <n v="8460"/>
    <s v="CA-2016-126200"/>
    <x v="55"/>
    <d v="2016-08-29T00:00:00"/>
    <s v="Standard Class"/>
    <s v="JE-15715"/>
    <s v="Joe Elijah"/>
    <x v="0"/>
    <x v="0"/>
    <s v="Houston"/>
    <x v="5"/>
    <n v="77070"/>
    <x v="2"/>
    <s v="OFF-BI-10002225"/>
    <x v="1"/>
    <x v="8"/>
    <s v="Square Ring Data Binders, Rigid 75 Pt. Covers, 11&quot; x 14-7/8&quot;"/>
    <n v="12.383999999999997"/>
    <n v="3"/>
    <n v="0.8"/>
    <n v="-19.814400000000003"/>
    <x v="2"/>
    <x v="0"/>
  </r>
  <r>
    <n v="8461"/>
    <s v="CA-2016-146500"/>
    <x v="1194"/>
    <d v="2016-09-04T00:00:00"/>
    <s v="Standard Class"/>
    <s v="AT-10735"/>
    <s v="Annie Thurman"/>
    <x v="0"/>
    <x v="0"/>
    <s v="Bristol"/>
    <x v="29"/>
    <n v="6010"/>
    <x v="3"/>
    <s v="OFF-BI-10002432"/>
    <x v="1"/>
    <x v="8"/>
    <s v="Wilson Jones Standard D-Ring Binders"/>
    <n v="25.299999999999997"/>
    <n v="5"/>
    <n v="0"/>
    <n v="11.890999999999998"/>
    <x v="3"/>
    <x v="0"/>
  </r>
  <r>
    <n v="8462"/>
    <s v="CA-2016-146500"/>
    <x v="1194"/>
    <d v="2016-09-04T00:00:00"/>
    <s v="Standard Class"/>
    <s v="AT-10735"/>
    <s v="Annie Thurman"/>
    <x v="0"/>
    <x v="0"/>
    <s v="Bristol"/>
    <x v="29"/>
    <n v="6010"/>
    <x v="3"/>
    <s v="OFF-ST-10000563"/>
    <x v="1"/>
    <x v="4"/>
    <s v="Fellowes Bankers Box Stor/Drawer Steel Plus"/>
    <n v="95.94"/>
    <n v="3"/>
    <n v="0"/>
    <n v="9.5940000000000012"/>
    <x v="3"/>
    <x v="0"/>
  </r>
  <r>
    <n v="8463"/>
    <s v="CA-2017-169537"/>
    <x v="37"/>
    <d v="2017-09-07T00:00:00"/>
    <s v="Second Class"/>
    <s v="JH-15820"/>
    <s v="John Huston"/>
    <x v="0"/>
    <x v="0"/>
    <s v="Holland"/>
    <x v="12"/>
    <n v="49423"/>
    <x v="2"/>
    <s v="OFF-LA-10001982"/>
    <x v="1"/>
    <x v="2"/>
    <s v="Smead Alpha-Z Color-Coded Name Labels First Letter Starter Set"/>
    <n v="7.5"/>
    <n v="2"/>
    <n v="0"/>
    <n v="3.5999999999999996"/>
    <x v="2"/>
    <x v="0"/>
  </r>
  <r>
    <n v="8464"/>
    <s v="CA-2016-100881"/>
    <x v="1176"/>
    <d v="2016-04-01T00:00:00"/>
    <s v="Standard Class"/>
    <s v="DR-12940"/>
    <s v="Daniel Raglin"/>
    <x v="2"/>
    <x v="0"/>
    <s v="Albuquerque"/>
    <x v="27"/>
    <n v="87105"/>
    <x v="1"/>
    <s v="TEC-PH-10003273"/>
    <x v="2"/>
    <x v="7"/>
    <s v="AT&amp;T TR1909W"/>
    <n v="302.37599999999998"/>
    <n v="3"/>
    <n v="0.2"/>
    <n v="22.678200000000018"/>
    <x v="1"/>
    <x v="0"/>
  </r>
  <r>
    <n v="8465"/>
    <s v="CA-2017-144043"/>
    <x v="1187"/>
    <d v="2017-05-15T00:00:00"/>
    <s v="Standard Class"/>
    <s v="AB-10165"/>
    <s v="Alan Barnes"/>
    <x v="0"/>
    <x v="0"/>
    <s v="Louisville"/>
    <x v="22"/>
    <n v="80027"/>
    <x v="1"/>
    <s v="TEC-AC-10002718"/>
    <x v="2"/>
    <x v="11"/>
    <s v="Belkin Standard 104 key USB Keyboard"/>
    <n v="46.688000000000002"/>
    <n v="4"/>
    <n v="0.2"/>
    <n v="-2.9180000000000028"/>
    <x v="1"/>
    <x v="0"/>
  </r>
  <r>
    <n v="8466"/>
    <s v="CA-2017-116512"/>
    <x v="265"/>
    <d v="2017-04-14T00:00:00"/>
    <s v="Standard Class"/>
    <s v="MC-18100"/>
    <s v="Mick Crebagga"/>
    <x v="0"/>
    <x v="0"/>
    <s v="New York City"/>
    <x v="15"/>
    <n v="10024"/>
    <x v="3"/>
    <s v="OFF-ST-10001505"/>
    <x v="1"/>
    <x v="4"/>
    <s v="Perma STOR-ALL Hanging File Box, 13 1/8&quot;W x 12 1/4&quot;D x 10 1/2&quot;H"/>
    <n v="17.940000000000001"/>
    <n v="3"/>
    <n v="0"/>
    <n v="3.0497999999999985"/>
    <x v="3"/>
    <x v="0"/>
  </r>
  <r>
    <n v="8467"/>
    <s v="CA-2017-101000"/>
    <x v="265"/>
    <d v="2017-04-14T00:00:00"/>
    <s v="Standard Class"/>
    <s v="IG-15085"/>
    <s v="Ivan Gibson"/>
    <x v="0"/>
    <x v="0"/>
    <s v="Norwich"/>
    <x v="29"/>
    <n v="6360"/>
    <x v="3"/>
    <s v="OFF-AP-10000179"/>
    <x v="1"/>
    <x v="9"/>
    <s v="Honeywell Enviracaire Portable HEPA Air Cleaner for up to 10 x 16 Room"/>
    <n v="370.14"/>
    <n v="3"/>
    <n v="0"/>
    <n v="144.3546"/>
    <x v="3"/>
    <x v="0"/>
  </r>
  <r>
    <n v="8468"/>
    <s v="CA-2018-168557"/>
    <x v="251"/>
    <d v="2018-09-23T00:00:00"/>
    <s v="Standard Class"/>
    <s v="FH-14275"/>
    <s v="Frank Hawley"/>
    <x v="1"/>
    <x v="0"/>
    <s v="San Francisco"/>
    <x v="1"/>
    <n v="94122"/>
    <x v="1"/>
    <s v="OFF-BI-10002309"/>
    <x v="1"/>
    <x v="8"/>
    <s v="Avery Heavy-Duty EZD  Binder With Locking Rings"/>
    <n v="8.9280000000000008"/>
    <n v="2"/>
    <n v="0.2"/>
    <n v="3.1247999999999996"/>
    <x v="1"/>
    <x v="0"/>
  </r>
  <r>
    <n v="8469"/>
    <s v="US-2018-164196"/>
    <x v="583"/>
    <d v="2018-11-17T00:00:00"/>
    <s v="Standard Class"/>
    <s v="AS-10285"/>
    <s v="Alejandro Savely"/>
    <x v="1"/>
    <x v="0"/>
    <s v="Noblesville"/>
    <x v="14"/>
    <n v="46060"/>
    <x v="2"/>
    <s v="FUR-TA-10001950"/>
    <x v="0"/>
    <x v="3"/>
    <s v="Balt Solid Wood Round Tables"/>
    <n v="2678.94"/>
    <n v="6"/>
    <n v="0"/>
    <n v="241.1046"/>
    <x v="2"/>
    <x v="0"/>
  </r>
  <r>
    <n v="8470"/>
    <s v="US-2019-132031"/>
    <x v="756"/>
    <d v="2019-04-27T00:00:00"/>
    <s v="Standard Class"/>
    <s v="PN-18775"/>
    <s v="Parhena Norris"/>
    <x v="2"/>
    <x v="0"/>
    <s v="Clarksville"/>
    <x v="18"/>
    <n v="37042"/>
    <x v="0"/>
    <s v="FUR-BO-10001972"/>
    <x v="0"/>
    <x v="0"/>
    <s v="O'Sullivan 4-Shelf Bookcase in Odessa Pine"/>
    <n v="387.13600000000002"/>
    <n v="4"/>
    <n v="0.2"/>
    <n v="-14.51760000000003"/>
    <x v="0"/>
    <x v="0"/>
  </r>
  <r>
    <n v="8471"/>
    <s v="US-2019-132031"/>
    <x v="756"/>
    <d v="2019-04-27T00:00:00"/>
    <s v="Standard Class"/>
    <s v="PN-18775"/>
    <s v="Parhena Norris"/>
    <x v="2"/>
    <x v="0"/>
    <s v="Clarksville"/>
    <x v="18"/>
    <n v="37042"/>
    <x v="0"/>
    <s v="TEC-AC-10002473"/>
    <x v="2"/>
    <x v="11"/>
    <s v="Maxell 4.7GB DVD-R"/>
    <n v="45.408000000000001"/>
    <n v="2"/>
    <n v="0.2"/>
    <n v="11.919599999999999"/>
    <x v="0"/>
    <x v="0"/>
  </r>
  <r>
    <n v="8472"/>
    <s v="US-2019-132031"/>
    <x v="756"/>
    <d v="2019-04-27T00:00:00"/>
    <s v="Standard Class"/>
    <s v="PN-18775"/>
    <s v="Parhena Norris"/>
    <x v="2"/>
    <x v="0"/>
    <s v="Clarksville"/>
    <x v="18"/>
    <n v="37042"/>
    <x v="0"/>
    <s v="FUR-FU-10000193"/>
    <x v="0"/>
    <x v="5"/>
    <s v="Tenex Chairmats For Use with Hard Floors"/>
    <n v="77.951999999999998"/>
    <n v="3"/>
    <n v="0.2"/>
    <n v="-11.692800000000005"/>
    <x v="0"/>
    <x v="0"/>
  </r>
  <r>
    <n v="8473"/>
    <s v="US-2019-132031"/>
    <x v="756"/>
    <d v="2019-04-27T00:00:00"/>
    <s v="Standard Class"/>
    <s v="PN-18775"/>
    <s v="Parhena Norris"/>
    <x v="2"/>
    <x v="0"/>
    <s v="Clarksville"/>
    <x v="18"/>
    <n v="37042"/>
    <x v="0"/>
    <s v="OFF-LA-10000081"/>
    <x v="1"/>
    <x v="2"/>
    <s v="Avery 496"/>
    <n v="3"/>
    <n v="1"/>
    <n v="0.2"/>
    <n v="1.0499999999999998"/>
    <x v="0"/>
    <x v="0"/>
  </r>
  <r>
    <n v="8474"/>
    <s v="CA-2017-169733"/>
    <x v="420"/>
    <d v="2017-10-26T00:00:00"/>
    <s v="Second Class"/>
    <s v="GM-14500"/>
    <s v="Gene McClure"/>
    <x v="0"/>
    <x v="0"/>
    <s v="Hollywood"/>
    <x v="2"/>
    <n v="33021"/>
    <x v="0"/>
    <s v="OFF-ST-10000876"/>
    <x v="1"/>
    <x v="4"/>
    <s v="Eldon Simplefile Box Office"/>
    <n v="9.952"/>
    <n v="1"/>
    <n v="0.2"/>
    <n v="0.99520000000000008"/>
    <x v="0"/>
    <x v="0"/>
  </r>
  <r>
    <n v="8475"/>
    <s v="CA-2019-169404"/>
    <x v="359"/>
    <d v="2019-04-14T00:00:00"/>
    <s v="Standard Class"/>
    <s v="NC-18625"/>
    <s v="Noah Childs"/>
    <x v="1"/>
    <x v="0"/>
    <s v="York"/>
    <x v="9"/>
    <n v="17403"/>
    <x v="3"/>
    <s v="OFF-BI-10004492"/>
    <x v="1"/>
    <x v="8"/>
    <s v="Tuf-Vin Binders"/>
    <n v="37.896000000000001"/>
    <n v="4"/>
    <n v="0.7"/>
    <n v="-29.053600000000003"/>
    <x v="3"/>
    <x v="0"/>
  </r>
  <r>
    <n v="8476"/>
    <s v="CA-2019-169404"/>
    <x v="359"/>
    <d v="2019-04-14T00:00:00"/>
    <s v="Standard Class"/>
    <s v="NC-18625"/>
    <s v="Noah Childs"/>
    <x v="1"/>
    <x v="0"/>
    <s v="York"/>
    <x v="9"/>
    <n v="17403"/>
    <x v="3"/>
    <s v="OFF-PA-10001033"/>
    <x v="1"/>
    <x v="10"/>
    <s v="Xerox 1893"/>
    <n v="65.584000000000003"/>
    <n v="2"/>
    <n v="0.2"/>
    <n v="23.7742"/>
    <x v="3"/>
    <x v="0"/>
  </r>
  <r>
    <n v="8477"/>
    <s v="CA-2019-134880"/>
    <x v="855"/>
    <d v="2019-11-01T00:00:00"/>
    <s v="Standard Class"/>
    <s v="TW-21025"/>
    <s v="Tamara Willingham"/>
    <x v="2"/>
    <x v="0"/>
    <s v="Mesa"/>
    <x v="16"/>
    <n v="85204"/>
    <x v="1"/>
    <s v="OFF-PA-10004039"/>
    <x v="1"/>
    <x v="10"/>
    <s v="Xerox 1882"/>
    <n v="44.783999999999999"/>
    <n v="1"/>
    <n v="0.2"/>
    <n v="16.234200000000001"/>
    <x v="1"/>
    <x v="0"/>
  </r>
  <r>
    <n v="8478"/>
    <s v="CA-2017-145758"/>
    <x v="628"/>
    <d v="2017-10-30T00:00:00"/>
    <s v="Same Day"/>
    <s v="BF-11020"/>
    <s v="Barry Französisch"/>
    <x v="1"/>
    <x v="0"/>
    <s v="New York City"/>
    <x v="15"/>
    <n v="10024"/>
    <x v="3"/>
    <s v="TEC-MA-10004552"/>
    <x v="2"/>
    <x v="15"/>
    <s v="Star Micronics TSP100 TSP143LAN Receipt Printer"/>
    <n v="1035.8"/>
    <n v="4"/>
    <n v="0"/>
    <n v="269.30799999999999"/>
    <x v="3"/>
    <x v="0"/>
  </r>
  <r>
    <n v="8479"/>
    <s v="CA-2019-158736"/>
    <x v="404"/>
    <d v="2019-12-24T00:00:00"/>
    <s v="Standard Class"/>
    <s v="TT-21460"/>
    <s v="Tonja Turnell"/>
    <x v="2"/>
    <x v="0"/>
    <s v="San Francisco"/>
    <x v="1"/>
    <n v="94110"/>
    <x v="1"/>
    <s v="OFF-AR-10002578"/>
    <x v="1"/>
    <x v="6"/>
    <s v="Newell 335"/>
    <n v="5.76"/>
    <n v="2"/>
    <n v="0"/>
    <n v="1.6703999999999999"/>
    <x v="1"/>
    <x v="0"/>
  </r>
  <r>
    <n v="8480"/>
    <s v="US-2018-119270"/>
    <x v="299"/>
    <d v="2018-03-16T00:00:00"/>
    <s v="Standard Class"/>
    <s v="SW-20245"/>
    <s v="Scot Wooten"/>
    <x v="0"/>
    <x v="0"/>
    <s v="Los Angeles"/>
    <x v="1"/>
    <n v="90036"/>
    <x v="1"/>
    <s v="OFF-PA-10004022"/>
    <x v="1"/>
    <x v="10"/>
    <s v="Hammermill Color Copier Paper (28Lb. and 96 Bright)"/>
    <n v="19.98"/>
    <n v="2"/>
    <n v="0"/>
    <n v="8.9909999999999997"/>
    <x v="1"/>
    <x v="0"/>
  </r>
  <r>
    <n v="8481"/>
    <s v="CA-2016-109890"/>
    <x v="609"/>
    <d v="2016-07-27T00:00:00"/>
    <s v="Standard Class"/>
    <s v="PG-18820"/>
    <s v="Patrick Gardner"/>
    <x v="0"/>
    <x v="0"/>
    <s v="Omaha"/>
    <x v="8"/>
    <n v="68104"/>
    <x v="2"/>
    <s v="TEC-PH-10004100"/>
    <x v="2"/>
    <x v="7"/>
    <s v="Griffin GC17055 Auxiliary Audio Cable"/>
    <n v="35.979999999999997"/>
    <n v="2"/>
    <n v="0"/>
    <n v="10.074400000000001"/>
    <x v="2"/>
    <x v="0"/>
  </r>
  <r>
    <n v="8482"/>
    <s v="CA-2018-138583"/>
    <x v="1012"/>
    <d v="2018-05-28T00:00:00"/>
    <s v="Standard Class"/>
    <s v="DP-13390"/>
    <s v="Dennis Pardue"/>
    <x v="2"/>
    <x v="0"/>
    <s v="Philadelphia"/>
    <x v="9"/>
    <n v="19120"/>
    <x v="3"/>
    <s v="OFF-AR-10001860"/>
    <x v="1"/>
    <x v="6"/>
    <s v="BIC Liqua Brite Liner"/>
    <n v="16.656000000000002"/>
    <n v="3"/>
    <n v="0.2"/>
    <n v="3.3311999999999999"/>
    <x v="3"/>
    <x v="0"/>
  </r>
  <r>
    <n v="8483"/>
    <s v="US-2019-118535"/>
    <x v="512"/>
    <d v="2019-02-15T00:00:00"/>
    <s v="Standard Class"/>
    <s v="DJ-13510"/>
    <s v="Don Jones"/>
    <x v="1"/>
    <x v="0"/>
    <s v="New York City"/>
    <x v="15"/>
    <n v="10024"/>
    <x v="3"/>
    <s v="OFF-LA-10001297"/>
    <x v="1"/>
    <x v="2"/>
    <s v="Avery 473"/>
    <n v="20.7"/>
    <n v="2"/>
    <n v="0"/>
    <n v="9.9359999999999999"/>
    <x v="3"/>
    <x v="0"/>
  </r>
  <r>
    <n v="8484"/>
    <s v="CA-2018-126284"/>
    <x v="873"/>
    <d v="2018-09-24T00:00:00"/>
    <s v="Standard Class"/>
    <s v="EN-13780"/>
    <s v="Edward Nazzal"/>
    <x v="0"/>
    <x v="0"/>
    <s v="Grand Rapids"/>
    <x v="12"/>
    <n v="49505"/>
    <x v="2"/>
    <s v="OFF-BI-10004828"/>
    <x v="1"/>
    <x v="8"/>
    <s v="GBC Poly Designer Binding Covers"/>
    <n v="83.699999999999989"/>
    <n v="5"/>
    <n v="0"/>
    <n v="41.012999999999991"/>
    <x v="2"/>
    <x v="0"/>
  </r>
  <r>
    <n v="8485"/>
    <s v="CA-2019-142391"/>
    <x v="241"/>
    <d v="2019-09-24T00:00:00"/>
    <s v="Same Day"/>
    <s v="PB-19150"/>
    <s v="Philip Brown"/>
    <x v="0"/>
    <x v="0"/>
    <s v="Seattle"/>
    <x v="4"/>
    <n v="98115"/>
    <x v="1"/>
    <s v="FUR-FU-10002759"/>
    <x v="0"/>
    <x v="5"/>
    <s v="12-1/2 Diameter Round Wall Clock"/>
    <n v="199.8"/>
    <n v="10"/>
    <n v="0"/>
    <n v="71.927999999999997"/>
    <x v="1"/>
    <x v="0"/>
  </r>
  <r>
    <n v="8486"/>
    <s v="CA-2019-124716"/>
    <x v="996"/>
    <d v="2019-03-31T00:00:00"/>
    <s v="Standard Class"/>
    <s v="BD-11560"/>
    <s v="Brendan Dodson"/>
    <x v="2"/>
    <x v="0"/>
    <s v="Fresno"/>
    <x v="1"/>
    <n v="93727"/>
    <x v="1"/>
    <s v="OFF-PA-10000740"/>
    <x v="1"/>
    <x v="10"/>
    <s v="Xerox 1982"/>
    <n v="45.68"/>
    <n v="2"/>
    <n v="0"/>
    <n v="21.012799999999999"/>
    <x v="1"/>
    <x v="0"/>
  </r>
  <r>
    <n v="8487"/>
    <s v="CA-2019-124716"/>
    <x v="996"/>
    <d v="2019-03-31T00:00:00"/>
    <s v="Standard Class"/>
    <s v="BD-11560"/>
    <s v="Brendan Dodson"/>
    <x v="2"/>
    <x v="0"/>
    <s v="Fresno"/>
    <x v="1"/>
    <n v="93727"/>
    <x v="1"/>
    <s v="OFF-PA-10001144"/>
    <x v="1"/>
    <x v="10"/>
    <s v="Xerox 1913"/>
    <n v="110.96"/>
    <n v="2"/>
    <n v="0"/>
    <n v="53.260799999999996"/>
    <x v="1"/>
    <x v="0"/>
  </r>
  <r>
    <n v="8488"/>
    <s v="CA-2019-124716"/>
    <x v="996"/>
    <d v="2019-03-31T00:00:00"/>
    <s v="Standard Class"/>
    <s v="BD-11560"/>
    <s v="Brendan Dodson"/>
    <x v="2"/>
    <x v="0"/>
    <s v="Fresno"/>
    <x v="1"/>
    <n v="93727"/>
    <x v="1"/>
    <s v="OFF-PA-10000859"/>
    <x v="1"/>
    <x v="10"/>
    <s v="Unpadded Memo Slips"/>
    <n v="11.94"/>
    <n v="3"/>
    <n v="0"/>
    <n v="5.97"/>
    <x v="1"/>
    <x v="0"/>
  </r>
  <r>
    <n v="8489"/>
    <s v="CA-2018-158841"/>
    <x v="1056"/>
    <d v="2018-02-04T00:00:00"/>
    <s v="Second Class"/>
    <s v="SE-20110"/>
    <s v="Sanjit Engle"/>
    <x v="0"/>
    <x v="0"/>
    <s v="Arlington"/>
    <x v="17"/>
    <n v="22204"/>
    <x v="0"/>
    <s v="TEC-MA-10001127"/>
    <x v="2"/>
    <x v="15"/>
    <s v="HP Designjet T520 Inkjet Large Format Printer - 24&quot; Color"/>
    <n v="8749.9500000000007"/>
    <n v="5"/>
    <n v="0"/>
    <n v="2799.9839999999995"/>
    <x v="0"/>
    <x v="0"/>
  </r>
  <r>
    <n v="8490"/>
    <s v="CA-2018-158841"/>
    <x v="1056"/>
    <d v="2018-02-04T00:00:00"/>
    <s v="Second Class"/>
    <s v="SE-20110"/>
    <s v="Sanjit Engle"/>
    <x v="0"/>
    <x v="0"/>
    <s v="Arlington"/>
    <x v="17"/>
    <n v="22204"/>
    <x v="0"/>
    <s v="OFF-BI-10002557"/>
    <x v="1"/>
    <x v="8"/>
    <s v="Presstex Flexible Ring Binders"/>
    <n v="36.4"/>
    <n v="8"/>
    <n v="0"/>
    <n v="18.2"/>
    <x v="0"/>
    <x v="0"/>
  </r>
  <r>
    <n v="8491"/>
    <s v="CA-2018-158841"/>
    <x v="1056"/>
    <d v="2018-02-04T00:00:00"/>
    <s v="Second Class"/>
    <s v="SE-20110"/>
    <s v="Sanjit Engle"/>
    <x v="0"/>
    <x v="0"/>
    <s v="Arlington"/>
    <x v="17"/>
    <n v="22204"/>
    <x v="0"/>
    <s v="FUR-FU-10001731"/>
    <x v="0"/>
    <x v="5"/>
    <s v="Acrylic Self-Standing Desk Frames"/>
    <n v="18.689999999999998"/>
    <n v="7"/>
    <n v="0"/>
    <n v="7.1021999999999998"/>
    <x v="0"/>
    <x v="0"/>
  </r>
  <r>
    <n v="8492"/>
    <s v="CA-2019-106824"/>
    <x v="437"/>
    <d v="2019-07-11T00:00:00"/>
    <s v="Standard Class"/>
    <s v="AT-10735"/>
    <s v="Annie Thurman"/>
    <x v="0"/>
    <x v="0"/>
    <s v="Los Angeles"/>
    <x v="1"/>
    <n v="90049"/>
    <x v="1"/>
    <s v="OFF-FA-10001135"/>
    <x v="1"/>
    <x v="13"/>
    <s v="Brites Rubber Bands, 1 1/2 oz. Box"/>
    <n v="5.9399999999999995"/>
    <n v="3"/>
    <n v="0"/>
    <n v="0.11880000000000024"/>
    <x v="1"/>
    <x v="0"/>
  </r>
  <r>
    <n v="8493"/>
    <s v="CA-2017-109190"/>
    <x v="924"/>
    <d v="2017-10-28T00:00:00"/>
    <s v="Standard Class"/>
    <s v="CC-12685"/>
    <s v="Craig Carroll"/>
    <x v="0"/>
    <x v="0"/>
    <s v="Lubbock"/>
    <x v="5"/>
    <n v="79424"/>
    <x v="2"/>
    <s v="OFF-PA-10000069"/>
    <x v="1"/>
    <x v="10"/>
    <s v="TOPS 4 x 6 Fluorescent Color Memo Sheets, 500 Sheets per Pack"/>
    <n v="60.736000000000004"/>
    <n v="8"/>
    <n v="0.2"/>
    <n v="20.4984"/>
    <x v="2"/>
    <x v="0"/>
  </r>
  <r>
    <n v="8494"/>
    <s v="CA-2017-109190"/>
    <x v="924"/>
    <d v="2017-10-28T00:00:00"/>
    <s v="Standard Class"/>
    <s v="CC-12685"/>
    <s v="Craig Carroll"/>
    <x v="0"/>
    <x v="0"/>
    <s v="Lubbock"/>
    <x v="5"/>
    <n v="79424"/>
    <x v="2"/>
    <s v="TEC-CO-10001943"/>
    <x v="2"/>
    <x v="16"/>
    <s v="Canon PC-428 Personal Copier"/>
    <n v="479.97600000000006"/>
    <n v="3"/>
    <n v="0.2"/>
    <n v="161.99189999999999"/>
    <x v="2"/>
    <x v="0"/>
  </r>
  <r>
    <n v="8495"/>
    <s v="CA-2017-109190"/>
    <x v="924"/>
    <d v="2017-10-28T00:00:00"/>
    <s v="Standard Class"/>
    <s v="CC-12685"/>
    <s v="Craig Carroll"/>
    <x v="0"/>
    <x v="0"/>
    <s v="Lubbock"/>
    <x v="5"/>
    <n v="79424"/>
    <x v="2"/>
    <s v="OFF-BI-10000977"/>
    <x v="1"/>
    <x v="8"/>
    <s v="Ibico Plastic Spiral Binding Combs"/>
    <n v="6.0799999999999983"/>
    <n v="1"/>
    <n v="0.8"/>
    <n v="-10.336000000000002"/>
    <x v="2"/>
    <x v="0"/>
  </r>
  <r>
    <n v="8496"/>
    <s v="CA-2018-143154"/>
    <x v="499"/>
    <d v="2018-12-08T00:00:00"/>
    <s v="Standard Class"/>
    <s v="AS-10225"/>
    <s v="Alan Schoenberger"/>
    <x v="1"/>
    <x v="0"/>
    <s v="Longmont"/>
    <x v="22"/>
    <n v="80501"/>
    <x v="1"/>
    <s v="TEC-AC-10002942"/>
    <x v="2"/>
    <x v="11"/>
    <s v="WD My Passport Ultra 1TB Portable External Hard Drive"/>
    <n v="165.60000000000002"/>
    <n v="3"/>
    <n v="0.2"/>
    <n v="-6.2100000000000151"/>
    <x v="1"/>
    <x v="0"/>
  </r>
  <r>
    <n v="8497"/>
    <s v="CA-2016-169061"/>
    <x v="1195"/>
    <d v="2016-03-08T00:00:00"/>
    <s v="Second Class"/>
    <s v="AB-10150"/>
    <s v="Aimee Bixby"/>
    <x v="0"/>
    <x v="0"/>
    <s v="Yonkers"/>
    <x v="15"/>
    <n v="10701"/>
    <x v="3"/>
    <s v="OFF-AR-10000588"/>
    <x v="1"/>
    <x v="6"/>
    <s v="Newell 345"/>
    <n v="59.519999999999996"/>
    <n v="3"/>
    <n v="0"/>
    <n v="15.475200000000001"/>
    <x v="3"/>
    <x v="0"/>
  </r>
  <r>
    <n v="8498"/>
    <s v="CA-2016-169061"/>
    <x v="1195"/>
    <d v="2016-03-08T00:00:00"/>
    <s v="Second Class"/>
    <s v="AB-10150"/>
    <s v="Aimee Bixby"/>
    <x v="0"/>
    <x v="0"/>
    <s v="Yonkers"/>
    <x v="15"/>
    <n v="10701"/>
    <x v="3"/>
    <s v="TEC-AC-10002001"/>
    <x v="2"/>
    <x v="11"/>
    <s v="Logitech Wireless Gaming Headset G930"/>
    <n v="479.97"/>
    <n v="3"/>
    <n v="0"/>
    <n v="177.58890000000002"/>
    <x v="3"/>
    <x v="0"/>
  </r>
  <r>
    <n v="8499"/>
    <s v="CA-2016-169061"/>
    <x v="1195"/>
    <d v="2016-03-08T00:00:00"/>
    <s v="Second Class"/>
    <s v="AB-10150"/>
    <s v="Aimee Bixby"/>
    <x v="0"/>
    <x v="0"/>
    <s v="Yonkers"/>
    <x v="15"/>
    <n v="10701"/>
    <x v="3"/>
    <s v="OFF-SU-10000381"/>
    <x v="1"/>
    <x v="14"/>
    <s v="Acme Forged Steel Scissors with Black Enamel Handles"/>
    <n v="18.62"/>
    <n v="2"/>
    <n v="0"/>
    <n v="5.399799999999999"/>
    <x v="3"/>
    <x v="0"/>
  </r>
  <r>
    <n v="8500"/>
    <s v="CA-2016-169061"/>
    <x v="1195"/>
    <d v="2016-03-08T00:00:00"/>
    <s v="Second Class"/>
    <s v="AB-10150"/>
    <s v="Aimee Bixby"/>
    <x v="0"/>
    <x v="0"/>
    <s v="Yonkers"/>
    <x v="15"/>
    <n v="10701"/>
    <x v="3"/>
    <s v="OFF-BI-10001617"/>
    <x v="1"/>
    <x v="8"/>
    <s v="GBC Wire Binding Combs"/>
    <n v="49.632000000000005"/>
    <n v="6"/>
    <n v="0.2"/>
    <n v="16.750799999999998"/>
    <x v="3"/>
    <x v="0"/>
  </r>
  <r>
    <n v="8501"/>
    <s v="CA-2016-169061"/>
    <x v="1195"/>
    <d v="2016-03-08T00:00:00"/>
    <s v="Second Class"/>
    <s v="AB-10150"/>
    <s v="Aimee Bixby"/>
    <x v="0"/>
    <x v="0"/>
    <s v="Yonkers"/>
    <x v="15"/>
    <n v="10701"/>
    <x v="3"/>
    <s v="OFF-PA-10001878"/>
    <x v="1"/>
    <x v="10"/>
    <s v="Xerox 1891"/>
    <n v="97.82"/>
    <n v="2"/>
    <n v="0"/>
    <n v="45.975399999999993"/>
    <x v="3"/>
    <x v="0"/>
  </r>
  <r>
    <n v="8502"/>
    <s v="CA-2017-102316"/>
    <x v="879"/>
    <d v="2017-03-03T00:00:00"/>
    <s v="Second Class"/>
    <s v="DH-13075"/>
    <s v="Dave Hallsten"/>
    <x v="1"/>
    <x v="0"/>
    <s v="Los Angeles"/>
    <x v="1"/>
    <n v="90045"/>
    <x v="1"/>
    <s v="TEC-PH-10000376"/>
    <x v="2"/>
    <x v="7"/>
    <s v="Square Credit Card Reader"/>
    <n v="15.984000000000002"/>
    <n v="2"/>
    <n v="0.2"/>
    <n v="1.1988000000000003"/>
    <x v="1"/>
    <x v="0"/>
  </r>
  <r>
    <n v="8503"/>
    <s v="CA-2017-102316"/>
    <x v="879"/>
    <d v="2017-03-03T00:00:00"/>
    <s v="Second Class"/>
    <s v="DH-13075"/>
    <s v="Dave Hallsten"/>
    <x v="1"/>
    <x v="0"/>
    <s v="Los Angeles"/>
    <x v="1"/>
    <n v="90045"/>
    <x v="1"/>
    <s v="FUR-CH-10003396"/>
    <x v="0"/>
    <x v="1"/>
    <s v="Global Deluxe Steno Chair"/>
    <n v="184.75200000000001"/>
    <n v="3"/>
    <n v="0.2"/>
    <n v="-20.784600000000012"/>
    <x v="1"/>
    <x v="0"/>
  </r>
  <r>
    <n v="8504"/>
    <s v="CA-2016-164903"/>
    <x v="980"/>
    <d v="2016-02-24T00:00:00"/>
    <s v="Standard Class"/>
    <s v="SR-20740"/>
    <s v="Steven Roelle"/>
    <x v="2"/>
    <x v="0"/>
    <s v="Los Angeles"/>
    <x v="1"/>
    <n v="90049"/>
    <x v="1"/>
    <s v="OFF-PA-10003363"/>
    <x v="1"/>
    <x v="10"/>
    <s v="Xerox 204"/>
    <n v="12.96"/>
    <n v="2"/>
    <n v="0"/>
    <n v="6.2208000000000006"/>
    <x v="1"/>
    <x v="0"/>
  </r>
  <r>
    <n v="8505"/>
    <s v="CA-2018-109400"/>
    <x v="440"/>
    <d v="2018-05-06T00:00:00"/>
    <s v="Standard Class"/>
    <s v="NR-18550"/>
    <s v="Nick Radford"/>
    <x v="0"/>
    <x v="0"/>
    <s v="Amarillo"/>
    <x v="5"/>
    <n v="79109"/>
    <x v="2"/>
    <s v="FUR-CH-10003298"/>
    <x v="0"/>
    <x v="1"/>
    <s v="Office Star - Contemporary Task Swivel chair with Loop Arms, Charcoal"/>
    <n v="366.74399999999997"/>
    <n v="4"/>
    <n v="0.3"/>
    <n v="-110.02320000000003"/>
    <x v="2"/>
    <x v="0"/>
  </r>
  <r>
    <n v="8506"/>
    <s v="CA-2018-130400"/>
    <x v="387"/>
    <d v="2018-03-12T00:00:00"/>
    <s v="Standard Class"/>
    <s v="SJ-20125"/>
    <s v="Sanjit Jacobs"/>
    <x v="2"/>
    <x v="0"/>
    <s v="Dallas"/>
    <x v="5"/>
    <n v="75217"/>
    <x v="2"/>
    <s v="OFF-BI-10001757"/>
    <x v="1"/>
    <x v="8"/>
    <s v="Pressboard Hanging Data Binders for Unburst Sheets"/>
    <n v="8.8559999999999981"/>
    <n v="9"/>
    <n v="0.8"/>
    <n v="-14.169600000000003"/>
    <x v="2"/>
    <x v="0"/>
  </r>
  <r>
    <n v="8507"/>
    <s v="CA-2018-130400"/>
    <x v="387"/>
    <d v="2018-03-12T00:00:00"/>
    <s v="Standard Class"/>
    <s v="SJ-20125"/>
    <s v="Sanjit Jacobs"/>
    <x v="2"/>
    <x v="0"/>
    <s v="Dallas"/>
    <x v="5"/>
    <n v="75217"/>
    <x v="2"/>
    <s v="TEC-AC-10004633"/>
    <x v="2"/>
    <x v="11"/>
    <s v="Verbatim 25 GB 6x Blu-ray Single Layer Recordable Disc, 3/Pack"/>
    <n v="27.96"/>
    <n v="5"/>
    <n v="0.2"/>
    <n v="8.3880000000000035"/>
    <x v="2"/>
    <x v="0"/>
  </r>
  <r>
    <n v="8508"/>
    <s v="CA-2018-130400"/>
    <x v="387"/>
    <d v="2018-03-12T00:00:00"/>
    <s v="Standard Class"/>
    <s v="SJ-20125"/>
    <s v="Sanjit Jacobs"/>
    <x v="2"/>
    <x v="0"/>
    <s v="Dallas"/>
    <x v="5"/>
    <n v="75217"/>
    <x v="2"/>
    <s v="OFF-EN-10001453"/>
    <x v="1"/>
    <x v="12"/>
    <s v="Tyvek Interoffice Envelopes, 9 1/2&quot; x 12 1/2&quot;, 100/Box"/>
    <n v="146.352"/>
    <n v="3"/>
    <n v="0.2"/>
    <n v="49.393799999999992"/>
    <x v="2"/>
    <x v="0"/>
  </r>
  <r>
    <n v="8509"/>
    <s v="CA-2017-135853"/>
    <x v="555"/>
    <d v="2017-12-14T00:00:00"/>
    <s v="First Class"/>
    <s v="CA-12775"/>
    <s v="Cynthia Arntzen"/>
    <x v="0"/>
    <x v="0"/>
    <s v="Detroit"/>
    <x v="12"/>
    <n v="48205"/>
    <x v="2"/>
    <s v="TEC-AC-10004761"/>
    <x v="2"/>
    <x v="11"/>
    <s v="Maxell 4.7GB DVD+RW 3/Pack"/>
    <n v="175.23"/>
    <n v="11"/>
    <n v="0"/>
    <n v="61.330500000000001"/>
    <x v="2"/>
    <x v="0"/>
  </r>
  <r>
    <n v="8510"/>
    <s v="CA-2017-135853"/>
    <x v="555"/>
    <d v="2017-12-14T00:00:00"/>
    <s v="First Class"/>
    <s v="CA-12775"/>
    <s v="Cynthia Arntzen"/>
    <x v="0"/>
    <x v="0"/>
    <s v="Detroit"/>
    <x v="12"/>
    <n v="48205"/>
    <x v="2"/>
    <s v="TEC-PH-10003691"/>
    <x v="2"/>
    <x v="7"/>
    <s v="BlackBerry Q10"/>
    <n v="125.99"/>
    <n v="1"/>
    <n v="0"/>
    <n v="31.497500000000002"/>
    <x v="2"/>
    <x v="0"/>
  </r>
  <r>
    <n v="8511"/>
    <s v="CA-2017-135853"/>
    <x v="555"/>
    <d v="2017-12-14T00:00:00"/>
    <s v="First Class"/>
    <s v="CA-12775"/>
    <s v="Cynthia Arntzen"/>
    <x v="0"/>
    <x v="0"/>
    <s v="Detroit"/>
    <x v="12"/>
    <n v="48205"/>
    <x v="2"/>
    <s v="OFF-BI-10004965"/>
    <x v="1"/>
    <x v="8"/>
    <s v="Ibico Covers for Plastic or Wire Binding Elements"/>
    <n v="23"/>
    <n v="2"/>
    <n v="0"/>
    <n v="10.35"/>
    <x v="2"/>
    <x v="0"/>
  </r>
  <r>
    <n v="8512"/>
    <s v="CA-2018-103359"/>
    <x v="596"/>
    <d v="2018-12-26T00:00:00"/>
    <s v="Standard Class"/>
    <s v="LC-16885"/>
    <s v="Lena Creighton"/>
    <x v="0"/>
    <x v="0"/>
    <s v="New York City"/>
    <x v="15"/>
    <n v="10035"/>
    <x v="3"/>
    <s v="OFF-BI-10004233"/>
    <x v="1"/>
    <x v="8"/>
    <s v="GBC Pre-Punched Binding Paper, Plastic, White, 8-1/2&quot; x 11&quot;"/>
    <n v="25.584000000000003"/>
    <n v="2"/>
    <n v="0.2"/>
    <n v="8.9543999999999997"/>
    <x v="3"/>
    <x v="0"/>
  </r>
  <r>
    <n v="8513"/>
    <s v="CA-2018-144645"/>
    <x v="1056"/>
    <d v="2018-02-08T00:00:00"/>
    <s v="Standard Class"/>
    <s v="NS-18640"/>
    <s v="Noel Staavos"/>
    <x v="1"/>
    <x v="0"/>
    <s v="Houston"/>
    <x v="5"/>
    <n v="77041"/>
    <x v="2"/>
    <s v="FUR-FU-10003601"/>
    <x v="0"/>
    <x v="5"/>
    <s v="Deflect-o RollaMat Studded, Beveled Mat for Medium Pile Carpeting"/>
    <n v="73.784000000000006"/>
    <n v="2"/>
    <n v="0.6"/>
    <n v="-77.473200000000006"/>
    <x v="2"/>
    <x v="0"/>
  </r>
  <r>
    <n v="8514"/>
    <s v="CA-2019-141614"/>
    <x v="929"/>
    <d v="2019-06-09T00:00:00"/>
    <s v="Standard Class"/>
    <s v="NS-18640"/>
    <s v="Noel Staavos"/>
    <x v="1"/>
    <x v="0"/>
    <s v="Orlando"/>
    <x v="2"/>
    <n v="32839"/>
    <x v="0"/>
    <s v="OFF-PA-10002787"/>
    <x v="1"/>
    <x v="10"/>
    <s v="Xerox 227"/>
    <n v="20.736000000000004"/>
    <n v="4"/>
    <n v="0.2"/>
    <n v="7.2576000000000001"/>
    <x v="0"/>
    <x v="0"/>
  </r>
  <r>
    <n v="8515"/>
    <s v="CA-2017-122168"/>
    <x v="291"/>
    <d v="2017-08-26T00:00:00"/>
    <s v="Standard Class"/>
    <s v="HG-14965"/>
    <s v="Henry Goldwyn"/>
    <x v="1"/>
    <x v="0"/>
    <s v="Florence"/>
    <x v="0"/>
    <n v="41042"/>
    <x v="0"/>
    <s v="OFF-AR-10003602"/>
    <x v="1"/>
    <x v="6"/>
    <s v="Quartet Omega Colored Chalk, 12/Pack"/>
    <n v="17.52"/>
    <n v="3"/>
    <n v="0"/>
    <n v="8.2343999999999991"/>
    <x v="0"/>
    <x v="0"/>
  </r>
  <r>
    <n v="8516"/>
    <s v="CA-2017-122168"/>
    <x v="291"/>
    <d v="2017-08-26T00:00:00"/>
    <s v="Standard Class"/>
    <s v="HG-14965"/>
    <s v="Henry Goldwyn"/>
    <x v="1"/>
    <x v="0"/>
    <s v="Florence"/>
    <x v="0"/>
    <n v="41042"/>
    <x v="0"/>
    <s v="OFF-AR-10002053"/>
    <x v="1"/>
    <x v="6"/>
    <s v="Premium Writing Pencils, Soft, #2 by Central Association for the Blind"/>
    <n v="35.76"/>
    <n v="12"/>
    <n v="0"/>
    <n v="10.0128"/>
    <x v="0"/>
    <x v="0"/>
  </r>
  <r>
    <n v="8517"/>
    <s v="CA-2018-132899"/>
    <x v="281"/>
    <d v="2018-04-11T00:00:00"/>
    <s v="Standard Class"/>
    <s v="SF-20200"/>
    <s v="Sarah Foster"/>
    <x v="0"/>
    <x v="0"/>
    <s v="New York City"/>
    <x v="15"/>
    <n v="10009"/>
    <x v="3"/>
    <s v="OFF-AR-10002833"/>
    <x v="1"/>
    <x v="6"/>
    <s v="Newell 322"/>
    <n v="3.64"/>
    <n v="2"/>
    <n v="0"/>
    <n v="0.98280000000000012"/>
    <x v="3"/>
    <x v="0"/>
  </r>
  <r>
    <n v="8518"/>
    <s v="CA-2019-149720"/>
    <x v="400"/>
    <d v="2019-06-07T00:00:00"/>
    <s v="Second Class"/>
    <s v="EM-14065"/>
    <s v="Erin Mull"/>
    <x v="0"/>
    <x v="0"/>
    <s v="Frisco"/>
    <x v="5"/>
    <n v="75034"/>
    <x v="2"/>
    <s v="FUR-FU-10002501"/>
    <x v="0"/>
    <x v="5"/>
    <s v="Nu-Dell Executive Frame"/>
    <n v="30.336000000000006"/>
    <n v="6"/>
    <n v="0.6"/>
    <n v="-17.443199999999997"/>
    <x v="2"/>
    <x v="0"/>
  </r>
  <r>
    <n v="8519"/>
    <s v="CA-2019-118003"/>
    <x v="769"/>
    <d v="2019-12-10T00:00:00"/>
    <s v="Standard Class"/>
    <s v="DO-13645"/>
    <s v="Doug O'Connell"/>
    <x v="0"/>
    <x v="0"/>
    <s v="Paterson"/>
    <x v="30"/>
    <n v="7501"/>
    <x v="3"/>
    <s v="FUR-FU-10002506"/>
    <x v="0"/>
    <x v="5"/>
    <s v="Tensor &quot;Hersey Kiss&quot; Styled Floor Lamp"/>
    <n v="12.99"/>
    <n v="1"/>
    <n v="0"/>
    <n v="1.5587999999999997"/>
    <x v="3"/>
    <x v="0"/>
  </r>
  <r>
    <n v="8520"/>
    <s v="CA-2019-118003"/>
    <x v="769"/>
    <d v="2019-12-10T00:00:00"/>
    <s v="Standard Class"/>
    <s v="DO-13645"/>
    <s v="Doug O'Connell"/>
    <x v="0"/>
    <x v="0"/>
    <s v="Paterson"/>
    <x v="30"/>
    <n v="7501"/>
    <x v="3"/>
    <s v="FUR-CH-10003817"/>
    <x v="0"/>
    <x v="1"/>
    <s v="Global Value Steno Chair, Gray"/>
    <n v="182.22"/>
    <n v="3"/>
    <n v="0"/>
    <n v="45.555000000000007"/>
    <x v="3"/>
    <x v="0"/>
  </r>
  <r>
    <n v="8521"/>
    <s v="CA-2019-118003"/>
    <x v="769"/>
    <d v="2019-12-10T00:00:00"/>
    <s v="Standard Class"/>
    <s v="DO-13645"/>
    <s v="Doug O'Connell"/>
    <x v="0"/>
    <x v="0"/>
    <s v="Paterson"/>
    <x v="30"/>
    <n v="7501"/>
    <x v="3"/>
    <s v="FUR-CH-10004860"/>
    <x v="0"/>
    <x v="1"/>
    <s v="Global Low Back Tilter Chair"/>
    <n v="302.94"/>
    <n v="3"/>
    <n v="0"/>
    <n v="18.176399999999973"/>
    <x v="3"/>
    <x v="0"/>
  </r>
  <r>
    <n v="8522"/>
    <s v="CA-2018-141887"/>
    <x v="383"/>
    <d v="2018-01-15T00:00:00"/>
    <s v="Standard Class"/>
    <s v="MP-17470"/>
    <s v="Mark Packer"/>
    <x v="2"/>
    <x v="0"/>
    <s v="Columbus"/>
    <x v="24"/>
    <n v="43229"/>
    <x v="3"/>
    <s v="FUR-FU-10002268"/>
    <x v="0"/>
    <x v="5"/>
    <s v="Ultra Door Push Plate"/>
    <n v="54.992000000000004"/>
    <n v="14"/>
    <n v="0.2"/>
    <n v="8.9361999999999959"/>
    <x v="3"/>
    <x v="0"/>
  </r>
  <r>
    <n v="8523"/>
    <s v="US-2018-160206"/>
    <x v="178"/>
    <d v="2018-04-07T00:00:00"/>
    <s v="Standard Class"/>
    <s v="MY-18295"/>
    <s v="Muhammed Yedwab"/>
    <x v="1"/>
    <x v="0"/>
    <s v="Milwaukee"/>
    <x v="6"/>
    <n v="53209"/>
    <x v="2"/>
    <s v="TEC-PH-10000148"/>
    <x v="2"/>
    <x v="7"/>
    <s v="Cyber Acoustics AC-202b Speech Recognition Stereo Headset"/>
    <n v="12.99"/>
    <n v="1"/>
    <n v="0"/>
    <n v="0.25980000000000025"/>
    <x v="2"/>
    <x v="0"/>
  </r>
  <r>
    <n v="8524"/>
    <s v="CA-2019-133074"/>
    <x v="296"/>
    <d v="2019-09-25T00:00:00"/>
    <s v="Standard Class"/>
    <s v="DB-13615"/>
    <s v="Doug Bickford"/>
    <x v="0"/>
    <x v="0"/>
    <s v="San Francisco"/>
    <x v="1"/>
    <n v="94109"/>
    <x v="1"/>
    <s v="OFF-PA-10004082"/>
    <x v="1"/>
    <x v="10"/>
    <s v="Adams Telephone Message Book w/Frequently-Called Numbers Space, 400 Messages per Book"/>
    <n v="55.86"/>
    <n v="7"/>
    <n v="0"/>
    <n v="27.93"/>
    <x v="1"/>
    <x v="0"/>
  </r>
  <r>
    <n v="8525"/>
    <s v="CA-2019-161172"/>
    <x v="633"/>
    <d v="2019-03-16T00:00:00"/>
    <s v="Same Day"/>
    <s v="SP-20920"/>
    <s v="Susan Pistek"/>
    <x v="0"/>
    <x v="0"/>
    <s v="Columbus"/>
    <x v="24"/>
    <n v="43229"/>
    <x v="3"/>
    <s v="TEC-PH-10004348"/>
    <x v="2"/>
    <x v="7"/>
    <s v="OtterBox Defender Series Case - iPhone 5c"/>
    <n v="44.375999999999998"/>
    <n v="2"/>
    <n v="0.4"/>
    <n v="-7.3960000000000043"/>
    <x v="3"/>
    <x v="0"/>
  </r>
  <r>
    <n v="8526"/>
    <s v="CA-2019-161172"/>
    <x v="633"/>
    <d v="2019-03-16T00:00:00"/>
    <s v="Same Day"/>
    <s v="SP-20920"/>
    <s v="Susan Pistek"/>
    <x v="0"/>
    <x v="0"/>
    <s v="Columbus"/>
    <x v="24"/>
    <n v="43229"/>
    <x v="3"/>
    <s v="FUR-FU-10003424"/>
    <x v="0"/>
    <x v="5"/>
    <s v="Nu-Dell Oak Frame"/>
    <n v="51.264000000000003"/>
    <n v="6"/>
    <n v="0.2"/>
    <n v="7.6895999999999933"/>
    <x v="3"/>
    <x v="0"/>
  </r>
  <r>
    <n v="8527"/>
    <s v="CA-2019-161172"/>
    <x v="633"/>
    <d v="2019-03-16T00:00:00"/>
    <s v="Same Day"/>
    <s v="SP-20920"/>
    <s v="Susan Pistek"/>
    <x v="0"/>
    <x v="0"/>
    <s v="Columbus"/>
    <x v="24"/>
    <n v="43229"/>
    <x v="3"/>
    <s v="OFF-BI-10004654"/>
    <x v="1"/>
    <x v="8"/>
    <s v="Avery Binding System Hidden Tab Executive Style Index Sets"/>
    <n v="5.1930000000000005"/>
    <n v="3"/>
    <n v="0.7"/>
    <n v="-3.4619999999999997"/>
    <x v="3"/>
    <x v="0"/>
  </r>
  <r>
    <n v="8528"/>
    <s v="CA-2019-161172"/>
    <x v="633"/>
    <d v="2019-03-16T00:00:00"/>
    <s v="Same Day"/>
    <s v="SP-20920"/>
    <s v="Susan Pistek"/>
    <x v="0"/>
    <x v="0"/>
    <s v="Columbus"/>
    <x v="24"/>
    <n v="43229"/>
    <x v="3"/>
    <s v="TEC-AC-10004571"/>
    <x v="2"/>
    <x v="11"/>
    <s v="Logitech G700s Rechargeable Gaming Mouse"/>
    <n v="159.98400000000001"/>
    <n v="2"/>
    <n v="0.2"/>
    <n v="43.995600000000003"/>
    <x v="3"/>
    <x v="0"/>
  </r>
  <r>
    <n v="8529"/>
    <s v="CA-2019-161172"/>
    <x v="633"/>
    <d v="2019-03-16T00:00:00"/>
    <s v="Same Day"/>
    <s v="SP-20920"/>
    <s v="Susan Pistek"/>
    <x v="0"/>
    <x v="0"/>
    <s v="Columbus"/>
    <x v="24"/>
    <n v="43229"/>
    <x v="3"/>
    <s v="OFF-ST-10000675"/>
    <x v="1"/>
    <x v="4"/>
    <s v="File Shuttle II and Handi-File, Black"/>
    <n v="54.224000000000004"/>
    <n v="2"/>
    <n v="0.2"/>
    <n v="3.3889999999999993"/>
    <x v="3"/>
    <x v="0"/>
  </r>
  <r>
    <n v="8530"/>
    <s v="CA-2019-137624"/>
    <x v="468"/>
    <d v="2019-11-17T00:00:00"/>
    <s v="Standard Class"/>
    <s v="ME-17320"/>
    <s v="Maria Etezadi"/>
    <x v="2"/>
    <x v="0"/>
    <s v="Los Angeles"/>
    <x v="1"/>
    <n v="90008"/>
    <x v="1"/>
    <s v="FUR-CH-10001714"/>
    <x v="0"/>
    <x v="1"/>
    <s v="Global Leather &amp; Oak Executive Chair, Burgundy"/>
    <n v="241.42399999999998"/>
    <n v="2"/>
    <n v="0.2"/>
    <n v="-36.213599999999985"/>
    <x v="1"/>
    <x v="0"/>
  </r>
  <r>
    <n v="8531"/>
    <s v="CA-2018-156748"/>
    <x v="885"/>
    <d v="2018-12-06T00:00:00"/>
    <s v="Standard Class"/>
    <s v="BS-11755"/>
    <s v="Bruce Stewart"/>
    <x v="0"/>
    <x v="0"/>
    <s v="Detroit"/>
    <x v="12"/>
    <n v="48227"/>
    <x v="2"/>
    <s v="OFF-PA-10000380"/>
    <x v="1"/>
    <x v="10"/>
    <s v="REDIFORM Incoming/Outgoing Call Register, 11&quot; X 8 1/2&quot;, 100 Messages"/>
    <n v="33.36"/>
    <n v="4"/>
    <n v="0"/>
    <n v="16.68"/>
    <x v="2"/>
    <x v="0"/>
  </r>
  <r>
    <n v="8532"/>
    <s v="CA-2018-156748"/>
    <x v="885"/>
    <d v="2018-12-06T00:00:00"/>
    <s v="Standard Class"/>
    <s v="BS-11755"/>
    <s v="Bruce Stewart"/>
    <x v="0"/>
    <x v="0"/>
    <s v="Detroit"/>
    <x v="12"/>
    <n v="48227"/>
    <x v="2"/>
    <s v="OFF-PA-10002713"/>
    <x v="1"/>
    <x v="10"/>
    <s v="Adams Phone Message Book, 200 Message Capacity, 8 1/16” x 11”"/>
    <n v="13.76"/>
    <n v="2"/>
    <n v="0"/>
    <n v="6.3295999999999992"/>
    <x v="2"/>
    <x v="0"/>
  </r>
  <r>
    <n v="8533"/>
    <s v="CA-2018-156748"/>
    <x v="885"/>
    <d v="2018-12-06T00:00:00"/>
    <s v="Standard Class"/>
    <s v="BS-11755"/>
    <s v="Bruce Stewart"/>
    <x v="0"/>
    <x v="0"/>
    <s v="Detroit"/>
    <x v="12"/>
    <n v="48227"/>
    <x v="2"/>
    <s v="OFF-ST-10001370"/>
    <x v="1"/>
    <x v="4"/>
    <s v="Sensible Storage WireTech Storage Systems"/>
    <n v="496.86"/>
    <n v="7"/>
    <n v="0"/>
    <n v="24.842999999999947"/>
    <x v="2"/>
    <x v="0"/>
  </r>
  <r>
    <n v="8534"/>
    <s v="CA-2018-156748"/>
    <x v="885"/>
    <d v="2018-12-06T00:00:00"/>
    <s v="Standard Class"/>
    <s v="BS-11755"/>
    <s v="Bruce Stewart"/>
    <x v="0"/>
    <x v="0"/>
    <s v="Detroit"/>
    <x v="12"/>
    <n v="48227"/>
    <x v="2"/>
    <s v="FUR-CH-10000513"/>
    <x v="0"/>
    <x v="1"/>
    <s v="High-Back Leather Manager's Chair"/>
    <n v="389.97"/>
    <n v="3"/>
    <n v="0"/>
    <n v="35.097300000000004"/>
    <x v="2"/>
    <x v="0"/>
  </r>
  <r>
    <n v="8535"/>
    <s v="CA-2017-169677"/>
    <x v="1004"/>
    <d v="2017-01-15T00:00:00"/>
    <s v="Second Class"/>
    <s v="KS-16300"/>
    <s v="Karen Seio"/>
    <x v="1"/>
    <x v="0"/>
    <s v="Columbus"/>
    <x v="32"/>
    <n v="31907"/>
    <x v="0"/>
    <s v="OFF-LA-10003223"/>
    <x v="1"/>
    <x v="2"/>
    <s v="Avery 508"/>
    <n v="9.82"/>
    <n v="2"/>
    <n v="0"/>
    <n v="4.8117999999999999"/>
    <x v="0"/>
    <x v="0"/>
  </r>
  <r>
    <n v="8536"/>
    <s v="US-2016-163146"/>
    <x v="1174"/>
    <d v="2016-05-20T00:00:00"/>
    <s v="Standard Class"/>
    <s v="CC-12475"/>
    <s v="Cindy Chapman"/>
    <x v="0"/>
    <x v="0"/>
    <s v="San Francisco"/>
    <x v="1"/>
    <n v="94122"/>
    <x v="1"/>
    <s v="TEC-AC-10002217"/>
    <x v="2"/>
    <x v="11"/>
    <s v="Imation Clip USB flash drive - 8 GB"/>
    <n v="56.400000000000006"/>
    <n v="3"/>
    <n v="0"/>
    <n v="3.3840000000000003"/>
    <x v="1"/>
    <x v="0"/>
  </r>
  <r>
    <n v="8537"/>
    <s v="CA-2017-157343"/>
    <x v="722"/>
    <d v="2017-06-11T00:00:00"/>
    <s v="Standard Class"/>
    <s v="HD-14785"/>
    <s v="Harold Dahlen"/>
    <x v="2"/>
    <x v="0"/>
    <s v="Philadelphia"/>
    <x v="9"/>
    <n v="19143"/>
    <x v="3"/>
    <s v="OFF-BI-10003707"/>
    <x v="1"/>
    <x v="8"/>
    <s v="Aluminum Screw Posts"/>
    <n v="18.312000000000001"/>
    <n v="4"/>
    <n v="0.7"/>
    <n v="-12.207999999999995"/>
    <x v="3"/>
    <x v="0"/>
  </r>
  <r>
    <n v="8538"/>
    <s v="CA-2017-157343"/>
    <x v="722"/>
    <d v="2017-06-11T00:00:00"/>
    <s v="Standard Class"/>
    <s v="HD-14785"/>
    <s v="Harold Dahlen"/>
    <x v="2"/>
    <x v="0"/>
    <s v="Philadelphia"/>
    <x v="9"/>
    <n v="19143"/>
    <x v="3"/>
    <s v="OFF-PA-10000552"/>
    <x v="1"/>
    <x v="10"/>
    <s v="Xerox 200"/>
    <n v="25.920000000000005"/>
    <n v="5"/>
    <n v="0.2"/>
    <n v="9.0719999999999992"/>
    <x v="3"/>
    <x v="0"/>
  </r>
  <r>
    <n v="8539"/>
    <s v="CA-2017-157343"/>
    <x v="722"/>
    <d v="2017-06-11T00:00:00"/>
    <s v="Standard Class"/>
    <s v="HD-14785"/>
    <s v="Harold Dahlen"/>
    <x v="2"/>
    <x v="0"/>
    <s v="Philadelphia"/>
    <x v="9"/>
    <n v="19143"/>
    <x v="3"/>
    <s v="OFF-AR-10003183"/>
    <x v="1"/>
    <x v="6"/>
    <s v="Avery Fluorescent Highlighter Four-Color Set"/>
    <n v="8.016"/>
    <n v="3"/>
    <n v="0.2"/>
    <n v="1.0019999999999993"/>
    <x v="3"/>
    <x v="0"/>
  </r>
  <r>
    <n v="8540"/>
    <s v="CA-2019-147354"/>
    <x v="631"/>
    <d v="2019-03-13T00:00:00"/>
    <s v="Standard Class"/>
    <s v="KB-16315"/>
    <s v="Karl Braun"/>
    <x v="0"/>
    <x v="0"/>
    <s v="Los Angeles"/>
    <x v="1"/>
    <n v="90008"/>
    <x v="1"/>
    <s v="TEC-CO-10000971"/>
    <x v="2"/>
    <x v="16"/>
    <s v="Hewlett Packard 310 Color Digital Copier"/>
    <n v="479.98400000000004"/>
    <n v="2"/>
    <n v="0.2"/>
    <n v="59.997999999999962"/>
    <x v="1"/>
    <x v="0"/>
  </r>
  <r>
    <n v="8541"/>
    <s v="CA-2019-147354"/>
    <x v="631"/>
    <d v="2019-03-13T00:00:00"/>
    <s v="Standard Class"/>
    <s v="KB-16315"/>
    <s v="Karl Braun"/>
    <x v="0"/>
    <x v="0"/>
    <s v="Los Angeles"/>
    <x v="1"/>
    <n v="90008"/>
    <x v="1"/>
    <s v="OFF-BI-10003910"/>
    <x v="1"/>
    <x v="8"/>
    <s v="DXL Angle-View Binders with Locking Rings by Samsill"/>
    <n v="30.84"/>
    <n v="5"/>
    <n v="0.2"/>
    <n v="9.6374999999999993"/>
    <x v="1"/>
    <x v="0"/>
  </r>
  <r>
    <n v="8542"/>
    <s v="CA-2017-157287"/>
    <x v="937"/>
    <d v="2017-12-23T00:00:00"/>
    <s v="First Class"/>
    <s v="HR-14830"/>
    <s v="Harold Ryan"/>
    <x v="1"/>
    <x v="0"/>
    <s v="Philadelphia"/>
    <x v="9"/>
    <n v="19140"/>
    <x v="3"/>
    <s v="OFF-ST-10001172"/>
    <x v="1"/>
    <x v="4"/>
    <s v="Tennsco Lockers, Sand"/>
    <n v="33.568000000000005"/>
    <n v="2"/>
    <n v="0.2"/>
    <n v="1.6783999999999981"/>
    <x v="3"/>
    <x v="0"/>
  </r>
  <r>
    <n v="8543"/>
    <s v="CA-2017-157287"/>
    <x v="937"/>
    <d v="2017-12-23T00:00:00"/>
    <s v="First Class"/>
    <s v="HR-14830"/>
    <s v="Harold Ryan"/>
    <x v="1"/>
    <x v="0"/>
    <s v="Philadelphia"/>
    <x v="9"/>
    <n v="19140"/>
    <x v="3"/>
    <s v="FUR-CH-10001270"/>
    <x v="0"/>
    <x v="1"/>
    <s v="Harbour Creations Steel Folding Chair"/>
    <n v="422.62499999999994"/>
    <n v="7"/>
    <n v="0.3"/>
    <n v="0"/>
    <x v="3"/>
    <x v="0"/>
  </r>
  <r>
    <n v="8544"/>
    <s v="CA-2016-137575"/>
    <x v="908"/>
    <d v="2016-08-11T00:00:00"/>
    <s v="Standard Class"/>
    <s v="TB-21625"/>
    <s v="Trudy Brown"/>
    <x v="0"/>
    <x v="0"/>
    <s v="New York City"/>
    <x v="15"/>
    <n v="10035"/>
    <x v="3"/>
    <s v="TEC-AC-10004571"/>
    <x v="2"/>
    <x v="11"/>
    <s v="Logitech G700s Rechargeable Gaming Mouse"/>
    <n v="199.98"/>
    <n v="2"/>
    <n v="0"/>
    <n v="83.991600000000005"/>
    <x v="3"/>
    <x v="0"/>
  </r>
  <r>
    <n v="8545"/>
    <s v="CA-2018-119074"/>
    <x v="1196"/>
    <d v="2018-03-31T00:00:00"/>
    <s v="Standard Class"/>
    <s v="DS-13180"/>
    <s v="David Smith"/>
    <x v="1"/>
    <x v="0"/>
    <s v="Columbus"/>
    <x v="32"/>
    <n v="31907"/>
    <x v="0"/>
    <s v="FUR-FU-10004053"/>
    <x v="0"/>
    <x v="5"/>
    <s v="DAX Two-Tone Silver Metal Document Frame"/>
    <n v="20.239999999999998"/>
    <n v="1"/>
    <n v="0"/>
    <n v="8.7032000000000007"/>
    <x v="0"/>
    <x v="0"/>
  </r>
  <r>
    <n v="8546"/>
    <s v="CA-2018-119074"/>
    <x v="1196"/>
    <d v="2018-03-31T00:00:00"/>
    <s v="Standard Class"/>
    <s v="DS-13180"/>
    <s v="David Smith"/>
    <x v="1"/>
    <x v="0"/>
    <s v="Columbus"/>
    <x v="32"/>
    <n v="31907"/>
    <x v="0"/>
    <s v="FUR-FU-10003731"/>
    <x v="0"/>
    <x v="5"/>
    <s v="Eldon Expressions Wood and Plastic Desk Accessories, Oak"/>
    <n v="39.92"/>
    <n v="4"/>
    <n v="0"/>
    <n v="11.177600000000002"/>
    <x v="0"/>
    <x v="0"/>
  </r>
  <r>
    <n v="8547"/>
    <s v="CA-2018-119074"/>
    <x v="1196"/>
    <d v="2018-03-31T00:00:00"/>
    <s v="Standard Class"/>
    <s v="DS-13180"/>
    <s v="David Smith"/>
    <x v="1"/>
    <x v="0"/>
    <s v="Columbus"/>
    <x v="32"/>
    <n v="31907"/>
    <x v="0"/>
    <s v="OFF-BI-10000962"/>
    <x v="1"/>
    <x v="8"/>
    <s v="Acco Flexible ACCOHIDE Square Ring Data Binder, Dark Blue, 11 1/2&quot; X 14&quot; 7/8&quot;"/>
    <n v="32.54"/>
    <n v="2"/>
    <n v="0"/>
    <n v="15.944599999999998"/>
    <x v="0"/>
    <x v="0"/>
  </r>
  <r>
    <n v="8548"/>
    <s v="CA-2017-149566"/>
    <x v="901"/>
    <d v="2017-12-10T00:00:00"/>
    <s v="Standard Class"/>
    <s v="GB-14530"/>
    <s v="George Bell"/>
    <x v="1"/>
    <x v="0"/>
    <s v="Los Angeles"/>
    <x v="1"/>
    <n v="90049"/>
    <x v="1"/>
    <s v="TEC-AC-10001266"/>
    <x v="2"/>
    <x v="11"/>
    <s v="Memorex Micro Travel Drive 8 GB"/>
    <n v="39"/>
    <n v="3"/>
    <n v="0"/>
    <n v="17.549999999999997"/>
    <x v="1"/>
    <x v="0"/>
  </r>
  <r>
    <n v="8549"/>
    <s v="CA-2017-149566"/>
    <x v="901"/>
    <d v="2017-12-10T00:00:00"/>
    <s v="Standard Class"/>
    <s v="GB-14530"/>
    <s v="George Bell"/>
    <x v="1"/>
    <x v="0"/>
    <s v="Los Angeles"/>
    <x v="1"/>
    <n v="90049"/>
    <x v="1"/>
    <s v="OFF-LA-10000452"/>
    <x v="1"/>
    <x v="2"/>
    <s v="Avery 488"/>
    <n v="12.6"/>
    <n v="4"/>
    <n v="0"/>
    <n v="6.048"/>
    <x v="1"/>
    <x v="0"/>
  </r>
  <r>
    <n v="8550"/>
    <s v="CA-2017-126186"/>
    <x v="861"/>
    <d v="2017-09-12T00:00:00"/>
    <s v="First Class"/>
    <s v="GB-14530"/>
    <s v="George Bell"/>
    <x v="1"/>
    <x v="0"/>
    <s v="Aurora"/>
    <x v="22"/>
    <n v="80013"/>
    <x v="1"/>
    <s v="FUR-FU-10000073"/>
    <x v="0"/>
    <x v="5"/>
    <s v="Deflect-O Glasstique Clear Desk Accessories"/>
    <n v="24.64"/>
    <n v="4"/>
    <n v="0.2"/>
    <n v="4.0039999999999978"/>
    <x v="1"/>
    <x v="0"/>
  </r>
  <r>
    <n v="8551"/>
    <s v="CA-2017-121132"/>
    <x v="789"/>
    <d v="2017-07-24T00:00:00"/>
    <s v="Standard Class"/>
    <s v="VB-21745"/>
    <s v="Victoria Brennan"/>
    <x v="1"/>
    <x v="0"/>
    <s v="Houston"/>
    <x v="5"/>
    <n v="77041"/>
    <x v="2"/>
    <s v="OFF-LA-10002368"/>
    <x v="1"/>
    <x v="2"/>
    <s v="Avery 479"/>
    <n v="6.2640000000000002"/>
    <n v="3"/>
    <n v="0.2"/>
    <n v="2.0358000000000001"/>
    <x v="2"/>
    <x v="0"/>
  </r>
  <r>
    <n v="8552"/>
    <s v="CA-2017-121132"/>
    <x v="789"/>
    <d v="2017-07-24T00:00:00"/>
    <s v="Standard Class"/>
    <s v="VB-21745"/>
    <s v="Victoria Brennan"/>
    <x v="1"/>
    <x v="0"/>
    <s v="Houston"/>
    <x v="5"/>
    <n v="77041"/>
    <x v="2"/>
    <s v="OFF-FA-10004248"/>
    <x v="1"/>
    <x v="13"/>
    <s v="Advantus T-Pin Paper Clips"/>
    <n v="14.432"/>
    <n v="4"/>
    <n v="0.2"/>
    <n v="3.4276000000000004"/>
    <x v="2"/>
    <x v="0"/>
  </r>
  <r>
    <n v="8553"/>
    <s v="CA-2016-140473"/>
    <x v="992"/>
    <d v="2016-06-03T00:00:00"/>
    <s v="Standard Class"/>
    <s v="MC-17425"/>
    <s v="Mark Cousins"/>
    <x v="1"/>
    <x v="0"/>
    <s v="Chicago"/>
    <x v="10"/>
    <n v="60623"/>
    <x v="2"/>
    <s v="TEC-CO-10004202"/>
    <x v="2"/>
    <x v="16"/>
    <s v="Brother DCP1000 Digital 3 in 1 Multifunction Machine"/>
    <n v="719.97600000000011"/>
    <n v="3"/>
    <n v="0.2"/>
    <n v="134.99549999999999"/>
    <x v="2"/>
    <x v="0"/>
  </r>
  <r>
    <n v="8554"/>
    <s v="US-2019-102904"/>
    <x v="38"/>
    <d v="2019-11-20T00:00:00"/>
    <s v="Standard Class"/>
    <s v="CB-12025"/>
    <s v="Cassandra Brandow"/>
    <x v="0"/>
    <x v="0"/>
    <s v="Decatur"/>
    <x v="19"/>
    <n v="35601"/>
    <x v="0"/>
    <s v="TEC-AC-10000927"/>
    <x v="2"/>
    <x v="11"/>
    <s v="Anker Ultrathin Bluetooth Wireless Keyboard Aluminum Cover with Stand"/>
    <n v="239.92"/>
    <n v="8"/>
    <n v="0"/>
    <n v="23.99199999999999"/>
    <x v="0"/>
    <x v="0"/>
  </r>
  <r>
    <n v="8555"/>
    <s v="CA-2018-102092"/>
    <x v="10"/>
    <d v="2018-12-11T00:00:00"/>
    <s v="First Class"/>
    <s v="PM-18940"/>
    <s v="Paul MacIntyre"/>
    <x v="0"/>
    <x v="0"/>
    <s v="Springfield"/>
    <x v="17"/>
    <n v="22153"/>
    <x v="0"/>
    <s v="FUR-TA-10002530"/>
    <x v="0"/>
    <x v="3"/>
    <s v="Iceberg OfficeWorks 42&quot; Round Tables"/>
    <n v="1056.8599999999999"/>
    <n v="7"/>
    <n v="0"/>
    <n v="158.52899999999994"/>
    <x v="0"/>
    <x v="0"/>
  </r>
  <r>
    <n v="8556"/>
    <s v="CA-2017-117884"/>
    <x v="204"/>
    <d v="2017-03-22T00:00:00"/>
    <s v="Same Day"/>
    <s v="DC-13285"/>
    <s v="Debra Catini"/>
    <x v="0"/>
    <x v="0"/>
    <s v="Plantation"/>
    <x v="2"/>
    <n v="33317"/>
    <x v="0"/>
    <s v="TEC-AC-10002567"/>
    <x v="2"/>
    <x v="11"/>
    <s v="Logitech G602 Wireless Gaming Mouse"/>
    <n v="447.94399999999996"/>
    <n v="7"/>
    <n v="0.2"/>
    <n v="89.588799999999992"/>
    <x v="0"/>
    <x v="0"/>
  </r>
  <r>
    <n v="8557"/>
    <s v="CA-2017-117884"/>
    <x v="204"/>
    <d v="2017-03-22T00:00:00"/>
    <s v="Same Day"/>
    <s v="DC-13285"/>
    <s v="Debra Catini"/>
    <x v="0"/>
    <x v="0"/>
    <s v="Plantation"/>
    <x v="2"/>
    <n v="33317"/>
    <x v="0"/>
    <s v="OFF-ST-10002182"/>
    <x v="1"/>
    <x v="4"/>
    <s v="Iris 3-Drawer Stacking Bin, Black"/>
    <n v="150.40799999999999"/>
    <n v="9"/>
    <n v="0.2"/>
    <n v="-33.841799999999999"/>
    <x v="0"/>
    <x v="0"/>
  </r>
  <r>
    <n v="8558"/>
    <s v="CA-2018-132829"/>
    <x v="443"/>
    <d v="2018-12-26T00:00:00"/>
    <s v="Second Class"/>
    <s v="LA-16780"/>
    <s v="Laura Armstrong"/>
    <x v="1"/>
    <x v="0"/>
    <s v="Houston"/>
    <x v="5"/>
    <n v="77041"/>
    <x v="2"/>
    <s v="TEC-PH-10004539"/>
    <x v="2"/>
    <x v="7"/>
    <s v="Wireless Extenders zBoost YX545 SOHO Signal Booster"/>
    <n v="453.57600000000002"/>
    <n v="3"/>
    <n v="0.2"/>
    <n v="39.687899999999985"/>
    <x v="2"/>
    <x v="0"/>
  </r>
  <r>
    <n v="8559"/>
    <s v="CA-2018-132829"/>
    <x v="443"/>
    <d v="2018-12-26T00:00:00"/>
    <s v="Second Class"/>
    <s v="LA-16780"/>
    <s v="Laura Armstrong"/>
    <x v="1"/>
    <x v="0"/>
    <s v="Houston"/>
    <x v="5"/>
    <n v="77041"/>
    <x v="2"/>
    <s v="OFF-LA-10002945"/>
    <x v="1"/>
    <x v="2"/>
    <s v="Permanent Self-Adhesive File Folder Labels for Typewriters, 1 1/8 x 3 1/2, White"/>
    <n v="45.36"/>
    <n v="9"/>
    <n v="0.2"/>
    <n v="14.741999999999997"/>
    <x v="2"/>
    <x v="0"/>
  </r>
  <r>
    <n v="8560"/>
    <s v="CA-2018-132829"/>
    <x v="443"/>
    <d v="2018-12-26T00:00:00"/>
    <s v="Second Class"/>
    <s v="LA-16780"/>
    <s v="Laura Armstrong"/>
    <x v="1"/>
    <x v="0"/>
    <s v="Houston"/>
    <x v="5"/>
    <n v="77041"/>
    <x v="2"/>
    <s v="TEC-PH-10004345"/>
    <x v="2"/>
    <x v="7"/>
    <s v="Cisco SPA 502G IP Phone"/>
    <n v="287.88"/>
    <n v="3"/>
    <n v="0.2"/>
    <n v="35.984999999999999"/>
    <x v="2"/>
    <x v="0"/>
  </r>
  <r>
    <n v="8561"/>
    <s v="CA-2018-132829"/>
    <x v="443"/>
    <d v="2018-12-26T00:00:00"/>
    <s v="Second Class"/>
    <s v="LA-16780"/>
    <s v="Laura Armstrong"/>
    <x v="1"/>
    <x v="0"/>
    <s v="Houston"/>
    <x v="5"/>
    <n v="77041"/>
    <x v="2"/>
    <s v="TEC-PH-10004912"/>
    <x v="2"/>
    <x v="7"/>
    <s v="Cisco SPA112 2 Port Phone Adapter"/>
    <n v="131.88000000000002"/>
    <n v="3"/>
    <n v="0.2"/>
    <n v="14.836499999999987"/>
    <x v="2"/>
    <x v="0"/>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n v="-0.75660000000000016"/>
    <x v="2"/>
    <x v="0"/>
  </r>
  <r>
    <n v="8563"/>
    <s v="CA-2018-123540"/>
    <x v="1197"/>
    <d v="2018-04-06T00:00:00"/>
    <s v="Second Class"/>
    <s v="DJ-13420"/>
    <s v="Denny Joy"/>
    <x v="1"/>
    <x v="0"/>
    <s v="Milwaukee"/>
    <x v="6"/>
    <n v="53209"/>
    <x v="2"/>
    <s v="FUR-CH-10000847"/>
    <x v="0"/>
    <x v="1"/>
    <s v="Global Executive Mid-Back Manager's Chair"/>
    <n v="1454.9"/>
    <n v="5"/>
    <n v="0"/>
    <n v="378.274"/>
    <x v="2"/>
    <x v="0"/>
  </r>
  <r>
    <n v="8564"/>
    <s v="US-2019-108315"/>
    <x v="504"/>
    <d v="2019-05-04T00:00:00"/>
    <s v="Standard Class"/>
    <s v="MH-18115"/>
    <s v="Mick Hernandez"/>
    <x v="2"/>
    <x v="0"/>
    <s v="Sanford"/>
    <x v="2"/>
    <n v="32771"/>
    <x v="0"/>
    <s v="OFF-BI-10000822"/>
    <x v="1"/>
    <x v="8"/>
    <s v="Acco PRESSTEX Data Binder with Storage Hooks, Light Blue, 9 1/2&quot; X 11&quot;"/>
    <n v="4.8420000000000005"/>
    <n v="3"/>
    <n v="0.7"/>
    <n v="-3.5507999999999988"/>
    <x v="0"/>
    <x v="0"/>
  </r>
  <r>
    <n v="8565"/>
    <s v="US-2019-108315"/>
    <x v="504"/>
    <d v="2019-05-04T00:00:00"/>
    <s v="Standard Class"/>
    <s v="MH-18115"/>
    <s v="Mick Hernandez"/>
    <x v="2"/>
    <x v="0"/>
    <s v="Sanford"/>
    <x v="2"/>
    <n v="32771"/>
    <x v="0"/>
    <s v="FUR-FU-10000747"/>
    <x v="0"/>
    <x v="5"/>
    <s v="Tenex B1-RE Series Chair Mats for Low Pile Carpets"/>
    <n v="220.70400000000001"/>
    <n v="6"/>
    <n v="0.2"/>
    <n v="-8.2764000000000379"/>
    <x v="0"/>
    <x v="0"/>
  </r>
  <r>
    <n v="8566"/>
    <s v="CA-2018-134110"/>
    <x v="1019"/>
    <d v="2018-11-18T00:00:00"/>
    <s v="First Class"/>
    <s v="BG-11035"/>
    <s v="Barry Gonzalez"/>
    <x v="0"/>
    <x v="0"/>
    <s v="The Colony"/>
    <x v="5"/>
    <n v="75056"/>
    <x v="2"/>
    <s v="TEC-PH-10002350"/>
    <x v="2"/>
    <x v="7"/>
    <s v="Apple EarPods with Remote and Mic"/>
    <n v="67.176000000000002"/>
    <n v="3"/>
    <n v="0.2"/>
    <n v="6.7175999999999974"/>
    <x v="2"/>
    <x v="0"/>
  </r>
  <r>
    <n v="8567"/>
    <s v="CA-2018-134110"/>
    <x v="1019"/>
    <d v="2018-11-18T00:00:00"/>
    <s v="First Class"/>
    <s v="BG-11035"/>
    <s v="Barry Gonzalez"/>
    <x v="0"/>
    <x v="0"/>
    <s v="The Colony"/>
    <x v="5"/>
    <n v="75056"/>
    <x v="2"/>
    <s v="OFF-PA-10000697"/>
    <x v="1"/>
    <x v="10"/>
    <s v="TOPS Voice Message Log Book, Flash Format"/>
    <n v="15.231999999999999"/>
    <n v="4"/>
    <n v="0.2"/>
    <n v="5.5215999999999994"/>
    <x v="2"/>
    <x v="0"/>
  </r>
  <r>
    <n v="8568"/>
    <s v="US-2018-136581"/>
    <x v="338"/>
    <d v="2018-11-12T00:00:00"/>
    <s v="First Class"/>
    <s v="SV-20365"/>
    <s v="Seth Vernon"/>
    <x v="0"/>
    <x v="0"/>
    <s v="Troy"/>
    <x v="24"/>
    <n v="45373"/>
    <x v="3"/>
    <s v="OFF-PA-10002787"/>
    <x v="1"/>
    <x v="10"/>
    <s v="Xerox 227"/>
    <n v="31.104000000000006"/>
    <n v="6"/>
    <n v="0.2"/>
    <n v="10.8864"/>
    <x v="3"/>
    <x v="0"/>
  </r>
  <r>
    <n v="8569"/>
    <s v="CA-2018-162390"/>
    <x v="409"/>
    <d v="2018-12-12T00:00:00"/>
    <s v="Standard Class"/>
    <s v="DP-13105"/>
    <s v="Dave Poirier"/>
    <x v="1"/>
    <x v="0"/>
    <s v="Hempstead"/>
    <x v="15"/>
    <n v="11550"/>
    <x v="3"/>
    <s v="OFF-BI-10004318"/>
    <x v="1"/>
    <x v="8"/>
    <s v="Ibico EB-19 Dual Function Manual Binding System"/>
    <n v="968.74400000000014"/>
    <n v="7"/>
    <n v="0.2"/>
    <n v="314.84180000000003"/>
    <x v="3"/>
    <x v="0"/>
  </r>
  <r>
    <n v="8570"/>
    <s v="CA-2018-162390"/>
    <x v="409"/>
    <d v="2018-12-12T00:00:00"/>
    <s v="Standard Class"/>
    <s v="DP-13105"/>
    <s v="Dave Poirier"/>
    <x v="1"/>
    <x v="0"/>
    <s v="Hempstead"/>
    <x v="15"/>
    <n v="11550"/>
    <x v="3"/>
    <s v="OFF-BI-10001721"/>
    <x v="1"/>
    <x v="8"/>
    <s v="Trimflex Flexible Post Binders"/>
    <n v="222.35199999999998"/>
    <n v="13"/>
    <n v="0.2"/>
    <n v="77.823200000000014"/>
    <x v="3"/>
    <x v="0"/>
  </r>
  <r>
    <n v="8571"/>
    <s v="CA-2018-162390"/>
    <x v="409"/>
    <d v="2018-12-12T00:00:00"/>
    <s v="Standard Class"/>
    <s v="DP-13105"/>
    <s v="Dave Poirier"/>
    <x v="1"/>
    <x v="0"/>
    <s v="Hempstead"/>
    <x v="15"/>
    <n v="11550"/>
    <x v="3"/>
    <s v="TEC-CO-10004202"/>
    <x v="2"/>
    <x v="16"/>
    <s v="Brother DCP1000 Digital 3 in 1 Multifunction Machine"/>
    <n v="479.98400000000004"/>
    <n v="2"/>
    <n v="0.2"/>
    <n v="89.996999999999986"/>
    <x v="3"/>
    <x v="0"/>
  </r>
  <r>
    <n v="8572"/>
    <s v="CA-2018-162222"/>
    <x v="1015"/>
    <d v="2018-04-03T00:00:00"/>
    <s v="Same Day"/>
    <s v="SR-20740"/>
    <s v="Steven Roelle"/>
    <x v="2"/>
    <x v="0"/>
    <s v="Dallas"/>
    <x v="5"/>
    <n v="75081"/>
    <x v="2"/>
    <s v="OFF-PA-10003893"/>
    <x v="1"/>
    <x v="10"/>
    <s v="Xerox 1962"/>
    <n v="10.272000000000002"/>
    <n v="3"/>
    <n v="0.2"/>
    <n v="3.2099999999999982"/>
    <x v="2"/>
    <x v="0"/>
  </r>
  <r>
    <n v="8573"/>
    <s v="CA-2016-121629"/>
    <x v="683"/>
    <d v="2016-12-02T00:00:00"/>
    <s v="Standard Class"/>
    <s v="BT-11680"/>
    <s v="Brian Thompson"/>
    <x v="0"/>
    <x v="0"/>
    <s v="Houston"/>
    <x v="5"/>
    <n v="77041"/>
    <x v="2"/>
    <s v="TEC-MA-10004679"/>
    <x v="2"/>
    <x v="15"/>
    <s v="StarTech.com 10/100 VDSL2 Ethernet Extender Kit"/>
    <n v="998.84999999999991"/>
    <n v="5"/>
    <n v="0.4"/>
    <n v="-199.7700000000001"/>
    <x v="2"/>
    <x v="0"/>
  </r>
  <r>
    <n v="8574"/>
    <s v="CA-2017-164623"/>
    <x v="1182"/>
    <d v="2017-10-22T00:00:00"/>
    <s v="First Class"/>
    <s v="MS-17770"/>
    <s v="Maxwell Schwartz"/>
    <x v="0"/>
    <x v="0"/>
    <s v="New York City"/>
    <x v="15"/>
    <n v="10035"/>
    <x v="3"/>
    <s v="OFF-PA-10000249"/>
    <x v="1"/>
    <x v="10"/>
    <s v="Easy-staple paper"/>
    <n v="24.56"/>
    <n v="2"/>
    <n v="0"/>
    <n v="11.543199999999999"/>
    <x v="3"/>
    <x v="0"/>
  </r>
  <r>
    <n v="8575"/>
    <s v="CA-2016-159849"/>
    <x v="111"/>
    <d v="2016-09-19T00:00:00"/>
    <s v="Same Day"/>
    <s v="JK-15640"/>
    <s v="Jim Kriz"/>
    <x v="2"/>
    <x v="0"/>
    <s v="San Francisco"/>
    <x v="1"/>
    <n v="94110"/>
    <x v="1"/>
    <s v="OFF-FA-10000053"/>
    <x v="1"/>
    <x v="13"/>
    <s v="Revere Boxed Rubber Bands by Revere"/>
    <n v="5.67"/>
    <n v="3"/>
    <n v="0"/>
    <n v="0.11340000000000017"/>
    <x v="1"/>
    <x v="0"/>
  </r>
  <r>
    <n v="8576"/>
    <s v="CA-2019-101273"/>
    <x v="151"/>
    <d v="2019-08-30T00:00:00"/>
    <s v="Second Class"/>
    <s v="ST-20530"/>
    <s v="Shui Tom"/>
    <x v="0"/>
    <x v="0"/>
    <s v="Port Saint Lucie"/>
    <x v="2"/>
    <n v="34952"/>
    <x v="0"/>
    <s v="OFF-AP-10000804"/>
    <x v="1"/>
    <x v="9"/>
    <s v="Hoover Portapower Portable Vacuum"/>
    <n v="14.336000000000002"/>
    <n v="4"/>
    <n v="0.2"/>
    <n v="0.89599999999999991"/>
    <x v="0"/>
    <x v="1"/>
  </r>
  <r>
    <n v="8577"/>
    <s v="CA-2019-106747"/>
    <x v="445"/>
    <d v="2019-07-04T00:00:00"/>
    <s v="First Class"/>
    <s v="TS-21505"/>
    <s v="Tony Sayre"/>
    <x v="0"/>
    <x v="0"/>
    <s v="Concord"/>
    <x v="38"/>
    <n v="3301"/>
    <x v="3"/>
    <s v="FUR-FU-10004188"/>
    <x v="0"/>
    <x v="5"/>
    <s v="Luxo Professional Combination Clamp-On Lamps"/>
    <n v="102.3"/>
    <n v="1"/>
    <n v="0"/>
    <n v="26.597999999999999"/>
    <x v="3"/>
    <x v="0"/>
  </r>
  <r>
    <n v="8578"/>
    <s v="CA-2019-146164"/>
    <x v="66"/>
    <d v="2019-12-26T00:00:00"/>
    <s v="Standard Class"/>
    <s v="CM-12190"/>
    <s v="Charlotte Melton"/>
    <x v="0"/>
    <x v="0"/>
    <s v="Rochester"/>
    <x v="11"/>
    <n v="55901"/>
    <x v="2"/>
    <s v="FUR-TA-10004915"/>
    <x v="0"/>
    <x v="3"/>
    <s v="Office Impressions End Table, 20-1/2&quot;H x 24&quot;W x 20&quot;D"/>
    <n v="607.52"/>
    <n v="2"/>
    <n v="0"/>
    <n v="97.203200000000038"/>
    <x v="2"/>
    <x v="0"/>
  </r>
  <r>
    <n v="8579"/>
    <s v="CA-2019-146164"/>
    <x v="66"/>
    <d v="2019-12-26T00:00:00"/>
    <s v="Standard Class"/>
    <s v="CM-12190"/>
    <s v="Charlotte Melton"/>
    <x v="0"/>
    <x v="0"/>
    <s v="Rochester"/>
    <x v="11"/>
    <n v="55901"/>
    <x v="2"/>
    <s v="OFF-ST-10001228"/>
    <x v="1"/>
    <x v="4"/>
    <s v="Personal File Boxes with Fold-Down Carry Handle"/>
    <n v="31.16"/>
    <n v="2"/>
    <n v="0"/>
    <n v="7.7899999999999991"/>
    <x v="2"/>
    <x v="0"/>
  </r>
  <r>
    <n v="8580"/>
    <s v="CA-2018-111605"/>
    <x v="797"/>
    <d v="2019-01-02T00:00:00"/>
    <s v="Standard Class"/>
    <s v="JW-15955"/>
    <s v="Joni Wasserman"/>
    <x v="0"/>
    <x v="0"/>
    <s v="Louisville"/>
    <x v="0"/>
    <n v="40214"/>
    <x v="0"/>
    <s v="OFF-LA-10002368"/>
    <x v="1"/>
    <x v="2"/>
    <s v="Avery 479"/>
    <n v="2.61"/>
    <n v="1"/>
    <n v="0"/>
    <n v="1.2005999999999999"/>
    <x v="0"/>
    <x v="0"/>
  </r>
  <r>
    <n v="8581"/>
    <s v="CA-2016-130673"/>
    <x v="671"/>
    <d v="2016-05-22T00:00:00"/>
    <s v="Second Class"/>
    <s v="MC-17590"/>
    <s v="Matt Collister"/>
    <x v="1"/>
    <x v="0"/>
    <s v="San Marcos"/>
    <x v="5"/>
    <n v="78666"/>
    <x v="2"/>
    <s v="FUR-FU-10003489"/>
    <x v="0"/>
    <x v="5"/>
    <s v="Contemporary Borderless Frame"/>
    <n v="10.332000000000001"/>
    <n v="3"/>
    <n v="0.6"/>
    <n v="-5.9408999999999992"/>
    <x v="2"/>
    <x v="0"/>
  </r>
  <r>
    <n v="8582"/>
    <s v="CA-2016-130673"/>
    <x v="671"/>
    <d v="2016-05-22T00:00:00"/>
    <s v="Second Class"/>
    <s v="MC-17590"/>
    <s v="Matt Collister"/>
    <x v="1"/>
    <x v="0"/>
    <s v="San Marcos"/>
    <x v="5"/>
    <n v="78666"/>
    <x v="2"/>
    <s v="OFF-PA-10000289"/>
    <x v="1"/>
    <x v="10"/>
    <s v="Xerox 213"/>
    <n v="10.368000000000002"/>
    <n v="2"/>
    <n v="0.2"/>
    <n v="3.6288"/>
    <x v="2"/>
    <x v="0"/>
  </r>
  <r>
    <n v="8583"/>
    <s v="CA-2016-130673"/>
    <x v="671"/>
    <d v="2016-05-22T00:00:00"/>
    <s v="Second Class"/>
    <s v="MC-17590"/>
    <s v="Matt Collister"/>
    <x v="1"/>
    <x v="0"/>
    <s v="San Marcos"/>
    <x v="5"/>
    <n v="78666"/>
    <x v="2"/>
    <s v="TEC-AC-10004227"/>
    <x v="2"/>
    <x v="11"/>
    <s v="SanDisk Ultra 16 GB MicroSDHC Class 10 Memory Card"/>
    <n v="20.784000000000002"/>
    <n v="2"/>
    <n v="0.2"/>
    <n v="-3.6372000000000027"/>
    <x v="2"/>
    <x v="0"/>
  </r>
  <r>
    <n v="8584"/>
    <s v="CA-2016-130673"/>
    <x v="671"/>
    <d v="2016-05-22T00:00:00"/>
    <s v="Second Class"/>
    <s v="MC-17590"/>
    <s v="Matt Collister"/>
    <x v="1"/>
    <x v="0"/>
    <s v="San Marcos"/>
    <x v="5"/>
    <n v="78666"/>
    <x v="2"/>
    <s v="OFF-ST-10000636"/>
    <x v="1"/>
    <x v="4"/>
    <s v="Rogers Profile Extra Capacity Storage Tub"/>
    <n v="66.959999999999994"/>
    <n v="5"/>
    <n v="0.2"/>
    <n v="-13.392000000000003"/>
    <x v="2"/>
    <x v="0"/>
  </r>
  <r>
    <n v="8585"/>
    <s v="CA-2016-104808"/>
    <x v="519"/>
    <d v="2016-02-08T00:00:00"/>
    <s v="Second Class"/>
    <s v="MH-17440"/>
    <s v="Mark Haberlin"/>
    <x v="1"/>
    <x v="0"/>
    <s v="Escondido"/>
    <x v="1"/>
    <n v="92025"/>
    <x v="1"/>
    <s v="OFF-BI-10003676"/>
    <x v="1"/>
    <x v="8"/>
    <s v="GBC Standard Recycled Report Covers, Clear Plastic Sheets"/>
    <n v="17.248000000000001"/>
    <n v="2"/>
    <n v="0.2"/>
    <n v="6.0367999999999986"/>
    <x v="1"/>
    <x v="0"/>
  </r>
  <r>
    <n v="8586"/>
    <s v="US-2019-132927"/>
    <x v="34"/>
    <d v="2019-12-15T00:00:00"/>
    <s v="Standard Class"/>
    <s v="RD-19720"/>
    <s v="Roger Demir"/>
    <x v="0"/>
    <x v="0"/>
    <s v="Philadelphia"/>
    <x v="9"/>
    <n v="19134"/>
    <x v="3"/>
    <s v="OFF-BI-10001116"/>
    <x v="1"/>
    <x v="8"/>
    <s v="Wilson Jones 1&quot; Hanging DublLock Ring Binders"/>
    <n v="11.088000000000003"/>
    <n v="7"/>
    <n v="0.7"/>
    <n v="-8.1311999999999998"/>
    <x v="3"/>
    <x v="0"/>
  </r>
  <r>
    <n v="8587"/>
    <s v="CA-2019-162015"/>
    <x v="497"/>
    <d v="2019-07-18T00:00:00"/>
    <s v="Standard Class"/>
    <s v="KB-16240"/>
    <s v="Karen Bern"/>
    <x v="1"/>
    <x v="0"/>
    <s v="Los Angeles"/>
    <x v="1"/>
    <n v="90049"/>
    <x v="1"/>
    <s v="TEC-AC-10003832"/>
    <x v="2"/>
    <x v="11"/>
    <s v="Logitech P710e Mobile Speakerphone"/>
    <n v="1287.45"/>
    <n v="5"/>
    <n v="0"/>
    <n v="244.61549999999988"/>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n v="43.705999999999996"/>
    <x v="1"/>
    <x v="1"/>
  </r>
  <r>
    <n v="8589"/>
    <s v="CA-2017-138492"/>
    <x v="1060"/>
    <d v="2017-05-22T00:00:00"/>
    <s v="Standard Class"/>
    <s v="FC-14335"/>
    <s v="Fred Chung"/>
    <x v="1"/>
    <x v="0"/>
    <s v="Philadelphia"/>
    <x v="9"/>
    <n v="19140"/>
    <x v="3"/>
    <s v="OFF-ST-10002583"/>
    <x v="1"/>
    <x v="4"/>
    <s v="Fellowes Neat Ideas Storage Cubes"/>
    <n v="51.967999999999996"/>
    <n v="2"/>
    <n v="0.2"/>
    <n v="-10.393600000000001"/>
    <x v="3"/>
    <x v="0"/>
  </r>
  <r>
    <n v="8590"/>
    <s v="CA-2019-145338"/>
    <x v="926"/>
    <d v="2019-02-01T00:00:00"/>
    <s v="First Class"/>
    <s v="BD-11770"/>
    <s v="Bryan Davis"/>
    <x v="0"/>
    <x v="0"/>
    <s v="Philadelphia"/>
    <x v="9"/>
    <n v="19120"/>
    <x v="3"/>
    <s v="OFF-AR-10002053"/>
    <x v="1"/>
    <x v="6"/>
    <s v="Premium Writing Pencils, Soft, #2 by Central Association for the Blind"/>
    <n v="4.7679999999999998"/>
    <n v="2"/>
    <n v="0.2"/>
    <n v="0.47680000000000011"/>
    <x v="3"/>
    <x v="0"/>
  </r>
  <r>
    <n v="8591"/>
    <s v="CA-2019-126676"/>
    <x v="365"/>
    <d v="2019-10-01T00:00:00"/>
    <s v="First Class"/>
    <s v="FH-14365"/>
    <s v="Fred Hopkins"/>
    <x v="1"/>
    <x v="0"/>
    <s v="Hempstead"/>
    <x v="15"/>
    <n v="11550"/>
    <x v="3"/>
    <s v="OFF-EN-10004846"/>
    <x v="1"/>
    <x v="12"/>
    <s v="Letter or Legal Size Expandable Poly String Tie Envelopes"/>
    <n v="7.98"/>
    <n v="3"/>
    <n v="0"/>
    <n v="3.9102000000000006"/>
    <x v="3"/>
    <x v="0"/>
  </r>
  <r>
    <n v="8592"/>
    <s v="CA-2019-101700"/>
    <x v="756"/>
    <d v="2019-04-26T00:00:00"/>
    <s v="First Class"/>
    <s v="SO-20335"/>
    <s v="Sean O'Donnell"/>
    <x v="0"/>
    <x v="0"/>
    <s v="Greeley"/>
    <x v="22"/>
    <n v="80634"/>
    <x v="1"/>
    <s v="OFF-EN-10003134"/>
    <x v="1"/>
    <x v="12"/>
    <s v="Staple envelope"/>
    <n v="18.687999999999999"/>
    <n v="2"/>
    <n v="0.2"/>
    <n v="7.008"/>
    <x v="1"/>
    <x v="1"/>
  </r>
  <r>
    <n v="8593"/>
    <s v="CA-2019-101700"/>
    <x v="756"/>
    <d v="2019-04-26T00:00:00"/>
    <s v="First Class"/>
    <s v="SO-20335"/>
    <s v="Sean O'Donnell"/>
    <x v="0"/>
    <x v="0"/>
    <s v="Greeley"/>
    <x v="22"/>
    <n v="80634"/>
    <x v="1"/>
    <s v="FUR-FU-10001025"/>
    <x v="0"/>
    <x v="5"/>
    <s v="Eldon Imàge Series Desk Accessories, Clear"/>
    <n v="11.664000000000001"/>
    <n v="3"/>
    <n v="0.2"/>
    <n v="3.3534000000000006"/>
    <x v="1"/>
    <x v="1"/>
  </r>
  <r>
    <n v="8594"/>
    <s v="CA-2019-159667"/>
    <x v="45"/>
    <d v="2019-11-13T00:00:00"/>
    <s v="Standard Class"/>
    <s v="PM-19135"/>
    <s v="Peter McVee"/>
    <x v="2"/>
    <x v="0"/>
    <s v="Jacksonville"/>
    <x v="2"/>
    <n v="32216"/>
    <x v="0"/>
    <s v="TEC-AC-10002567"/>
    <x v="2"/>
    <x v="11"/>
    <s v="Logitech G602 Wireless Gaming Mouse"/>
    <n v="191.976"/>
    <n v="3"/>
    <n v="0.2"/>
    <n v="38.395199999999988"/>
    <x v="0"/>
    <x v="0"/>
  </r>
  <r>
    <n v="8595"/>
    <s v="CA-2019-159667"/>
    <x v="45"/>
    <d v="2019-11-13T00:00:00"/>
    <s v="Standard Class"/>
    <s v="PM-19135"/>
    <s v="Peter McVee"/>
    <x v="2"/>
    <x v="0"/>
    <s v="Jacksonville"/>
    <x v="2"/>
    <n v="32216"/>
    <x v="0"/>
    <s v="TEC-PH-10004094"/>
    <x v="2"/>
    <x v="7"/>
    <s v="Motorola L703CM"/>
    <n v="499.16800000000006"/>
    <n v="4"/>
    <n v="0.2"/>
    <n v="31.197999999999993"/>
    <x v="0"/>
    <x v="0"/>
  </r>
  <r>
    <n v="8596"/>
    <s v="CA-2016-111934"/>
    <x v="952"/>
    <d v="2016-05-07T00:00:00"/>
    <s v="First Class"/>
    <s v="GD-14590"/>
    <s v="Giulietta Dortch"/>
    <x v="1"/>
    <x v="0"/>
    <s v="Arlington"/>
    <x v="17"/>
    <n v="22204"/>
    <x v="0"/>
    <s v="OFF-BI-10004364"/>
    <x v="1"/>
    <x v="8"/>
    <s v="Storex Dura Pro Binders"/>
    <n v="11.88"/>
    <n v="2"/>
    <n v="0"/>
    <n v="5.3460000000000001"/>
    <x v="0"/>
    <x v="0"/>
  </r>
  <r>
    <n v="8597"/>
    <s v="CA-2016-111934"/>
    <x v="952"/>
    <d v="2016-05-07T00:00:00"/>
    <s v="First Class"/>
    <s v="GD-14590"/>
    <s v="Giulietta Dortch"/>
    <x v="1"/>
    <x v="0"/>
    <s v="Arlington"/>
    <x v="17"/>
    <n v="22204"/>
    <x v="0"/>
    <s v="OFF-PA-10000474"/>
    <x v="1"/>
    <x v="10"/>
    <s v="Easy-staple paper"/>
    <n v="35.44"/>
    <n v="1"/>
    <n v="0"/>
    <n v="16.656799999999997"/>
    <x v="0"/>
    <x v="0"/>
  </r>
  <r>
    <n v="8598"/>
    <s v="US-2018-117387"/>
    <x v="189"/>
    <d v="2018-10-31T00:00:00"/>
    <s v="Standard Class"/>
    <s v="PA-19060"/>
    <s v="Pete Armstrong"/>
    <x v="2"/>
    <x v="0"/>
    <s v="San Francisco"/>
    <x v="1"/>
    <n v="94122"/>
    <x v="1"/>
    <s v="OFF-BI-10004308"/>
    <x v="1"/>
    <x v="8"/>
    <s v="Avery Legal 4-Ring Binder"/>
    <n v="67.13600000000001"/>
    <n v="4"/>
    <n v="0.2"/>
    <n v="25.175999999999998"/>
    <x v="1"/>
    <x v="0"/>
  </r>
  <r>
    <n v="8599"/>
    <s v="CA-2016-141110"/>
    <x v="35"/>
    <d v="2016-12-01T00:00:00"/>
    <s v="Standard Class"/>
    <s v="LS-17200"/>
    <s v="Luke Schmidt"/>
    <x v="1"/>
    <x v="0"/>
    <s v="Fresno"/>
    <x v="1"/>
    <n v="93727"/>
    <x v="1"/>
    <s v="OFF-BI-10002012"/>
    <x v="1"/>
    <x v="8"/>
    <s v="Wilson Jones Easy Flow II Sheet Lifters"/>
    <n v="4.32"/>
    <n v="3"/>
    <n v="0.2"/>
    <n v="1.512"/>
    <x v="1"/>
    <x v="0"/>
  </r>
  <r>
    <n v="8600"/>
    <s v="CA-2016-141110"/>
    <x v="35"/>
    <d v="2016-12-01T00:00:00"/>
    <s v="Standard Class"/>
    <s v="LS-17200"/>
    <s v="Luke Schmidt"/>
    <x v="1"/>
    <x v="0"/>
    <s v="Fresno"/>
    <x v="1"/>
    <n v="93727"/>
    <x v="1"/>
    <s v="OFF-PA-10002586"/>
    <x v="1"/>
    <x v="10"/>
    <s v="Xerox 1970"/>
    <n v="14.940000000000001"/>
    <n v="3"/>
    <n v="0"/>
    <n v="7.0218000000000007"/>
    <x v="1"/>
    <x v="0"/>
  </r>
  <r>
    <n v="8601"/>
    <s v="CA-2016-141110"/>
    <x v="35"/>
    <d v="2016-12-01T00:00:00"/>
    <s v="Standard Class"/>
    <s v="LS-17200"/>
    <s v="Luke Schmidt"/>
    <x v="1"/>
    <x v="0"/>
    <s v="Fresno"/>
    <x v="1"/>
    <n v="93727"/>
    <x v="1"/>
    <s v="OFF-AP-10000692"/>
    <x v="1"/>
    <x v="9"/>
    <s v="Fellowes Mighty 8 Compact Surge Protector"/>
    <n v="40.54"/>
    <n v="2"/>
    <n v="0"/>
    <n v="11.351200000000002"/>
    <x v="1"/>
    <x v="0"/>
  </r>
  <r>
    <n v="8602"/>
    <s v="CA-2016-141110"/>
    <x v="35"/>
    <d v="2016-12-01T00:00:00"/>
    <s v="Standard Class"/>
    <s v="LS-17200"/>
    <s v="Luke Schmidt"/>
    <x v="1"/>
    <x v="0"/>
    <s v="Fresno"/>
    <x v="1"/>
    <n v="93727"/>
    <x v="1"/>
    <s v="OFF-BI-10001553"/>
    <x v="1"/>
    <x v="8"/>
    <s v="SpineVue Locking Slant-D Ring Binders by Cardinal"/>
    <n v="7.3120000000000012"/>
    <n v="1"/>
    <n v="0.2"/>
    <n v="2.5591999999999997"/>
    <x v="1"/>
    <x v="0"/>
  </r>
  <r>
    <n v="8603"/>
    <s v="US-2016-133949"/>
    <x v="520"/>
    <d v="2016-12-31T00:00:00"/>
    <s v="Same Day"/>
    <s v="JL-15175"/>
    <s v="James Lanier"/>
    <x v="2"/>
    <x v="0"/>
    <s v="Reno"/>
    <x v="33"/>
    <n v="89502"/>
    <x v="1"/>
    <s v="TEC-PH-10004908"/>
    <x v="2"/>
    <x v="7"/>
    <s v="Panasonic KX TS3282W Corded phone"/>
    <n v="475.94400000000002"/>
    <n v="7"/>
    <n v="0.2"/>
    <n v="59.492999999999952"/>
    <x v="1"/>
    <x v="0"/>
  </r>
  <r>
    <n v="8604"/>
    <s v="US-2018-116365"/>
    <x v="835"/>
    <d v="2018-01-08T00:00:00"/>
    <s v="Standard Class"/>
    <s v="CA-12310"/>
    <s v="Christine Abelman"/>
    <x v="1"/>
    <x v="0"/>
    <s v="San Antonio"/>
    <x v="5"/>
    <n v="78207"/>
    <x v="2"/>
    <s v="TEC-AC-10002217"/>
    <x v="2"/>
    <x v="11"/>
    <s v="Imation Clip USB flash drive - 8 GB"/>
    <n v="30.080000000000002"/>
    <n v="2"/>
    <n v="0.2"/>
    <n v="-5.2640000000000002"/>
    <x v="2"/>
    <x v="0"/>
  </r>
  <r>
    <n v="8605"/>
    <s v="US-2018-116365"/>
    <x v="835"/>
    <d v="2018-01-08T00:00:00"/>
    <s v="Standard Class"/>
    <s v="CA-12310"/>
    <s v="Christine Abelman"/>
    <x v="1"/>
    <x v="0"/>
    <s v="San Antonio"/>
    <x v="5"/>
    <n v="78207"/>
    <x v="2"/>
    <s v="TEC-AC-10002942"/>
    <x v="2"/>
    <x v="11"/>
    <s v="WD My Passport Ultra 1TB Portable External Hard Drive"/>
    <n v="165.60000000000002"/>
    <n v="3"/>
    <n v="0.2"/>
    <n v="-6.2100000000000151"/>
    <x v="2"/>
    <x v="0"/>
  </r>
  <r>
    <n v="8606"/>
    <s v="US-2018-116365"/>
    <x v="835"/>
    <d v="2018-01-08T00:00:00"/>
    <s v="Standard Class"/>
    <s v="CA-12310"/>
    <s v="Christine Abelman"/>
    <x v="1"/>
    <x v="0"/>
    <s v="San Antonio"/>
    <x v="5"/>
    <n v="78207"/>
    <x v="2"/>
    <s v="TEC-PH-10002890"/>
    <x v="2"/>
    <x v="7"/>
    <s v="AT&amp;T 17929 Lendline Telephone"/>
    <n v="180.96"/>
    <n v="5"/>
    <n v="0.2"/>
    <n v="13.571999999999996"/>
    <x v="2"/>
    <x v="0"/>
  </r>
  <r>
    <n v="8607"/>
    <s v="CA-2019-162936"/>
    <x v="238"/>
    <d v="2019-08-22T00:00:00"/>
    <s v="Standard Class"/>
    <s v="CM-12160"/>
    <s v="Charles McCrossin"/>
    <x v="0"/>
    <x v="0"/>
    <s v="New Bedford"/>
    <x v="31"/>
    <n v="2740"/>
    <x v="3"/>
    <s v="TEC-AC-10003614"/>
    <x v="2"/>
    <x v="11"/>
    <s v="Verbatim 25 GB 6x Blu-ray Single Layer Recordable Disc, 10/Pack"/>
    <n v="23.18"/>
    <n v="2"/>
    <n v="0"/>
    <n v="7.6493999999999982"/>
    <x v="3"/>
    <x v="0"/>
  </r>
  <r>
    <n v="8608"/>
    <s v="CA-2016-151946"/>
    <x v="611"/>
    <d v="2016-06-09T00:00:00"/>
    <s v="Standard Class"/>
    <s v="BT-11440"/>
    <s v="Bobby Trafton"/>
    <x v="0"/>
    <x v="0"/>
    <s v="New York City"/>
    <x v="15"/>
    <n v="10035"/>
    <x v="3"/>
    <s v="FUR-FU-10002878"/>
    <x v="0"/>
    <x v="5"/>
    <s v="Seth Thomas 14&quot; Day/Date Wall Clock"/>
    <n v="56.96"/>
    <n v="2"/>
    <n v="0"/>
    <n v="21.075200000000002"/>
    <x v="3"/>
    <x v="0"/>
  </r>
  <r>
    <n v="8609"/>
    <s v="CA-2016-151946"/>
    <x v="611"/>
    <d v="2016-06-09T00:00:00"/>
    <s v="Standard Class"/>
    <s v="BT-11440"/>
    <s v="Bobby Trafton"/>
    <x v="0"/>
    <x v="0"/>
    <s v="New York City"/>
    <x v="15"/>
    <n v="10035"/>
    <x v="3"/>
    <s v="OFF-AP-10001626"/>
    <x v="1"/>
    <x v="9"/>
    <s v="Commercial WindTunnel Clean Air Upright Vacuum, Replacement Belts, Filtration Bags"/>
    <n v="15.56"/>
    <n v="4"/>
    <n v="0"/>
    <n v="4.0456000000000003"/>
    <x v="3"/>
    <x v="0"/>
  </r>
  <r>
    <n v="8610"/>
    <s v="CA-2016-151946"/>
    <x v="611"/>
    <d v="2016-06-09T00:00:00"/>
    <s v="Standard Class"/>
    <s v="BT-11440"/>
    <s v="Bobby Trafton"/>
    <x v="0"/>
    <x v="0"/>
    <s v="New York City"/>
    <x v="15"/>
    <n v="10035"/>
    <x v="3"/>
    <s v="FUR-BO-10003272"/>
    <x v="0"/>
    <x v="0"/>
    <s v="O'Sullivan Living Dimensions 5-Shelf Bookcases"/>
    <n v="353.56799999999998"/>
    <n v="2"/>
    <n v="0.2"/>
    <n v="-44.196000000000026"/>
    <x v="3"/>
    <x v="0"/>
  </r>
  <r>
    <n v="8611"/>
    <s v="CA-2016-151946"/>
    <x v="611"/>
    <d v="2016-06-09T00:00:00"/>
    <s v="Standard Class"/>
    <s v="BT-11440"/>
    <s v="Bobby Trafton"/>
    <x v="0"/>
    <x v="0"/>
    <s v="New York City"/>
    <x v="15"/>
    <n v="10035"/>
    <x v="3"/>
    <s v="FUR-FU-10002191"/>
    <x v="0"/>
    <x v="5"/>
    <s v="G.E. Halogen Desk Lamp Bulbs"/>
    <n v="13.96"/>
    <n v="2"/>
    <n v="0"/>
    <n v="6.7008000000000001"/>
    <x v="3"/>
    <x v="0"/>
  </r>
  <r>
    <n v="8612"/>
    <s v="CA-2019-123624"/>
    <x v="38"/>
    <d v="2019-11-17T00:00:00"/>
    <s v="Second Class"/>
    <s v="SE-20110"/>
    <s v="Sanjit Engle"/>
    <x v="0"/>
    <x v="0"/>
    <s v="Oxnard"/>
    <x v="1"/>
    <n v="93030"/>
    <x v="1"/>
    <s v="TEC-AC-10000682"/>
    <x v="2"/>
    <x v="11"/>
    <s v="Kensington K72356US Mouse-in-a-Box USB Desktop Mouse"/>
    <n v="82.95"/>
    <n v="5"/>
    <n v="0"/>
    <n v="29.032499999999999"/>
    <x v="1"/>
    <x v="0"/>
  </r>
  <r>
    <n v="8613"/>
    <s v="CA-2018-146437"/>
    <x v="1198"/>
    <d v="2018-02-01T00:00:00"/>
    <s v="Second Class"/>
    <s v="HG-14965"/>
    <s v="Henry Goldwyn"/>
    <x v="1"/>
    <x v="0"/>
    <s v="Los Angeles"/>
    <x v="1"/>
    <n v="90036"/>
    <x v="1"/>
    <s v="OFF-AR-10000588"/>
    <x v="1"/>
    <x v="6"/>
    <s v="Newell 345"/>
    <n v="39.68"/>
    <n v="2"/>
    <n v="0"/>
    <n v="10.316800000000001"/>
    <x v="1"/>
    <x v="0"/>
  </r>
  <r>
    <n v="8614"/>
    <s v="CA-2018-138233"/>
    <x v="1199"/>
    <d v="2018-11-14T00:00:00"/>
    <s v="Standard Class"/>
    <s v="PF-19165"/>
    <s v="Philip Fox"/>
    <x v="0"/>
    <x v="0"/>
    <s v="Oakland"/>
    <x v="1"/>
    <n v="94601"/>
    <x v="1"/>
    <s v="TEC-AC-10002001"/>
    <x v="2"/>
    <x v="11"/>
    <s v="Logitech Wireless Gaming Headset G930"/>
    <n v="479.97"/>
    <n v="3"/>
    <n v="0"/>
    <n v="177.58890000000002"/>
    <x v="1"/>
    <x v="0"/>
  </r>
  <r>
    <n v="8615"/>
    <s v="CA-2018-165918"/>
    <x v="545"/>
    <d v="2018-09-14T00:00:00"/>
    <s v="Standard Class"/>
    <s v="BD-11770"/>
    <s v="Bryan Davis"/>
    <x v="0"/>
    <x v="0"/>
    <s v="Edmonds"/>
    <x v="4"/>
    <n v="98026"/>
    <x v="1"/>
    <s v="OFF-LA-10003720"/>
    <x v="1"/>
    <x v="2"/>
    <s v="Avery 487"/>
    <n v="7.38"/>
    <n v="2"/>
    <n v="0"/>
    <n v="3.4685999999999999"/>
    <x v="1"/>
    <x v="0"/>
  </r>
  <r>
    <n v="8616"/>
    <s v="CA-2018-165918"/>
    <x v="545"/>
    <d v="2018-09-14T00:00:00"/>
    <s v="Standard Class"/>
    <s v="BD-11770"/>
    <s v="Bryan Davis"/>
    <x v="0"/>
    <x v="0"/>
    <s v="Edmonds"/>
    <x v="4"/>
    <n v="98026"/>
    <x v="1"/>
    <s v="OFF-BI-10004364"/>
    <x v="1"/>
    <x v="8"/>
    <s v="Storex Dura Pro Binders"/>
    <n v="14.256000000000002"/>
    <n v="3"/>
    <n v="0.2"/>
    <n v="4.4550000000000001"/>
    <x v="1"/>
    <x v="0"/>
  </r>
  <r>
    <n v="8617"/>
    <s v="CA-2018-165918"/>
    <x v="545"/>
    <d v="2018-09-14T00:00:00"/>
    <s v="Standard Class"/>
    <s v="BD-11770"/>
    <s v="Bryan Davis"/>
    <x v="0"/>
    <x v="0"/>
    <s v="Edmonds"/>
    <x v="4"/>
    <n v="98026"/>
    <x v="1"/>
    <s v="OFF-PA-10000100"/>
    <x v="1"/>
    <x v="10"/>
    <s v="Xerox 1945"/>
    <n v="81.98"/>
    <n v="2"/>
    <n v="0"/>
    <n v="40.170200000000001"/>
    <x v="1"/>
    <x v="0"/>
  </r>
  <r>
    <n v="8618"/>
    <s v="CA-2018-165918"/>
    <x v="545"/>
    <d v="2018-09-14T00:00:00"/>
    <s v="Standard Class"/>
    <s v="BD-11770"/>
    <s v="Bryan Davis"/>
    <x v="0"/>
    <x v="0"/>
    <s v="Edmonds"/>
    <x v="4"/>
    <n v="98026"/>
    <x v="1"/>
    <s v="OFF-BI-10004826"/>
    <x v="1"/>
    <x v="8"/>
    <s v="JM Magazine Binder"/>
    <n v="39.624000000000009"/>
    <n v="3"/>
    <n v="0.2"/>
    <n v="13.868400000000001"/>
    <x v="1"/>
    <x v="0"/>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n v="-14.987700000000061"/>
    <x v="1"/>
    <x v="1"/>
  </r>
  <r>
    <n v="8620"/>
    <s v="CA-2019-132437"/>
    <x v="565"/>
    <d v="2019-09-13T00:00:00"/>
    <s v="Second Class"/>
    <s v="EM-14095"/>
    <s v="Eudokia Martin"/>
    <x v="1"/>
    <x v="0"/>
    <s v="New York City"/>
    <x v="15"/>
    <n v="10024"/>
    <x v="3"/>
    <s v="OFF-ST-10001031"/>
    <x v="1"/>
    <x v="4"/>
    <s v="Adjustable Personal File Tote"/>
    <n v="65.12"/>
    <n v="4"/>
    <n v="0"/>
    <n v="16.931200000000004"/>
    <x v="3"/>
    <x v="0"/>
  </r>
  <r>
    <n v="8621"/>
    <s v="US-2019-119319"/>
    <x v="44"/>
    <d v="2019-11-09T00:00:00"/>
    <s v="Second Class"/>
    <s v="LC-17050"/>
    <s v="Liz Carlisle"/>
    <x v="0"/>
    <x v="0"/>
    <s v="Dallas"/>
    <x v="5"/>
    <n v="75217"/>
    <x v="2"/>
    <s v="FUR-FU-10003878"/>
    <x v="0"/>
    <x v="5"/>
    <s v="Linden 10&quot; Round Wall Clock, Black"/>
    <n v="30.560000000000002"/>
    <n v="5"/>
    <n v="0.6"/>
    <n v="-19.863999999999997"/>
    <x v="2"/>
    <x v="0"/>
  </r>
  <r>
    <n v="8622"/>
    <s v="CA-2019-104318"/>
    <x v="726"/>
    <d v="2019-05-18T00:00:00"/>
    <s v="Standard Class"/>
    <s v="FH-14275"/>
    <s v="Frank Hawley"/>
    <x v="1"/>
    <x v="0"/>
    <s v="Franklin"/>
    <x v="18"/>
    <n v="37064"/>
    <x v="0"/>
    <s v="OFF-AP-10000358"/>
    <x v="1"/>
    <x v="9"/>
    <s v="Fellowes Basic Home/Office Series Surge Protectors"/>
    <n v="20.768000000000001"/>
    <n v="2"/>
    <n v="0.2"/>
    <n v="2.3363999999999976"/>
    <x v="0"/>
    <x v="0"/>
  </r>
  <r>
    <n v="8623"/>
    <s v="US-2018-114230"/>
    <x v="581"/>
    <d v="2018-12-01T00:00:00"/>
    <s v="Standard Class"/>
    <s v="CM-12235"/>
    <s v="Chris McAfee"/>
    <x v="0"/>
    <x v="0"/>
    <s v="Phoenix"/>
    <x v="16"/>
    <n v="85023"/>
    <x v="1"/>
    <s v="OFF-ST-10000876"/>
    <x v="1"/>
    <x v="4"/>
    <s v="Eldon Simplefile Box Office"/>
    <n v="39.808"/>
    <n v="4"/>
    <n v="0.2"/>
    <n v="3.9808000000000003"/>
    <x v="1"/>
    <x v="1"/>
  </r>
  <r>
    <n v="8624"/>
    <s v="CA-2017-136147"/>
    <x v="50"/>
    <d v="2017-11-18T00:00:00"/>
    <s v="Standard Class"/>
    <s v="FM-14380"/>
    <s v="Fred McMath"/>
    <x v="0"/>
    <x v="0"/>
    <s v="Miami"/>
    <x v="2"/>
    <n v="33178"/>
    <x v="0"/>
    <s v="OFF-BI-10004224"/>
    <x v="1"/>
    <x v="8"/>
    <s v="Catalog Binders with Expanding Posts"/>
    <n v="121.10400000000003"/>
    <n v="6"/>
    <n v="0.7"/>
    <n v="-100.91999999999999"/>
    <x v="0"/>
    <x v="0"/>
  </r>
  <r>
    <n v="8625"/>
    <s v="CA-2017-136147"/>
    <x v="50"/>
    <d v="2017-11-18T00:00:00"/>
    <s v="Standard Class"/>
    <s v="FM-14380"/>
    <s v="Fred McMath"/>
    <x v="0"/>
    <x v="0"/>
    <s v="Miami"/>
    <x v="2"/>
    <n v="33178"/>
    <x v="0"/>
    <s v="TEC-AC-10004568"/>
    <x v="2"/>
    <x v="11"/>
    <s v="Maxell LTO Ultrium - 800 GB"/>
    <n v="111.96"/>
    <n v="5"/>
    <n v="0.2"/>
    <n v="-1.3995000000000104"/>
    <x v="0"/>
    <x v="0"/>
  </r>
  <r>
    <n v="8626"/>
    <s v="CA-2017-156118"/>
    <x v="575"/>
    <d v="2017-12-12T00:00:00"/>
    <s v="Standard Class"/>
    <s v="HG-14965"/>
    <s v="Henry Goldwyn"/>
    <x v="1"/>
    <x v="0"/>
    <s v="Colorado Springs"/>
    <x v="22"/>
    <n v="80906"/>
    <x v="1"/>
    <s v="OFF-PA-10000533"/>
    <x v="1"/>
    <x v="10"/>
    <s v="Southworth Parchment Paper &amp; Envelopes"/>
    <n v="15.696000000000002"/>
    <n v="3"/>
    <n v="0.2"/>
    <n v="5.1011999999999995"/>
    <x v="1"/>
    <x v="0"/>
  </r>
  <r>
    <n v="8627"/>
    <s v="CA-2017-164084"/>
    <x v="67"/>
    <d v="2017-09-12T00:00:00"/>
    <s v="Standard Class"/>
    <s v="AG-10525"/>
    <s v="Andy Gerbode"/>
    <x v="1"/>
    <x v="0"/>
    <s v="New York City"/>
    <x v="15"/>
    <n v="10011"/>
    <x v="3"/>
    <s v="OFF-ST-10003638"/>
    <x v="1"/>
    <x v="4"/>
    <s v="Mobile Personal File Cube"/>
    <n v="70.260000000000005"/>
    <n v="3"/>
    <n v="0"/>
    <n v="18.970199999999998"/>
    <x v="3"/>
    <x v="0"/>
  </r>
  <r>
    <n v="8628"/>
    <s v="CA-2017-164084"/>
    <x v="67"/>
    <d v="2017-09-12T00:00:00"/>
    <s v="Standard Class"/>
    <s v="AG-10525"/>
    <s v="Andy Gerbode"/>
    <x v="1"/>
    <x v="0"/>
    <s v="New York City"/>
    <x v="15"/>
    <n v="10011"/>
    <x v="3"/>
    <s v="TEC-AC-10002305"/>
    <x v="2"/>
    <x v="11"/>
    <s v="KeyTronic E03601U1 - Keyboard - Beige"/>
    <n v="90"/>
    <n v="5"/>
    <n v="0"/>
    <n v="16.199999999999992"/>
    <x v="3"/>
    <x v="0"/>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n v="2.0573999999999995"/>
    <x v="3"/>
    <x v="0"/>
  </r>
  <r>
    <n v="8630"/>
    <s v="CA-2017-164084"/>
    <x v="67"/>
    <d v="2017-09-12T00:00:00"/>
    <s v="Standard Class"/>
    <s v="AG-10525"/>
    <s v="Andy Gerbode"/>
    <x v="1"/>
    <x v="0"/>
    <s v="New York City"/>
    <x v="15"/>
    <n v="10011"/>
    <x v="3"/>
    <s v="FUR-TA-10003569"/>
    <x v="0"/>
    <x v="3"/>
    <s v="Bretford CR8500 Series Meeting Room Furniture"/>
    <n v="481.17599999999999"/>
    <n v="2"/>
    <n v="0.4"/>
    <n v="-120.29400000000004"/>
    <x v="3"/>
    <x v="0"/>
  </r>
  <r>
    <n v="8631"/>
    <s v="CA-2017-164084"/>
    <x v="67"/>
    <d v="2017-09-12T00:00:00"/>
    <s v="Standard Class"/>
    <s v="AG-10525"/>
    <s v="Andy Gerbode"/>
    <x v="1"/>
    <x v="0"/>
    <s v="New York City"/>
    <x v="15"/>
    <n v="10011"/>
    <x v="3"/>
    <s v="OFF-FA-10003059"/>
    <x v="1"/>
    <x v="13"/>
    <s v="Assorted Color Push Pins"/>
    <n v="7.24"/>
    <n v="4"/>
    <n v="0"/>
    <n v="2.3891999999999998"/>
    <x v="3"/>
    <x v="0"/>
  </r>
  <r>
    <n v="8632"/>
    <s v="CA-2018-107783"/>
    <x v="1062"/>
    <d v="2018-07-29T00:00:00"/>
    <s v="First Class"/>
    <s v="OT-18730"/>
    <s v="Olvera Toch"/>
    <x v="0"/>
    <x v="0"/>
    <s v="Bethlehem"/>
    <x v="9"/>
    <n v="18018"/>
    <x v="3"/>
    <s v="FUR-BO-10004409"/>
    <x v="0"/>
    <x v="0"/>
    <s v="Safco Value Mate Series Steel Bookcases, Baked Enamel Finish on Steel, Gray"/>
    <n v="177.45000000000002"/>
    <n v="5"/>
    <n v="0.5"/>
    <n v="-78.078000000000003"/>
    <x v="3"/>
    <x v="0"/>
  </r>
  <r>
    <n v="8633"/>
    <s v="CA-2018-107783"/>
    <x v="1062"/>
    <d v="2018-07-29T00:00:00"/>
    <s v="First Class"/>
    <s v="OT-18730"/>
    <s v="Olvera Toch"/>
    <x v="0"/>
    <x v="0"/>
    <s v="Bethlehem"/>
    <x v="9"/>
    <n v="18018"/>
    <x v="3"/>
    <s v="OFF-BI-10000545"/>
    <x v="1"/>
    <x v="8"/>
    <s v="GBC Ibimaster 500 Manual ProClick Binding System"/>
    <n v="1369.7640000000001"/>
    <n v="6"/>
    <n v="0.7"/>
    <n v="-913.17599999999993"/>
    <x v="3"/>
    <x v="0"/>
  </r>
  <r>
    <n v="8634"/>
    <s v="CA-2018-107783"/>
    <x v="1062"/>
    <d v="2018-07-29T00:00:00"/>
    <s v="First Class"/>
    <s v="OT-18730"/>
    <s v="Olvera Toch"/>
    <x v="0"/>
    <x v="0"/>
    <s v="Bethlehem"/>
    <x v="9"/>
    <n v="18018"/>
    <x v="3"/>
    <s v="OFF-AP-10004052"/>
    <x v="1"/>
    <x v="9"/>
    <s v="Hoover Replacement Belts For Soft Guard &amp; Commercial Ltweight Upright Vacs, 2/Pk"/>
    <n v="9.48"/>
    <n v="3"/>
    <n v="0.2"/>
    <n v="0.7110000000000003"/>
    <x v="3"/>
    <x v="0"/>
  </r>
  <r>
    <n v="8635"/>
    <s v="CA-2019-159793"/>
    <x v="326"/>
    <d v="2019-08-29T00:00:00"/>
    <s v="Standard Class"/>
    <s v="SV-20365"/>
    <s v="Seth Vernon"/>
    <x v="0"/>
    <x v="0"/>
    <s v="Philadelphia"/>
    <x v="9"/>
    <n v="19140"/>
    <x v="3"/>
    <s v="FUR-BO-10001798"/>
    <x v="0"/>
    <x v="0"/>
    <s v="Bush Somerset Collection Bookcase"/>
    <n v="130.97999999999999"/>
    <n v="2"/>
    <n v="0.5"/>
    <n v="-89.066399999999987"/>
    <x v="3"/>
    <x v="0"/>
  </r>
  <r>
    <n v="8636"/>
    <s v="CA-2016-160094"/>
    <x v="1013"/>
    <d v="2016-05-02T00:00:00"/>
    <s v="First Class"/>
    <s v="JM-16195"/>
    <s v="Justin MacKendrick"/>
    <x v="0"/>
    <x v="0"/>
    <s v="Louisville"/>
    <x v="0"/>
    <n v="40214"/>
    <x v="0"/>
    <s v="OFF-AR-10004010"/>
    <x v="1"/>
    <x v="6"/>
    <s v="Hunt Boston Vacuum Mount KS Pencil Sharpener"/>
    <n v="174.95000000000002"/>
    <n v="5"/>
    <n v="0"/>
    <n v="45.487000000000002"/>
    <x v="0"/>
    <x v="0"/>
  </r>
  <r>
    <n v="8637"/>
    <s v="CA-2016-160094"/>
    <x v="1013"/>
    <d v="2016-05-02T00:00:00"/>
    <s v="First Class"/>
    <s v="JM-16195"/>
    <s v="Justin MacKendrick"/>
    <x v="0"/>
    <x v="0"/>
    <s v="Louisville"/>
    <x v="0"/>
    <n v="40214"/>
    <x v="0"/>
    <s v="OFF-ST-10000585"/>
    <x v="1"/>
    <x v="4"/>
    <s v="Economy Rollaway Files"/>
    <n v="826"/>
    <n v="5"/>
    <n v="0"/>
    <n v="214.76"/>
    <x v="0"/>
    <x v="0"/>
  </r>
  <r>
    <n v="8638"/>
    <s v="CA-2019-151281"/>
    <x v="842"/>
    <d v="2019-05-02T00:00:00"/>
    <s v="Standard Class"/>
    <s v="HM-14980"/>
    <s v="Henry MacAllister"/>
    <x v="0"/>
    <x v="0"/>
    <s v="Seattle"/>
    <x v="4"/>
    <n v="98105"/>
    <x v="1"/>
    <s v="FUR-FU-10000397"/>
    <x v="0"/>
    <x v="5"/>
    <s v="Luxo Economy Swing Arm Lamp"/>
    <n v="139.58000000000001"/>
    <n v="7"/>
    <n v="0"/>
    <n v="39.082400000000007"/>
    <x v="1"/>
    <x v="0"/>
  </r>
  <r>
    <n v="8639"/>
    <s v="CA-2019-118346"/>
    <x v="283"/>
    <d v="2019-07-24T00:00:00"/>
    <s v="First Class"/>
    <s v="PO-19180"/>
    <s v="Philisse Overcash"/>
    <x v="2"/>
    <x v="0"/>
    <s v="Kenosha"/>
    <x v="6"/>
    <n v="53142"/>
    <x v="2"/>
    <s v="TEC-AC-10000736"/>
    <x v="2"/>
    <x v="11"/>
    <s v="Logitech G600 MMO Gaming Mouse"/>
    <n v="399.95"/>
    <n v="5"/>
    <n v="0"/>
    <n v="143.982"/>
    <x v="2"/>
    <x v="0"/>
  </r>
  <r>
    <n v="8640"/>
    <s v="CA-2016-129819"/>
    <x v="736"/>
    <d v="2016-12-15T00:00:00"/>
    <s v="Second Class"/>
    <s v="KC-16675"/>
    <s v="Kimberly Carter"/>
    <x v="1"/>
    <x v="0"/>
    <s v="Henderson"/>
    <x v="0"/>
    <n v="42420"/>
    <x v="0"/>
    <s v="OFF-BI-10004970"/>
    <x v="1"/>
    <x v="8"/>
    <s v="ACCOHIDE 3-Ring Binder, Blue, 1&quot;"/>
    <n v="12.39"/>
    <n v="3"/>
    <n v="0"/>
    <n v="5.8232999999999997"/>
    <x v="0"/>
    <x v="0"/>
  </r>
  <r>
    <n v="8641"/>
    <s v="US-2019-148551"/>
    <x v="602"/>
    <d v="2019-01-16T00:00:00"/>
    <s v="Standard Class"/>
    <s v="DB-13120"/>
    <s v="David Bremer"/>
    <x v="1"/>
    <x v="0"/>
    <s v="Dallas"/>
    <x v="5"/>
    <n v="75217"/>
    <x v="2"/>
    <s v="OFF-BI-10000545"/>
    <x v="1"/>
    <x v="8"/>
    <s v="GBC Ibimaster 500 Manual ProClick Binding System"/>
    <n v="760.97999999999979"/>
    <n v="5"/>
    <n v="0.8"/>
    <n v="-1141.47"/>
    <x v="2"/>
    <x v="0"/>
  </r>
  <r>
    <n v="8642"/>
    <s v="CA-2019-147767"/>
    <x v="574"/>
    <d v="2019-12-02T00:00:00"/>
    <s v="Same Day"/>
    <s v="SV-20935"/>
    <s v="Susan Vittorini"/>
    <x v="0"/>
    <x v="0"/>
    <s v="Peoria"/>
    <x v="16"/>
    <n v="85345"/>
    <x v="1"/>
    <s v="OFF-BI-10001670"/>
    <x v="1"/>
    <x v="8"/>
    <s v="Vinyl Sectional Post Binders"/>
    <n v="67.860000000000014"/>
    <n v="6"/>
    <n v="0.7"/>
    <n v="-45.239999999999995"/>
    <x v="1"/>
    <x v="0"/>
  </r>
  <r>
    <n v="8643"/>
    <s v="CA-2017-108259"/>
    <x v="627"/>
    <d v="2017-11-15T00:00:00"/>
    <s v="Standard Class"/>
    <s v="NS-18640"/>
    <s v="Noel Staavos"/>
    <x v="1"/>
    <x v="0"/>
    <s v="Jacksonville"/>
    <x v="3"/>
    <n v="28540"/>
    <x v="0"/>
    <s v="OFF-FA-10000624"/>
    <x v="1"/>
    <x v="13"/>
    <s v="OIC Binder Clips"/>
    <n v="31.504000000000005"/>
    <n v="11"/>
    <n v="0.2"/>
    <n v="11.814"/>
    <x v="0"/>
    <x v="0"/>
  </r>
  <r>
    <n v="8644"/>
    <s v="CA-2017-108259"/>
    <x v="627"/>
    <d v="2017-11-15T00:00:00"/>
    <s v="Standard Class"/>
    <s v="NS-18640"/>
    <s v="Noel Staavos"/>
    <x v="1"/>
    <x v="0"/>
    <s v="Jacksonville"/>
    <x v="3"/>
    <n v="28540"/>
    <x v="0"/>
    <s v="OFF-LA-10002945"/>
    <x v="1"/>
    <x v="2"/>
    <s v="Permanent Self-Adhesive File Folder Labels for Typewriters, 1 1/8 x 3 1/2, White"/>
    <n v="5.04"/>
    <n v="1"/>
    <n v="0.2"/>
    <n v="1.6379999999999997"/>
    <x v="0"/>
    <x v="0"/>
  </r>
  <r>
    <n v="8645"/>
    <s v="CA-2017-108259"/>
    <x v="627"/>
    <d v="2017-11-15T00:00:00"/>
    <s v="Standard Class"/>
    <s v="NS-18640"/>
    <s v="Noel Staavos"/>
    <x v="1"/>
    <x v="0"/>
    <s v="Jacksonville"/>
    <x v="3"/>
    <n v="28540"/>
    <x v="0"/>
    <s v="OFF-BI-10000315"/>
    <x v="1"/>
    <x v="8"/>
    <s v="Poly Designer Cover &amp; Back"/>
    <n v="39.878999999999998"/>
    <n v="7"/>
    <n v="0.7"/>
    <n v="-29.244599999999991"/>
    <x v="0"/>
    <x v="0"/>
  </r>
  <r>
    <n v="8646"/>
    <s v="CA-2017-108259"/>
    <x v="627"/>
    <d v="2017-11-15T00:00:00"/>
    <s v="Standard Class"/>
    <s v="NS-18640"/>
    <s v="Noel Staavos"/>
    <x v="1"/>
    <x v="0"/>
    <s v="Jacksonville"/>
    <x v="3"/>
    <n v="28540"/>
    <x v="0"/>
    <s v="FUR-FU-10000023"/>
    <x v="0"/>
    <x v="5"/>
    <s v="Eldon Wave Desk Accessories"/>
    <n v="4.7119999999999997"/>
    <n v="1"/>
    <n v="0.2"/>
    <n v="1.4136000000000002"/>
    <x v="0"/>
    <x v="0"/>
  </r>
  <r>
    <n v="8647"/>
    <s v="CA-2018-113341"/>
    <x v="881"/>
    <d v="2018-11-29T00:00:00"/>
    <s v="Standard Class"/>
    <s v="MH-17455"/>
    <s v="Mark Hamilton"/>
    <x v="0"/>
    <x v="0"/>
    <s v="Los Angeles"/>
    <x v="1"/>
    <n v="90032"/>
    <x v="1"/>
    <s v="FUR-CH-10004698"/>
    <x v="0"/>
    <x v="1"/>
    <s v="Padded Folding Chairs, Black, 4/Carton"/>
    <n v="194.35200000000003"/>
    <n v="3"/>
    <n v="0.2"/>
    <n v="19.435200000000009"/>
    <x v="1"/>
    <x v="1"/>
  </r>
  <r>
    <n v="8648"/>
    <s v="US-2017-131842"/>
    <x v="901"/>
    <d v="2017-12-08T00:00:00"/>
    <s v="First Class"/>
    <s v="RR-19525"/>
    <s v="Rick Reed"/>
    <x v="1"/>
    <x v="0"/>
    <s v="Nashville"/>
    <x v="18"/>
    <n v="37211"/>
    <x v="0"/>
    <s v="FUR-CH-10004477"/>
    <x v="0"/>
    <x v="1"/>
    <s v="Global Push Button Manager's Chair, Indigo"/>
    <n v="97.424000000000007"/>
    <n v="2"/>
    <n v="0.2"/>
    <n v="10.960199999999993"/>
    <x v="0"/>
    <x v="0"/>
  </r>
  <r>
    <n v="8649"/>
    <s v="CA-2018-164574"/>
    <x v="875"/>
    <d v="2018-08-03T00:00:00"/>
    <s v="Standard Class"/>
    <s v="RH-19555"/>
    <s v="Ritsa Hightower"/>
    <x v="0"/>
    <x v="0"/>
    <s v="Charlotte"/>
    <x v="3"/>
    <n v="28205"/>
    <x v="0"/>
    <s v="OFF-ST-10003816"/>
    <x v="1"/>
    <x v="4"/>
    <s v="Fellowes High-Stak Drawer Files"/>
    <n v="704.76"/>
    <n v="5"/>
    <n v="0.2"/>
    <n v="26.428499999999957"/>
    <x v="0"/>
    <x v="0"/>
  </r>
  <r>
    <n v="8650"/>
    <s v="CA-2018-164574"/>
    <x v="875"/>
    <d v="2018-08-03T00:00:00"/>
    <s v="Standard Class"/>
    <s v="RH-19555"/>
    <s v="Ritsa Hightower"/>
    <x v="0"/>
    <x v="0"/>
    <s v="Charlotte"/>
    <x v="3"/>
    <n v="28205"/>
    <x v="0"/>
    <s v="OFF-BI-10002429"/>
    <x v="1"/>
    <x v="8"/>
    <s v="Premier Elliptical Ring Binder, Black"/>
    <n v="27.396000000000004"/>
    <n v="3"/>
    <n v="0.7"/>
    <n v="-20.090399999999995"/>
    <x v="0"/>
    <x v="0"/>
  </r>
  <r>
    <n v="8651"/>
    <s v="CA-2016-142769"/>
    <x v="103"/>
    <d v="2016-09-13T00:00:00"/>
    <s v="Same Day"/>
    <s v="RP-19390"/>
    <s v="Resi Pölking"/>
    <x v="0"/>
    <x v="0"/>
    <s v="Seattle"/>
    <x v="4"/>
    <n v="98103"/>
    <x v="1"/>
    <s v="OFF-FA-10000840"/>
    <x v="1"/>
    <x v="13"/>
    <s v="OIC Thumb-Tacks"/>
    <n v="5.6999999999999993"/>
    <n v="5"/>
    <n v="0"/>
    <n v="2.6789999999999998"/>
    <x v="1"/>
    <x v="1"/>
  </r>
  <r>
    <n v="8652"/>
    <s v="CA-2016-142769"/>
    <x v="103"/>
    <d v="2016-09-13T00:00:00"/>
    <s v="Same Day"/>
    <s v="RP-19390"/>
    <s v="Resi Pölking"/>
    <x v="0"/>
    <x v="0"/>
    <s v="Seattle"/>
    <x v="4"/>
    <n v="98103"/>
    <x v="1"/>
    <s v="FUR-FU-10001918"/>
    <x v="0"/>
    <x v="5"/>
    <s v="C-Line Cubicle Keepers Polyproplyene Holder With Velcro Backings"/>
    <n v="14.190000000000001"/>
    <n v="3"/>
    <n v="0"/>
    <n v="5.5341000000000014"/>
    <x v="1"/>
    <x v="1"/>
  </r>
  <r>
    <n v="8653"/>
    <s v="CA-2016-142769"/>
    <x v="103"/>
    <d v="2016-09-13T00:00:00"/>
    <s v="Same Day"/>
    <s v="RP-19390"/>
    <s v="Resi Pölking"/>
    <x v="0"/>
    <x v="0"/>
    <s v="Seattle"/>
    <x v="4"/>
    <n v="98103"/>
    <x v="1"/>
    <s v="OFF-SU-10001574"/>
    <x v="1"/>
    <x v="14"/>
    <s v="Acme Value Line Scissors"/>
    <n v="7.3"/>
    <n v="2"/>
    <n v="0"/>
    <n v="2.1899999999999995"/>
    <x v="1"/>
    <x v="1"/>
  </r>
  <r>
    <n v="8654"/>
    <s v="CA-2016-142769"/>
    <x v="103"/>
    <d v="2016-09-13T00:00:00"/>
    <s v="Same Day"/>
    <s v="RP-19390"/>
    <s v="Resi Pölking"/>
    <x v="0"/>
    <x v="0"/>
    <s v="Seattle"/>
    <x v="4"/>
    <n v="98103"/>
    <x v="1"/>
    <s v="TEC-AC-10001606"/>
    <x v="2"/>
    <x v="11"/>
    <s v="Logitech Wireless Performance Mouse MX for PC and Mac"/>
    <n v="199.98"/>
    <n v="2"/>
    <n v="0"/>
    <n v="75.992400000000004"/>
    <x v="1"/>
    <x v="1"/>
  </r>
  <r>
    <n v="8655"/>
    <s v="CA-2016-142769"/>
    <x v="103"/>
    <d v="2016-09-13T00:00:00"/>
    <s v="Same Day"/>
    <s v="RP-19390"/>
    <s v="Resi Pölking"/>
    <x v="0"/>
    <x v="0"/>
    <s v="Seattle"/>
    <x v="4"/>
    <n v="98103"/>
    <x v="1"/>
    <s v="TEC-AC-10003399"/>
    <x v="2"/>
    <x v="11"/>
    <s v="Memorex Mini Travel Drive 64 GB USB 2.0 Flash Drive"/>
    <n v="144.96"/>
    <n v="4"/>
    <n v="0"/>
    <n v="60.883200000000002"/>
    <x v="1"/>
    <x v="1"/>
  </r>
  <r>
    <n v="8656"/>
    <s v="CA-2016-142769"/>
    <x v="103"/>
    <d v="2016-09-13T00:00:00"/>
    <s v="Same Day"/>
    <s v="RP-19390"/>
    <s v="Resi Pölking"/>
    <x v="0"/>
    <x v="0"/>
    <s v="Seattle"/>
    <x v="4"/>
    <n v="98103"/>
    <x v="1"/>
    <s v="TEC-AC-10000865"/>
    <x v="2"/>
    <x v="11"/>
    <s v="WD My Passport Ultra 500GB Portable External Hard Drive"/>
    <n v="118"/>
    <n v="2"/>
    <n v="0"/>
    <n v="20.059999999999988"/>
    <x v="1"/>
    <x v="1"/>
  </r>
  <r>
    <n v="8657"/>
    <s v="CA-2016-142769"/>
    <x v="103"/>
    <d v="2016-09-13T00:00:00"/>
    <s v="Same Day"/>
    <s v="RP-19390"/>
    <s v="Resi Pölking"/>
    <x v="0"/>
    <x v="0"/>
    <s v="Seattle"/>
    <x v="4"/>
    <n v="98103"/>
    <x v="1"/>
    <s v="OFF-PA-10002923"/>
    <x v="1"/>
    <x v="10"/>
    <s v="Xerox 1942"/>
    <n v="48.94"/>
    <n v="1"/>
    <n v="0"/>
    <n v="24.47"/>
    <x v="1"/>
    <x v="1"/>
  </r>
  <r>
    <n v="8658"/>
    <s v="CA-2016-142769"/>
    <x v="103"/>
    <d v="2016-09-13T00:00:00"/>
    <s v="Same Day"/>
    <s v="RP-19390"/>
    <s v="Resi Pölking"/>
    <x v="0"/>
    <x v="0"/>
    <s v="Seattle"/>
    <x v="4"/>
    <n v="98103"/>
    <x v="1"/>
    <s v="OFF-AP-10004785"/>
    <x v="1"/>
    <x v="9"/>
    <s v="Holmes Replacement Filter for HEPA Air Cleaner, Medium Room"/>
    <n v="22.66"/>
    <n v="2"/>
    <n v="0"/>
    <n v="9.743800000000002"/>
    <x v="1"/>
    <x v="1"/>
  </r>
  <r>
    <n v="8659"/>
    <s v="CA-2018-168361"/>
    <x v="1028"/>
    <d v="2018-06-25T00:00:00"/>
    <s v="Standard Class"/>
    <s v="KB-16600"/>
    <s v="Ken Brennan"/>
    <x v="1"/>
    <x v="0"/>
    <s v="Chicago"/>
    <x v="10"/>
    <n v="60623"/>
    <x v="2"/>
    <s v="OFF-BI-10003727"/>
    <x v="1"/>
    <x v="8"/>
    <s v="Avery Durable Slant Ring Binders With Label Holder"/>
    <n v="0.83599999999999974"/>
    <n v="1"/>
    <n v="0.8"/>
    <n v="-1.3376000000000001"/>
    <x v="2"/>
    <x v="0"/>
  </r>
  <r>
    <n v="8660"/>
    <s v="CA-2018-153185"/>
    <x v="323"/>
    <d v="2018-09-08T00:00:00"/>
    <s v="Standard Class"/>
    <s v="MH-17620"/>
    <s v="Matt Hagelstein"/>
    <x v="1"/>
    <x v="0"/>
    <s v="Cincinnati"/>
    <x v="24"/>
    <n v="45231"/>
    <x v="3"/>
    <s v="OFF-PA-10002246"/>
    <x v="1"/>
    <x v="10"/>
    <s v="Wirebound Four 2-3/4 x 5 Forms per Page, 400 Sets per Book"/>
    <n v="30.96"/>
    <n v="6"/>
    <n v="0.2"/>
    <n v="11.223000000000001"/>
    <x v="3"/>
    <x v="0"/>
  </r>
  <r>
    <n v="8661"/>
    <s v="CA-2019-124765"/>
    <x v="920"/>
    <d v="2019-11-30T00:00:00"/>
    <s v="Standard Class"/>
    <s v="HZ-14950"/>
    <s v="Henia Zydlo"/>
    <x v="0"/>
    <x v="0"/>
    <s v="Fort Lauderdale"/>
    <x v="2"/>
    <n v="33311"/>
    <x v="0"/>
    <s v="FUR-BO-10003965"/>
    <x v="0"/>
    <x v="0"/>
    <s v="O'Sullivan Manor Hill 2-Door Library in Brianna Oak"/>
    <n v="723.92"/>
    <n v="5"/>
    <n v="0.2"/>
    <n v="-81.440999999999946"/>
    <x v="0"/>
    <x v="0"/>
  </r>
  <r>
    <n v="8662"/>
    <s v="CA-2017-131856"/>
    <x v="793"/>
    <d v="2017-05-17T00:00:00"/>
    <s v="Standard Class"/>
    <s v="JG-15160"/>
    <s v="James Galang"/>
    <x v="0"/>
    <x v="0"/>
    <s v="Houston"/>
    <x v="5"/>
    <n v="77041"/>
    <x v="2"/>
    <s v="FUR-FU-10000175"/>
    <x v="0"/>
    <x v="5"/>
    <s v="DAX Wood Document Frame."/>
    <n v="21.968000000000004"/>
    <n v="4"/>
    <n v="0.6"/>
    <n v="-15.9268"/>
    <x v="2"/>
    <x v="0"/>
  </r>
  <r>
    <n v="8663"/>
    <s v="CA-2017-131856"/>
    <x v="793"/>
    <d v="2017-05-17T00:00:00"/>
    <s v="Standard Class"/>
    <s v="JG-15160"/>
    <s v="James Galang"/>
    <x v="0"/>
    <x v="0"/>
    <s v="Houston"/>
    <x v="5"/>
    <n v="77041"/>
    <x v="2"/>
    <s v="TEC-PH-10001336"/>
    <x v="2"/>
    <x v="7"/>
    <s v="Digium D40 VoIP phone"/>
    <n v="619.15200000000004"/>
    <n v="6"/>
    <n v="0.2"/>
    <n v="69.654599999999988"/>
    <x v="2"/>
    <x v="0"/>
  </r>
  <r>
    <n v="8664"/>
    <s v="CA-2017-131856"/>
    <x v="793"/>
    <d v="2017-05-17T00:00:00"/>
    <s v="Standard Class"/>
    <s v="JG-15160"/>
    <s v="James Galang"/>
    <x v="0"/>
    <x v="0"/>
    <s v="Houston"/>
    <x v="5"/>
    <n v="77041"/>
    <x v="2"/>
    <s v="OFF-PA-10001954"/>
    <x v="1"/>
    <x v="10"/>
    <s v="Xerox 1964"/>
    <n v="127.90400000000001"/>
    <n v="7"/>
    <n v="0.2"/>
    <n v="41.568799999999996"/>
    <x v="2"/>
    <x v="0"/>
  </r>
  <r>
    <n v="8665"/>
    <s v="CA-2019-126634"/>
    <x v="983"/>
    <d v="2019-04-01T00:00:00"/>
    <s v="Second Class"/>
    <s v="AB-10165"/>
    <s v="Alan Barnes"/>
    <x v="0"/>
    <x v="0"/>
    <s v="Lakewood"/>
    <x v="1"/>
    <n v="90712"/>
    <x v="1"/>
    <s v="FUR-FU-10004973"/>
    <x v="0"/>
    <x v="5"/>
    <s v="Flat Face Poster Frame"/>
    <n v="94.2"/>
    <n v="5"/>
    <n v="0"/>
    <n v="39.564000000000007"/>
    <x v="1"/>
    <x v="0"/>
  </r>
  <r>
    <n v="8666"/>
    <s v="CA-2018-118500"/>
    <x v="1019"/>
    <d v="2018-11-18T00:00:00"/>
    <s v="First Class"/>
    <s v="HJ-14875"/>
    <s v="Heather Jas"/>
    <x v="2"/>
    <x v="0"/>
    <s v="San Francisco"/>
    <x v="1"/>
    <n v="94122"/>
    <x v="1"/>
    <s v="OFF-SU-10004231"/>
    <x v="1"/>
    <x v="14"/>
    <s v="Acme Tagit Stainless Steel Antibacterial Scissors"/>
    <n v="49.5"/>
    <n v="5"/>
    <n v="0"/>
    <n v="13.365"/>
    <x v="1"/>
    <x v="1"/>
  </r>
  <r>
    <n v="8667"/>
    <s v="CA-2018-163951"/>
    <x v="945"/>
    <d v="2019-01-02T00:00:00"/>
    <s v="First Class"/>
    <s v="CJ-11875"/>
    <s v="Carl Jackson"/>
    <x v="1"/>
    <x v="0"/>
    <s v="Philadelphia"/>
    <x v="9"/>
    <n v="19140"/>
    <x v="3"/>
    <s v="OFF-AR-10004269"/>
    <x v="1"/>
    <x v="6"/>
    <s v="Newell 31"/>
    <n v="16.520000000000003"/>
    <n v="5"/>
    <n v="0.2"/>
    <n v="1.6519999999999992"/>
    <x v="3"/>
    <x v="0"/>
  </r>
  <r>
    <n v="8668"/>
    <s v="CA-2018-149916"/>
    <x v="596"/>
    <d v="2018-12-24T00:00:00"/>
    <s v="Second Class"/>
    <s v="ED-13885"/>
    <s v="Emily Ducich"/>
    <x v="2"/>
    <x v="0"/>
    <s v="Seattle"/>
    <x v="4"/>
    <n v="98115"/>
    <x v="1"/>
    <s v="OFF-BI-10004002"/>
    <x v="1"/>
    <x v="8"/>
    <s v="Wilson Jones International Size A4 Ring Binders"/>
    <n v="55.360000000000007"/>
    <n v="4"/>
    <n v="0.2"/>
    <n v="19.375999999999998"/>
    <x v="1"/>
    <x v="0"/>
  </r>
  <r>
    <n v="8669"/>
    <s v="CA-2018-149916"/>
    <x v="596"/>
    <d v="2018-12-24T00:00:00"/>
    <s v="Second Class"/>
    <s v="ED-13885"/>
    <s v="Emily Ducich"/>
    <x v="2"/>
    <x v="0"/>
    <s v="Seattle"/>
    <x v="4"/>
    <n v="98115"/>
    <x v="1"/>
    <s v="TEC-MA-10000752"/>
    <x v="2"/>
    <x v="15"/>
    <s v="Texas Instrument TI-15 Fraction Calculator"/>
    <n v="11.56"/>
    <n v="1"/>
    <n v="0.2"/>
    <n v="3.7569999999999992"/>
    <x v="1"/>
    <x v="0"/>
  </r>
  <r>
    <n v="8670"/>
    <s v="CA-2017-158918"/>
    <x v="139"/>
    <d v="2017-12-25T00:00:00"/>
    <s v="Second Class"/>
    <s v="AI-10855"/>
    <s v="Arianne Irving"/>
    <x v="0"/>
    <x v="0"/>
    <s v="Los Angeles"/>
    <x v="1"/>
    <n v="90036"/>
    <x v="1"/>
    <s v="OFF-PA-10004947"/>
    <x v="1"/>
    <x v="10"/>
    <s v="Easy-staple paper"/>
    <n v="17.12"/>
    <n v="4"/>
    <n v="0"/>
    <n v="7.7039999999999988"/>
    <x v="1"/>
    <x v="0"/>
  </r>
  <r>
    <n v="8671"/>
    <s v="US-2016-159611"/>
    <x v="422"/>
    <d v="2017-01-01T00:00:00"/>
    <s v="Second Class"/>
    <s v="KB-16315"/>
    <s v="Karl Braun"/>
    <x v="0"/>
    <x v="0"/>
    <s v="Cleveland"/>
    <x v="24"/>
    <n v="44105"/>
    <x v="3"/>
    <s v="FUR-FU-10004904"/>
    <x v="0"/>
    <x v="5"/>
    <s v="Eldon &quot;L&quot; Workstation Diamond Chairmat"/>
    <n v="182.35200000000003"/>
    <n v="3"/>
    <n v="0.2"/>
    <n v="-18.23520000000002"/>
    <x v="3"/>
    <x v="0"/>
  </r>
  <r>
    <n v="8672"/>
    <s v="US-2016-159611"/>
    <x v="422"/>
    <d v="2017-01-01T00:00:00"/>
    <s v="Second Class"/>
    <s v="KB-16315"/>
    <s v="Karl Braun"/>
    <x v="0"/>
    <x v="0"/>
    <s v="Cleveland"/>
    <x v="24"/>
    <n v="44105"/>
    <x v="3"/>
    <s v="OFF-ST-10002790"/>
    <x v="1"/>
    <x v="4"/>
    <s v="Safco Industrial Shelving"/>
    <n v="118.16"/>
    <n v="2"/>
    <n v="0.2"/>
    <n v="-25.108999999999988"/>
    <x v="3"/>
    <x v="0"/>
  </r>
  <r>
    <n v="8673"/>
    <s v="CA-2019-163265"/>
    <x v="911"/>
    <d v="2019-02-21T00:00:00"/>
    <s v="Standard Class"/>
    <s v="JS-16030"/>
    <s v="Joy Smith"/>
    <x v="0"/>
    <x v="0"/>
    <s v="Decatur"/>
    <x v="10"/>
    <n v="62521"/>
    <x v="2"/>
    <s v="OFF-FA-10004854"/>
    <x v="1"/>
    <x v="13"/>
    <s v="Vinyl Coated Wire Paper Clips in Organizer Box, 800/Box"/>
    <n v="18.368000000000002"/>
    <n v="2"/>
    <n v="0.2"/>
    <n v="6.1991999999999994"/>
    <x v="2"/>
    <x v="0"/>
  </r>
  <r>
    <n v="8674"/>
    <s v="CA-2019-163265"/>
    <x v="911"/>
    <d v="2019-02-21T00:00:00"/>
    <s v="Standard Class"/>
    <s v="JS-16030"/>
    <s v="Joy Smith"/>
    <x v="0"/>
    <x v="0"/>
    <s v="Decatur"/>
    <x v="10"/>
    <n v="62521"/>
    <x v="2"/>
    <s v="FUR-CH-10004063"/>
    <x v="0"/>
    <x v="1"/>
    <s v="Global Deluxe High-Back Manager's Chair"/>
    <n v="600.55799999999999"/>
    <n v="3"/>
    <n v="0.3"/>
    <n v="-8.5794000000000779"/>
    <x v="2"/>
    <x v="0"/>
  </r>
  <r>
    <n v="8675"/>
    <s v="CA-2019-163265"/>
    <x v="911"/>
    <d v="2019-02-21T00:00:00"/>
    <s v="Standard Class"/>
    <s v="JS-16030"/>
    <s v="Joy Smith"/>
    <x v="0"/>
    <x v="0"/>
    <s v="Decatur"/>
    <x v="10"/>
    <n v="62521"/>
    <x v="2"/>
    <s v="OFF-ST-10000642"/>
    <x v="1"/>
    <x v="4"/>
    <s v="Tennsco Lockers, Gray"/>
    <n v="50.352000000000004"/>
    <n v="3"/>
    <n v="0.2"/>
    <n v="-8.1822000000000052"/>
    <x v="2"/>
    <x v="0"/>
  </r>
  <r>
    <n v="8676"/>
    <s v="CA-2019-163265"/>
    <x v="911"/>
    <d v="2019-02-21T00:00:00"/>
    <s v="Standard Class"/>
    <s v="JS-16030"/>
    <s v="Joy Smith"/>
    <x v="0"/>
    <x v="0"/>
    <s v="Decatur"/>
    <x v="10"/>
    <n v="62521"/>
    <x v="2"/>
    <s v="OFF-AR-10004078"/>
    <x v="1"/>
    <x v="6"/>
    <s v="Newell 312"/>
    <n v="28.031999999999996"/>
    <n v="6"/>
    <n v="0.2"/>
    <n v="3.5039999999999996"/>
    <x v="2"/>
    <x v="0"/>
  </r>
  <r>
    <n v="8677"/>
    <s v="CA-2019-163265"/>
    <x v="911"/>
    <d v="2019-02-21T00:00:00"/>
    <s v="Standard Class"/>
    <s v="JS-16030"/>
    <s v="Joy Smith"/>
    <x v="0"/>
    <x v="0"/>
    <s v="Decatur"/>
    <x v="10"/>
    <n v="62521"/>
    <x v="2"/>
    <s v="FUR-FU-10004270"/>
    <x v="0"/>
    <x v="5"/>
    <s v="Executive Impressions 13&quot; Clairmont Wall Clock"/>
    <n v="7.6920000000000002"/>
    <n v="1"/>
    <n v="0.6"/>
    <n v="-3.6536999999999988"/>
    <x v="2"/>
    <x v="0"/>
  </r>
  <r>
    <n v="8678"/>
    <s v="CA-2019-141705"/>
    <x v="1200"/>
    <d v="2019-10-26T00:00:00"/>
    <s v="First Class"/>
    <s v="PO-18850"/>
    <s v="Patrick O'Brill"/>
    <x v="0"/>
    <x v="0"/>
    <s v="Mansfield"/>
    <x v="5"/>
    <n v="76063"/>
    <x v="2"/>
    <s v="FUR-TA-10004607"/>
    <x v="0"/>
    <x v="3"/>
    <s v="Hon 2111 Invitation Series Straight Table"/>
    <n v="517.40500000000009"/>
    <n v="5"/>
    <n v="0.3"/>
    <n v="-81.306500000000028"/>
    <x v="2"/>
    <x v="0"/>
  </r>
  <r>
    <n v="8679"/>
    <s v="CA-2018-112739"/>
    <x v="476"/>
    <d v="2018-09-07T00:00:00"/>
    <s v="Second Class"/>
    <s v="RD-19810"/>
    <s v="Ross DeVincentis"/>
    <x v="2"/>
    <x v="0"/>
    <s v="Houston"/>
    <x v="5"/>
    <n v="77070"/>
    <x v="2"/>
    <s v="OFF-BI-10001132"/>
    <x v="1"/>
    <x v="8"/>
    <s v="Acco PRESSTEX Data Binder with Storage Hooks, Dark Blue, 9 1/2&quot; X 11&quot;"/>
    <n v="8.6079999999999988"/>
    <n v="8"/>
    <n v="0.8"/>
    <n v="-13.342400000000001"/>
    <x v="2"/>
    <x v="0"/>
  </r>
  <r>
    <n v="8680"/>
    <s v="CA-2018-112739"/>
    <x v="476"/>
    <d v="2018-09-07T00:00:00"/>
    <s v="Second Class"/>
    <s v="RD-19810"/>
    <s v="Ross DeVincentis"/>
    <x v="2"/>
    <x v="0"/>
    <s v="Houston"/>
    <x v="5"/>
    <n v="77070"/>
    <x v="2"/>
    <s v="TEC-AC-10001714"/>
    <x v="2"/>
    <x v="11"/>
    <s v="Logitech MX Performance Wireless Mouse"/>
    <n v="159.56"/>
    <n v="5"/>
    <n v="0.2"/>
    <n v="33.906499999999994"/>
    <x v="2"/>
    <x v="0"/>
  </r>
  <r>
    <n v="8681"/>
    <s v="CA-2018-143805"/>
    <x v="49"/>
    <d v="2018-12-03T00:00:00"/>
    <s v="Second Class"/>
    <s v="JD-15895"/>
    <s v="Jonathan Doherty"/>
    <x v="1"/>
    <x v="0"/>
    <s v="Richmond"/>
    <x v="17"/>
    <n v="23223"/>
    <x v="0"/>
    <s v="OFF-AP-10002945"/>
    <x v="1"/>
    <x v="9"/>
    <s v="Honeywell Enviracaire Portable HEPA Air Cleaner for 17' x 22' Room"/>
    <n v="2104.5499999999997"/>
    <n v="7"/>
    <n v="0"/>
    <n v="694.50149999999985"/>
    <x v="0"/>
    <x v="0"/>
  </r>
  <r>
    <n v="8682"/>
    <s v="CA-2018-143805"/>
    <x v="49"/>
    <d v="2018-12-03T00:00:00"/>
    <s v="Second Class"/>
    <s v="JD-15895"/>
    <s v="Jonathan Doherty"/>
    <x v="1"/>
    <x v="0"/>
    <s v="Richmond"/>
    <x v="17"/>
    <n v="23223"/>
    <x v="0"/>
    <s v="OFF-SU-10004664"/>
    <x v="1"/>
    <x v="14"/>
    <s v="Acme Softgrip Scissors"/>
    <n v="40.700000000000003"/>
    <n v="5"/>
    <n v="0"/>
    <n v="11.802999999999999"/>
    <x v="0"/>
    <x v="0"/>
  </r>
  <r>
    <n v="8683"/>
    <s v="CA-2016-133634"/>
    <x v="1127"/>
    <d v="2016-11-10T00:00:00"/>
    <s v="Standard Class"/>
    <s v="SR-20740"/>
    <s v="Steven Roelle"/>
    <x v="2"/>
    <x v="0"/>
    <s v="Arlington"/>
    <x v="17"/>
    <n v="22204"/>
    <x v="0"/>
    <s v="TEC-AC-10002550"/>
    <x v="2"/>
    <x v="11"/>
    <s v="Maxell 4.7GB DVD-RW 3/Pack"/>
    <n v="47.79"/>
    <n v="3"/>
    <n v="0"/>
    <n v="16.2486"/>
    <x v="0"/>
    <x v="0"/>
  </r>
  <r>
    <n v="8684"/>
    <s v="CA-2019-101665"/>
    <x v="920"/>
    <d v="2019-12-01T00:00:00"/>
    <s v="Standard Class"/>
    <s v="TZ-21580"/>
    <s v="Tracy Zic"/>
    <x v="0"/>
    <x v="0"/>
    <s v="San Francisco"/>
    <x v="1"/>
    <n v="94122"/>
    <x v="1"/>
    <s v="OFF-AR-10002335"/>
    <x v="1"/>
    <x v="6"/>
    <s v="DIXON Oriole Pencils"/>
    <n v="5.16"/>
    <n v="2"/>
    <n v="0"/>
    <n v="1.3416000000000001"/>
    <x v="1"/>
    <x v="0"/>
  </r>
  <r>
    <n v="8685"/>
    <s v="CA-2018-155446"/>
    <x v="186"/>
    <d v="2018-12-23T00:00:00"/>
    <s v="Standard Class"/>
    <s v="TN-21040"/>
    <s v="Tanja Norvell"/>
    <x v="2"/>
    <x v="0"/>
    <s v="San Diego"/>
    <x v="1"/>
    <n v="92024"/>
    <x v="1"/>
    <s v="TEC-AC-10001445"/>
    <x v="2"/>
    <x v="11"/>
    <s v="Imation USB 2.0 Swivel Flash Drive USB flash drive - 4 GB - Pink"/>
    <n v="21.209999999999997"/>
    <n v="7"/>
    <n v="0"/>
    <n v="4.4540999999999986"/>
    <x v="1"/>
    <x v="0"/>
  </r>
  <r>
    <n v="8686"/>
    <s v="CA-2019-137323"/>
    <x v="237"/>
    <d v="2019-11-18T00:00:00"/>
    <s v="Second Class"/>
    <s v="PW-19030"/>
    <s v="Pauline Webber"/>
    <x v="1"/>
    <x v="0"/>
    <s v="Watertown"/>
    <x v="15"/>
    <n v="13601"/>
    <x v="3"/>
    <s v="OFF-ST-10003996"/>
    <x v="1"/>
    <x v="4"/>
    <s v="Letter/Legal File Tote with Clear Snap-On Lid, Black Granite"/>
    <n v="96.359999999999985"/>
    <n v="6"/>
    <n v="0"/>
    <n v="25.053599999999996"/>
    <x v="3"/>
    <x v="0"/>
  </r>
  <r>
    <n v="8687"/>
    <s v="CA-2018-144015"/>
    <x v="190"/>
    <d v="2018-06-26T00:00:00"/>
    <s v="Same Day"/>
    <s v="AH-10075"/>
    <s v="Adam Hart"/>
    <x v="1"/>
    <x v="0"/>
    <s v="Los Angeles"/>
    <x v="1"/>
    <n v="90036"/>
    <x v="1"/>
    <s v="OFF-SU-10003505"/>
    <x v="1"/>
    <x v="14"/>
    <s v="Premier Electric Letter Opener"/>
    <n v="231.72"/>
    <n v="2"/>
    <n v="0"/>
    <n v="11.585999999999984"/>
    <x v="1"/>
    <x v="0"/>
  </r>
  <r>
    <n v="8688"/>
    <s v="CA-2018-144015"/>
    <x v="190"/>
    <d v="2018-06-26T00:00:00"/>
    <s v="Same Day"/>
    <s v="AH-10075"/>
    <s v="Adam Hart"/>
    <x v="1"/>
    <x v="0"/>
    <s v="Los Angeles"/>
    <x v="1"/>
    <n v="90036"/>
    <x v="1"/>
    <s v="OFF-FA-10000624"/>
    <x v="1"/>
    <x v="13"/>
    <s v="OIC Binder Clips"/>
    <n v="17.899999999999999"/>
    <n v="5"/>
    <n v="0"/>
    <n v="8.9499999999999993"/>
    <x v="1"/>
    <x v="0"/>
  </r>
  <r>
    <n v="8689"/>
    <s v="CA-2018-144015"/>
    <x v="190"/>
    <d v="2018-06-26T00:00:00"/>
    <s v="Same Day"/>
    <s v="AH-10075"/>
    <s v="Adam Hart"/>
    <x v="1"/>
    <x v="0"/>
    <s v="Los Angeles"/>
    <x v="1"/>
    <n v="90036"/>
    <x v="1"/>
    <s v="OFF-PA-10002870"/>
    <x v="1"/>
    <x v="10"/>
    <s v="Ampad Phone Message Book, Recycled, 400 Message Capacity, 5 ¾” x 11”"/>
    <n v="12.48"/>
    <n v="2"/>
    <n v="0"/>
    <n v="5.6159999999999997"/>
    <x v="1"/>
    <x v="0"/>
  </r>
  <r>
    <n v="8690"/>
    <s v="CA-2016-101427"/>
    <x v="58"/>
    <d v="2016-12-30T00:00:00"/>
    <s v="Standard Class"/>
    <s v="AY-10555"/>
    <s v="Andy Yotov"/>
    <x v="1"/>
    <x v="0"/>
    <s v="Philadelphia"/>
    <x v="9"/>
    <n v="19140"/>
    <x v="3"/>
    <s v="OFF-AR-10002257"/>
    <x v="1"/>
    <x v="6"/>
    <s v="Eldon Spacemaker Box, Quick-Snap Lid, Clear"/>
    <n v="8.016"/>
    <n v="3"/>
    <n v="0.2"/>
    <n v="1.102199999999999"/>
    <x v="3"/>
    <x v="0"/>
  </r>
  <r>
    <n v="8691"/>
    <s v="CA-2018-136770"/>
    <x v="1041"/>
    <d v="2018-08-18T00:00:00"/>
    <s v="Standard Class"/>
    <s v="SP-20650"/>
    <s v="Stephanie Phelps"/>
    <x v="1"/>
    <x v="0"/>
    <s v="Akron"/>
    <x v="24"/>
    <n v="44312"/>
    <x v="3"/>
    <s v="TEC-PH-10003580"/>
    <x v="2"/>
    <x v="7"/>
    <s v="Cisco IP Phone 7961G-GE VoIP phone"/>
    <n v="259.89600000000002"/>
    <n v="2"/>
    <n v="0.4"/>
    <n v="-56.310799999999972"/>
    <x v="3"/>
    <x v="0"/>
  </r>
  <r>
    <n v="8692"/>
    <s v="CA-2018-136770"/>
    <x v="1041"/>
    <d v="2018-08-18T00:00:00"/>
    <s v="Standard Class"/>
    <s v="SP-20650"/>
    <s v="Stephanie Phelps"/>
    <x v="1"/>
    <x v="0"/>
    <s v="Akron"/>
    <x v="24"/>
    <n v="44312"/>
    <x v="3"/>
    <s v="TEC-PH-10001530"/>
    <x v="2"/>
    <x v="7"/>
    <s v="Plantronics Voyager Pro Legend"/>
    <n v="247.18799999999999"/>
    <n v="2"/>
    <n v="0.4"/>
    <n v="-49.437600000000032"/>
    <x v="3"/>
    <x v="0"/>
  </r>
  <r>
    <n v="8693"/>
    <s v="CA-2018-136770"/>
    <x v="1041"/>
    <d v="2018-08-18T00:00:00"/>
    <s v="Standard Class"/>
    <s v="SP-20650"/>
    <s v="Stephanie Phelps"/>
    <x v="1"/>
    <x v="0"/>
    <s v="Akron"/>
    <x v="24"/>
    <n v="44312"/>
    <x v="3"/>
    <s v="TEC-AC-10000420"/>
    <x v="2"/>
    <x v="11"/>
    <s v="Logitech G500s Laser Gaming Mouse with Adjustable Weight Tuning"/>
    <n v="279.95999999999998"/>
    <n v="5"/>
    <n v="0.2"/>
    <n v="48.992999999999995"/>
    <x v="3"/>
    <x v="0"/>
  </r>
  <r>
    <n v="8694"/>
    <s v="CA-2018-118311"/>
    <x v="1057"/>
    <d v="2018-10-28T00:00:00"/>
    <s v="Standard Class"/>
    <s v="ED-13885"/>
    <s v="Emily Ducich"/>
    <x v="2"/>
    <x v="0"/>
    <s v="San Francisco"/>
    <x v="1"/>
    <n v="94110"/>
    <x v="1"/>
    <s v="TEC-AC-10000892"/>
    <x v="2"/>
    <x v="11"/>
    <s v="NETGEAR N750 Dual Band Wi-Fi Gigabit Router"/>
    <n v="450"/>
    <n v="5"/>
    <n v="0"/>
    <n v="162"/>
    <x v="1"/>
    <x v="1"/>
  </r>
  <r>
    <n v="8695"/>
    <s v="US-2016-112795"/>
    <x v="709"/>
    <d v="2016-08-28T00:00:00"/>
    <s v="Second Class"/>
    <s v="CR-12625"/>
    <s v="Corey Roper"/>
    <x v="2"/>
    <x v="0"/>
    <s v="Grand Rapids"/>
    <x v="12"/>
    <n v="49505"/>
    <x v="2"/>
    <s v="OFF-PA-10001934"/>
    <x v="1"/>
    <x v="10"/>
    <s v="Xerox 1993"/>
    <n v="19.440000000000001"/>
    <n v="3"/>
    <n v="0"/>
    <n v="9.5256000000000007"/>
    <x v="2"/>
    <x v="0"/>
  </r>
  <r>
    <n v="8696"/>
    <s v="CA-2019-127096"/>
    <x v="175"/>
    <d v="2019-09-17T00:00:00"/>
    <s v="Second Class"/>
    <s v="CS-12400"/>
    <s v="Christopher Schild"/>
    <x v="2"/>
    <x v="0"/>
    <s v="San Francisco"/>
    <x v="1"/>
    <n v="94109"/>
    <x v="1"/>
    <s v="FUR-TA-10003473"/>
    <x v="0"/>
    <x v="3"/>
    <s v="Bretford Rectangular Conference Table Tops"/>
    <n v="300.904"/>
    <n v="1"/>
    <n v="0.2"/>
    <n v="11.283900000000017"/>
    <x v="1"/>
    <x v="0"/>
  </r>
  <r>
    <n v="8697"/>
    <s v="CA-2019-119284"/>
    <x v="140"/>
    <d v="2019-06-20T00:00:00"/>
    <s v="Standard Class"/>
    <s v="TS-21205"/>
    <s v="Thomas Seio"/>
    <x v="1"/>
    <x v="0"/>
    <s v="Nashville"/>
    <x v="18"/>
    <n v="37211"/>
    <x v="0"/>
    <s v="TEC-PH-10001051"/>
    <x v="2"/>
    <x v="7"/>
    <s v="HTC One"/>
    <n v="239.976"/>
    <n v="3"/>
    <n v="0.2"/>
    <n v="26.997299999999967"/>
    <x v="0"/>
    <x v="1"/>
  </r>
  <r>
    <n v="8698"/>
    <s v="CA-2019-119284"/>
    <x v="140"/>
    <d v="2019-06-20T00:00:00"/>
    <s v="Standard Class"/>
    <s v="TS-21205"/>
    <s v="Thomas Seio"/>
    <x v="1"/>
    <x v="0"/>
    <s v="Nashville"/>
    <x v="18"/>
    <n v="37211"/>
    <x v="0"/>
    <s v="FUR-FU-10004351"/>
    <x v="0"/>
    <x v="5"/>
    <s v="Staple-based wall hangings"/>
    <n v="31.168000000000003"/>
    <n v="4"/>
    <n v="0.2"/>
    <n v="9.3504000000000005"/>
    <x v="0"/>
    <x v="1"/>
  </r>
  <r>
    <n v="8699"/>
    <s v="CA-2019-119284"/>
    <x v="140"/>
    <d v="2019-06-20T00:00:00"/>
    <s v="Standard Class"/>
    <s v="TS-21205"/>
    <s v="Thomas Seio"/>
    <x v="1"/>
    <x v="0"/>
    <s v="Nashville"/>
    <x v="18"/>
    <n v="37211"/>
    <x v="0"/>
    <s v="FUR-TA-10004152"/>
    <x v="0"/>
    <x v="3"/>
    <s v="Barricks 18&quot; x 48&quot; Non-Folding Utility Table with Bottom Storage Shelf"/>
    <n v="120.96"/>
    <n v="2"/>
    <n v="0.4"/>
    <n v="-28.224000000000004"/>
    <x v="0"/>
    <x v="1"/>
  </r>
  <r>
    <n v="8700"/>
    <s v="CA-2019-119284"/>
    <x v="140"/>
    <d v="2019-06-20T00:00:00"/>
    <s v="Standard Class"/>
    <s v="TS-21205"/>
    <s v="Thomas Seio"/>
    <x v="1"/>
    <x v="0"/>
    <s v="Nashville"/>
    <x v="18"/>
    <n v="37211"/>
    <x v="0"/>
    <s v="TEC-PH-10000560"/>
    <x v="2"/>
    <x v="7"/>
    <s v="Samsung Galaxy S III - 16GB - pebble blue (T-Mobile)"/>
    <n v="2239.9360000000001"/>
    <n v="8"/>
    <n v="0.2"/>
    <n v="223.99360000000013"/>
    <x v="0"/>
    <x v="1"/>
  </r>
  <r>
    <n v="8701"/>
    <s v="CA-2019-119284"/>
    <x v="140"/>
    <d v="2019-06-20T00:00:00"/>
    <s v="Standard Class"/>
    <s v="TS-21205"/>
    <s v="Thomas Seio"/>
    <x v="1"/>
    <x v="0"/>
    <s v="Nashville"/>
    <x v="18"/>
    <n v="37211"/>
    <x v="0"/>
    <s v="OFF-AP-10004249"/>
    <x v="1"/>
    <x v="9"/>
    <s v="Staple holder"/>
    <n v="76.608000000000004"/>
    <n v="8"/>
    <n v="0.2"/>
    <n v="6.7031999999999954"/>
    <x v="0"/>
    <x v="1"/>
  </r>
  <r>
    <n v="8702"/>
    <s v="CA-2019-119284"/>
    <x v="140"/>
    <d v="2019-06-20T00:00:00"/>
    <s v="Standard Class"/>
    <s v="TS-21205"/>
    <s v="Thomas Seio"/>
    <x v="1"/>
    <x v="0"/>
    <s v="Nashville"/>
    <x v="18"/>
    <n v="37211"/>
    <x v="0"/>
    <s v="OFF-ST-10001490"/>
    <x v="1"/>
    <x v="4"/>
    <s v="Hot File 7-Pocket, Floor Stand"/>
    <n v="142.77600000000001"/>
    <n v="1"/>
    <n v="0.2"/>
    <n v="17.84699999999998"/>
    <x v="0"/>
    <x v="1"/>
  </r>
  <r>
    <n v="8703"/>
    <s v="CA-2019-119284"/>
    <x v="140"/>
    <d v="2019-06-20T00:00:00"/>
    <s v="Standard Class"/>
    <s v="TS-21205"/>
    <s v="Thomas Seio"/>
    <x v="1"/>
    <x v="0"/>
    <s v="Nashville"/>
    <x v="18"/>
    <n v="37211"/>
    <x v="0"/>
    <s v="OFF-PA-10000312"/>
    <x v="1"/>
    <x v="10"/>
    <s v="Xerox 1955"/>
    <n v="91.360000000000014"/>
    <n v="5"/>
    <n v="0.2"/>
    <n v="29.691999999999993"/>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n v="0.44399999999999973"/>
    <x v="3"/>
    <x v="0"/>
  </r>
  <r>
    <n v="8705"/>
    <s v="CA-2018-111318"/>
    <x v="310"/>
    <d v="2018-07-26T00:00:00"/>
    <s v="First Class"/>
    <s v="IL-15100"/>
    <s v="Ivan Liston"/>
    <x v="0"/>
    <x v="0"/>
    <s v="Houston"/>
    <x v="5"/>
    <n v="77041"/>
    <x v="2"/>
    <s v="TEC-PH-10004100"/>
    <x v="2"/>
    <x v="7"/>
    <s v="Griffin GC17055 Auxiliary Audio Cable"/>
    <n v="115.136"/>
    <n v="8"/>
    <n v="0.2"/>
    <n v="11.513600000000004"/>
    <x v="2"/>
    <x v="0"/>
  </r>
  <r>
    <n v="8706"/>
    <s v="US-2016-132745"/>
    <x v="1201"/>
    <d v="2016-10-05T00:00:00"/>
    <s v="Standard Class"/>
    <s v="NF-18475"/>
    <s v="Neil Französisch"/>
    <x v="2"/>
    <x v="0"/>
    <s v="Reno"/>
    <x v="33"/>
    <n v="89502"/>
    <x v="1"/>
    <s v="OFF-FA-10000254"/>
    <x v="1"/>
    <x v="13"/>
    <s v="Sterling Rubber Bands by Alliance"/>
    <n v="4.71"/>
    <n v="1"/>
    <n v="0"/>
    <n v="0"/>
    <x v="1"/>
    <x v="0"/>
  </r>
  <r>
    <n v="8707"/>
    <s v="CA-2016-146815"/>
    <x v="78"/>
    <d v="2016-09-13T00:00:00"/>
    <s v="Standard Class"/>
    <s v="PP-18955"/>
    <s v="Paul Prost"/>
    <x v="2"/>
    <x v="0"/>
    <s v="New York City"/>
    <x v="15"/>
    <n v="10009"/>
    <x v="3"/>
    <s v="FUR-CH-10004289"/>
    <x v="0"/>
    <x v="1"/>
    <s v="Global Super Steno Chair"/>
    <n v="172.76400000000001"/>
    <n v="2"/>
    <n v="0.1"/>
    <n v="13.437199999999986"/>
    <x v="3"/>
    <x v="0"/>
  </r>
  <r>
    <n v="8708"/>
    <s v="CA-2016-146815"/>
    <x v="78"/>
    <d v="2016-09-13T00:00:00"/>
    <s v="Standard Class"/>
    <s v="PP-18955"/>
    <s v="Paul Prost"/>
    <x v="2"/>
    <x v="0"/>
    <s v="New York City"/>
    <x v="15"/>
    <n v="10009"/>
    <x v="3"/>
    <s v="OFF-AR-10003469"/>
    <x v="1"/>
    <x v="6"/>
    <s v="Nontoxic Chalk"/>
    <n v="3.52"/>
    <n v="2"/>
    <n v="0"/>
    <n v="1.6896"/>
    <x v="3"/>
    <x v="0"/>
  </r>
  <r>
    <n v="8709"/>
    <s v="CA-2016-119144"/>
    <x v="912"/>
    <d v="2016-11-18T00:00:00"/>
    <s v="First Class"/>
    <s v="JD-16150"/>
    <s v="Justin Deggeller"/>
    <x v="1"/>
    <x v="0"/>
    <s v="Los Angeles"/>
    <x v="1"/>
    <n v="90008"/>
    <x v="1"/>
    <s v="TEC-PH-10004188"/>
    <x v="2"/>
    <x v="7"/>
    <s v="OtterBox Commuter Series Case - Samsung Galaxy S4"/>
    <n v="79.968000000000004"/>
    <n v="4"/>
    <n v="0.2"/>
    <n v="-17.992799999999999"/>
    <x v="1"/>
    <x v="0"/>
  </r>
  <r>
    <n v="8710"/>
    <s v="CA-2016-119144"/>
    <x v="912"/>
    <d v="2016-11-18T00:00:00"/>
    <s v="First Class"/>
    <s v="JD-16150"/>
    <s v="Justin Deggeller"/>
    <x v="1"/>
    <x v="0"/>
    <s v="Los Angeles"/>
    <x v="1"/>
    <n v="90008"/>
    <x v="1"/>
    <s v="FUR-BO-10004015"/>
    <x v="0"/>
    <x v="0"/>
    <s v="Bush Andora Bookcase, Maple/Graphite Gray Finish"/>
    <n v="305.97449999999998"/>
    <n v="3"/>
    <n v="0.15"/>
    <n v="25.197899999999969"/>
    <x v="1"/>
    <x v="0"/>
  </r>
  <r>
    <n v="8711"/>
    <s v="CA-2016-119144"/>
    <x v="912"/>
    <d v="2016-11-18T00:00:00"/>
    <s v="First Class"/>
    <s v="JD-16150"/>
    <s v="Justin Deggeller"/>
    <x v="1"/>
    <x v="0"/>
    <s v="Los Angeles"/>
    <x v="1"/>
    <n v="90008"/>
    <x v="1"/>
    <s v="OFF-ST-10000991"/>
    <x v="1"/>
    <x v="4"/>
    <s v="Space Solutions HD Industrial Steel Shelving."/>
    <n v="344.90999999999997"/>
    <n v="3"/>
    <n v="0"/>
    <n v="10.347300000000004"/>
    <x v="1"/>
    <x v="0"/>
  </r>
  <r>
    <n v="8712"/>
    <s v="CA-2016-105648"/>
    <x v="223"/>
    <d v="2016-03-07T00:00:00"/>
    <s v="Standard Class"/>
    <s v="EJ-14155"/>
    <s v="Eva Jacobs"/>
    <x v="0"/>
    <x v="0"/>
    <s v="San Diego"/>
    <x v="1"/>
    <n v="92037"/>
    <x v="1"/>
    <s v="FUR-TA-10002958"/>
    <x v="0"/>
    <x v="3"/>
    <s v="Bevis Oval Conference Table, Walnut"/>
    <n v="626.35200000000009"/>
    <n v="3"/>
    <n v="0.2"/>
    <n v="-23.488200000000091"/>
    <x v="1"/>
    <x v="0"/>
  </r>
  <r>
    <n v="8713"/>
    <s v="US-2017-145422"/>
    <x v="155"/>
    <d v="2017-12-07T00:00:00"/>
    <s v="Standard Class"/>
    <s v="PW-19240"/>
    <s v="Pierre Wener"/>
    <x v="0"/>
    <x v="0"/>
    <s v="San Francisco"/>
    <x v="1"/>
    <n v="94110"/>
    <x v="1"/>
    <s v="FUR-BO-10002213"/>
    <x v="0"/>
    <x v="0"/>
    <s v="Sauder Forest Hills Library, Woodland Oak Finish"/>
    <n v="359.49899999999997"/>
    <n v="3"/>
    <n v="0.15"/>
    <n v="-29.605799999999981"/>
    <x v="1"/>
    <x v="0"/>
  </r>
  <r>
    <n v="8714"/>
    <s v="CA-2019-136623"/>
    <x v="497"/>
    <d v="2019-07-16T00:00:00"/>
    <s v="Standard Class"/>
    <s v="TS-21430"/>
    <s v="Tom Stivers"/>
    <x v="1"/>
    <x v="0"/>
    <s v="San Diego"/>
    <x v="1"/>
    <n v="92105"/>
    <x v="1"/>
    <s v="TEC-PH-10000004"/>
    <x v="2"/>
    <x v="7"/>
    <s v="Belkin iPhone and iPad Lightning Cable"/>
    <n v="71.951999999999998"/>
    <n v="6"/>
    <n v="0.2"/>
    <n v="5.3963999999999963"/>
    <x v="1"/>
    <x v="0"/>
  </r>
  <r>
    <n v="8715"/>
    <s v="CA-2019-136623"/>
    <x v="497"/>
    <d v="2019-07-16T00:00:00"/>
    <s v="Standard Class"/>
    <s v="TS-21430"/>
    <s v="Tom Stivers"/>
    <x v="1"/>
    <x v="0"/>
    <s v="San Diego"/>
    <x v="1"/>
    <n v="92105"/>
    <x v="1"/>
    <s v="OFF-BI-10003708"/>
    <x v="1"/>
    <x v="8"/>
    <s v="Acco Four Pocket Poly Ring Binder with Label Holder, Smoke, 1&quot;"/>
    <n v="29.800000000000004"/>
    <n v="5"/>
    <n v="0.2"/>
    <n v="9.3124999999999982"/>
    <x v="1"/>
    <x v="0"/>
  </r>
  <r>
    <n v="8716"/>
    <s v="CA-2019-121678"/>
    <x v="673"/>
    <d v="2019-11-20T00:00:00"/>
    <s v="Second Class"/>
    <s v="BM-11650"/>
    <s v="Brian Moss"/>
    <x v="1"/>
    <x v="0"/>
    <s v="Elyria"/>
    <x v="24"/>
    <n v="44035"/>
    <x v="3"/>
    <s v="OFF-BI-10002949"/>
    <x v="1"/>
    <x v="8"/>
    <s v="Prestige Round Ring Binders"/>
    <n v="1.8240000000000003"/>
    <n v="1"/>
    <n v="0.7"/>
    <n v="-1.3983999999999996"/>
    <x v="3"/>
    <x v="0"/>
  </r>
  <r>
    <n v="8717"/>
    <s v="CA-2018-120824"/>
    <x v="1"/>
    <d v="2018-06-16T00:00:00"/>
    <s v="Second Class"/>
    <s v="AW-10930"/>
    <s v="Arthur Wiediger"/>
    <x v="2"/>
    <x v="0"/>
    <s v="Houston"/>
    <x v="5"/>
    <n v="77070"/>
    <x v="2"/>
    <s v="OFF-AP-10001242"/>
    <x v="1"/>
    <x v="9"/>
    <s v="APC 7 Outlet Network SurgeArrest Surge Protector"/>
    <n v="64.383999999999986"/>
    <n v="4"/>
    <n v="0.8"/>
    <n v="-160.96"/>
    <x v="2"/>
    <x v="0"/>
  </r>
  <r>
    <n v="8718"/>
    <s v="CA-2018-120824"/>
    <x v="1"/>
    <d v="2018-06-16T00:00:00"/>
    <s v="Second Class"/>
    <s v="AW-10930"/>
    <s v="Arthur Wiediger"/>
    <x v="2"/>
    <x v="0"/>
    <s v="Houston"/>
    <x v="5"/>
    <n v="77070"/>
    <x v="2"/>
    <s v="FUR-FU-10001424"/>
    <x v="0"/>
    <x v="5"/>
    <s v="Dax Clear Box Frame"/>
    <n v="6.9840000000000009"/>
    <n v="2"/>
    <n v="0.6"/>
    <n v="-4.5396000000000019"/>
    <x v="2"/>
    <x v="0"/>
  </r>
  <r>
    <n v="8719"/>
    <s v="CA-2018-120824"/>
    <x v="1"/>
    <d v="2018-06-16T00:00:00"/>
    <s v="Second Class"/>
    <s v="AW-10930"/>
    <s v="Arthur Wiediger"/>
    <x v="2"/>
    <x v="0"/>
    <s v="Houston"/>
    <x v="5"/>
    <n v="77070"/>
    <x v="2"/>
    <s v="OFF-AR-10003469"/>
    <x v="1"/>
    <x v="6"/>
    <s v="Nontoxic Chalk"/>
    <n v="11.264000000000001"/>
    <n v="8"/>
    <n v="0.2"/>
    <n v="3.9423999999999997"/>
    <x v="2"/>
    <x v="0"/>
  </r>
  <r>
    <n v="8720"/>
    <s v="CA-2018-120824"/>
    <x v="1"/>
    <d v="2018-06-16T00:00:00"/>
    <s v="Second Class"/>
    <s v="AW-10930"/>
    <s v="Arthur Wiediger"/>
    <x v="2"/>
    <x v="0"/>
    <s v="Houston"/>
    <x v="5"/>
    <n v="77070"/>
    <x v="2"/>
    <s v="OFF-PA-10000232"/>
    <x v="1"/>
    <x v="10"/>
    <s v="Xerox 1975"/>
    <n v="15.552000000000003"/>
    <n v="3"/>
    <n v="0.2"/>
    <n v="5.6375999999999999"/>
    <x v="2"/>
    <x v="0"/>
  </r>
  <r>
    <n v="8721"/>
    <s v="CA-2018-120824"/>
    <x v="1"/>
    <d v="2018-06-16T00:00:00"/>
    <s v="Second Class"/>
    <s v="AW-10930"/>
    <s v="Arthur Wiediger"/>
    <x v="2"/>
    <x v="0"/>
    <s v="Houston"/>
    <x v="5"/>
    <n v="77070"/>
    <x v="2"/>
    <s v="FUR-CH-10000229"/>
    <x v="0"/>
    <x v="1"/>
    <s v="Global Enterprise Series Seating High-Back Swivel/Tilt Chairs"/>
    <n v="379.37200000000001"/>
    <n v="2"/>
    <n v="0.3"/>
    <n v="-119.23120000000003"/>
    <x v="2"/>
    <x v="0"/>
  </r>
  <r>
    <n v="8722"/>
    <s v="CA-2018-120824"/>
    <x v="1"/>
    <d v="2018-06-16T00:00:00"/>
    <s v="Second Class"/>
    <s v="AW-10930"/>
    <s v="Arthur Wiediger"/>
    <x v="2"/>
    <x v="0"/>
    <s v="Houston"/>
    <x v="5"/>
    <n v="77070"/>
    <x v="2"/>
    <s v="OFF-ST-10002562"/>
    <x v="1"/>
    <x v="4"/>
    <s v="Staple magnet"/>
    <n v="67.536000000000016"/>
    <n v="9"/>
    <n v="0.2"/>
    <n v="6.7535999999999987"/>
    <x v="2"/>
    <x v="0"/>
  </r>
  <r>
    <n v="8723"/>
    <s v="CA-2018-120824"/>
    <x v="1"/>
    <d v="2018-06-16T00:00:00"/>
    <s v="Second Class"/>
    <s v="AW-10930"/>
    <s v="Arthur Wiediger"/>
    <x v="2"/>
    <x v="0"/>
    <s v="Houston"/>
    <x v="5"/>
    <n v="77070"/>
    <x v="2"/>
    <s v="OFF-BI-10001525"/>
    <x v="1"/>
    <x v="8"/>
    <s v="Acco Pressboard Covers with Storage Hooks, 14 7/8&quot; x 11&quot;, Executive Red"/>
    <n v="1.5239999999999996"/>
    <n v="2"/>
    <n v="0.8"/>
    <n v="-2.6670000000000007"/>
    <x v="2"/>
    <x v="0"/>
  </r>
  <r>
    <n v="8724"/>
    <s v="US-2018-135209"/>
    <x v="723"/>
    <d v="2018-12-31T00:00:00"/>
    <s v="Second Class"/>
    <s v="MH-17290"/>
    <s v="Marc Harrigan"/>
    <x v="2"/>
    <x v="0"/>
    <s v="Miami"/>
    <x v="2"/>
    <n v="33178"/>
    <x v="0"/>
    <s v="OFF-PA-10002986"/>
    <x v="1"/>
    <x v="10"/>
    <s v="Xerox 1898"/>
    <n v="37.408000000000001"/>
    <n v="7"/>
    <n v="0.2"/>
    <n v="13.0928"/>
    <x v="0"/>
    <x v="0"/>
  </r>
  <r>
    <n v="8725"/>
    <s v="US-2018-135209"/>
    <x v="723"/>
    <d v="2018-12-31T00:00:00"/>
    <s v="Second Class"/>
    <s v="MH-17290"/>
    <s v="Marc Harrigan"/>
    <x v="2"/>
    <x v="0"/>
    <s v="Miami"/>
    <x v="2"/>
    <n v="33178"/>
    <x v="0"/>
    <s v="OFF-PA-10000143"/>
    <x v="1"/>
    <x v="10"/>
    <s v="Astroparche Fine Business Paper"/>
    <n v="25.344000000000001"/>
    <n v="6"/>
    <n v="0.2"/>
    <n v="8.8704000000000018"/>
    <x v="0"/>
    <x v="0"/>
  </r>
  <r>
    <n v="8726"/>
    <s v="CA-2019-148145"/>
    <x v="257"/>
    <d v="2019-03-23T00:00:00"/>
    <s v="Standard Class"/>
    <s v="SW-20275"/>
    <s v="Scott Williamson"/>
    <x v="0"/>
    <x v="0"/>
    <s v="Seattle"/>
    <x v="4"/>
    <n v="98115"/>
    <x v="1"/>
    <s v="OFF-AR-10003752"/>
    <x v="1"/>
    <x v="6"/>
    <s v="Deluxe Chalkboard Eraser Cleaner"/>
    <n v="46.2"/>
    <n v="4"/>
    <n v="0"/>
    <n v="21.251999999999999"/>
    <x v="1"/>
    <x v="0"/>
  </r>
  <r>
    <n v="8727"/>
    <s v="CA-2017-103870"/>
    <x v="17"/>
    <d v="2017-12-31T00:00:00"/>
    <s v="Standard Class"/>
    <s v="SP-20860"/>
    <s v="Sung Pak"/>
    <x v="1"/>
    <x v="0"/>
    <s v="Murfreesboro"/>
    <x v="18"/>
    <n v="37130"/>
    <x v="0"/>
    <s v="TEC-AC-10002370"/>
    <x v="2"/>
    <x v="11"/>
    <s v="Maxell CD-R Discs"/>
    <n v="4.7279999999999998"/>
    <n v="3"/>
    <n v="0.2"/>
    <n v="0.70919999999999961"/>
    <x v="0"/>
    <x v="0"/>
  </r>
  <r>
    <n v="8728"/>
    <s v="CA-2017-103870"/>
    <x v="17"/>
    <d v="2017-12-31T00:00:00"/>
    <s v="Standard Class"/>
    <s v="SP-20860"/>
    <s v="Sung Pak"/>
    <x v="1"/>
    <x v="0"/>
    <s v="Murfreesboro"/>
    <x v="18"/>
    <n v="37130"/>
    <x v="0"/>
    <s v="FUR-FU-10002030"/>
    <x v="0"/>
    <x v="5"/>
    <s v="Executive Impressions 14&quot; Contract Wall Clock with Quartz Movement"/>
    <n v="53.352000000000004"/>
    <n v="3"/>
    <n v="0.2"/>
    <n v="16.005600000000005"/>
    <x v="0"/>
    <x v="0"/>
  </r>
  <r>
    <n v="8729"/>
    <s v="CA-2017-103870"/>
    <x v="17"/>
    <d v="2017-12-31T00:00:00"/>
    <s v="Standard Class"/>
    <s v="SP-20860"/>
    <s v="Sung Pak"/>
    <x v="1"/>
    <x v="0"/>
    <s v="Murfreesboro"/>
    <x v="18"/>
    <n v="37130"/>
    <x v="0"/>
    <s v="FUR-BO-10002853"/>
    <x v="0"/>
    <x v="0"/>
    <s v="O'Sullivan 5-Shelf Heavy-Duty Bookcases"/>
    <n v="131.10400000000001"/>
    <n v="2"/>
    <n v="0.2"/>
    <n v="8.1939999999999955"/>
    <x v="0"/>
    <x v="0"/>
  </r>
  <r>
    <n v="8730"/>
    <s v="CA-2017-103870"/>
    <x v="17"/>
    <d v="2017-12-31T00:00:00"/>
    <s v="Standard Class"/>
    <s v="SP-20860"/>
    <s v="Sung Pak"/>
    <x v="1"/>
    <x v="0"/>
    <s v="Murfreesboro"/>
    <x v="18"/>
    <n v="37130"/>
    <x v="0"/>
    <s v="OFF-ST-10002562"/>
    <x v="1"/>
    <x v="4"/>
    <s v="Staple magnet"/>
    <n v="22.512000000000004"/>
    <n v="3"/>
    <n v="0.2"/>
    <n v="2.2511999999999999"/>
    <x v="0"/>
    <x v="0"/>
  </r>
  <r>
    <n v="8731"/>
    <s v="CA-2017-103870"/>
    <x v="17"/>
    <d v="2017-12-31T00:00:00"/>
    <s v="Standard Class"/>
    <s v="SP-20860"/>
    <s v="Sung Pak"/>
    <x v="1"/>
    <x v="0"/>
    <s v="Murfreesboro"/>
    <x v="18"/>
    <n v="37130"/>
    <x v="0"/>
    <s v="TEC-AC-10004227"/>
    <x v="2"/>
    <x v="11"/>
    <s v="SanDisk Ultra 16 GB MicroSDHC Class 10 Memory Card"/>
    <n v="72.744000000000014"/>
    <n v="7"/>
    <n v="0.2"/>
    <n v="-12.730200000000011"/>
    <x v="0"/>
    <x v="0"/>
  </r>
  <r>
    <n v="8732"/>
    <s v="CA-2017-111017"/>
    <x v="374"/>
    <d v="2017-08-06T00:00:00"/>
    <s v="Standard Class"/>
    <s v="SC-20695"/>
    <s v="Steve Chapman"/>
    <x v="1"/>
    <x v="0"/>
    <s v="Saint Louis"/>
    <x v="25"/>
    <n v="63116"/>
    <x v="2"/>
    <s v="OFF-SU-10002573"/>
    <x v="1"/>
    <x v="14"/>
    <s v="Acme 10&quot; Easy Grip Assistive Scissors"/>
    <n v="52.59"/>
    <n v="3"/>
    <n v="0"/>
    <n v="15.776999999999996"/>
    <x v="2"/>
    <x v="0"/>
  </r>
  <r>
    <n v="8733"/>
    <s v="CA-2019-116988"/>
    <x v="818"/>
    <d v="2019-06-29T00:00:00"/>
    <s v="Second Class"/>
    <s v="PW-19030"/>
    <s v="Pauline Webber"/>
    <x v="1"/>
    <x v="0"/>
    <s v="Seattle"/>
    <x v="4"/>
    <n v="98105"/>
    <x v="1"/>
    <s v="OFF-PA-10003848"/>
    <x v="1"/>
    <x v="10"/>
    <s v="Xerox 1997"/>
    <n v="19.440000000000001"/>
    <n v="3"/>
    <n v="0"/>
    <n v="9.3312000000000008"/>
    <x v="1"/>
    <x v="0"/>
  </r>
  <r>
    <n v="8734"/>
    <s v="CA-2019-116988"/>
    <x v="818"/>
    <d v="2019-06-29T00:00:00"/>
    <s v="Second Class"/>
    <s v="PW-19030"/>
    <s v="Pauline Webber"/>
    <x v="1"/>
    <x v="0"/>
    <s v="Seattle"/>
    <x v="4"/>
    <n v="98105"/>
    <x v="1"/>
    <s v="FUR-FU-10001290"/>
    <x v="0"/>
    <x v="5"/>
    <s v="Executive Impressions Supervisor Wall Clock"/>
    <n v="126.30000000000001"/>
    <n v="3"/>
    <n v="0"/>
    <n v="40.415999999999997"/>
    <x v="1"/>
    <x v="0"/>
  </r>
  <r>
    <n v="8735"/>
    <s v="CA-2019-116988"/>
    <x v="818"/>
    <d v="2019-06-29T00:00:00"/>
    <s v="Second Class"/>
    <s v="PW-19030"/>
    <s v="Pauline Webber"/>
    <x v="1"/>
    <x v="0"/>
    <s v="Seattle"/>
    <x v="4"/>
    <n v="98105"/>
    <x v="1"/>
    <s v="TEC-AC-10003832"/>
    <x v="2"/>
    <x v="11"/>
    <s v="Logitech P710e Mobile Speakerphone"/>
    <n v="1287.45"/>
    <n v="5"/>
    <n v="0"/>
    <n v="244.61549999999988"/>
    <x v="1"/>
    <x v="0"/>
  </r>
  <r>
    <n v="8736"/>
    <s v="US-2016-169390"/>
    <x v="315"/>
    <d v="2016-02-10T00:00:00"/>
    <s v="Second Class"/>
    <s v="CS-12250"/>
    <s v="Chris Selesnick"/>
    <x v="1"/>
    <x v="0"/>
    <s v="New York City"/>
    <x v="15"/>
    <n v="10024"/>
    <x v="3"/>
    <s v="OFF-ST-10001558"/>
    <x v="1"/>
    <x v="4"/>
    <s v="Acco Perma 4000 Stacking Storage Drawers"/>
    <n v="64.959999999999994"/>
    <n v="4"/>
    <n v="0"/>
    <n v="9.7439999999999998"/>
    <x v="3"/>
    <x v="0"/>
  </r>
  <r>
    <n v="8737"/>
    <s v="CA-2018-168774"/>
    <x v="913"/>
    <d v="2018-09-09T00:00:00"/>
    <s v="Standard Class"/>
    <s v="RP-19855"/>
    <s v="Roy Phan"/>
    <x v="1"/>
    <x v="0"/>
    <s v="Woodbury"/>
    <x v="11"/>
    <n v="55125"/>
    <x v="2"/>
    <s v="OFF-ST-10001490"/>
    <x v="1"/>
    <x v="4"/>
    <s v="Hot File 7-Pocket, Floor Stand"/>
    <n v="535.41"/>
    <n v="3"/>
    <n v="0"/>
    <n v="160.62299999999993"/>
    <x v="2"/>
    <x v="0"/>
  </r>
  <r>
    <n v="8738"/>
    <s v="CA-2019-161592"/>
    <x v="1191"/>
    <d v="2019-04-10T00:00:00"/>
    <s v="Standard Class"/>
    <s v="CS-12175"/>
    <s v="Charles Sheldon"/>
    <x v="1"/>
    <x v="0"/>
    <s v="Chattanooga"/>
    <x v="18"/>
    <n v="37421"/>
    <x v="0"/>
    <s v="OFF-BI-10003669"/>
    <x v="1"/>
    <x v="8"/>
    <s v="3M Organizer Strips"/>
    <n v="8.1000000000000014"/>
    <n v="5"/>
    <n v="0.7"/>
    <n v="-5.9399999999999977"/>
    <x v="0"/>
    <x v="0"/>
  </r>
  <r>
    <n v="8739"/>
    <s v="US-2019-131961"/>
    <x v="166"/>
    <d v="2019-12-11T00:00:00"/>
    <s v="First Class"/>
    <s v="MJ-17740"/>
    <s v="Max Jones"/>
    <x v="0"/>
    <x v="0"/>
    <s v="Philadelphia"/>
    <x v="9"/>
    <n v="19140"/>
    <x v="3"/>
    <s v="OFF-AR-10004441"/>
    <x v="1"/>
    <x v="6"/>
    <s v="BIC Brite Liner Highlighters"/>
    <n v="13.247999999999999"/>
    <n v="4"/>
    <n v="0.2"/>
    <n v="3.6431999999999998"/>
    <x v="3"/>
    <x v="0"/>
  </r>
  <r>
    <n v="8740"/>
    <s v="US-2019-131961"/>
    <x v="166"/>
    <d v="2019-12-11T00:00:00"/>
    <s v="First Class"/>
    <s v="MJ-17740"/>
    <s v="Max Jones"/>
    <x v="0"/>
    <x v="0"/>
    <s v="Philadelphia"/>
    <x v="9"/>
    <n v="19140"/>
    <x v="3"/>
    <s v="TEC-PH-10001924"/>
    <x v="2"/>
    <x v="7"/>
    <s v="iHome FM Clock Radio with Lightning Dock"/>
    <n v="83.987999999999985"/>
    <n v="2"/>
    <n v="0.4"/>
    <n v="-20.996999999999993"/>
    <x v="3"/>
    <x v="0"/>
  </r>
  <r>
    <n v="8741"/>
    <s v="CA-2018-102498"/>
    <x v="1131"/>
    <d v="2018-07-25T00:00:00"/>
    <s v="First Class"/>
    <s v="JG-15160"/>
    <s v="James Galang"/>
    <x v="0"/>
    <x v="0"/>
    <s v="Lafayette"/>
    <x v="28"/>
    <n v="70506"/>
    <x v="0"/>
    <s v="OFF-AR-10004456"/>
    <x v="1"/>
    <x v="6"/>
    <s v="Panasonic KP-4ABK Battery-Operated Pencil Sharpener"/>
    <n v="73.2"/>
    <n v="5"/>
    <n v="0"/>
    <n v="21.227999999999998"/>
    <x v="0"/>
    <x v="0"/>
  </r>
  <r>
    <n v="8742"/>
    <s v="CA-2017-113222"/>
    <x v="529"/>
    <d v="2017-11-09T00:00:00"/>
    <s v="Same Day"/>
    <s v="AG-10765"/>
    <s v="Anthony Garverick"/>
    <x v="2"/>
    <x v="0"/>
    <s v="Lawrence"/>
    <x v="14"/>
    <n v="46226"/>
    <x v="2"/>
    <s v="OFF-BI-10001890"/>
    <x v="1"/>
    <x v="8"/>
    <s v="Avery Poly Binder Pockets"/>
    <n v="10.74"/>
    <n v="3"/>
    <n v="0"/>
    <n v="5.1551999999999998"/>
    <x v="2"/>
    <x v="0"/>
  </r>
  <r>
    <n v="8743"/>
    <s v="US-2017-144771"/>
    <x v="653"/>
    <d v="2017-10-04T00:00:00"/>
    <s v="First Class"/>
    <s v="CK-12205"/>
    <s v="Chloris Kastensmidt"/>
    <x v="0"/>
    <x v="0"/>
    <s v="Hillsboro"/>
    <x v="21"/>
    <n v="97123"/>
    <x v="1"/>
    <s v="FUR-FU-10000629"/>
    <x v="0"/>
    <x v="5"/>
    <s v="9-3/4 Diameter Round Wall Clock"/>
    <n v="11.032"/>
    <n v="1"/>
    <n v="0.2"/>
    <n v="3.0338000000000003"/>
    <x v="1"/>
    <x v="0"/>
  </r>
  <r>
    <n v="8744"/>
    <s v="US-2017-144771"/>
    <x v="653"/>
    <d v="2017-10-04T00:00:00"/>
    <s v="First Class"/>
    <s v="CK-12205"/>
    <s v="Chloris Kastensmidt"/>
    <x v="0"/>
    <x v="0"/>
    <s v="Hillsboro"/>
    <x v="21"/>
    <n v="97123"/>
    <x v="1"/>
    <s v="TEC-AC-10002323"/>
    <x v="2"/>
    <x v="11"/>
    <s v="SanDisk Ultra 32 GB MicroSDHC Class 10 Memory Card"/>
    <n v="53.040000000000006"/>
    <n v="3"/>
    <n v="0.2"/>
    <n v="-4.6409999999999982"/>
    <x v="1"/>
    <x v="0"/>
  </r>
  <r>
    <n v="8745"/>
    <s v="CA-2017-162376"/>
    <x v="6"/>
    <d v="2017-11-25T00:00:00"/>
    <s v="Second Class"/>
    <s v="HD-14785"/>
    <s v="Harold Dahlen"/>
    <x v="2"/>
    <x v="0"/>
    <s v="Cambridge"/>
    <x v="31"/>
    <n v="2138"/>
    <x v="3"/>
    <s v="OFF-AR-10003056"/>
    <x v="1"/>
    <x v="6"/>
    <s v="Newell 341"/>
    <n v="17.12"/>
    <n v="4"/>
    <n v="0"/>
    <n v="4.9647999999999985"/>
    <x v="3"/>
    <x v="0"/>
  </r>
  <r>
    <n v="8746"/>
    <s v="CA-2017-162376"/>
    <x v="6"/>
    <d v="2017-11-25T00:00:00"/>
    <s v="Second Class"/>
    <s v="HD-14785"/>
    <s v="Harold Dahlen"/>
    <x v="2"/>
    <x v="0"/>
    <s v="Cambridge"/>
    <x v="31"/>
    <n v="2138"/>
    <x v="3"/>
    <s v="OFF-PA-10000300"/>
    <x v="1"/>
    <x v="10"/>
    <s v="Xerox 1936"/>
    <n v="59.94"/>
    <n v="3"/>
    <n v="0"/>
    <n v="28.171799999999998"/>
    <x v="3"/>
    <x v="0"/>
  </r>
  <r>
    <n v="8747"/>
    <s v="CA-2019-128076"/>
    <x v="62"/>
    <d v="2019-02-07T00:00:00"/>
    <s v="Standard Class"/>
    <s v="BO-11350"/>
    <s v="Bill Overfelt"/>
    <x v="1"/>
    <x v="0"/>
    <s v="San Diego"/>
    <x v="1"/>
    <n v="92105"/>
    <x v="1"/>
    <s v="FUR-FU-10000293"/>
    <x v="0"/>
    <x v="5"/>
    <s v="Eldon Antistatic Chair Mats for Low to Medium Pile Carpets"/>
    <n v="210.58"/>
    <n v="2"/>
    <n v="0"/>
    <n v="12.634799999999984"/>
    <x v="1"/>
    <x v="0"/>
  </r>
  <r>
    <n v="8748"/>
    <s v="CA-2019-128076"/>
    <x v="62"/>
    <d v="2019-02-07T00:00:00"/>
    <s v="Standard Class"/>
    <s v="BO-11350"/>
    <s v="Bill Overfelt"/>
    <x v="1"/>
    <x v="0"/>
    <s v="San Diego"/>
    <x v="1"/>
    <n v="92105"/>
    <x v="1"/>
    <s v="OFF-BI-10003638"/>
    <x v="1"/>
    <x v="8"/>
    <s v="GBC Durable Plastic Covers"/>
    <n v="30.960000000000004"/>
    <n v="2"/>
    <n v="0.2"/>
    <n v="10.061999999999998"/>
    <x v="1"/>
    <x v="0"/>
  </r>
  <r>
    <n v="8749"/>
    <s v="CA-2019-128076"/>
    <x v="62"/>
    <d v="2019-02-07T00:00:00"/>
    <s v="Standard Class"/>
    <s v="BO-11350"/>
    <s v="Bill Overfelt"/>
    <x v="1"/>
    <x v="0"/>
    <s v="San Diego"/>
    <x v="1"/>
    <n v="92105"/>
    <x v="1"/>
    <s v="TEC-MA-10002109"/>
    <x v="2"/>
    <x v="15"/>
    <s v="HP Officejet Pro 8600 e-All-In-One Printer, Copier, Scanner, Fax"/>
    <n v="239.98400000000004"/>
    <n v="2"/>
    <n v="0.2"/>
    <n v="38.997399999999971"/>
    <x v="1"/>
    <x v="0"/>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n v="1143.8910000000001"/>
    <x v="3"/>
    <x v="0"/>
  </r>
  <r>
    <n v="8751"/>
    <s v="US-2017-163825"/>
    <x v="382"/>
    <d v="2017-06-19T00:00:00"/>
    <s v="First Class"/>
    <s v="LC-16885"/>
    <s v="Lena Creighton"/>
    <x v="0"/>
    <x v="0"/>
    <s v="New York City"/>
    <x v="15"/>
    <n v="10009"/>
    <x v="3"/>
    <s v="TEC-PH-10004922"/>
    <x v="2"/>
    <x v="7"/>
    <s v="RCA Visys Integrated PBX 8-Line Router"/>
    <n v="133.97999999999999"/>
    <n v="2"/>
    <n v="0"/>
    <n v="33.495000000000005"/>
    <x v="3"/>
    <x v="0"/>
  </r>
  <r>
    <n v="8752"/>
    <s v="CA-2018-105662"/>
    <x v="465"/>
    <d v="2018-05-09T00:00:00"/>
    <s v="Standard Class"/>
    <s v="RB-19465"/>
    <s v="Rick Bensley"/>
    <x v="2"/>
    <x v="0"/>
    <s v="Tallahassee"/>
    <x v="2"/>
    <n v="32303"/>
    <x v="0"/>
    <s v="OFF-PA-10001001"/>
    <x v="1"/>
    <x v="10"/>
    <s v="Snap-A-Way Black Print Carbonless Speed Message, No Reply Area, Duplicate"/>
    <n v="93.248000000000005"/>
    <n v="4"/>
    <n v="0.2"/>
    <n v="31.4712"/>
    <x v="0"/>
    <x v="0"/>
  </r>
  <r>
    <n v="8753"/>
    <s v="CA-2018-105662"/>
    <x v="465"/>
    <d v="2018-05-09T00:00:00"/>
    <s v="Standard Class"/>
    <s v="RB-19465"/>
    <s v="Rick Bensley"/>
    <x v="2"/>
    <x v="0"/>
    <s v="Tallahassee"/>
    <x v="2"/>
    <n v="32303"/>
    <x v="0"/>
    <s v="TEC-PH-10001198"/>
    <x v="2"/>
    <x v="7"/>
    <s v="Avaya 4621SW VoIP phone"/>
    <n v="177.48000000000002"/>
    <n v="3"/>
    <n v="0.2"/>
    <n v="19.966499999999982"/>
    <x v="0"/>
    <x v="0"/>
  </r>
  <r>
    <n v="8754"/>
    <s v="CA-2019-152198"/>
    <x v="428"/>
    <d v="2019-09-10T00:00:00"/>
    <s v="First Class"/>
    <s v="JD-16015"/>
    <s v="Joy Daniels"/>
    <x v="0"/>
    <x v="0"/>
    <s v="Toledo"/>
    <x v="24"/>
    <n v="43615"/>
    <x v="3"/>
    <s v="OFF-LA-10000443"/>
    <x v="1"/>
    <x v="2"/>
    <s v="Avery 501"/>
    <n v="17.712"/>
    <n v="6"/>
    <n v="0.2"/>
    <n v="5.9777999999999993"/>
    <x v="3"/>
    <x v="0"/>
  </r>
  <r>
    <n v="8755"/>
    <s v="CA-2019-152198"/>
    <x v="428"/>
    <d v="2019-09-10T00:00:00"/>
    <s v="First Class"/>
    <s v="JD-16015"/>
    <s v="Joy Daniels"/>
    <x v="0"/>
    <x v="0"/>
    <s v="Toledo"/>
    <x v="24"/>
    <n v="43615"/>
    <x v="3"/>
    <s v="OFF-BI-10003669"/>
    <x v="1"/>
    <x v="8"/>
    <s v="3M Organizer Strips"/>
    <n v="4.8600000000000012"/>
    <n v="3"/>
    <n v="0.7"/>
    <n v="-3.5640000000000001"/>
    <x v="3"/>
    <x v="0"/>
  </r>
  <r>
    <n v="8756"/>
    <s v="CA-2019-152198"/>
    <x v="428"/>
    <d v="2019-09-10T00:00:00"/>
    <s v="First Class"/>
    <s v="JD-16015"/>
    <s v="Joy Daniels"/>
    <x v="0"/>
    <x v="0"/>
    <s v="Toledo"/>
    <x v="24"/>
    <n v="43615"/>
    <x v="3"/>
    <s v="OFF-BI-10001628"/>
    <x v="1"/>
    <x v="8"/>
    <s v="Acco Data Flex Cable Posts For Top &amp; Bottom Load Binders, 6&quot; Capacity"/>
    <n v="6.2580000000000009"/>
    <n v="2"/>
    <n v="0.7"/>
    <n v="-5.2149999999999999"/>
    <x v="3"/>
    <x v="0"/>
  </r>
  <r>
    <n v="8757"/>
    <s v="CA-2018-114307"/>
    <x v="405"/>
    <d v="2018-07-26T00:00:00"/>
    <s v="Standard Class"/>
    <s v="MF-17665"/>
    <s v="Maureen Fritzler"/>
    <x v="1"/>
    <x v="0"/>
    <s v="Columbia"/>
    <x v="39"/>
    <n v="21044"/>
    <x v="3"/>
    <s v="OFF-AP-10002350"/>
    <x v="1"/>
    <x v="9"/>
    <s v="Belkin F9H710-06 7 Outlet SurgeMaster Surge Protector"/>
    <n v="37.68"/>
    <n v="2"/>
    <n v="0"/>
    <n v="10.5504"/>
    <x v="3"/>
    <x v="1"/>
  </r>
  <r>
    <n v="8758"/>
    <s v="CA-2018-114307"/>
    <x v="405"/>
    <d v="2018-07-26T00:00:00"/>
    <s v="Standard Class"/>
    <s v="MF-17665"/>
    <s v="Maureen Fritzler"/>
    <x v="1"/>
    <x v="0"/>
    <s v="Columbia"/>
    <x v="39"/>
    <n v="21044"/>
    <x v="3"/>
    <s v="OFF-PA-10004100"/>
    <x v="1"/>
    <x v="10"/>
    <s v="Xerox 216"/>
    <n v="51.84"/>
    <n v="8"/>
    <n v="0"/>
    <n v="24.883200000000002"/>
    <x v="3"/>
    <x v="1"/>
  </r>
  <r>
    <n v="8759"/>
    <s v="CA-2018-114307"/>
    <x v="405"/>
    <d v="2018-07-26T00:00:00"/>
    <s v="Standard Class"/>
    <s v="MF-17665"/>
    <s v="Maureen Fritzler"/>
    <x v="1"/>
    <x v="0"/>
    <s v="Columbia"/>
    <x v="39"/>
    <n v="21044"/>
    <x v="3"/>
    <s v="FUR-FU-10000794"/>
    <x v="0"/>
    <x v="5"/>
    <s v="Eldon Stackable Tray, Side-Load, Legal, Smoke"/>
    <n v="27.42"/>
    <n v="3"/>
    <n v="0"/>
    <n v="9.3227999999999991"/>
    <x v="3"/>
    <x v="1"/>
  </r>
  <r>
    <n v="8760"/>
    <s v="CA-2018-114307"/>
    <x v="405"/>
    <d v="2018-07-26T00:00:00"/>
    <s v="Standard Class"/>
    <s v="MF-17665"/>
    <s v="Maureen Fritzler"/>
    <x v="1"/>
    <x v="0"/>
    <s v="Columbia"/>
    <x v="39"/>
    <n v="21044"/>
    <x v="3"/>
    <s v="OFF-BI-10002012"/>
    <x v="1"/>
    <x v="8"/>
    <s v="Wilson Jones Easy Flow II Sheet Lifters"/>
    <n v="5.4"/>
    <n v="3"/>
    <n v="0"/>
    <n v="2.5920000000000001"/>
    <x v="3"/>
    <x v="1"/>
  </r>
  <r>
    <n v="8761"/>
    <s v="CA-2018-159891"/>
    <x v="1011"/>
    <d v="2018-02-06T00:00:00"/>
    <s v="Standard Class"/>
    <s v="BF-11170"/>
    <s v="Ben Ferrer"/>
    <x v="2"/>
    <x v="0"/>
    <s v="Atlanta"/>
    <x v="32"/>
    <n v="30318"/>
    <x v="0"/>
    <s v="OFF-BI-10003527"/>
    <x v="1"/>
    <x v="8"/>
    <s v="Fellowes PB500 Electric Punch Plastic Comb Binding Machine with Manual Bind"/>
    <n v="1270.99"/>
    <n v="1"/>
    <n v="0"/>
    <n v="635.495"/>
    <x v="0"/>
    <x v="0"/>
  </r>
  <r>
    <n v="8762"/>
    <s v="CA-2018-159891"/>
    <x v="1011"/>
    <d v="2018-02-06T00:00:00"/>
    <s v="Standard Class"/>
    <s v="BF-11170"/>
    <s v="Ben Ferrer"/>
    <x v="2"/>
    <x v="0"/>
    <s v="Atlanta"/>
    <x v="32"/>
    <n v="30318"/>
    <x v="0"/>
    <s v="OFF-EN-10004483"/>
    <x v="1"/>
    <x v="12"/>
    <s v="#10 White Business Envelopes,4 1/8 x 9 1/2"/>
    <n v="125.36"/>
    <n v="8"/>
    <n v="0"/>
    <n v="58.919199999999989"/>
    <x v="0"/>
    <x v="0"/>
  </r>
  <r>
    <n v="8763"/>
    <s v="CA-2018-112578"/>
    <x v="723"/>
    <d v="2019-01-02T00:00:00"/>
    <s v="Standard Class"/>
    <s v="FO-14305"/>
    <s v="Frank Olsen"/>
    <x v="0"/>
    <x v="0"/>
    <s v="Sacramento"/>
    <x v="1"/>
    <n v="95823"/>
    <x v="1"/>
    <s v="OFF-ST-10003722"/>
    <x v="1"/>
    <x v="4"/>
    <s v="Project Tote Personal File"/>
    <n v="14.03"/>
    <n v="1"/>
    <n v="0"/>
    <n v="4.068699999999998"/>
    <x v="1"/>
    <x v="0"/>
  </r>
  <r>
    <n v="8764"/>
    <s v="CA-2018-112578"/>
    <x v="723"/>
    <d v="2019-01-02T00:00:00"/>
    <s v="Standard Class"/>
    <s v="FO-14305"/>
    <s v="Frank Olsen"/>
    <x v="0"/>
    <x v="0"/>
    <s v="Sacramento"/>
    <x v="1"/>
    <n v="95823"/>
    <x v="1"/>
    <s v="OFF-SU-10002557"/>
    <x v="1"/>
    <x v="14"/>
    <s v="Fiskars Spring-Action Scissors"/>
    <n v="27.96"/>
    <n v="2"/>
    <n v="0"/>
    <n v="7.2696000000000005"/>
    <x v="1"/>
    <x v="0"/>
  </r>
  <r>
    <n v="8765"/>
    <s v="CA-2017-107083"/>
    <x v="82"/>
    <d v="2017-11-27T00:00:00"/>
    <s v="Standard Class"/>
    <s v="BB-11545"/>
    <s v="Brenda Bowman"/>
    <x v="1"/>
    <x v="0"/>
    <s v="Fort Worth"/>
    <x v="5"/>
    <n v="76106"/>
    <x v="2"/>
    <s v="OFF-AR-10002257"/>
    <x v="1"/>
    <x v="6"/>
    <s v="Eldon Spacemaker Box, Quick-Snap Lid, Clear"/>
    <n v="5.3440000000000003"/>
    <n v="2"/>
    <n v="0.2"/>
    <n v="0.73479999999999923"/>
    <x v="2"/>
    <x v="0"/>
  </r>
  <r>
    <n v="8766"/>
    <s v="CA-2017-107083"/>
    <x v="82"/>
    <d v="2017-11-27T00:00:00"/>
    <s v="Standard Class"/>
    <s v="BB-11545"/>
    <s v="Brenda Bowman"/>
    <x v="1"/>
    <x v="0"/>
    <s v="Fort Worth"/>
    <x v="5"/>
    <n v="76106"/>
    <x v="2"/>
    <s v="OFF-BI-10000756"/>
    <x v="1"/>
    <x v="8"/>
    <s v="Storex DuraTech Recycled Plastic Frosted Binders"/>
    <n v="1.6959999999999997"/>
    <n v="2"/>
    <n v="0.8"/>
    <n v="-2.5440000000000005"/>
    <x v="2"/>
    <x v="0"/>
  </r>
  <r>
    <n v="8767"/>
    <s v="CA-2017-107083"/>
    <x v="82"/>
    <d v="2017-11-27T00:00:00"/>
    <s v="Standard Class"/>
    <s v="BB-11545"/>
    <s v="Brenda Bowman"/>
    <x v="1"/>
    <x v="0"/>
    <s v="Fort Worth"/>
    <x v="5"/>
    <n v="76106"/>
    <x v="2"/>
    <s v="OFF-AP-10004136"/>
    <x v="1"/>
    <x v="9"/>
    <s v="Kensington 6 Outlet SmartSocket Surge Protector"/>
    <n v="24.587999999999994"/>
    <n v="3"/>
    <n v="0.8"/>
    <n v="-67.617000000000019"/>
    <x v="2"/>
    <x v="0"/>
  </r>
  <r>
    <n v="8768"/>
    <s v="CA-2017-107083"/>
    <x v="82"/>
    <d v="2017-11-27T00:00:00"/>
    <s v="Standard Class"/>
    <s v="BB-11545"/>
    <s v="Brenda Bowman"/>
    <x v="1"/>
    <x v="0"/>
    <s v="Fort Worth"/>
    <x v="5"/>
    <n v="76106"/>
    <x v="2"/>
    <s v="OFF-BI-10002194"/>
    <x v="1"/>
    <x v="8"/>
    <s v="Cardinal Hold-It CD Pocket"/>
    <n v="7.9799999999999986"/>
    <n v="5"/>
    <n v="0.8"/>
    <n v="-13.167000000000002"/>
    <x v="2"/>
    <x v="0"/>
  </r>
  <r>
    <n v="8769"/>
    <s v="CA-2017-151722"/>
    <x v="348"/>
    <d v="2017-10-09T00:00:00"/>
    <s v="Standard Class"/>
    <s v="IL-15100"/>
    <s v="Ivan Liston"/>
    <x v="0"/>
    <x v="0"/>
    <s v="Columbus"/>
    <x v="24"/>
    <n v="43229"/>
    <x v="3"/>
    <s v="TEC-AC-10000892"/>
    <x v="2"/>
    <x v="11"/>
    <s v="NETGEAR N750 Dual Band Wi-Fi Gigabit Router"/>
    <n v="288"/>
    <n v="4"/>
    <n v="0.2"/>
    <n v="57.599999999999994"/>
    <x v="3"/>
    <x v="0"/>
  </r>
  <r>
    <n v="8770"/>
    <s v="CA-2018-151148"/>
    <x v="126"/>
    <d v="2018-09-13T00:00:00"/>
    <s v="Same Day"/>
    <s v="PO-19180"/>
    <s v="Philisse Overcash"/>
    <x v="2"/>
    <x v="0"/>
    <s v="Louisville"/>
    <x v="22"/>
    <n v="80027"/>
    <x v="1"/>
    <s v="TEC-PH-10001870"/>
    <x v="2"/>
    <x v="7"/>
    <s v="Lunatik TT5L-002 Taktik Strike Impact Protection System for iPhone 5"/>
    <n v="146.952"/>
    <n v="3"/>
    <n v="0.2"/>
    <n v="9.1844999999999928"/>
    <x v="1"/>
    <x v="0"/>
  </r>
  <r>
    <n v="8771"/>
    <s v="CA-2018-151148"/>
    <x v="126"/>
    <d v="2018-09-13T00:00:00"/>
    <s v="Same Day"/>
    <s v="PO-19180"/>
    <s v="Philisse Overcash"/>
    <x v="2"/>
    <x v="0"/>
    <s v="Louisville"/>
    <x v="22"/>
    <n v="80027"/>
    <x v="1"/>
    <s v="FUR-CH-10002304"/>
    <x v="0"/>
    <x v="1"/>
    <s v="Global Stack Chair without Arms, Black"/>
    <n v="83.13600000000001"/>
    <n v="4"/>
    <n v="0.2"/>
    <n v="5.1960000000000015"/>
    <x v="1"/>
    <x v="0"/>
  </r>
  <r>
    <n v="8772"/>
    <s v="CA-2019-115882"/>
    <x v="32"/>
    <d v="2019-09-17T00:00:00"/>
    <s v="First Class"/>
    <s v="DB-13555"/>
    <s v="Dorothy Badders"/>
    <x v="1"/>
    <x v="0"/>
    <s v="Raleigh"/>
    <x v="3"/>
    <n v="27604"/>
    <x v="0"/>
    <s v="OFF-AP-10002534"/>
    <x v="1"/>
    <x v="9"/>
    <s v="3.6 Cubic Foot Counter Height Office Refrigerator"/>
    <n v="942.78400000000011"/>
    <n v="4"/>
    <n v="0.2"/>
    <n v="94.278400000000033"/>
    <x v="0"/>
    <x v="0"/>
  </r>
  <r>
    <n v="8773"/>
    <s v="CA-2019-115882"/>
    <x v="32"/>
    <d v="2019-09-17T00:00:00"/>
    <s v="First Class"/>
    <s v="DB-13555"/>
    <s v="Dorothy Badders"/>
    <x v="1"/>
    <x v="0"/>
    <s v="Raleigh"/>
    <x v="3"/>
    <n v="27604"/>
    <x v="0"/>
    <s v="OFF-PA-10001125"/>
    <x v="1"/>
    <x v="10"/>
    <s v="Xerox 1988"/>
    <n v="74.352000000000004"/>
    <n v="3"/>
    <n v="0.2"/>
    <n v="23.234999999999992"/>
    <x v="0"/>
    <x v="0"/>
  </r>
  <r>
    <n v="8774"/>
    <s v="CA-2017-132276"/>
    <x v="1202"/>
    <d v="2017-02-28T00:00:00"/>
    <s v="Standard Class"/>
    <s v="LC-16960"/>
    <s v="Lindsay Castell"/>
    <x v="2"/>
    <x v="0"/>
    <s v="New York City"/>
    <x v="15"/>
    <n v="10024"/>
    <x v="3"/>
    <s v="OFF-AP-10000804"/>
    <x v="1"/>
    <x v="9"/>
    <s v="Hoover Portapower Portable Vacuum"/>
    <n v="26.880000000000003"/>
    <n v="6"/>
    <n v="0"/>
    <n v="6.7200000000000006"/>
    <x v="3"/>
    <x v="0"/>
  </r>
  <r>
    <n v="8775"/>
    <s v="CA-2017-132276"/>
    <x v="1202"/>
    <d v="2017-02-28T00:00:00"/>
    <s v="Standard Class"/>
    <s v="LC-16960"/>
    <s v="Lindsay Castell"/>
    <x v="2"/>
    <x v="0"/>
    <s v="New York City"/>
    <x v="15"/>
    <n v="10024"/>
    <x v="3"/>
    <s v="OFF-BI-10002982"/>
    <x v="1"/>
    <x v="8"/>
    <s v="Avery Self-Adhesive Photo Pockets for Polaroid Photos"/>
    <n v="10.896000000000001"/>
    <n v="2"/>
    <n v="0.2"/>
    <n v="3.8135999999999992"/>
    <x v="3"/>
    <x v="0"/>
  </r>
  <r>
    <n v="8776"/>
    <s v="CA-2018-163636"/>
    <x v="5"/>
    <d v="2018-12-09T00:00:00"/>
    <s v="Second Class"/>
    <s v="MP-18175"/>
    <s v="Mike Pelletier"/>
    <x v="2"/>
    <x v="0"/>
    <s v="Chicago"/>
    <x v="10"/>
    <n v="60623"/>
    <x v="2"/>
    <s v="OFF-AR-10001547"/>
    <x v="1"/>
    <x v="6"/>
    <s v="Newell 311"/>
    <n v="3.536"/>
    <n v="2"/>
    <n v="0.2"/>
    <n v="0.30940000000000001"/>
    <x v="2"/>
    <x v="0"/>
  </r>
  <r>
    <n v="8777"/>
    <s v="CA-2018-102813"/>
    <x v="415"/>
    <d v="2018-07-03T00:00:00"/>
    <s v="First Class"/>
    <s v="EA-14035"/>
    <s v="Erin Ashbrook"/>
    <x v="1"/>
    <x v="0"/>
    <s v="Huntsville"/>
    <x v="5"/>
    <n v="77340"/>
    <x v="2"/>
    <s v="FUR-CH-10000665"/>
    <x v="0"/>
    <x v="1"/>
    <s v="Global Airflow Leather Mesh Back Chair, Black"/>
    <n v="528.42999999999995"/>
    <n v="5"/>
    <n v="0.3"/>
    <n v="0"/>
    <x v="2"/>
    <x v="0"/>
  </r>
  <r>
    <n v="8778"/>
    <s v="CA-2018-102813"/>
    <x v="415"/>
    <d v="2018-07-03T00:00:00"/>
    <s v="First Class"/>
    <s v="EA-14035"/>
    <s v="Erin Ashbrook"/>
    <x v="1"/>
    <x v="0"/>
    <s v="Huntsville"/>
    <x v="5"/>
    <n v="77340"/>
    <x v="2"/>
    <s v="OFF-PA-10000520"/>
    <x v="1"/>
    <x v="10"/>
    <s v="Xerox 201"/>
    <n v="41.472000000000008"/>
    <n v="8"/>
    <n v="0.2"/>
    <n v="14.5152"/>
    <x v="2"/>
    <x v="0"/>
  </r>
  <r>
    <n v="8779"/>
    <s v="CA-2019-135377"/>
    <x v="1096"/>
    <d v="2019-12-18T00:00:00"/>
    <s v="Standard Class"/>
    <s v="BP-11095"/>
    <s v="Bart Pistole"/>
    <x v="1"/>
    <x v="0"/>
    <s v="New York City"/>
    <x v="15"/>
    <n v="10024"/>
    <x v="3"/>
    <s v="FUR-BO-10004015"/>
    <x v="0"/>
    <x v="0"/>
    <s v="Bush Andora Bookcase, Maple/Graphite Gray Finish"/>
    <n v="287.976"/>
    <n v="3"/>
    <n v="0.2"/>
    <n v="7.1993999999999687"/>
    <x v="3"/>
    <x v="0"/>
  </r>
  <r>
    <n v="8780"/>
    <s v="CA-2017-165813"/>
    <x v="305"/>
    <d v="2017-03-22T00:00:00"/>
    <s v="Second Class"/>
    <s v="BM-11785"/>
    <s v="Bryan Mills"/>
    <x v="0"/>
    <x v="0"/>
    <s v="Salem"/>
    <x v="21"/>
    <n v="97301"/>
    <x v="1"/>
    <s v="OFF-ST-10004258"/>
    <x v="1"/>
    <x v="4"/>
    <s v="Portable Personal File Box"/>
    <n v="29.304000000000002"/>
    <n v="3"/>
    <n v="0.2"/>
    <n v="2.5641000000000034"/>
    <x v="1"/>
    <x v="0"/>
  </r>
  <r>
    <n v="8781"/>
    <s v="CA-2017-133585"/>
    <x v="879"/>
    <d v="2017-03-04T00:00:00"/>
    <s v="First Class"/>
    <s v="CM-12715"/>
    <s v="Craig Molinari"/>
    <x v="1"/>
    <x v="0"/>
    <s v="Houston"/>
    <x v="5"/>
    <n v="77070"/>
    <x v="2"/>
    <s v="OFF-AR-10003696"/>
    <x v="1"/>
    <x v="6"/>
    <s v="Panasonic KP-350BK Electric Pencil Sharpener with Auto Stop"/>
    <n v="55.328000000000003"/>
    <n v="2"/>
    <n v="0.2"/>
    <n v="6.2243999999999957"/>
    <x v="2"/>
    <x v="0"/>
  </r>
  <r>
    <n v="8782"/>
    <s v="CA-2017-133585"/>
    <x v="879"/>
    <d v="2017-03-04T00:00:00"/>
    <s v="First Class"/>
    <s v="CM-12715"/>
    <s v="Craig Molinari"/>
    <x v="1"/>
    <x v="0"/>
    <s v="Houston"/>
    <x v="5"/>
    <n v="77070"/>
    <x v="2"/>
    <s v="FUR-BO-10001811"/>
    <x v="0"/>
    <x v="0"/>
    <s v="Atlantic Metals Mobile 5-Shelf Bookcases, Custom Colors"/>
    <n v="1227.9983999999999"/>
    <n v="6"/>
    <n v="0.32"/>
    <n v="-36.117600000000152"/>
    <x v="2"/>
    <x v="0"/>
  </r>
  <r>
    <n v="8783"/>
    <s v="CA-2018-116911"/>
    <x v="306"/>
    <d v="2018-09-20T00:00:00"/>
    <s v="Standard Class"/>
    <s v="JD-16150"/>
    <s v="Justin Deggeller"/>
    <x v="1"/>
    <x v="0"/>
    <s v="Twin Falls"/>
    <x v="45"/>
    <n v="83301"/>
    <x v="1"/>
    <s v="OFF-BI-10001249"/>
    <x v="1"/>
    <x v="8"/>
    <s v="Avery Heavy-Duty EZD View Binder with Locking Rings"/>
    <n v="20.416"/>
    <n v="4"/>
    <n v="0.2"/>
    <n v="6.6351999999999984"/>
    <x v="1"/>
    <x v="0"/>
  </r>
  <r>
    <n v="8784"/>
    <s v="CA-2018-116911"/>
    <x v="306"/>
    <d v="2018-09-20T00:00:00"/>
    <s v="Standard Class"/>
    <s v="JD-16150"/>
    <s v="Justin Deggeller"/>
    <x v="1"/>
    <x v="0"/>
    <s v="Twin Falls"/>
    <x v="45"/>
    <n v="83301"/>
    <x v="1"/>
    <s v="FUR-TA-10003473"/>
    <x v="0"/>
    <x v="3"/>
    <s v="Bretford Rectangular Conference Table Tops"/>
    <n v="1128.3899999999999"/>
    <n v="3"/>
    <n v="0"/>
    <n v="259.52970000000005"/>
    <x v="1"/>
    <x v="0"/>
  </r>
  <r>
    <n v="8785"/>
    <s v="US-2019-129224"/>
    <x v="294"/>
    <d v="2019-03-23T00:00:00"/>
    <s v="Standard Class"/>
    <s v="AS-10630"/>
    <s v="Ann Steele"/>
    <x v="2"/>
    <x v="0"/>
    <s v="Knoxville"/>
    <x v="18"/>
    <n v="37918"/>
    <x v="0"/>
    <s v="OFF-LA-10003190"/>
    <x v="1"/>
    <x v="2"/>
    <s v="Avery 474"/>
    <n v="4.6079999999999997"/>
    <n v="2"/>
    <n v="0.2"/>
    <n v="1.6704000000000001"/>
    <x v="0"/>
    <x v="0"/>
  </r>
  <r>
    <n v="8786"/>
    <s v="CA-2019-145765"/>
    <x v="39"/>
    <d v="2019-06-02T00:00:00"/>
    <s v="Standard Class"/>
    <s v="CM-11815"/>
    <s v="Candace McMahon"/>
    <x v="1"/>
    <x v="0"/>
    <s v="Phoenix"/>
    <x v="16"/>
    <n v="85023"/>
    <x v="1"/>
    <s v="TEC-PH-10001305"/>
    <x v="2"/>
    <x v="7"/>
    <s v="Panasonic KX TS208W Corded phone"/>
    <n v="195.96000000000004"/>
    <n v="5"/>
    <n v="0.2"/>
    <n v="19.596000000000018"/>
    <x v="1"/>
    <x v="0"/>
  </r>
  <r>
    <n v="8787"/>
    <s v="CA-2019-145765"/>
    <x v="39"/>
    <d v="2019-06-02T00:00:00"/>
    <s v="Standard Class"/>
    <s v="CM-11815"/>
    <s v="Candace McMahon"/>
    <x v="1"/>
    <x v="0"/>
    <s v="Phoenix"/>
    <x v="16"/>
    <n v="85023"/>
    <x v="1"/>
    <s v="OFF-PA-10001534"/>
    <x v="1"/>
    <x v="10"/>
    <s v="Xerox 230"/>
    <n v="15.552000000000003"/>
    <n v="3"/>
    <n v="0.2"/>
    <n v="5.4432"/>
    <x v="1"/>
    <x v="0"/>
  </r>
  <r>
    <n v="8788"/>
    <s v="CA-2019-145765"/>
    <x v="39"/>
    <d v="2019-06-02T00:00:00"/>
    <s v="Standard Class"/>
    <s v="CM-11815"/>
    <s v="Candace McMahon"/>
    <x v="1"/>
    <x v="0"/>
    <s v="Phoenix"/>
    <x v="16"/>
    <n v="85023"/>
    <x v="1"/>
    <s v="TEC-AC-10000844"/>
    <x v="2"/>
    <x v="11"/>
    <s v="Logitech Gaming G510s - Keyboard"/>
    <n v="271.96800000000002"/>
    <n v="4"/>
    <n v="0.2"/>
    <n v="54.393599999999978"/>
    <x v="1"/>
    <x v="0"/>
  </r>
  <r>
    <n v="8789"/>
    <s v="CA-2019-126914"/>
    <x v="140"/>
    <d v="2019-06-19T00:00:00"/>
    <s v="Standard Class"/>
    <s v="JE-15715"/>
    <s v="Joe Elijah"/>
    <x v="0"/>
    <x v="0"/>
    <s v="Monroe"/>
    <x v="3"/>
    <n v="28110"/>
    <x v="0"/>
    <s v="FUR-CH-10000847"/>
    <x v="0"/>
    <x v="1"/>
    <s v="Global Executive Mid-Back Manager's Chair"/>
    <n v="698.35200000000009"/>
    <n v="3"/>
    <n v="0.2"/>
    <n v="52.376399999999961"/>
    <x v="0"/>
    <x v="0"/>
  </r>
  <r>
    <n v="8790"/>
    <s v="CA-2019-126914"/>
    <x v="140"/>
    <d v="2019-06-19T00:00:00"/>
    <s v="Standard Class"/>
    <s v="JE-15715"/>
    <s v="Joe Elijah"/>
    <x v="0"/>
    <x v="0"/>
    <s v="Monroe"/>
    <x v="3"/>
    <n v="28110"/>
    <x v="0"/>
    <s v="FUR-BO-10000468"/>
    <x v="0"/>
    <x v="0"/>
    <s v="O'Sullivan 2-Shelf Heavy-Duty Bookcases"/>
    <n v="77.728000000000009"/>
    <n v="2"/>
    <n v="0.2"/>
    <n v="-3.8863999999999947"/>
    <x v="0"/>
    <x v="0"/>
  </r>
  <r>
    <n v="8791"/>
    <s v="CA-2017-169572"/>
    <x v="684"/>
    <d v="2017-09-12T00:00:00"/>
    <s v="Standard Class"/>
    <s v="AG-10525"/>
    <s v="Andy Gerbode"/>
    <x v="1"/>
    <x v="0"/>
    <s v="Richmond"/>
    <x v="17"/>
    <n v="23223"/>
    <x v="0"/>
    <s v="OFF-BI-10002799"/>
    <x v="1"/>
    <x v="8"/>
    <s v="SlimView Poly Binder, 3/8&quot;"/>
    <n v="46.62"/>
    <n v="9"/>
    <n v="0"/>
    <n v="21.445199999999996"/>
    <x v="0"/>
    <x v="0"/>
  </r>
  <r>
    <n v="8792"/>
    <s v="CA-2019-162075"/>
    <x v="257"/>
    <d v="2019-03-24T00:00:00"/>
    <s v="Standard Class"/>
    <s v="TT-21220"/>
    <s v="Thomas Thornton"/>
    <x v="0"/>
    <x v="0"/>
    <s v="Houston"/>
    <x v="5"/>
    <n v="77041"/>
    <x v="2"/>
    <s v="TEC-PH-10001557"/>
    <x v="2"/>
    <x v="7"/>
    <s v="Pyle PMP37LED"/>
    <n v="537.54399999999998"/>
    <n v="7"/>
    <n v="0.2"/>
    <n v="47.035099999999971"/>
    <x v="2"/>
    <x v="0"/>
  </r>
  <r>
    <n v="8793"/>
    <s v="CA-2016-162992"/>
    <x v="174"/>
    <d v="2016-12-21T00:00:00"/>
    <s v="First Class"/>
    <s v="BP-11095"/>
    <s v="Bart Pistole"/>
    <x v="1"/>
    <x v="0"/>
    <s v="Los Angeles"/>
    <x v="1"/>
    <n v="90008"/>
    <x v="1"/>
    <s v="OFF-LA-10001934"/>
    <x v="1"/>
    <x v="2"/>
    <s v="Avery 516"/>
    <n v="14.62"/>
    <n v="2"/>
    <n v="0"/>
    <n v="6.8713999999999995"/>
    <x v="1"/>
    <x v="0"/>
  </r>
  <r>
    <n v="8794"/>
    <s v="CA-2016-162992"/>
    <x v="174"/>
    <d v="2016-12-21T00:00:00"/>
    <s v="First Class"/>
    <s v="BP-11095"/>
    <s v="Bart Pistole"/>
    <x v="1"/>
    <x v="0"/>
    <s v="Los Angeles"/>
    <x v="1"/>
    <n v="90008"/>
    <x v="1"/>
    <s v="OFF-FA-10004248"/>
    <x v="1"/>
    <x v="13"/>
    <s v="Advantus T-Pin Paper Clips"/>
    <n v="22.549999999999997"/>
    <n v="5"/>
    <n v="0"/>
    <n v="8.7945000000000011"/>
    <x v="1"/>
    <x v="0"/>
  </r>
  <r>
    <n v="8795"/>
    <s v="CA-2016-162992"/>
    <x v="174"/>
    <d v="2016-12-21T00:00:00"/>
    <s v="First Class"/>
    <s v="BP-11095"/>
    <s v="Bart Pistole"/>
    <x v="1"/>
    <x v="0"/>
    <s v="Los Angeles"/>
    <x v="1"/>
    <n v="90008"/>
    <x v="1"/>
    <s v="TEC-PH-10001944"/>
    <x v="2"/>
    <x v="7"/>
    <s v="Wi-Ex zBoost YX540 Cellular Phone Signal Booster"/>
    <n v="583.79999999999995"/>
    <n v="5"/>
    <n v="0.2"/>
    <n v="72.974999999999909"/>
    <x v="1"/>
    <x v="0"/>
  </r>
  <r>
    <n v="8796"/>
    <s v="CA-2016-162992"/>
    <x v="174"/>
    <d v="2016-12-21T00:00:00"/>
    <s v="First Class"/>
    <s v="BP-11095"/>
    <s v="Bart Pistole"/>
    <x v="1"/>
    <x v="0"/>
    <s v="Los Angeles"/>
    <x v="1"/>
    <n v="90008"/>
    <x v="1"/>
    <s v="TEC-PH-10002085"/>
    <x v="2"/>
    <x v="7"/>
    <s v="Clarity 53712"/>
    <n v="211.16800000000001"/>
    <n v="4"/>
    <n v="0.2"/>
    <n v="15.837600000000009"/>
    <x v="1"/>
    <x v="0"/>
  </r>
  <r>
    <n v="8797"/>
    <s v="CA-2018-106397"/>
    <x v="274"/>
    <d v="2018-07-13T00:00:00"/>
    <s v="Standard Class"/>
    <s v="MJ-17740"/>
    <s v="Max Jones"/>
    <x v="0"/>
    <x v="0"/>
    <s v="Orem"/>
    <x v="7"/>
    <n v="84057"/>
    <x v="1"/>
    <s v="OFF-PA-10003441"/>
    <x v="1"/>
    <x v="10"/>
    <s v="Xerox 226"/>
    <n v="12.96"/>
    <n v="2"/>
    <n v="0"/>
    <n v="6.2208000000000006"/>
    <x v="1"/>
    <x v="0"/>
  </r>
  <r>
    <n v="8798"/>
    <s v="CA-2018-106397"/>
    <x v="274"/>
    <d v="2018-07-13T00:00:00"/>
    <s v="Standard Class"/>
    <s v="MJ-17740"/>
    <s v="Max Jones"/>
    <x v="0"/>
    <x v="0"/>
    <s v="Orem"/>
    <x v="7"/>
    <n v="84057"/>
    <x v="1"/>
    <s v="OFF-AR-10004602"/>
    <x v="1"/>
    <x v="6"/>
    <s v="Boston KS Multi-Size Manual Pencil Sharpener"/>
    <n v="45.98"/>
    <n v="2"/>
    <n v="0"/>
    <n v="12.874400000000001"/>
    <x v="1"/>
    <x v="0"/>
  </r>
  <r>
    <n v="8799"/>
    <s v="US-2018-150140"/>
    <x v="1203"/>
    <d v="2018-04-10T00:00:00"/>
    <s v="Standard Class"/>
    <s v="VM-21685"/>
    <s v="Valerie Mitchum"/>
    <x v="2"/>
    <x v="0"/>
    <s v="Burlington"/>
    <x v="42"/>
    <m/>
    <x v="3"/>
    <s v="TEC-PH-10002555"/>
    <x v="2"/>
    <x v="7"/>
    <s v="Nortel Meridian M5316 Digital phone"/>
    <n v="1294.75"/>
    <n v="5"/>
    <n v="0"/>
    <n v="336.63499999999999"/>
    <x v="3"/>
    <x v="0"/>
  </r>
  <r>
    <n v="8800"/>
    <s v="CA-2016-116666"/>
    <x v="1204"/>
    <d v="2016-05-10T00:00:00"/>
    <s v="First Class"/>
    <s v="KT-16480"/>
    <s v="Kean Thornton"/>
    <x v="0"/>
    <x v="0"/>
    <s v="Philadelphia"/>
    <x v="9"/>
    <n v="19134"/>
    <x v="3"/>
    <s v="TEC-CO-10001449"/>
    <x v="2"/>
    <x v="16"/>
    <s v="Hewlett Packard LaserJet 3310 Copier"/>
    <n v="1799.9699999999998"/>
    <n v="5"/>
    <n v="0.4"/>
    <n v="239.99600000000009"/>
    <x v="3"/>
    <x v="0"/>
  </r>
  <r>
    <n v="8801"/>
    <s v="CA-2019-148992"/>
    <x v="51"/>
    <d v="2019-11-27T00:00:00"/>
    <s v="Standard Class"/>
    <s v="CS-12250"/>
    <s v="Chris Selesnick"/>
    <x v="1"/>
    <x v="0"/>
    <s v="Chicago"/>
    <x v="10"/>
    <n v="60623"/>
    <x v="2"/>
    <s v="OFF-PA-10004285"/>
    <x v="1"/>
    <x v="10"/>
    <s v="Xerox 1959"/>
    <n v="10.688000000000001"/>
    <n v="2"/>
    <n v="0.2"/>
    <n v="3.7407999999999997"/>
    <x v="2"/>
    <x v="0"/>
  </r>
  <r>
    <n v="8802"/>
    <s v="CA-2018-140935"/>
    <x v="338"/>
    <d v="2018-11-12T00:00:00"/>
    <s v="First Class"/>
    <s v="AB-10015"/>
    <s v="Aaron Bergman"/>
    <x v="0"/>
    <x v="0"/>
    <s v="Oklahoma City"/>
    <x v="26"/>
    <n v="73120"/>
    <x v="2"/>
    <s v="TEC-PH-10000562"/>
    <x v="2"/>
    <x v="7"/>
    <s v="Samsung Convoy 3"/>
    <n v="221.98"/>
    <n v="2"/>
    <n v="0"/>
    <n v="62.15440000000001"/>
    <x v="2"/>
    <x v="0"/>
  </r>
  <r>
    <n v="8803"/>
    <s v="CA-2018-140935"/>
    <x v="338"/>
    <d v="2018-11-12T00:00:00"/>
    <s v="First Class"/>
    <s v="AB-10015"/>
    <s v="Aaron Bergman"/>
    <x v="0"/>
    <x v="0"/>
    <s v="Oklahoma City"/>
    <x v="26"/>
    <n v="73120"/>
    <x v="2"/>
    <s v="FUR-BO-10003966"/>
    <x v="0"/>
    <x v="0"/>
    <s v="Sauder Facets Collection Library, Sky Alder Finish"/>
    <n v="341.96"/>
    <n v="2"/>
    <n v="0"/>
    <n v="54.713599999999985"/>
    <x v="2"/>
    <x v="0"/>
  </r>
  <r>
    <n v="8804"/>
    <s v="CA-2016-157644"/>
    <x v="520"/>
    <d v="2017-01-01T00:00:00"/>
    <s v="First Class"/>
    <s v="AH-10030"/>
    <s v="Aaron Hawkins"/>
    <x v="1"/>
    <x v="0"/>
    <s v="New York City"/>
    <x v="15"/>
    <n v="10035"/>
    <x v="3"/>
    <s v="TEC-AC-10003614"/>
    <x v="2"/>
    <x v="11"/>
    <s v="Verbatim 25 GB 6x Blu-ray Single Layer Recordable Disc, 10/Pack"/>
    <n v="34.769999999999996"/>
    <n v="3"/>
    <n v="0"/>
    <n v="11.474099999999996"/>
    <x v="3"/>
    <x v="0"/>
  </r>
  <r>
    <n v="8805"/>
    <s v="CA-2016-157644"/>
    <x v="520"/>
    <d v="2017-01-01T00:00:00"/>
    <s v="First Class"/>
    <s v="AH-10030"/>
    <s v="Aaron Hawkins"/>
    <x v="1"/>
    <x v="0"/>
    <s v="New York City"/>
    <x v="15"/>
    <n v="10035"/>
    <x v="3"/>
    <s v="OFF-LA-10003148"/>
    <x v="1"/>
    <x v="2"/>
    <s v="Avery 51"/>
    <n v="18.899999999999999"/>
    <n v="3"/>
    <n v="0"/>
    <n v="8.6939999999999991"/>
    <x v="3"/>
    <x v="0"/>
  </r>
  <r>
    <n v="8806"/>
    <s v="US-2019-100398"/>
    <x v="971"/>
    <d v="2019-08-23T00:00:00"/>
    <s v="Standard Class"/>
    <s v="DO-13435"/>
    <s v="Denny Ordway"/>
    <x v="0"/>
    <x v="0"/>
    <s v="Salt Lake City"/>
    <x v="7"/>
    <n v="84106"/>
    <x v="1"/>
    <s v="OFF-BI-10002133"/>
    <x v="1"/>
    <x v="8"/>
    <s v="Wilson Jones Elliptical Ring 3 1/2&quot; Capacity Binders, 800 sheets"/>
    <n v="102.72"/>
    <n v="3"/>
    <n v="0.2"/>
    <n v="37.235999999999997"/>
    <x v="1"/>
    <x v="0"/>
  </r>
  <r>
    <n v="8807"/>
    <s v="CA-2018-113082"/>
    <x v="126"/>
    <d v="2018-09-16T00:00:00"/>
    <s v="Standard Class"/>
    <s v="MC-17590"/>
    <s v="Matt Collister"/>
    <x v="1"/>
    <x v="0"/>
    <s v="Utica"/>
    <x v="15"/>
    <n v="13501"/>
    <x v="3"/>
    <s v="FUR-FU-10002813"/>
    <x v="0"/>
    <x v="5"/>
    <s v="DAX Contemporary Wood Frame with Silver Metal Mat, Desktop, 11 x 14 Size"/>
    <n v="40.479999999999997"/>
    <n v="2"/>
    <n v="0"/>
    <n v="14.572799999999997"/>
    <x v="3"/>
    <x v="0"/>
  </r>
  <r>
    <n v="8808"/>
    <s v="US-2019-110646"/>
    <x v="40"/>
    <d v="2019-10-31T00:00:00"/>
    <s v="Standard Class"/>
    <s v="JF-15190"/>
    <s v="Jamie Frazer"/>
    <x v="0"/>
    <x v="0"/>
    <s v="Philadelphia"/>
    <x v="9"/>
    <n v="19134"/>
    <x v="3"/>
    <s v="OFF-BI-10004330"/>
    <x v="1"/>
    <x v="8"/>
    <s v="GBC Velobind Prepunched Cover Sets, Regency Series"/>
    <n v="33.282000000000004"/>
    <n v="3"/>
    <n v="0.7"/>
    <n v="-27.734999999999992"/>
    <x v="3"/>
    <x v="0"/>
  </r>
  <r>
    <n v="8809"/>
    <s v="US-2019-110646"/>
    <x v="40"/>
    <d v="2019-10-31T00:00:00"/>
    <s v="Standard Class"/>
    <s v="JF-15190"/>
    <s v="Jamie Frazer"/>
    <x v="0"/>
    <x v="0"/>
    <s v="Philadelphia"/>
    <x v="9"/>
    <n v="19134"/>
    <x v="3"/>
    <s v="TEC-PH-10002807"/>
    <x v="2"/>
    <x v="7"/>
    <s v="Motorla HX550 Universal Bluetooth Headset"/>
    <n v="118.64999999999998"/>
    <n v="5"/>
    <n v="0.4"/>
    <n v="19.775000000000006"/>
    <x v="3"/>
    <x v="0"/>
  </r>
  <r>
    <n v="8810"/>
    <s v="US-2019-110646"/>
    <x v="40"/>
    <d v="2019-10-31T00:00:00"/>
    <s v="Standard Class"/>
    <s v="JF-15190"/>
    <s v="Jamie Frazer"/>
    <x v="0"/>
    <x v="0"/>
    <s v="Philadelphia"/>
    <x v="9"/>
    <n v="19134"/>
    <x v="3"/>
    <s v="OFF-LA-10001404"/>
    <x v="1"/>
    <x v="2"/>
    <s v="Avery 517"/>
    <n v="14.76"/>
    <n v="5"/>
    <n v="0.2"/>
    <n v="4.9815000000000005"/>
    <x v="3"/>
    <x v="0"/>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n v="18.009600000000002"/>
    <x v="1"/>
    <x v="0"/>
  </r>
  <r>
    <n v="8812"/>
    <s v="US-2018-140172"/>
    <x v="387"/>
    <d v="2018-03-13T00:00:00"/>
    <s v="Standard Class"/>
    <s v="SP-20650"/>
    <s v="Stephanie Phelps"/>
    <x v="1"/>
    <x v="0"/>
    <s v="Jackson"/>
    <x v="12"/>
    <n v="49201"/>
    <x v="2"/>
    <s v="OFF-AP-10004233"/>
    <x v="1"/>
    <x v="9"/>
    <s v="Honeywell Enviracaire Portable Air Cleaner for up to 8 x 10 Room"/>
    <n v="207.14400000000001"/>
    <n v="3"/>
    <n v="0.1"/>
    <n v="48.333599999999976"/>
    <x v="2"/>
    <x v="1"/>
  </r>
  <r>
    <n v="8813"/>
    <s v="US-2018-140172"/>
    <x v="387"/>
    <d v="2018-03-13T00:00:00"/>
    <s v="Standard Class"/>
    <s v="SP-20650"/>
    <s v="Stephanie Phelps"/>
    <x v="1"/>
    <x v="0"/>
    <s v="Jackson"/>
    <x v="12"/>
    <n v="49201"/>
    <x v="2"/>
    <s v="OFF-AR-10002766"/>
    <x v="1"/>
    <x v="6"/>
    <s v="Prang Drawing Pencil Set"/>
    <n v="13.899999999999999"/>
    <n v="5"/>
    <n v="0"/>
    <n v="3.7529999999999997"/>
    <x v="2"/>
    <x v="1"/>
  </r>
  <r>
    <n v="8814"/>
    <s v="CA-2017-127754"/>
    <x v="353"/>
    <d v="2017-07-31T00:00:00"/>
    <s v="Standard Class"/>
    <s v="CK-12760"/>
    <s v="Cyma Kinney"/>
    <x v="1"/>
    <x v="0"/>
    <s v="Glendale"/>
    <x v="16"/>
    <n v="85301"/>
    <x v="1"/>
    <s v="FUR-CH-10003199"/>
    <x v="0"/>
    <x v="1"/>
    <s v="Office Star - Contemporary Task Swivel Chair"/>
    <n v="266.35200000000003"/>
    <n v="3"/>
    <n v="0.2"/>
    <n v="13.317599999999985"/>
    <x v="1"/>
    <x v="0"/>
  </r>
  <r>
    <n v="8815"/>
    <s v="CA-2017-144274"/>
    <x v="521"/>
    <d v="2017-11-25T00:00:00"/>
    <s v="Second Class"/>
    <s v="PW-19240"/>
    <s v="Pierre Wener"/>
    <x v="0"/>
    <x v="0"/>
    <s v="Wilmington"/>
    <x v="13"/>
    <n v="19805"/>
    <x v="3"/>
    <s v="TEC-PH-10003012"/>
    <x v="2"/>
    <x v="7"/>
    <s v="Nortel Meridian M3904 Professional Digital phone"/>
    <n v="307.98"/>
    <n v="2"/>
    <n v="0"/>
    <n v="89.314199999999971"/>
    <x v="3"/>
    <x v="0"/>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n v="20.726999999999997"/>
    <x v="3"/>
    <x v="0"/>
  </r>
  <r>
    <n v="8817"/>
    <s v="CA-2017-144274"/>
    <x v="521"/>
    <d v="2017-11-25T00:00:00"/>
    <s v="Second Class"/>
    <s v="PW-19240"/>
    <s v="Pierre Wener"/>
    <x v="0"/>
    <x v="0"/>
    <s v="Wilmington"/>
    <x v="13"/>
    <n v="19805"/>
    <x v="3"/>
    <s v="OFF-AR-10001940"/>
    <x v="1"/>
    <x v="6"/>
    <s v="Sanford Colorific Eraseable Coloring Pencils, 12 Count"/>
    <n v="13.12"/>
    <n v="4"/>
    <n v="0"/>
    <n v="5.6416000000000004"/>
    <x v="3"/>
    <x v="0"/>
  </r>
  <r>
    <n v="8818"/>
    <s v="CA-2017-144274"/>
    <x v="521"/>
    <d v="2017-11-25T00:00:00"/>
    <s v="Second Class"/>
    <s v="PW-19240"/>
    <s v="Pierre Wener"/>
    <x v="0"/>
    <x v="0"/>
    <s v="Wilmington"/>
    <x v="13"/>
    <n v="19805"/>
    <x v="3"/>
    <s v="OFF-EN-10003286"/>
    <x v="1"/>
    <x v="12"/>
    <s v="Staple envelope"/>
    <n v="16.559999999999999"/>
    <n v="2"/>
    <n v="0"/>
    <n v="7.783199999999999"/>
    <x v="3"/>
    <x v="0"/>
  </r>
  <r>
    <n v="8819"/>
    <s v="CA-2017-144274"/>
    <x v="521"/>
    <d v="2017-11-25T00:00:00"/>
    <s v="Second Class"/>
    <s v="PW-19240"/>
    <s v="Pierre Wener"/>
    <x v="0"/>
    <x v="0"/>
    <s v="Wilmington"/>
    <x v="13"/>
    <n v="19805"/>
    <x v="3"/>
    <s v="OFF-PA-10003441"/>
    <x v="1"/>
    <x v="10"/>
    <s v="Xerox 226"/>
    <n v="38.880000000000003"/>
    <n v="6"/>
    <n v="0"/>
    <n v="18.662400000000002"/>
    <x v="3"/>
    <x v="0"/>
  </r>
  <r>
    <n v="8820"/>
    <s v="CA-2017-142930"/>
    <x v="109"/>
    <d v="2017-12-02T00:00:00"/>
    <s v="Standard Class"/>
    <s v="EB-14170"/>
    <s v="Evan Bailliet"/>
    <x v="0"/>
    <x v="0"/>
    <s v="Austin"/>
    <x v="5"/>
    <n v="78745"/>
    <x v="2"/>
    <s v="OFF-PA-10003395"/>
    <x v="1"/>
    <x v="10"/>
    <s v="Xerox 1941"/>
    <n v="335.52"/>
    <n v="4"/>
    <n v="0.2"/>
    <n v="117.43199999999999"/>
    <x v="2"/>
    <x v="0"/>
  </r>
  <r>
    <n v="8821"/>
    <s v="CA-2019-100622"/>
    <x v="132"/>
    <d v="2019-11-07T00:00:00"/>
    <s v="Standard Class"/>
    <s v="DK-13090"/>
    <s v="Dave Kipp"/>
    <x v="0"/>
    <x v="0"/>
    <s v="Orlando"/>
    <x v="2"/>
    <n v="32839"/>
    <x v="0"/>
    <s v="TEC-CO-10003236"/>
    <x v="2"/>
    <x v="16"/>
    <s v="Canon Image Class D660 Copier"/>
    <n v="959.98400000000004"/>
    <n v="2"/>
    <n v="0.2"/>
    <n v="311.99479999999994"/>
    <x v="0"/>
    <x v="0"/>
  </r>
  <r>
    <n v="8822"/>
    <s v="CA-2019-100622"/>
    <x v="132"/>
    <d v="2019-11-07T00:00:00"/>
    <s v="Standard Class"/>
    <s v="DK-13090"/>
    <s v="Dave Kipp"/>
    <x v="0"/>
    <x v="0"/>
    <s v="Orlando"/>
    <x v="2"/>
    <n v="32839"/>
    <x v="0"/>
    <s v="OFF-BI-10002982"/>
    <x v="1"/>
    <x v="8"/>
    <s v="Avery Self-Adhesive Photo Pockets for Polaroid Photos"/>
    <n v="4.0860000000000003"/>
    <n v="2"/>
    <n v="0.7"/>
    <n v="-2.9963999999999995"/>
    <x v="0"/>
    <x v="0"/>
  </r>
  <r>
    <n v="8823"/>
    <s v="CA-2019-100622"/>
    <x v="132"/>
    <d v="2019-11-07T00:00:00"/>
    <s v="Standard Class"/>
    <s v="DK-13090"/>
    <s v="Dave Kipp"/>
    <x v="0"/>
    <x v="0"/>
    <s v="Orlando"/>
    <x v="2"/>
    <n v="32839"/>
    <x v="0"/>
    <s v="OFF-AR-10004010"/>
    <x v="1"/>
    <x v="6"/>
    <s v="Hunt Boston Vacuum Mount KS Pencil Sharpener"/>
    <n v="55.984000000000009"/>
    <n v="2"/>
    <n v="0.2"/>
    <n v="4.1987999999999985"/>
    <x v="0"/>
    <x v="0"/>
  </r>
  <r>
    <n v="8824"/>
    <s v="CA-2019-100622"/>
    <x v="132"/>
    <d v="2019-11-07T00:00:00"/>
    <s v="Standard Class"/>
    <s v="DK-13090"/>
    <s v="Dave Kipp"/>
    <x v="0"/>
    <x v="0"/>
    <s v="Orlando"/>
    <x v="2"/>
    <n v="32839"/>
    <x v="0"/>
    <s v="OFF-PA-10002947"/>
    <x v="1"/>
    <x v="10"/>
    <s v="Xerox 1923"/>
    <n v="10.688000000000001"/>
    <n v="2"/>
    <n v="0.2"/>
    <n v="3.7407999999999997"/>
    <x v="0"/>
    <x v="0"/>
  </r>
  <r>
    <n v="8825"/>
    <s v="CA-2019-117156"/>
    <x v="708"/>
    <d v="2019-03-23T00:00:00"/>
    <s v="Second Class"/>
    <s v="TB-21055"/>
    <s v="Ted Butterfield"/>
    <x v="0"/>
    <x v="0"/>
    <s v="Reading"/>
    <x v="9"/>
    <n v="19601"/>
    <x v="3"/>
    <s v="OFF-EN-10003845"/>
    <x v="1"/>
    <x v="12"/>
    <s v="Colored Envelopes"/>
    <n v="8.8559999999999999"/>
    <n v="3"/>
    <n v="0.2"/>
    <n v="2.8781999999999992"/>
    <x v="3"/>
    <x v="0"/>
  </r>
  <r>
    <n v="8826"/>
    <s v="CA-2017-115399"/>
    <x v="546"/>
    <d v="2017-12-22T00:00:00"/>
    <s v="First Class"/>
    <s v="AG-10900"/>
    <s v="Arthur Gainer"/>
    <x v="0"/>
    <x v="0"/>
    <s v="Philadelphia"/>
    <x v="9"/>
    <n v="19134"/>
    <x v="3"/>
    <s v="OFF-LA-10003190"/>
    <x v="1"/>
    <x v="2"/>
    <s v="Avery 474"/>
    <n v="6.911999999999999"/>
    <n v="3"/>
    <n v="0.2"/>
    <n v="2.5056000000000003"/>
    <x v="3"/>
    <x v="0"/>
  </r>
  <r>
    <n v="8827"/>
    <s v="US-2016-157847"/>
    <x v="1063"/>
    <d v="2016-04-06T00:00:00"/>
    <s v="Second Class"/>
    <s v="SC-20020"/>
    <s v="Sam Craven"/>
    <x v="0"/>
    <x v="0"/>
    <s v="Houston"/>
    <x v="5"/>
    <n v="77095"/>
    <x v="2"/>
    <s v="OFF-PA-10002986"/>
    <x v="1"/>
    <x v="10"/>
    <s v="Xerox 1898"/>
    <n v="26.720000000000002"/>
    <n v="5"/>
    <n v="0.2"/>
    <n v="9.3520000000000003"/>
    <x v="2"/>
    <x v="0"/>
  </r>
  <r>
    <n v="8828"/>
    <s v="US-2016-157847"/>
    <x v="1063"/>
    <d v="2016-04-06T00:00:00"/>
    <s v="Second Class"/>
    <s v="SC-20020"/>
    <s v="Sam Craven"/>
    <x v="0"/>
    <x v="0"/>
    <s v="Houston"/>
    <x v="5"/>
    <n v="77095"/>
    <x v="2"/>
    <s v="OFF-PA-10001593"/>
    <x v="1"/>
    <x v="10"/>
    <s v="Xerox 1947"/>
    <n v="33.488000000000007"/>
    <n v="7"/>
    <n v="0.2"/>
    <n v="10.464999999999998"/>
    <x v="2"/>
    <x v="0"/>
  </r>
  <r>
    <n v="8829"/>
    <s v="CA-2017-115168"/>
    <x v="1117"/>
    <d v="2017-06-09T00:00:00"/>
    <s v="Standard Class"/>
    <s v="BB-11545"/>
    <s v="Brenda Bowman"/>
    <x v="1"/>
    <x v="0"/>
    <s v="Saint Charles"/>
    <x v="25"/>
    <n v="63301"/>
    <x v="2"/>
    <s v="OFF-PA-10000528"/>
    <x v="1"/>
    <x v="10"/>
    <s v="Xerox 1981"/>
    <n v="10.56"/>
    <n v="2"/>
    <n v="0"/>
    <n v="4.7519999999999998"/>
    <x v="2"/>
    <x v="0"/>
  </r>
  <r>
    <n v="8830"/>
    <s v="CA-2016-109680"/>
    <x v="191"/>
    <d v="2016-10-09T00:00:00"/>
    <s v="First Class"/>
    <s v="VP-21760"/>
    <s v="Victoria Pisteka"/>
    <x v="1"/>
    <x v="0"/>
    <s v="Indianapolis"/>
    <x v="14"/>
    <n v="46203"/>
    <x v="2"/>
    <s v="OFF-ST-10001932"/>
    <x v="1"/>
    <x v="4"/>
    <s v="Fellowes Staxonsteel Drawer Files"/>
    <n v="386.34"/>
    <n v="2"/>
    <n v="0"/>
    <n v="54.087600000000009"/>
    <x v="2"/>
    <x v="0"/>
  </r>
  <r>
    <n v="8831"/>
    <s v="CA-2018-167983"/>
    <x v="1036"/>
    <d v="2018-08-24T00:00:00"/>
    <s v="Second Class"/>
    <s v="RP-19270"/>
    <s v="Rachel Payne"/>
    <x v="1"/>
    <x v="0"/>
    <s v="Seattle"/>
    <x v="4"/>
    <n v="98115"/>
    <x v="1"/>
    <s v="OFF-BI-10003727"/>
    <x v="1"/>
    <x v="8"/>
    <s v="Avery Durable Slant Ring Binders With Label Holder"/>
    <n v="33.44"/>
    <n v="10"/>
    <n v="0.2"/>
    <n v="11.703999999999997"/>
    <x v="1"/>
    <x v="0"/>
  </r>
  <r>
    <n v="8832"/>
    <s v="CA-2017-145324"/>
    <x v="219"/>
    <d v="2017-11-19T00:00:00"/>
    <s v="Standard Class"/>
    <s v="DH-13675"/>
    <s v="Duane Huffman"/>
    <x v="2"/>
    <x v="0"/>
    <s v="Harrisonburg"/>
    <x v="17"/>
    <n v="22801"/>
    <x v="0"/>
    <s v="FUR-FU-10002759"/>
    <x v="0"/>
    <x v="5"/>
    <s v="12-1/2 Diameter Round Wall Clock"/>
    <n v="39.96"/>
    <n v="2"/>
    <n v="0"/>
    <n v="14.3856"/>
    <x v="0"/>
    <x v="0"/>
  </r>
  <r>
    <n v="8833"/>
    <s v="CA-2017-153423"/>
    <x v="137"/>
    <d v="2017-06-27T00:00:00"/>
    <s v="Standard Class"/>
    <s v="SW-20455"/>
    <s v="Shaun Weien"/>
    <x v="0"/>
    <x v="0"/>
    <s v="Rochester"/>
    <x v="15"/>
    <n v="14609"/>
    <x v="3"/>
    <s v="OFF-BI-10000545"/>
    <x v="1"/>
    <x v="8"/>
    <s v="GBC Ibimaster 500 Manual ProClick Binding System"/>
    <n v="1217.568"/>
    <n v="2"/>
    <n v="0.2"/>
    <n v="456.58800000000002"/>
    <x v="3"/>
    <x v="0"/>
  </r>
  <r>
    <n v="8834"/>
    <s v="US-2019-132675"/>
    <x v="241"/>
    <d v="2019-09-28T00:00:00"/>
    <s v="Standard Class"/>
    <s v="KF-16285"/>
    <s v="Karen Ferguson"/>
    <x v="2"/>
    <x v="0"/>
    <s v="Sandy Springs"/>
    <x v="32"/>
    <n v="30328"/>
    <x v="0"/>
    <s v="OFF-ST-10004950"/>
    <x v="1"/>
    <x v="4"/>
    <s v="Tenex Personal Filing Tote With Secure Closure Lid, Black/Frost"/>
    <n v="15.51"/>
    <n v="1"/>
    <n v="0"/>
    <n v="3.8774999999999995"/>
    <x v="0"/>
    <x v="0"/>
  </r>
  <r>
    <n v="8835"/>
    <s v="US-2019-132675"/>
    <x v="241"/>
    <d v="2019-09-28T00:00:00"/>
    <s v="Standard Class"/>
    <s v="KF-16285"/>
    <s v="Karen Ferguson"/>
    <x v="2"/>
    <x v="0"/>
    <s v="Sandy Springs"/>
    <x v="32"/>
    <n v="30328"/>
    <x v="0"/>
    <s v="TEC-PH-10003171"/>
    <x v="2"/>
    <x v="7"/>
    <s v="Plantronics Encore H101 Dual Earpieces Headset"/>
    <n v="89.9"/>
    <n v="2"/>
    <n v="0"/>
    <n v="25.171999999999997"/>
    <x v="0"/>
    <x v="0"/>
  </r>
  <r>
    <n v="8836"/>
    <s v="US-2019-132675"/>
    <x v="241"/>
    <d v="2019-09-28T00:00:00"/>
    <s v="Standard Class"/>
    <s v="KF-16285"/>
    <s v="Karen Ferguson"/>
    <x v="2"/>
    <x v="0"/>
    <s v="Sandy Springs"/>
    <x v="32"/>
    <n v="30328"/>
    <x v="0"/>
    <s v="OFF-AR-10000614"/>
    <x v="1"/>
    <x v="6"/>
    <s v="Barrel Sharpener"/>
    <n v="14.28"/>
    <n v="4"/>
    <n v="0"/>
    <n v="3.7127999999999997"/>
    <x v="0"/>
    <x v="0"/>
  </r>
  <r>
    <n v="8837"/>
    <s v="US-2019-132675"/>
    <x v="241"/>
    <d v="2019-09-28T00:00:00"/>
    <s v="Standard Class"/>
    <s v="KF-16285"/>
    <s v="Karen Ferguson"/>
    <x v="2"/>
    <x v="0"/>
    <s v="Sandy Springs"/>
    <x v="32"/>
    <n v="30328"/>
    <x v="0"/>
    <s v="OFF-AR-10000034"/>
    <x v="1"/>
    <x v="6"/>
    <s v="BIC Brite Liner Grip Highlighters, Assorted, 5/Pack"/>
    <n v="12.72"/>
    <n v="3"/>
    <n v="0"/>
    <n v="4.9607999999999999"/>
    <x v="0"/>
    <x v="0"/>
  </r>
  <r>
    <n v="8838"/>
    <s v="US-2019-132675"/>
    <x v="241"/>
    <d v="2019-09-28T00:00:00"/>
    <s v="Standard Class"/>
    <s v="KF-16285"/>
    <s v="Karen Ferguson"/>
    <x v="2"/>
    <x v="0"/>
    <s v="Sandy Springs"/>
    <x v="32"/>
    <n v="30328"/>
    <x v="0"/>
    <s v="OFF-LA-10003766"/>
    <x v="1"/>
    <x v="2"/>
    <s v="Self-Adhesive Removable Labels"/>
    <n v="15.75"/>
    <n v="5"/>
    <n v="0"/>
    <n v="7.5600000000000005"/>
    <x v="0"/>
    <x v="0"/>
  </r>
  <r>
    <n v="8839"/>
    <s v="CA-2016-153808"/>
    <x v="322"/>
    <d v="2016-04-10T00:00:00"/>
    <s v="Second Class"/>
    <s v="FH-14275"/>
    <s v="Frank Hawley"/>
    <x v="1"/>
    <x v="0"/>
    <s v="Los Angeles"/>
    <x v="1"/>
    <n v="90004"/>
    <x v="1"/>
    <s v="OFF-AR-10001725"/>
    <x v="1"/>
    <x v="6"/>
    <s v="Boston Home &amp; Office Model 2000 Electric Pencil Sharpeners"/>
    <n v="70.949999999999989"/>
    <n v="3"/>
    <n v="0"/>
    <n v="18.447000000000003"/>
    <x v="1"/>
    <x v="0"/>
  </r>
  <r>
    <n v="8840"/>
    <s v="CA-2016-153808"/>
    <x v="322"/>
    <d v="2016-04-10T00:00:00"/>
    <s v="Second Class"/>
    <s v="FH-14275"/>
    <s v="Frank Hawley"/>
    <x v="1"/>
    <x v="0"/>
    <s v="Los Angeles"/>
    <x v="1"/>
    <n v="90004"/>
    <x v="1"/>
    <s v="OFF-BI-10002794"/>
    <x v="1"/>
    <x v="8"/>
    <s v="Avery Trapezoid Ring Binder, 3&quot; Capacity, Black, 1040 sheets"/>
    <n v="65.567999999999998"/>
    <n v="2"/>
    <n v="0.2"/>
    <n v="23.768399999999996"/>
    <x v="1"/>
    <x v="0"/>
  </r>
  <r>
    <n v="8841"/>
    <s v="CA-2016-153808"/>
    <x v="322"/>
    <d v="2016-04-10T00:00:00"/>
    <s v="Second Class"/>
    <s v="FH-14275"/>
    <s v="Frank Hawley"/>
    <x v="1"/>
    <x v="0"/>
    <s v="Los Angeles"/>
    <x v="1"/>
    <n v="90004"/>
    <x v="1"/>
    <s v="TEC-AC-10004171"/>
    <x v="2"/>
    <x v="11"/>
    <s v="Razer Kraken 7.1 Surround Sound Over Ear USB Gaming Headset"/>
    <n v="299.96999999999997"/>
    <n v="3"/>
    <n v="0"/>
    <n v="131.98680000000002"/>
    <x v="1"/>
    <x v="0"/>
  </r>
  <r>
    <n v="8842"/>
    <s v="US-2018-112396"/>
    <x v="1205"/>
    <d v="2018-02-13T00:00:00"/>
    <s v="Standard Class"/>
    <s v="JR-16210"/>
    <s v="Justin Ritter"/>
    <x v="1"/>
    <x v="0"/>
    <s v="San Francisco"/>
    <x v="1"/>
    <n v="94110"/>
    <x v="1"/>
    <s v="TEC-AC-10003628"/>
    <x v="2"/>
    <x v="11"/>
    <s v="Logitech 910-002974 M325 Wireless Mouse for Web Scrolling"/>
    <n v="89.97"/>
    <n v="3"/>
    <n v="0"/>
    <n v="39.586800000000011"/>
    <x v="1"/>
    <x v="0"/>
  </r>
  <r>
    <n v="8843"/>
    <s v="US-2018-112396"/>
    <x v="1205"/>
    <d v="2018-02-13T00:00:00"/>
    <s v="Standard Class"/>
    <s v="JR-16210"/>
    <s v="Justin Ritter"/>
    <x v="1"/>
    <x v="0"/>
    <s v="San Francisco"/>
    <x v="1"/>
    <n v="94110"/>
    <x v="1"/>
    <s v="TEC-AC-10004761"/>
    <x v="2"/>
    <x v="11"/>
    <s v="Maxell 4.7GB DVD+RW 3/Pack"/>
    <n v="31.86"/>
    <n v="2"/>
    <n v="0"/>
    <n v="11.151"/>
    <x v="1"/>
    <x v="0"/>
  </r>
  <r>
    <n v="8844"/>
    <s v="CA-2016-141173"/>
    <x v="728"/>
    <d v="2016-11-20T00:00:00"/>
    <s v="Second Class"/>
    <s v="JC-16105"/>
    <s v="Julie Creighton"/>
    <x v="1"/>
    <x v="0"/>
    <s v="Minneapolis"/>
    <x v="11"/>
    <n v="55407"/>
    <x v="2"/>
    <s v="OFF-ST-10000885"/>
    <x v="1"/>
    <x v="4"/>
    <s v="Fellowes Desktop Hanging File Manager"/>
    <n v="67.150000000000006"/>
    <n v="5"/>
    <n v="0"/>
    <n v="16.787500000000001"/>
    <x v="2"/>
    <x v="0"/>
  </r>
  <r>
    <n v="8845"/>
    <s v="CA-2019-156664"/>
    <x v="404"/>
    <d v="2019-12-23T00:00:00"/>
    <s v="Standard Class"/>
    <s v="BP-11290"/>
    <s v="Beth Paige"/>
    <x v="0"/>
    <x v="0"/>
    <s v="Columbus"/>
    <x v="24"/>
    <n v="43229"/>
    <x v="3"/>
    <s v="OFF-BI-10004209"/>
    <x v="1"/>
    <x v="8"/>
    <s v="Fellowes Twister Kit, Gray/Clear, 3/pkg"/>
    <n v="7.2359999999999998"/>
    <n v="3"/>
    <n v="0.7"/>
    <n v="-6.0299999999999976"/>
    <x v="3"/>
    <x v="0"/>
  </r>
  <r>
    <n v="8846"/>
    <s v="CA-2019-156664"/>
    <x v="404"/>
    <d v="2019-12-23T00:00:00"/>
    <s v="Standard Class"/>
    <s v="BP-11290"/>
    <s v="Beth Paige"/>
    <x v="0"/>
    <x v="0"/>
    <s v="Columbus"/>
    <x v="24"/>
    <n v="43229"/>
    <x v="3"/>
    <s v="OFF-FA-10002988"/>
    <x v="1"/>
    <x v="13"/>
    <s v="Ideal Clamps"/>
    <n v="4.8239999999999998"/>
    <n v="3"/>
    <n v="0.2"/>
    <n v="1.7486999999999999"/>
    <x v="3"/>
    <x v="0"/>
  </r>
  <r>
    <n v="8847"/>
    <s v="CA-2019-156664"/>
    <x v="404"/>
    <d v="2019-12-23T00:00:00"/>
    <s v="Standard Class"/>
    <s v="BP-11290"/>
    <s v="Beth Paige"/>
    <x v="0"/>
    <x v="0"/>
    <s v="Columbus"/>
    <x v="24"/>
    <n v="43229"/>
    <x v="3"/>
    <s v="OFF-PA-10002222"/>
    <x v="1"/>
    <x v="10"/>
    <s v="Xerox Color Copier Paper, 11&quot; x 17&quot;, Ream"/>
    <n v="91.360000000000014"/>
    <n v="5"/>
    <n v="0.2"/>
    <n v="29.691999999999993"/>
    <x v="3"/>
    <x v="0"/>
  </r>
  <r>
    <n v="8848"/>
    <s v="CA-2019-156664"/>
    <x v="404"/>
    <d v="2019-12-23T00:00:00"/>
    <s v="Standard Class"/>
    <s v="BP-11290"/>
    <s v="Beth Paige"/>
    <x v="0"/>
    <x v="0"/>
    <s v="Columbus"/>
    <x v="24"/>
    <n v="43229"/>
    <x v="3"/>
    <s v="OFF-AP-10004487"/>
    <x v="1"/>
    <x v="9"/>
    <s v="Kensington 4 Outlet MasterPiece Compact Power Control Center"/>
    <n v="130.11199999999999"/>
    <n v="2"/>
    <n v="0.2"/>
    <n v="13.011199999999995"/>
    <x v="3"/>
    <x v="0"/>
  </r>
  <r>
    <n v="8849"/>
    <s v="CA-2017-140718"/>
    <x v="740"/>
    <d v="2017-07-04T00:00:00"/>
    <s v="First Class"/>
    <s v="FA-14230"/>
    <s v="Frank Atkinson"/>
    <x v="1"/>
    <x v="0"/>
    <s v="Raleigh"/>
    <x v="3"/>
    <n v="27604"/>
    <x v="0"/>
    <s v="TEC-PH-10003505"/>
    <x v="2"/>
    <x v="7"/>
    <s v="Geemarc AmpliPOWER60"/>
    <n v="74.239999999999995"/>
    <n v="1"/>
    <n v="0.2"/>
    <n v="8.3519999999999932"/>
    <x v="0"/>
    <x v="0"/>
  </r>
  <r>
    <n v="8850"/>
    <s v="CA-2017-140718"/>
    <x v="740"/>
    <d v="2017-07-04T00:00:00"/>
    <s v="First Class"/>
    <s v="FA-14230"/>
    <s v="Frank Atkinson"/>
    <x v="1"/>
    <x v="0"/>
    <s v="Raleigh"/>
    <x v="3"/>
    <n v="27604"/>
    <x v="0"/>
    <s v="FUR-FU-10000076"/>
    <x v="0"/>
    <x v="5"/>
    <s v="24-Hour Round Wall Clock"/>
    <n v="159.84000000000003"/>
    <n v="10"/>
    <n v="0.2"/>
    <n v="45.954000000000008"/>
    <x v="0"/>
    <x v="0"/>
  </r>
  <r>
    <n v="8851"/>
    <s v="CA-2017-140718"/>
    <x v="740"/>
    <d v="2017-07-04T00:00:00"/>
    <s v="First Class"/>
    <s v="FA-14230"/>
    <s v="Frank Atkinson"/>
    <x v="1"/>
    <x v="0"/>
    <s v="Raleigh"/>
    <x v="3"/>
    <n v="27604"/>
    <x v="0"/>
    <s v="OFF-BI-10004728"/>
    <x v="1"/>
    <x v="8"/>
    <s v="Wilson Jones Turn Tabs Binder Tool for Ring Binders"/>
    <n v="2.8920000000000008"/>
    <n v="2"/>
    <n v="0.7"/>
    <n v="-2.3136000000000001"/>
    <x v="0"/>
    <x v="0"/>
  </r>
  <r>
    <n v="8852"/>
    <s v="CA-2017-140718"/>
    <x v="740"/>
    <d v="2017-07-04T00:00:00"/>
    <s v="First Class"/>
    <s v="FA-14230"/>
    <s v="Frank Atkinson"/>
    <x v="1"/>
    <x v="0"/>
    <s v="Raleigh"/>
    <x v="3"/>
    <n v="27604"/>
    <x v="0"/>
    <s v="OFF-PA-10002250"/>
    <x v="1"/>
    <x v="10"/>
    <s v="Things To Do Today Pad"/>
    <n v="9.3920000000000012"/>
    <n v="2"/>
    <n v="0.2"/>
    <n v="3.2871999999999999"/>
    <x v="0"/>
    <x v="0"/>
  </r>
  <r>
    <n v="8853"/>
    <s v="CA-2016-119977"/>
    <x v="1169"/>
    <d v="2016-10-13T00:00:00"/>
    <s v="Second Class"/>
    <s v="DN-13690"/>
    <s v="Duane Noonan"/>
    <x v="0"/>
    <x v="0"/>
    <s v="New York City"/>
    <x v="15"/>
    <n v="10011"/>
    <x v="3"/>
    <s v="OFF-PA-10003823"/>
    <x v="1"/>
    <x v="10"/>
    <s v="Xerox 197"/>
    <n v="123.92"/>
    <n v="4"/>
    <n v="0"/>
    <n v="55.763999999999996"/>
    <x v="3"/>
    <x v="0"/>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n v="6.2549999999999919"/>
    <x v="3"/>
    <x v="0"/>
  </r>
  <r>
    <n v="8855"/>
    <s v="US-2017-115343"/>
    <x v="357"/>
    <d v="2017-09-25T00:00:00"/>
    <s v="First Class"/>
    <s v="FO-14305"/>
    <s v="Frank Olsen"/>
    <x v="0"/>
    <x v="0"/>
    <s v="Philadelphia"/>
    <x v="9"/>
    <n v="19143"/>
    <x v="3"/>
    <s v="TEC-AC-10003832"/>
    <x v="2"/>
    <x v="11"/>
    <s v="Logitech P710e Mobile Speakerphone"/>
    <n v="617.97600000000011"/>
    <n v="3"/>
    <n v="0.2"/>
    <n v="-7.724700000000098"/>
    <x v="3"/>
    <x v="0"/>
  </r>
  <r>
    <n v="8856"/>
    <s v="CA-2019-163671"/>
    <x v="165"/>
    <d v="2019-12-30T00:00:00"/>
    <s v="Standard Class"/>
    <s v="DP-13105"/>
    <s v="Dave Poirier"/>
    <x v="1"/>
    <x v="0"/>
    <s v="Meridian"/>
    <x v="45"/>
    <n v="83642"/>
    <x v="1"/>
    <s v="OFF-BI-10001679"/>
    <x v="1"/>
    <x v="8"/>
    <s v="GBC Instant Index System for Binding Systems"/>
    <n v="21.312000000000005"/>
    <n v="3"/>
    <n v="0.2"/>
    <n v="7.9919999999999991"/>
    <x v="1"/>
    <x v="0"/>
  </r>
  <r>
    <n v="8857"/>
    <s v="CA-2019-135909"/>
    <x v="119"/>
    <d v="2019-10-20T00:00:00"/>
    <s v="Standard Class"/>
    <s v="JW-15220"/>
    <s v="Jane Waco"/>
    <x v="1"/>
    <x v="0"/>
    <s v="Sacramento"/>
    <x v="1"/>
    <n v="95823"/>
    <x v="1"/>
    <s v="TEC-AC-10002335"/>
    <x v="2"/>
    <x v="11"/>
    <s v="Logitech Media Keyboard K200"/>
    <n v="209.94"/>
    <n v="6"/>
    <n v="0"/>
    <n v="39.888599999999997"/>
    <x v="1"/>
    <x v="0"/>
  </r>
  <r>
    <n v="8858"/>
    <s v="CA-2019-135909"/>
    <x v="119"/>
    <d v="2019-10-20T00:00:00"/>
    <s v="Standard Class"/>
    <s v="JW-15220"/>
    <s v="Jane Waco"/>
    <x v="1"/>
    <x v="0"/>
    <s v="Sacramento"/>
    <x v="1"/>
    <n v="95823"/>
    <x v="1"/>
    <s v="TEC-PH-10003187"/>
    <x v="2"/>
    <x v="7"/>
    <s v="Anker Astro Mini 3000mAh Ultra-Compact Portable Charger"/>
    <n v="31.983999999999998"/>
    <n v="2"/>
    <n v="0.2"/>
    <n v="-7.9959999999999996"/>
    <x v="1"/>
    <x v="0"/>
  </r>
  <r>
    <n v="8859"/>
    <s v="CA-2019-135909"/>
    <x v="119"/>
    <d v="2019-10-20T00:00:00"/>
    <s v="Standard Class"/>
    <s v="JW-15220"/>
    <s v="Jane Waco"/>
    <x v="1"/>
    <x v="0"/>
    <s v="Sacramento"/>
    <x v="1"/>
    <n v="95823"/>
    <x v="1"/>
    <s v="OFF-BI-10003527"/>
    <x v="1"/>
    <x v="8"/>
    <s v="Fellowes PB500 Electric Punch Plastic Comb Binding Machine with Manual Bind"/>
    <n v="5083.96"/>
    <n v="5"/>
    <n v="0.2"/>
    <n v="1906.4849999999999"/>
    <x v="1"/>
    <x v="0"/>
  </r>
  <r>
    <n v="8860"/>
    <s v="US-2019-114356"/>
    <x v="648"/>
    <d v="2019-08-26T00:00:00"/>
    <s v="Standard Class"/>
    <s v="TT-21460"/>
    <s v="Tonja Turnell"/>
    <x v="2"/>
    <x v="0"/>
    <s v="Charlotte"/>
    <x v="3"/>
    <n v="28205"/>
    <x v="0"/>
    <s v="TEC-PH-10003171"/>
    <x v="2"/>
    <x v="7"/>
    <s v="Plantronics Encore H101 Dual Earpieces Headset"/>
    <n v="35.96"/>
    <n v="1"/>
    <n v="0.2"/>
    <n v="3.5959999999999983"/>
    <x v="0"/>
    <x v="0"/>
  </r>
  <r>
    <n v="8861"/>
    <s v="CA-2017-125934"/>
    <x v="861"/>
    <d v="2017-09-18T00:00:00"/>
    <s v="Standard Class"/>
    <s v="SN-20560"/>
    <s v="Skye Norling"/>
    <x v="2"/>
    <x v="0"/>
    <s v="Paterson"/>
    <x v="30"/>
    <n v="7501"/>
    <x v="3"/>
    <s v="OFF-LA-10000414"/>
    <x v="1"/>
    <x v="2"/>
    <s v="Avery 503"/>
    <n v="31.049999999999997"/>
    <n v="3"/>
    <n v="0"/>
    <n v="14.904"/>
    <x v="3"/>
    <x v="0"/>
  </r>
  <r>
    <n v="8862"/>
    <s v="CA-2017-125934"/>
    <x v="861"/>
    <d v="2017-09-18T00:00:00"/>
    <s v="Standard Class"/>
    <s v="SN-20560"/>
    <s v="Skye Norling"/>
    <x v="2"/>
    <x v="0"/>
    <s v="Paterson"/>
    <x v="30"/>
    <n v="7501"/>
    <x v="3"/>
    <s v="FUR-FU-10002107"/>
    <x v="0"/>
    <x v="5"/>
    <s v="Eldon Pizzaz Desk Accessories"/>
    <n v="8.92"/>
    <n v="4"/>
    <n v="0"/>
    <n v="3.9248000000000003"/>
    <x v="3"/>
    <x v="0"/>
  </r>
  <r>
    <n v="8863"/>
    <s v="CA-2017-125934"/>
    <x v="861"/>
    <d v="2017-09-18T00:00:00"/>
    <s v="Standard Class"/>
    <s v="SN-20560"/>
    <s v="Skye Norling"/>
    <x v="2"/>
    <x v="0"/>
    <s v="Paterson"/>
    <x v="30"/>
    <n v="7501"/>
    <x v="3"/>
    <s v="OFF-BI-10004593"/>
    <x v="1"/>
    <x v="8"/>
    <s v="Ibico Laser Imprintable Binding System Covers"/>
    <n v="209.6"/>
    <n v="4"/>
    <n v="0"/>
    <n v="96.415999999999997"/>
    <x v="3"/>
    <x v="0"/>
  </r>
  <r>
    <n v="8864"/>
    <s v="CA-2017-125934"/>
    <x v="861"/>
    <d v="2017-09-18T00:00:00"/>
    <s v="Standard Class"/>
    <s v="SN-20560"/>
    <s v="Skye Norling"/>
    <x v="2"/>
    <x v="0"/>
    <s v="Paterson"/>
    <x v="30"/>
    <n v="7501"/>
    <x v="3"/>
    <s v="OFF-AP-10003860"/>
    <x v="1"/>
    <x v="9"/>
    <s v="Fellowes Advanced 8 Outlet Surge Suppressor with Phone/Fax Protection"/>
    <n v="111.04"/>
    <n v="4"/>
    <n v="0"/>
    <n v="29.980800000000002"/>
    <x v="3"/>
    <x v="0"/>
  </r>
  <r>
    <n v="8865"/>
    <s v="CA-2017-125934"/>
    <x v="861"/>
    <d v="2017-09-18T00:00:00"/>
    <s v="Standard Class"/>
    <s v="SN-20560"/>
    <s v="Skye Norling"/>
    <x v="2"/>
    <x v="0"/>
    <s v="Paterson"/>
    <x v="30"/>
    <n v="7501"/>
    <x v="3"/>
    <s v="OFF-PA-10000556"/>
    <x v="1"/>
    <x v="10"/>
    <s v="Xerox 208"/>
    <n v="38.880000000000003"/>
    <n v="6"/>
    <n v="0"/>
    <n v="18.662400000000002"/>
    <x v="3"/>
    <x v="0"/>
  </r>
  <r>
    <n v="8866"/>
    <s v="CA-2017-158148"/>
    <x v="139"/>
    <d v="2017-12-26T00:00:00"/>
    <s v="Standard Class"/>
    <s v="JM-15865"/>
    <s v="John Murray"/>
    <x v="0"/>
    <x v="0"/>
    <s v="Arlington"/>
    <x v="17"/>
    <n v="22204"/>
    <x v="0"/>
    <s v="OFF-AP-10003281"/>
    <x v="1"/>
    <x v="9"/>
    <s v="Acco 6 Outlet Guardian Standard Surge Suppressor"/>
    <n v="36.269999999999996"/>
    <n v="3"/>
    <n v="0"/>
    <n v="10.880999999999997"/>
    <x v="0"/>
    <x v="0"/>
  </r>
  <r>
    <n v="8867"/>
    <s v="CA-2016-120411"/>
    <x v="59"/>
    <d v="2016-09-23T00:00:00"/>
    <s v="First Class"/>
    <s v="SB-20185"/>
    <s v="Sarah Brown"/>
    <x v="0"/>
    <x v="0"/>
    <s v="Chicago"/>
    <x v="10"/>
    <n v="60653"/>
    <x v="2"/>
    <s v="FUR-BO-10004218"/>
    <x v="0"/>
    <x v="0"/>
    <s v="Bush Heritage Pine Collection 5-Shelf Bookcase, Albany Pine Finish, *Special Order"/>
    <n v="493.42999999999995"/>
    <n v="5"/>
    <n v="0.3"/>
    <n v="-70.489999999999981"/>
    <x v="2"/>
    <x v="0"/>
  </r>
  <r>
    <n v="8868"/>
    <s v="CA-2016-120411"/>
    <x v="59"/>
    <d v="2016-09-23T00:00:00"/>
    <s v="First Class"/>
    <s v="SB-20185"/>
    <s v="Sarah Brown"/>
    <x v="0"/>
    <x v="0"/>
    <s v="Chicago"/>
    <x v="10"/>
    <n v="60653"/>
    <x v="2"/>
    <s v="TEC-PH-10002185"/>
    <x v="2"/>
    <x v="7"/>
    <s v="QVS USB Car Charger 2-Port 2.1Amp for iPod/iPhone/iPad/iPad 2/iPad 3"/>
    <n v="11.120000000000001"/>
    <n v="2"/>
    <n v="0.2"/>
    <n v="3.4749999999999996"/>
    <x v="2"/>
    <x v="0"/>
  </r>
  <r>
    <n v="8869"/>
    <s v="CA-2018-158260"/>
    <x v="254"/>
    <d v="2018-11-08T00:00:00"/>
    <s v="Standard Class"/>
    <s v="CC-12475"/>
    <s v="Cindy Chapman"/>
    <x v="0"/>
    <x v="0"/>
    <s v="San Diego"/>
    <x v="1"/>
    <n v="92037"/>
    <x v="1"/>
    <s v="TEC-MA-10003176"/>
    <x v="2"/>
    <x v="15"/>
    <s v="Okidata B400 Printer"/>
    <n v="686.40000000000009"/>
    <n v="2"/>
    <n v="0.2"/>
    <n v="77.219999999999914"/>
    <x v="1"/>
    <x v="0"/>
  </r>
  <r>
    <n v="8870"/>
    <s v="CA-2019-101805"/>
    <x v="96"/>
    <d v="2019-12-06T00:00:00"/>
    <s v="Standard Class"/>
    <s v="SH-19975"/>
    <s v="Sally Hughsby"/>
    <x v="1"/>
    <x v="0"/>
    <s v="Seattle"/>
    <x v="4"/>
    <n v="98105"/>
    <x v="1"/>
    <s v="OFF-BI-10002003"/>
    <x v="1"/>
    <x v="8"/>
    <s v="Ibico Presentation Index for Binding Systems"/>
    <n v="15.920000000000002"/>
    <n v="5"/>
    <n v="0.2"/>
    <n v="5.3729999999999993"/>
    <x v="1"/>
    <x v="1"/>
  </r>
  <r>
    <n v="8871"/>
    <s v="CA-2019-101805"/>
    <x v="96"/>
    <d v="2019-12-06T00:00:00"/>
    <s v="Standard Class"/>
    <s v="SH-19975"/>
    <s v="Sally Hughsby"/>
    <x v="1"/>
    <x v="0"/>
    <s v="Seattle"/>
    <x v="4"/>
    <n v="98105"/>
    <x v="1"/>
    <s v="FUR-FU-10000023"/>
    <x v="0"/>
    <x v="5"/>
    <s v="Eldon Wave Desk Accessories"/>
    <n v="70.679999999999993"/>
    <n v="12"/>
    <n v="0"/>
    <n v="31.099200000000003"/>
    <x v="1"/>
    <x v="1"/>
  </r>
  <r>
    <n v="8872"/>
    <s v="CA-2019-101805"/>
    <x v="96"/>
    <d v="2019-12-06T00:00:00"/>
    <s v="Standard Class"/>
    <s v="SH-19975"/>
    <s v="Sally Hughsby"/>
    <x v="1"/>
    <x v="0"/>
    <s v="Seattle"/>
    <x v="4"/>
    <n v="98105"/>
    <x v="1"/>
    <s v="OFF-ST-10002756"/>
    <x v="1"/>
    <x v="4"/>
    <s v="Tennsco Stur-D-Stor Boltless Shelving, 5 Shelves, 24&quot; Deep, Sand"/>
    <n v="541.24"/>
    <n v="4"/>
    <n v="0"/>
    <n v="5.412400000000047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n v="-71.39579999999998"/>
    <x v="3"/>
    <x v="1"/>
  </r>
  <r>
    <n v="8874"/>
    <s v="US-2016-105137"/>
    <x v="982"/>
    <d v="2016-10-10T00:00:00"/>
    <s v="Same Day"/>
    <s v="RB-19435"/>
    <s v="Richard Bierner"/>
    <x v="0"/>
    <x v="0"/>
    <s v="Columbus"/>
    <x v="24"/>
    <n v="43229"/>
    <x v="3"/>
    <s v="OFF-BI-10002429"/>
    <x v="1"/>
    <x v="8"/>
    <s v="Premier Elliptical Ring Binder, Black"/>
    <n v="18.264000000000003"/>
    <n v="2"/>
    <n v="0.7"/>
    <n v="-13.393599999999999"/>
    <x v="3"/>
    <x v="1"/>
  </r>
  <r>
    <n v="8875"/>
    <s v="CA-2019-142489"/>
    <x v="237"/>
    <d v="2019-11-16T00:00:00"/>
    <s v="Second Class"/>
    <s v="TC-21295"/>
    <s v="Toby Carlisle"/>
    <x v="0"/>
    <x v="0"/>
    <s v="Houston"/>
    <x v="5"/>
    <n v="77095"/>
    <x v="2"/>
    <s v="OFF-BI-10003684"/>
    <x v="1"/>
    <x v="8"/>
    <s v="Wilson Jones Legal Size Ring Binders"/>
    <n v="21.989999999999995"/>
    <n v="5"/>
    <n v="0.8"/>
    <n v="-32.984999999999999"/>
    <x v="2"/>
    <x v="0"/>
  </r>
  <r>
    <n v="8876"/>
    <s v="US-2018-141264"/>
    <x v="572"/>
    <d v="2018-08-19T00:00:00"/>
    <s v="Standard Class"/>
    <s v="CT-11995"/>
    <s v="Carol Triggs"/>
    <x v="0"/>
    <x v="0"/>
    <s v="Irving"/>
    <x v="5"/>
    <n v="75061"/>
    <x v="2"/>
    <s v="OFF-SU-10003505"/>
    <x v="1"/>
    <x v="14"/>
    <s v="Premier Electric Letter Opener"/>
    <n v="185.376"/>
    <n v="2"/>
    <n v="0.2"/>
    <n v="-34.758000000000017"/>
    <x v="2"/>
    <x v="0"/>
  </r>
  <r>
    <n v="8877"/>
    <s v="US-2018-141264"/>
    <x v="572"/>
    <d v="2018-08-19T00:00:00"/>
    <s v="Standard Class"/>
    <s v="CT-11995"/>
    <s v="Carol Triggs"/>
    <x v="0"/>
    <x v="0"/>
    <s v="Irving"/>
    <x v="5"/>
    <n v="75061"/>
    <x v="2"/>
    <s v="OFF-AP-10002534"/>
    <x v="1"/>
    <x v="9"/>
    <s v="3.6 Cubic Foot Counter Height Office Refrigerator"/>
    <n v="58.923999999999985"/>
    <n v="1"/>
    <n v="0.8"/>
    <n v="-153.20240000000001"/>
    <x v="2"/>
    <x v="0"/>
  </r>
  <r>
    <n v="8878"/>
    <s v="CA-2019-126928"/>
    <x v="697"/>
    <d v="2019-09-23T00:00:00"/>
    <s v="Standard Class"/>
    <s v="GZ-14470"/>
    <s v="Gary Zandusky"/>
    <x v="0"/>
    <x v="0"/>
    <s v="Morristown"/>
    <x v="30"/>
    <n v="7960"/>
    <x v="3"/>
    <s v="TEC-MA-10004626"/>
    <x v="2"/>
    <x v="15"/>
    <s v="Lexmark 20R1285 X6650 Wireless All-in-One Printer"/>
    <n v="480"/>
    <n v="4"/>
    <n v="0"/>
    <n v="225.6"/>
    <x v="3"/>
    <x v="0"/>
  </r>
  <r>
    <n v="8879"/>
    <s v="CA-2019-126928"/>
    <x v="697"/>
    <d v="2019-09-23T00:00:00"/>
    <s v="Standard Class"/>
    <s v="GZ-14470"/>
    <s v="Gary Zandusky"/>
    <x v="0"/>
    <x v="0"/>
    <s v="Morristown"/>
    <x v="30"/>
    <n v="7960"/>
    <x v="3"/>
    <s v="OFF-ST-10000615"/>
    <x v="1"/>
    <x v="4"/>
    <s v="SimpliFile Personal File, Black Granite, 15w x 6-15/16d x 11-1/4h"/>
    <n v="34.049999999999997"/>
    <n v="3"/>
    <n v="0"/>
    <n v="9.5340000000000025"/>
    <x v="3"/>
    <x v="0"/>
  </r>
  <r>
    <n v="8880"/>
    <s v="US-2017-107944"/>
    <x v="391"/>
    <d v="2017-03-25T00:00:00"/>
    <s v="First Class"/>
    <s v="AM-10360"/>
    <s v="Alice McCarthy"/>
    <x v="1"/>
    <x v="0"/>
    <s v="Los Angeles"/>
    <x v="1"/>
    <n v="90008"/>
    <x v="1"/>
    <s v="OFF-PA-10000659"/>
    <x v="1"/>
    <x v="10"/>
    <s v="TOPS Carbonless Receipt Book, Four 2-3/4 x 7-1/4 Money Receipts per Page"/>
    <n v="192.72"/>
    <n v="11"/>
    <n v="0"/>
    <n v="92.505599999999987"/>
    <x v="1"/>
    <x v="0"/>
  </r>
  <r>
    <n v="8881"/>
    <s v="US-2017-107944"/>
    <x v="391"/>
    <d v="2017-03-25T00:00:00"/>
    <s v="First Class"/>
    <s v="AM-10360"/>
    <s v="Alice McCarthy"/>
    <x v="1"/>
    <x v="0"/>
    <s v="Los Angeles"/>
    <x v="1"/>
    <n v="90008"/>
    <x v="1"/>
    <s v="TEC-AC-10000736"/>
    <x v="2"/>
    <x v="11"/>
    <s v="Logitech G600 MMO Gaming Mouse"/>
    <n v="239.96999999999997"/>
    <n v="3"/>
    <n v="0"/>
    <n v="86.389199999999988"/>
    <x v="1"/>
    <x v="0"/>
  </r>
  <r>
    <n v="8882"/>
    <s v="CA-2018-135594"/>
    <x v="1186"/>
    <d v="2018-07-03T00:00:00"/>
    <s v="Second Class"/>
    <s v="AH-10120"/>
    <s v="Adrian Hane"/>
    <x v="2"/>
    <x v="0"/>
    <s v="Aurora"/>
    <x v="10"/>
    <n v="60505"/>
    <x v="2"/>
    <s v="TEC-AC-10003038"/>
    <x v="2"/>
    <x v="11"/>
    <s v="Kingston Digital DataTraveler 16GB USB 2.0"/>
    <n v="50.120000000000005"/>
    <n v="7"/>
    <n v="0.2"/>
    <n v="-0.62650000000000716"/>
    <x v="2"/>
    <x v="0"/>
  </r>
  <r>
    <n v="8883"/>
    <s v="US-2019-115252"/>
    <x v="179"/>
    <d v="2019-10-25T00:00:00"/>
    <s v="Standard Class"/>
    <s v="MY-18295"/>
    <s v="Muhammed Yedwab"/>
    <x v="1"/>
    <x v="0"/>
    <s v="Durham"/>
    <x v="3"/>
    <n v="27707"/>
    <x v="0"/>
    <s v="TEC-PH-10004071"/>
    <x v="2"/>
    <x v="7"/>
    <s v="PayAnywhere Card Reader"/>
    <n v="15.984000000000002"/>
    <n v="2"/>
    <n v="0.2"/>
    <n v="1.3986000000000001"/>
    <x v="0"/>
    <x v="0"/>
  </r>
  <r>
    <n v="8884"/>
    <s v="US-2019-115252"/>
    <x v="179"/>
    <d v="2019-10-25T00:00:00"/>
    <s v="Standard Class"/>
    <s v="MY-18295"/>
    <s v="Muhammed Yedwab"/>
    <x v="1"/>
    <x v="0"/>
    <s v="Durham"/>
    <x v="3"/>
    <n v="27707"/>
    <x v="0"/>
    <s v="OFF-PA-10001667"/>
    <x v="1"/>
    <x v="10"/>
    <s v="Great White Multi-Use Recycled Paper (20Lb. and 84 Bright)"/>
    <n v="14.352000000000002"/>
    <n v="3"/>
    <n v="0.2"/>
    <n v="4.4849999999999994"/>
    <x v="0"/>
    <x v="0"/>
  </r>
  <r>
    <n v="8885"/>
    <s v="CA-2016-107398"/>
    <x v="55"/>
    <d v="2016-08-30T00:00:00"/>
    <s v="Standard Class"/>
    <s v="BS-11590"/>
    <s v="Brendan Sweed"/>
    <x v="1"/>
    <x v="0"/>
    <s v="Columbus"/>
    <x v="24"/>
    <n v="43229"/>
    <x v="3"/>
    <s v="OFF-BI-10001982"/>
    <x v="1"/>
    <x v="8"/>
    <s v="Wilson Jones Custom Binder Spines &amp; Labels"/>
    <n v="6.5280000000000014"/>
    <n v="4"/>
    <n v="0.7"/>
    <n v="-4.5695999999999994"/>
    <x v="3"/>
    <x v="0"/>
  </r>
  <r>
    <n v="8886"/>
    <s v="CA-2016-107398"/>
    <x v="55"/>
    <d v="2016-08-30T00:00:00"/>
    <s v="Standard Class"/>
    <s v="BS-11590"/>
    <s v="Brendan Sweed"/>
    <x v="1"/>
    <x v="0"/>
    <s v="Columbus"/>
    <x v="24"/>
    <n v="43229"/>
    <x v="3"/>
    <s v="OFF-BI-10004141"/>
    <x v="1"/>
    <x v="8"/>
    <s v="Insertable Tab Indexes For Data Binders"/>
    <n v="2.8620000000000005"/>
    <n v="3"/>
    <n v="0.7"/>
    <n v="-2.2896000000000001"/>
    <x v="3"/>
    <x v="0"/>
  </r>
  <r>
    <n v="8887"/>
    <s v="CA-2016-107398"/>
    <x v="55"/>
    <d v="2016-08-30T00:00:00"/>
    <s v="Standard Class"/>
    <s v="BS-11590"/>
    <s v="Brendan Sweed"/>
    <x v="1"/>
    <x v="0"/>
    <s v="Columbus"/>
    <x v="24"/>
    <n v="43229"/>
    <x v="3"/>
    <s v="OFF-BI-10002103"/>
    <x v="1"/>
    <x v="8"/>
    <s v="Cardinal Slant-D Ring Binder, Heavy Gauge Vinyl"/>
    <n v="20.856000000000002"/>
    <n v="8"/>
    <n v="0.7"/>
    <n v="-16.684799999999996"/>
    <x v="3"/>
    <x v="0"/>
  </r>
  <r>
    <n v="8888"/>
    <s v="CA-2016-169642"/>
    <x v="923"/>
    <d v="2016-07-30T00:00:00"/>
    <s v="Second Class"/>
    <s v="BB-10990"/>
    <s v="Barry Blumstein"/>
    <x v="1"/>
    <x v="0"/>
    <s v="Los Angeles"/>
    <x v="1"/>
    <n v="90036"/>
    <x v="1"/>
    <s v="OFF-ST-10002574"/>
    <x v="1"/>
    <x v="4"/>
    <s v="SAFCO Commercial Wire Shelving, Black"/>
    <n v="276.27999999999997"/>
    <n v="2"/>
    <n v="0"/>
    <n v="0"/>
    <x v="1"/>
    <x v="0"/>
  </r>
  <r>
    <n v="8889"/>
    <s v="CA-2019-103968"/>
    <x v="96"/>
    <d v="2019-12-07T00:00:00"/>
    <s v="Standard Class"/>
    <s v="ML-17755"/>
    <s v="Max Ludwig"/>
    <x v="2"/>
    <x v="0"/>
    <s v="Stockton"/>
    <x v="1"/>
    <n v="95207"/>
    <x v="1"/>
    <s v="FUR-FU-10003394"/>
    <x v="0"/>
    <x v="5"/>
    <s v="Tenex &quot;The Solids&quot; Textured Chair Mats"/>
    <n v="629.64"/>
    <n v="9"/>
    <n v="0"/>
    <n v="107.03879999999994"/>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n v="220.48530000000002"/>
    <x v="2"/>
    <x v="0"/>
  </r>
  <r>
    <n v="8891"/>
    <s v="CA-2018-147256"/>
    <x v="508"/>
    <d v="2018-10-21T00:00:00"/>
    <s v="Second Class"/>
    <s v="FC-14245"/>
    <s v="Frank Carlisle"/>
    <x v="2"/>
    <x v="0"/>
    <s v="Columbia"/>
    <x v="25"/>
    <n v="65203"/>
    <x v="2"/>
    <s v="OFF-AP-10003057"/>
    <x v="1"/>
    <x v="9"/>
    <s v="Honeywell Enviracaire Portable HEPA Air Cleaner for 16' x 20' Room"/>
    <n v="1927.5900000000001"/>
    <n v="7"/>
    <n v="0"/>
    <n v="751.76010000000008"/>
    <x v="2"/>
    <x v="0"/>
  </r>
  <r>
    <n v="8892"/>
    <s v="CA-2018-162159"/>
    <x v="1142"/>
    <d v="2018-09-18T00:00:00"/>
    <s v="First Class"/>
    <s v="CR-12625"/>
    <s v="Corey Roper"/>
    <x v="2"/>
    <x v="0"/>
    <s v="Columbus"/>
    <x v="32"/>
    <n v="31907"/>
    <x v="0"/>
    <s v="FUR-CH-10001146"/>
    <x v="0"/>
    <x v="1"/>
    <s v="Global Value Mid-Back Manager's Chair, Gray"/>
    <n v="121.78"/>
    <n v="2"/>
    <n v="0"/>
    <n v="30.444999999999993"/>
    <x v="0"/>
    <x v="1"/>
  </r>
  <r>
    <n v="8893"/>
    <s v="CA-2017-111038"/>
    <x v="494"/>
    <d v="2017-12-06T00:00:00"/>
    <s v="Standard Class"/>
    <s v="LC-16960"/>
    <s v="Lindsay Castell"/>
    <x v="2"/>
    <x v="0"/>
    <s v="San Diego"/>
    <x v="1"/>
    <n v="92037"/>
    <x v="1"/>
    <s v="FUR-CH-10003973"/>
    <x v="0"/>
    <x v="1"/>
    <s v="GuestStacker Chair with Chrome Finish Legs"/>
    <n v="2676.672"/>
    <n v="9"/>
    <n v="0.2"/>
    <n v="267.66720000000009"/>
    <x v="1"/>
    <x v="0"/>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n v="41.933999999999997"/>
    <x v="2"/>
    <x v="0"/>
  </r>
  <r>
    <n v="8895"/>
    <s v="CA-2018-167241"/>
    <x v="243"/>
    <d v="2018-08-22T00:00:00"/>
    <s v="Standard Class"/>
    <s v="BD-11320"/>
    <s v="Bill Donatelli"/>
    <x v="0"/>
    <x v="0"/>
    <s v="Los Angeles"/>
    <x v="1"/>
    <n v="90004"/>
    <x v="1"/>
    <s v="FUR-FU-10004071"/>
    <x v="0"/>
    <x v="5"/>
    <s v="Luxo Professional Magnifying Clamp-On Fluorescent Lamps"/>
    <n v="312.03000000000003"/>
    <n v="3"/>
    <n v="0"/>
    <n v="43.684200000000018"/>
    <x v="1"/>
    <x v="0"/>
  </r>
  <r>
    <n v="8896"/>
    <s v="CA-2018-167241"/>
    <x v="243"/>
    <d v="2018-08-22T00:00:00"/>
    <s v="Standard Class"/>
    <s v="BD-11320"/>
    <s v="Bill Donatelli"/>
    <x v="0"/>
    <x v="0"/>
    <s v="Los Angeles"/>
    <x v="1"/>
    <n v="90004"/>
    <x v="1"/>
    <s v="OFF-ST-10001505"/>
    <x v="1"/>
    <x v="4"/>
    <s v="Perma STOR-ALL Hanging File Box, 13 1/8&quot;W x 12 1/4&quot;D x 10 1/2&quot;H"/>
    <n v="17.940000000000001"/>
    <n v="3"/>
    <n v="0"/>
    <n v="3.0497999999999985"/>
    <x v="1"/>
    <x v="0"/>
  </r>
  <r>
    <n v="8897"/>
    <s v="CA-2018-167241"/>
    <x v="243"/>
    <d v="2018-08-22T00:00:00"/>
    <s v="Standard Class"/>
    <s v="BD-11320"/>
    <s v="Bill Donatelli"/>
    <x v="0"/>
    <x v="0"/>
    <s v="Los Angeles"/>
    <x v="1"/>
    <n v="90004"/>
    <x v="1"/>
    <s v="TEC-PH-10004614"/>
    <x v="2"/>
    <x v="7"/>
    <s v="AT&amp;T 841000 Phone"/>
    <n v="165.60000000000002"/>
    <n v="3"/>
    <n v="0.2"/>
    <n v="10.349999999999994"/>
    <x v="1"/>
    <x v="0"/>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n v="18.00960000000000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x v="0"/>
    <x v="0"/>
  </r>
  <r>
    <n v="8900"/>
    <s v="CA-2017-163237"/>
    <x v="976"/>
    <d v="2017-08-09T00:00:00"/>
    <s v="Second Class"/>
    <s v="EM-14095"/>
    <s v="Eudokia Martin"/>
    <x v="1"/>
    <x v="0"/>
    <s v="Springfield"/>
    <x v="17"/>
    <n v="22153"/>
    <x v="0"/>
    <s v="OFF-LA-10004545"/>
    <x v="1"/>
    <x v="2"/>
    <s v="Avery 50"/>
    <n v="25.06"/>
    <n v="2"/>
    <n v="0"/>
    <n v="11.778199999999998"/>
    <x v="0"/>
    <x v="0"/>
  </r>
  <r>
    <n v="8901"/>
    <s v="CA-2018-150483"/>
    <x v="1206"/>
    <d v="2018-06-04T00:00:00"/>
    <s v="Standard Class"/>
    <s v="BP-11290"/>
    <s v="Beth Paige"/>
    <x v="0"/>
    <x v="0"/>
    <s v="Decatur"/>
    <x v="10"/>
    <n v="62521"/>
    <x v="2"/>
    <s v="FUR-FU-10001379"/>
    <x v="0"/>
    <x v="5"/>
    <s v="Executive Impressions 16-1/2&quot; Circular Wall Clock"/>
    <n v="32.064"/>
    <n v="3"/>
    <n v="0.6"/>
    <n v="-12.825599999999994"/>
    <x v="2"/>
    <x v="0"/>
  </r>
  <r>
    <n v="8902"/>
    <s v="CA-2018-150483"/>
    <x v="1206"/>
    <d v="2018-06-04T00:00:00"/>
    <s v="Standard Class"/>
    <s v="BP-11290"/>
    <s v="Beth Paige"/>
    <x v="0"/>
    <x v="0"/>
    <s v="Decatur"/>
    <x v="10"/>
    <n v="62521"/>
    <x v="2"/>
    <s v="OFF-PA-10001846"/>
    <x v="1"/>
    <x v="10"/>
    <s v="Xerox 1899"/>
    <n v="18.496000000000002"/>
    <n v="4"/>
    <n v="0.2"/>
    <n v="6.7048000000000005"/>
    <x v="2"/>
    <x v="0"/>
  </r>
  <r>
    <n v="8903"/>
    <s v="CA-2018-150483"/>
    <x v="1206"/>
    <d v="2018-06-04T00:00:00"/>
    <s v="Standard Class"/>
    <s v="BP-11290"/>
    <s v="Beth Paige"/>
    <x v="0"/>
    <x v="0"/>
    <s v="Decatur"/>
    <x v="10"/>
    <n v="62521"/>
    <x v="2"/>
    <s v="FUR-CH-10000422"/>
    <x v="0"/>
    <x v="1"/>
    <s v="Global Highback Leather Tilter in Burgundy"/>
    <n v="191.07899999999998"/>
    <n v="3"/>
    <n v="0.3"/>
    <n v="-38.215799999999973"/>
    <x v="2"/>
    <x v="0"/>
  </r>
  <r>
    <n v="8904"/>
    <s v="CA-2018-150483"/>
    <x v="1206"/>
    <d v="2018-06-04T00:00:00"/>
    <s v="Standard Class"/>
    <s v="BP-11290"/>
    <s v="Beth Paige"/>
    <x v="0"/>
    <x v="0"/>
    <s v="Decatur"/>
    <x v="10"/>
    <n v="62521"/>
    <x v="2"/>
    <s v="OFF-PA-10004621"/>
    <x v="1"/>
    <x v="10"/>
    <s v="Xerox 212"/>
    <n v="10.368000000000002"/>
    <n v="2"/>
    <n v="0.2"/>
    <n v="3.6288"/>
    <x v="2"/>
    <x v="0"/>
  </r>
  <r>
    <n v="8905"/>
    <s v="US-2018-126431"/>
    <x v="949"/>
    <d v="2018-07-01T00:00:00"/>
    <s v="Same Day"/>
    <s v="SU-20665"/>
    <s v="Stephanie Ulpright"/>
    <x v="2"/>
    <x v="0"/>
    <s v="New York City"/>
    <x v="15"/>
    <n v="10009"/>
    <x v="3"/>
    <s v="OFF-LA-10001474"/>
    <x v="1"/>
    <x v="2"/>
    <s v="Avery 477"/>
    <n v="30.53"/>
    <n v="1"/>
    <n v="0"/>
    <n v="14.043800000000001"/>
    <x v="3"/>
    <x v="0"/>
  </r>
  <r>
    <n v="8906"/>
    <s v="US-2018-126431"/>
    <x v="949"/>
    <d v="2018-07-01T00:00:00"/>
    <s v="Same Day"/>
    <s v="SU-20665"/>
    <s v="Stephanie Ulpright"/>
    <x v="2"/>
    <x v="0"/>
    <s v="New York City"/>
    <x v="15"/>
    <n v="10009"/>
    <x v="3"/>
    <s v="TEC-AC-10001635"/>
    <x v="2"/>
    <x v="11"/>
    <s v="KeyTronic KT400U2 - Keyboard - Black"/>
    <n v="30.839999999999996"/>
    <n v="3"/>
    <n v="0"/>
    <n v="6.1679999999999975"/>
    <x v="3"/>
    <x v="0"/>
  </r>
  <r>
    <n v="8907"/>
    <s v="US-2018-126431"/>
    <x v="949"/>
    <d v="2018-07-01T00:00:00"/>
    <s v="Same Day"/>
    <s v="SU-20665"/>
    <s v="Stephanie Ulpright"/>
    <x v="2"/>
    <x v="0"/>
    <s v="New York City"/>
    <x v="15"/>
    <n v="10009"/>
    <x v="3"/>
    <s v="OFF-PA-10001950"/>
    <x v="1"/>
    <x v="10"/>
    <s v="Southworth 25% Cotton Antique Laid Paper &amp; Envelopes"/>
    <n v="75.06"/>
    <n v="9"/>
    <n v="0"/>
    <n v="33.776999999999994"/>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x v="1"/>
    <x v="0"/>
  </r>
  <r>
    <n v="8909"/>
    <s v="CA-2017-109603"/>
    <x v="1207"/>
    <d v="2017-02-01T00:00:00"/>
    <s v="Standard Class"/>
    <s v="EM-13825"/>
    <s v="Elizabeth Moffitt"/>
    <x v="1"/>
    <x v="0"/>
    <s v="Moreno Valley"/>
    <x v="1"/>
    <n v="92553"/>
    <x v="1"/>
    <s v="OFF-PA-10003790"/>
    <x v="1"/>
    <x v="10"/>
    <s v="Xerox 1991"/>
    <n v="182.72"/>
    <n v="8"/>
    <n v="0"/>
    <n v="84.051199999999994"/>
    <x v="1"/>
    <x v="0"/>
  </r>
  <r>
    <n v="8910"/>
    <s v="CA-2019-160661"/>
    <x v="960"/>
    <d v="2019-11-01T00:00:00"/>
    <s v="Standard Class"/>
    <s v="SA-20830"/>
    <s v="Sue Ann Reed"/>
    <x v="0"/>
    <x v="0"/>
    <s v="Everett"/>
    <x v="31"/>
    <n v="2149"/>
    <x v="3"/>
    <s v="OFF-LA-10002475"/>
    <x v="1"/>
    <x v="2"/>
    <s v="Avery 519"/>
    <n v="21.93"/>
    <n v="3"/>
    <n v="0"/>
    <n v="10.307099999999998"/>
    <x v="3"/>
    <x v="0"/>
  </r>
  <r>
    <n v="8911"/>
    <s v="CA-2019-102610"/>
    <x v="259"/>
    <d v="2019-11-08T00:00:00"/>
    <s v="Standard Class"/>
    <s v="CA-12265"/>
    <s v="Christina Anderson"/>
    <x v="0"/>
    <x v="0"/>
    <s v="Chattanooga"/>
    <x v="18"/>
    <n v="37421"/>
    <x v="0"/>
    <s v="TEC-AC-10000303"/>
    <x v="2"/>
    <x v="11"/>
    <s v="Logitech M510 Wireless Mouse"/>
    <n v="95.976000000000013"/>
    <n v="3"/>
    <n v="0.2"/>
    <n v="15.596099999999996"/>
    <x v="0"/>
    <x v="0"/>
  </r>
  <r>
    <n v="8912"/>
    <s v="CA-2019-102610"/>
    <x v="259"/>
    <d v="2019-11-08T00:00:00"/>
    <s v="Standard Class"/>
    <s v="CA-12265"/>
    <s v="Christina Anderson"/>
    <x v="0"/>
    <x v="0"/>
    <s v="Chattanooga"/>
    <x v="18"/>
    <n v="37421"/>
    <x v="0"/>
    <s v="TEC-PH-10000127"/>
    <x v="2"/>
    <x v="7"/>
    <s v="iOttie XL Car Mount"/>
    <n v="143.928"/>
    <n v="9"/>
    <n v="0.2"/>
    <n v="-32.383800000000008"/>
    <x v="0"/>
    <x v="0"/>
  </r>
  <r>
    <n v="8913"/>
    <s v="CA-2019-102610"/>
    <x v="259"/>
    <d v="2019-11-08T00:00:00"/>
    <s v="Standard Class"/>
    <s v="CA-12265"/>
    <s v="Christina Anderson"/>
    <x v="0"/>
    <x v="0"/>
    <s v="Chattanooga"/>
    <x v="18"/>
    <n v="37421"/>
    <x v="0"/>
    <s v="OFF-BI-10004364"/>
    <x v="1"/>
    <x v="8"/>
    <s v="Storex Dura Pro Binders"/>
    <n v="3.5640000000000009"/>
    <n v="2"/>
    <n v="0.7"/>
    <n v="-2.9700000000000006"/>
    <x v="0"/>
    <x v="0"/>
  </r>
  <r>
    <n v="8914"/>
    <s v="CA-2019-102610"/>
    <x v="259"/>
    <d v="2019-11-08T00:00:00"/>
    <s v="Standard Class"/>
    <s v="CA-12265"/>
    <s v="Christina Anderson"/>
    <x v="0"/>
    <x v="0"/>
    <s v="Chattanooga"/>
    <x v="18"/>
    <n v="37421"/>
    <x v="0"/>
    <s v="OFF-LA-10002195"/>
    <x v="1"/>
    <x v="2"/>
    <s v="Avery 481"/>
    <n v="4.9280000000000008"/>
    <n v="2"/>
    <n v="0.2"/>
    <n v="1.7247999999999997"/>
    <x v="0"/>
    <x v="0"/>
  </r>
  <r>
    <n v="8915"/>
    <s v="US-2018-144057"/>
    <x v="195"/>
    <d v="2018-05-13T00:00:00"/>
    <s v="Standard Class"/>
    <s v="CV-12805"/>
    <s v="Cynthia Voltz"/>
    <x v="1"/>
    <x v="0"/>
    <s v="Austin"/>
    <x v="5"/>
    <n v="78745"/>
    <x v="2"/>
    <s v="OFF-ST-10001490"/>
    <x v="1"/>
    <x v="4"/>
    <s v="Hot File 7-Pocket, Floor Stand"/>
    <n v="856.65600000000006"/>
    <n v="6"/>
    <n v="0.2"/>
    <n v="107.08199999999985"/>
    <x v="2"/>
    <x v="1"/>
  </r>
  <r>
    <n v="8916"/>
    <s v="US-2018-144057"/>
    <x v="195"/>
    <d v="2018-05-13T00:00:00"/>
    <s v="Standard Class"/>
    <s v="CV-12805"/>
    <s v="Cynthia Voltz"/>
    <x v="1"/>
    <x v="0"/>
    <s v="Austin"/>
    <x v="5"/>
    <n v="78745"/>
    <x v="2"/>
    <s v="OFF-BI-10002852"/>
    <x v="1"/>
    <x v="8"/>
    <s v="Ibico Standard Transparent Covers"/>
    <n v="13.183999999999997"/>
    <n v="4"/>
    <n v="0.8"/>
    <n v="-20.435200000000002"/>
    <x v="2"/>
    <x v="1"/>
  </r>
  <r>
    <n v="8917"/>
    <s v="US-2018-144057"/>
    <x v="195"/>
    <d v="2018-05-13T00:00:00"/>
    <s v="Standard Class"/>
    <s v="CV-12805"/>
    <s v="Cynthia Voltz"/>
    <x v="1"/>
    <x v="0"/>
    <s v="Austin"/>
    <x v="5"/>
    <n v="78745"/>
    <x v="2"/>
    <s v="OFF-AP-10000390"/>
    <x v="1"/>
    <x v="9"/>
    <s v="Euro Pro Shark Stick Mini Vacuum"/>
    <n v="48.783999999999985"/>
    <n v="4"/>
    <n v="0.8"/>
    <n v="-131.71680000000001"/>
    <x v="2"/>
    <x v="1"/>
  </r>
  <r>
    <n v="8918"/>
    <s v="US-2018-144057"/>
    <x v="195"/>
    <d v="2018-05-13T00:00:00"/>
    <s v="Standard Class"/>
    <s v="CV-12805"/>
    <s v="Cynthia Voltz"/>
    <x v="1"/>
    <x v="0"/>
    <s v="Austin"/>
    <x v="5"/>
    <n v="78745"/>
    <x v="2"/>
    <s v="OFF-PA-10004327"/>
    <x v="1"/>
    <x v="10"/>
    <s v="Xerox 1911"/>
    <n v="76.64"/>
    <n v="2"/>
    <n v="0.2"/>
    <n v="26.823999999999995"/>
    <x v="2"/>
    <x v="1"/>
  </r>
  <r>
    <n v="8919"/>
    <s v="US-2018-144057"/>
    <x v="195"/>
    <d v="2018-05-13T00:00:00"/>
    <s v="Standard Class"/>
    <s v="CV-12805"/>
    <s v="Cynthia Voltz"/>
    <x v="1"/>
    <x v="0"/>
    <s v="Austin"/>
    <x v="5"/>
    <n v="78745"/>
    <x v="2"/>
    <s v="OFF-BI-10002353"/>
    <x v="1"/>
    <x v="8"/>
    <s v="GBC VeloBind Cover Sets"/>
    <n v="18.527999999999995"/>
    <n v="6"/>
    <n v="0.8"/>
    <n v="-27.791999999999994"/>
    <x v="2"/>
    <x v="1"/>
  </r>
  <r>
    <n v="8920"/>
    <s v="CA-2016-160276"/>
    <x v="1063"/>
    <d v="2016-04-08T00:00:00"/>
    <s v="Standard Class"/>
    <s v="AH-10690"/>
    <s v="Anna Häberlin"/>
    <x v="1"/>
    <x v="0"/>
    <s v="Virginia Beach"/>
    <x v="17"/>
    <n v="23464"/>
    <x v="0"/>
    <s v="FUR-FU-10003192"/>
    <x v="0"/>
    <x v="5"/>
    <s v="Luxo Adjustable Task Clamp Lamp"/>
    <n v="177.68"/>
    <n v="2"/>
    <n v="0"/>
    <n v="46.196799999999996"/>
    <x v="0"/>
    <x v="0"/>
  </r>
  <r>
    <n v="8921"/>
    <s v="CA-2016-132983"/>
    <x v="582"/>
    <d v="2016-05-03T00:00:00"/>
    <s v="Standard Class"/>
    <s v="DS-13180"/>
    <s v="David Smith"/>
    <x v="1"/>
    <x v="0"/>
    <s v="Jamestown"/>
    <x v="15"/>
    <n v="14701"/>
    <x v="3"/>
    <s v="TEC-AC-10000736"/>
    <x v="2"/>
    <x v="11"/>
    <s v="Logitech G600 MMO Gaming Mouse"/>
    <n v="159.97999999999999"/>
    <n v="2"/>
    <n v="0"/>
    <n v="57.592799999999997"/>
    <x v="3"/>
    <x v="0"/>
  </r>
  <r>
    <n v="8922"/>
    <s v="CA-2018-145709"/>
    <x v="964"/>
    <d v="2018-10-08T00:00:00"/>
    <s v="Standard Class"/>
    <s v="AH-10690"/>
    <s v="Anna Häberlin"/>
    <x v="1"/>
    <x v="0"/>
    <s v="Coral Gables"/>
    <x v="2"/>
    <n v="33134"/>
    <x v="0"/>
    <s v="TEC-PH-10003095"/>
    <x v="2"/>
    <x v="7"/>
    <s v="Samsung HM1900 Bluetooth Headset"/>
    <n v="52.679999999999993"/>
    <n v="3"/>
    <n v="0.2"/>
    <n v="19.754999999999999"/>
    <x v="0"/>
    <x v="0"/>
  </r>
  <r>
    <n v="8923"/>
    <s v="CA-2018-145709"/>
    <x v="964"/>
    <d v="2018-10-08T00:00:00"/>
    <s v="Standard Class"/>
    <s v="AH-10690"/>
    <s v="Anna Häberlin"/>
    <x v="1"/>
    <x v="0"/>
    <s v="Coral Gables"/>
    <x v="2"/>
    <n v="33134"/>
    <x v="0"/>
    <s v="FUR-FU-10002885"/>
    <x v="0"/>
    <x v="5"/>
    <s v="Magna Visual Magnetic Picture Hangers"/>
    <n v="11.568000000000001"/>
    <n v="3"/>
    <n v="0.2"/>
    <n v="2.6028000000000011"/>
    <x v="0"/>
    <x v="0"/>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n v="-3.8100000000000005"/>
    <x v="0"/>
    <x v="0"/>
  </r>
  <r>
    <n v="8925"/>
    <s v="CA-2018-168032"/>
    <x v="806"/>
    <d v="2018-02-03T00:00:00"/>
    <s v="Standard Class"/>
    <s v="DF-13135"/>
    <s v="David Flashing"/>
    <x v="0"/>
    <x v="0"/>
    <s v="Rockford"/>
    <x v="10"/>
    <n v="61107"/>
    <x v="2"/>
    <s v="TEC-PH-10004241"/>
    <x v="2"/>
    <x v="7"/>
    <s v="Nokia Lumia 1020"/>
    <n v="1439.9680000000001"/>
    <n v="4"/>
    <n v="0.2"/>
    <n v="143.99680000000006"/>
    <x v="2"/>
    <x v="0"/>
  </r>
  <r>
    <n v="8926"/>
    <s v="CA-2018-168032"/>
    <x v="806"/>
    <d v="2018-02-03T00:00:00"/>
    <s v="Standard Class"/>
    <s v="DF-13135"/>
    <s v="David Flashing"/>
    <x v="0"/>
    <x v="0"/>
    <s v="Rockford"/>
    <x v="10"/>
    <n v="61107"/>
    <x v="2"/>
    <s v="OFF-BI-10000546"/>
    <x v="1"/>
    <x v="8"/>
    <s v="Avery Durable Binders"/>
    <n v="1.7279999999999995"/>
    <n v="3"/>
    <n v="0.8"/>
    <n v="-2.678399999999999"/>
    <x v="2"/>
    <x v="0"/>
  </r>
  <r>
    <n v="8927"/>
    <s v="CA-2018-168032"/>
    <x v="806"/>
    <d v="2018-02-03T00:00:00"/>
    <s v="Standard Class"/>
    <s v="DF-13135"/>
    <s v="David Flashing"/>
    <x v="0"/>
    <x v="0"/>
    <s v="Rockford"/>
    <x v="10"/>
    <n v="61107"/>
    <x v="2"/>
    <s v="FUR-TA-10004256"/>
    <x v="0"/>
    <x v="3"/>
    <s v="Bretford “Just In Time” Height-Adjustable Multi-Task Work Tables"/>
    <n v="626.09999999999991"/>
    <n v="3"/>
    <n v="0.5"/>
    <n v="-538.44600000000003"/>
    <x v="2"/>
    <x v="0"/>
  </r>
  <r>
    <n v="8928"/>
    <s v="CA-2017-143616"/>
    <x v="874"/>
    <d v="2017-09-29T00:00:00"/>
    <s v="Second Class"/>
    <s v="SS-20140"/>
    <s v="Saphhira Shifley"/>
    <x v="1"/>
    <x v="0"/>
    <s v="Seattle"/>
    <x v="4"/>
    <n v="98103"/>
    <x v="1"/>
    <s v="OFF-AR-10002067"/>
    <x v="1"/>
    <x v="6"/>
    <s v="Newell 334"/>
    <n v="99.2"/>
    <n v="5"/>
    <n v="0"/>
    <n v="25.792000000000002"/>
    <x v="1"/>
    <x v="0"/>
  </r>
  <r>
    <n v="8929"/>
    <s v="US-2017-168704"/>
    <x v="657"/>
    <d v="2017-04-17T00:00:00"/>
    <s v="Standard Class"/>
    <s v="FP-14320"/>
    <s v="Frank Preis"/>
    <x v="0"/>
    <x v="0"/>
    <s v="Huntsville"/>
    <x v="5"/>
    <n v="77340"/>
    <x v="2"/>
    <s v="FUR-TA-10000688"/>
    <x v="0"/>
    <x v="3"/>
    <s v="Chromcraft Bull-Nose Wood Round Conference Table Top, Wood Base"/>
    <n v="609.9799999999999"/>
    <n v="4"/>
    <n v="0.3"/>
    <n v="-113.28200000000004"/>
    <x v="2"/>
    <x v="0"/>
  </r>
  <r>
    <n v="8930"/>
    <s v="US-2017-168704"/>
    <x v="657"/>
    <d v="2017-04-17T00:00:00"/>
    <s v="Standard Class"/>
    <s v="FP-14320"/>
    <s v="Frank Preis"/>
    <x v="0"/>
    <x v="0"/>
    <s v="Huntsville"/>
    <x v="5"/>
    <n v="77340"/>
    <x v="2"/>
    <s v="FUR-TA-10002530"/>
    <x v="0"/>
    <x v="3"/>
    <s v="Iceberg OfficeWorks 42&quot; Round Tables"/>
    <n v="211.37199999999999"/>
    <n v="2"/>
    <n v="0.3"/>
    <n v="-45.294000000000011"/>
    <x v="2"/>
    <x v="0"/>
  </r>
  <r>
    <n v="8931"/>
    <s v="US-2017-168704"/>
    <x v="657"/>
    <d v="2017-04-17T00:00:00"/>
    <s v="Standard Class"/>
    <s v="FP-14320"/>
    <s v="Frank Preis"/>
    <x v="0"/>
    <x v="0"/>
    <s v="Huntsville"/>
    <x v="5"/>
    <n v="77340"/>
    <x v="2"/>
    <s v="TEC-PH-10001061"/>
    <x v="2"/>
    <x v="7"/>
    <s v="Apple iPhone 5C"/>
    <n v="239.976"/>
    <n v="3"/>
    <n v="0.2"/>
    <n v="17.998199999999997"/>
    <x v="2"/>
    <x v="0"/>
  </r>
  <r>
    <n v="8932"/>
    <s v="CA-2019-143252"/>
    <x v="404"/>
    <d v="2019-12-24T00:00:00"/>
    <s v="Standard Class"/>
    <s v="HE-14800"/>
    <s v="Harold Engle"/>
    <x v="1"/>
    <x v="0"/>
    <s v="Milwaukee"/>
    <x v="6"/>
    <n v="53209"/>
    <x v="2"/>
    <s v="FUR-FU-10001057"/>
    <x v="0"/>
    <x v="5"/>
    <s v="Tensor Track Tree Floor Lamp"/>
    <n v="99.949999999999989"/>
    <n v="5"/>
    <n v="0"/>
    <n v="22.988499999999998"/>
    <x v="2"/>
    <x v="0"/>
  </r>
  <r>
    <n v="8933"/>
    <s v="CA-2019-143252"/>
    <x v="404"/>
    <d v="2019-12-24T00:00:00"/>
    <s v="Standard Class"/>
    <s v="HE-14800"/>
    <s v="Harold Engle"/>
    <x v="1"/>
    <x v="0"/>
    <s v="Milwaukee"/>
    <x v="6"/>
    <n v="53209"/>
    <x v="2"/>
    <s v="TEC-AC-10002331"/>
    <x v="2"/>
    <x v="11"/>
    <s v="Maxell 74 Minute CDR, 10/Pack"/>
    <n v="29.339999999999996"/>
    <n v="3"/>
    <n v="0"/>
    <n v="10.855799999999999"/>
    <x v="2"/>
    <x v="0"/>
  </r>
  <r>
    <n v="8934"/>
    <s v="CA-2018-102134"/>
    <x v="560"/>
    <d v="2018-03-19T00:00:00"/>
    <s v="Standard Class"/>
    <s v="SP-20545"/>
    <s v="Sibella Parks"/>
    <x v="1"/>
    <x v="0"/>
    <s v="Green Bay"/>
    <x v="6"/>
    <n v="54302"/>
    <x v="2"/>
    <s v="FUR-FU-10003724"/>
    <x v="0"/>
    <x v="5"/>
    <s v="Westinghouse Clip-On Gooseneck Lamps"/>
    <n v="16.739999999999998"/>
    <n v="2"/>
    <n v="0"/>
    <n v="4.3523999999999994"/>
    <x v="2"/>
    <x v="0"/>
  </r>
  <r>
    <n v="8935"/>
    <s v="CA-2019-130036"/>
    <x v="151"/>
    <d v="2019-08-27T00:00:00"/>
    <s v="Same Day"/>
    <s v="BP-11185"/>
    <s v="Ben Peterman"/>
    <x v="1"/>
    <x v="0"/>
    <s v="Philadelphia"/>
    <x v="9"/>
    <n v="19120"/>
    <x v="3"/>
    <s v="OFF-PA-10000528"/>
    <x v="1"/>
    <x v="10"/>
    <s v="Xerox 1981"/>
    <n v="12.672000000000001"/>
    <n v="3"/>
    <n v="0.2"/>
    <n v="3.96"/>
    <x v="3"/>
    <x v="0"/>
  </r>
  <r>
    <n v="8936"/>
    <s v="CA-2019-130036"/>
    <x v="151"/>
    <d v="2019-08-27T00:00:00"/>
    <s v="Same Day"/>
    <s v="BP-11185"/>
    <s v="Ben Peterman"/>
    <x v="1"/>
    <x v="0"/>
    <s v="Philadelphia"/>
    <x v="9"/>
    <n v="19120"/>
    <x v="3"/>
    <s v="TEC-AC-10001908"/>
    <x v="2"/>
    <x v="11"/>
    <s v="Logitech Wireless Headset h800"/>
    <n v="1119.8880000000001"/>
    <n v="14"/>
    <n v="0.2"/>
    <n v="209.97899999999993"/>
    <x v="3"/>
    <x v="0"/>
  </r>
  <r>
    <n v="8937"/>
    <s v="CA-2017-134117"/>
    <x v="997"/>
    <d v="2017-12-19T00:00:00"/>
    <s v="Second Class"/>
    <s v="PG-18895"/>
    <s v="Paul Gonzalez"/>
    <x v="0"/>
    <x v="0"/>
    <s v="Los Angeles"/>
    <x v="1"/>
    <n v="90008"/>
    <x v="1"/>
    <s v="OFF-AR-10003903"/>
    <x v="1"/>
    <x v="6"/>
    <s v="Sanford 52201 APSCO Electric Pencil Sharpener"/>
    <n v="204.85"/>
    <n v="5"/>
    <n v="0"/>
    <n v="53.261000000000003"/>
    <x v="1"/>
    <x v="0"/>
  </r>
  <r>
    <n v="8938"/>
    <s v="CA-2017-134117"/>
    <x v="997"/>
    <d v="2017-12-19T00:00:00"/>
    <s v="Second Class"/>
    <s v="PG-18895"/>
    <s v="Paul Gonzalez"/>
    <x v="0"/>
    <x v="0"/>
    <s v="Los Angeles"/>
    <x v="1"/>
    <n v="90008"/>
    <x v="1"/>
    <s v="TEC-PH-10004908"/>
    <x v="2"/>
    <x v="7"/>
    <s v="Panasonic KX TS3282W Corded phone"/>
    <n v="135.98400000000001"/>
    <n v="2"/>
    <n v="0.2"/>
    <n v="16.997999999999983"/>
    <x v="1"/>
    <x v="0"/>
  </r>
  <r>
    <n v="8939"/>
    <s v="CA-2017-134117"/>
    <x v="997"/>
    <d v="2017-12-19T00:00:00"/>
    <s v="Second Class"/>
    <s v="PG-18895"/>
    <s v="Paul Gonzalez"/>
    <x v="0"/>
    <x v="0"/>
    <s v="Los Angeles"/>
    <x v="1"/>
    <n v="90008"/>
    <x v="1"/>
    <s v="OFF-AR-10001940"/>
    <x v="1"/>
    <x v="6"/>
    <s v="Sanford Colorific Eraseable Coloring Pencils, 12 Count"/>
    <n v="16.399999999999999"/>
    <n v="5"/>
    <n v="0"/>
    <n v="7.0520000000000005"/>
    <x v="1"/>
    <x v="0"/>
  </r>
  <r>
    <n v="8940"/>
    <s v="CA-2017-134117"/>
    <x v="997"/>
    <d v="2017-12-19T00:00:00"/>
    <s v="Second Class"/>
    <s v="PG-18895"/>
    <s v="Paul Gonzalez"/>
    <x v="0"/>
    <x v="0"/>
    <s v="Los Angeles"/>
    <x v="1"/>
    <n v="90008"/>
    <x v="1"/>
    <s v="OFF-BI-10002026"/>
    <x v="1"/>
    <x v="8"/>
    <s v="Avery Arch Ring Binders"/>
    <n v="92.960000000000008"/>
    <n v="2"/>
    <n v="0.2"/>
    <n v="31.373999999999995"/>
    <x v="1"/>
    <x v="0"/>
  </r>
  <r>
    <n v="8941"/>
    <s v="CA-2016-130918"/>
    <x v="963"/>
    <d v="2016-08-24T00:00:00"/>
    <s v="Second Class"/>
    <s v="JP-15520"/>
    <s v="Jeremy Pistek"/>
    <x v="0"/>
    <x v="0"/>
    <s v="North Miami"/>
    <x v="2"/>
    <n v="33161"/>
    <x v="0"/>
    <s v="OFF-SU-10003936"/>
    <x v="1"/>
    <x v="14"/>
    <s v="Acme Serrated Blade Letter Opener"/>
    <n v="7.6320000000000014"/>
    <n v="3"/>
    <n v="0.2"/>
    <n v="-1.8126000000000002"/>
    <x v="0"/>
    <x v="0"/>
  </r>
  <r>
    <n v="8942"/>
    <s v="CA-2018-159023"/>
    <x v="54"/>
    <d v="2018-11-05T00:00:00"/>
    <s v="First Class"/>
    <s v="NW-18400"/>
    <s v="Natalie Webber"/>
    <x v="0"/>
    <x v="0"/>
    <s v="Portland"/>
    <x v="21"/>
    <n v="97206"/>
    <x v="1"/>
    <s v="OFF-BI-10002813"/>
    <x v="1"/>
    <x v="8"/>
    <s v="Avery Reinforcements for Hole-Punch Pages"/>
    <n v="4.1580000000000004"/>
    <n v="7"/>
    <n v="0.7"/>
    <n v="-3.4649999999999999"/>
    <x v="1"/>
    <x v="1"/>
  </r>
  <r>
    <n v="8943"/>
    <s v="CA-2018-159023"/>
    <x v="54"/>
    <d v="2018-11-05T00:00:00"/>
    <s v="First Class"/>
    <s v="NW-18400"/>
    <s v="Natalie Webber"/>
    <x v="0"/>
    <x v="0"/>
    <s v="Portland"/>
    <x v="21"/>
    <n v="97206"/>
    <x v="1"/>
    <s v="TEC-MA-10003337"/>
    <x v="2"/>
    <x v="15"/>
    <s v="Okidata B401 Printer"/>
    <n v="179.99100000000004"/>
    <n v="3"/>
    <n v="0.7"/>
    <n v="-251.98739999999992"/>
    <x v="1"/>
    <x v="1"/>
  </r>
  <r>
    <n v="8944"/>
    <s v="CA-2019-111717"/>
    <x v="1208"/>
    <d v="2019-10-16T00:00:00"/>
    <s v="Standard Class"/>
    <s v="SW-20245"/>
    <s v="Scot Wooten"/>
    <x v="0"/>
    <x v="0"/>
    <s v="Aurora"/>
    <x v="10"/>
    <n v="60505"/>
    <x v="2"/>
    <s v="FUR-CH-10001545"/>
    <x v="0"/>
    <x v="1"/>
    <s v="Hon Comfortask Task/Swivel Chairs"/>
    <n v="239.358"/>
    <n v="3"/>
    <n v="0.3"/>
    <n v="-47.871600000000001"/>
    <x v="2"/>
    <x v="0"/>
  </r>
  <r>
    <n v="8945"/>
    <s v="CA-2016-154592"/>
    <x v="1035"/>
    <d v="2016-12-08T00:00:00"/>
    <s v="First Class"/>
    <s v="EH-14005"/>
    <s v="Erica Hernandez"/>
    <x v="2"/>
    <x v="0"/>
    <s v="San Francisco"/>
    <x v="1"/>
    <n v="94109"/>
    <x v="1"/>
    <s v="OFF-PA-10000062"/>
    <x v="1"/>
    <x v="10"/>
    <s v="Green Bar Computer Printout Paper"/>
    <n v="164.88"/>
    <n v="3"/>
    <n v="0"/>
    <n v="80.791200000000003"/>
    <x v="1"/>
    <x v="0"/>
  </r>
  <r>
    <n v="8946"/>
    <s v="CA-2016-128622"/>
    <x v="647"/>
    <d v="2016-11-17T00:00:00"/>
    <s v="Second Class"/>
    <s v="SC-20260"/>
    <s v="Scott Cohen"/>
    <x v="1"/>
    <x v="0"/>
    <s v="San Francisco"/>
    <x v="1"/>
    <n v="94110"/>
    <x v="1"/>
    <s v="OFF-SU-10001574"/>
    <x v="1"/>
    <x v="14"/>
    <s v="Acme Value Line Scissors"/>
    <n v="10.95"/>
    <n v="3"/>
    <n v="0"/>
    <n v="3.2849999999999993"/>
    <x v="1"/>
    <x v="0"/>
  </r>
  <r>
    <n v="8947"/>
    <s v="CA-2019-148355"/>
    <x v="165"/>
    <d v="2019-12-28T00:00:00"/>
    <s v="Standard Class"/>
    <s v="NC-18535"/>
    <s v="Nick Crebassa"/>
    <x v="1"/>
    <x v="0"/>
    <s v="New Bedford"/>
    <x v="31"/>
    <n v="2740"/>
    <x v="3"/>
    <s v="OFF-PA-10001972"/>
    <x v="1"/>
    <x v="10"/>
    <s v="Xerox 214"/>
    <n v="19.440000000000001"/>
    <n v="3"/>
    <n v="0"/>
    <n v="9.3312000000000008"/>
    <x v="3"/>
    <x v="0"/>
  </r>
  <r>
    <n v="8948"/>
    <s v="CA-2019-148355"/>
    <x v="165"/>
    <d v="2019-12-28T00:00:00"/>
    <s v="Standard Class"/>
    <s v="NC-18535"/>
    <s v="Nick Crebassa"/>
    <x v="1"/>
    <x v="0"/>
    <s v="New Bedford"/>
    <x v="31"/>
    <n v="2740"/>
    <x v="3"/>
    <s v="OFF-BI-10000201"/>
    <x v="1"/>
    <x v="8"/>
    <s v="Avery Triangle Shaped Sheet Lifters, Black, 2/Pack"/>
    <n v="12.3"/>
    <n v="5"/>
    <n v="0"/>
    <n v="6.15"/>
    <x v="3"/>
    <x v="0"/>
  </r>
  <r>
    <n v="8949"/>
    <s v="CA-2016-132913"/>
    <x v="163"/>
    <d v="2016-12-26T00:00:00"/>
    <s v="First Class"/>
    <s v="AS-10090"/>
    <s v="Adam Shillingsburg"/>
    <x v="0"/>
    <x v="0"/>
    <s v="San Diego"/>
    <x v="1"/>
    <n v="92037"/>
    <x v="1"/>
    <s v="OFF-AP-10003278"/>
    <x v="1"/>
    <x v="9"/>
    <s v="Belkin 7-Outlet SurgeMaster Home Series"/>
    <n v="13.97"/>
    <n v="1"/>
    <n v="0"/>
    <n v="3.632200000000001"/>
    <x v="1"/>
    <x v="0"/>
  </r>
  <r>
    <n v="8950"/>
    <s v="CA-2019-150910"/>
    <x v="66"/>
    <d v="2019-12-28T00:00:00"/>
    <s v="Standard Class"/>
    <s v="JL-15130"/>
    <s v="Jack Lebron"/>
    <x v="0"/>
    <x v="0"/>
    <s v="Jackson"/>
    <x v="18"/>
    <n v="38301"/>
    <x v="0"/>
    <s v="FUR-TA-10002903"/>
    <x v="0"/>
    <x v="3"/>
    <s v="Bevis Round Bullnose 29&quot; High Table Top"/>
    <n v="934.9559999999999"/>
    <n v="6"/>
    <n v="0.4"/>
    <n v="-249.32159999999999"/>
    <x v="0"/>
    <x v="1"/>
  </r>
  <r>
    <n v="8951"/>
    <s v="CA-2019-150910"/>
    <x v="66"/>
    <d v="2019-12-28T00:00:00"/>
    <s v="Standard Class"/>
    <s v="JL-15130"/>
    <s v="Jack Lebron"/>
    <x v="0"/>
    <x v="0"/>
    <s v="Jackson"/>
    <x v="18"/>
    <n v="38301"/>
    <x v="0"/>
    <s v="TEC-AC-10001013"/>
    <x v="2"/>
    <x v="11"/>
    <s v="Logitech ClearChat Comfort/USB Headset H390"/>
    <n v="46.864000000000004"/>
    <n v="2"/>
    <n v="0.2"/>
    <n v="7.615399999999994"/>
    <x v="0"/>
    <x v="1"/>
  </r>
  <r>
    <n v="8952"/>
    <s v="CA-2019-150910"/>
    <x v="66"/>
    <d v="2019-12-28T00:00:00"/>
    <s v="Standard Class"/>
    <s v="JL-15130"/>
    <s v="Jack Lebron"/>
    <x v="0"/>
    <x v="0"/>
    <s v="Jackson"/>
    <x v="18"/>
    <n v="38301"/>
    <x v="0"/>
    <s v="OFF-ST-10000918"/>
    <x v="1"/>
    <x v="4"/>
    <s v="Crate-A-Files"/>
    <n v="26.160000000000004"/>
    <n v="3"/>
    <n v="0.2"/>
    <n v="1.961999999999998"/>
    <x v="0"/>
    <x v="1"/>
  </r>
  <r>
    <n v="8953"/>
    <s v="CA-2019-150910"/>
    <x v="66"/>
    <d v="2019-12-28T00:00:00"/>
    <s v="Standard Class"/>
    <s v="JL-15130"/>
    <s v="Jack Lebron"/>
    <x v="0"/>
    <x v="0"/>
    <s v="Jackson"/>
    <x v="18"/>
    <n v="38301"/>
    <x v="0"/>
    <s v="OFF-AR-10001419"/>
    <x v="1"/>
    <x v="6"/>
    <s v="Newell 325"/>
    <n v="23.128"/>
    <n v="7"/>
    <n v="0.2"/>
    <n v="2.8909999999999982"/>
    <x v="0"/>
    <x v="1"/>
  </r>
  <r>
    <n v="8954"/>
    <s v="CA-2019-150910"/>
    <x v="66"/>
    <d v="2019-12-28T00:00:00"/>
    <s v="Standard Class"/>
    <s v="JL-15130"/>
    <s v="Jack Lebron"/>
    <x v="0"/>
    <x v="0"/>
    <s v="Jackson"/>
    <x v="18"/>
    <n v="38301"/>
    <x v="0"/>
    <s v="OFF-AP-10003266"/>
    <x v="1"/>
    <x v="9"/>
    <s v="Holmes Replacement Filter for HEPA Air Cleaner, Large Room"/>
    <n v="59.24"/>
    <n v="5"/>
    <n v="0.2"/>
    <n v="16.290999999999997"/>
    <x v="0"/>
    <x v="1"/>
  </r>
  <r>
    <n v="8955"/>
    <s v="CA-2016-156790"/>
    <x v="233"/>
    <d v="2016-08-10T00:00:00"/>
    <s v="Second Class"/>
    <s v="VG-21790"/>
    <s v="Vivek Gonzalez"/>
    <x v="0"/>
    <x v="0"/>
    <s v="Jacksonville"/>
    <x v="2"/>
    <n v="32216"/>
    <x v="0"/>
    <s v="FUR-BO-10000468"/>
    <x v="0"/>
    <x v="0"/>
    <s v="O'Sullivan 2-Shelf Heavy-Duty Bookcases"/>
    <n v="155.45600000000002"/>
    <n v="4"/>
    <n v="0.2"/>
    <n v="-7.7727999999999895"/>
    <x v="0"/>
    <x v="0"/>
  </r>
  <r>
    <n v="8956"/>
    <s v="CA-2016-126480"/>
    <x v="59"/>
    <d v="2016-09-24T00:00:00"/>
    <s v="Standard Class"/>
    <s v="HG-14965"/>
    <s v="Henry Goldwyn"/>
    <x v="1"/>
    <x v="0"/>
    <s v="San Diego"/>
    <x v="1"/>
    <n v="92024"/>
    <x v="1"/>
    <s v="OFF-PA-10004610"/>
    <x v="1"/>
    <x v="10"/>
    <s v="Xerox 1900"/>
    <n v="8.56"/>
    <n v="2"/>
    <n v="0"/>
    <n v="3.8519999999999994"/>
    <x v="1"/>
    <x v="0"/>
  </r>
  <r>
    <n v="8957"/>
    <s v="CA-2019-105620"/>
    <x v="53"/>
    <d v="2019-12-28T00:00:00"/>
    <s v="First Class"/>
    <s v="JH-15430"/>
    <s v="Jennifer Halladay"/>
    <x v="0"/>
    <x v="0"/>
    <s v="Hialeah"/>
    <x v="2"/>
    <n v="33012"/>
    <x v="0"/>
    <s v="FUR-FU-10004963"/>
    <x v="0"/>
    <x v="5"/>
    <s v="Eldon 400 Class Desk Accessories, Black Carbon"/>
    <n v="21"/>
    <n v="3"/>
    <n v="0.2"/>
    <n v="5.7750000000000021"/>
    <x v="0"/>
    <x v="0"/>
  </r>
  <r>
    <n v="8958"/>
    <s v="CA-2019-105620"/>
    <x v="53"/>
    <d v="2019-12-28T00:00:00"/>
    <s v="First Class"/>
    <s v="JH-15430"/>
    <s v="Jennifer Halladay"/>
    <x v="0"/>
    <x v="0"/>
    <s v="Hialeah"/>
    <x v="2"/>
    <n v="33012"/>
    <x v="0"/>
    <s v="TEC-MA-10004626"/>
    <x v="2"/>
    <x v="15"/>
    <s v="Lexmark 20R1285 X6650 Wireless All-in-One Printer"/>
    <n v="120"/>
    <n v="2"/>
    <n v="0.5"/>
    <n v="-7.2000000000000028"/>
    <x v="0"/>
    <x v="0"/>
  </r>
  <r>
    <n v="8959"/>
    <s v="CA-2019-150266"/>
    <x v="920"/>
    <d v="2019-11-30T00:00:00"/>
    <s v="Standard Class"/>
    <s v="RO-19780"/>
    <s v="Rose O'Brian"/>
    <x v="0"/>
    <x v="0"/>
    <s v="Houston"/>
    <x v="5"/>
    <n v="77070"/>
    <x v="2"/>
    <s v="TEC-PH-10003437"/>
    <x v="2"/>
    <x v="7"/>
    <s v="Blue Parrot B250XT Professional Grade Wireless Bluetooth Headset with"/>
    <n v="299.95999999999998"/>
    <n v="5"/>
    <n v="0.2"/>
    <n v="37.494999999999962"/>
    <x v="2"/>
    <x v="0"/>
  </r>
  <r>
    <n v="8960"/>
    <s v="CA-2019-150266"/>
    <x v="920"/>
    <d v="2019-11-30T00:00:00"/>
    <s v="Standard Class"/>
    <s v="RO-19780"/>
    <s v="Rose O'Brian"/>
    <x v="0"/>
    <x v="0"/>
    <s v="Houston"/>
    <x v="5"/>
    <n v="77070"/>
    <x v="2"/>
    <s v="OFF-AP-10002867"/>
    <x v="1"/>
    <x v="9"/>
    <s v="Fellowes Command Center 5-outlet power strip"/>
    <n v="67.839999999999989"/>
    <n v="5"/>
    <n v="0.8"/>
    <n v="-179.77600000000001"/>
    <x v="2"/>
    <x v="0"/>
  </r>
  <r>
    <n v="8961"/>
    <s v="CA-2019-150266"/>
    <x v="920"/>
    <d v="2019-11-30T00:00:00"/>
    <s v="Standard Class"/>
    <s v="RO-19780"/>
    <s v="Rose O'Brian"/>
    <x v="0"/>
    <x v="0"/>
    <s v="Houston"/>
    <x v="5"/>
    <n v="77070"/>
    <x v="2"/>
    <s v="FUR-CH-10002126"/>
    <x v="0"/>
    <x v="1"/>
    <s v="Hon Deluxe Fabric Upholstered Stacking Chairs"/>
    <n v="853.92999999999984"/>
    <n v="5"/>
    <n v="0.3"/>
    <n v="-24.397999999999911"/>
    <x v="2"/>
    <x v="0"/>
  </r>
  <r>
    <n v="8962"/>
    <s v="CA-2019-150266"/>
    <x v="920"/>
    <d v="2019-11-30T00:00:00"/>
    <s v="Standard Class"/>
    <s v="RO-19780"/>
    <s v="Rose O'Brian"/>
    <x v="0"/>
    <x v="0"/>
    <s v="Houston"/>
    <x v="5"/>
    <n v="77070"/>
    <x v="2"/>
    <s v="OFF-AR-10001761"/>
    <x v="1"/>
    <x v="6"/>
    <s v="Avery Hi-Liter Smear-Safe Highlighters"/>
    <n v="18.687999999999999"/>
    <n v="4"/>
    <n v="0.2"/>
    <n v="3.7375999999999996"/>
    <x v="2"/>
    <x v="0"/>
  </r>
  <r>
    <n v="8963"/>
    <s v="CA-2018-157280"/>
    <x v="732"/>
    <d v="2018-11-07T00:00:00"/>
    <s v="First Class"/>
    <s v="LW-17125"/>
    <s v="Liz Willingham"/>
    <x v="0"/>
    <x v="0"/>
    <s v="Virginia Beach"/>
    <x v="17"/>
    <n v="23464"/>
    <x v="0"/>
    <s v="FUR-FU-10004665"/>
    <x v="0"/>
    <x v="5"/>
    <s v="3M Polarizing Task Lamp with Clamp Arm, Light Gray"/>
    <n v="273.95999999999998"/>
    <n v="2"/>
    <n v="0"/>
    <n v="71.229600000000005"/>
    <x v="0"/>
    <x v="1"/>
  </r>
  <r>
    <n v="8964"/>
    <s v="CA-2018-157280"/>
    <x v="732"/>
    <d v="2018-11-07T00:00:00"/>
    <s v="First Class"/>
    <s v="LW-17125"/>
    <s v="Liz Willingham"/>
    <x v="0"/>
    <x v="0"/>
    <s v="Virginia Beach"/>
    <x v="17"/>
    <n v="23464"/>
    <x v="0"/>
    <s v="TEC-AC-10000057"/>
    <x v="2"/>
    <x v="11"/>
    <s v="Microsoft Natural Ergonomic Keyboard 4000"/>
    <n v="89.97"/>
    <n v="3"/>
    <n v="0"/>
    <n v="18.893699999999995"/>
    <x v="0"/>
    <x v="1"/>
  </r>
  <r>
    <n v="8965"/>
    <s v="CA-2018-157280"/>
    <x v="732"/>
    <d v="2018-11-07T00:00:00"/>
    <s v="First Class"/>
    <s v="LW-17125"/>
    <s v="Liz Willingham"/>
    <x v="0"/>
    <x v="0"/>
    <s v="Virginia Beach"/>
    <x v="17"/>
    <n v="23464"/>
    <x v="0"/>
    <s v="FUR-FU-10003806"/>
    <x v="0"/>
    <x v="5"/>
    <s v="Tenex Chairmat w/ Average Lip, 45&quot; x 53&quot;"/>
    <n v="756.80000000000007"/>
    <n v="5"/>
    <n v="0"/>
    <n v="75.679999999999978"/>
    <x v="0"/>
    <x v="1"/>
  </r>
  <r>
    <n v="8966"/>
    <s v="CA-2019-106691"/>
    <x v="44"/>
    <d v="2019-11-12T00:00:00"/>
    <s v="Standard Class"/>
    <s v="CC-12370"/>
    <s v="Christopher Conant"/>
    <x v="0"/>
    <x v="0"/>
    <s v="Houston"/>
    <x v="5"/>
    <n v="77070"/>
    <x v="2"/>
    <s v="OFF-BI-10000145"/>
    <x v="1"/>
    <x v="8"/>
    <s v="Zipper Ring Binder Pockets"/>
    <n v="1.2479999999999998"/>
    <n v="2"/>
    <n v="0.8"/>
    <n v="-1.934400000000001"/>
    <x v="2"/>
    <x v="0"/>
  </r>
  <r>
    <n v="8967"/>
    <s v="CA-2018-134180"/>
    <x v="54"/>
    <d v="2018-11-07T00:00:00"/>
    <s v="Standard Class"/>
    <s v="JP-16135"/>
    <s v="Julie Prescott"/>
    <x v="2"/>
    <x v="0"/>
    <s v="Philadelphia"/>
    <x v="9"/>
    <n v="19120"/>
    <x v="3"/>
    <s v="TEC-AC-10000892"/>
    <x v="2"/>
    <x v="11"/>
    <s v="NETGEAR N750 Dual Band Wi-Fi Gigabit Router"/>
    <n v="72"/>
    <n v="1"/>
    <n v="0.2"/>
    <n v="14.399999999999999"/>
    <x v="3"/>
    <x v="0"/>
  </r>
  <r>
    <n v="8968"/>
    <s v="CA-2018-134180"/>
    <x v="54"/>
    <d v="2018-11-07T00:00:00"/>
    <s v="Standard Class"/>
    <s v="JP-16135"/>
    <s v="Julie Prescott"/>
    <x v="2"/>
    <x v="0"/>
    <s v="Philadelphia"/>
    <x v="9"/>
    <n v="19120"/>
    <x v="3"/>
    <s v="FUR-CH-10004886"/>
    <x v="0"/>
    <x v="1"/>
    <s v="Bevis Steel Folding Chairs"/>
    <n v="470.15499999999997"/>
    <n v="7"/>
    <n v="0.3"/>
    <n v="-13.432999999999993"/>
    <x v="3"/>
    <x v="0"/>
  </r>
  <r>
    <n v="8969"/>
    <s v="CA-2016-166730"/>
    <x v="125"/>
    <d v="2017-01-01T00:00:00"/>
    <s v="First Class"/>
    <s v="DD-13570"/>
    <s v="Dorothy Dickinson"/>
    <x v="0"/>
    <x v="0"/>
    <s v="Memphis"/>
    <x v="18"/>
    <n v="38109"/>
    <x v="0"/>
    <s v="OFF-ST-10002554"/>
    <x v="1"/>
    <x v="4"/>
    <s v="Tennsco Industrial Shelving"/>
    <n v="39.128"/>
    <n v="1"/>
    <n v="0.2"/>
    <n v="-8.803799999999999"/>
    <x v="0"/>
    <x v="0"/>
  </r>
  <r>
    <n v="8970"/>
    <s v="CA-2019-157469"/>
    <x v="574"/>
    <d v="2019-12-07T00:00:00"/>
    <s v="Standard Class"/>
    <s v="ES-14080"/>
    <s v="Erin Smith"/>
    <x v="1"/>
    <x v="0"/>
    <s v="Lakewood"/>
    <x v="24"/>
    <n v="44107"/>
    <x v="3"/>
    <s v="OFF-AR-10001662"/>
    <x v="1"/>
    <x v="6"/>
    <s v="Rogers Handheld Barrel Pencil Sharpener"/>
    <n v="19.728000000000002"/>
    <n v="9"/>
    <n v="0.2"/>
    <n v="1.7262000000000022"/>
    <x v="3"/>
    <x v="0"/>
  </r>
  <r>
    <n v="8971"/>
    <s v="CA-2019-157469"/>
    <x v="574"/>
    <d v="2019-12-07T00:00:00"/>
    <s v="Standard Class"/>
    <s v="ES-14080"/>
    <s v="Erin Smith"/>
    <x v="1"/>
    <x v="0"/>
    <s v="Lakewood"/>
    <x v="24"/>
    <n v="44107"/>
    <x v="3"/>
    <s v="TEC-PH-10004531"/>
    <x v="2"/>
    <x v="7"/>
    <s v="AT&amp;T CL2909"/>
    <n v="151.18799999999999"/>
    <n v="2"/>
    <n v="0.4"/>
    <n v="-25.198000000000008"/>
    <x v="3"/>
    <x v="0"/>
  </r>
  <r>
    <n v="8972"/>
    <s v="CA-2019-122308"/>
    <x v="668"/>
    <d v="2019-03-28T00:00:00"/>
    <s v="Standard Class"/>
    <s v="MV-17485"/>
    <s v="Mark Van Huff"/>
    <x v="0"/>
    <x v="0"/>
    <s v="New York City"/>
    <x v="15"/>
    <n v="10011"/>
    <x v="3"/>
    <s v="FUR-CH-10000665"/>
    <x v="0"/>
    <x v="1"/>
    <s v="Global Airflow Leather Mesh Back Chair, Black"/>
    <n v="271.76400000000001"/>
    <n v="2"/>
    <n v="0.1"/>
    <n v="60.391999999999967"/>
    <x v="3"/>
    <x v="0"/>
  </r>
  <r>
    <n v="8973"/>
    <s v="US-2016-149034"/>
    <x v="84"/>
    <d v="2016-11-21T00:00:00"/>
    <s v="First Class"/>
    <s v="RD-19900"/>
    <s v="Ruben Dartt"/>
    <x v="0"/>
    <x v="0"/>
    <s v="Philadelphia"/>
    <x v="9"/>
    <n v="19120"/>
    <x v="3"/>
    <s v="TEC-AC-10003023"/>
    <x v="2"/>
    <x v="11"/>
    <s v="Logitech G105 Gaming Keyboard"/>
    <n v="47.496000000000002"/>
    <n v="1"/>
    <n v="0.2"/>
    <n v="-1.187400000000002"/>
    <x v="3"/>
    <x v="0"/>
  </r>
  <r>
    <n v="8974"/>
    <s v="CA-2019-159226"/>
    <x v="1016"/>
    <d v="2019-04-27T00:00:00"/>
    <s v="Second Class"/>
    <s v="RL-19615"/>
    <s v="Rob Lucas"/>
    <x v="0"/>
    <x v="0"/>
    <s v="Los Angeles"/>
    <x v="1"/>
    <n v="90008"/>
    <x v="1"/>
    <s v="FUR-BO-10004709"/>
    <x v="0"/>
    <x v="0"/>
    <s v="Bush Westfield Collection Bookcases, Medium Cherry Finish"/>
    <n v="344.98099999999994"/>
    <n v="7"/>
    <n v="0.15"/>
    <n v="28.410200000000017"/>
    <x v="1"/>
    <x v="0"/>
  </r>
  <r>
    <n v="8975"/>
    <s v="CA-2019-156622"/>
    <x v="51"/>
    <d v="2019-11-26T00:00:00"/>
    <s v="First Class"/>
    <s v="JP-15460"/>
    <s v="Jennifer Patt"/>
    <x v="1"/>
    <x v="0"/>
    <s v="Dallas"/>
    <x v="5"/>
    <n v="75220"/>
    <x v="2"/>
    <s v="OFF-PA-10000477"/>
    <x v="1"/>
    <x v="10"/>
    <s v="Xerox 22"/>
    <n v="36.288000000000011"/>
    <n v="7"/>
    <n v="0.2"/>
    <n v="12.700800000000001"/>
    <x v="2"/>
    <x v="0"/>
  </r>
  <r>
    <n v="8976"/>
    <s v="CA-2019-156622"/>
    <x v="51"/>
    <d v="2019-11-26T00:00:00"/>
    <s v="First Class"/>
    <s v="JP-15460"/>
    <s v="Jennifer Patt"/>
    <x v="1"/>
    <x v="0"/>
    <s v="Dallas"/>
    <x v="5"/>
    <n v="75220"/>
    <x v="2"/>
    <s v="OFF-PA-10002923"/>
    <x v="1"/>
    <x v="10"/>
    <s v="Xerox 1942"/>
    <n v="78.304000000000002"/>
    <n v="2"/>
    <n v="0.2"/>
    <n v="29.363999999999997"/>
    <x v="2"/>
    <x v="0"/>
  </r>
  <r>
    <n v="8977"/>
    <s v="CA-2019-156622"/>
    <x v="51"/>
    <d v="2019-11-26T00:00:00"/>
    <s v="First Class"/>
    <s v="JP-15460"/>
    <s v="Jennifer Patt"/>
    <x v="1"/>
    <x v="0"/>
    <s v="Dallas"/>
    <x v="5"/>
    <n v="75220"/>
    <x v="2"/>
    <s v="FUR-TA-10003008"/>
    <x v="0"/>
    <x v="3"/>
    <s v="Lesro Round Back Collection Coffee Table, End Table"/>
    <n v="127.785"/>
    <n v="1"/>
    <n v="0.3"/>
    <n v="-31.033499999999989"/>
    <x v="2"/>
    <x v="0"/>
  </r>
  <r>
    <n v="8978"/>
    <s v="CA-2019-156622"/>
    <x v="51"/>
    <d v="2019-11-26T00:00:00"/>
    <s v="First Class"/>
    <s v="JP-15460"/>
    <s v="Jennifer Patt"/>
    <x v="1"/>
    <x v="0"/>
    <s v="Dallas"/>
    <x v="5"/>
    <n v="75220"/>
    <x v="2"/>
    <s v="OFF-BI-10003707"/>
    <x v="1"/>
    <x v="8"/>
    <s v="Aluminum Screw Posts"/>
    <n v="6.1039999999999983"/>
    <n v="2"/>
    <n v="0.8"/>
    <n v="-9.1560000000000006"/>
    <x v="2"/>
    <x v="0"/>
  </r>
  <r>
    <n v="8979"/>
    <s v="CA-2016-119529"/>
    <x v="935"/>
    <d v="2016-11-05T00:00:00"/>
    <s v="Second Class"/>
    <s v="DM-13345"/>
    <s v="Denise Monton"/>
    <x v="1"/>
    <x v="0"/>
    <s v="Orange"/>
    <x v="30"/>
    <n v="7050"/>
    <x v="3"/>
    <s v="OFF-BI-10000546"/>
    <x v="1"/>
    <x v="8"/>
    <s v="Avery Durable Binders"/>
    <n v="5.76"/>
    <n v="2"/>
    <n v="0"/>
    <n v="2.8224"/>
    <x v="3"/>
    <x v="0"/>
  </r>
  <r>
    <n v="8980"/>
    <s v="CA-2017-150413"/>
    <x v="324"/>
    <d v="2017-10-24T00:00:00"/>
    <s v="Second Class"/>
    <s v="CS-11860"/>
    <s v="Cari Schnelling"/>
    <x v="0"/>
    <x v="0"/>
    <s v="Dallas"/>
    <x v="5"/>
    <n v="75220"/>
    <x v="2"/>
    <s v="OFF-BI-10000404"/>
    <x v="1"/>
    <x v="8"/>
    <s v="Avery Printable Repositionable Plastic Tabs"/>
    <n v="1.7199999999999995"/>
    <n v="1"/>
    <n v="0.8"/>
    <n v="-2.8380000000000001"/>
    <x v="2"/>
    <x v="0"/>
  </r>
  <r>
    <n v="8981"/>
    <s v="CA-2016-108182"/>
    <x v="644"/>
    <d v="2016-02-10T00:00:00"/>
    <s v="Second Class"/>
    <s v="DL-13315"/>
    <s v="Delfina Latchford"/>
    <x v="0"/>
    <x v="0"/>
    <s v="Romeoville"/>
    <x v="10"/>
    <n v="60441"/>
    <x v="2"/>
    <s v="OFF-BI-10001196"/>
    <x v="1"/>
    <x v="8"/>
    <s v="Avery Flip-Chart Easel Binder, Black"/>
    <n v="8.9519999999999982"/>
    <n v="2"/>
    <n v="0.8"/>
    <n v="-14.770800000000001"/>
    <x v="2"/>
    <x v="0"/>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n v="-6.3018000000000001"/>
    <x v="2"/>
    <x v="0"/>
  </r>
  <r>
    <n v="8983"/>
    <s v="CA-2018-110898"/>
    <x v="1193"/>
    <d v="2018-03-12T00:00:00"/>
    <s v="Standard Class"/>
    <s v="LC-16870"/>
    <s v="Lena Cacioppo"/>
    <x v="0"/>
    <x v="0"/>
    <s v="Chicago"/>
    <x v="10"/>
    <n v="60623"/>
    <x v="2"/>
    <s v="OFF-BI-10004656"/>
    <x v="1"/>
    <x v="8"/>
    <s v="Peel &amp; Stick Add-On Corner Pockets"/>
    <n v="1.7279999999999998"/>
    <n v="4"/>
    <n v="0.8"/>
    <n v="-2.764800000000001"/>
    <x v="2"/>
    <x v="0"/>
  </r>
  <r>
    <n v="8984"/>
    <s v="CA-2018-110898"/>
    <x v="1193"/>
    <d v="2018-03-12T00:00:00"/>
    <s v="Standard Class"/>
    <s v="LC-16870"/>
    <s v="Lena Cacioppo"/>
    <x v="0"/>
    <x v="0"/>
    <s v="Chicago"/>
    <x v="10"/>
    <n v="60623"/>
    <x v="2"/>
    <s v="FUR-FU-10003773"/>
    <x v="0"/>
    <x v="5"/>
    <s v="Eldon Cleatmat Plus Chair Mats for High Pile Carpets"/>
    <n v="159.04"/>
    <n v="5"/>
    <n v="0.6"/>
    <n v="-194.82400000000001"/>
    <x v="2"/>
    <x v="0"/>
  </r>
  <r>
    <n v="8985"/>
    <s v="CA-2018-110898"/>
    <x v="1193"/>
    <d v="2018-03-12T00:00:00"/>
    <s v="Standard Class"/>
    <s v="LC-16870"/>
    <s v="Lena Cacioppo"/>
    <x v="0"/>
    <x v="0"/>
    <s v="Chicago"/>
    <x v="10"/>
    <n v="60623"/>
    <x v="2"/>
    <s v="FUR-TA-10000849"/>
    <x v="0"/>
    <x v="3"/>
    <s v="Bevis Rectangular Conference Tables"/>
    <n v="145.97999999999999"/>
    <n v="2"/>
    <n v="0.5"/>
    <n v="-99.266399999999976"/>
    <x v="2"/>
    <x v="0"/>
  </r>
  <r>
    <n v="8986"/>
    <s v="CA-2017-123092"/>
    <x v="155"/>
    <d v="2017-12-07T00:00:00"/>
    <s v="Standard Class"/>
    <s v="JG-15115"/>
    <s v="Jack Garza"/>
    <x v="0"/>
    <x v="0"/>
    <s v="Jacksonville"/>
    <x v="3"/>
    <n v="28540"/>
    <x v="0"/>
    <s v="FUR-FU-10000222"/>
    <x v="0"/>
    <x v="5"/>
    <s v="Seth Thomas 16&quot; Steel Case Clock"/>
    <n v="77.951999999999998"/>
    <n v="3"/>
    <n v="0.2"/>
    <n v="12.667199999999994"/>
    <x v="0"/>
    <x v="0"/>
  </r>
  <r>
    <n v="8987"/>
    <s v="CA-2017-123092"/>
    <x v="155"/>
    <d v="2017-12-07T00:00:00"/>
    <s v="Standard Class"/>
    <s v="JG-15115"/>
    <s v="Jack Garza"/>
    <x v="0"/>
    <x v="0"/>
    <s v="Jacksonville"/>
    <x v="3"/>
    <n v="28540"/>
    <x v="0"/>
    <s v="OFF-BI-10001718"/>
    <x v="1"/>
    <x v="8"/>
    <s v="GBC DocuBind P50 Personal Binding Machine"/>
    <n v="95.970000000000013"/>
    <n v="5"/>
    <n v="0.7"/>
    <n v="-73.57699999999997"/>
    <x v="0"/>
    <x v="0"/>
  </r>
  <r>
    <n v="8988"/>
    <s v="CA-2017-123092"/>
    <x v="155"/>
    <d v="2017-12-07T00:00:00"/>
    <s v="Standard Class"/>
    <s v="JG-15115"/>
    <s v="Jack Garza"/>
    <x v="0"/>
    <x v="0"/>
    <s v="Jacksonville"/>
    <x v="3"/>
    <n v="28540"/>
    <x v="0"/>
    <s v="TEC-PH-10001700"/>
    <x v="2"/>
    <x v="7"/>
    <s v="Panasonic KX-TG6844B Expandable Digital Cordless Telephone"/>
    <n v="105.584"/>
    <n v="2"/>
    <n v="0.2"/>
    <n v="9.2386000000000053"/>
    <x v="0"/>
    <x v="0"/>
  </r>
  <r>
    <n v="8989"/>
    <s v="CA-2017-123092"/>
    <x v="155"/>
    <d v="2017-12-07T00:00:00"/>
    <s v="Standard Class"/>
    <s v="JG-15115"/>
    <s v="Jack Garza"/>
    <x v="0"/>
    <x v="0"/>
    <s v="Jacksonville"/>
    <x v="3"/>
    <n v="28540"/>
    <x v="0"/>
    <s v="OFF-AR-10004078"/>
    <x v="1"/>
    <x v="6"/>
    <s v="Newell 312"/>
    <n v="9.3439999999999994"/>
    <n v="2"/>
    <n v="0.2"/>
    <n v="1.1679999999999997"/>
    <x v="0"/>
    <x v="0"/>
  </r>
  <r>
    <n v="8990"/>
    <s v="US-2017-128587"/>
    <x v="100"/>
    <d v="2017-12-30T00:00:00"/>
    <s v="Standard Class"/>
    <s v="HM-14860"/>
    <s v="Harry Marie"/>
    <x v="1"/>
    <x v="0"/>
    <s v="Springfield"/>
    <x v="25"/>
    <n v="65807"/>
    <x v="2"/>
    <s v="FUR-FU-10003026"/>
    <x v="0"/>
    <x v="5"/>
    <s v="Eldon Regeneration Recycled Desk Accessories, Black"/>
    <n v="9.68"/>
    <n v="2"/>
    <n v="0"/>
    <n v="3.7751999999999999"/>
    <x v="2"/>
    <x v="0"/>
  </r>
  <r>
    <n v="8991"/>
    <s v="US-2017-128587"/>
    <x v="100"/>
    <d v="2017-12-30T00:00:00"/>
    <s v="Standard Class"/>
    <s v="HM-14860"/>
    <s v="Harry Marie"/>
    <x v="1"/>
    <x v="0"/>
    <s v="Springfield"/>
    <x v="25"/>
    <n v="65807"/>
    <x v="2"/>
    <s v="TEC-CO-10003763"/>
    <x v="2"/>
    <x v="16"/>
    <s v="Canon PC1060 Personal Laser Copier"/>
    <n v="4899.93"/>
    <n v="7"/>
    <n v="0"/>
    <n v="2302.9670999999998"/>
    <x v="2"/>
    <x v="0"/>
  </r>
  <r>
    <n v="8992"/>
    <s v="US-2019-139577"/>
    <x v="172"/>
    <d v="2019-10-06T00:00:00"/>
    <s v="Standard Class"/>
    <s v="TN-21040"/>
    <s v="Tanja Norvell"/>
    <x v="2"/>
    <x v="0"/>
    <s v="San Francisco"/>
    <x v="1"/>
    <n v="94110"/>
    <x v="1"/>
    <s v="TEC-AC-10004708"/>
    <x v="2"/>
    <x v="11"/>
    <s v="Sony 32GB Class 10 Micro SDHC R40 Memory Card"/>
    <n v="104.75"/>
    <n v="5"/>
    <n v="0"/>
    <n v="21.997499999999999"/>
    <x v="1"/>
    <x v="0"/>
  </r>
  <r>
    <n v="8993"/>
    <s v="CA-2019-159100"/>
    <x v="524"/>
    <d v="2019-10-21T00:00:00"/>
    <s v="Standard Class"/>
    <s v="VP-21760"/>
    <s v="Victoria Pisteka"/>
    <x v="1"/>
    <x v="0"/>
    <s v="Columbia"/>
    <x v="18"/>
    <n v="38401"/>
    <x v="0"/>
    <s v="TEC-AC-10003499"/>
    <x v="2"/>
    <x v="11"/>
    <s v="Memorex Mini Travel Drive 8 GB USB 2.0 Flash Drive"/>
    <n v="18.528000000000002"/>
    <n v="2"/>
    <n v="0.2"/>
    <n v="4.4004000000000003"/>
    <x v="0"/>
    <x v="0"/>
  </r>
  <r>
    <n v="8994"/>
    <s v="CA-2019-159100"/>
    <x v="524"/>
    <d v="2019-10-21T00:00:00"/>
    <s v="Standard Class"/>
    <s v="VP-21760"/>
    <s v="Victoria Pisteka"/>
    <x v="1"/>
    <x v="0"/>
    <s v="Columbia"/>
    <x v="18"/>
    <n v="38401"/>
    <x v="0"/>
    <s v="FUR-TA-10001950"/>
    <x v="0"/>
    <x v="3"/>
    <s v="Balt Solid Wood Round Tables"/>
    <n v="1875.258"/>
    <n v="7"/>
    <n v="0.4"/>
    <n v="-968.88329999999996"/>
    <x v="0"/>
    <x v="0"/>
  </r>
  <r>
    <n v="8995"/>
    <s v="CA-2016-109043"/>
    <x v="860"/>
    <d v="2016-08-17T00:00:00"/>
    <s v="First Class"/>
    <s v="CS-12355"/>
    <s v="Christine Sundaresam"/>
    <x v="0"/>
    <x v="0"/>
    <s v="Hollywood"/>
    <x v="2"/>
    <n v="33021"/>
    <x v="0"/>
    <s v="OFF-PA-10000312"/>
    <x v="1"/>
    <x v="10"/>
    <s v="Xerox 1955"/>
    <n v="91.360000000000014"/>
    <n v="5"/>
    <n v="0.2"/>
    <n v="29.691999999999993"/>
    <x v="0"/>
    <x v="0"/>
  </r>
  <r>
    <n v="8996"/>
    <s v="CA-2016-109043"/>
    <x v="860"/>
    <d v="2016-08-17T00:00:00"/>
    <s v="First Class"/>
    <s v="CS-12355"/>
    <s v="Christine Sundaresam"/>
    <x v="0"/>
    <x v="0"/>
    <s v="Hollywood"/>
    <x v="2"/>
    <n v="33021"/>
    <x v="0"/>
    <s v="OFF-AP-10004708"/>
    <x v="1"/>
    <x v="9"/>
    <s v="Fellowes Superior 10 Outlet Split Surge Protector"/>
    <n v="152.24"/>
    <n v="5"/>
    <n v="0.2"/>
    <n v="17.126999999999988"/>
    <x v="0"/>
    <x v="0"/>
  </r>
  <r>
    <n v="8997"/>
    <s v="US-2019-116491"/>
    <x v="343"/>
    <d v="2019-11-13T00:00:00"/>
    <s v="First Class"/>
    <s v="PG-18820"/>
    <s v="Patrick Gardner"/>
    <x v="0"/>
    <x v="0"/>
    <s v="Dallas"/>
    <x v="5"/>
    <n v="75081"/>
    <x v="2"/>
    <s v="TEC-PH-10004531"/>
    <x v="2"/>
    <x v="7"/>
    <s v="OtterBox Commuter Series Case - iPhone 5 &amp; 5s"/>
    <n v="35.183999999999997"/>
    <n v="2"/>
    <n v="0.2"/>
    <n v="12.314399999999999"/>
    <x v="2"/>
    <x v="0"/>
  </r>
  <r>
    <n v="8998"/>
    <s v="CA-2019-122763"/>
    <x v="177"/>
    <d v="2019-03-20T00:00:00"/>
    <s v="Same Day"/>
    <s v="HG-14845"/>
    <s v="Harry Greene"/>
    <x v="0"/>
    <x v="0"/>
    <s v="Houston"/>
    <x v="5"/>
    <n v="77041"/>
    <x v="2"/>
    <s v="OFF-PA-10000474"/>
    <x v="1"/>
    <x v="10"/>
    <s v="Easy-staple paper"/>
    <n v="56.704000000000001"/>
    <n v="2"/>
    <n v="0.2"/>
    <n v="19.137599999999992"/>
    <x v="2"/>
    <x v="0"/>
  </r>
  <r>
    <n v="8999"/>
    <s v="CA-2019-122763"/>
    <x v="177"/>
    <d v="2019-03-20T00:00:00"/>
    <s v="Same Day"/>
    <s v="HG-14845"/>
    <s v="Harry Greene"/>
    <x v="0"/>
    <x v="0"/>
    <s v="Houston"/>
    <x v="5"/>
    <n v="77041"/>
    <x v="2"/>
    <s v="OFF-PA-10002377"/>
    <x v="1"/>
    <x v="10"/>
    <s v="Xerox 1916"/>
    <n v="274.06400000000002"/>
    <n v="7"/>
    <n v="0.2"/>
    <n v="102.77399999999999"/>
    <x v="2"/>
    <x v="0"/>
  </r>
  <r>
    <n v="9000"/>
    <s v="CA-2019-137785"/>
    <x v="726"/>
    <d v="2019-05-17T00:00:00"/>
    <s v="Standard Class"/>
    <s v="MH-18115"/>
    <s v="Mick Hernandez"/>
    <x v="2"/>
    <x v="0"/>
    <s v="Philadelphia"/>
    <x v="9"/>
    <n v="19140"/>
    <x v="3"/>
    <s v="FUR-CH-10001482"/>
    <x v="0"/>
    <x v="1"/>
    <s v="Office Star - Mesh Screen back chair with Vinyl seat"/>
    <n v="458.42999999999995"/>
    <n v="5"/>
    <n v="0.3"/>
    <n v="-124.431"/>
    <x v="3"/>
    <x v="0"/>
  </r>
  <r>
    <n v="9001"/>
    <s v="CA-2016-133389"/>
    <x v="169"/>
    <d v="2016-06-22T00:00:00"/>
    <s v="Same Day"/>
    <s v="TB-21280"/>
    <s v="Toby Braunhardt"/>
    <x v="0"/>
    <x v="0"/>
    <s v="Phoenix"/>
    <x v="16"/>
    <n v="85023"/>
    <x v="1"/>
    <s v="OFF-BI-10001553"/>
    <x v="1"/>
    <x v="8"/>
    <s v="SpineVue Locking Slant-D Ring Binders by Cardinal"/>
    <n v="8.2260000000000009"/>
    <n v="3"/>
    <n v="0.7"/>
    <n v="-6.0323999999999991"/>
    <x v="1"/>
    <x v="0"/>
  </r>
  <r>
    <n v="9002"/>
    <s v="CA-2016-103807"/>
    <x v="266"/>
    <d v="2016-12-09T00:00:00"/>
    <s v="Standard Class"/>
    <s v="EM-13825"/>
    <s v="Elizabeth Moffitt"/>
    <x v="1"/>
    <x v="0"/>
    <s v="Sandy Springs"/>
    <x v="32"/>
    <n v="30328"/>
    <x v="0"/>
    <s v="TEC-AC-10000199"/>
    <x v="2"/>
    <x v="11"/>
    <s v="Kingston Digital DataTraveler 8GB USB 2.0"/>
    <n v="5.95"/>
    <n v="1"/>
    <n v="0"/>
    <n v="0.83300000000000018"/>
    <x v="0"/>
    <x v="0"/>
  </r>
  <r>
    <n v="9003"/>
    <s v="CA-2016-103807"/>
    <x v="266"/>
    <d v="2016-12-09T00:00:00"/>
    <s v="Standard Class"/>
    <s v="EM-13825"/>
    <s v="Elizabeth Moffitt"/>
    <x v="1"/>
    <x v="0"/>
    <s v="Sandy Springs"/>
    <x v="32"/>
    <n v="30328"/>
    <x v="0"/>
    <s v="OFF-PA-10002195"/>
    <x v="1"/>
    <x v="10"/>
    <s v="RSVP Cards &amp; Envelopes, Blank White, 8-1/2&quot; X 11&quot;, 24 Cards/25 Envelopes/Set"/>
    <n v="15.24"/>
    <n v="3"/>
    <n v="0"/>
    <n v="7.1627999999999998"/>
    <x v="0"/>
    <x v="0"/>
  </r>
  <r>
    <n v="9004"/>
    <s v="CA-2017-102855"/>
    <x v="57"/>
    <d v="2017-04-06T00:00:00"/>
    <s v="Same Day"/>
    <s v="JF-15415"/>
    <s v="Jennifer Ferguson"/>
    <x v="0"/>
    <x v="0"/>
    <s v="Spokane"/>
    <x v="4"/>
    <n v="99207"/>
    <x v="1"/>
    <s v="TEC-AC-10001767"/>
    <x v="2"/>
    <x v="11"/>
    <s v="SanDisk Ultra 64 GB MicroSDHC Class 10 Memory Card"/>
    <n v="239.94"/>
    <n v="6"/>
    <n v="0"/>
    <n v="26.393399999999986"/>
    <x v="1"/>
    <x v="0"/>
  </r>
  <r>
    <n v="9005"/>
    <s v="CA-2017-102855"/>
    <x v="57"/>
    <d v="2017-04-06T00:00:00"/>
    <s v="Same Day"/>
    <s v="JF-15415"/>
    <s v="Jennifer Ferguson"/>
    <x v="0"/>
    <x v="0"/>
    <s v="Spokane"/>
    <x v="4"/>
    <n v="99207"/>
    <x v="1"/>
    <s v="OFF-AR-10002467"/>
    <x v="1"/>
    <x v="6"/>
    <s v="Dixon Ticonderoga Pencils"/>
    <n v="23.84"/>
    <n v="8"/>
    <n v="0"/>
    <n v="6.4368000000000016"/>
    <x v="1"/>
    <x v="0"/>
  </r>
  <r>
    <n v="9006"/>
    <s v="CA-2019-107825"/>
    <x v="551"/>
    <d v="2019-11-18T00:00:00"/>
    <s v="Same Day"/>
    <s v="NB-18655"/>
    <s v="Nona Balk"/>
    <x v="1"/>
    <x v="0"/>
    <s v="Milwaukee"/>
    <x v="6"/>
    <n v="53209"/>
    <x v="2"/>
    <s v="OFF-ST-10001321"/>
    <x v="1"/>
    <x v="4"/>
    <s v="Decoflex Hanging Personal Folder File, Blue"/>
    <n v="92.52"/>
    <n v="6"/>
    <n v="0"/>
    <n v="24.980400000000007"/>
    <x v="2"/>
    <x v="1"/>
  </r>
  <r>
    <n v="9007"/>
    <s v="CA-2019-107825"/>
    <x v="551"/>
    <d v="2019-11-18T00:00:00"/>
    <s v="Same Day"/>
    <s v="NB-18655"/>
    <s v="Nona Balk"/>
    <x v="1"/>
    <x v="0"/>
    <s v="Milwaukee"/>
    <x v="6"/>
    <n v="53209"/>
    <x v="2"/>
    <s v="OFF-ST-10000777"/>
    <x v="1"/>
    <x v="4"/>
    <s v="Companion Letter/Legal File, Black"/>
    <n v="37.76"/>
    <n v="1"/>
    <n v="0"/>
    <n v="10.572800000000001"/>
    <x v="2"/>
    <x v="1"/>
  </r>
  <r>
    <n v="9008"/>
    <s v="CA-2019-107825"/>
    <x v="551"/>
    <d v="2019-11-18T00:00:00"/>
    <s v="Same Day"/>
    <s v="NB-18655"/>
    <s v="Nona Balk"/>
    <x v="1"/>
    <x v="0"/>
    <s v="Milwaukee"/>
    <x v="6"/>
    <n v="53209"/>
    <x v="2"/>
    <s v="OFF-LA-10003720"/>
    <x v="1"/>
    <x v="2"/>
    <s v="Avery 487"/>
    <n v="7.38"/>
    <n v="2"/>
    <n v="0"/>
    <n v="3.4685999999999999"/>
    <x v="2"/>
    <x v="1"/>
  </r>
  <r>
    <n v="9009"/>
    <s v="CA-2019-107825"/>
    <x v="551"/>
    <d v="2019-11-18T00:00:00"/>
    <s v="Same Day"/>
    <s v="NB-18655"/>
    <s v="Nona Balk"/>
    <x v="1"/>
    <x v="0"/>
    <s v="Milwaukee"/>
    <x v="6"/>
    <n v="53209"/>
    <x v="2"/>
    <s v="FUR-FU-10000206"/>
    <x v="0"/>
    <x v="5"/>
    <s v="GE General Purpose, Extra Long Life, Showcase &amp; Floodlight Incandescent Bulbs"/>
    <n v="5.82"/>
    <n v="2"/>
    <n v="0"/>
    <n v="2.7353999999999998"/>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n v="1.1924999999999997"/>
    <x v="3"/>
    <x v="0"/>
  </r>
  <r>
    <n v="9011"/>
    <s v="CA-2019-127803"/>
    <x v="240"/>
    <d v="2019-05-23T00:00:00"/>
    <s v="Standard Class"/>
    <s v="ND-18460"/>
    <s v="Neil Ducich"/>
    <x v="1"/>
    <x v="0"/>
    <s v="Huntsville"/>
    <x v="19"/>
    <n v="35810"/>
    <x v="0"/>
    <s v="OFF-BI-10001787"/>
    <x v="1"/>
    <x v="8"/>
    <s v="Wilson Jones Four-Pocket Poly Binders"/>
    <n v="26.16"/>
    <n v="4"/>
    <n v="0"/>
    <n v="12.8184"/>
    <x v="0"/>
    <x v="0"/>
  </r>
  <r>
    <n v="9012"/>
    <s v="CA-2017-137071"/>
    <x v="139"/>
    <d v="2017-12-21T00:00:00"/>
    <s v="First Class"/>
    <s v="ED-13885"/>
    <s v="Emily Ducich"/>
    <x v="2"/>
    <x v="0"/>
    <s v="Houston"/>
    <x v="5"/>
    <n v="77036"/>
    <x v="2"/>
    <s v="TEC-AC-10004353"/>
    <x v="2"/>
    <x v="11"/>
    <s v="Hypercom P1300 Pinpad"/>
    <n v="100.80000000000001"/>
    <n v="2"/>
    <n v="0.2"/>
    <n v="21.42"/>
    <x v="2"/>
    <x v="0"/>
  </r>
  <r>
    <n v="9013"/>
    <s v="CA-2018-121447"/>
    <x v="823"/>
    <d v="2018-02-22T00:00:00"/>
    <s v="First Class"/>
    <s v="EA-14035"/>
    <s v="Erin Ashbrook"/>
    <x v="1"/>
    <x v="0"/>
    <s v="New York City"/>
    <x v="15"/>
    <n v="10011"/>
    <x v="3"/>
    <s v="FUR-FU-10001861"/>
    <x v="0"/>
    <x v="5"/>
    <s v="Floodlight Indoor Halogen Bulbs, 1 Bulb per Pack, 60 Watts"/>
    <n v="135.79999999999998"/>
    <n v="7"/>
    <n v="0"/>
    <n v="66.541999999999987"/>
    <x v="3"/>
    <x v="0"/>
  </r>
  <r>
    <n v="9014"/>
    <s v="CA-2019-143084"/>
    <x v="257"/>
    <d v="2019-03-22T00:00:00"/>
    <s v="Standard Class"/>
    <s v="BP-11050"/>
    <s v="Barry Pond"/>
    <x v="1"/>
    <x v="0"/>
    <s v="Los Angeles"/>
    <x v="1"/>
    <n v="90008"/>
    <x v="1"/>
    <s v="OFF-AR-10002766"/>
    <x v="1"/>
    <x v="6"/>
    <s v="Prang Drawing Pencil Set"/>
    <n v="13.899999999999999"/>
    <n v="5"/>
    <n v="0"/>
    <n v="3.7529999999999997"/>
    <x v="1"/>
    <x v="1"/>
  </r>
  <r>
    <n v="9015"/>
    <s v="CA-2019-143084"/>
    <x v="257"/>
    <d v="2019-03-22T00:00:00"/>
    <s v="Standard Class"/>
    <s v="BP-11050"/>
    <s v="Barry Pond"/>
    <x v="1"/>
    <x v="0"/>
    <s v="Los Angeles"/>
    <x v="1"/>
    <n v="90008"/>
    <x v="1"/>
    <s v="OFF-EN-10003072"/>
    <x v="1"/>
    <x v="12"/>
    <s v="Peel &amp; Seel Envelopes"/>
    <n v="19.399999999999999"/>
    <n v="5"/>
    <n v="0"/>
    <n v="9.3120000000000012"/>
    <x v="1"/>
    <x v="1"/>
  </r>
  <r>
    <n v="9016"/>
    <s v="CA-2018-131639"/>
    <x v="907"/>
    <d v="2018-12-23T00:00:00"/>
    <s v="Standard Class"/>
    <s v="NS-18640"/>
    <s v="Noel Staavos"/>
    <x v="1"/>
    <x v="0"/>
    <s v="Carlsbad"/>
    <x v="27"/>
    <n v="88220"/>
    <x v="1"/>
    <s v="OFF-BI-10001636"/>
    <x v="1"/>
    <x v="8"/>
    <s v="Ibico Plastic and Wire Spiral Binding Combs"/>
    <n v="13.488"/>
    <n v="2"/>
    <n v="0.2"/>
    <n v="4.3835999999999995"/>
    <x v="1"/>
    <x v="0"/>
  </r>
  <r>
    <n v="9017"/>
    <s v="CA-2018-131639"/>
    <x v="907"/>
    <d v="2018-12-23T00:00:00"/>
    <s v="Standard Class"/>
    <s v="NS-18640"/>
    <s v="Noel Staavos"/>
    <x v="1"/>
    <x v="0"/>
    <s v="Carlsbad"/>
    <x v="27"/>
    <n v="88220"/>
    <x v="1"/>
    <s v="OFF-BI-10000948"/>
    <x v="1"/>
    <x v="8"/>
    <s v="GBC Laser Imprintable Binding System Covers, Desert Sand"/>
    <n v="11.416"/>
    <n v="1"/>
    <n v="0.2"/>
    <n v="3.8528999999999991"/>
    <x v="1"/>
    <x v="0"/>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n v="8.6435999999999993"/>
    <x v="1"/>
    <x v="0"/>
  </r>
  <r>
    <n v="9019"/>
    <s v="CA-2018-161361"/>
    <x v="253"/>
    <d v="2018-03-28T00:00:00"/>
    <s v="Second Class"/>
    <s v="MV-17485"/>
    <s v="Mark Van Huff"/>
    <x v="0"/>
    <x v="0"/>
    <s v="Pocatello"/>
    <x v="45"/>
    <n v="83201"/>
    <x v="1"/>
    <s v="OFF-BI-10002215"/>
    <x v="1"/>
    <x v="8"/>
    <s v="Wilson Jones Hanging View Binder, White, 1&quot;"/>
    <n v="17.04"/>
    <n v="3"/>
    <n v="0.2"/>
    <n v="5.5379999999999985"/>
    <x v="1"/>
    <x v="0"/>
  </r>
  <r>
    <n v="9020"/>
    <s v="CA-2016-100706"/>
    <x v="757"/>
    <d v="2016-12-18T00:00:00"/>
    <s v="Second Class"/>
    <s v="LE-16810"/>
    <s v="Laurel Elliston"/>
    <x v="0"/>
    <x v="0"/>
    <s v="Springfield"/>
    <x v="17"/>
    <n v="22153"/>
    <x v="0"/>
    <s v="TEC-AC-10001314"/>
    <x v="2"/>
    <x v="11"/>
    <s v="Case Logic 2.4GHz Wireless Keyboard"/>
    <n v="99.98"/>
    <n v="2"/>
    <n v="0"/>
    <n v="7.9983999999999895"/>
    <x v="0"/>
    <x v="0"/>
  </r>
  <r>
    <n v="9021"/>
    <s v="CA-2016-100706"/>
    <x v="757"/>
    <d v="2016-12-18T00:00:00"/>
    <s v="Second Class"/>
    <s v="LE-16810"/>
    <s v="Laurel Elliston"/>
    <x v="0"/>
    <x v="0"/>
    <s v="Springfield"/>
    <x v="17"/>
    <n v="22153"/>
    <x v="0"/>
    <s v="FUR-FU-10002268"/>
    <x v="0"/>
    <x v="5"/>
    <s v="Ultra Door Push Plate"/>
    <n v="29.46"/>
    <n v="6"/>
    <n v="0"/>
    <n v="9.7217999999999982"/>
    <x v="0"/>
    <x v="0"/>
  </r>
  <r>
    <n v="9022"/>
    <s v="CA-2017-129525"/>
    <x v="219"/>
    <d v="2017-11-20T00:00:00"/>
    <s v="Standard Class"/>
    <s v="VP-21760"/>
    <s v="Victoria Pisteka"/>
    <x v="1"/>
    <x v="0"/>
    <s v="Toledo"/>
    <x v="24"/>
    <n v="43615"/>
    <x v="3"/>
    <s v="OFF-BI-10002133"/>
    <x v="1"/>
    <x v="8"/>
    <s v="Wilson Jones Elliptical Ring 3 1/2&quot; Capacity Binders, 800 sheets"/>
    <n v="166.92000000000002"/>
    <n v="13"/>
    <n v="0.7"/>
    <n v="-116.84399999999999"/>
    <x v="3"/>
    <x v="0"/>
  </r>
  <r>
    <n v="9023"/>
    <s v="US-2018-141880"/>
    <x v="250"/>
    <d v="2018-08-23T00:00:00"/>
    <s v="First Class"/>
    <s v="TC-21475"/>
    <s v="Tony Chapman"/>
    <x v="2"/>
    <x v="0"/>
    <s v="Fort Collins"/>
    <x v="22"/>
    <n v="80525"/>
    <x v="1"/>
    <s v="FUR-FU-10001979"/>
    <x v="0"/>
    <x v="5"/>
    <s v="Dana Halogen Swing-Arm Architect Lamp"/>
    <n v="98.328000000000003"/>
    <n v="3"/>
    <n v="0.2"/>
    <n v="9.832800000000006"/>
    <x v="1"/>
    <x v="0"/>
  </r>
  <r>
    <n v="9024"/>
    <s v="CA-2017-165799"/>
    <x v="685"/>
    <d v="2017-07-02T00:00:00"/>
    <s v="First Class"/>
    <s v="SG-20470"/>
    <s v="Sheri Gordon"/>
    <x v="0"/>
    <x v="0"/>
    <s v="New York City"/>
    <x v="15"/>
    <n v="10024"/>
    <x v="3"/>
    <s v="FUR-CH-10001482"/>
    <x v="0"/>
    <x v="1"/>
    <s v="Office Star - Mesh Screen back chair with Vinyl seat"/>
    <n v="117.88199999999999"/>
    <n v="1"/>
    <n v="0.1"/>
    <n v="1.3097999999999956"/>
    <x v="3"/>
    <x v="0"/>
  </r>
  <r>
    <n v="9025"/>
    <s v="CA-2018-102127"/>
    <x v="190"/>
    <d v="2018-07-02T00:00:00"/>
    <s v="Standard Class"/>
    <s v="VP-21760"/>
    <s v="Victoria Pisteka"/>
    <x v="1"/>
    <x v="0"/>
    <s v="New York City"/>
    <x v="15"/>
    <n v="10035"/>
    <x v="3"/>
    <s v="TEC-AC-10002018"/>
    <x v="2"/>
    <x v="11"/>
    <s v="AmazonBasics 3-Button USB Wired Mouse"/>
    <n v="20.97"/>
    <n v="3"/>
    <n v="0"/>
    <n v="9.017100000000001"/>
    <x v="3"/>
    <x v="0"/>
  </r>
  <r>
    <n v="9026"/>
    <s v="CA-2018-102127"/>
    <x v="190"/>
    <d v="2018-07-02T00:00:00"/>
    <s v="Standard Class"/>
    <s v="VP-21760"/>
    <s v="Victoria Pisteka"/>
    <x v="1"/>
    <x v="0"/>
    <s v="New York City"/>
    <x v="15"/>
    <n v="10035"/>
    <x v="3"/>
    <s v="TEC-AC-10000397"/>
    <x v="2"/>
    <x v="11"/>
    <s v="Perixx PERIBOARD-512B, Ergonomic Split Keyboard"/>
    <n v="139.96"/>
    <n v="4"/>
    <n v="0"/>
    <n v="9.7972000000000037"/>
    <x v="3"/>
    <x v="0"/>
  </r>
  <r>
    <n v="9027"/>
    <s v="CA-2018-102127"/>
    <x v="190"/>
    <d v="2018-07-02T00:00:00"/>
    <s v="Standard Class"/>
    <s v="VP-21760"/>
    <s v="Victoria Pisteka"/>
    <x v="1"/>
    <x v="0"/>
    <s v="New York City"/>
    <x v="15"/>
    <n v="10035"/>
    <x v="3"/>
    <s v="FUR-FU-10003976"/>
    <x v="0"/>
    <x v="5"/>
    <s v="DAX Executive Solid Wood Document Frame, Desktop or Hang, Mahogany, 5 x 7"/>
    <n v="37.74"/>
    <n v="3"/>
    <n v="0"/>
    <n v="12.831599999999996"/>
    <x v="3"/>
    <x v="0"/>
  </r>
  <r>
    <n v="9028"/>
    <s v="US-2018-152415"/>
    <x v="42"/>
    <d v="2018-09-22T00:00:00"/>
    <s v="Standard Class"/>
    <s v="PO-18865"/>
    <s v="Patrick O'Donnell"/>
    <x v="0"/>
    <x v="0"/>
    <s v="Marlborough"/>
    <x v="31"/>
    <n v="1752"/>
    <x v="3"/>
    <s v="FUR-FU-10002597"/>
    <x v="0"/>
    <x v="5"/>
    <s v="C-Line Magnetic Cubicle Keepers, Clear Polypropylene"/>
    <n v="14.82"/>
    <n v="3"/>
    <n v="0"/>
    <n v="6.224400000000001"/>
    <x v="3"/>
    <x v="0"/>
  </r>
  <r>
    <n v="9029"/>
    <s v="US-2018-152415"/>
    <x v="42"/>
    <d v="2018-09-22T00:00:00"/>
    <s v="Standard Class"/>
    <s v="PO-18865"/>
    <s v="Patrick O'Donnell"/>
    <x v="0"/>
    <x v="0"/>
    <s v="Marlborough"/>
    <x v="31"/>
    <n v="1752"/>
    <x v="3"/>
    <s v="FUR-FU-10004864"/>
    <x v="0"/>
    <x v="5"/>
    <s v="Howard Miller 14-1/2&quot; Diameter Chrome Round Wall Clock"/>
    <n v="191.82"/>
    <n v="3"/>
    <n v="0"/>
    <n v="61.382399999999997"/>
    <x v="3"/>
    <x v="0"/>
  </r>
  <r>
    <n v="9030"/>
    <s v="CA-2016-138198"/>
    <x v="667"/>
    <d v="2016-07-23T00:00:00"/>
    <s v="Standard Class"/>
    <s v="JL-15130"/>
    <s v="Jack Lebron"/>
    <x v="0"/>
    <x v="0"/>
    <s v="New Rochelle"/>
    <x v="15"/>
    <n v="10801"/>
    <x v="3"/>
    <s v="OFF-BI-10002103"/>
    <x v="1"/>
    <x v="8"/>
    <s v="Cardinal Slant-D Ring Binder, Heavy Gauge Vinyl"/>
    <n v="13.904"/>
    <n v="2"/>
    <n v="0.2"/>
    <n v="4.5187999999999997"/>
    <x v="3"/>
    <x v="0"/>
  </r>
  <r>
    <n v="9031"/>
    <s v="CA-2019-128041"/>
    <x v="853"/>
    <d v="2019-09-01T00:00:00"/>
    <s v="Same Day"/>
    <s v="RW-19540"/>
    <s v="Rick Wilson"/>
    <x v="1"/>
    <x v="0"/>
    <s v="Seattle"/>
    <x v="4"/>
    <n v="98103"/>
    <x v="1"/>
    <s v="OFF-AP-10001005"/>
    <x v="1"/>
    <x v="9"/>
    <s v="Honeywell Quietcare HEPA Air Cleaner"/>
    <n v="314.60000000000002"/>
    <n v="4"/>
    <n v="0"/>
    <n v="103.81799999999998"/>
    <x v="1"/>
    <x v="0"/>
  </r>
  <r>
    <n v="9032"/>
    <s v="CA-2019-128041"/>
    <x v="853"/>
    <d v="2019-09-01T00:00:00"/>
    <s v="Same Day"/>
    <s v="RW-19540"/>
    <s v="Rick Wilson"/>
    <x v="1"/>
    <x v="0"/>
    <s v="Seattle"/>
    <x v="4"/>
    <n v="98103"/>
    <x v="1"/>
    <s v="FUR-TA-10002607"/>
    <x v="0"/>
    <x v="3"/>
    <s v="KI Conference Tables"/>
    <n v="283.56"/>
    <n v="4"/>
    <n v="0"/>
    <n v="45.36960000000002"/>
    <x v="1"/>
    <x v="0"/>
  </r>
  <r>
    <n v="9033"/>
    <s v="CA-2019-105823"/>
    <x v="738"/>
    <d v="2019-06-26T00:00:00"/>
    <s v="Standard Class"/>
    <s v="RB-19465"/>
    <s v="Rick Bensley"/>
    <x v="2"/>
    <x v="0"/>
    <s v="Detroit"/>
    <x v="12"/>
    <n v="48227"/>
    <x v="2"/>
    <s v="FUR-CH-10000454"/>
    <x v="0"/>
    <x v="1"/>
    <s v="Hon Deluxe Fabric Upholstered Stacking Chairs, Rounded Back"/>
    <n v="487.96"/>
    <n v="2"/>
    <n v="0"/>
    <n v="146.38799999999998"/>
    <x v="2"/>
    <x v="0"/>
  </r>
  <r>
    <n v="9034"/>
    <s v="CA-2016-152268"/>
    <x v="814"/>
    <d v="2016-09-07T00:00:00"/>
    <s v="Standard Class"/>
    <s v="SC-20095"/>
    <s v="Sanjit Chand"/>
    <x v="0"/>
    <x v="0"/>
    <s v="Fayetteville"/>
    <x v="36"/>
    <n v="72701"/>
    <x v="0"/>
    <s v="OFF-BI-10001359"/>
    <x v="1"/>
    <x v="8"/>
    <s v="GBC DocuBind TL300 Electric Binding System"/>
    <n v="1793.98"/>
    <n v="2"/>
    <n v="0"/>
    <n v="843.17059999999992"/>
    <x v="0"/>
    <x v="0"/>
  </r>
  <r>
    <n v="9035"/>
    <s v="CA-2017-148873"/>
    <x v="486"/>
    <d v="2017-10-05T00:00:00"/>
    <s v="Standard Class"/>
    <s v="EM-13960"/>
    <s v="Eric Murdock"/>
    <x v="0"/>
    <x v="0"/>
    <s v="Quincy"/>
    <x v="10"/>
    <n v="62301"/>
    <x v="2"/>
    <s v="OFF-BI-10003196"/>
    <x v="1"/>
    <x v="8"/>
    <s v="Accohide Poly Flexible Ring Binders"/>
    <n v="2.9919999999999995"/>
    <n v="4"/>
    <n v="0.8"/>
    <n v="-4.4880000000000013"/>
    <x v="2"/>
    <x v="1"/>
  </r>
  <r>
    <n v="9036"/>
    <s v="CA-2017-148873"/>
    <x v="486"/>
    <d v="2017-10-05T00:00:00"/>
    <s v="Standard Class"/>
    <s v="EM-13960"/>
    <s v="Eric Murdock"/>
    <x v="0"/>
    <x v="0"/>
    <s v="Quincy"/>
    <x v="10"/>
    <n v="62301"/>
    <x v="2"/>
    <s v="TEC-AC-10003657"/>
    <x v="2"/>
    <x v="11"/>
    <s v="Lenovo 17-Key USB Numeric Keypad"/>
    <n v="108.76800000000001"/>
    <n v="4"/>
    <n v="0.2"/>
    <n v="2.7191999999999901"/>
    <x v="2"/>
    <x v="1"/>
  </r>
  <r>
    <n v="9037"/>
    <s v="CA-2017-166492"/>
    <x v="1003"/>
    <d v="2017-04-10T00:00:00"/>
    <s v="First Class"/>
    <s v="RP-19390"/>
    <s v="Resi Pölking"/>
    <x v="0"/>
    <x v="0"/>
    <s v="New York City"/>
    <x v="15"/>
    <n v="10035"/>
    <x v="3"/>
    <s v="OFF-PA-10002262"/>
    <x v="1"/>
    <x v="10"/>
    <s v="Xerox 192"/>
    <n v="25.92"/>
    <n v="4"/>
    <n v="0"/>
    <n v="12.441600000000001"/>
    <x v="3"/>
    <x v="0"/>
  </r>
  <r>
    <n v="9038"/>
    <s v="CA-2017-166492"/>
    <x v="1003"/>
    <d v="2017-04-10T00:00:00"/>
    <s v="First Class"/>
    <s v="RP-19390"/>
    <s v="Resi Pölking"/>
    <x v="0"/>
    <x v="0"/>
    <s v="New York City"/>
    <x v="15"/>
    <n v="10035"/>
    <x v="3"/>
    <s v="OFF-ST-10002214"/>
    <x v="1"/>
    <x v="4"/>
    <s v="X-Rack File for Hanging Folders"/>
    <n v="22.58"/>
    <n v="2"/>
    <n v="0"/>
    <n v="5.8707999999999991"/>
    <x v="3"/>
    <x v="0"/>
  </r>
  <r>
    <n v="9039"/>
    <s v="CA-2019-157420"/>
    <x v="610"/>
    <d v="2019-11-21T00:00:00"/>
    <s v="Same Day"/>
    <s v="HZ-14950"/>
    <s v="Henia Zydlo"/>
    <x v="0"/>
    <x v="0"/>
    <s v="Houston"/>
    <x v="5"/>
    <n v="77095"/>
    <x v="2"/>
    <s v="TEC-PH-10003555"/>
    <x v="2"/>
    <x v="7"/>
    <s v="Motorola HK250 Universal Bluetooth Headset"/>
    <n v="55.176000000000002"/>
    <n v="3"/>
    <n v="0.2"/>
    <n v="-12.414599999999997"/>
    <x v="2"/>
    <x v="0"/>
  </r>
  <r>
    <n v="9040"/>
    <s v="CA-2018-117121"/>
    <x v="907"/>
    <d v="2018-12-21T00:00:00"/>
    <s v="Standard Class"/>
    <s v="AB-10105"/>
    <s v="Adrian Barton"/>
    <x v="0"/>
    <x v="0"/>
    <s v="Detroit"/>
    <x v="12"/>
    <n v="48205"/>
    <x v="2"/>
    <s v="OFF-BI-10000545"/>
    <x v="1"/>
    <x v="8"/>
    <s v="GBC Ibimaster 500 Manual ProClick Binding System"/>
    <n v="9892.74"/>
    <n v="13"/>
    <n v="0"/>
    <n v="4946.37"/>
    <x v="2"/>
    <x v="0"/>
  </r>
  <r>
    <n v="9041"/>
    <s v="CA-2016-138177"/>
    <x v="111"/>
    <d v="2016-09-24T00:00:00"/>
    <s v="Standard Class"/>
    <s v="ND-18460"/>
    <s v="Neil Ducich"/>
    <x v="1"/>
    <x v="0"/>
    <s v="Chandler"/>
    <x v="16"/>
    <n v="85224"/>
    <x v="1"/>
    <s v="FUR-TA-10004607"/>
    <x v="0"/>
    <x v="3"/>
    <s v="Hon 2111 Invitation Series Straight Table"/>
    <n v="73.915000000000006"/>
    <n v="1"/>
    <n v="0.5"/>
    <n v="-45.827300000000008"/>
    <x v="1"/>
    <x v="0"/>
  </r>
  <r>
    <n v="9042"/>
    <s v="CA-2016-114335"/>
    <x v="450"/>
    <d v="2016-10-03T00:00:00"/>
    <s v="Standard Class"/>
    <s v="XP-21865"/>
    <s v="Xylona Preis"/>
    <x v="0"/>
    <x v="0"/>
    <s v="Hollywood"/>
    <x v="2"/>
    <n v="33021"/>
    <x v="0"/>
    <s v="FUR-FU-10000277"/>
    <x v="0"/>
    <x v="5"/>
    <s v="Deflect-o DuraMat Antistatic Studded Beveled Mat for Medium Pile Carpeting"/>
    <n v="337.08800000000002"/>
    <n v="4"/>
    <n v="0.2"/>
    <n v="16.854399999999984"/>
    <x v="0"/>
    <x v="0"/>
  </r>
  <r>
    <n v="9043"/>
    <s v="CA-2017-168760"/>
    <x v="357"/>
    <d v="2017-09-26T00:00:00"/>
    <s v="Second Class"/>
    <s v="MM-18280"/>
    <s v="Muhammed MacIntyre"/>
    <x v="1"/>
    <x v="0"/>
    <s v="Los Angeles"/>
    <x v="1"/>
    <n v="90049"/>
    <x v="1"/>
    <s v="OFF-AP-10004532"/>
    <x v="1"/>
    <x v="9"/>
    <s v="Kensington 6 Outlet Guardian Standard Surge Protector"/>
    <n v="61.44"/>
    <n v="3"/>
    <n v="0"/>
    <n v="16.588799999999999"/>
    <x v="1"/>
    <x v="0"/>
  </r>
  <r>
    <n v="9044"/>
    <s v="CA-2018-168830"/>
    <x v="77"/>
    <d v="2018-11-13T00:00:00"/>
    <s v="Standard Class"/>
    <s v="ML-17395"/>
    <s v="Marina Lichtenstein"/>
    <x v="1"/>
    <x v="0"/>
    <s v="San Francisco"/>
    <x v="1"/>
    <n v="94122"/>
    <x v="1"/>
    <s v="TEC-AC-10003911"/>
    <x v="2"/>
    <x v="11"/>
    <s v="NETGEAR AC1750 Dual Band Gigabit Smart WiFi Router"/>
    <n v="479.97"/>
    <n v="3"/>
    <n v="0"/>
    <n v="163.18979999999999"/>
    <x v="1"/>
    <x v="0"/>
  </r>
  <r>
    <n v="9045"/>
    <s v="CA-2019-137463"/>
    <x v="819"/>
    <d v="2019-12-20T00:00:00"/>
    <s v="Second Class"/>
    <s v="KM-16225"/>
    <s v="Kalyca Meade"/>
    <x v="1"/>
    <x v="0"/>
    <s v="Sunnyvale"/>
    <x v="1"/>
    <n v="94086"/>
    <x v="1"/>
    <s v="OFF-BI-10003196"/>
    <x v="1"/>
    <x v="8"/>
    <s v="Accohide Poly Flexible Ring Binders"/>
    <n v="5.9840000000000009"/>
    <n v="2"/>
    <n v="0.2"/>
    <n v="2.2439999999999998"/>
    <x v="1"/>
    <x v="0"/>
  </r>
  <r>
    <n v="9046"/>
    <s v="CA-2019-137463"/>
    <x v="819"/>
    <d v="2019-12-20T00:00:00"/>
    <s v="Second Class"/>
    <s v="KM-16225"/>
    <s v="Kalyca Meade"/>
    <x v="1"/>
    <x v="0"/>
    <s v="Sunnyvale"/>
    <x v="1"/>
    <n v="94086"/>
    <x v="1"/>
    <s v="TEC-AC-10000358"/>
    <x v="2"/>
    <x v="11"/>
    <s v="Imation Secure Drive + Hardware Encrypted USB flash drive - 16 GB"/>
    <n v="189.95000000000002"/>
    <n v="5"/>
    <n v="0"/>
    <n v="45.587999999999994"/>
    <x v="1"/>
    <x v="0"/>
  </r>
  <r>
    <n v="9047"/>
    <s v="CA-2019-137463"/>
    <x v="819"/>
    <d v="2019-12-20T00:00:00"/>
    <s v="Second Class"/>
    <s v="KM-16225"/>
    <s v="Kalyca Meade"/>
    <x v="1"/>
    <x v="0"/>
    <s v="Sunnyvale"/>
    <x v="1"/>
    <n v="94086"/>
    <x v="1"/>
    <s v="TEC-AC-10000057"/>
    <x v="2"/>
    <x v="11"/>
    <s v="Microsoft Natural Ergonomic Keyboard 4000"/>
    <n v="149.94999999999999"/>
    <n v="5"/>
    <n v="0"/>
    <n v="31.489499999999992"/>
    <x v="1"/>
    <x v="0"/>
  </r>
  <r>
    <n v="9048"/>
    <s v="CA-2019-137463"/>
    <x v="819"/>
    <d v="2019-12-20T00:00:00"/>
    <s v="Second Class"/>
    <s v="KM-16225"/>
    <s v="Kalyca Meade"/>
    <x v="1"/>
    <x v="0"/>
    <s v="Sunnyvale"/>
    <x v="1"/>
    <n v="94086"/>
    <x v="1"/>
    <s v="OFF-AR-10001988"/>
    <x v="1"/>
    <x v="6"/>
    <s v="Bulldog Table or Wall-Mount Pencil Sharpener"/>
    <n v="29.950000000000003"/>
    <n v="5"/>
    <n v="0"/>
    <n v="8.6854999999999993"/>
    <x v="1"/>
    <x v="0"/>
  </r>
  <r>
    <n v="9049"/>
    <s v="CA-2019-137463"/>
    <x v="819"/>
    <d v="2019-12-20T00:00:00"/>
    <s v="Second Class"/>
    <s v="KM-16225"/>
    <s v="Kalyca Meade"/>
    <x v="1"/>
    <x v="0"/>
    <s v="Sunnyvale"/>
    <x v="1"/>
    <n v="94086"/>
    <x v="1"/>
    <s v="OFF-LA-10003498"/>
    <x v="1"/>
    <x v="2"/>
    <s v="Avery 475"/>
    <n v="44.400000000000006"/>
    <n v="3"/>
    <n v="0"/>
    <n v="22.200000000000003"/>
    <x v="1"/>
    <x v="0"/>
  </r>
  <r>
    <n v="9050"/>
    <s v="CA-2016-124513"/>
    <x v="158"/>
    <d v="2016-09-25T00:00:00"/>
    <s v="Standard Class"/>
    <s v="SL-20155"/>
    <s v="Sara Luxemburg"/>
    <x v="2"/>
    <x v="0"/>
    <s v="New York City"/>
    <x v="15"/>
    <n v="10011"/>
    <x v="3"/>
    <s v="OFF-AR-10002956"/>
    <x v="1"/>
    <x v="6"/>
    <s v="Boston 16801 Nautilus Battery Pencil Sharpener"/>
    <n v="66.03"/>
    <n v="3"/>
    <n v="0"/>
    <n v="17.1678"/>
    <x v="3"/>
    <x v="0"/>
  </r>
  <r>
    <n v="9051"/>
    <s v="CA-2017-165554"/>
    <x v="1210"/>
    <d v="2017-05-22T00:00:00"/>
    <s v="Standard Class"/>
    <s v="AJ-10780"/>
    <s v="Anthony Jacobs"/>
    <x v="1"/>
    <x v="0"/>
    <s v="Los Angeles"/>
    <x v="1"/>
    <n v="90004"/>
    <x v="1"/>
    <s v="OFF-PA-10003724"/>
    <x v="1"/>
    <x v="10"/>
    <s v="Wirebound Message Book, 4 per Page"/>
    <n v="10.86"/>
    <n v="2"/>
    <n v="0"/>
    <n v="5.3213999999999997"/>
    <x v="1"/>
    <x v="0"/>
  </r>
  <r>
    <n v="9052"/>
    <s v="CA-2016-141838"/>
    <x v="959"/>
    <d v="2016-03-31T00:00:00"/>
    <s v="Second Class"/>
    <s v="DK-12835"/>
    <s v="Damala Kotsonis"/>
    <x v="1"/>
    <x v="0"/>
    <s v="San Francisco"/>
    <x v="1"/>
    <n v="94122"/>
    <x v="1"/>
    <s v="OFF-AR-10004272"/>
    <x v="1"/>
    <x v="6"/>
    <s v="Newell 308"/>
    <n v="3.36"/>
    <n v="2"/>
    <n v="0"/>
    <n v="0.83999999999999986"/>
    <x v="1"/>
    <x v="0"/>
  </r>
  <r>
    <n v="9053"/>
    <s v="CA-2016-141838"/>
    <x v="959"/>
    <d v="2016-03-31T00:00:00"/>
    <s v="Second Class"/>
    <s v="DK-12835"/>
    <s v="Damala Kotsonis"/>
    <x v="1"/>
    <x v="0"/>
    <s v="San Francisco"/>
    <x v="1"/>
    <n v="94122"/>
    <x v="1"/>
    <s v="OFF-BI-10003291"/>
    <x v="1"/>
    <x v="8"/>
    <s v="Wilson Jones Leather-Like Binders with DublLock Round Rings"/>
    <n v="27.936000000000003"/>
    <n v="4"/>
    <n v="0.2"/>
    <n v="9.4283999999999963"/>
    <x v="1"/>
    <x v="0"/>
  </r>
  <r>
    <n v="9054"/>
    <s v="CA-2016-141838"/>
    <x v="959"/>
    <d v="2016-03-31T00:00:00"/>
    <s v="Second Class"/>
    <s v="DK-12835"/>
    <s v="Damala Kotsonis"/>
    <x v="1"/>
    <x v="0"/>
    <s v="San Francisco"/>
    <x v="1"/>
    <n v="94122"/>
    <x v="1"/>
    <s v="TEC-PH-10004100"/>
    <x v="2"/>
    <x v="7"/>
    <s v="Griffin GC17055 Auxiliary Audio Cable"/>
    <n v="28.783999999999999"/>
    <n v="2"/>
    <n v="0.2"/>
    <n v="2.878400000000001"/>
    <x v="1"/>
    <x v="0"/>
  </r>
  <r>
    <n v="9055"/>
    <s v="CA-2019-117009"/>
    <x v="585"/>
    <d v="2019-09-28T00:00:00"/>
    <s v="Standard Class"/>
    <s v="BK-11260"/>
    <s v="Berenike Kampe"/>
    <x v="0"/>
    <x v="0"/>
    <s v="Santa Ana"/>
    <x v="1"/>
    <n v="92704"/>
    <x v="1"/>
    <s v="OFF-SU-10001218"/>
    <x v="1"/>
    <x v="14"/>
    <s v="Fiskars Softgrip Scissors"/>
    <n v="21.96"/>
    <n v="2"/>
    <n v="0"/>
    <n v="6.1488000000000014"/>
    <x v="1"/>
    <x v="0"/>
  </r>
  <r>
    <n v="9056"/>
    <s v="CA-2017-128993"/>
    <x v="811"/>
    <d v="2017-09-17T00:00:00"/>
    <s v="Second Class"/>
    <s v="CC-12670"/>
    <s v="Craig Carreira"/>
    <x v="0"/>
    <x v="0"/>
    <s v="Seattle"/>
    <x v="4"/>
    <n v="98103"/>
    <x v="1"/>
    <s v="TEC-AC-10004209"/>
    <x v="2"/>
    <x v="11"/>
    <s v="Memorex Froggy Flash Drive 4 GB"/>
    <n v="21.98"/>
    <n v="2"/>
    <n v="0"/>
    <n v="8.5722000000000005"/>
    <x v="1"/>
    <x v="0"/>
  </r>
  <r>
    <n v="9057"/>
    <s v="CA-2017-160227"/>
    <x v="121"/>
    <d v="2017-11-04T00:00:00"/>
    <s v="First Class"/>
    <s v="ED-13885"/>
    <s v="Emily Ducich"/>
    <x v="2"/>
    <x v="0"/>
    <s v="New York City"/>
    <x v="15"/>
    <n v="10011"/>
    <x v="3"/>
    <s v="FUR-CH-10002073"/>
    <x v="0"/>
    <x v="1"/>
    <s v="Hon Olson Stacker Chairs"/>
    <n v="2621.3220000000001"/>
    <n v="11"/>
    <n v="0.1"/>
    <n v="553.39019999999982"/>
    <x v="3"/>
    <x v="0"/>
  </r>
  <r>
    <n v="9058"/>
    <s v="CA-2017-149097"/>
    <x v="1182"/>
    <d v="2017-10-24T00:00:00"/>
    <s v="Standard Class"/>
    <s v="SV-20785"/>
    <s v="Stewart Visinsky"/>
    <x v="0"/>
    <x v="0"/>
    <s v="Los Angeles"/>
    <x v="1"/>
    <n v="90045"/>
    <x v="1"/>
    <s v="FUR-FU-10003424"/>
    <x v="0"/>
    <x v="5"/>
    <s v="Nu-Dell Oak Frame"/>
    <n v="74.759999999999991"/>
    <n v="7"/>
    <n v="0"/>
    <n v="23.923199999999994"/>
    <x v="1"/>
    <x v="0"/>
  </r>
  <r>
    <n v="9059"/>
    <s v="CA-2017-149097"/>
    <x v="1182"/>
    <d v="2017-10-24T00:00:00"/>
    <s v="Standard Class"/>
    <s v="SV-20785"/>
    <s v="Stewart Visinsky"/>
    <x v="0"/>
    <x v="0"/>
    <s v="Los Angeles"/>
    <x v="1"/>
    <n v="90045"/>
    <x v="1"/>
    <s v="FUR-TA-10001086"/>
    <x v="0"/>
    <x v="3"/>
    <s v="SAFCO PlanMaster Boards, 60w x 37-1/2d, White Melamine"/>
    <n v="364.77600000000007"/>
    <n v="3"/>
    <n v="0.2"/>
    <n v="27.358200000000011"/>
    <x v="1"/>
    <x v="0"/>
  </r>
  <r>
    <n v="9060"/>
    <s v="CA-2018-132304"/>
    <x v="403"/>
    <d v="2018-06-18T00:00:00"/>
    <s v="Standard Class"/>
    <s v="AR-10825"/>
    <s v="Anthony Rawles"/>
    <x v="1"/>
    <x v="0"/>
    <s v="Seattle"/>
    <x v="4"/>
    <n v="98103"/>
    <x v="1"/>
    <s v="FUR-TA-10004619"/>
    <x v="0"/>
    <x v="3"/>
    <s v="Hon Non-Folding Utility Tables"/>
    <n v="1115.17"/>
    <n v="7"/>
    <n v="0"/>
    <n v="334.55099999999993"/>
    <x v="1"/>
    <x v="0"/>
  </r>
  <r>
    <n v="9061"/>
    <s v="CA-2017-136420"/>
    <x v="312"/>
    <d v="2017-11-21T00:00:00"/>
    <s v="First Class"/>
    <s v="CS-12250"/>
    <s v="Chris Selesnick"/>
    <x v="1"/>
    <x v="0"/>
    <s v="San Diego"/>
    <x v="1"/>
    <n v="92024"/>
    <x v="1"/>
    <s v="OFF-BI-10002854"/>
    <x v="1"/>
    <x v="8"/>
    <s v="Performers Binder/Pad Holder, Black"/>
    <n v="89.696000000000012"/>
    <n v="4"/>
    <n v="0.2"/>
    <n v="33.635999999999996"/>
    <x v="1"/>
    <x v="0"/>
  </r>
  <r>
    <n v="9062"/>
    <s v="CA-2017-136420"/>
    <x v="312"/>
    <d v="2017-11-21T00:00:00"/>
    <s v="First Class"/>
    <s v="CS-12250"/>
    <s v="Chris Selesnick"/>
    <x v="1"/>
    <x v="0"/>
    <s v="San Diego"/>
    <x v="1"/>
    <n v="92024"/>
    <x v="1"/>
    <s v="OFF-LA-10002762"/>
    <x v="1"/>
    <x v="2"/>
    <s v="Avery 485"/>
    <n v="50.12"/>
    <n v="4"/>
    <n v="0"/>
    <n v="23.556399999999996"/>
    <x v="1"/>
    <x v="0"/>
  </r>
  <r>
    <n v="9063"/>
    <s v="CA-2018-101623"/>
    <x v="905"/>
    <d v="2018-03-06T00:00:00"/>
    <s v="Standard Class"/>
    <s v="RR-19525"/>
    <s v="Rick Reed"/>
    <x v="1"/>
    <x v="0"/>
    <s v="New York City"/>
    <x v="15"/>
    <n v="10035"/>
    <x v="3"/>
    <s v="OFF-FA-10003495"/>
    <x v="1"/>
    <x v="13"/>
    <s v="Staples"/>
    <n v="36.480000000000004"/>
    <n v="6"/>
    <n v="0"/>
    <n v="18.240000000000002"/>
    <x v="3"/>
    <x v="0"/>
  </r>
  <r>
    <n v="9064"/>
    <s v="US-2016-151015"/>
    <x v="1005"/>
    <d v="2016-10-20T00:00:00"/>
    <s v="Standard Class"/>
    <s v="BD-11500"/>
    <s v="Bradley Drucker"/>
    <x v="0"/>
    <x v="0"/>
    <s v="Chicago"/>
    <x v="10"/>
    <n v="60653"/>
    <x v="2"/>
    <s v="OFF-PA-10002581"/>
    <x v="1"/>
    <x v="10"/>
    <s v="Xerox 1951"/>
    <n v="322.19200000000001"/>
    <n v="13"/>
    <n v="0.2"/>
    <n v="100.68499999999997"/>
    <x v="2"/>
    <x v="0"/>
  </r>
  <r>
    <n v="9065"/>
    <s v="US-2016-151015"/>
    <x v="1005"/>
    <d v="2016-10-20T00:00:00"/>
    <s v="Standard Class"/>
    <s v="BD-11500"/>
    <s v="Bradley Drucker"/>
    <x v="0"/>
    <x v="0"/>
    <s v="Chicago"/>
    <x v="10"/>
    <n v="60653"/>
    <x v="2"/>
    <s v="OFF-BI-10000343"/>
    <x v="1"/>
    <x v="8"/>
    <s v="Pressboard Covers with Storage Hooks, 9 1/2&quot; x 11&quot;, Light Blue"/>
    <n v="2.9459999999999993"/>
    <n v="3"/>
    <n v="0.8"/>
    <n v="-4.8609000000000009"/>
    <x v="2"/>
    <x v="0"/>
  </r>
  <r>
    <n v="9066"/>
    <s v="US-2016-151015"/>
    <x v="1005"/>
    <d v="2016-10-20T00:00:00"/>
    <s v="Standard Class"/>
    <s v="BD-11500"/>
    <s v="Bradley Drucker"/>
    <x v="0"/>
    <x v="0"/>
    <s v="Chicago"/>
    <x v="10"/>
    <n v="60653"/>
    <x v="2"/>
    <s v="OFF-PA-10001184"/>
    <x v="1"/>
    <x v="10"/>
    <s v="Xerox 1903"/>
    <n v="19.136000000000003"/>
    <n v="4"/>
    <n v="0.2"/>
    <n v="6.9367999999999999"/>
    <x v="2"/>
    <x v="0"/>
  </r>
  <r>
    <n v="9067"/>
    <s v="CA-2019-152968"/>
    <x v="1143"/>
    <d v="2019-05-30T00:00:00"/>
    <s v="Standard Class"/>
    <s v="BM-11785"/>
    <s v="Bryan Mills"/>
    <x v="0"/>
    <x v="0"/>
    <s v="Harrisonburg"/>
    <x v="17"/>
    <n v="22801"/>
    <x v="0"/>
    <s v="TEC-AC-10000521"/>
    <x v="2"/>
    <x v="11"/>
    <s v="Verbatim Slim CD and DVD Storage Cases, 50/Pack"/>
    <n v="23.08"/>
    <n v="2"/>
    <n v="0"/>
    <n v="6.9239999999999995"/>
    <x v="0"/>
    <x v="0"/>
  </r>
  <r>
    <n v="9068"/>
    <s v="CA-2018-150077"/>
    <x v="1084"/>
    <d v="2018-02-10T00:00:00"/>
    <s v="Standard Class"/>
    <s v="MS-17365"/>
    <s v="Maribeth Schnelling"/>
    <x v="0"/>
    <x v="0"/>
    <s v="Rockville"/>
    <x v="39"/>
    <n v="20852"/>
    <x v="3"/>
    <s v="TEC-PH-10002890"/>
    <x v="2"/>
    <x v="7"/>
    <s v="AT&amp;T 17929 Lendline Telephone"/>
    <n v="90.48"/>
    <n v="2"/>
    <n v="0"/>
    <n v="23.524799999999999"/>
    <x v="3"/>
    <x v="1"/>
  </r>
  <r>
    <n v="9069"/>
    <s v="CA-2018-106278"/>
    <x v="476"/>
    <d v="2018-09-05T00:00:00"/>
    <s v="Second Class"/>
    <s v="BM-11140"/>
    <s v="Becky Martin"/>
    <x v="0"/>
    <x v="0"/>
    <s v="Des Moines"/>
    <x v="4"/>
    <n v="98198"/>
    <x v="1"/>
    <s v="FUR-CH-10003061"/>
    <x v="0"/>
    <x v="1"/>
    <s v="Global Leather Task Chair, Black"/>
    <n v="215.976"/>
    <n v="3"/>
    <n v="0.2"/>
    <n v="-2.6997000000000355"/>
    <x v="1"/>
    <x v="0"/>
  </r>
  <r>
    <n v="9070"/>
    <s v="CA-2018-106278"/>
    <x v="476"/>
    <d v="2018-09-05T00:00:00"/>
    <s v="Second Class"/>
    <s v="BM-11140"/>
    <s v="Becky Martin"/>
    <x v="0"/>
    <x v="0"/>
    <s v="Des Moines"/>
    <x v="4"/>
    <n v="98198"/>
    <x v="1"/>
    <s v="OFF-EN-10003567"/>
    <x v="1"/>
    <x v="12"/>
    <s v="Inter-Office Recycled Envelopes, Brown Kraft, Button-String,10&quot; x 13&quot; , 100/Box"/>
    <n v="65.94"/>
    <n v="3"/>
    <n v="0"/>
    <n v="30.991800000000001"/>
    <x v="1"/>
    <x v="0"/>
  </r>
  <r>
    <n v="9071"/>
    <s v="CA-2019-147550"/>
    <x v="769"/>
    <d v="2019-12-05T00:00:00"/>
    <s v="First Class"/>
    <s v="KE-16420"/>
    <s v="Katrina Edelman"/>
    <x v="1"/>
    <x v="0"/>
    <s v="Philadelphia"/>
    <x v="9"/>
    <n v="19134"/>
    <x v="3"/>
    <s v="FUR-FU-10001918"/>
    <x v="0"/>
    <x v="5"/>
    <s v="C-Line Cubicle Keepers Polyproplyene Holder With Velcro Backings"/>
    <n v="11.352000000000002"/>
    <n v="3"/>
    <n v="0.2"/>
    <n v="2.6961000000000008"/>
    <x v="3"/>
    <x v="0"/>
  </r>
  <r>
    <n v="9072"/>
    <s v="CA-2017-136105"/>
    <x v="821"/>
    <d v="2017-06-16T00:00:00"/>
    <s v="Standard Class"/>
    <s v="SZ-20035"/>
    <s v="Sam Zeldin"/>
    <x v="2"/>
    <x v="0"/>
    <s v="Columbus"/>
    <x v="14"/>
    <n v="47201"/>
    <x v="2"/>
    <s v="OFF-ST-10002444"/>
    <x v="1"/>
    <x v="4"/>
    <s v="Recycled Eldon Regeneration Jumbo File"/>
    <n v="24.56"/>
    <n v="2"/>
    <n v="0"/>
    <n v="6.8767999999999994"/>
    <x v="2"/>
    <x v="0"/>
  </r>
  <r>
    <n v="9073"/>
    <s v="CA-2018-142524"/>
    <x v="913"/>
    <d v="2018-09-08T00:00:00"/>
    <s v="Standard Class"/>
    <s v="MB-18085"/>
    <s v="Mick Brown"/>
    <x v="0"/>
    <x v="0"/>
    <s v="Springfield"/>
    <x v="25"/>
    <n v="65807"/>
    <x v="2"/>
    <s v="OFF-EN-10003286"/>
    <x v="1"/>
    <x v="12"/>
    <s v="Staple envelope"/>
    <n v="16.559999999999999"/>
    <n v="2"/>
    <n v="0"/>
    <n v="7.783199999999999"/>
    <x v="2"/>
    <x v="0"/>
  </r>
  <r>
    <n v="9074"/>
    <s v="CA-2018-142524"/>
    <x v="913"/>
    <d v="2018-09-08T00:00:00"/>
    <s v="Standard Class"/>
    <s v="MB-18085"/>
    <s v="Mick Brown"/>
    <x v="0"/>
    <x v="0"/>
    <s v="Springfield"/>
    <x v="25"/>
    <n v="65807"/>
    <x v="2"/>
    <s v="TEC-AC-10000109"/>
    <x v="2"/>
    <x v="11"/>
    <s v="Sony Micro Vault Click 16 GB USB 2.0 Flash Drive"/>
    <n v="279.95"/>
    <n v="5"/>
    <n v="0"/>
    <n v="67.188000000000017"/>
    <x v="2"/>
    <x v="0"/>
  </r>
  <r>
    <n v="9075"/>
    <s v="CA-2016-136336"/>
    <x v="419"/>
    <d v="2016-04-26T00:00:00"/>
    <s v="Standard Class"/>
    <s v="DB-13555"/>
    <s v="Dorothy Badders"/>
    <x v="1"/>
    <x v="0"/>
    <s v="Henderson"/>
    <x v="0"/>
    <n v="42420"/>
    <x v="0"/>
    <s v="OFF-ST-10002574"/>
    <x v="1"/>
    <x v="4"/>
    <s v="SAFCO Commercial Wire Shelving, Black"/>
    <n v="828.83999999999992"/>
    <n v="6"/>
    <n v="0"/>
    <n v="0"/>
    <x v="0"/>
    <x v="0"/>
  </r>
  <r>
    <n v="9076"/>
    <s v="US-2017-136259"/>
    <x v="599"/>
    <d v="2017-11-08T00:00:00"/>
    <s v="First Class"/>
    <s v="CB-12415"/>
    <s v="Christy Brittain"/>
    <x v="0"/>
    <x v="0"/>
    <s v="Lakewood"/>
    <x v="24"/>
    <n v="44107"/>
    <x v="3"/>
    <s v="OFF-BI-10000773"/>
    <x v="1"/>
    <x v="8"/>
    <s v="Insertable Tab Post Binder Dividers"/>
    <n v="7.218"/>
    <n v="3"/>
    <n v="0.7"/>
    <n v="-5.5338000000000012"/>
    <x v="3"/>
    <x v="0"/>
  </r>
  <r>
    <n v="9077"/>
    <s v="US-2017-136259"/>
    <x v="599"/>
    <d v="2017-11-08T00:00:00"/>
    <s v="First Class"/>
    <s v="CB-12415"/>
    <s v="Christy Brittain"/>
    <x v="0"/>
    <x v="0"/>
    <s v="Lakewood"/>
    <x v="24"/>
    <n v="44107"/>
    <x v="3"/>
    <s v="OFF-SU-10004661"/>
    <x v="1"/>
    <x v="14"/>
    <s v="Acme Titanium Bonded Scissors"/>
    <n v="27.200000000000003"/>
    <n v="4"/>
    <n v="0.2"/>
    <n v="2.0399999999999991"/>
    <x v="3"/>
    <x v="0"/>
  </r>
  <r>
    <n v="9078"/>
    <s v="US-2016-124625"/>
    <x v="935"/>
    <d v="2016-11-07T00:00:00"/>
    <s v="Standard Class"/>
    <s v="SP-20650"/>
    <s v="Stephanie Phelps"/>
    <x v="1"/>
    <x v="0"/>
    <s v="Omaha"/>
    <x v="8"/>
    <n v="68104"/>
    <x v="2"/>
    <s v="TEC-AC-10003280"/>
    <x v="2"/>
    <x v="11"/>
    <s v="Belkin F8E887 USB Wired Ergonomic Keyboard"/>
    <n v="89.97"/>
    <n v="3"/>
    <n v="0"/>
    <n v="18.893699999999995"/>
    <x v="2"/>
    <x v="0"/>
  </r>
  <r>
    <n v="9079"/>
    <s v="CA-2018-108105"/>
    <x v="595"/>
    <d v="2018-02-23T00:00:00"/>
    <s v="Standard Class"/>
    <s v="GW-14605"/>
    <s v="Giulietta Weimer"/>
    <x v="0"/>
    <x v="0"/>
    <s v="Henderson"/>
    <x v="0"/>
    <n v="42420"/>
    <x v="0"/>
    <s v="FUR-FU-10003773"/>
    <x v="0"/>
    <x v="5"/>
    <s v="Eldon Cleatmat Plus Chair Mats for High Pile Carpets"/>
    <n v="318.08"/>
    <n v="4"/>
    <n v="0"/>
    <n v="34.988799999999969"/>
    <x v="0"/>
    <x v="0"/>
  </r>
  <r>
    <n v="9080"/>
    <s v="CA-2018-108105"/>
    <x v="595"/>
    <d v="2018-02-23T00:00:00"/>
    <s v="Standard Class"/>
    <s v="GW-14605"/>
    <s v="Giulietta Weimer"/>
    <x v="0"/>
    <x v="0"/>
    <s v="Henderson"/>
    <x v="0"/>
    <n v="42420"/>
    <x v="0"/>
    <s v="OFF-BI-10002412"/>
    <x v="1"/>
    <x v="8"/>
    <s v="Wilson Jones “Snap” Scratch Pad Binder Tool for Ring Binders"/>
    <n v="5.8"/>
    <n v="1"/>
    <n v="0"/>
    <n v="2.61"/>
    <x v="0"/>
    <x v="0"/>
  </r>
  <r>
    <n v="9081"/>
    <s v="CA-2019-166898"/>
    <x v="220"/>
    <d v="2019-09-13T00:00:00"/>
    <s v="Second Class"/>
    <s v="KH-16630"/>
    <s v="Ken Heidel"/>
    <x v="1"/>
    <x v="0"/>
    <s v="Santa Ana"/>
    <x v="1"/>
    <n v="92704"/>
    <x v="1"/>
    <s v="TEC-PH-10002564"/>
    <x v="2"/>
    <x v="7"/>
    <s v="OtterBox Defender Series Case - Samsung Galaxy S4"/>
    <n v="143.952"/>
    <n v="6"/>
    <n v="0.2"/>
    <n v="17.993999999999978"/>
    <x v="1"/>
    <x v="1"/>
  </r>
  <r>
    <n v="9082"/>
    <s v="CA-2019-166898"/>
    <x v="220"/>
    <d v="2019-09-13T00:00:00"/>
    <s v="Second Class"/>
    <s v="KH-16630"/>
    <s v="Ken Heidel"/>
    <x v="1"/>
    <x v="0"/>
    <s v="Santa Ana"/>
    <x v="1"/>
    <n v="92704"/>
    <x v="1"/>
    <s v="OFF-PA-10002262"/>
    <x v="1"/>
    <x v="10"/>
    <s v="Xerox 192"/>
    <n v="19.440000000000001"/>
    <n v="3"/>
    <n v="0"/>
    <n v="9.3312000000000008"/>
    <x v="1"/>
    <x v="1"/>
  </r>
  <r>
    <n v="9083"/>
    <s v="CA-2019-169005"/>
    <x v="808"/>
    <d v="2019-11-06T00:00:00"/>
    <s v="Standard Class"/>
    <s v="BG-11035"/>
    <s v="Barry Gonzalez"/>
    <x v="0"/>
    <x v="0"/>
    <s v="Springfield"/>
    <x v="17"/>
    <n v="22153"/>
    <x v="0"/>
    <s v="OFF-AR-10000246"/>
    <x v="1"/>
    <x v="6"/>
    <s v="Newell 318"/>
    <n v="5.56"/>
    <n v="2"/>
    <n v="0"/>
    <n v="1.4455999999999998"/>
    <x v="0"/>
    <x v="0"/>
  </r>
  <r>
    <n v="9084"/>
    <s v="CA-2017-104038"/>
    <x v="525"/>
    <d v="2017-02-08T00:00:00"/>
    <s v="First Class"/>
    <s v="LO-17170"/>
    <s v="Lori Olson"/>
    <x v="1"/>
    <x v="0"/>
    <s v="Suffolk"/>
    <x v="17"/>
    <n v="23434"/>
    <x v="0"/>
    <s v="OFF-ST-10002554"/>
    <x v="1"/>
    <x v="4"/>
    <s v="Tennsco Industrial Shelving"/>
    <n v="146.72999999999999"/>
    <n v="3"/>
    <n v="0"/>
    <n v="2.9346000000000032"/>
    <x v="0"/>
    <x v="0"/>
  </r>
  <r>
    <n v="9085"/>
    <s v="CA-2017-104038"/>
    <x v="525"/>
    <d v="2017-02-08T00:00:00"/>
    <s v="First Class"/>
    <s v="LO-17170"/>
    <s v="Lori Olson"/>
    <x v="1"/>
    <x v="0"/>
    <s v="Suffolk"/>
    <x v="17"/>
    <n v="23434"/>
    <x v="0"/>
    <s v="OFF-PA-10002751"/>
    <x v="1"/>
    <x v="10"/>
    <s v="Xerox 1920"/>
    <n v="29.900000000000002"/>
    <n v="5"/>
    <n v="0"/>
    <n v="13.454999999999998"/>
    <x v="0"/>
    <x v="0"/>
  </r>
  <r>
    <n v="9086"/>
    <s v="CA-2018-126102"/>
    <x v="545"/>
    <d v="2018-09-12T00:00:00"/>
    <s v="Second Class"/>
    <s v="DV-13465"/>
    <s v="Dianna Vittorini"/>
    <x v="0"/>
    <x v="0"/>
    <s v="Los Angeles"/>
    <x v="1"/>
    <n v="90049"/>
    <x v="1"/>
    <s v="OFF-BI-10004318"/>
    <x v="1"/>
    <x v="8"/>
    <s v="Ibico EB-19 Dual Function Manual Binding System"/>
    <n v="276.78400000000005"/>
    <n v="2"/>
    <n v="0.2"/>
    <n v="89.954799999999992"/>
    <x v="1"/>
    <x v="0"/>
  </r>
  <r>
    <n v="9087"/>
    <s v="CA-2018-143406"/>
    <x v="182"/>
    <d v="2018-09-30T00:00:00"/>
    <s v="Standard Class"/>
    <s v="LR-17035"/>
    <s v="Lisa Ryan"/>
    <x v="1"/>
    <x v="0"/>
    <s v="Houston"/>
    <x v="5"/>
    <n v="77041"/>
    <x v="2"/>
    <s v="OFF-AP-10001564"/>
    <x v="1"/>
    <x v="9"/>
    <s v="Hoover Commercial Lightweight Upright Vacuum with E-Z Empty Dirt Cup"/>
    <n v="93.031999999999982"/>
    <n v="2"/>
    <n v="0.8"/>
    <n v="-251.18640000000005"/>
    <x v="2"/>
    <x v="0"/>
  </r>
  <r>
    <n v="9088"/>
    <s v="CA-2018-143406"/>
    <x v="182"/>
    <d v="2018-09-30T00:00:00"/>
    <s v="Standard Class"/>
    <s v="LR-17035"/>
    <s v="Lisa Ryan"/>
    <x v="1"/>
    <x v="0"/>
    <s v="Houston"/>
    <x v="5"/>
    <n v="77041"/>
    <x v="2"/>
    <s v="FUR-CH-10000513"/>
    <x v="0"/>
    <x v="1"/>
    <s v="High-Back Leather Manager's Chair"/>
    <n v="454.96499999999997"/>
    <n v="5"/>
    <n v="0.3"/>
    <n v="-136.48950000000002"/>
    <x v="2"/>
    <x v="0"/>
  </r>
  <r>
    <n v="9089"/>
    <s v="CA-2017-150308"/>
    <x v="83"/>
    <d v="2017-12-20T00:00:00"/>
    <s v="Standard Class"/>
    <s v="RR-19525"/>
    <s v="Rick Reed"/>
    <x v="1"/>
    <x v="0"/>
    <s v="Cary"/>
    <x v="3"/>
    <n v="27511"/>
    <x v="0"/>
    <s v="TEC-PH-10001433"/>
    <x v="2"/>
    <x v="7"/>
    <s v="Cisco Small Business SPA 502G VoIP phone"/>
    <n v="246.16800000000001"/>
    <n v="3"/>
    <n v="0.2"/>
    <n v="21.539699999999996"/>
    <x v="0"/>
    <x v="0"/>
  </r>
  <r>
    <n v="9090"/>
    <s v="CA-2018-131093"/>
    <x v="42"/>
    <d v="2018-09-20T00:00:00"/>
    <s v="Second Class"/>
    <s v="TS-21610"/>
    <s v="Troy Staebel"/>
    <x v="0"/>
    <x v="0"/>
    <s v="Springfield"/>
    <x v="24"/>
    <n v="45503"/>
    <x v="3"/>
    <s v="OFF-ST-10002790"/>
    <x v="1"/>
    <x v="4"/>
    <s v="Safco Industrial Shelving"/>
    <n v="295.39999999999998"/>
    <n v="5"/>
    <n v="0.2"/>
    <n v="-62.772499999999965"/>
    <x v="3"/>
    <x v="0"/>
  </r>
  <r>
    <n v="9091"/>
    <s v="US-2019-148831"/>
    <x v="119"/>
    <d v="2019-10-15T00:00:00"/>
    <s v="First Class"/>
    <s v="AH-10210"/>
    <s v="Alan Hwang"/>
    <x v="0"/>
    <x v="0"/>
    <s v="Louisville"/>
    <x v="0"/>
    <n v="40214"/>
    <x v="0"/>
    <s v="OFF-ST-10002974"/>
    <x v="1"/>
    <x v="4"/>
    <s v="Trav-L-File Heavy-Duty Shuttle II, Black"/>
    <n v="348.56"/>
    <n v="8"/>
    <n v="0"/>
    <n v="104.56799999999998"/>
    <x v="0"/>
    <x v="0"/>
  </r>
  <r>
    <n v="9092"/>
    <s v="CA-2017-162950"/>
    <x v="1141"/>
    <d v="2017-07-03T00:00:00"/>
    <s v="Second Class"/>
    <s v="DW-13585"/>
    <s v="Dorothy Wardle"/>
    <x v="1"/>
    <x v="0"/>
    <s v="Troy"/>
    <x v="24"/>
    <n v="45373"/>
    <x v="3"/>
    <s v="OFF-PA-10003177"/>
    <x v="1"/>
    <x v="10"/>
    <s v="Xerox 1999"/>
    <n v="15.552000000000003"/>
    <n v="3"/>
    <n v="0.2"/>
    <n v="5.4432"/>
    <x v="3"/>
    <x v="0"/>
  </r>
  <r>
    <n v="9093"/>
    <s v="CA-2017-162950"/>
    <x v="1141"/>
    <d v="2017-07-03T00:00:00"/>
    <s v="Second Class"/>
    <s v="DW-13585"/>
    <s v="Dorothy Wardle"/>
    <x v="1"/>
    <x v="0"/>
    <s v="Troy"/>
    <x v="24"/>
    <n v="45373"/>
    <x v="3"/>
    <s v="FUR-BO-10001918"/>
    <x v="0"/>
    <x v="0"/>
    <s v="Sauder Forest Hills Library with Doors, Woodland Oak Finish"/>
    <n v="482.93999999999994"/>
    <n v="6"/>
    <n v="0.5"/>
    <n v="-376.69319999999999"/>
    <x v="3"/>
    <x v="0"/>
  </r>
  <r>
    <n v="9094"/>
    <s v="US-2017-132836"/>
    <x v="932"/>
    <d v="2017-06-05T00:00:00"/>
    <s v="Standard Class"/>
    <s v="AJ-10945"/>
    <s v="Ashley Jarboe"/>
    <x v="0"/>
    <x v="0"/>
    <s v="Detroit"/>
    <x v="12"/>
    <n v="48227"/>
    <x v="2"/>
    <s v="TEC-PH-10001299"/>
    <x v="2"/>
    <x v="7"/>
    <s v="Polycom CX300 Desktop Phone USB VoIP phone"/>
    <n v="299.98"/>
    <n v="2"/>
    <n v="0"/>
    <n v="83.994400000000013"/>
    <x v="2"/>
    <x v="0"/>
  </r>
  <r>
    <n v="9095"/>
    <s v="US-2017-132836"/>
    <x v="932"/>
    <d v="2017-06-05T00:00:00"/>
    <s v="Standard Class"/>
    <s v="AJ-10945"/>
    <s v="Ashley Jarboe"/>
    <x v="0"/>
    <x v="0"/>
    <s v="Detroit"/>
    <x v="12"/>
    <n v="48227"/>
    <x v="2"/>
    <s v="OFF-BI-10004224"/>
    <x v="1"/>
    <x v="8"/>
    <s v="Catalog Binders with Expanding Posts"/>
    <n v="403.68"/>
    <n v="6"/>
    <n v="0"/>
    <n v="181.65599999999998"/>
    <x v="2"/>
    <x v="0"/>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n v="11.731999999999999"/>
    <x v="2"/>
    <x v="0"/>
  </r>
  <r>
    <n v="9097"/>
    <s v="US-2017-132836"/>
    <x v="932"/>
    <d v="2017-06-05T00:00:00"/>
    <s v="Standard Class"/>
    <s v="AJ-10945"/>
    <s v="Ashley Jarboe"/>
    <x v="0"/>
    <x v="0"/>
    <s v="Detroit"/>
    <x v="12"/>
    <n v="48227"/>
    <x v="2"/>
    <s v="OFF-LA-10004178"/>
    <x v="1"/>
    <x v="2"/>
    <s v="Avery 491"/>
    <n v="28.91"/>
    <n v="7"/>
    <n v="0"/>
    <n v="13.2986"/>
    <x v="2"/>
    <x v="0"/>
  </r>
  <r>
    <n v="9098"/>
    <s v="US-2016-158365"/>
    <x v="791"/>
    <d v="2016-04-17T00:00:00"/>
    <s v="Standard Class"/>
    <s v="SV-20785"/>
    <s v="Stewart Visinsky"/>
    <x v="0"/>
    <x v="0"/>
    <s v="Bloomington"/>
    <x v="14"/>
    <n v="47401"/>
    <x v="2"/>
    <s v="OFF-PA-10000289"/>
    <x v="1"/>
    <x v="10"/>
    <s v="Xerox 213"/>
    <n v="32.400000000000006"/>
    <n v="5"/>
    <n v="0"/>
    <n v="15.552000000000001"/>
    <x v="2"/>
    <x v="0"/>
  </r>
  <r>
    <n v="9099"/>
    <s v="CA-2019-152933"/>
    <x v="386"/>
    <d v="2019-10-16T00:00:00"/>
    <s v="Standard Class"/>
    <s v="MG-17650"/>
    <s v="Matthew Grinstein"/>
    <x v="2"/>
    <x v="0"/>
    <s v="Dallas"/>
    <x v="5"/>
    <n v="75081"/>
    <x v="2"/>
    <s v="TEC-PH-10002085"/>
    <x v="2"/>
    <x v="7"/>
    <s v="Clarity 53712"/>
    <n v="369.54399999999998"/>
    <n v="7"/>
    <n v="0.2"/>
    <n v="27.71580000000003"/>
    <x v="2"/>
    <x v="0"/>
  </r>
  <r>
    <n v="9100"/>
    <s v="CA-2019-152933"/>
    <x v="386"/>
    <d v="2019-10-16T00:00:00"/>
    <s v="Standard Class"/>
    <s v="MG-17650"/>
    <s v="Matthew Grinstein"/>
    <x v="2"/>
    <x v="0"/>
    <s v="Dallas"/>
    <x v="5"/>
    <n v="75081"/>
    <x v="2"/>
    <s v="OFF-PA-10001934"/>
    <x v="1"/>
    <x v="10"/>
    <s v="Xerox 1993"/>
    <n v="10.368000000000002"/>
    <n v="2"/>
    <n v="0.2"/>
    <n v="3.7584"/>
    <x v="2"/>
    <x v="0"/>
  </r>
  <r>
    <n v="9101"/>
    <s v="CA-2019-152933"/>
    <x v="386"/>
    <d v="2019-10-16T00:00:00"/>
    <s v="Standard Class"/>
    <s v="MG-17650"/>
    <s v="Matthew Grinstein"/>
    <x v="2"/>
    <x v="0"/>
    <s v="Dallas"/>
    <x v="5"/>
    <n v="75081"/>
    <x v="2"/>
    <s v="TEC-AC-10003033"/>
    <x v="2"/>
    <x v="11"/>
    <s v="Plantronics CS510 - Over-the-Head monaural Wireless Headset System"/>
    <n v="791.87999999999988"/>
    <n v="3"/>
    <n v="0.2"/>
    <n v="128.68049999999994"/>
    <x v="2"/>
    <x v="0"/>
  </r>
  <r>
    <n v="9102"/>
    <s v="CA-2017-163181"/>
    <x v="209"/>
    <d v="2017-11-12T00:00:00"/>
    <s v="Standard Class"/>
    <s v="AB-10105"/>
    <s v="Adrian Barton"/>
    <x v="0"/>
    <x v="0"/>
    <s v="Houston"/>
    <x v="5"/>
    <n v="77041"/>
    <x v="2"/>
    <s v="OFF-AR-10001683"/>
    <x v="1"/>
    <x v="6"/>
    <s v="Lumber Crayons"/>
    <n v="23.64"/>
    <n v="3"/>
    <n v="0.2"/>
    <n v="5.3190000000000008"/>
    <x v="2"/>
    <x v="0"/>
  </r>
  <r>
    <n v="9103"/>
    <s v="CA-2017-163181"/>
    <x v="209"/>
    <d v="2017-11-12T00:00:00"/>
    <s v="Standard Class"/>
    <s v="AB-10105"/>
    <s v="Adrian Barton"/>
    <x v="0"/>
    <x v="0"/>
    <s v="Houston"/>
    <x v="5"/>
    <n v="77041"/>
    <x v="2"/>
    <s v="OFF-ST-10001713"/>
    <x v="1"/>
    <x v="4"/>
    <s v="Gould Plastics 9-Pocket Panel Bin, 18-3/8w x 5-1/4d x 20-1/2h, Black"/>
    <n v="84.784000000000006"/>
    <n v="2"/>
    <n v="0.2"/>
    <n v="-16.956800000000005"/>
    <x v="2"/>
    <x v="0"/>
  </r>
  <r>
    <n v="9104"/>
    <s v="CA-2017-163181"/>
    <x v="209"/>
    <d v="2017-11-12T00:00:00"/>
    <s v="Standard Class"/>
    <s v="AB-10105"/>
    <s v="Adrian Barton"/>
    <x v="0"/>
    <x v="0"/>
    <s v="Houston"/>
    <x v="5"/>
    <n v="77041"/>
    <x v="2"/>
    <s v="FUR-FU-10000193"/>
    <x v="0"/>
    <x v="5"/>
    <s v="Tenex Chairmats For Use with Hard Floors"/>
    <n v="64.959999999999994"/>
    <n v="5"/>
    <n v="0.6"/>
    <n v="-84.447999999999993"/>
    <x v="2"/>
    <x v="0"/>
  </r>
  <r>
    <n v="9105"/>
    <s v="CA-2017-163181"/>
    <x v="209"/>
    <d v="2017-11-12T00:00:00"/>
    <s v="Standard Class"/>
    <s v="AB-10105"/>
    <s v="Adrian Barton"/>
    <x v="0"/>
    <x v="0"/>
    <s v="Houston"/>
    <x v="5"/>
    <n v="77041"/>
    <x v="2"/>
    <s v="OFF-BI-10000474"/>
    <x v="1"/>
    <x v="8"/>
    <s v="Avery Recycled Flexi-View Covers for Binding Systems"/>
    <n v="32.059999999999995"/>
    <n v="10"/>
    <n v="0.8"/>
    <n v="-51.296000000000006"/>
    <x v="2"/>
    <x v="0"/>
  </r>
  <r>
    <n v="9106"/>
    <s v="CA-2017-163181"/>
    <x v="209"/>
    <d v="2017-11-12T00:00:00"/>
    <s v="Standard Class"/>
    <s v="AB-10105"/>
    <s v="Adrian Barton"/>
    <x v="0"/>
    <x v="0"/>
    <s v="Houston"/>
    <x v="5"/>
    <n v="77041"/>
    <x v="2"/>
    <s v="OFF-ST-10000129"/>
    <x v="1"/>
    <x v="4"/>
    <s v="Fellowes Recycled Storage Drawers"/>
    <n v="177.64800000000002"/>
    <n v="2"/>
    <n v="0.2"/>
    <n v="-28.867800000000017"/>
    <x v="2"/>
    <x v="0"/>
  </r>
  <r>
    <n v="9107"/>
    <s v="CA-2017-163181"/>
    <x v="209"/>
    <d v="2017-11-12T00:00:00"/>
    <s v="Standard Class"/>
    <s v="AB-10105"/>
    <s v="Adrian Barton"/>
    <x v="0"/>
    <x v="0"/>
    <s v="Houston"/>
    <x v="5"/>
    <n v="77041"/>
    <x v="2"/>
    <s v="TEC-MA-10001016"/>
    <x v="2"/>
    <x v="15"/>
    <s v="Canon PC170 Desktop Personal Copier"/>
    <n v="287.90999999999997"/>
    <n v="3"/>
    <n v="0.4"/>
    <n v="33.589499999999987"/>
    <x v="2"/>
    <x v="0"/>
  </r>
  <r>
    <n v="9108"/>
    <s v="CA-2017-132941"/>
    <x v="442"/>
    <d v="2017-05-28T00:00:00"/>
    <s v="First Class"/>
    <s v="MM-18280"/>
    <s v="Muhammed MacIntyre"/>
    <x v="1"/>
    <x v="0"/>
    <s v="Haltom City"/>
    <x v="5"/>
    <n v="76117"/>
    <x v="2"/>
    <s v="OFF-SU-10002557"/>
    <x v="1"/>
    <x v="14"/>
    <s v="Fiskars Spring-Action Scissors"/>
    <n v="22.368000000000002"/>
    <n v="2"/>
    <n v="0.2"/>
    <n v="1.6776"/>
    <x v="2"/>
    <x v="1"/>
  </r>
  <r>
    <n v="9109"/>
    <s v="CA-2017-132941"/>
    <x v="442"/>
    <d v="2017-05-28T00:00:00"/>
    <s v="First Class"/>
    <s v="MM-18280"/>
    <s v="Muhammed MacIntyre"/>
    <x v="1"/>
    <x v="0"/>
    <s v="Haltom City"/>
    <x v="5"/>
    <n v="76117"/>
    <x v="2"/>
    <s v="OFF-PA-10002160"/>
    <x v="1"/>
    <x v="10"/>
    <s v="Xerox 1978"/>
    <n v="32.368000000000002"/>
    <n v="7"/>
    <n v="0.2"/>
    <n v="11.733400000000001"/>
    <x v="2"/>
    <x v="1"/>
  </r>
  <r>
    <n v="9110"/>
    <s v="CA-2017-132941"/>
    <x v="442"/>
    <d v="2017-05-28T00:00:00"/>
    <s v="First Class"/>
    <s v="MM-18280"/>
    <s v="Muhammed MacIntyre"/>
    <x v="1"/>
    <x v="0"/>
    <s v="Haltom City"/>
    <x v="5"/>
    <n v="76117"/>
    <x v="2"/>
    <s v="TEC-AC-10003095"/>
    <x v="2"/>
    <x v="11"/>
    <s v="Logitech G35 7.1-Channel Surround Sound Headset"/>
    <n v="207.98400000000004"/>
    <n v="2"/>
    <n v="0.2"/>
    <n v="36.397199999999998"/>
    <x v="2"/>
    <x v="1"/>
  </r>
  <r>
    <n v="9111"/>
    <s v="CA-2016-132010"/>
    <x v="303"/>
    <d v="2016-10-15T00:00:00"/>
    <s v="First Class"/>
    <s v="MA-17995"/>
    <s v="Michelle Arnett"/>
    <x v="2"/>
    <x v="0"/>
    <s v="Richmond"/>
    <x v="17"/>
    <n v="23223"/>
    <x v="0"/>
    <s v="OFF-EN-10003160"/>
    <x v="1"/>
    <x v="12"/>
    <s v="Pastel Pink Envelopes"/>
    <n v="36.4"/>
    <n v="5"/>
    <n v="0"/>
    <n v="17.472000000000001"/>
    <x v="0"/>
    <x v="0"/>
  </r>
  <r>
    <n v="9112"/>
    <s v="CA-2016-132010"/>
    <x v="303"/>
    <d v="2016-10-15T00:00:00"/>
    <s v="First Class"/>
    <s v="MA-17995"/>
    <s v="Michelle Arnett"/>
    <x v="2"/>
    <x v="0"/>
    <s v="Richmond"/>
    <x v="17"/>
    <n v="23223"/>
    <x v="0"/>
    <s v="TEC-AC-10001542"/>
    <x v="2"/>
    <x v="11"/>
    <s v="SanDisk Cruzer 16 GB USB Flash Drive"/>
    <n v="22.96"/>
    <n v="2"/>
    <n v="0"/>
    <n v="4.3623999999999974"/>
    <x v="0"/>
    <x v="0"/>
  </r>
  <r>
    <n v="9113"/>
    <s v="CA-2016-132010"/>
    <x v="303"/>
    <d v="2016-10-15T00:00:00"/>
    <s v="First Class"/>
    <s v="MA-17995"/>
    <s v="Michelle Arnett"/>
    <x v="2"/>
    <x v="0"/>
    <s v="Richmond"/>
    <x v="17"/>
    <n v="23223"/>
    <x v="0"/>
    <s v="OFF-ST-10003641"/>
    <x v="1"/>
    <x v="4"/>
    <s v="Space Solutions Industrial Galvanized Steel Shelving."/>
    <n v="315.2"/>
    <n v="4"/>
    <n v="0"/>
    <n v="6.3040000000000305"/>
    <x v="0"/>
    <x v="0"/>
  </r>
  <r>
    <n v="9114"/>
    <s v="CA-2016-132010"/>
    <x v="303"/>
    <d v="2016-10-15T00:00:00"/>
    <s v="First Class"/>
    <s v="MA-17995"/>
    <s v="Michelle Arnett"/>
    <x v="2"/>
    <x v="0"/>
    <s v="Richmond"/>
    <x v="17"/>
    <n v="23223"/>
    <x v="0"/>
    <s v="OFF-BI-10002432"/>
    <x v="1"/>
    <x v="8"/>
    <s v="Wilson Jones Standard D-Ring Binders"/>
    <n v="15.18"/>
    <n v="3"/>
    <n v="0"/>
    <n v="7.1345999999999989"/>
    <x v="0"/>
    <x v="0"/>
  </r>
  <r>
    <n v="9115"/>
    <s v="CA-2018-135461"/>
    <x v="569"/>
    <d v="2018-02-10T00:00:00"/>
    <s v="Second Class"/>
    <s v="EB-13975"/>
    <s v="Erica Bern"/>
    <x v="1"/>
    <x v="0"/>
    <s v="Los Angeles"/>
    <x v="1"/>
    <n v="90049"/>
    <x v="1"/>
    <s v="TEC-PH-10004094"/>
    <x v="2"/>
    <x v="7"/>
    <s v="Motorola L703CM"/>
    <n v="623.96"/>
    <n v="5"/>
    <n v="0.2"/>
    <n v="38.997500000000002"/>
    <x v="1"/>
    <x v="0"/>
  </r>
  <r>
    <n v="9116"/>
    <s v="CA-2019-153045"/>
    <x v="617"/>
    <d v="2019-01-24T00:00:00"/>
    <s v="Second Class"/>
    <s v="NS-18505"/>
    <s v="Neola Schneider"/>
    <x v="0"/>
    <x v="0"/>
    <s v="Philadelphia"/>
    <x v="9"/>
    <n v="19140"/>
    <x v="3"/>
    <s v="TEC-PH-10001817"/>
    <x v="2"/>
    <x v="7"/>
    <s v="Wilson Electronics DB Pro Signal Booster"/>
    <n v="429.59999999999997"/>
    <n v="2"/>
    <n v="0.4"/>
    <n v="-93.079999999999984"/>
    <x v="3"/>
    <x v="0"/>
  </r>
  <r>
    <n v="9117"/>
    <s v="CA-2019-153045"/>
    <x v="617"/>
    <d v="2019-01-24T00:00:00"/>
    <s v="Second Class"/>
    <s v="NS-18505"/>
    <s v="Neola Schneider"/>
    <x v="0"/>
    <x v="0"/>
    <s v="Philadelphia"/>
    <x v="9"/>
    <n v="19140"/>
    <x v="3"/>
    <s v="FUR-FU-10002759"/>
    <x v="0"/>
    <x v="5"/>
    <s v="12-1/2 Diameter Round Wall Clock"/>
    <n v="31.968000000000004"/>
    <n v="2"/>
    <n v="0.2"/>
    <n v="6.3935999999999993"/>
    <x v="3"/>
    <x v="0"/>
  </r>
  <r>
    <n v="9118"/>
    <s v="CA-2019-153045"/>
    <x v="617"/>
    <d v="2019-01-24T00:00:00"/>
    <s v="Second Class"/>
    <s v="NS-18505"/>
    <s v="Neola Schneider"/>
    <x v="0"/>
    <x v="0"/>
    <s v="Philadelphia"/>
    <x v="9"/>
    <n v="19140"/>
    <x v="3"/>
    <s v="FUR-CH-10000309"/>
    <x v="0"/>
    <x v="1"/>
    <s v="Global Comet Stacking Arm Chair"/>
    <n v="887.27099999999984"/>
    <n v="3"/>
    <n v="0.3"/>
    <n v="-63.376499999999965"/>
    <x v="3"/>
    <x v="0"/>
  </r>
  <r>
    <n v="9119"/>
    <s v="CA-2019-153045"/>
    <x v="617"/>
    <d v="2019-01-24T00:00:00"/>
    <s v="Second Class"/>
    <s v="NS-18505"/>
    <s v="Neola Schneider"/>
    <x v="0"/>
    <x v="0"/>
    <s v="Philadelphia"/>
    <x v="9"/>
    <n v="19140"/>
    <x v="3"/>
    <s v="OFF-PA-10003673"/>
    <x v="1"/>
    <x v="10"/>
    <s v="Strathmore Photo Mount Cards"/>
    <n v="21.696000000000002"/>
    <n v="4"/>
    <n v="0.2"/>
    <n v="7.0511999999999988"/>
    <x v="3"/>
    <x v="0"/>
  </r>
  <r>
    <n v="9120"/>
    <s v="US-2018-155971"/>
    <x v="112"/>
    <d v="2018-06-12T00:00:00"/>
    <s v="Standard Class"/>
    <s v="RB-19795"/>
    <s v="Ross Baird"/>
    <x v="2"/>
    <x v="0"/>
    <s v="Los Angeles"/>
    <x v="1"/>
    <n v="90036"/>
    <x v="1"/>
    <s v="OFF-LA-10000452"/>
    <x v="1"/>
    <x v="2"/>
    <s v="Avery 488"/>
    <n v="22.05"/>
    <n v="7"/>
    <n v="0"/>
    <n v="10.584"/>
    <x v="1"/>
    <x v="0"/>
  </r>
  <r>
    <n v="9121"/>
    <s v="US-2018-155971"/>
    <x v="112"/>
    <d v="2018-06-12T00:00:00"/>
    <s v="Standard Class"/>
    <s v="RB-19795"/>
    <s v="Ross Baird"/>
    <x v="2"/>
    <x v="0"/>
    <s v="Los Angeles"/>
    <x v="1"/>
    <n v="90036"/>
    <x v="1"/>
    <s v="OFF-PA-10000210"/>
    <x v="1"/>
    <x v="10"/>
    <s v="Xerox Blank Computer Paper"/>
    <n v="99.9"/>
    <n v="5"/>
    <n v="0"/>
    <n v="46.952999999999996"/>
    <x v="1"/>
    <x v="0"/>
  </r>
  <r>
    <n v="9122"/>
    <s v="CA-2019-122007"/>
    <x v="257"/>
    <d v="2019-03-20T00:00:00"/>
    <s v="Second Class"/>
    <s v="JK-15325"/>
    <s v="Jason Klamczynski"/>
    <x v="1"/>
    <x v="0"/>
    <s v="Los Angeles"/>
    <x v="1"/>
    <n v="90032"/>
    <x v="1"/>
    <s v="OFF-AP-10000358"/>
    <x v="1"/>
    <x v="9"/>
    <s v="Fellowes Basic Home/Office Series Surge Protectors"/>
    <n v="90.86"/>
    <n v="7"/>
    <n v="0"/>
    <n v="26.349399999999992"/>
    <x v="1"/>
    <x v="1"/>
  </r>
  <r>
    <n v="9123"/>
    <s v="CA-2019-162250"/>
    <x v="221"/>
    <d v="2019-11-24T00:00:00"/>
    <s v="Same Day"/>
    <s v="PR-18880"/>
    <s v="Patrick Ryan"/>
    <x v="0"/>
    <x v="0"/>
    <s v="San Francisco"/>
    <x v="1"/>
    <n v="94109"/>
    <x v="1"/>
    <s v="OFF-PA-10002137"/>
    <x v="1"/>
    <x v="10"/>
    <s v="Southworth 100% Résumé Paper, 24lb."/>
    <n v="7.78"/>
    <n v="1"/>
    <n v="0"/>
    <n v="3.5009999999999994"/>
    <x v="1"/>
    <x v="0"/>
  </r>
  <r>
    <n v="9124"/>
    <s v="US-2018-158288"/>
    <x v="491"/>
    <d v="2018-11-28T00:00:00"/>
    <s v="Second Class"/>
    <s v="EH-13945"/>
    <s v="Eric Hoffmann"/>
    <x v="0"/>
    <x v="0"/>
    <s v="Philadelphia"/>
    <x v="9"/>
    <n v="19120"/>
    <x v="3"/>
    <s v="OFF-BI-10003364"/>
    <x v="1"/>
    <x v="8"/>
    <s v="Binding Machine Supplies"/>
    <n v="78.759000000000015"/>
    <n v="9"/>
    <n v="0.7"/>
    <n v="-57.75660000000002"/>
    <x v="3"/>
    <x v="0"/>
  </r>
  <r>
    <n v="9125"/>
    <s v="CA-2018-128916"/>
    <x v="298"/>
    <d v="2018-08-20T00:00:00"/>
    <s v="Second Class"/>
    <s v="MA-17560"/>
    <s v="Matt Abelman"/>
    <x v="2"/>
    <x v="0"/>
    <s v="Houston"/>
    <x v="5"/>
    <n v="77070"/>
    <x v="2"/>
    <s v="FUR-FU-10001940"/>
    <x v="0"/>
    <x v="5"/>
    <s v="Staple-based wall hangings"/>
    <n v="9.5519999999999996"/>
    <n v="3"/>
    <n v="0.6"/>
    <n v="-3.8207999999999984"/>
    <x v="2"/>
    <x v="0"/>
  </r>
  <r>
    <n v="9126"/>
    <s v="CA-2018-128916"/>
    <x v="298"/>
    <d v="2018-08-20T00:00:00"/>
    <s v="Second Class"/>
    <s v="MA-17560"/>
    <s v="Matt Abelman"/>
    <x v="2"/>
    <x v="0"/>
    <s v="Houston"/>
    <x v="5"/>
    <n v="77070"/>
    <x v="2"/>
    <s v="FUR-FU-10000320"/>
    <x v="0"/>
    <x v="5"/>
    <s v="OIC Stacking Trays"/>
    <n v="5.3440000000000003"/>
    <n v="4"/>
    <n v="0.6"/>
    <n v="-2.1375999999999991"/>
    <x v="2"/>
    <x v="0"/>
  </r>
  <r>
    <n v="9127"/>
    <s v="CA-2017-157028"/>
    <x v="109"/>
    <d v="2017-12-03T00:00:00"/>
    <s v="Standard Class"/>
    <s v="MA-17995"/>
    <s v="Michelle Arnett"/>
    <x v="2"/>
    <x v="0"/>
    <s v="Las Cruces"/>
    <x v="27"/>
    <n v="88001"/>
    <x v="1"/>
    <s v="OFF-AR-10004441"/>
    <x v="1"/>
    <x v="6"/>
    <s v="BIC Brite Liner Highlighters"/>
    <n v="8.2799999999999994"/>
    <n v="2"/>
    <n v="0"/>
    <n v="3.4775999999999998"/>
    <x v="1"/>
    <x v="0"/>
  </r>
  <r>
    <n v="9128"/>
    <s v="CA-2019-112473"/>
    <x v="1126"/>
    <d v="2019-06-01T00:00:00"/>
    <s v="Standard Class"/>
    <s v="JL-15505"/>
    <s v="Jeremy Lonsdale"/>
    <x v="0"/>
    <x v="0"/>
    <s v="Houston"/>
    <x v="5"/>
    <n v="77070"/>
    <x v="2"/>
    <s v="OFF-ST-10002182"/>
    <x v="1"/>
    <x v="4"/>
    <s v="Iris 3-Drawer Stacking Bin, Black"/>
    <n v="50.135999999999996"/>
    <n v="3"/>
    <n v="0.2"/>
    <n v="-11.2806"/>
    <x v="2"/>
    <x v="0"/>
  </r>
  <r>
    <n v="9129"/>
    <s v="US-2019-147655"/>
    <x v="507"/>
    <d v="2019-09-05T00:00:00"/>
    <s v="First Class"/>
    <s v="AS-10045"/>
    <s v="Aaron Smayling"/>
    <x v="1"/>
    <x v="0"/>
    <s v="Redmond"/>
    <x v="21"/>
    <n v="97756"/>
    <x v="1"/>
    <s v="OFF-BI-10002931"/>
    <x v="1"/>
    <x v="8"/>
    <s v="Avery Trapezoid Extra Heavy Duty 4&quot; Binders"/>
    <n v="88.074000000000012"/>
    <n v="7"/>
    <n v="0.7"/>
    <n v="-58.71599999999998"/>
    <x v="1"/>
    <x v="0"/>
  </r>
  <r>
    <n v="9130"/>
    <s v="CA-2018-130911"/>
    <x v="830"/>
    <d v="2018-03-26T00:00:00"/>
    <s v="Second Class"/>
    <s v="DC-12850"/>
    <s v="Dan Campbell"/>
    <x v="0"/>
    <x v="0"/>
    <s v="Cleveland"/>
    <x v="24"/>
    <n v="44105"/>
    <x v="3"/>
    <s v="FUR-BO-10004357"/>
    <x v="0"/>
    <x v="0"/>
    <s v="O'Sullivan Living Dimensions 3-Shelf Bookcases"/>
    <n v="301.46999999999997"/>
    <n v="3"/>
    <n v="0.5"/>
    <n v="-241.17600000000002"/>
    <x v="3"/>
    <x v="0"/>
  </r>
  <r>
    <n v="9131"/>
    <s v="CA-2018-130911"/>
    <x v="830"/>
    <d v="2018-03-26T00:00:00"/>
    <s v="Second Class"/>
    <s v="DC-12850"/>
    <s v="Dan Campbell"/>
    <x v="0"/>
    <x v="0"/>
    <s v="Cleveland"/>
    <x v="24"/>
    <n v="44105"/>
    <x v="3"/>
    <s v="OFF-AR-10000475"/>
    <x v="1"/>
    <x v="6"/>
    <s v="Hunt BOSTON Vista Battery-Operated Pencil Sharpener, Black"/>
    <n v="18.656000000000002"/>
    <n v="2"/>
    <n v="0.2"/>
    <n v="1.6324000000000014"/>
    <x v="3"/>
    <x v="0"/>
  </r>
  <r>
    <n v="9132"/>
    <s v="CA-2019-100055"/>
    <x v="39"/>
    <d v="2019-06-01T00:00:00"/>
    <s v="Standard Class"/>
    <s v="MD-17860"/>
    <s v="Michael Dominguez"/>
    <x v="1"/>
    <x v="0"/>
    <s v="Laurel"/>
    <x v="39"/>
    <n v="20707"/>
    <x v="3"/>
    <s v="FUR-FU-10001473"/>
    <x v="0"/>
    <x v="5"/>
    <s v="DAX Wood Document Frame"/>
    <n v="27.46"/>
    <n v="2"/>
    <n v="0"/>
    <n v="9.8856000000000002"/>
    <x v="3"/>
    <x v="0"/>
  </r>
  <r>
    <n v="9133"/>
    <s v="CA-2019-100055"/>
    <x v="39"/>
    <d v="2019-06-01T00:00:00"/>
    <s v="Standard Class"/>
    <s v="MD-17860"/>
    <s v="Michael Dominguez"/>
    <x v="1"/>
    <x v="0"/>
    <s v="Laurel"/>
    <x v="39"/>
    <n v="20707"/>
    <x v="3"/>
    <s v="OFF-AP-10001469"/>
    <x v="1"/>
    <x v="9"/>
    <s v="Fellowes 8 Outlet Superior Workstation Surge Protector"/>
    <n v="125.13"/>
    <n v="3"/>
    <n v="0"/>
    <n v="36.287699999999987"/>
    <x v="3"/>
    <x v="0"/>
  </r>
  <r>
    <n v="9134"/>
    <s v="CA-2017-157805"/>
    <x v="284"/>
    <d v="2017-09-04T00:00:00"/>
    <s v="Standard Class"/>
    <s v="RH-19510"/>
    <s v="Rick Huthwaite"/>
    <x v="2"/>
    <x v="0"/>
    <s v="San Diego"/>
    <x v="1"/>
    <n v="92037"/>
    <x v="1"/>
    <s v="TEC-PH-10004447"/>
    <x v="2"/>
    <x v="7"/>
    <s v="Toshiba IPT2010-SD IP Telephone"/>
    <n v="555.96"/>
    <n v="5"/>
    <n v="0.2"/>
    <n v="41.697000000000003"/>
    <x v="1"/>
    <x v="0"/>
  </r>
  <r>
    <n v="9135"/>
    <s v="CA-2018-124254"/>
    <x v="408"/>
    <d v="2018-04-17T00:00:00"/>
    <s v="Standard Class"/>
    <s v="TB-21175"/>
    <s v="Thomas Boland"/>
    <x v="1"/>
    <x v="0"/>
    <s v="Wilson"/>
    <x v="3"/>
    <n v="27893"/>
    <x v="0"/>
    <s v="OFF-ST-10001469"/>
    <x v="1"/>
    <x v="4"/>
    <s v="Fellowes Bankers Box Recycled Super Stor/Drawer"/>
    <n v="129.55199999999999"/>
    <n v="3"/>
    <n v="0.2"/>
    <n v="-22.671600000000005"/>
    <x v="0"/>
    <x v="0"/>
  </r>
  <r>
    <n v="9136"/>
    <s v="CA-2018-124254"/>
    <x v="408"/>
    <d v="2018-04-17T00:00:00"/>
    <s v="Standard Class"/>
    <s v="TB-21175"/>
    <s v="Thomas Boland"/>
    <x v="1"/>
    <x v="0"/>
    <s v="Wilson"/>
    <x v="3"/>
    <n v="27893"/>
    <x v="0"/>
    <s v="OFF-ST-10000060"/>
    <x v="1"/>
    <x v="4"/>
    <s v="Fellowes Bankers Box Staxonsteel Drawer File/Stacking System"/>
    <n v="51.984000000000009"/>
    <n v="1"/>
    <n v="0.2"/>
    <n v="-5.1983999999999995"/>
    <x v="0"/>
    <x v="0"/>
  </r>
  <r>
    <n v="9137"/>
    <s v="CA-2018-124254"/>
    <x v="408"/>
    <d v="2018-04-17T00:00:00"/>
    <s v="Standard Class"/>
    <s v="TB-21175"/>
    <s v="Thomas Boland"/>
    <x v="1"/>
    <x v="0"/>
    <s v="Wilson"/>
    <x v="3"/>
    <n v="27893"/>
    <x v="0"/>
    <s v="OFF-PA-10000807"/>
    <x v="1"/>
    <x v="10"/>
    <s v="TOPS &quot;Important Message&quot; Pads, Canary, 4-1/4 x 5-1/2, 50 Sheets per Pad"/>
    <n v="10.272000000000002"/>
    <n v="3"/>
    <n v="0.2"/>
    <n v="3.4668000000000001"/>
    <x v="0"/>
    <x v="0"/>
  </r>
  <r>
    <n v="9138"/>
    <s v="CA-2016-123400"/>
    <x v="563"/>
    <d v="2016-02-09T00:00:00"/>
    <s v="Standard Class"/>
    <s v="EB-13930"/>
    <s v="Eric Barreto"/>
    <x v="0"/>
    <x v="0"/>
    <s v="Saint Petersburg"/>
    <x v="2"/>
    <n v="33710"/>
    <x v="0"/>
    <s v="OFF-BI-10000666"/>
    <x v="1"/>
    <x v="8"/>
    <s v="Surelock Post Binders"/>
    <n v="18.336000000000002"/>
    <n v="2"/>
    <n v="0.7"/>
    <n v="-12.224"/>
    <x v="0"/>
    <x v="0"/>
  </r>
  <r>
    <n v="9139"/>
    <s v="CA-2016-123400"/>
    <x v="563"/>
    <d v="2016-02-09T00:00:00"/>
    <s v="Standard Class"/>
    <s v="EB-13930"/>
    <s v="Eric Barreto"/>
    <x v="0"/>
    <x v="0"/>
    <s v="Saint Petersburg"/>
    <x v="2"/>
    <n v="33710"/>
    <x v="0"/>
    <s v="TEC-PH-10002890"/>
    <x v="2"/>
    <x v="7"/>
    <s v="AT&amp;T 17929 Lendline Telephone"/>
    <n v="180.96"/>
    <n v="5"/>
    <n v="0.2"/>
    <n v="13.571999999999996"/>
    <x v="0"/>
    <x v="0"/>
  </r>
  <r>
    <n v="9140"/>
    <s v="CA-2016-106971"/>
    <x v="814"/>
    <d v="2016-09-08T00:00:00"/>
    <s v="Standard Class"/>
    <s v="BM-11785"/>
    <s v="Bryan Mills"/>
    <x v="0"/>
    <x v="0"/>
    <s v="Buffalo Grove"/>
    <x v="10"/>
    <n v="60089"/>
    <x v="2"/>
    <s v="TEC-AC-10000844"/>
    <x v="2"/>
    <x v="11"/>
    <s v="Logitech Gaming G510s - Keyboard"/>
    <n v="475.94400000000002"/>
    <n v="7"/>
    <n v="0.2"/>
    <n v="95.188799999999972"/>
    <x v="2"/>
    <x v="0"/>
  </r>
  <r>
    <n v="9141"/>
    <s v="CA-2019-123029"/>
    <x v="1033"/>
    <d v="2019-10-02T00:00:00"/>
    <s v="Second Class"/>
    <s v="BT-11530"/>
    <s v="Bradley Talbott"/>
    <x v="2"/>
    <x v="0"/>
    <s v="Los Angeles"/>
    <x v="1"/>
    <n v="90049"/>
    <x v="1"/>
    <s v="TEC-AC-10002402"/>
    <x v="2"/>
    <x v="11"/>
    <s v="Razer Kraken PRO Over Ear PC and Music Headset"/>
    <n v="159.97999999999999"/>
    <n v="2"/>
    <n v="0"/>
    <n v="47.993999999999986"/>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n v="12.208000000000002"/>
    <x v="3"/>
    <x v="0"/>
  </r>
  <r>
    <n v="9143"/>
    <s v="US-2019-166688"/>
    <x v="968"/>
    <d v="2019-05-26T00:00:00"/>
    <s v="Standard Class"/>
    <s v="RD-19480"/>
    <s v="Rick Duston"/>
    <x v="0"/>
    <x v="0"/>
    <s v="Las Vegas"/>
    <x v="33"/>
    <n v="89115"/>
    <x v="1"/>
    <s v="OFF-BI-10004040"/>
    <x v="1"/>
    <x v="8"/>
    <s v="Wilson Jones Impact Binders"/>
    <n v="8.2880000000000003"/>
    <n v="2"/>
    <n v="0.2"/>
    <n v="3.0043999999999995"/>
    <x v="1"/>
    <x v="0"/>
  </r>
  <r>
    <n v="9144"/>
    <s v="US-2019-166688"/>
    <x v="968"/>
    <d v="2019-05-26T00:00:00"/>
    <s v="Standard Class"/>
    <s v="RD-19480"/>
    <s v="Rick Duston"/>
    <x v="0"/>
    <x v="0"/>
    <s v="Las Vegas"/>
    <x v="33"/>
    <n v="89115"/>
    <x v="1"/>
    <s v="TEC-PH-10004094"/>
    <x v="2"/>
    <x v="7"/>
    <s v="Motorola L703CM"/>
    <n v="1123.1280000000002"/>
    <n v="9"/>
    <n v="0.2"/>
    <n v="70.195499999999981"/>
    <x v="1"/>
    <x v="0"/>
  </r>
  <r>
    <n v="9145"/>
    <s v="US-2019-166688"/>
    <x v="968"/>
    <d v="2019-05-26T00:00:00"/>
    <s v="Standard Class"/>
    <s v="RD-19480"/>
    <s v="Rick Duston"/>
    <x v="0"/>
    <x v="0"/>
    <s v="Las Vegas"/>
    <x v="33"/>
    <n v="89115"/>
    <x v="1"/>
    <s v="OFF-AP-10000358"/>
    <x v="1"/>
    <x v="9"/>
    <s v="Fellowes Basic Home/Office Series Surge Protectors"/>
    <n v="64.900000000000006"/>
    <n v="5"/>
    <n v="0"/>
    <n v="18.820999999999994"/>
    <x v="1"/>
    <x v="0"/>
  </r>
  <r>
    <n v="9146"/>
    <s v="CA-2017-126970"/>
    <x v="1181"/>
    <d v="2017-09-24T00:00:00"/>
    <s v="Standard Class"/>
    <s v="TP-21130"/>
    <s v="Theone Pippenger"/>
    <x v="0"/>
    <x v="0"/>
    <s v="Naperville"/>
    <x v="10"/>
    <n v="60540"/>
    <x v="2"/>
    <s v="OFF-BI-10000138"/>
    <x v="1"/>
    <x v="8"/>
    <s v="Acco Translucent Poly Ring Binders"/>
    <n v="2.8079999999999989"/>
    <n v="3"/>
    <n v="0.8"/>
    <n v="-4.492799999999999"/>
    <x v="2"/>
    <x v="0"/>
  </r>
  <r>
    <n v="9147"/>
    <s v="US-2018-165505"/>
    <x v="1156"/>
    <d v="2018-01-27T00:00:00"/>
    <s v="Standard Class"/>
    <s v="CB-12535"/>
    <s v="Claudia Bergmann"/>
    <x v="1"/>
    <x v="0"/>
    <s v="Burlington"/>
    <x v="42"/>
    <m/>
    <x v="3"/>
    <s v="TEC-AC-10002926"/>
    <x v="2"/>
    <x v="11"/>
    <s v="Logitech Wireless Marathon Mouse M705"/>
    <n v="99.98"/>
    <n v="2"/>
    <n v="0"/>
    <n v="42.991400000000006"/>
    <x v="3"/>
    <x v="0"/>
  </r>
  <r>
    <n v="9148"/>
    <s v="US-2018-165505"/>
    <x v="1156"/>
    <d v="2018-01-27T00:00:00"/>
    <s v="Standard Class"/>
    <s v="CB-12535"/>
    <s v="Claudia Bergmann"/>
    <x v="1"/>
    <x v="0"/>
    <s v="Burlington"/>
    <x v="42"/>
    <m/>
    <x v="3"/>
    <s v="OFF-AR-10003477"/>
    <x v="1"/>
    <x v="6"/>
    <s v="4009 Highlighters"/>
    <n v="8.0400000000000009"/>
    <n v="6"/>
    <n v="0"/>
    <n v="2.7336"/>
    <x v="3"/>
    <x v="0"/>
  </r>
  <r>
    <n v="9149"/>
    <s v="US-2018-165505"/>
    <x v="1156"/>
    <d v="2018-01-27T00:00:00"/>
    <s v="Standard Class"/>
    <s v="CB-12535"/>
    <s v="Claudia Bergmann"/>
    <x v="1"/>
    <x v="0"/>
    <s v="Burlington"/>
    <x v="42"/>
    <m/>
    <x v="3"/>
    <s v="OFF-ST-10001526"/>
    <x v="1"/>
    <x v="4"/>
    <s v="Iceberg Mobile Mega Data/Printer Cart"/>
    <n v="1564.29"/>
    <n v="13"/>
    <n v="0"/>
    <n v="406.71539999999993"/>
    <x v="3"/>
    <x v="0"/>
  </r>
  <r>
    <n v="9150"/>
    <s v="US-2016-157070"/>
    <x v="106"/>
    <d v="2016-06-06T00:00:00"/>
    <s v="Standard Class"/>
    <s v="QJ-19255"/>
    <s v="Quincy Jones"/>
    <x v="1"/>
    <x v="0"/>
    <s v="Detroit"/>
    <x v="12"/>
    <n v="48234"/>
    <x v="2"/>
    <s v="OFF-BI-10001765"/>
    <x v="1"/>
    <x v="8"/>
    <s v="Wilson Jones Heavy-Duty Casebound Ring Binders with Metal Hinges"/>
    <n v="138.56"/>
    <n v="4"/>
    <n v="0"/>
    <n v="66.508799999999994"/>
    <x v="2"/>
    <x v="0"/>
  </r>
  <r>
    <n v="9151"/>
    <s v="US-2016-157070"/>
    <x v="106"/>
    <d v="2016-06-06T00:00:00"/>
    <s v="Standard Class"/>
    <s v="QJ-19255"/>
    <s v="Quincy Jones"/>
    <x v="1"/>
    <x v="0"/>
    <s v="Detroit"/>
    <x v="12"/>
    <n v="48234"/>
    <x v="2"/>
    <s v="OFF-AP-10004859"/>
    <x v="1"/>
    <x v="9"/>
    <s v="Acco 6 Outlet Guardian Premium Surge Suppressor"/>
    <n v="65.52000000000001"/>
    <n v="5"/>
    <n v="0.1"/>
    <n v="12.376000000000001"/>
    <x v="2"/>
    <x v="0"/>
  </r>
  <r>
    <n v="9152"/>
    <s v="US-2017-106873"/>
    <x v="496"/>
    <d v="2017-09-29T00:00:00"/>
    <s v="Second Class"/>
    <s v="KM-16720"/>
    <s v="Kunst Miller"/>
    <x v="0"/>
    <x v="0"/>
    <s v="Avondale"/>
    <x v="16"/>
    <n v="85323"/>
    <x v="1"/>
    <s v="OFF-AR-10003179"/>
    <x v="1"/>
    <x v="6"/>
    <s v="Dixon Ticonderoga Core-Lock Colored Pencils"/>
    <n v="14.576000000000001"/>
    <n v="2"/>
    <n v="0.2"/>
    <n v="2.3685999999999989"/>
    <x v="1"/>
    <x v="0"/>
  </r>
  <r>
    <n v="9153"/>
    <s v="US-2017-106873"/>
    <x v="496"/>
    <d v="2017-09-29T00:00:00"/>
    <s v="Second Class"/>
    <s v="KM-16720"/>
    <s v="Kunst Miller"/>
    <x v="0"/>
    <x v="0"/>
    <s v="Avondale"/>
    <x v="16"/>
    <n v="85323"/>
    <x v="1"/>
    <s v="TEC-AC-10002345"/>
    <x v="2"/>
    <x v="11"/>
    <s v="HP Standard 104 key PS/2 Keyboard"/>
    <n v="23.200000000000003"/>
    <n v="2"/>
    <n v="0.2"/>
    <n v="1.4499999999999993"/>
    <x v="1"/>
    <x v="0"/>
  </r>
  <r>
    <n v="9154"/>
    <s v="US-2017-106873"/>
    <x v="496"/>
    <d v="2017-09-29T00:00:00"/>
    <s v="Second Class"/>
    <s v="KM-16720"/>
    <s v="Kunst Miller"/>
    <x v="0"/>
    <x v="0"/>
    <s v="Avondale"/>
    <x v="16"/>
    <n v="85323"/>
    <x v="1"/>
    <s v="OFF-AR-10001246"/>
    <x v="1"/>
    <x v="6"/>
    <s v="Newell 317"/>
    <n v="16.463999999999999"/>
    <n v="7"/>
    <n v="0.2"/>
    <n v="1.852199999999999"/>
    <x v="1"/>
    <x v="0"/>
  </r>
  <r>
    <n v="9155"/>
    <s v="CA-2018-132990"/>
    <x v="1147"/>
    <d v="2018-08-03T00:00:00"/>
    <s v="Second Class"/>
    <s v="KM-16660"/>
    <s v="Khloe Miller"/>
    <x v="0"/>
    <x v="0"/>
    <s v="Philadelphia"/>
    <x v="9"/>
    <n v="19140"/>
    <x v="3"/>
    <s v="FUR-FU-10004864"/>
    <x v="0"/>
    <x v="5"/>
    <s v="Eldon 500 Class Desk Accessories"/>
    <n v="19.312000000000001"/>
    <n v="2"/>
    <n v="0.2"/>
    <n v="3.1382000000000003"/>
    <x v="3"/>
    <x v="0"/>
  </r>
  <r>
    <n v="9156"/>
    <s v="CA-2016-102645"/>
    <x v="1211"/>
    <d v="2016-01-28T00:00:00"/>
    <s v="Standard Class"/>
    <s v="IM-15055"/>
    <s v="Ionia McGrath"/>
    <x v="0"/>
    <x v="0"/>
    <s v="Las Vegas"/>
    <x v="33"/>
    <n v="89115"/>
    <x v="1"/>
    <s v="OFF-PA-10001804"/>
    <x v="1"/>
    <x v="10"/>
    <s v="Xerox 195"/>
    <n v="40.08"/>
    <n v="6"/>
    <n v="0"/>
    <n v="19.238399999999999"/>
    <x v="1"/>
    <x v="0"/>
  </r>
  <r>
    <n v="9157"/>
    <s v="CA-2016-134215"/>
    <x v="472"/>
    <d v="2016-08-08T00:00:00"/>
    <s v="Standard Class"/>
    <s v="ML-17395"/>
    <s v="Marina Lichtenstein"/>
    <x v="1"/>
    <x v="0"/>
    <s v="Bangor"/>
    <x v="43"/>
    <n v="4401"/>
    <x v="3"/>
    <s v="OFF-AP-10001271"/>
    <x v="1"/>
    <x v="9"/>
    <s v="Eureka The Boss Cordless Rechargeable Stick Vac"/>
    <n v="101.96"/>
    <n v="2"/>
    <n v="0"/>
    <n v="27.529200000000003"/>
    <x v="3"/>
    <x v="0"/>
  </r>
  <r>
    <n v="9158"/>
    <s v="CA-2016-134215"/>
    <x v="472"/>
    <d v="2016-08-08T00:00:00"/>
    <s v="Standard Class"/>
    <s v="ML-17395"/>
    <s v="Marina Lichtenstein"/>
    <x v="1"/>
    <x v="0"/>
    <s v="Bangor"/>
    <x v="43"/>
    <n v="4401"/>
    <x v="3"/>
    <s v="OFF-PA-10004353"/>
    <x v="1"/>
    <x v="10"/>
    <s v="Southworth 25% Cotton Premium Laser Paper and Envelopes"/>
    <n v="259.74"/>
    <n v="13"/>
    <n v="0"/>
    <n v="124.6752"/>
    <x v="3"/>
    <x v="0"/>
  </r>
  <r>
    <n v="9159"/>
    <s v="CA-2016-134215"/>
    <x v="472"/>
    <d v="2016-08-08T00:00:00"/>
    <s v="Standard Class"/>
    <s v="ML-17395"/>
    <s v="Marina Lichtenstein"/>
    <x v="1"/>
    <x v="0"/>
    <s v="Bangor"/>
    <x v="43"/>
    <n v="4401"/>
    <x v="3"/>
    <s v="TEC-AC-10002473"/>
    <x v="2"/>
    <x v="11"/>
    <s v="Maxell 4.7GB DVD-R"/>
    <n v="255.42"/>
    <n v="9"/>
    <n v="0"/>
    <n v="104.7222"/>
    <x v="3"/>
    <x v="0"/>
  </r>
  <r>
    <n v="9160"/>
    <s v="CA-2018-118934"/>
    <x v="888"/>
    <d v="2018-08-14T00:00:00"/>
    <s v="Standard Class"/>
    <s v="GH-14410"/>
    <s v="Gary Hansen"/>
    <x v="2"/>
    <x v="0"/>
    <s v="Hendersonville"/>
    <x v="18"/>
    <n v="37075"/>
    <x v="0"/>
    <s v="OFF-BI-10003314"/>
    <x v="1"/>
    <x v="8"/>
    <s v="Tuff Stuff Recycled Round Ring Binders"/>
    <n v="4.338000000000001"/>
    <n v="3"/>
    <n v="0.7"/>
    <n v="-3.0366"/>
    <x v="0"/>
    <x v="0"/>
  </r>
  <r>
    <n v="9161"/>
    <s v="CA-2018-118934"/>
    <x v="888"/>
    <d v="2018-08-14T00:00:00"/>
    <s v="Standard Class"/>
    <s v="GH-14410"/>
    <s v="Gary Hansen"/>
    <x v="2"/>
    <x v="0"/>
    <s v="Hendersonville"/>
    <x v="18"/>
    <n v="37075"/>
    <x v="0"/>
    <s v="OFF-BI-10004465"/>
    <x v="1"/>
    <x v="8"/>
    <s v="Avery Durable Slant Ring Binders"/>
    <n v="11.880000000000003"/>
    <n v="5"/>
    <n v="0.7"/>
    <n v="-7.9199999999999982"/>
    <x v="0"/>
    <x v="0"/>
  </r>
  <r>
    <n v="9162"/>
    <s v="CA-2018-160108"/>
    <x v="16"/>
    <d v="2018-12-12T00:00:00"/>
    <s v="Standard Class"/>
    <s v="AG-10900"/>
    <s v="Arthur Gainer"/>
    <x v="0"/>
    <x v="0"/>
    <s v="Eau Claire"/>
    <x v="6"/>
    <n v="54703"/>
    <x v="2"/>
    <s v="FUR-BO-10003450"/>
    <x v="0"/>
    <x v="0"/>
    <s v="Bush Westfield Collection Bookcases, Dark Cherry Finish"/>
    <n v="405.85999999999996"/>
    <n v="7"/>
    <n v="0"/>
    <n v="32.46879999999998"/>
    <x v="2"/>
    <x v="0"/>
  </r>
  <r>
    <n v="9163"/>
    <s v="CA-2018-160108"/>
    <x v="16"/>
    <d v="2018-12-12T00:00:00"/>
    <s v="Standard Class"/>
    <s v="AG-10900"/>
    <s v="Arthur Gainer"/>
    <x v="0"/>
    <x v="0"/>
    <s v="Eau Claire"/>
    <x v="6"/>
    <n v="54703"/>
    <x v="2"/>
    <s v="FUR-CH-10002335"/>
    <x v="0"/>
    <x v="1"/>
    <s v="Hon GuestStacker Chair"/>
    <n v="680.01"/>
    <n v="3"/>
    <n v="0"/>
    <n v="176.80260000000001"/>
    <x v="2"/>
    <x v="0"/>
  </r>
  <r>
    <n v="9164"/>
    <s v="CA-2017-164007"/>
    <x v="1212"/>
    <d v="2017-06-12T00:00:00"/>
    <s v="Standard Class"/>
    <s v="MG-17695"/>
    <s v="Maureen Gnade"/>
    <x v="0"/>
    <x v="0"/>
    <s v="Chicago"/>
    <x v="10"/>
    <n v="60610"/>
    <x v="2"/>
    <s v="TEC-AC-10003433"/>
    <x v="2"/>
    <x v="11"/>
    <s v="Maxell 4.7GB DVD+R 5/Pack"/>
    <n v="2.3760000000000003"/>
    <n v="3"/>
    <n v="0.2"/>
    <n v="0.74249999999999994"/>
    <x v="2"/>
    <x v="0"/>
  </r>
  <r>
    <n v="9165"/>
    <s v="CA-2017-164007"/>
    <x v="1212"/>
    <d v="2017-06-12T00:00:00"/>
    <s v="Standard Class"/>
    <s v="MG-17695"/>
    <s v="Maureen Gnade"/>
    <x v="0"/>
    <x v="0"/>
    <s v="Chicago"/>
    <x v="10"/>
    <n v="60610"/>
    <x v="2"/>
    <s v="OFF-AP-10003849"/>
    <x v="1"/>
    <x v="9"/>
    <s v="Hoover Shoulder Vac Commercial Portable Vacuum"/>
    <n v="143.12799999999996"/>
    <n v="2"/>
    <n v="0.8"/>
    <n v="-393.60200000000009"/>
    <x v="2"/>
    <x v="0"/>
  </r>
  <r>
    <n v="9166"/>
    <s v="CA-2018-100300"/>
    <x v="890"/>
    <d v="2018-06-26T00:00:00"/>
    <s v="Second Class"/>
    <s v="MJ-17740"/>
    <s v="Max Jones"/>
    <x v="0"/>
    <x v="0"/>
    <s v="San Diego"/>
    <x v="1"/>
    <n v="92037"/>
    <x v="1"/>
    <s v="TEC-MA-10000984"/>
    <x v="2"/>
    <x v="15"/>
    <s v="Okidata MB760 Printer"/>
    <n v="4476.8"/>
    <n v="4"/>
    <n v="0.2"/>
    <n v="503.63999999999965"/>
    <x v="1"/>
    <x v="0"/>
  </r>
  <r>
    <n v="9167"/>
    <s v="CA-2018-100300"/>
    <x v="890"/>
    <d v="2018-06-26T00:00:00"/>
    <s v="Second Class"/>
    <s v="MJ-17740"/>
    <s v="Max Jones"/>
    <x v="0"/>
    <x v="0"/>
    <s v="San Diego"/>
    <x v="1"/>
    <n v="92037"/>
    <x v="1"/>
    <s v="OFF-PA-10000418"/>
    <x v="1"/>
    <x v="10"/>
    <s v="Xerox 189"/>
    <n v="104.85"/>
    <n v="1"/>
    <n v="0"/>
    <n v="50.327999999999996"/>
    <x v="1"/>
    <x v="0"/>
  </r>
  <r>
    <n v="9168"/>
    <s v="CA-2018-100300"/>
    <x v="890"/>
    <d v="2018-06-26T00:00:00"/>
    <s v="Second Class"/>
    <s v="MJ-17740"/>
    <s v="Max Jones"/>
    <x v="0"/>
    <x v="0"/>
    <s v="San Diego"/>
    <x v="1"/>
    <n v="92037"/>
    <x v="1"/>
    <s v="OFF-AP-10001242"/>
    <x v="1"/>
    <x v="9"/>
    <s v="APC 7 Outlet Network SurgeArrest Surge Protector"/>
    <n v="241.44"/>
    <n v="3"/>
    <n v="0"/>
    <n v="72.431999999999988"/>
    <x v="1"/>
    <x v="0"/>
  </r>
  <r>
    <n v="9169"/>
    <s v="CA-2018-140571"/>
    <x v="543"/>
    <d v="2018-03-19T00:00:00"/>
    <s v="Standard Class"/>
    <s v="SJ-20125"/>
    <s v="Sanjit Jacobs"/>
    <x v="2"/>
    <x v="0"/>
    <s v="Jackson"/>
    <x v="35"/>
    <n v="39212"/>
    <x v="0"/>
    <s v="OFF-PA-10001954"/>
    <x v="1"/>
    <x v="10"/>
    <s v="Xerox 1964"/>
    <n v="319.76"/>
    <n v="14"/>
    <n v="0"/>
    <n v="147.08959999999999"/>
    <x v="0"/>
    <x v="0"/>
  </r>
  <r>
    <n v="9170"/>
    <s v="CA-2018-140571"/>
    <x v="543"/>
    <d v="2018-03-19T00:00:00"/>
    <s v="Standard Class"/>
    <s v="SJ-20125"/>
    <s v="Sanjit Jacobs"/>
    <x v="2"/>
    <x v="0"/>
    <s v="Jackson"/>
    <x v="35"/>
    <n v="39212"/>
    <x v="0"/>
    <s v="OFF-PA-10001954"/>
    <x v="1"/>
    <x v="10"/>
    <s v="Xerox 1964"/>
    <n v="45.68"/>
    <n v="2"/>
    <n v="0"/>
    <n v="21.012799999999999"/>
    <x v="0"/>
    <x v="0"/>
  </r>
  <r>
    <n v="9171"/>
    <s v="US-2018-155768"/>
    <x v="49"/>
    <d v="2018-12-01T00:00:00"/>
    <s v="Same Day"/>
    <s v="LB-16795"/>
    <s v="Laurel Beltran"/>
    <x v="2"/>
    <x v="0"/>
    <s v="Oxnard"/>
    <x v="1"/>
    <n v="93030"/>
    <x v="1"/>
    <s v="FUR-FU-10000448"/>
    <x v="0"/>
    <x v="5"/>
    <s v="Tenex Chairmats For Use With Carpeted Floors"/>
    <n v="31.96"/>
    <n v="2"/>
    <n v="0"/>
    <n v="1.597999999999999"/>
    <x v="1"/>
    <x v="0"/>
  </r>
  <r>
    <n v="9172"/>
    <s v="US-2018-155768"/>
    <x v="49"/>
    <d v="2018-12-01T00:00:00"/>
    <s v="Same Day"/>
    <s v="LB-16795"/>
    <s v="Laurel Beltran"/>
    <x v="2"/>
    <x v="0"/>
    <s v="Oxnard"/>
    <x v="1"/>
    <n v="93030"/>
    <x v="1"/>
    <s v="OFF-PA-10001357"/>
    <x v="1"/>
    <x v="10"/>
    <s v="Xerox 1886"/>
    <n v="47.9"/>
    <n v="1"/>
    <n v="0"/>
    <n v="22.991999999999997"/>
    <x v="1"/>
    <x v="0"/>
  </r>
  <r>
    <n v="9173"/>
    <s v="US-2018-155768"/>
    <x v="49"/>
    <d v="2018-12-01T00:00:00"/>
    <s v="Same Day"/>
    <s v="LB-16795"/>
    <s v="Laurel Beltran"/>
    <x v="2"/>
    <x v="0"/>
    <s v="Oxnard"/>
    <x v="1"/>
    <n v="93030"/>
    <x v="1"/>
    <s v="OFF-ST-10002292"/>
    <x v="1"/>
    <x v="4"/>
    <s v="Sauder Facets Collection Locker/File Cabinet, Sky Alder Finish"/>
    <n v="1112.94"/>
    <n v="3"/>
    <n v="0"/>
    <n v="222.58799999999991"/>
    <x v="1"/>
    <x v="0"/>
  </r>
  <r>
    <n v="9174"/>
    <s v="US-2018-155768"/>
    <x v="49"/>
    <d v="2018-12-01T00:00:00"/>
    <s v="Same Day"/>
    <s v="LB-16795"/>
    <s v="Laurel Beltran"/>
    <x v="2"/>
    <x v="0"/>
    <s v="Oxnard"/>
    <x v="1"/>
    <n v="93030"/>
    <x v="1"/>
    <s v="OFF-EN-10001219"/>
    <x v="1"/>
    <x v="12"/>
    <s v="#10- 4 1/8&quot; x 9 1/2&quot; Security-Tint Envelopes"/>
    <n v="22.919999999999998"/>
    <n v="3"/>
    <n v="0"/>
    <n v="11.230799999999999"/>
    <x v="1"/>
    <x v="0"/>
  </r>
  <r>
    <n v="9175"/>
    <s v="CA-2019-119424"/>
    <x v="492"/>
    <d v="2019-06-14T00:00:00"/>
    <s v="Second Class"/>
    <s v="SB-20185"/>
    <s v="Sarah Brown"/>
    <x v="0"/>
    <x v="0"/>
    <s v="Kent"/>
    <x v="4"/>
    <n v="98031"/>
    <x v="1"/>
    <s v="TEC-PH-10002564"/>
    <x v="2"/>
    <x v="7"/>
    <s v="OtterBox Defender Series Case - Samsung Galaxy S4"/>
    <n v="71.975999999999999"/>
    <n v="3"/>
    <n v="0.2"/>
    <n v="8.9969999999999892"/>
    <x v="1"/>
    <x v="0"/>
  </r>
  <r>
    <n v="9176"/>
    <s v="CA-2019-119424"/>
    <x v="492"/>
    <d v="2019-06-14T00:00:00"/>
    <s v="Second Class"/>
    <s v="SB-20185"/>
    <s v="Sarah Brown"/>
    <x v="0"/>
    <x v="0"/>
    <s v="Kent"/>
    <x v="4"/>
    <n v="98031"/>
    <x v="1"/>
    <s v="OFF-PA-10001639"/>
    <x v="1"/>
    <x v="10"/>
    <s v="Xerox 203"/>
    <n v="19.440000000000001"/>
    <n v="3"/>
    <n v="0"/>
    <n v="9.3312000000000008"/>
    <x v="1"/>
    <x v="0"/>
  </r>
  <r>
    <n v="9177"/>
    <s v="CA-2018-118178"/>
    <x v="690"/>
    <d v="2018-03-24T00:00:00"/>
    <s v="Standard Class"/>
    <s v="CC-12610"/>
    <s v="Corey Catlett"/>
    <x v="1"/>
    <x v="0"/>
    <s v="Nashville"/>
    <x v="18"/>
    <n v="37211"/>
    <x v="0"/>
    <s v="OFF-BI-10001153"/>
    <x v="1"/>
    <x v="8"/>
    <s v="Ibico Recycled Grain-Textured Covers"/>
    <n v="31.086000000000006"/>
    <n v="3"/>
    <n v="0.7"/>
    <n v="-20.72399999999999"/>
    <x v="0"/>
    <x v="0"/>
  </r>
  <r>
    <n v="9178"/>
    <s v="CA-2018-166618"/>
    <x v="696"/>
    <d v="2018-11-18T00:00:00"/>
    <s v="Standard Class"/>
    <s v="DP-13000"/>
    <s v="Darren Powers"/>
    <x v="0"/>
    <x v="0"/>
    <s v="New York City"/>
    <x v="15"/>
    <n v="10035"/>
    <x v="3"/>
    <s v="TEC-PH-10003356"/>
    <x v="2"/>
    <x v="7"/>
    <s v="SmartStand Mobile Device Holder, Assorted Colors"/>
    <n v="13.98"/>
    <n v="2"/>
    <n v="0"/>
    <n v="3.9144000000000005"/>
    <x v="3"/>
    <x v="0"/>
  </r>
  <r>
    <n v="9179"/>
    <s v="CA-2018-166618"/>
    <x v="696"/>
    <d v="2018-11-18T00:00:00"/>
    <s v="Standard Class"/>
    <s v="DP-13000"/>
    <s v="Darren Powers"/>
    <x v="0"/>
    <x v="0"/>
    <s v="New York City"/>
    <x v="15"/>
    <n v="10035"/>
    <x v="3"/>
    <s v="OFF-AR-10001725"/>
    <x v="1"/>
    <x v="6"/>
    <s v="Boston Home &amp; Office Model 2000 Electric Pencil Sharpeners"/>
    <n v="23.65"/>
    <n v="1"/>
    <n v="0"/>
    <n v="6.1490000000000009"/>
    <x v="3"/>
    <x v="0"/>
  </r>
  <r>
    <n v="9180"/>
    <s v="CA-2019-156776"/>
    <x v="783"/>
    <d v="2019-08-11T00:00:00"/>
    <s v="Standard Class"/>
    <s v="JL-15505"/>
    <s v="Jeremy Lonsdale"/>
    <x v="0"/>
    <x v="0"/>
    <s v="Westminster"/>
    <x v="1"/>
    <n v="92683"/>
    <x v="1"/>
    <s v="TEC-PH-10002415"/>
    <x v="2"/>
    <x v="7"/>
    <s v="Polycom VoiceStation 500 Conference phone"/>
    <n v="707.88"/>
    <n v="3"/>
    <n v="0.2"/>
    <n v="44.242500000000035"/>
    <x v="1"/>
    <x v="0"/>
  </r>
  <r>
    <n v="9181"/>
    <s v="CA-2019-156776"/>
    <x v="783"/>
    <d v="2019-08-11T00:00:00"/>
    <s v="Standard Class"/>
    <s v="JL-15505"/>
    <s v="Jeremy Lonsdale"/>
    <x v="0"/>
    <x v="0"/>
    <s v="Westminster"/>
    <x v="1"/>
    <n v="92683"/>
    <x v="1"/>
    <s v="OFF-BI-10003355"/>
    <x v="1"/>
    <x v="8"/>
    <s v="Cardinal Holdit Business Card Pockets"/>
    <n v="11.952000000000002"/>
    <n v="3"/>
    <n v="0.2"/>
    <n v="4.1832000000000003"/>
    <x v="1"/>
    <x v="0"/>
  </r>
  <r>
    <n v="9182"/>
    <s v="CA-2019-156776"/>
    <x v="783"/>
    <d v="2019-08-11T00:00:00"/>
    <s v="Standard Class"/>
    <s v="JL-15505"/>
    <s v="Jeremy Lonsdale"/>
    <x v="0"/>
    <x v="0"/>
    <s v="Westminster"/>
    <x v="1"/>
    <n v="92683"/>
    <x v="1"/>
    <s v="OFF-BI-10000216"/>
    <x v="1"/>
    <x v="8"/>
    <s v="Mead 1st Gear 2&quot; Zipper Binder, Asst. Colors"/>
    <n v="31.128000000000004"/>
    <n v="3"/>
    <n v="0.2"/>
    <n v="11.673000000000002"/>
    <x v="1"/>
    <x v="0"/>
  </r>
  <r>
    <n v="9183"/>
    <s v="CA-2019-156776"/>
    <x v="783"/>
    <d v="2019-08-11T00:00:00"/>
    <s v="Standard Class"/>
    <s v="JL-15505"/>
    <s v="Jeremy Lonsdale"/>
    <x v="0"/>
    <x v="0"/>
    <s v="Westminster"/>
    <x v="1"/>
    <n v="92683"/>
    <x v="1"/>
    <s v="TEC-AC-10004803"/>
    <x v="2"/>
    <x v="11"/>
    <s v="Sony Micro Vault Click 4 GB USB 2.0 Flash Drive"/>
    <n v="55.76"/>
    <n v="4"/>
    <n v="0"/>
    <n v="7.8064000000000036"/>
    <x v="1"/>
    <x v="0"/>
  </r>
  <r>
    <n v="9184"/>
    <s v="CA-2019-156776"/>
    <x v="783"/>
    <d v="2019-08-11T00:00:00"/>
    <s v="Standard Class"/>
    <s v="JL-15505"/>
    <s v="Jeremy Lonsdale"/>
    <x v="0"/>
    <x v="0"/>
    <s v="Westminster"/>
    <x v="1"/>
    <n v="92683"/>
    <x v="1"/>
    <s v="OFF-PA-10001970"/>
    <x v="1"/>
    <x v="10"/>
    <s v="Xerox 1881"/>
    <n v="24.56"/>
    <n v="2"/>
    <n v="0"/>
    <n v="11.543199999999999"/>
    <x v="1"/>
    <x v="0"/>
  </r>
  <r>
    <n v="9185"/>
    <s v="CA-2019-156776"/>
    <x v="783"/>
    <d v="2019-08-11T00:00:00"/>
    <s v="Standard Class"/>
    <s v="JL-15505"/>
    <s v="Jeremy Lonsdale"/>
    <x v="0"/>
    <x v="0"/>
    <s v="Westminster"/>
    <x v="1"/>
    <n v="92683"/>
    <x v="1"/>
    <s v="FUR-FU-10004848"/>
    <x v="0"/>
    <x v="5"/>
    <s v="Howard Miller 13-3/4&quot; Diameter Brushed Chrome Round Wall Clock"/>
    <n v="51.75"/>
    <n v="1"/>
    <n v="0"/>
    <n v="15.524999999999999"/>
    <x v="1"/>
    <x v="0"/>
  </r>
  <r>
    <n v="9186"/>
    <s v="CA-2019-156776"/>
    <x v="783"/>
    <d v="2019-08-11T00:00:00"/>
    <s v="Standard Class"/>
    <s v="JL-15505"/>
    <s v="Jeremy Lonsdale"/>
    <x v="0"/>
    <x v="0"/>
    <s v="Westminster"/>
    <x v="1"/>
    <n v="92683"/>
    <x v="1"/>
    <s v="FUR-CH-10002317"/>
    <x v="0"/>
    <x v="1"/>
    <s v="Global Enterprise Series Seating Low-Back Swivel/Tilt Chairs"/>
    <n v="207.18400000000003"/>
    <n v="1"/>
    <n v="0.2"/>
    <n v="25.897999999999982"/>
    <x v="1"/>
    <x v="0"/>
  </r>
  <r>
    <n v="9187"/>
    <s v="CA-2019-156776"/>
    <x v="783"/>
    <d v="2019-08-11T00:00:00"/>
    <s v="Standard Class"/>
    <s v="JL-15505"/>
    <s v="Jeremy Lonsdale"/>
    <x v="0"/>
    <x v="0"/>
    <s v="Westminster"/>
    <x v="1"/>
    <n v="92683"/>
    <x v="1"/>
    <s v="OFF-AP-10002534"/>
    <x v="1"/>
    <x v="9"/>
    <s v="3.6 Cubic Foot Counter Height Office Refrigerator"/>
    <n v="1473.1"/>
    <n v="5"/>
    <n v="0"/>
    <n v="412.46800000000007"/>
    <x v="1"/>
    <x v="0"/>
  </r>
  <r>
    <n v="9188"/>
    <s v="US-2017-130512"/>
    <x v="291"/>
    <d v="2017-08-25T00:00:00"/>
    <s v="Standard Class"/>
    <s v="SM-20320"/>
    <s v="Sean Miller"/>
    <x v="2"/>
    <x v="0"/>
    <s v="Allentown"/>
    <x v="9"/>
    <n v="18103"/>
    <x v="3"/>
    <s v="OFF-SU-10001935"/>
    <x v="1"/>
    <x v="14"/>
    <s v="Staple remover"/>
    <n v="3.4880000000000004"/>
    <n v="2"/>
    <n v="0.2"/>
    <n v="-0.69760000000000066"/>
    <x v="3"/>
    <x v="0"/>
  </r>
  <r>
    <n v="9189"/>
    <s v="US-2017-130512"/>
    <x v="291"/>
    <d v="2017-08-25T00:00:00"/>
    <s v="Standard Class"/>
    <s v="SM-20320"/>
    <s v="Sean Miller"/>
    <x v="2"/>
    <x v="0"/>
    <s v="Allentown"/>
    <x v="9"/>
    <n v="18103"/>
    <x v="3"/>
    <s v="TEC-AC-10000290"/>
    <x v="2"/>
    <x v="11"/>
    <s v="Sabrent 4-Port USB 2.0 Hub"/>
    <n v="21.728000000000002"/>
    <n v="4"/>
    <n v="0.2"/>
    <n v="3.8024000000000004"/>
    <x v="3"/>
    <x v="0"/>
  </r>
  <r>
    <n v="9190"/>
    <s v="US-2017-130512"/>
    <x v="291"/>
    <d v="2017-08-25T00:00:00"/>
    <s v="Standard Class"/>
    <s v="SM-20320"/>
    <s v="Sean Miller"/>
    <x v="2"/>
    <x v="0"/>
    <s v="Allentown"/>
    <x v="9"/>
    <n v="18103"/>
    <x v="3"/>
    <s v="OFF-ST-10002574"/>
    <x v="1"/>
    <x v="4"/>
    <s v="SAFCO Commercial Wire Shelving, Black"/>
    <n v="663.072"/>
    <n v="6"/>
    <n v="0.2"/>
    <n v="-165.768"/>
    <x v="3"/>
    <x v="0"/>
  </r>
  <r>
    <n v="9191"/>
    <s v="US-2017-130512"/>
    <x v="291"/>
    <d v="2017-08-25T00:00:00"/>
    <s v="Standard Class"/>
    <s v="SM-20320"/>
    <s v="Sean Miller"/>
    <x v="2"/>
    <x v="0"/>
    <s v="Allentown"/>
    <x v="9"/>
    <n v="18103"/>
    <x v="3"/>
    <s v="OFF-BI-10004519"/>
    <x v="1"/>
    <x v="8"/>
    <s v="GBC DocuBind P100 Manual Binding Machine"/>
    <n v="99.588000000000008"/>
    <n v="2"/>
    <n v="0.7"/>
    <n v="-82.989999999999981"/>
    <x v="3"/>
    <x v="0"/>
  </r>
  <r>
    <n v="9192"/>
    <s v="US-2017-130512"/>
    <x v="291"/>
    <d v="2017-08-25T00:00:00"/>
    <s v="Standard Class"/>
    <s v="SM-20320"/>
    <s v="Sean Miller"/>
    <x v="2"/>
    <x v="0"/>
    <s v="Allentown"/>
    <x v="9"/>
    <n v="18103"/>
    <x v="3"/>
    <s v="OFF-PA-10003625"/>
    <x v="1"/>
    <x v="10"/>
    <s v="Xerox 1979"/>
    <n v="49.568000000000005"/>
    <n v="2"/>
    <n v="0.2"/>
    <n v="15.489999999999997"/>
    <x v="3"/>
    <x v="0"/>
  </r>
  <r>
    <n v="9193"/>
    <s v="CA-2017-141810"/>
    <x v="121"/>
    <d v="2017-11-07T00:00:00"/>
    <s v="Standard Class"/>
    <s v="BB-10990"/>
    <s v="Barry Blumstein"/>
    <x v="1"/>
    <x v="0"/>
    <s v="San Antonio"/>
    <x v="5"/>
    <n v="78207"/>
    <x v="2"/>
    <s v="OFF-BI-10001524"/>
    <x v="1"/>
    <x v="8"/>
    <s v="GBC Premium Transparent Covers with Diagonal Lined Pattern"/>
    <n v="29.371999999999993"/>
    <n v="7"/>
    <n v="0.8"/>
    <n v="-46.995200000000025"/>
    <x v="2"/>
    <x v="0"/>
  </r>
  <r>
    <n v="9194"/>
    <s v="CA-2017-141810"/>
    <x v="121"/>
    <d v="2017-11-07T00:00:00"/>
    <s v="Standard Class"/>
    <s v="BB-10990"/>
    <s v="Barry Blumstein"/>
    <x v="1"/>
    <x v="0"/>
    <s v="San Antonio"/>
    <x v="5"/>
    <n v="78207"/>
    <x v="2"/>
    <s v="TEC-PH-10002200"/>
    <x v="2"/>
    <x v="7"/>
    <s v="Aastra 6757i CT Wireless VoIP phone"/>
    <n v="344.70400000000001"/>
    <n v="2"/>
    <n v="0.2"/>
    <n v="38.779199999999989"/>
    <x v="2"/>
    <x v="0"/>
  </r>
  <r>
    <n v="9195"/>
    <s v="CA-2016-146843"/>
    <x v="953"/>
    <d v="2016-12-06T00:00:00"/>
    <s v="Standard Class"/>
    <s v="PB-19150"/>
    <s v="Philip Brown"/>
    <x v="0"/>
    <x v="0"/>
    <s v="Avondale"/>
    <x v="16"/>
    <n v="85323"/>
    <x v="1"/>
    <s v="OFF-SU-10001664"/>
    <x v="1"/>
    <x v="14"/>
    <s v="Acme Office Executive Series Stainless Steel Trimmers"/>
    <n v="47.992000000000004"/>
    <n v="7"/>
    <n v="0.2"/>
    <n v="3.5993999999999993"/>
    <x v="1"/>
    <x v="0"/>
  </r>
  <r>
    <n v="9196"/>
    <s v="CA-2016-146843"/>
    <x v="953"/>
    <d v="2016-12-06T00:00:00"/>
    <s v="Standard Class"/>
    <s v="PB-19150"/>
    <s v="Philip Brown"/>
    <x v="0"/>
    <x v="0"/>
    <s v="Avondale"/>
    <x v="16"/>
    <n v="85323"/>
    <x v="1"/>
    <s v="TEC-AC-10002550"/>
    <x v="2"/>
    <x v="11"/>
    <s v="Memorex 25GB 6X Branded Blu-Ray Recordable Disc, 30/Pack"/>
    <n v="102.24000000000001"/>
    <n v="4"/>
    <n v="0.2"/>
    <n v="-16.614000000000004"/>
    <x v="1"/>
    <x v="0"/>
  </r>
  <r>
    <n v="9197"/>
    <s v="CA-2016-103310"/>
    <x v="1025"/>
    <d v="2016-05-15T00:00:00"/>
    <s v="Standard Class"/>
    <s v="GM-14680"/>
    <s v="Greg Matthias"/>
    <x v="0"/>
    <x v="0"/>
    <s v="San Jose"/>
    <x v="1"/>
    <n v="95123"/>
    <x v="1"/>
    <s v="OFF-PA-10004353"/>
    <x v="1"/>
    <x v="10"/>
    <s v="Southworth 25% Cotton Premium Laser Paper and Envelopes"/>
    <n v="39.96"/>
    <n v="2"/>
    <n v="0"/>
    <n v="19.180800000000001"/>
    <x v="1"/>
    <x v="0"/>
  </r>
  <r>
    <n v="9198"/>
    <s v="CA-2016-103310"/>
    <x v="1025"/>
    <d v="2016-05-15T00:00:00"/>
    <s v="Standard Class"/>
    <s v="GM-14680"/>
    <s v="Greg Matthias"/>
    <x v="0"/>
    <x v="0"/>
    <s v="San Jose"/>
    <x v="1"/>
    <n v="95123"/>
    <x v="1"/>
    <s v="TEC-PH-10001817"/>
    <x v="2"/>
    <x v="7"/>
    <s v="Wilson Electronics DB Pro Signal Booster"/>
    <n v="1432.0000000000002"/>
    <n v="5"/>
    <n v="0.2"/>
    <n v="125.30000000000007"/>
    <x v="1"/>
    <x v="0"/>
  </r>
  <r>
    <n v="9199"/>
    <s v="CA-2016-103310"/>
    <x v="1025"/>
    <d v="2016-05-15T00:00:00"/>
    <s v="Standard Class"/>
    <s v="GM-14680"/>
    <s v="Greg Matthias"/>
    <x v="0"/>
    <x v="0"/>
    <s v="San Jose"/>
    <x v="1"/>
    <n v="95123"/>
    <x v="1"/>
    <s v="OFF-SU-10004737"/>
    <x v="1"/>
    <x v="14"/>
    <s v="Acme Design Stainless Steel Bent Scissors"/>
    <n v="41.04"/>
    <n v="6"/>
    <n v="0"/>
    <n v="11.0808"/>
    <x v="1"/>
    <x v="0"/>
  </r>
  <r>
    <n v="9200"/>
    <s v="CA-2016-103310"/>
    <x v="1025"/>
    <d v="2016-05-15T00:00:00"/>
    <s v="Standard Class"/>
    <s v="GM-14680"/>
    <s v="Greg Matthias"/>
    <x v="0"/>
    <x v="0"/>
    <s v="San Jose"/>
    <x v="1"/>
    <n v="95123"/>
    <x v="1"/>
    <s v="FUR-CH-10002320"/>
    <x v="0"/>
    <x v="1"/>
    <s v="Hon Pagoda Stacking Chairs"/>
    <n v="256.78400000000005"/>
    <n v="1"/>
    <n v="0.2"/>
    <n v="32.097999999999971"/>
    <x v="1"/>
    <x v="0"/>
  </r>
  <r>
    <n v="9201"/>
    <s v="CA-2018-152688"/>
    <x v="508"/>
    <d v="2018-10-20T00:00:00"/>
    <s v="First Class"/>
    <s v="NR-18550"/>
    <s v="Nick Radford"/>
    <x v="0"/>
    <x v="0"/>
    <s v="Perth Amboy"/>
    <x v="30"/>
    <n v="8861"/>
    <x v="3"/>
    <s v="FUR-BO-10001337"/>
    <x v="0"/>
    <x v="0"/>
    <s v="O'Sullivan Living Dimensions 2-Shelf Bookcases"/>
    <n v="120.98"/>
    <n v="1"/>
    <n v="0"/>
    <n v="12.097999999999999"/>
    <x v="3"/>
    <x v="0"/>
  </r>
  <r>
    <n v="9202"/>
    <s v="CA-2018-152688"/>
    <x v="508"/>
    <d v="2018-10-20T00:00:00"/>
    <s v="First Class"/>
    <s v="NR-18550"/>
    <s v="Nick Radford"/>
    <x v="0"/>
    <x v="0"/>
    <s v="Perth Amboy"/>
    <x v="30"/>
    <n v="8861"/>
    <x v="3"/>
    <s v="OFF-BI-10004584"/>
    <x v="1"/>
    <x v="8"/>
    <s v="GBC ProClick 150 Presentation Binding System"/>
    <n v="315.98"/>
    <n v="1"/>
    <n v="0"/>
    <n v="148.51060000000001"/>
    <x v="3"/>
    <x v="0"/>
  </r>
  <r>
    <n v="9203"/>
    <s v="CA-2018-153836"/>
    <x v="859"/>
    <d v="2018-11-03T00:00:00"/>
    <s v="Standard Class"/>
    <s v="EH-13765"/>
    <s v="Edward Hooks"/>
    <x v="1"/>
    <x v="0"/>
    <s v="New York City"/>
    <x v="15"/>
    <n v="10011"/>
    <x v="3"/>
    <s v="OFF-BI-10004817"/>
    <x v="1"/>
    <x v="8"/>
    <s v="GBC Personal VeloBind Strips"/>
    <n v="28.752000000000002"/>
    <n v="3"/>
    <n v="0.2"/>
    <n v="10.0632"/>
    <x v="3"/>
    <x v="0"/>
  </r>
  <r>
    <n v="9204"/>
    <s v="CA-2018-153836"/>
    <x v="859"/>
    <d v="2018-11-03T00:00:00"/>
    <s v="Standard Class"/>
    <s v="EH-13765"/>
    <s v="Edward Hooks"/>
    <x v="1"/>
    <x v="0"/>
    <s v="New York City"/>
    <x v="15"/>
    <n v="10011"/>
    <x v="3"/>
    <s v="OFF-AR-10004602"/>
    <x v="1"/>
    <x v="6"/>
    <s v="Boston KS Multi-Size Manual Pencil Sharpener"/>
    <n v="114.94999999999999"/>
    <n v="5"/>
    <n v="0"/>
    <n v="32.186000000000007"/>
    <x v="3"/>
    <x v="0"/>
  </r>
  <r>
    <n v="9205"/>
    <s v="CA-2018-104689"/>
    <x v="49"/>
    <d v="2018-12-05T00:00:00"/>
    <s v="Standard Class"/>
    <s v="FH-14365"/>
    <s v="Fred Hopkins"/>
    <x v="1"/>
    <x v="0"/>
    <s v="Los Angeles"/>
    <x v="1"/>
    <n v="90004"/>
    <x v="1"/>
    <s v="OFF-AR-10001149"/>
    <x v="1"/>
    <x v="6"/>
    <s v="Sanford Colorific Colored Pencils, 12/Box"/>
    <n v="23.04"/>
    <n v="8"/>
    <n v="0"/>
    <n v="6.911999999999999"/>
    <x v="1"/>
    <x v="1"/>
  </r>
  <r>
    <n v="9206"/>
    <s v="CA-2018-146423"/>
    <x v="438"/>
    <d v="2018-04-21T00:00:00"/>
    <s v="Same Day"/>
    <s v="BT-11680"/>
    <s v="Brian Thompson"/>
    <x v="0"/>
    <x v="0"/>
    <s v="Milford"/>
    <x v="29"/>
    <n v="6460"/>
    <x v="3"/>
    <s v="OFF-AR-10004817"/>
    <x v="1"/>
    <x v="6"/>
    <s v="Colorific Watercolor Pencils"/>
    <n v="15.48"/>
    <n v="3"/>
    <n v="0"/>
    <n v="4.4891999999999985"/>
    <x v="3"/>
    <x v="0"/>
  </r>
  <r>
    <n v="9207"/>
    <s v="CA-2018-146423"/>
    <x v="438"/>
    <d v="2018-04-21T00:00:00"/>
    <s v="Same Day"/>
    <s v="BT-11680"/>
    <s v="Brian Thompson"/>
    <x v="0"/>
    <x v="0"/>
    <s v="Milford"/>
    <x v="29"/>
    <n v="6460"/>
    <x v="3"/>
    <s v="OFF-PA-10003797"/>
    <x v="1"/>
    <x v="10"/>
    <s v="Xerox 209"/>
    <n v="51.84"/>
    <n v="8"/>
    <n v="0"/>
    <n v="24.883200000000002"/>
    <x v="3"/>
    <x v="0"/>
  </r>
  <r>
    <n v="9208"/>
    <s v="CA-2019-140781"/>
    <x v="646"/>
    <d v="2019-08-07T00:00:00"/>
    <s v="Standard Class"/>
    <s v="AB-10105"/>
    <s v="Adrian Barton"/>
    <x v="0"/>
    <x v="0"/>
    <s v="Bloomington"/>
    <x v="10"/>
    <n v="61701"/>
    <x v="2"/>
    <s v="TEC-AC-10000682"/>
    <x v="2"/>
    <x v="11"/>
    <s v="Kensington K72356US Mouse-in-a-Box USB Desktop Mouse"/>
    <n v="39.816000000000003"/>
    <n v="3"/>
    <n v="0.2"/>
    <n v="7.4654999999999987"/>
    <x v="2"/>
    <x v="0"/>
  </r>
  <r>
    <n v="9209"/>
    <s v="CA-2019-141747"/>
    <x v="646"/>
    <d v="2019-08-08T00:00:00"/>
    <s v="Second Class"/>
    <s v="SC-20230"/>
    <s v="Scot Coram"/>
    <x v="1"/>
    <x v="0"/>
    <s v="Seattle"/>
    <x v="4"/>
    <n v="98105"/>
    <x v="1"/>
    <s v="OFF-ST-10003996"/>
    <x v="1"/>
    <x v="4"/>
    <s v="Letter/Legal File Tote with Clear Snap-On Lid, Black Granite"/>
    <n v="16.059999999999999"/>
    <n v="1"/>
    <n v="0"/>
    <n v="4.1755999999999993"/>
    <x v="1"/>
    <x v="0"/>
  </r>
  <r>
    <n v="9210"/>
    <s v="CA-2019-142776"/>
    <x v="157"/>
    <d v="2019-12-14T00:00:00"/>
    <s v="Second Class"/>
    <s v="RS-19870"/>
    <s v="Roy Skaria"/>
    <x v="2"/>
    <x v="0"/>
    <s v="Burlington"/>
    <x v="23"/>
    <n v="52601"/>
    <x v="2"/>
    <s v="OFF-EN-10003160"/>
    <x v="1"/>
    <x v="12"/>
    <s v="Pastel Pink Envelopes"/>
    <n v="7.28"/>
    <n v="1"/>
    <n v="0"/>
    <n v="3.4944000000000002"/>
    <x v="2"/>
    <x v="0"/>
  </r>
  <r>
    <n v="9211"/>
    <s v="CA-2019-142776"/>
    <x v="157"/>
    <d v="2019-12-14T00:00:00"/>
    <s v="Second Class"/>
    <s v="RS-19870"/>
    <s v="Roy Skaria"/>
    <x v="2"/>
    <x v="0"/>
    <s v="Burlington"/>
    <x v="23"/>
    <n v="52601"/>
    <x v="2"/>
    <s v="OFF-BI-10002012"/>
    <x v="1"/>
    <x v="8"/>
    <s v="Wilson Jones Easy Flow II Sheet Lifters"/>
    <n v="5.4"/>
    <n v="3"/>
    <n v="0"/>
    <n v="2.5920000000000001"/>
    <x v="2"/>
    <x v="0"/>
  </r>
  <r>
    <n v="9212"/>
    <s v="CA-2017-167479"/>
    <x v="948"/>
    <d v="2017-03-19T00:00:00"/>
    <s v="Standard Class"/>
    <s v="AI-10855"/>
    <s v="Arianne Irving"/>
    <x v="0"/>
    <x v="0"/>
    <s v="Roseville"/>
    <x v="1"/>
    <n v="95661"/>
    <x v="1"/>
    <s v="OFF-PA-10002105"/>
    <x v="1"/>
    <x v="10"/>
    <s v="Xerox 223"/>
    <n v="19.440000000000001"/>
    <n v="3"/>
    <n v="0"/>
    <n v="9.3312000000000008"/>
    <x v="1"/>
    <x v="0"/>
  </r>
  <r>
    <n v="9213"/>
    <s v="CA-2016-144071"/>
    <x v="589"/>
    <d v="2016-12-15T00:00:00"/>
    <s v="Standard Class"/>
    <s v="DJ-13420"/>
    <s v="Denny Joy"/>
    <x v="1"/>
    <x v="0"/>
    <s v="San Francisco"/>
    <x v="1"/>
    <n v="94110"/>
    <x v="1"/>
    <s v="FUR-FU-10000397"/>
    <x v="0"/>
    <x v="5"/>
    <s v="Luxo Economy Swing Arm Lamp"/>
    <n v="39.880000000000003"/>
    <n v="2"/>
    <n v="0"/>
    <n v="11.166400000000003"/>
    <x v="1"/>
    <x v="0"/>
  </r>
  <r>
    <n v="9214"/>
    <s v="CA-2016-144071"/>
    <x v="589"/>
    <d v="2016-12-15T00:00:00"/>
    <s v="Standard Class"/>
    <s v="DJ-13420"/>
    <s v="Denny Joy"/>
    <x v="1"/>
    <x v="0"/>
    <s v="San Francisco"/>
    <x v="1"/>
    <n v="94110"/>
    <x v="1"/>
    <s v="FUR-FU-10000758"/>
    <x v="0"/>
    <x v="5"/>
    <s v="DAX Natural Wood-Tone Poster Frame"/>
    <n v="79.44"/>
    <n v="3"/>
    <n v="0"/>
    <n v="28.598399999999994"/>
    <x v="1"/>
    <x v="0"/>
  </r>
  <r>
    <n v="9215"/>
    <s v="US-2019-120908"/>
    <x v="1033"/>
    <d v="2019-10-02T00:00:00"/>
    <s v="First Class"/>
    <s v="BF-10975"/>
    <s v="Barbara Fisher"/>
    <x v="1"/>
    <x v="0"/>
    <s v="Philadelphia"/>
    <x v="9"/>
    <n v="19120"/>
    <x v="3"/>
    <s v="OFF-LA-10004677"/>
    <x v="1"/>
    <x v="2"/>
    <s v="Self-Adhesive Address Labels for Typewriters with Dispenser Box"/>
    <n v="20.664000000000001"/>
    <n v="7"/>
    <n v="0.2"/>
    <n v="6.9741"/>
    <x v="3"/>
    <x v="0"/>
  </r>
  <r>
    <n v="9216"/>
    <s v="CA-2018-152646"/>
    <x v="831"/>
    <d v="2018-11-26T00:00:00"/>
    <s v="Standard Class"/>
    <s v="TH-21235"/>
    <s v="Tiffany House"/>
    <x v="1"/>
    <x v="0"/>
    <s v="Los Angeles"/>
    <x v="1"/>
    <n v="90049"/>
    <x v="1"/>
    <s v="OFF-PA-10004451"/>
    <x v="1"/>
    <x v="10"/>
    <s v="Xerox 222"/>
    <n v="32.400000000000006"/>
    <n v="5"/>
    <n v="0"/>
    <n v="15.552000000000001"/>
    <x v="1"/>
    <x v="0"/>
  </r>
  <r>
    <n v="9217"/>
    <s v="CA-2019-103765"/>
    <x v="221"/>
    <d v="2019-11-30T00:00:00"/>
    <s v="Standard Class"/>
    <s v="JG-15310"/>
    <s v="Jason Gross"/>
    <x v="1"/>
    <x v="0"/>
    <s v="Odessa"/>
    <x v="5"/>
    <n v="79762"/>
    <x v="2"/>
    <s v="OFF-AP-10002311"/>
    <x v="1"/>
    <x v="9"/>
    <s v="Holmes Replacement Filter for HEPA Air Cleaner, Very Large Room, HEPA Filter"/>
    <n v="13.761999999999997"/>
    <n v="1"/>
    <n v="0.8"/>
    <n v="-24.771599999999999"/>
    <x v="2"/>
    <x v="0"/>
  </r>
  <r>
    <n v="9218"/>
    <s v="US-2019-118157"/>
    <x v="237"/>
    <d v="2019-11-17T00:00:00"/>
    <s v="First Class"/>
    <s v="AW-10930"/>
    <s v="Arthur Wiediger"/>
    <x v="2"/>
    <x v="0"/>
    <s v="Minneapolis"/>
    <x v="11"/>
    <n v="55407"/>
    <x v="2"/>
    <s v="OFF-EN-10004459"/>
    <x v="1"/>
    <x v="12"/>
    <s v="Security-Tint Envelopes"/>
    <n v="15.28"/>
    <n v="2"/>
    <n v="0"/>
    <n v="7.4871999999999996"/>
    <x v="2"/>
    <x v="0"/>
  </r>
  <r>
    <n v="9219"/>
    <s v="US-2017-164238"/>
    <x v="748"/>
    <d v="2017-08-20T00:00:00"/>
    <s v="Standard Class"/>
    <s v="JW-15955"/>
    <s v="Joni Wasserman"/>
    <x v="0"/>
    <x v="0"/>
    <s v="Philadelphia"/>
    <x v="9"/>
    <n v="19120"/>
    <x v="3"/>
    <s v="OFF-ST-10002352"/>
    <x v="1"/>
    <x v="4"/>
    <s v="Iris Project Case"/>
    <n v="44.688000000000002"/>
    <n v="7"/>
    <n v="0.2"/>
    <n v="3.3515999999999977"/>
    <x v="3"/>
    <x v="0"/>
  </r>
  <r>
    <n v="9220"/>
    <s v="US-2017-164238"/>
    <x v="748"/>
    <d v="2017-08-20T00:00:00"/>
    <s v="Standard Class"/>
    <s v="JW-15955"/>
    <s v="Joni Wasserman"/>
    <x v="0"/>
    <x v="0"/>
    <s v="Philadelphia"/>
    <x v="9"/>
    <n v="19120"/>
    <x v="3"/>
    <s v="FUR-BO-10000780"/>
    <x v="0"/>
    <x v="0"/>
    <s v="O'Sullivan Plantations 2-Door Library in Landvery Oak"/>
    <n v="301.46999999999997"/>
    <n v="3"/>
    <n v="0.5"/>
    <n v="-204.99959999999996"/>
    <x v="3"/>
    <x v="0"/>
  </r>
  <r>
    <n v="9221"/>
    <s v="CA-2019-103212"/>
    <x v="119"/>
    <d v="2019-10-14T00:00:00"/>
    <s v="First Class"/>
    <s v="MH-18025"/>
    <s v="Michelle Huthwaite"/>
    <x v="0"/>
    <x v="0"/>
    <s v="Lafayette"/>
    <x v="28"/>
    <n v="70506"/>
    <x v="0"/>
    <s v="OFF-LA-10000248"/>
    <x v="1"/>
    <x v="2"/>
    <s v="Avery 52"/>
    <n v="11.07"/>
    <n v="3"/>
    <n v="0"/>
    <n v="5.2028999999999996"/>
    <x v="0"/>
    <x v="0"/>
  </r>
  <r>
    <n v="9222"/>
    <s v="CA-2019-103212"/>
    <x v="119"/>
    <d v="2019-10-14T00:00:00"/>
    <s v="First Class"/>
    <s v="MH-18025"/>
    <s v="Michelle Huthwaite"/>
    <x v="0"/>
    <x v="0"/>
    <s v="Lafayette"/>
    <x v="28"/>
    <n v="70506"/>
    <x v="0"/>
    <s v="FUR-TA-10003473"/>
    <x v="0"/>
    <x v="3"/>
    <s v="Bretford Rectangular Conference Table Tops"/>
    <n v="1504.52"/>
    <n v="4"/>
    <n v="0"/>
    <n v="346.03960000000006"/>
    <x v="0"/>
    <x v="0"/>
  </r>
  <r>
    <n v="9223"/>
    <s v="CA-2019-103212"/>
    <x v="119"/>
    <d v="2019-10-14T00:00:00"/>
    <s v="First Class"/>
    <s v="MH-18025"/>
    <s v="Michelle Huthwaite"/>
    <x v="0"/>
    <x v="0"/>
    <s v="Lafayette"/>
    <x v="28"/>
    <n v="70506"/>
    <x v="0"/>
    <s v="OFF-PA-10004355"/>
    <x v="1"/>
    <x v="10"/>
    <s v="Xerox 231"/>
    <n v="25.92"/>
    <n v="4"/>
    <n v="0"/>
    <n v="12.441600000000001"/>
    <x v="0"/>
    <x v="0"/>
  </r>
  <r>
    <n v="9224"/>
    <s v="CA-2019-121160"/>
    <x v="259"/>
    <d v="2019-11-04T00:00:00"/>
    <s v="Same Day"/>
    <s v="FM-14290"/>
    <s v="Frank Merwin"/>
    <x v="2"/>
    <x v="0"/>
    <s v="Bryan"/>
    <x v="5"/>
    <n v="77803"/>
    <x v="2"/>
    <s v="OFF-BI-10001308"/>
    <x v="1"/>
    <x v="8"/>
    <s v="GBC Standard Plastic Binding Systems' Combs"/>
    <n v="7.5359999999999987"/>
    <n v="6"/>
    <n v="0.8"/>
    <n v="-13.188000000000009"/>
    <x v="2"/>
    <x v="0"/>
  </r>
  <r>
    <n v="9225"/>
    <s v="CA-2019-121160"/>
    <x v="259"/>
    <d v="2019-11-04T00:00:00"/>
    <s v="Same Day"/>
    <s v="FM-14290"/>
    <s v="Frank Merwin"/>
    <x v="2"/>
    <x v="0"/>
    <s v="Bryan"/>
    <x v="5"/>
    <n v="77803"/>
    <x v="2"/>
    <s v="OFF-BI-10003094"/>
    <x v="1"/>
    <x v="8"/>
    <s v="Self-Adhesive Ring Binder Labels"/>
    <n v="1.4079999999999997"/>
    <n v="2"/>
    <n v="0.8"/>
    <n v="-2.3232000000000008"/>
    <x v="2"/>
    <x v="0"/>
  </r>
  <r>
    <n v="9226"/>
    <s v="CA-2019-121160"/>
    <x v="259"/>
    <d v="2019-11-04T00:00:00"/>
    <s v="Same Day"/>
    <s v="FM-14290"/>
    <s v="Frank Merwin"/>
    <x v="2"/>
    <x v="0"/>
    <s v="Bryan"/>
    <x v="5"/>
    <n v="77803"/>
    <x v="2"/>
    <s v="OFF-BI-10004040"/>
    <x v="1"/>
    <x v="8"/>
    <s v="Wilson Jones Impact Binders"/>
    <n v="4.1439999999999992"/>
    <n v="4"/>
    <n v="0.8"/>
    <n v="-6.4232000000000014"/>
    <x v="2"/>
    <x v="0"/>
  </r>
  <r>
    <n v="9227"/>
    <s v="CA-2019-121160"/>
    <x v="259"/>
    <d v="2019-11-04T00:00:00"/>
    <s v="Same Day"/>
    <s v="FM-14290"/>
    <s v="Frank Merwin"/>
    <x v="2"/>
    <x v="0"/>
    <s v="Bryan"/>
    <x v="5"/>
    <n v="77803"/>
    <x v="2"/>
    <s v="OFF-ST-10002485"/>
    <x v="1"/>
    <x v="4"/>
    <s v="Rogers Deluxe File Chest"/>
    <n v="52.751999999999995"/>
    <n v="3"/>
    <n v="0.2"/>
    <n v="-12.528600000000001"/>
    <x v="2"/>
    <x v="0"/>
  </r>
  <r>
    <n v="9228"/>
    <s v="CA-2019-140515"/>
    <x v="498"/>
    <d v="2019-03-24T00:00:00"/>
    <s v="Standard Class"/>
    <s v="GZ-14545"/>
    <s v="George Zrebassa"/>
    <x v="1"/>
    <x v="0"/>
    <s v="Los Angeles"/>
    <x v="1"/>
    <n v="90008"/>
    <x v="1"/>
    <s v="OFF-AP-10001205"/>
    <x v="1"/>
    <x v="9"/>
    <s v="Belkin 5 Outlet SurgeMaster Power Centers"/>
    <n v="381.35999999999996"/>
    <n v="7"/>
    <n v="0"/>
    <n v="106.78080000000003"/>
    <x v="1"/>
    <x v="0"/>
  </r>
  <r>
    <n v="9229"/>
    <s v="CA-2016-153619"/>
    <x v="935"/>
    <d v="2016-11-03T00:00:00"/>
    <s v="Same Day"/>
    <s v="TC-21535"/>
    <s v="Tracy Collins"/>
    <x v="2"/>
    <x v="0"/>
    <s v="Los Angeles"/>
    <x v="1"/>
    <n v="90049"/>
    <x v="1"/>
    <s v="OFF-AR-10001868"/>
    <x v="1"/>
    <x v="6"/>
    <s v="Prang Dustless Chalk Sticks"/>
    <n v="6.72"/>
    <n v="4"/>
    <n v="0"/>
    <n v="3.36"/>
    <x v="1"/>
    <x v="0"/>
  </r>
  <r>
    <n v="9230"/>
    <s v="CA-2019-133718"/>
    <x v="283"/>
    <d v="2019-07-26T00:00:00"/>
    <s v="First Class"/>
    <s v="TB-21520"/>
    <s v="Tracy Blumstein"/>
    <x v="0"/>
    <x v="0"/>
    <s v="Los Angeles"/>
    <x v="1"/>
    <n v="90045"/>
    <x v="1"/>
    <s v="OFF-BI-10003429"/>
    <x v="1"/>
    <x v="8"/>
    <s v="Cardinal HOLDit! Binder Insert Strips,Extra Strips"/>
    <n v="15.192"/>
    <n v="3"/>
    <n v="0.2"/>
    <n v="5.5070999999999994"/>
    <x v="1"/>
    <x v="0"/>
  </r>
  <r>
    <n v="9231"/>
    <s v="CA-2019-133718"/>
    <x v="283"/>
    <d v="2019-07-26T00:00:00"/>
    <s v="First Class"/>
    <s v="TB-21520"/>
    <s v="Tracy Blumstein"/>
    <x v="0"/>
    <x v="0"/>
    <s v="Los Angeles"/>
    <x v="1"/>
    <n v="90045"/>
    <x v="1"/>
    <s v="OFF-PA-10002689"/>
    <x v="1"/>
    <x v="10"/>
    <s v="Weyerhaeuser First Choice Laser/Copy Paper (20Lb. and 88 Bright)"/>
    <n v="58.320000000000007"/>
    <n v="9"/>
    <n v="0"/>
    <n v="27.993600000000001"/>
    <x v="1"/>
    <x v="0"/>
  </r>
  <r>
    <n v="9232"/>
    <s v="CA-2016-148383"/>
    <x v="422"/>
    <d v="2016-12-31T00:00:00"/>
    <s v="Standard Class"/>
    <s v="RP-19390"/>
    <s v="Resi Pölking"/>
    <x v="0"/>
    <x v="0"/>
    <s v="Phoenix"/>
    <x v="16"/>
    <n v="85023"/>
    <x v="1"/>
    <s v="OFF-BI-10003650"/>
    <x v="1"/>
    <x v="8"/>
    <s v="GBC DocuBind 300 Electric Binding Machine"/>
    <n v="946.76400000000024"/>
    <n v="6"/>
    <n v="0.7"/>
    <n v="-694.29359999999997"/>
    <x v="1"/>
    <x v="0"/>
  </r>
  <r>
    <n v="9233"/>
    <s v="CA-2018-126732"/>
    <x v="476"/>
    <d v="2018-09-06T00:00:00"/>
    <s v="Standard Class"/>
    <s v="LR-16915"/>
    <s v="Lena Radford"/>
    <x v="0"/>
    <x v="0"/>
    <s v="Los Angeles"/>
    <x v="1"/>
    <n v="90036"/>
    <x v="1"/>
    <s v="FUR-FU-10001889"/>
    <x v="0"/>
    <x v="5"/>
    <s v="Ultra Door Pull Handle"/>
    <n v="94.679999999999993"/>
    <n v="9"/>
    <n v="0"/>
    <n v="31.244399999999995"/>
    <x v="1"/>
    <x v="1"/>
  </r>
  <r>
    <n v="9234"/>
    <s v="CA-2018-126732"/>
    <x v="476"/>
    <d v="2018-09-06T00:00:00"/>
    <s v="Standard Class"/>
    <s v="LR-16915"/>
    <s v="Lena Radford"/>
    <x v="0"/>
    <x v="0"/>
    <s v="Los Angeles"/>
    <x v="1"/>
    <n v="90036"/>
    <x v="1"/>
    <s v="OFF-ST-10000321"/>
    <x v="1"/>
    <x v="4"/>
    <s v="Akro Stacking Bins"/>
    <n v="23.669999999999998"/>
    <n v="3"/>
    <n v="0"/>
    <n v="0.94679999999999698"/>
    <x v="1"/>
    <x v="1"/>
  </r>
  <r>
    <n v="9235"/>
    <s v="CA-2018-126732"/>
    <x v="476"/>
    <d v="2018-09-06T00:00:00"/>
    <s v="Standard Class"/>
    <s v="LR-16915"/>
    <s v="Lena Radford"/>
    <x v="0"/>
    <x v="0"/>
    <s v="Los Angeles"/>
    <x v="1"/>
    <n v="90036"/>
    <x v="1"/>
    <s v="TEC-PH-10001530"/>
    <x v="2"/>
    <x v="7"/>
    <s v="Cisco Unified IP Phone 7945G VoIP phone"/>
    <n v="1091.1680000000001"/>
    <n v="4"/>
    <n v="0.2"/>
    <n v="68.197999999999979"/>
    <x v="1"/>
    <x v="1"/>
  </r>
  <r>
    <n v="9236"/>
    <s v="CA-2018-126732"/>
    <x v="476"/>
    <d v="2018-09-06T00:00:00"/>
    <s v="Standard Class"/>
    <s v="LR-16915"/>
    <s v="Lena Radford"/>
    <x v="0"/>
    <x v="0"/>
    <s v="Los Angeles"/>
    <x v="1"/>
    <n v="90036"/>
    <x v="1"/>
    <s v="OFF-AR-10004752"/>
    <x v="1"/>
    <x v="6"/>
    <s v="Blackstonian Pencils"/>
    <n v="18.689999999999998"/>
    <n v="7"/>
    <n v="0"/>
    <n v="5.2332000000000001"/>
    <x v="1"/>
    <x v="1"/>
  </r>
  <r>
    <n v="9237"/>
    <s v="CA-2018-126732"/>
    <x v="476"/>
    <d v="2018-09-06T00:00:00"/>
    <s v="Standard Class"/>
    <s v="LR-16915"/>
    <s v="Lena Radford"/>
    <x v="0"/>
    <x v="0"/>
    <s v="Los Angeles"/>
    <x v="1"/>
    <n v="90036"/>
    <x v="1"/>
    <s v="FUR-TA-10001539"/>
    <x v="0"/>
    <x v="3"/>
    <s v="Chromcraft Rectangular Conference Tables"/>
    <n v="568.72800000000007"/>
    <n v="3"/>
    <n v="0.2"/>
    <n v="28.436399999999935"/>
    <x v="1"/>
    <x v="1"/>
  </r>
  <r>
    <n v="9238"/>
    <s v="CA-2018-126732"/>
    <x v="476"/>
    <d v="2018-09-06T00:00:00"/>
    <s v="Standard Class"/>
    <s v="LR-16915"/>
    <s v="Lena Radford"/>
    <x v="0"/>
    <x v="0"/>
    <s v="Los Angeles"/>
    <x v="1"/>
    <n v="90036"/>
    <x v="1"/>
    <s v="OFF-BI-10001553"/>
    <x v="1"/>
    <x v="8"/>
    <s v="SpineVue Locking Slant-D Ring Binders by Cardinal"/>
    <n v="7.3120000000000012"/>
    <n v="1"/>
    <n v="0.2"/>
    <n v="2.5591999999999997"/>
    <x v="1"/>
    <x v="1"/>
  </r>
  <r>
    <n v="9239"/>
    <s v="CA-2019-138156"/>
    <x v="512"/>
    <d v="2019-02-14T00:00:00"/>
    <s v="First Class"/>
    <s v="MM-17260"/>
    <s v="Magdelene Morse"/>
    <x v="0"/>
    <x v="0"/>
    <s v="Columbus"/>
    <x v="24"/>
    <n v="43229"/>
    <x v="3"/>
    <s v="FUR-FU-10003601"/>
    <x v="0"/>
    <x v="5"/>
    <s v="Deflect-o RollaMat Studded, Beveled Mat for Medium Pile Carpeting"/>
    <n v="147.56800000000001"/>
    <n v="2"/>
    <n v="0.2"/>
    <n v="-3.6892000000000067"/>
    <x v="3"/>
    <x v="0"/>
  </r>
  <r>
    <n v="9240"/>
    <s v="CA-2019-110310"/>
    <x v="855"/>
    <d v="2019-11-02T00:00:00"/>
    <s v="Standard Class"/>
    <s v="NB-18655"/>
    <s v="Nona Balk"/>
    <x v="1"/>
    <x v="0"/>
    <s v="Tallahassee"/>
    <x v="2"/>
    <n v="32303"/>
    <x v="0"/>
    <s v="OFF-PA-10001685"/>
    <x v="1"/>
    <x v="10"/>
    <s v="Easy-staple paper"/>
    <n v="56.783999999999999"/>
    <n v="7"/>
    <n v="0.2"/>
    <n v="20.584200000000003"/>
    <x v="0"/>
    <x v="0"/>
  </r>
  <r>
    <n v="9241"/>
    <s v="CA-2019-110310"/>
    <x v="855"/>
    <d v="2019-11-02T00:00:00"/>
    <s v="Standard Class"/>
    <s v="NB-18655"/>
    <s v="Nona Balk"/>
    <x v="1"/>
    <x v="0"/>
    <s v="Tallahassee"/>
    <x v="2"/>
    <n v="32303"/>
    <x v="0"/>
    <s v="OFF-BI-10001097"/>
    <x v="1"/>
    <x v="8"/>
    <s v="Avery Hole Reinforcements"/>
    <n v="5.6070000000000011"/>
    <n v="3"/>
    <n v="0.7"/>
    <n v="-3.9248999999999974"/>
    <x v="0"/>
    <x v="0"/>
  </r>
  <r>
    <n v="9242"/>
    <s v="CA-2019-110310"/>
    <x v="855"/>
    <d v="2019-11-02T00:00:00"/>
    <s v="Standard Class"/>
    <s v="NB-18655"/>
    <s v="Nona Balk"/>
    <x v="1"/>
    <x v="0"/>
    <s v="Tallahassee"/>
    <x v="2"/>
    <n v="32303"/>
    <x v="0"/>
    <s v="OFF-AR-10001662"/>
    <x v="1"/>
    <x v="6"/>
    <s v="Rogers Handheld Barrel Pencil Sharpener"/>
    <n v="6.5760000000000005"/>
    <n v="3"/>
    <n v="0.2"/>
    <n v="0.57540000000000058"/>
    <x v="0"/>
    <x v="0"/>
  </r>
  <r>
    <n v="9243"/>
    <s v="CA-2016-113271"/>
    <x v="868"/>
    <d v="2016-07-14T00:00:00"/>
    <s v="Standard Class"/>
    <s v="DS-13030"/>
    <s v="Darrin Sayre"/>
    <x v="2"/>
    <x v="0"/>
    <s v="San Francisco"/>
    <x v="1"/>
    <n v="94122"/>
    <x v="1"/>
    <s v="OFF-BI-10002609"/>
    <x v="1"/>
    <x v="8"/>
    <s v="Avery Hidden Tab Dividers for Binding Systems"/>
    <n v="14.303999999999998"/>
    <n v="6"/>
    <n v="0.2"/>
    <n v="4.6487999999999987"/>
    <x v="1"/>
    <x v="0"/>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n v="7.0489999999999995"/>
    <x v="1"/>
    <x v="0"/>
  </r>
  <r>
    <n v="9245"/>
    <s v="CA-2016-113271"/>
    <x v="868"/>
    <d v="2016-07-14T00:00:00"/>
    <s v="Standard Class"/>
    <s v="DS-13030"/>
    <s v="Darrin Sayre"/>
    <x v="2"/>
    <x v="0"/>
    <s v="San Francisco"/>
    <x v="1"/>
    <n v="94122"/>
    <x v="1"/>
    <s v="OFF-AR-10003251"/>
    <x v="1"/>
    <x v="6"/>
    <s v="Prang Drawing Pencil Set"/>
    <n v="5.56"/>
    <n v="2"/>
    <n v="0"/>
    <n v="2.2239999999999998"/>
    <x v="1"/>
    <x v="0"/>
  </r>
  <r>
    <n v="9246"/>
    <s v="CA-2016-113271"/>
    <x v="868"/>
    <d v="2016-07-14T00:00:00"/>
    <s v="Standard Class"/>
    <s v="DS-13030"/>
    <s v="Darrin Sayre"/>
    <x v="2"/>
    <x v="0"/>
    <s v="San Francisco"/>
    <x v="1"/>
    <n v="94122"/>
    <x v="1"/>
    <s v="OFF-PA-10002365"/>
    <x v="1"/>
    <x v="10"/>
    <s v="Xerox 1967"/>
    <n v="32.400000000000006"/>
    <n v="5"/>
    <n v="0"/>
    <n v="15.552000000000001"/>
    <x v="1"/>
    <x v="0"/>
  </r>
  <r>
    <n v="9247"/>
    <s v="CA-2019-130106"/>
    <x v="1053"/>
    <d v="2019-05-26T00:00:00"/>
    <s v="Standard Class"/>
    <s v="VF-21715"/>
    <s v="Vicky Freymann"/>
    <x v="2"/>
    <x v="0"/>
    <s v="San Francisco"/>
    <x v="1"/>
    <n v="94109"/>
    <x v="1"/>
    <s v="OFF-AR-10003651"/>
    <x v="1"/>
    <x v="6"/>
    <s v="Newell 350"/>
    <n v="9.84"/>
    <n v="3"/>
    <n v="0"/>
    <n v="2.8535999999999988"/>
    <x v="1"/>
    <x v="0"/>
  </r>
  <r>
    <n v="9248"/>
    <s v="CA-2019-130106"/>
    <x v="1053"/>
    <d v="2019-05-26T00:00:00"/>
    <s v="Standard Class"/>
    <s v="VF-21715"/>
    <s v="Vicky Freymann"/>
    <x v="2"/>
    <x v="0"/>
    <s v="San Francisco"/>
    <x v="1"/>
    <n v="94109"/>
    <x v="1"/>
    <s v="OFF-AR-10003732"/>
    <x v="1"/>
    <x v="6"/>
    <s v="Newell 333"/>
    <n v="2.78"/>
    <n v="1"/>
    <n v="0"/>
    <n v="0.72279999999999989"/>
    <x v="1"/>
    <x v="0"/>
  </r>
  <r>
    <n v="9249"/>
    <s v="CA-2018-127761"/>
    <x v="338"/>
    <d v="2018-11-14T00:00:00"/>
    <s v="Standard Class"/>
    <s v="SW-20275"/>
    <s v="Scott Williamson"/>
    <x v="0"/>
    <x v="0"/>
    <s v="New York City"/>
    <x v="15"/>
    <n v="10009"/>
    <x v="3"/>
    <s v="OFF-BI-10002557"/>
    <x v="1"/>
    <x v="8"/>
    <s v="Presstex Flexible Ring Binders"/>
    <n v="3.64"/>
    <n v="1"/>
    <n v="0.2"/>
    <n v="1.3649999999999998"/>
    <x v="3"/>
    <x v="0"/>
  </r>
  <r>
    <n v="9250"/>
    <s v="CA-2018-127761"/>
    <x v="338"/>
    <d v="2018-11-14T00:00:00"/>
    <s v="Standard Class"/>
    <s v="SW-20275"/>
    <s v="Scott Williamson"/>
    <x v="0"/>
    <x v="0"/>
    <s v="New York City"/>
    <x v="15"/>
    <n v="10009"/>
    <x v="3"/>
    <s v="TEC-PH-10003691"/>
    <x v="2"/>
    <x v="7"/>
    <s v="BlackBerry Q10"/>
    <n v="881.93"/>
    <n v="7"/>
    <n v="0"/>
    <n v="220.48250000000002"/>
    <x v="3"/>
    <x v="0"/>
  </r>
  <r>
    <n v="9251"/>
    <s v="CA-2018-105354"/>
    <x v="499"/>
    <d v="2018-12-06T00:00:00"/>
    <s v="Standard Class"/>
    <s v="PW-19030"/>
    <s v="Pauline Webber"/>
    <x v="1"/>
    <x v="0"/>
    <s v="Marion"/>
    <x v="23"/>
    <n v="52302"/>
    <x v="2"/>
    <s v="OFF-BI-10001107"/>
    <x v="1"/>
    <x v="8"/>
    <s v="GBC White Gloss Covers, Plain Front"/>
    <n v="115.84"/>
    <n v="8"/>
    <n v="0"/>
    <n v="54.444800000000001"/>
    <x v="2"/>
    <x v="0"/>
  </r>
  <r>
    <n v="9252"/>
    <s v="CA-2019-155712"/>
    <x v="580"/>
    <d v="2019-03-08T00:00:00"/>
    <s v="Standard Class"/>
    <s v="KD-16615"/>
    <s v="Ken Dana"/>
    <x v="1"/>
    <x v="0"/>
    <s v="Los Angeles"/>
    <x v="1"/>
    <n v="90008"/>
    <x v="1"/>
    <s v="OFF-BI-10004224"/>
    <x v="1"/>
    <x v="8"/>
    <s v="Catalog Binders with Expanding Posts"/>
    <n v="107.64800000000001"/>
    <n v="2"/>
    <n v="0.2"/>
    <n v="33.639999999999986"/>
    <x v="1"/>
    <x v="1"/>
  </r>
  <r>
    <n v="9253"/>
    <s v="CA-2019-102309"/>
    <x v="397"/>
    <d v="2019-09-25T00:00:00"/>
    <s v="Second Class"/>
    <s v="DO-13645"/>
    <s v="Doug O'Connell"/>
    <x v="0"/>
    <x v="0"/>
    <s v="Pine Bluff"/>
    <x v="36"/>
    <n v="71603"/>
    <x v="0"/>
    <s v="TEC-AC-10001114"/>
    <x v="2"/>
    <x v="11"/>
    <s v="Microsoft Wireless Mobile Mouse 4000"/>
    <n v="199.95000000000002"/>
    <n v="5"/>
    <n v="0"/>
    <n v="63.983999999999988"/>
    <x v="0"/>
    <x v="0"/>
  </r>
  <r>
    <n v="9254"/>
    <s v="CA-2019-102309"/>
    <x v="397"/>
    <d v="2019-09-25T00:00:00"/>
    <s v="Second Class"/>
    <s v="DO-13645"/>
    <s v="Doug O'Connell"/>
    <x v="0"/>
    <x v="0"/>
    <s v="Pine Bluff"/>
    <x v="36"/>
    <n v="71603"/>
    <x v="0"/>
    <s v="OFF-PA-10002005"/>
    <x v="1"/>
    <x v="10"/>
    <s v="Xerox 225"/>
    <n v="12.96"/>
    <n v="2"/>
    <n v="0"/>
    <n v="6.2208000000000006"/>
    <x v="0"/>
    <x v="0"/>
  </r>
  <r>
    <n v="9255"/>
    <s v="CA-2016-168368"/>
    <x v="1058"/>
    <d v="2016-02-15T00:00:00"/>
    <s v="Second Class"/>
    <s v="GA-14725"/>
    <s v="Guy Armstrong"/>
    <x v="0"/>
    <x v="0"/>
    <s v="Columbia"/>
    <x v="25"/>
    <n v="65203"/>
    <x v="2"/>
    <s v="FUR-CH-10001146"/>
    <x v="0"/>
    <x v="1"/>
    <s v="Global Value Mid-Back Manager's Chair, Gray"/>
    <n v="60.89"/>
    <n v="1"/>
    <n v="0"/>
    <n v="15.222499999999997"/>
    <x v="2"/>
    <x v="0"/>
  </r>
  <r>
    <n v="9256"/>
    <s v="CA-2016-168368"/>
    <x v="1058"/>
    <d v="2016-02-15T00:00:00"/>
    <s v="Second Class"/>
    <s v="GA-14725"/>
    <s v="Guy Armstrong"/>
    <x v="0"/>
    <x v="0"/>
    <s v="Columbia"/>
    <x v="25"/>
    <n v="65203"/>
    <x v="2"/>
    <s v="OFF-LA-10004853"/>
    <x v="1"/>
    <x v="2"/>
    <s v="Avery 483"/>
    <n v="14.940000000000001"/>
    <n v="3"/>
    <n v="0"/>
    <n v="6.8723999999999998"/>
    <x v="2"/>
    <x v="0"/>
  </r>
  <r>
    <n v="9257"/>
    <s v="CA-2016-168368"/>
    <x v="1058"/>
    <d v="2016-02-15T00:00:00"/>
    <s v="Second Class"/>
    <s v="GA-14725"/>
    <s v="Guy Armstrong"/>
    <x v="0"/>
    <x v="0"/>
    <s v="Columbia"/>
    <x v="25"/>
    <n v="65203"/>
    <x v="2"/>
    <s v="OFF-BI-10004728"/>
    <x v="1"/>
    <x v="8"/>
    <s v="Wilson Jones Turn Tabs Binder Tool for Ring Binders"/>
    <n v="9.64"/>
    <n v="2"/>
    <n v="0"/>
    <n v="4.4344000000000001"/>
    <x v="2"/>
    <x v="0"/>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n v="53.270399999999995"/>
    <x v="2"/>
    <x v="0"/>
  </r>
  <r>
    <n v="9259"/>
    <s v="CA-2016-168368"/>
    <x v="1058"/>
    <d v="2016-02-15T00:00:00"/>
    <s v="Second Class"/>
    <s v="GA-14725"/>
    <s v="Guy Armstrong"/>
    <x v="0"/>
    <x v="0"/>
    <s v="Columbia"/>
    <x v="25"/>
    <n v="65203"/>
    <x v="2"/>
    <s v="OFF-BI-10004654"/>
    <x v="1"/>
    <x v="8"/>
    <s v="VariCap6 Expandable Binder"/>
    <n v="51.900000000000006"/>
    <n v="3"/>
    <n v="0"/>
    <n v="24.393000000000001"/>
    <x v="2"/>
    <x v="0"/>
  </r>
  <r>
    <n v="9260"/>
    <s v="CA-2016-168368"/>
    <x v="1058"/>
    <d v="2016-02-15T00:00:00"/>
    <s v="Second Class"/>
    <s v="GA-14725"/>
    <s v="Guy Armstrong"/>
    <x v="0"/>
    <x v="0"/>
    <s v="Columbia"/>
    <x v="25"/>
    <n v="65203"/>
    <x v="2"/>
    <s v="OFF-ST-10002583"/>
    <x v="1"/>
    <x v="4"/>
    <s v="Fellowes Neat Ideas Storage Cubes"/>
    <n v="64.959999999999994"/>
    <n v="2"/>
    <n v="0"/>
    <n v="2.598399999999998"/>
    <x v="2"/>
    <x v="0"/>
  </r>
  <r>
    <n v="9261"/>
    <s v="CA-2019-167976"/>
    <x v="343"/>
    <d v="2019-11-14T00:00:00"/>
    <s v="Second Class"/>
    <s v="JL-15505"/>
    <s v="Jeremy Lonsdale"/>
    <x v="0"/>
    <x v="0"/>
    <s v="Aberdeen"/>
    <x v="44"/>
    <n v="57401"/>
    <x v="2"/>
    <s v="OFF-SU-10004661"/>
    <x v="1"/>
    <x v="14"/>
    <s v="Acme Titanium Bonded Scissors"/>
    <n v="25.5"/>
    <n v="3"/>
    <n v="0"/>
    <n v="6.63"/>
    <x v="2"/>
    <x v="0"/>
  </r>
  <r>
    <n v="9262"/>
    <s v="CA-2019-111388"/>
    <x v="264"/>
    <d v="2019-09-02T00:00:00"/>
    <s v="Same Day"/>
    <s v="SU-20665"/>
    <s v="Stephanie Ulpright"/>
    <x v="2"/>
    <x v="0"/>
    <s v="Seattle"/>
    <x v="4"/>
    <n v="98103"/>
    <x v="1"/>
    <s v="FUR-CH-10003061"/>
    <x v="0"/>
    <x v="1"/>
    <s v="Global Leather Task Chair, Black"/>
    <n v="215.976"/>
    <n v="3"/>
    <n v="0.2"/>
    <n v="-2.6997000000000355"/>
    <x v="1"/>
    <x v="0"/>
  </r>
  <r>
    <n v="9263"/>
    <s v="CA-2017-124499"/>
    <x v="330"/>
    <d v="2017-10-13T00:00:00"/>
    <s v="Standard Class"/>
    <s v="FM-14380"/>
    <s v="Fred McMath"/>
    <x v="0"/>
    <x v="0"/>
    <s v="Detroit"/>
    <x v="12"/>
    <n v="48227"/>
    <x v="2"/>
    <s v="FUR-CH-10000513"/>
    <x v="0"/>
    <x v="1"/>
    <s v="High-Back Leather Manager's Chair"/>
    <n v="389.97"/>
    <n v="3"/>
    <n v="0"/>
    <n v="35.097300000000004"/>
    <x v="2"/>
    <x v="0"/>
  </r>
  <r>
    <n v="9264"/>
    <s v="CA-2017-124499"/>
    <x v="330"/>
    <d v="2017-10-13T00:00:00"/>
    <s v="Standard Class"/>
    <s v="FM-14380"/>
    <s v="Fred McMath"/>
    <x v="0"/>
    <x v="0"/>
    <s v="Detroit"/>
    <x v="12"/>
    <n v="48227"/>
    <x v="2"/>
    <s v="OFF-AP-10002191"/>
    <x v="1"/>
    <x v="9"/>
    <s v="Belkin 8 Outlet SurgeMaster II Gold Surge Protector"/>
    <n v="269.90999999999997"/>
    <n v="5"/>
    <n v="0.1"/>
    <n v="53.982000000000006"/>
    <x v="2"/>
    <x v="0"/>
  </r>
  <r>
    <n v="9265"/>
    <s v="US-2019-128118"/>
    <x v="221"/>
    <d v="2019-12-01T00:00:00"/>
    <s v="Standard Class"/>
    <s v="MY-17380"/>
    <s v="Maribeth Yedwab"/>
    <x v="1"/>
    <x v="0"/>
    <s v="Memphis"/>
    <x v="18"/>
    <n v="38109"/>
    <x v="0"/>
    <s v="OFF-BI-10000216"/>
    <x v="1"/>
    <x v="8"/>
    <s v="Mead 1st Gear 2&quot; Zipper Binder, Asst. Colors"/>
    <n v="11.673000000000002"/>
    <n v="3"/>
    <n v="0.7"/>
    <n v="-7.782"/>
    <x v="0"/>
    <x v="0"/>
  </r>
  <r>
    <n v="9266"/>
    <s v="US-2019-128118"/>
    <x v="221"/>
    <d v="2019-12-01T00:00:00"/>
    <s v="Standard Class"/>
    <s v="MY-17380"/>
    <s v="Maribeth Yedwab"/>
    <x v="1"/>
    <x v="0"/>
    <s v="Memphis"/>
    <x v="18"/>
    <n v="38109"/>
    <x v="0"/>
    <s v="OFF-EN-10003448"/>
    <x v="1"/>
    <x v="12"/>
    <s v="Peel &amp; Seel Recycled Catalog Envelopes, Brown"/>
    <n v="64.848000000000013"/>
    <n v="7"/>
    <n v="0.2"/>
    <n v="24.317999999999998"/>
    <x v="0"/>
    <x v="0"/>
  </r>
  <r>
    <n v="9267"/>
    <s v="CA-2016-125759"/>
    <x v="1213"/>
    <d v="2016-02-09T00:00:00"/>
    <s v="First Class"/>
    <s v="NM-18445"/>
    <s v="Nathan Mautz"/>
    <x v="2"/>
    <x v="0"/>
    <s v="North Las Vegas"/>
    <x v="33"/>
    <n v="89031"/>
    <x v="1"/>
    <s v="FUR-FU-10002111"/>
    <x v="0"/>
    <x v="5"/>
    <s v="Master Caster Door Stop, Large Brown"/>
    <n v="14.56"/>
    <n v="2"/>
    <n v="0"/>
    <n v="5.5327999999999999"/>
    <x v="1"/>
    <x v="0"/>
  </r>
  <r>
    <n v="9268"/>
    <s v="CA-2017-151869"/>
    <x v="12"/>
    <d v="2017-09-25T00:00:00"/>
    <s v="Same Day"/>
    <s v="CS-11950"/>
    <s v="Carlos Soltero"/>
    <x v="0"/>
    <x v="0"/>
    <s v="Freeport"/>
    <x v="15"/>
    <n v="11520"/>
    <x v="3"/>
    <s v="FUR-CH-10001545"/>
    <x v="0"/>
    <x v="1"/>
    <s v="Hon Comfortask Task/Swivel Chairs"/>
    <n v="102.58200000000001"/>
    <n v="1"/>
    <n v="0.1"/>
    <n v="6.8388000000000009"/>
    <x v="3"/>
    <x v="0"/>
  </r>
  <r>
    <n v="9269"/>
    <s v="CA-2017-151869"/>
    <x v="12"/>
    <d v="2017-09-25T00:00:00"/>
    <s v="Same Day"/>
    <s v="CS-11950"/>
    <s v="Carlos Soltero"/>
    <x v="0"/>
    <x v="0"/>
    <s v="Freeport"/>
    <x v="15"/>
    <n v="11520"/>
    <x v="3"/>
    <s v="OFF-PA-10002947"/>
    <x v="1"/>
    <x v="10"/>
    <s v="Xerox 1923"/>
    <n v="20.04"/>
    <n v="3"/>
    <n v="0"/>
    <n v="9.6191999999999993"/>
    <x v="3"/>
    <x v="0"/>
  </r>
  <r>
    <n v="9270"/>
    <s v="US-2019-102183"/>
    <x v="170"/>
    <d v="2019-08-28T00:00:00"/>
    <s v="Standard Class"/>
    <s v="PK-19075"/>
    <s v="Pete Kriz"/>
    <x v="0"/>
    <x v="0"/>
    <s v="New York City"/>
    <x v="15"/>
    <n v="10035"/>
    <x v="3"/>
    <s v="OFF-BI-10003476"/>
    <x v="1"/>
    <x v="8"/>
    <s v="Avery Metallic Poly Binders"/>
    <n v="32.088000000000001"/>
    <n v="7"/>
    <n v="0.2"/>
    <n v="11.2308"/>
    <x v="3"/>
    <x v="0"/>
  </r>
  <r>
    <n v="9271"/>
    <s v="US-2019-102183"/>
    <x v="170"/>
    <d v="2019-08-28T00:00:00"/>
    <s v="Standard Class"/>
    <s v="PK-19075"/>
    <s v="Pete Kriz"/>
    <x v="0"/>
    <x v="0"/>
    <s v="New York City"/>
    <x v="15"/>
    <n v="10035"/>
    <x v="3"/>
    <s v="OFF-BI-10001359"/>
    <x v="1"/>
    <x v="8"/>
    <s v="GBC DocuBind TL300 Electric Binding System"/>
    <n v="4305.5520000000006"/>
    <n v="6"/>
    <n v="0.2"/>
    <n v="1453.1237999999996"/>
    <x v="3"/>
    <x v="0"/>
  </r>
  <r>
    <n v="9272"/>
    <s v="CA-2018-100510"/>
    <x v="536"/>
    <d v="2018-05-17T00:00:00"/>
    <s v="Standard Class"/>
    <s v="HM-14860"/>
    <s v="Harry Marie"/>
    <x v="1"/>
    <x v="0"/>
    <s v="New York City"/>
    <x v="15"/>
    <n v="10024"/>
    <x v="3"/>
    <s v="FUR-FU-10000320"/>
    <x v="0"/>
    <x v="5"/>
    <s v="OIC Stacking Trays"/>
    <n v="10.02"/>
    <n v="3"/>
    <n v="0"/>
    <n v="4.4088000000000012"/>
    <x v="3"/>
    <x v="0"/>
  </r>
  <r>
    <n v="9273"/>
    <s v="CA-2018-100510"/>
    <x v="536"/>
    <d v="2018-05-17T00:00:00"/>
    <s v="Standard Class"/>
    <s v="HM-14860"/>
    <s v="Harry Marie"/>
    <x v="1"/>
    <x v="0"/>
    <s v="New York City"/>
    <x v="15"/>
    <n v="10024"/>
    <x v="3"/>
    <s v="TEC-PH-10001835"/>
    <x v="2"/>
    <x v="7"/>
    <s v="Jawbone JAMBOX Wireless Bluetooth Speaker"/>
    <n v="631.96"/>
    <n v="4"/>
    <n v="0"/>
    <n v="303.3408"/>
    <x v="3"/>
    <x v="0"/>
  </r>
  <r>
    <n v="9274"/>
    <s v="CA-2019-146983"/>
    <x v="264"/>
    <d v="2019-09-06T00:00:00"/>
    <s v="Standard Class"/>
    <s v="AH-10210"/>
    <s v="Alan Hwang"/>
    <x v="0"/>
    <x v="0"/>
    <s v="Henderson"/>
    <x v="0"/>
    <n v="42420"/>
    <x v="0"/>
    <s v="OFF-BI-10003650"/>
    <x v="1"/>
    <x v="8"/>
    <s v="GBC DocuBind 300 Electric Binding Machine"/>
    <n v="1577.94"/>
    <n v="3"/>
    <n v="0"/>
    <n v="757.41120000000001"/>
    <x v="0"/>
    <x v="0"/>
  </r>
  <r>
    <n v="9275"/>
    <s v="US-2016-134054"/>
    <x v="982"/>
    <d v="2016-10-10T00:00:00"/>
    <s v="Same Day"/>
    <s v="FC-14335"/>
    <s v="Fred Chung"/>
    <x v="1"/>
    <x v="0"/>
    <s v="Albuquerque"/>
    <x v="27"/>
    <n v="87105"/>
    <x v="1"/>
    <s v="OFF-AR-10000937"/>
    <x v="1"/>
    <x v="6"/>
    <s v="Dixon Ticonderoga Core-Lock Colored Pencils, 48-Color Set"/>
    <n v="255.84999999999997"/>
    <n v="7"/>
    <n v="0"/>
    <n v="112.57400000000001"/>
    <x v="1"/>
    <x v="0"/>
  </r>
  <r>
    <n v="9276"/>
    <s v="CA-2018-113236"/>
    <x v="439"/>
    <d v="2018-05-29T00:00:00"/>
    <s v="Second Class"/>
    <s v="CP-12085"/>
    <s v="Cathy Prescott"/>
    <x v="1"/>
    <x v="0"/>
    <s v="Delray Beach"/>
    <x v="2"/>
    <n v="33445"/>
    <x v="0"/>
    <s v="OFF-ST-10000532"/>
    <x v="1"/>
    <x v="4"/>
    <s v="Advantus Rolling Drawer Organizers"/>
    <n v="184.70400000000001"/>
    <n v="6"/>
    <n v="0.2"/>
    <n v="13.852799999999995"/>
    <x v="0"/>
    <x v="0"/>
  </r>
  <r>
    <n v="9277"/>
    <s v="CA-2018-113236"/>
    <x v="439"/>
    <d v="2018-05-29T00:00:00"/>
    <s v="Second Class"/>
    <s v="CP-12085"/>
    <s v="Cathy Prescott"/>
    <x v="1"/>
    <x v="0"/>
    <s v="Delray Beach"/>
    <x v="2"/>
    <n v="33445"/>
    <x v="0"/>
    <s v="TEC-AC-10001267"/>
    <x v="2"/>
    <x v="11"/>
    <s v="Imation 32GB Pocket Pro USB 3.0 Flash Drive - 32 GB - Black - 1 P ..."/>
    <n v="47.92"/>
    <n v="2"/>
    <n v="0.2"/>
    <n v="11.98"/>
    <x v="0"/>
    <x v="0"/>
  </r>
  <r>
    <n v="9278"/>
    <s v="CA-2019-122539"/>
    <x v="96"/>
    <d v="2019-12-05T00:00:00"/>
    <s v="Standard Class"/>
    <s v="SC-20305"/>
    <s v="Sean Christensen"/>
    <x v="0"/>
    <x v="0"/>
    <s v="Philadelphia"/>
    <x v="9"/>
    <n v="19140"/>
    <x v="3"/>
    <s v="OFF-LA-10004853"/>
    <x v="1"/>
    <x v="2"/>
    <s v="Avery 483"/>
    <n v="15.936000000000002"/>
    <n v="4"/>
    <n v="0.2"/>
    <n v="5.1791999999999998"/>
    <x v="3"/>
    <x v="0"/>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n v="-5.6006999999999962"/>
    <x v="3"/>
    <x v="0"/>
  </r>
  <r>
    <n v="9280"/>
    <s v="CA-2019-122539"/>
    <x v="96"/>
    <d v="2019-12-05T00:00:00"/>
    <s v="Standard Class"/>
    <s v="SC-20305"/>
    <s v="Sean Christensen"/>
    <x v="0"/>
    <x v="0"/>
    <s v="Philadelphia"/>
    <x v="9"/>
    <n v="19140"/>
    <x v="3"/>
    <s v="FUR-CH-10003379"/>
    <x v="0"/>
    <x v="1"/>
    <s v="Global Commerce Series High-Back Swivel/Tilt Chairs"/>
    <n v="398.97199999999998"/>
    <n v="2"/>
    <n v="0.3"/>
    <n v="-28.49799999999999"/>
    <x v="3"/>
    <x v="0"/>
  </r>
  <r>
    <n v="9281"/>
    <s v="CA-2018-166772"/>
    <x v="873"/>
    <d v="2018-09-24T00:00:00"/>
    <s v="Standard Class"/>
    <s v="HJ-14875"/>
    <s v="Heather Jas"/>
    <x v="2"/>
    <x v="0"/>
    <s v="Seattle"/>
    <x v="4"/>
    <n v="98105"/>
    <x v="1"/>
    <s v="FUR-BO-10002853"/>
    <x v="0"/>
    <x v="0"/>
    <s v="O'Sullivan 5-Shelf Heavy-Duty Bookcases"/>
    <n v="163.88"/>
    <n v="2"/>
    <n v="0"/>
    <n v="40.97"/>
    <x v="1"/>
    <x v="0"/>
  </r>
  <r>
    <n v="9282"/>
    <s v="US-2019-152898"/>
    <x v="220"/>
    <d v="2019-09-15T00:00:00"/>
    <s v="Standard Class"/>
    <s v="CB-12025"/>
    <s v="Cassandra Brandow"/>
    <x v="0"/>
    <x v="0"/>
    <s v="Richmond"/>
    <x v="17"/>
    <n v="23223"/>
    <x v="0"/>
    <s v="OFF-AP-10000027"/>
    <x v="1"/>
    <x v="9"/>
    <s v="Hoover Commercial SteamVac"/>
    <n v="67.900000000000006"/>
    <n v="5"/>
    <n v="0"/>
    <n v="20.369999999999997"/>
    <x v="0"/>
    <x v="0"/>
  </r>
  <r>
    <n v="9283"/>
    <s v="CA-2018-160486"/>
    <x v="945"/>
    <d v="2019-01-04T00:00:00"/>
    <s v="Standard Class"/>
    <s v="EH-14185"/>
    <s v="Evan Henry"/>
    <x v="0"/>
    <x v="0"/>
    <s v="West Palm Beach"/>
    <x v="2"/>
    <n v="33407"/>
    <x v="0"/>
    <s v="OFF-PA-10002421"/>
    <x v="1"/>
    <x v="10"/>
    <s v="Embossed Ink Jet Note Cards"/>
    <n v="72.224000000000004"/>
    <n v="4"/>
    <n v="0.2"/>
    <n v="25.278400000000001"/>
    <x v="0"/>
    <x v="0"/>
  </r>
  <r>
    <n v="9284"/>
    <s v="CA-2019-102218"/>
    <x v="264"/>
    <d v="2019-09-04T00:00:00"/>
    <s v="Second Class"/>
    <s v="LW-17215"/>
    <s v="Luke Weiss"/>
    <x v="0"/>
    <x v="0"/>
    <s v="Fort Collins"/>
    <x v="22"/>
    <n v="80525"/>
    <x v="1"/>
    <s v="OFF-LA-10002475"/>
    <x v="1"/>
    <x v="2"/>
    <s v="Avery 519"/>
    <n v="11.696"/>
    <n v="2"/>
    <n v="0.2"/>
    <n v="3.9473999999999996"/>
    <x v="1"/>
    <x v="0"/>
  </r>
  <r>
    <n v="9285"/>
    <s v="CA-2016-161032"/>
    <x v="728"/>
    <d v="2016-11-23T00:00:00"/>
    <s v="Standard Class"/>
    <s v="MK-17905"/>
    <s v="Michael Kennedy"/>
    <x v="1"/>
    <x v="0"/>
    <s v="Franklin"/>
    <x v="6"/>
    <n v="53132"/>
    <x v="2"/>
    <s v="FUR-CH-10001482"/>
    <x v="0"/>
    <x v="1"/>
    <s v="Office Star - Mesh Screen back chair with Vinyl seat"/>
    <n v="392.93999999999994"/>
    <n v="3"/>
    <n v="0"/>
    <n v="43.223399999999984"/>
    <x v="2"/>
    <x v="0"/>
  </r>
  <r>
    <n v="9286"/>
    <s v="CA-2017-102778"/>
    <x v="82"/>
    <d v="2017-11-24T00:00:00"/>
    <s v="First Class"/>
    <s v="JH-15820"/>
    <s v="John Huston"/>
    <x v="0"/>
    <x v="0"/>
    <s v="Monroe"/>
    <x v="3"/>
    <n v="28110"/>
    <x v="0"/>
    <s v="FUR-FU-10000087"/>
    <x v="0"/>
    <x v="5"/>
    <s v="Executive Impressions 14&quot; Two-Color Numerals Wall Clock"/>
    <n v="18.175999999999998"/>
    <n v="1"/>
    <n v="0.2"/>
    <n v="4.7712000000000012"/>
    <x v="0"/>
    <x v="0"/>
  </r>
  <r>
    <n v="9287"/>
    <s v="CA-2019-154011"/>
    <x v="249"/>
    <d v="2019-06-26T00:00:00"/>
    <s v="Standard Class"/>
    <s v="DB-13270"/>
    <s v="Deborah Brumfield"/>
    <x v="2"/>
    <x v="0"/>
    <s v="Dallas"/>
    <x v="5"/>
    <n v="75081"/>
    <x v="2"/>
    <s v="OFF-BI-10003166"/>
    <x v="1"/>
    <x v="8"/>
    <s v="GBC Plasticlear Binding Covers"/>
    <n v="6.8879999999999981"/>
    <n v="3"/>
    <n v="0.8"/>
    <n v="-11.020800000000005"/>
    <x v="2"/>
    <x v="0"/>
  </r>
  <r>
    <n v="9288"/>
    <s v="CA-2019-154011"/>
    <x v="249"/>
    <d v="2019-06-26T00:00:00"/>
    <s v="Standard Class"/>
    <s v="DB-13270"/>
    <s v="Deborah Brumfield"/>
    <x v="2"/>
    <x v="0"/>
    <s v="Dallas"/>
    <x v="5"/>
    <n v="75081"/>
    <x v="2"/>
    <s v="FUR-TA-10000688"/>
    <x v="0"/>
    <x v="3"/>
    <s v="Chromcraft Bull-Nose Wood Round Conference Table Top, Wood Base"/>
    <n v="457.4849999999999"/>
    <n v="3"/>
    <n v="0.3"/>
    <n v="-84.961500000000029"/>
    <x v="2"/>
    <x v="0"/>
  </r>
  <r>
    <n v="9289"/>
    <s v="US-2019-165456"/>
    <x v="329"/>
    <d v="2019-12-03T00:00:00"/>
    <s v="First Class"/>
    <s v="TB-21625"/>
    <s v="Trudy Brown"/>
    <x v="0"/>
    <x v="0"/>
    <s v="Philadelphia"/>
    <x v="9"/>
    <n v="19134"/>
    <x v="3"/>
    <s v="FUR-CH-10003981"/>
    <x v="0"/>
    <x v="1"/>
    <s v="Global Commerce Series Low-Back Swivel/Tilt Chairs"/>
    <n v="1079.316"/>
    <n v="6"/>
    <n v="0.3"/>
    <n v="-15.418800000000203"/>
    <x v="3"/>
    <x v="0"/>
  </r>
  <r>
    <n v="9290"/>
    <s v="CA-2016-111857"/>
    <x v="488"/>
    <d v="2016-04-26T00:00:00"/>
    <s v="Second Class"/>
    <s v="NM-18445"/>
    <s v="Nathan Mautz"/>
    <x v="2"/>
    <x v="0"/>
    <s v="San Francisco"/>
    <x v="1"/>
    <n v="94109"/>
    <x v="1"/>
    <s v="OFF-PA-10001878"/>
    <x v="1"/>
    <x v="10"/>
    <s v="Xerox 1891"/>
    <n v="48.91"/>
    <n v="1"/>
    <n v="0"/>
    <n v="22.987699999999997"/>
    <x v="1"/>
    <x v="0"/>
  </r>
  <r>
    <n v="9291"/>
    <s v="CA-2016-163650"/>
    <x v="865"/>
    <d v="2016-09-25T00:00:00"/>
    <s v="First Class"/>
    <s v="TT-21220"/>
    <s v="Thomas Thornton"/>
    <x v="0"/>
    <x v="0"/>
    <s v="Dover"/>
    <x v="13"/>
    <n v="19901"/>
    <x v="3"/>
    <s v="OFF-AR-10002375"/>
    <x v="1"/>
    <x v="6"/>
    <s v="Newell 351"/>
    <n v="9.84"/>
    <n v="3"/>
    <n v="0"/>
    <n v="2.8535999999999988"/>
    <x v="3"/>
    <x v="0"/>
  </r>
  <r>
    <n v="9292"/>
    <s v="CA-2016-163650"/>
    <x v="865"/>
    <d v="2016-09-25T00:00:00"/>
    <s v="First Class"/>
    <s v="TT-21220"/>
    <s v="Thomas Thornton"/>
    <x v="0"/>
    <x v="0"/>
    <s v="Dover"/>
    <x v="13"/>
    <n v="19901"/>
    <x v="3"/>
    <s v="OFF-BI-10004965"/>
    <x v="1"/>
    <x v="8"/>
    <s v="Ibico Covers for Plastic or Wire Binding Elements"/>
    <n v="34.5"/>
    <n v="3"/>
    <n v="0"/>
    <n v="15.524999999999999"/>
    <x v="3"/>
    <x v="0"/>
  </r>
  <r>
    <n v="9293"/>
    <s v="CA-2019-124114"/>
    <x v="580"/>
    <d v="2019-03-02T00:00:00"/>
    <s v="Same Day"/>
    <s v="RS-19765"/>
    <s v="Roland Schwarz"/>
    <x v="1"/>
    <x v="0"/>
    <s v="Waco"/>
    <x v="5"/>
    <n v="76706"/>
    <x v="2"/>
    <s v="OFF-BI-10004022"/>
    <x v="1"/>
    <x v="8"/>
    <s v="Acco Suede Grain Vinyl Round Ring Binder"/>
    <n v="0.55599999999999983"/>
    <n v="1"/>
    <n v="0.8"/>
    <n v="-0.94520000000000004"/>
    <x v="2"/>
    <x v="0"/>
  </r>
  <r>
    <n v="9294"/>
    <s v="US-2019-116505"/>
    <x v="701"/>
    <d v="2019-11-21T00:00:00"/>
    <s v="Second Class"/>
    <s v="TB-21625"/>
    <s v="Trudy Brown"/>
    <x v="0"/>
    <x v="0"/>
    <s v="Hagerstown"/>
    <x v="39"/>
    <n v="21740"/>
    <x v="3"/>
    <s v="OFF-BI-10000050"/>
    <x v="1"/>
    <x v="8"/>
    <s v="Angle-D Binders with Locking Rings, Label Holders"/>
    <n v="43.8"/>
    <n v="6"/>
    <n v="0"/>
    <n v="20.585999999999999"/>
    <x v="3"/>
    <x v="0"/>
  </r>
  <r>
    <n v="9295"/>
    <s v="CA-2019-161340"/>
    <x v="39"/>
    <d v="2019-06-01T00:00:00"/>
    <s v="Standard Class"/>
    <s v="AM-10360"/>
    <s v="Alice McCarthy"/>
    <x v="1"/>
    <x v="0"/>
    <s v="Cleveland"/>
    <x v="24"/>
    <n v="44105"/>
    <x v="3"/>
    <s v="OFF-PA-10002464"/>
    <x v="1"/>
    <x v="10"/>
    <s v="HP Office Recycled Paper (20Lb. and 87 Bright)"/>
    <n v="13.872000000000002"/>
    <n v="3"/>
    <n v="0.2"/>
    <n v="5.0286000000000008"/>
    <x v="3"/>
    <x v="0"/>
  </r>
  <r>
    <n v="9296"/>
    <s v="CA-2019-161340"/>
    <x v="39"/>
    <d v="2019-06-01T00:00:00"/>
    <s v="Standard Class"/>
    <s v="AM-10360"/>
    <s v="Alice McCarthy"/>
    <x v="1"/>
    <x v="0"/>
    <s v="Cleveland"/>
    <x v="24"/>
    <n v="44105"/>
    <x v="3"/>
    <s v="FUR-BO-10004709"/>
    <x v="0"/>
    <x v="0"/>
    <s v="Bush Westfield Collection Bookcases, Medium Cherry Finish"/>
    <n v="115.96"/>
    <n v="4"/>
    <n v="0.5"/>
    <n v="-64.937599999999989"/>
    <x v="3"/>
    <x v="0"/>
  </r>
  <r>
    <n v="9297"/>
    <s v="US-2017-163433"/>
    <x v="24"/>
    <d v="2017-04-22T00:00:00"/>
    <s v="Second Class"/>
    <s v="MP-17965"/>
    <s v="Michael Paige"/>
    <x v="1"/>
    <x v="0"/>
    <s v="Mcallen"/>
    <x v="5"/>
    <n v="78501"/>
    <x v="2"/>
    <s v="TEC-AC-10003590"/>
    <x v="2"/>
    <x v="11"/>
    <s v="TRENDnet 56K USB 2.0 Phone, Internet and Fax Modem"/>
    <n v="41.424000000000007"/>
    <n v="2"/>
    <n v="0.2"/>
    <n v="8.2847999999999971"/>
    <x v="2"/>
    <x v="0"/>
  </r>
  <r>
    <n v="9298"/>
    <s v="US-2017-163433"/>
    <x v="24"/>
    <d v="2017-04-22T00:00:00"/>
    <s v="Second Class"/>
    <s v="MP-17965"/>
    <s v="Michael Paige"/>
    <x v="1"/>
    <x v="0"/>
    <s v="Mcallen"/>
    <x v="5"/>
    <n v="78501"/>
    <x v="2"/>
    <s v="TEC-PH-10003357"/>
    <x v="2"/>
    <x v="7"/>
    <s v="Grandstream GXP2100 Mainstream Business Phone"/>
    <n v="244.768"/>
    <n v="4"/>
    <n v="0.2"/>
    <n v="24.476800000000004"/>
    <x v="2"/>
    <x v="0"/>
  </r>
  <r>
    <n v="9299"/>
    <s v="US-2017-163433"/>
    <x v="24"/>
    <d v="2017-04-22T00:00:00"/>
    <s v="Second Class"/>
    <s v="MP-17965"/>
    <s v="Michael Paige"/>
    <x v="1"/>
    <x v="0"/>
    <s v="Mcallen"/>
    <x v="5"/>
    <n v="78501"/>
    <x v="2"/>
    <s v="OFF-AR-10003373"/>
    <x v="1"/>
    <x v="6"/>
    <s v="Boston School Pro Electric Pencil Sharpener, 1670"/>
    <n v="74.352000000000004"/>
    <n v="3"/>
    <n v="0.2"/>
    <n v="6.5057999999999971"/>
    <x v="2"/>
    <x v="0"/>
  </r>
  <r>
    <n v="9300"/>
    <s v="US-2017-163433"/>
    <x v="24"/>
    <d v="2017-04-22T00:00:00"/>
    <s v="Second Class"/>
    <s v="MP-17965"/>
    <s v="Michael Paige"/>
    <x v="1"/>
    <x v="0"/>
    <s v="Mcallen"/>
    <x v="5"/>
    <n v="78501"/>
    <x v="2"/>
    <s v="OFF-BI-10003676"/>
    <x v="1"/>
    <x v="8"/>
    <s v="GBC Standard Recycled Report Covers, Clear Plastic Sheets"/>
    <n v="4.3119999999999985"/>
    <n v="2"/>
    <n v="0.8"/>
    <n v="-6.8992000000000022"/>
    <x v="2"/>
    <x v="0"/>
  </r>
  <r>
    <n v="9301"/>
    <s v="US-2017-163433"/>
    <x v="24"/>
    <d v="2017-04-22T00:00:00"/>
    <s v="Second Class"/>
    <s v="MP-17965"/>
    <s v="Michael Paige"/>
    <x v="1"/>
    <x v="0"/>
    <s v="Mcallen"/>
    <x v="5"/>
    <n v="78501"/>
    <x v="2"/>
    <s v="FUR-CH-10000225"/>
    <x v="0"/>
    <x v="1"/>
    <s v="Global Geo Office Task Chair, Gray"/>
    <n v="56.686"/>
    <n v="1"/>
    <n v="0.3"/>
    <n v="-20.245000000000008"/>
    <x v="2"/>
    <x v="0"/>
  </r>
  <r>
    <n v="9302"/>
    <s v="US-2017-163433"/>
    <x v="24"/>
    <d v="2017-04-22T00:00:00"/>
    <s v="Second Class"/>
    <s v="MP-17965"/>
    <s v="Michael Paige"/>
    <x v="1"/>
    <x v="0"/>
    <s v="Mcallen"/>
    <x v="5"/>
    <n v="78501"/>
    <x v="2"/>
    <s v="TEC-PH-10001870"/>
    <x v="2"/>
    <x v="7"/>
    <s v="Lunatik TT5L-002 Taktik Strike Impact Protection System for iPhone 5"/>
    <n v="97.968000000000004"/>
    <n v="2"/>
    <n v="0.2"/>
    <n v="6.122999999999994"/>
    <x v="2"/>
    <x v="0"/>
  </r>
  <r>
    <n v="9303"/>
    <s v="US-2017-163433"/>
    <x v="24"/>
    <d v="2017-04-22T00:00:00"/>
    <s v="Second Class"/>
    <s v="MP-17965"/>
    <s v="Michael Paige"/>
    <x v="1"/>
    <x v="0"/>
    <s v="Mcallen"/>
    <x v="5"/>
    <n v="78501"/>
    <x v="2"/>
    <s v="OFF-AR-10003481"/>
    <x v="1"/>
    <x v="6"/>
    <s v="Newell 348"/>
    <n v="7.8719999999999999"/>
    <n v="3"/>
    <n v="0.2"/>
    <n v="0.88559999999999883"/>
    <x v="2"/>
    <x v="0"/>
  </r>
  <r>
    <n v="9304"/>
    <s v="US-2017-163433"/>
    <x v="24"/>
    <d v="2017-04-22T00:00:00"/>
    <s v="Second Class"/>
    <s v="MP-17965"/>
    <s v="Michael Paige"/>
    <x v="1"/>
    <x v="0"/>
    <s v="Mcallen"/>
    <x v="5"/>
    <n v="78501"/>
    <x v="2"/>
    <s v="OFF-PA-10003936"/>
    <x v="1"/>
    <x v="10"/>
    <s v="Xerox 1994"/>
    <n v="15.552000000000003"/>
    <n v="3"/>
    <n v="0.2"/>
    <n v="5.4432"/>
    <x v="2"/>
    <x v="0"/>
  </r>
  <r>
    <n v="9305"/>
    <s v="US-2017-163433"/>
    <x v="24"/>
    <d v="2017-04-22T00:00:00"/>
    <s v="Second Class"/>
    <s v="MP-17965"/>
    <s v="Michael Paige"/>
    <x v="1"/>
    <x v="0"/>
    <s v="Mcallen"/>
    <x v="5"/>
    <n v="78501"/>
    <x v="2"/>
    <s v="OFF-BI-10000320"/>
    <x v="1"/>
    <x v="8"/>
    <s v="GBC Plastic Binding Combs"/>
    <n v="1.4759999999999998"/>
    <n v="1"/>
    <n v="0.8"/>
    <n v="-2.2877999999999998"/>
    <x v="2"/>
    <x v="0"/>
  </r>
  <r>
    <n v="9306"/>
    <s v="CA-2017-137603"/>
    <x v="444"/>
    <d v="2017-09-24T00:00:00"/>
    <s v="Standard Class"/>
    <s v="MH-17290"/>
    <s v="Marc Harrigan"/>
    <x v="2"/>
    <x v="0"/>
    <s v="Santa Fe"/>
    <x v="27"/>
    <n v="87505"/>
    <x v="1"/>
    <s v="OFF-AR-10001972"/>
    <x v="1"/>
    <x v="6"/>
    <s v="Newell 323"/>
    <n v="8.4"/>
    <n v="5"/>
    <n v="0"/>
    <n v="2.1840000000000002"/>
    <x v="1"/>
    <x v="0"/>
  </r>
  <r>
    <n v="9307"/>
    <s v="CA-2016-128237"/>
    <x v="727"/>
    <d v="2016-03-30T00:00:00"/>
    <s v="Standard Class"/>
    <s v="CA-12265"/>
    <s v="Christina Anderson"/>
    <x v="0"/>
    <x v="0"/>
    <s v="San Francisco"/>
    <x v="1"/>
    <n v="94110"/>
    <x v="1"/>
    <s v="OFF-AR-10003829"/>
    <x v="1"/>
    <x v="6"/>
    <s v="Newell 35"/>
    <n v="6.56"/>
    <n v="2"/>
    <n v="0"/>
    <n v="1.9023999999999992"/>
    <x v="1"/>
    <x v="0"/>
  </r>
  <r>
    <n v="9308"/>
    <s v="CA-2016-128237"/>
    <x v="727"/>
    <d v="2016-03-30T00:00:00"/>
    <s v="Standard Class"/>
    <s v="CA-12265"/>
    <s v="Christina Anderson"/>
    <x v="0"/>
    <x v="0"/>
    <s v="San Francisco"/>
    <x v="1"/>
    <n v="94110"/>
    <x v="1"/>
    <s v="OFF-AR-10003338"/>
    <x v="1"/>
    <x v="6"/>
    <s v="Eberhard Faber 3 1/2&quot; Golf Pencils"/>
    <n v="14.88"/>
    <n v="2"/>
    <n v="0"/>
    <n v="3.7200000000000006"/>
    <x v="1"/>
    <x v="0"/>
  </r>
  <r>
    <n v="9309"/>
    <s v="CA-2016-128237"/>
    <x v="727"/>
    <d v="2016-03-30T00:00:00"/>
    <s v="Standard Class"/>
    <s v="CA-12265"/>
    <s v="Christina Anderson"/>
    <x v="0"/>
    <x v="0"/>
    <s v="San Francisco"/>
    <x v="1"/>
    <n v="94110"/>
    <x v="1"/>
    <s v="TEC-AC-10002558"/>
    <x v="2"/>
    <x v="11"/>
    <s v="Imation Swivel Flash Drive USB flash drive - 8 GB"/>
    <n v="45.48"/>
    <n v="4"/>
    <n v="0"/>
    <n v="15.917999999999999"/>
    <x v="1"/>
    <x v="0"/>
  </r>
  <r>
    <n v="9310"/>
    <s v="CA-2016-128237"/>
    <x v="727"/>
    <d v="2016-03-30T00:00:00"/>
    <s v="Standard Class"/>
    <s v="CA-12265"/>
    <s v="Christina Anderson"/>
    <x v="0"/>
    <x v="0"/>
    <s v="San Francisco"/>
    <x v="1"/>
    <n v="94110"/>
    <x v="1"/>
    <s v="OFF-AR-10000034"/>
    <x v="1"/>
    <x v="6"/>
    <s v="BIC Brite Liner Grip Highlighters, Assorted, 5/Pack"/>
    <n v="25.44"/>
    <n v="6"/>
    <n v="0"/>
    <n v="9.9215999999999998"/>
    <x v="1"/>
    <x v="0"/>
  </r>
  <r>
    <n v="9311"/>
    <s v="US-2018-102141"/>
    <x v="370"/>
    <d v="2018-08-31T00:00:00"/>
    <s v="Standard Class"/>
    <s v="KD-16615"/>
    <s v="Ken Dana"/>
    <x v="1"/>
    <x v="0"/>
    <s v="New York City"/>
    <x v="15"/>
    <n v="10024"/>
    <x v="3"/>
    <s v="OFF-BI-10001510"/>
    <x v="1"/>
    <x v="8"/>
    <s v="Deluxe Heavy-Duty Vinyl Round Ring Binder"/>
    <n v="146.68800000000002"/>
    <n v="8"/>
    <n v="0.2"/>
    <n v="45.839999999999996"/>
    <x v="3"/>
    <x v="0"/>
  </r>
  <r>
    <n v="9312"/>
    <s v="CA-2019-148642"/>
    <x v="904"/>
    <d v="2019-03-12T00:00:00"/>
    <s v="Standard Class"/>
    <s v="DW-13540"/>
    <s v="Don Weiss"/>
    <x v="0"/>
    <x v="0"/>
    <s v="Dallas"/>
    <x v="5"/>
    <n v="75220"/>
    <x v="2"/>
    <s v="OFF-LA-10000134"/>
    <x v="1"/>
    <x v="2"/>
    <s v="Avery 511"/>
    <n v="4.9280000000000008"/>
    <n v="2"/>
    <n v="0.2"/>
    <n v="1.7247999999999997"/>
    <x v="2"/>
    <x v="0"/>
  </r>
  <r>
    <n v="9313"/>
    <s v="CA-2019-148642"/>
    <x v="904"/>
    <d v="2019-03-12T00:00:00"/>
    <s v="Standard Class"/>
    <s v="DW-13540"/>
    <s v="Don Weiss"/>
    <x v="0"/>
    <x v="0"/>
    <s v="Dallas"/>
    <x v="5"/>
    <n v="75220"/>
    <x v="2"/>
    <s v="OFF-AR-10000588"/>
    <x v="1"/>
    <x v="6"/>
    <s v="Newell 345"/>
    <n v="63.488"/>
    <n v="4"/>
    <n v="0.2"/>
    <n v="4.7616000000000014"/>
    <x v="2"/>
    <x v="0"/>
  </r>
  <r>
    <n v="9314"/>
    <s v="CA-2017-111948"/>
    <x v="1214"/>
    <d v="2017-11-11T00:00:00"/>
    <s v="Same Day"/>
    <s v="AG-10495"/>
    <s v="Andrew Gjertsen"/>
    <x v="1"/>
    <x v="0"/>
    <s v="Detroit"/>
    <x v="12"/>
    <n v="48234"/>
    <x v="2"/>
    <s v="OFF-ST-10003282"/>
    <x v="1"/>
    <x v="4"/>
    <s v="Advantus 10-Drawer Portable Organizer, Chrome Metal Frame, Smoke Drawers"/>
    <n v="418.32"/>
    <n v="7"/>
    <n v="0"/>
    <n v="117.12960000000004"/>
    <x v="2"/>
    <x v="1"/>
  </r>
  <r>
    <n v="9315"/>
    <s v="CA-2017-111948"/>
    <x v="1214"/>
    <d v="2017-11-11T00:00:00"/>
    <s v="Same Day"/>
    <s v="AG-10495"/>
    <s v="Andrew Gjertsen"/>
    <x v="1"/>
    <x v="0"/>
    <s v="Detroit"/>
    <x v="12"/>
    <n v="48234"/>
    <x v="2"/>
    <s v="OFF-AP-10002311"/>
    <x v="1"/>
    <x v="9"/>
    <s v="Holmes Replacement Filter for HEPA Air Cleaner, Very Large Room, HEPA Filter"/>
    <n v="123.858"/>
    <n v="2"/>
    <n v="0.1"/>
    <n v="46.790800000000004"/>
    <x v="2"/>
    <x v="1"/>
  </r>
  <r>
    <n v="9316"/>
    <s v="CA-2018-161907"/>
    <x v="41"/>
    <d v="2018-04-09T00:00:00"/>
    <s v="Standard Class"/>
    <s v="JH-16180"/>
    <s v="Justin Hirsh"/>
    <x v="0"/>
    <x v="0"/>
    <s v="Philadelphia"/>
    <x v="9"/>
    <n v="19140"/>
    <x v="3"/>
    <s v="TEC-PH-10000141"/>
    <x v="2"/>
    <x v="7"/>
    <s v="Clearsounds A400"/>
    <n v="118.78199999999998"/>
    <n v="3"/>
    <n v="0.4"/>
    <n v="-27.715799999999994"/>
    <x v="3"/>
    <x v="0"/>
  </r>
  <r>
    <n v="9317"/>
    <s v="CA-2018-161907"/>
    <x v="41"/>
    <d v="2018-04-09T00:00:00"/>
    <s v="Standard Class"/>
    <s v="JH-16180"/>
    <s v="Justin Hirsh"/>
    <x v="0"/>
    <x v="0"/>
    <s v="Philadelphia"/>
    <x v="9"/>
    <n v="19140"/>
    <x v="3"/>
    <s v="OFF-SU-10000646"/>
    <x v="1"/>
    <x v="14"/>
    <s v="Premier Automatic Letter Opener"/>
    <n v="769.18400000000008"/>
    <n v="4"/>
    <n v="0.2"/>
    <n v="-163.45159999999996"/>
    <x v="3"/>
    <x v="0"/>
  </r>
  <r>
    <n v="9318"/>
    <s v="CA-2019-124940"/>
    <x v="1215"/>
    <d v="2019-02-26T00:00:00"/>
    <s v="Standard Class"/>
    <s v="DK-13090"/>
    <s v="Dave Kipp"/>
    <x v="0"/>
    <x v="0"/>
    <s v="Carrollton"/>
    <x v="5"/>
    <n v="75007"/>
    <x v="2"/>
    <s v="TEC-AC-10002076"/>
    <x v="2"/>
    <x v="11"/>
    <s v="Microsoft Natural Keyboard Elite"/>
    <n v="47.904000000000003"/>
    <n v="1"/>
    <n v="0.2"/>
    <n v="-2.9940000000000015"/>
    <x v="2"/>
    <x v="0"/>
  </r>
  <r>
    <n v="9319"/>
    <s v="US-2019-108343"/>
    <x v="228"/>
    <d v="2019-07-25T00:00:00"/>
    <s v="Standard Class"/>
    <s v="AR-10825"/>
    <s v="Anthony Rawles"/>
    <x v="1"/>
    <x v="0"/>
    <s v="New York City"/>
    <x v="15"/>
    <n v="10009"/>
    <x v="3"/>
    <s v="OFF-PA-10000743"/>
    <x v="1"/>
    <x v="10"/>
    <s v="Xerox 1977"/>
    <n v="13.36"/>
    <n v="2"/>
    <n v="0"/>
    <n v="6.4127999999999998"/>
    <x v="3"/>
    <x v="0"/>
  </r>
  <r>
    <n v="9320"/>
    <s v="US-2019-108343"/>
    <x v="228"/>
    <d v="2019-07-25T00:00:00"/>
    <s v="Standard Class"/>
    <s v="AR-10825"/>
    <s v="Anthony Rawles"/>
    <x v="1"/>
    <x v="0"/>
    <s v="New York City"/>
    <x v="15"/>
    <n v="10009"/>
    <x v="3"/>
    <s v="FUR-CH-10002780"/>
    <x v="0"/>
    <x v="1"/>
    <s v="Office Star - Task Chair with Contemporary Loop Arms"/>
    <n v="163.76400000000001"/>
    <n v="2"/>
    <n v="0.1"/>
    <n v="25.474399999999999"/>
    <x v="3"/>
    <x v="0"/>
  </r>
  <r>
    <n v="9321"/>
    <s v="US-2019-108343"/>
    <x v="228"/>
    <d v="2019-07-25T00:00:00"/>
    <s v="Standard Class"/>
    <s v="AR-10825"/>
    <s v="Anthony Rawles"/>
    <x v="1"/>
    <x v="0"/>
    <s v="New York City"/>
    <x v="15"/>
    <n v="10009"/>
    <x v="3"/>
    <s v="FUR-FU-10000747"/>
    <x v="0"/>
    <x v="5"/>
    <s v="Tenex B1-RE Series Chair Mats for Low Pile Carpets"/>
    <n v="183.92"/>
    <n v="4"/>
    <n v="0"/>
    <n v="31.266399999999976"/>
    <x v="3"/>
    <x v="0"/>
  </r>
  <r>
    <n v="9322"/>
    <s v="US-2018-111563"/>
    <x v="254"/>
    <d v="2018-11-08T00:00:00"/>
    <s v="Standard Class"/>
    <s v="SM-20005"/>
    <s v="Sally Matthias"/>
    <x v="0"/>
    <x v="0"/>
    <s v="Houston"/>
    <x v="5"/>
    <n v="77041"/>
    <x v="2"/>
    <s v="FUR-FU-10002445"/>
    <x v="0"/>
    <x v="5"/>
    <s v="DAX Two-Tone Rosewood/Black Document Frame, Desktop, 5 x 7"/>
    <n v="11.376000000000001"/>
    <n v="3"/>
    <n v="0.6"/>
    <n v="-5.6879999999999988"/>
    <x v="2"/>
    <x v="0"/>
  </r>
  <r>
    <n v="9323"/>
    <s v="US-2018-111563"/>
    <x v="254"/>
    <d v="2018-11-08T00:00:00"/>
    <s v="Standard Class"/>
    <s v="SM-20005"/>
    <s v="Sally Matthias"/>
    <x v="0"/>
    <x v="0"/>
    <s v="Houston"/>
    <x v="5"/>
    <n v="77041"/>
    <x v="2"/>
    <s v="FUR-FU-10000723"/>
    <x v="0"/>
    <x v="5"/>
    <s v="Deflect-o EconoMat Studded, No Bevel Mat for Low Pile Carpeting"/>
    <n v="66.112000000000009"/>
    <n v="4"/>
    <n v="0.6"/>
    <n v="-84.292799999999986"/>
    <x v="2"/>
    <x v="0"/>
  </r>
  <r>
    <n v="9324"/>
    <s v="CA-2019-121853"/>
    <x v="397"/>
    <d v="2019-09-29T00:00:00"/>
    <s v="Standard Class"/>
    <s v="DB-13660"/>
    <s v="Duane Benoit"/>
    <x v="0"/>
    <x v="0"/>
    <s v="Los Angeles"/>
    <x v="1"/>
    <n v="90036"/>
    <x v="1"/>
    <s v="OFF-PA-10003641"/>
    <x v="1"/>
    <x v="10"/>
    <s v="Xerox 1909"/>
    <n v="211.04"/>
    <n v="8"/>
    <n v="0"/>
    <n v="97.078399999999988"/>
    <x v="1"/>
    <x v="1"/>
  </r>
  <r>
    <n v="9325"/>
    <s v="CA-2019-121853"/>
    <x v="397"/>
    <d v="2019-09-29T00:00:00"/>
    <s v="Standard Class"/>
    <s v="DB-13660"/>
    <s v="Duane Benoit"/>
    <x v="0"/>
    <x v="0"/>
    <s v="Los Angeles"/>
    <x v="1"/>
    <n v="90036"/>
    <x v="1"/>
    <s v="FUR-CH-10003973"/>
    <x v="0"/>
    <x v="1"/>
    <s v="GuestStacker Chair with Chrome Finish Legs"/>
    <n v="594.81600000000003"/>
    <n v="2"/>
    <n v="0.2"/>
    <n v="59.481600000000014"/>
    <x v="1"/>
    <x v="1"/>
  </r>
  <r>
    <n v="9326"/>
    <s v="CA-2019-121853"/>
    <x v="397"/>
    <d v="2019-09-29T00:00:00"/>
    <s v="Standard Class"/>
    <s v="DB-13660"/>
    <s v="Duane Benoit"/>
    <x v="0"/>
    <x v="0"/>
    <s v="Los Angeles"/>
    <x v="1"/>
    <n v="90036"/>
    <x v="1"/>
    <s v="OFF-BI-10000977"/>
    <x v="1"/>
    <x v="8"/>
    <s v="Ibico Plastic Spiral Binding Combs"/>
    <n v="72.960000000000008"/>
    <n v="3"/>
    <n v="0.2"/>
    <n v="23.711999999999996"/>
    <x v="1"/>
    <x v="1"/>
  </r>
  <r>
    <n v="9327"/>
    <s v="US-2019-130687"/>
    <x v="210"/>
    <d v="2019-09-10T00:00:00"/>
    <s v="First Class"/>
    <s v="PF-19225"/>
    <s v="Phillip Flathmann"/>
    <x v="0"/>
    <x v="0"/>
    <s v="Edmonds"/>
    <x v="4"/>
    <n v="98026"/>
    <x v="1"/>
    <s v="FUR-FU-10004053"/>
    <x v="0"/>
    <x v="5"/>
    <s v="DAX Two-Tone Silver Metal Document Frame"/>
    <n v="80.959999999999994"/>
    <n v="4"/>
    <n v="0"/>
    <n v="34.812800000000003"/>
    <x v="1"/>
    <x v="0"/>
  </r>
  <r>
    <n v="9328"/>
    <s v="US-2019-130687"/>
    <x v="210"/>
    <d v="2019-09-10T00:00:00"/>
    <s v="First Class"/>
    <s v="PF-19225"/>
    <s v="Phillip Flathmann"/>
    <x v="0"/>
    <x v="0"/>
    <s v="Edmonds"/>
    <x v="4"/>
    <n v="98026"/>
    <x v="1"/>
    <s v="TEC-PH-10002033"/>
    <x v="2"/>
    <x v="7"/>
    <s v="Konftel 250 Conference phone - Charcoal black"/>
    <n v="455.71199999999999"/>
    <n v="2"/>
    <n v="0.2"/>
    <n v="34.178400000000011"/>
    <x v="1"/>
    <x v="0"/>
  </r>
  <r>
    <n v="9329"/>
    <s v="US-2019-130687"/>
    <x v="210"/>
    <d v="2019-09-10T00:00:00"/>
    <s v="First Class"/>
    <s v="PF-19225"/>
    <s v="Phillip Flathmann"/>
    <x v="0"/>
    <x v="0"/>
    <s v="Edmonds"/>
    <x v="4"/>
    <n v="98026"/>
    <x v="1"/>
    <s v="OFF-AR-10004260"/>
    <x v="1"/>
    <x v="6"/>
    <s v="Boston 1799 Powerhouse Electric Pencil Sharpener"/>
    <n v="25.98"/>
    <n v="1"/>
    <n v="0"/>
    <n v="7.2744"/>
    <x v="1"/>
    <x v="0"/>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n v="15.395199999999999"/>
    <x v="1"/>
    <x v="0"/>
  </r>
  <r>
    <n v="9331"/>
    <s v="US-2017-153283"/>
    <x v="768"/>
    <d v="2017-11-18T00:00:00"/>
    <s v="Standard Class"/>
    <s v="EB-14110"/>
    <s v="Eugene Barchas"/>
    <x v="0"/>
    <x v="0"/>
    <s v="New York City"/>
    <x v="15"/>
    <n v="10035"/>
    <x v="3"/>
    <s v="OFF-EN-10001539"/>
    <x v="1"/>
    <x v="12"/>
    <s v="Staple envelope"/>
    <n v="15.56"/>
    <n v="2"/>
    <n v="0"/>
    <n v="7.3132000000000001"/>
    <x v="3"/>
    <x v="0"/>
  </r>
  <r>
    <n v="9332"/>
    <s v="CA-2018-108056"/>
    <x v="321"/>
    <d v="2018-10-03T00:00:00"/>
    <s v="Standard Class"/>
    <s v="ES-14080"/>
    <s v="Erin Smith"/>
    <x v="1"/>
    <x v="0"/>
    <s v="Springfield"/>
    <x v="21"/>
    <n v="97477"/>
    <x v="1"/>
    <s v="TEC-PH-10001817"/>
    <x v="2"/>
    <x v="7"/>
    <s v="Wilson Electronics DB Pro Signal Booster"/>
    <n v="859.2"/>
    <n v="3"/>
    <n v="0.2"/>
    <n v="75.180000000000064"/>
    <x v="1"/>
    <x v="0"/>
  </r>
  <r>
    <n v="9333"/>
    <s v="CA-2019-127726"/>
    <x v="220"/>
    <d v="2019-09-13T00:00:00"/>
    <s v="Second Class"/>
    <s v="SS-20410"/>
    <s v="Shahid Shariari"/>
    <x v="0"/>
    <x v="0"/>
    <s v="Georgetown"/>
    <x v="0"/>
    <n v="40324"/>
    <x v="0"/>
    <s v="OFF-AP-10002578"/>
    <x v="1"/>
    <x v="9"/>
    <s v="Fellowes Premier Superior Surge Suppressor, 10-Outlet, With Phone and Remote"/>
    <n v="195.68"/>
    <n v="4"/>
    <n v="0"/>
    <n v="50.876800000000003"/>
    <x v="0"/>
    <x v="0"/>
  </r>
  <r>
    <n v="9334"/>
    <s v="CA-2019-127726"/>
    <x v="220"/>
    <d v="2019-09-13T00:00:00"/>
    <s v="Second Class"/>
    <s v="SS-20410"/>
    <s v="Shahid Shariari"/>
    <x v="0"/>
    <x v="0"/>
    <s v="Georgetown"/>
    <x v="0"/>
    <n v="40324"/>
    <x v="0"/>
    <s v="OFF-FA-10000992"/>
    <x v="1"/>
    <x v="13"/>
    <s v="Acco Clips to Go Binder Clips, 24 Clips in Two Sizes"/>
    <n v="14.2"/>
    <n v="4"/>
    <n v="0"/>
    <n v="6.6739999999999995"/>
    <x v="0"/>
    <x v="0"/>
  </r>
  <r>
    <n v="9335"/>
    <s v="CA-2019-110198"/>
    <x v="927"/>
    <d v="2019-05-02T00:00:00"/>
    <s v="First Class"/>
    <s v="AG-10900"/>
    <s v="Arthur Gainer"/>
    <x v="0"/>
    <x v="0"/>
    <s v="Coral Springs"/>
    <x v="2"/>
    <n v="33065"/>
    <x v="0"/>
    <s v="FUR-BO-10001798"/>
    <x v="0"/>
    <x v="0"/>
    <s v="Bush Somerset Collection Bookcase"/>
    <n v="314.35199999999998"/>
    <n v="3"/>
    <n v="0.2"/>
    <n v="-15.71759999999999"/>
    <x v="0"/>
    <x v="0"/>
  </r>
  <r>
    <n v="9336"/>
    <s v="CA-2019-110198"/>
    <x v="927"/>
    <d v="2019-05-02T00:00:00"/>
    <s v="First Class"/>
    <s v="AG-10900"/>
    <s v="Arthur Gainer"/>
    <x v="0"/>
    <x v="0"/>
    <s v="Coral Springs"/>
    <x v="2"/>
    <n v="33065"/>
    <x v="0"/>
    <s v="OFF-LA-10004409"/>
    <x v="1"/>
    <x v="2"/>
    <s v="Avery 492"/>
    <n v="4.6079999999999997"/>
    <n v="2"/>
    <n v="0.2"/>
    <n v="1.4975999999999996"/>
    <x v="0"/>
    <x v="0"/>
  </r>
  <r>
    <n v="9337"/>
    <s v="CA-2019-130715"/>
    <x v="118"/>
    <d v="2019-09-20T00:00:00"/>
    <s v="Standard Class"/>
    <s v="CY-12745"/>
    <s v="Craig Yedwab"/>
    <x v="1"/>
    <x v="0"/>
    <s v="San Francisco"/>
    <x v="1"/>
    <n v="94110"/>
    <x v="1"/>
    <s v="OFF-FA-10000621"/>
    <x v="1"/>
    <x v="13"/>
    <s v="OIC Colored Binder Clips, Assorted Sizes"/>
    <n v="17.899999999999999"/>
    <n v="5"/>
    <n v="0"/>
    <n v="8.7710000000000008"/>
    <x v="1"/>
    <x v="0"/>
  </r>
  <r>
    <n v="9338"/>
    <s v="CA-2016-155264"/>
    <x v="538"/>
    <d v="2016-10-22T00:00:00"/>
    <s v="Second Class"/>
    <s v="RP-19270"/>
    <s v="Rachel Payne"/>
    <x v="1"/>
    <x v="0"/>
    <s v="San Francisco"/>
    <x v="1"/>
    <n v="94110"/>
    <x v="1"/>
    <s v="OFF-BI-10003196"/>
    <x v="1"/>
    <x v="8"/>
    <s v="Accohide Poly Flexible Ring Binders"/>
    <n v="2.9920000000000004"/>
    <n v="1"/>
    <n v="0.2"/>
    <n v="1.1219999999999999"/>
    <x v="1"/>
    <x v="0"/>
  </r>
  <r>
    <n v="9339"/>
    <s v="CA-2016-155264"/>
    <x v="538"/>
    <d v="2016-10-22T00:00:00"/>
    <s v="Second Class"/>
    <s v="RP-19270"/>
    <s v="Rachel Payne"/>
    <x v="1"/>
    <x v="0"/>
    <s v="San Francisco"/>
    <x v="1"/>
    <n v="94110"/>
    <x v="1"/>
    <s v="OFF-BI-10003727"/>
    <x v="1"/>
    <x v="8"/>
    <s v="Avery Durable Slant Ring Binders With Label Holder"/>
    <n v="20.064"/>
    <n v="6"/>
    <n v="0.2"/>
    <n v="7.0223999999999993"/>
    <x v="1"/>
    <x v="0"/>
  </r>
  <r>
    <n v="9340"/>
    <s v="CA-2016-155264"/>
    <x v="538"/>
    <d v="2016-10-22T00:00:00"/>
    <s v="Second Class"/>
    <s v="RP-19270"/>
    <s v="Rachel Payne"/>
    <x v="1"/>
    <x v="0"/>
    <s v="San Francisco"/>
    <x v="1"/>
    <n v="94110"/>
    <x v="1"/>
    <s v="OFF-PA-10003228"/>
    <x v="1"/>
    <x v="10"/>
    <s v="Xerox 1917"/>
    <n v="146.72999999999999"/>
    <n v="3"/>
    <n v="0"/>
    <n v="68.963099999999997"/>
    <x v="1"/>
    <x v="0"/>
  </r>
  <r>
    <n v="9341"/>
    <s v="CA-2016-155264"/>
    <x v="538"/>
    <d v="2016-10-22T00:00:00"/>
    <s v="Second Class"/>
    <s v="RP-19270"/>
    <s v="Rachel Payne"/>
    <x v="1"/>
    <x v="0"/>
    <s v="San Francisco"/>
    <x v="1"/>
    <n v="94110"/>
    <x v="1"/>
    <s v="OFF-LA-10002787"/>
    <x v="1"/>
    <x v="2"/>
    <s v="Avery 480"/>
    <n v="18.75"/>
    <n v="5"/>
    <n v="0"/>
    <n v="9"/>
    <x v="1"/>
    <x v="0"/>
  </r>
  <r>
    <n v="9342"/>
    <s v="CA-2016-155264"/>
    <x v="538"/>
    <d v="2016-10-22T00:00:00"/>
    <s v="Second Class"/>
    <s v="RP-19270"/>
    <s v="Rachel Payne"/>
    <x v="1"/>
    <x v="0"/>
    <s v="San Francisco"/>
    <x v="1"/>
    <n v="94110"/>
    <x v="1"/>
    <s v="TEC-PH-10001305"/>
    <x v="2"/>
    <x v="7"/>
    <s v="Panasonic KX TS208W Corded phone"/>
    <n v="117.57600000000002"/>
    <n v="3"/>
    <n v="0.2"/>
    <n v="11.757600000000011"/>
    <x v="1"/>
    <x v="0"/>
  </r>
  <r>
    <n v="9343"/>
    <s v="CA-2018-119123"/>
    <x v="69"/>
    <d v="2018-03-18T00:00:00"/>
    <s v="Standard Class"/>
    <s v="DB-13360"/>
    <s v="Dennis Bolton"/>
    <x v="2"/>
    <x v="0"/>
    <s v="Riverside"/>
    <x v="1"/>
    <n v="92503"/>
    <x v="1"/>
    <s v="OFF-BI-10001036"/>
    <x v="1"/>
    <x v="8"/>
    <s v="Cardinal EasyOpen D-Ring Binders"/>
    <n v="51.184000000000012"/>
    <n v="7"/>
    <n v="0.2"/>
    <n v="19.193999999999999"/>
    <x v="1"/>
    <x v="0"/>
  </r>
  <r>
    <n v="9344"/>
    <s v="CA-2019-109085"/>
    <x v="922"/>
    <d v="2019-02-20T00:00:00"/>
    <s v="First Class"/>
    <s v="CK-12325"/>
    <s v="Christine Kargatis"/>
    <x v="2"/>
    <x v="0"/>
    <s v="Troy"/>
    <x v="24"/>
    <n v="45373"/>
    <x v="3"/>
    <s v="FUR-TA-10001086"/>
    <x v="0"/>
    <x v="3"/>
    <s v="SAFCO PlanMaster Boards, 60w x 37-1/2d, White Melamine"/>
    <n v="455.97"/>
    <n v="5"/>
    <n v="0.4"/>
    <n v="-106.39299999999997"/>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n v="-4.7625000000000011"/>
    <x v="3"/>
    <x v="1"/>
  </r>
  <r>
    <n v="9346"/>
    <s v="CA-2019-109085"/>
    <x v="922"/>
    <d v="2019-02-20T00:00:00"/>
    <s v="First Class"/>
    <s v="CK-12325"/>
    <s v="Christine Kargatis"/>
    <x v="2"/>
    <x v="0"/>
    <s v="Troy"/>
    <x v="24"/>
    <n v="45373"/>
    <x v="3"/>
    <s v="TEC-PH-10000526"/>
    <x v="2"/>
    <x v="7"/>
    <s v="Vtech CS6719"/>
    <n v="57.593999999999994"/>
    <n v="1"/>
    <n v="0.4"/>
    <n v="-11.518799999999999"/>
    <x v="3"/>
    <x v="1"/>
  </r>
  <r>
    <n v="9347"/>
    <s v="CA-2019-109085"/>
    <x v="922"/>
    <d v="2019-02-20T00:00:00"/>
    <s v="First Class"/>
    <s v="CK-12325"/>
    <s v="Christine Kargatis"/>
    <x v="2"/>
    <x v="0"/>
    <s v="Troy"/>
    <x v="24"/>
    <n v="45373"/>
    <x v="3"/>
    <s v="FUR-FU-10004973"/>
    <x v="0"/>
    <x v="5"/>
    <s v="Flat Face Poster Frame"/>
    <n v="30.144000000000002"/>
    <n v="2"/>
    <n v="0.2"/>
    <n v="8.2896000000000001"/>
    <x v="3"/>
    <x v="1"/>
  </r>
  <r>
    <n v="9348"/>
    <s v="CA-2019-109085"/>
    <x v="922"/>
    <d v="2019-02-20T00:00:00"/>
    <s v="First Class"/>
    <s v="CK-12325"/>
    <s v="Christine Kargatis"/>
    <x v="2"/>
    <x v="0"/>
    <s v="Troy"/>
    <x v="24"/>
    <n v="45373"/>
    <x v="3"/>
    <s v="FUR-CH-10003981"/>
    <x v="0"/>
    <x v="1"/>
    <s v="Global Commerce Series Low-Back Swivel/Tilt Chairs"/>
    <n v="899.43"/>
    <n v="5"/>
    <n v="0.3"/>
    <n v="-12.8490000000001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n v="202.25279999999998"/>
    <x v="1"/>
    <x v="0"/>
  </r>
  <r>
    <n v="9350"/>
    <s v="CA-2018-114860"/>
    <x v="596"/>
    <d v="2018-12-28T00:00:00"/>
    <s v="Standard Class"/>
    <s v="DN-13690"/>
    <s v="Duane Noonan"/>
    <x v="0"/>
    <x v="0"/>
    <s v="Moreno Valley"/>
    <x v="1"/>
    <n v="92553"/>
    <x v="1"/>
    <s v="FUR-FU-10001934"/>
    <x v="0"/>
    <x v="5"/>
    <s v="Magnifier Swing Arm Lamp"/>
    <n v="41.96"/>
    <n v="2"/>
    <n v="0"/>
    <n v="10.909600000000001"/>
    <x v="1"/>
    <x v="0"/>
  </r>
  <r>
    <n v="9351"/>
    <s v="CA-2018-159009"/>
    <x v="713"/>
    <d v="2018-09-27T00:00:00"/>
    <s v="Standard Class"/>
    <s v="DP-13105"/>
    <s v="Dave Poirier"/>
    <x v="1"/>
    <x v="0"/>
    <s v="Seattle"/>
    <x v="4"/>
    <n v="98115"/>
    <x v="1"/>
    <s v="OFF-BI-10004970"/>
    <x v="1"/>
    <x v="8"/>
    <s v="ACCOHIDE 3-Ring Binder, Blue, 1&quot;"/>
    <n v="13.216000000000001"/>
    <n v="4"/>
    <n v="0.2"/>
    <n v="4.4603999999999999"/>
    <x v="1"/>
    <x v="0"/>
  </r>
  <r>
    <n v="9352"/>
    <s v="CA-2018-159009"/>
    <x v="713"/>
    <d v="2018-09-27T00:00:00"/>
    <s v="Standard Class"/>
    <s v="DP-13105"/>
    <s v="Dave Poirier"/>
    <x v="1"/>
    <x v="0"/>
    <s v="Seattle"/>
    <x v="4"/>
    <n v="98115"/>
    <x v="1"/>
    <s v="FUR-CH-10003396"/>
    <x v="0"/>
    <x v="1"/>
    <s v="Global Deluxe Steno Chair"/>
    <n v="184.75200000000001"/>
    <n v="3"/>
    <n v="0.2"/>
    <n v="-20.784600000000012"/>
    <x v="1"/>
    <x v="0"/>
  </r>
  <r>
    <n v="9353"/>
    <s v="CA-2019-148411"/>
    <x v="241"/>
    <d v="2019-09-26T00:00:00"/>
    <s v="First Class"/>
    <s v="RO-19780"/>
    <s v="Rose O'Brian"/>
    <x v="0"/>
    <x v="0"/>
    <s v="Chicago"/>
    <x v="10"/>
    <n v="60623"/>
    <x v="2"/>
    <s v="FUR-CH-10003973"/>
    <x v="0"/>
    <x v="1"/>
    <s v="GuestStacker Chair with Chrome Finish Legs"/>
    <n v="520.46399999999994"/>
    <n v="2"/>
    <n v="0.3"/>
    <n v="-14.870399999999961"/>
    <x v="2"/>
    <x v="0"/>
  </r>
  <r>
    <n v="9354"/>
    <s v="CA-2019-148411"/>
    <x v="241"/>
    <d v="2019-09-26T00:00:00"/>
    <s v="First Class"/>
    <s v="RO-19780"/>
    <s v="Rose O'Brian"/>
    <x v="0"/>
    <x v="0"/>
    <s v="Chicago"/>
    <x v="10"/>
    <n v="60623"/>
    <x v="2"/>
    <s v="OFF-PA-10002109"/>
    <x v="1"/>
    <x v="10"/>
    <s v="Wirebound Voice Message Log Book"/>
    <n v="11.423999999999999"/>
    <n v="3"/>
    <n v="0.2"/>
    <n v="3.7127999999999988"/>
    <x v="2"/>
    <x v="0"/>
  </r>
  <r>
    <n v="9355"/>
    <s v="CA-2017-110324"/>
    <x v="494"/>
    <d v="2017-12-05T00:00:00"/>
    <s v="Standard Class"/>
    <s v="MA-17560"/>
    <s v="Matt Abelman"/>
    <x v="2"/>
    <x v="0"/>
    <s v="Jackson"/>
    <x v="12"/>
    <n v="49201"/>
    <x v="2"/>
    <s v="OFF-PA-10001826"/>
    <x v="1"/>
    <x v="10"/>
    <s v="Xerox 207"/>
    <n v="19.440000000000001"/>
    <n v="3"/>
    <n v="0"/>
    <n v="9.3312000000000008"/>
    <x v="2"/>
    <x v="0"/>
  </r>
  <r>
    <n v="9356"/>
    <s v="CA-2017-110324"/>
    <x v="494"/>
    <d v="2017-12-05T00:00:00"/>
    <s v="Standard Class"/>
    <s v="MA-17560"/>
    <s v="Matt Abelman"/>
    <x v="2"/>
    <x v="0"/>
    <s v="Jackson"/>
    <x v="12"/>
    <n v="49201"/>
    <x v="2"/>
    <s v="OFF-AR-10000823"/>
    <x v="1"/>
    <x v="6"/>
    <s v="Newell 307"/>
    <n v="3.64"/>
    <n v="2"/>
    <n v="0"/>
    <n v="1.0192000000000001"/>
    <x v="2"/>
    <x v="0"/>
  </r>
  <r>
    <n v="9357"/>
    <s v="CA-2017-110324"/>
    <x v="494"/>
    <d v="2017-12-05T00:00:00"/>
    <s v="Standard Class"/>
    <s v="MA-17560"/>
    <s v="Matt Abelman"/>
    <x v="2"/>
    <x v="0"/>
    <s v="Jackson"/>
    <x v="12"/>
    <n v="49201"/>
    <x v="2"/>
    <s v="OFF-PA-10001776"/>
    <x v="1"/>
    <x v="10"/>
    <s v="Wirebound Message Books, Four 2 3/4&quot; x 5&quot; Forms per Page, 600 Sets per Book"/>
    <n v="18.54"/>
    <n v="2"/>
    <n v="0"/>
    <n v="8.7137999999999991"/>
    <x v="2"/>
    <x v="0"/>
  </r>
  <r>
    <n v="9358"/>
    <s v="CA-2018-168046"/>
    <x v="967"/>
    <d v="2018-01-28T00:00:00"/>
    <s v="Second Class"/>
    <s v="JD-15895"/>
    <s v="Jonathan Doherty"/>
    <x v="1"/>
    <x v="0"/>
    <s v="New York City"/>
    <x v="15"/>
    <n v="10024"/>
    <x v="3"/>
    <s v="OFF-BI-10003676"/>
    <x v="1"/>
    <x v="8"/>
    <s v="GBC Standard Recycled Report Covers, Clear Plastic Sheets"/>
    <n v="43.120000000000005"/>
    <n v="5"/>
    <n v="0.2"/>
    <n v="15.091999999999995"/>
    <x v="3"/>
    <x v="0"/>
  </r>
  <r>
    <n v="9359"/>
    <s v="CA-2018-168046"/>
    <x v="967"/>
    <d v="2018-01-28T00:00:00"/>
    <s v="Second Class"/>
    <s v="JD-15895"/>
    <s v="Jonathan Doherty"/>
    <x v="1"/>
    <x v="0"/>
    <s v="New York City"/>
    <x v="15"/>
    <n v="10024"/>
    <x v="3"/>
    <s v="FUR-TA-10001095"/>
    <x v="0"/>
    <x v="3"/>
    <s v="Chromcraft Round Conference Tables"/>
    <n v="313.72199999999998"/>
    <n v="3"/>
    <n v="0.4"/>
    <n v="-99.34529999999998"/>
    <x v="3"/>
    <x v="0"/>
  </r>
  <r>
    <n v="9360"/>
    <s v="CA-2018-168046"/>
    <x v="967"/>
    <d v="2018-01-28T00:00:00"/>
    <s v="Second Class"/>
    <s v="JD-15895"/>
    <s v="Jonathan Doherty"/>
    <x v="1"/>
    <x v="0"/>
    <s v="New York City"/>
    <x v="15"/>
    <n v="10024"/>
    <x v="3"/>
    <s v="FUR-FU-10000747"/>
    <x v="0"/>
    <x v="5"/>
    <s v="Tenex B1-RE Series Chair Mats for Low Pile Carpets"/>
    <n v="45.98"/>
    <n v="1"/>
    <n v="0"/>
    <n v="7.816599999999994"/>
    <x v="3"/>
    <x v="0"/>
  </r>
  <r>
    <n v="9361"/>
    <s v="CA-2018-168046"/>
    <x v="967"/>
    <d v="2018-01-28T00:00:00"/>
    <s v="Second Class"/>
    <s v="JD-15895"/>
    <s v="Jonathan Doherty"/>
    <x v="1"/>
    <x v="0"/>
    <s v="New York City"/>
    <x v="15"/>
    <n v="10024"/>
    <x v="3"/>
    <s v="OFF-ST-10004337"/>
    <x v="1"/>
    <x v="4"/>
    <s v="SAFCO Commercial Wire Shelving, 72h"/>
    <n v="428.68"/>
    <n v="7"/>
    <n v="0"/>
    <n v="0"/>
    <x v="3"/>
    <x v="0"/>
  </r>
  <r>
    <n v="9362"/>
    <s v="CA-2019-111591"/>
    <x v="708"/>
    <d v="2019-03-25T00:00:00"/>
    <s v="Standard Class"/>
    <s v="PS-18970"/>
    <s v="Paul Stevenson"/>
    <x v="2"/>
    <x v="0"/>
    <s v="Seattle"/>
    <x v="4"/>
    <n v="98105"/>
    <x v="1"/>
    <s v="OFF-BI-10004410"/>
    <x v="1"/>
    <x v="8"/>
    <s v="C-Line Peel &amp; Stick Add-On Filing Pockets, 8-3/4 x 5-1/8, 10/Pack"/>
    <n v="30.576000000000001"/>
    <n v="6"/>
    <n v="0.2"/>
    <n v="10.3194"/>
    <x v="1"/>
    <x v="0"/>
  </r>
  <r>
    <n v="9363"/>
    <s v="CA-2019-111591"/>
    <x v="708"/>
    <d v="2019-03-25T00:00:00"/>
    <s v="Standard Class"/>
    <s v="PS-18970"/>
    <s v="Paul Stevenson"/>
    <x v="2"/>
    <x v="0"/>
    <s v="Seattle"/>
    <x v="4"/>
    <n v="98105"/>
    <x v="1"/>
    <s v="OFF-FA-10004838"/>
    <x v="1"/>
    <x v="13"/>
    <s v="Super Bands, 12/Pack"/>
    <n v="13.020000000000001"/>
    <n v="7"/>
    <n v="0"/>
    <n v="0.3906000000000005"/>
    <x v="1"/>
    <x v="0"/>
  </r>
  <r>
    <n v="9364"/>
    <s v="CA-2019-111591"/>
    <x v="708"/>
    <d v="2019-03-25T00:00:00"/>
    <s v="Standard Class"/>
    <s v="PS-18970"/>
    <s v="Paul Stevenson"/>
    <x v="2"/>
    <x v="0"/>
    <s v="Seattle"/>
    <x v="4"/>
    <n v="98105"/>
    <x v="1"/>
    <s v="FUR-FU-10002364"/>
    <x v="0"/>
    <x v="5"/>
    <s v="Eldon Expressions Wood Desk Accessories, Oak"/>
    <n v="22.14"/>
    <n v="3"/>
    <n v="0"/>
    <n v="6.4205999999999976"/>
    <x v="1"/>
    <x v="0"/>
  </r>
  <r>
    <n v="9365"/>
    <s v="CA-2019-111591"/>
    <x v="708"/>
    <d v="2019-03-25T00:00:00"/>
    <s v="Standard Class"/>
    <s v="PS-18970"/>
    <s v="Paul Stevenson"/>
    <x v="2"/>
    <x v="0"/>
    <s v="Seattle"/>
    <x v="4"/>
    <n v="98105"/>
    <x v="1"/>
    <s v="OFF-ST-10001809"/>
    <x v="1"/>
    <x v="4"/>
    <s v="Fellowes Officeware Wire Shelving"/>
    <n v="359.32"/>
    <n v="4"/>
    <n v="0"/>
    <n v="7.1863999999999919"/>
    <x v="1"/>
    <x v="0"/>
  </r>
  <r>
    <n v="9366"/>
    <s v="US-2016-166828"/>
    <x v="963"/>
    <d v="2016-08-25T00:00:00"/>
    <s v="First Class"/>
    <s v="JF-15415"/>
    <s v="Jennifer Ferguson"/>
    <x v="0"/>
    <x v="0"/>
    <s v="Saint Charles"/>
    <x v="25"/>
    <n v="63301"/>
    <x v="2"/>
    <s v="OFF-PA-10001846"/>
    <x v="1"/>
    <x v="10"/>
    <s v="Xerox 1899"/>
    <n v="11.56"/>
    <n v="2"/>
    <n v="0"/>
    <n v="5.6644000000000005"/>
    <x v="2"/>
    <x v="0"/>
  </r>
  <r>
    <n v="9367"/>
    <s v="CA-2016-108147"/>
    <x v="785"/>
    <d v="2016-06-13T00:00:00"/>
    <s v="Standard Class"/>
    <s v="RD-19480"/>
    <s v="Rick Duston"/>
    <x v="0"/>
    <x v="0"/>
    <s v="Long Beach"/>
    <x v="15"/>
    <n v="11561"/>
    <x v="3"/>
    <s v="OFF-BI-10003876"/>
    <x v="1"/>
    <x v="8"/>
    <s v="Green Canvas Binder for 8-1/2&quot; x 14&quot; Sheets"/>
    <n v="68.48"/>
    <n v="2"/>
    <n v="0.2"/>
    <n v="25.679999999999996"/>
    <x v="3"/>
    <x v="0"/>
  </r>
  <r>
    <n v="9368"/>
    <s v="CA-2016-108147"/>
    <x v="785"/>
    <d v="2016-06-13T00:00:00"/>
    <s v="Standard Class"/>
    <s v="RD-19480"/>
    <s v="Rick Duston"/>
    <x v="0"/>
    <x v="0"/>
    <s v="Long Beach"/>
    <x v="15"/>
    <n v="11561"/>
    <x v="3"/>
    <s v="OFF-ST-10003470"/>
    <x v="1"/>
    <x v="4"/>
    <s v="Tennsco Snap-Together Open Shelving Units, Starter Sets and Add-On Units"/>
    <n v="1676.88"/>
    <n v="6"/>
    <n v="0"/>
    <n v="83.843999999999937"/>
    <x v="3"/>
    <x v="0"/>
  </r>
  <r>
    <n v="9369"/>
    <s v="CA-2018-154998"/>
    <x v="281"/>
    <d v="2018-04-09T00:00:00"/>
    <s v="First Class"/>
    <s v="ES-14080"/>
    <s v="Erin Smith"/>
    <x v="1"/>
    <x v="0"/>
    <s v="Lakewood"/>
    <x v="30"/>
    <n v="8701"/>
    <x v="3"/>
    <s v="OFF-PA-10004243"/>
    <x v="1"/>
    <x v="10"/>
    <s v="Xerox 1939"/>
    <n v="37.94"/>
    <n v="2"/>
    <n v="0"/>
    <n v="18.211199999999998"/>
    <x v="3"/>
    <x v="0"/>
  </r>
  <r>
    <n v="9370"/>
    <s v="CA-2019-113460"/>
    <x v="659"/>
    <d v="2019-11-09T00:00:00"/>
    <s v="Second Class"/>
    <s v="KN-16390"/>
    <s v="Katherine Nockton"/>
    <x v="1"/>
    <x v="0"/>
    <s v="Clinton"/>
    <x v="39"/>
    <n v="20735"/>
    <x v="3"/>
    <s v="FUR-CH-10000422"/>
    <x v="0"/>
    <x v="1"/>
    <s v="Global Highback Leather Tilter in Burgundy"/>
    <n v="272.96999999999997"/>
    <n v="3"/>
    <n v="0"/>
    <n v="43.675200000000018"/>
    <x v="3"/>
    <x v="0"/>
  </r>
  <r>
    <n v="9371"/>
    <s v="CA-2017-111339"/>
    <x v="352"/>
    <d v="2017-05-31T00:00:00"/>
    <s v="First Class"/>
    <s v="VP-21760"/>
    <s v="Victoria Pisteka"/>
    <x v="1"/>
    <x v="0"/>
    <s v="Columbus"/>
    <x v="24"/>
    <n v="43229"/>
    <x v="3"/>
    <s v="FUR-FU-10002506"/>
    <x v="0"/>
    <x v="5"/>
    <s v="Tensor &quot;Hersey Kiss&quot; Styled Floor Lamp"/>
    <n v="41.568000000000005"/>
    <n v="4"/>
    <n v="0.2"/>
    <n v="-4.1568000000000023"/>
    <x v="3"/>
    <x v="0"/>
  </r>
  <r>
    <n v="9372"/>
    <s v="CA-2017-111339"/>
    <x v="352"/>
    <d v="2017-05-31T00:00:00"/>
    <s v="First Class"/>
    <s v="VP-21760"/>
    <s v="Victoria Pisteka"/>
    <x v="1"/>
    <x v="0"/>
    <s v="Columbus"/>
    <x v="24"/>
    <n v="43229"/>
    <x v="3"/>
    <s v="FUR-CH-10000863"/>
    <x v="0"/>
    <x v="1"/>
    <s v="Novimex Swivel Fabric Task Chair"/>
    <n v="317.05799999999999"/>
    <n v="3"/>
    <n v="0.3"/>
    <n v="-86.058600000000013"/>
    <x v="3"/>
    <x v="0"/>
  </r>
  <r>
    <n v="9373"/>
    <s v="CA-2017-111339"/>
    <x v="352"/>
    <d v="2017-05-31T00:00:00"/>
    <s v="First Class"/>
    <s v="VP-21760"/>
    <s v="Victoria Pisteka"/>
    <x v="1"/>
    <x v="0"/>
    <s v="Columbus"/>
    <x v="24"/>
    <n v="43229"/>
    <x v="3"/>
    <s v="OFF-FA-10002988"/>
    <x v="1"/>
    <x v="13"/>
    <s v="Ideal Clamps"/>
    <n v="8.0399999999999991"/>
    <n v="5"/>
    <n v="0.2"/>
    <n v="2.9144999999999994"/>
    <x v="3"/>
    <x v="0"/>
  </r>
  <r>
    <n v="9374"/>
    <s v="CA-2019-102820"/>
    <x v="917"/>
    <d v="2019-05-11T00:00:00"/>
    <s v="Standard Class"/>
    <s v="CS-11950"/>
    <s v="Carlos Soltero"/>
    <x v="0"/>
    <x v="0"/>
    <s v="Pasadena"/>
    <x v="1"/>
    <n v="91104"/>
    <x v="1"/>
    <s v="TEC-PH-10003437"/>
    <x v="2"/>
    <x v="7"/>
    <s v="Blue Parrot B250XT Professional Grade Wireless Bluetooth Headset with"/>
    <n v="419.94399999999996"/>
    <n v="7"/>
    <n v="0.2"/>
    <n v="52.492999999999967"/>
    <x v="1"/>
    <x v="0"/>
  </r>
  <r>
    <n v="9375"/>
    <s v="CA-2018-149671"/>
    <x v="410"/>
    <d v="2018-06-09T00:00:00"/>
    <s v="Standard Class"/>
    <s v="KB-16600"/>
    <s v="Ken Brennan"/>
    <x v="1"/>
    <x v="0"/>
    <s v="Seattle"/>
    <x v="4"/>
    <n v="98105"/>
    <x v="1"/>
    <s v="OFF-SU-10002537"/>
    <x v="1"/>
    <x v="14"/>
    <s v="Acme Box Cutter Scissors"/>
    <n v="61.38"/>
    <n v="6"/>
    <n v="0"/>
    <n v="15.958800000000004"/>
    <x v="1"/>
    <x v="0"/>
  </r>
  <r>
    <n v="9376"/>
    <s v="CA-2017-126347"/>
    <x v="639"/>
    <d v="2017-12-19T00:00:00"/>
    <s v="Second Class"/>
    <s v="AJ-10945"/>
    <s v="Ashley Jarboe"/>
    <x v="0"/>
    <x v="0"/>
    <s v="Los Angeles"/>
    <x v="1"/>
    <n v="90045"/>
    <x v="1"/>
    <s v="TEC-AC-10003063"/>
    <x v="2"/>
    <x v="11"/>
    <s v="Micro Innovations USB RF Wireless Keyboard with Mouse"/>
    <n v="50"/>
    <n v="2"/>
    <n v="0"/>
    <n v="10.5"/>
    <x v="1"/>
    <x v="0"/>
  </r>
  <r>
    <n v="9377"/>
    <s v="CA-2019-108756"/>
    <x v="53"/>
    <d v="2019-12-29T00:00:00"/>
    <s v="Standard Class"/>
    <s v="PO-18865"/>
    <s v="Patrick O'Donnell"/>
    <x v="0"/>
    <x v="0"/>
    <s v="East Orange"/>
    <x v="30"/>
    <n v="7017"/>
    <x v="3"/>
    <s v="TEC-AC-10003237"/>
    <x v="2"/>
    <x v="11"/>
    <s v="Memorex Micro Travel Drive 4 GB"/>
    <n v="31.799999999999997"/>
    <n v="3"/>
    <n v="0"/>
    <n v="13.674000000000003"/>
    <x v="3"/>
    <x v="0"/>
  </r>
  <r>
    <n v="9378"/>
    <s v="CA-2019-155362"/>
    <x v="94"/>
    <d v="2019-12-21T00:00:00"/>
    <s v="Standard Class"/>
    <s v="DP-13105"/>
    <s v="Dave Poirier"/>
    <x v="1"/>
    <x v="0"/>
    <s v="Eau Claire"/>
    <x v="6"/>
    <n v="54703"/>
    <x v="2"/>
    <s v="OFF-ST-10001031"/>
    <x v="1"/>
    <x v="4"/>
    <s v="Adjustable Personal File Tote"/>
    <n v="32.56"/>
    <n v="2"/>
    <n v="0"/>
    <n v="8.465600000000002"/>
    <x v="2"/>
    <x v="0"/>
  </r>
  <r>
    <n v="9379"/>
    <s v="CA-2018-117625"/>
    <x v="1120"/>
    <d v="2018-05-15T00:00:00"/>
    <s v="Standard Class"/>
    <s v="GM-14500"/>
    <s v="Gene McClure"/>
    <x v="0"/>
    <x v="0"/>
    <s v="Chicago"/>
    <x v="10"/>
    <n v="60610"/>
    <x v="2"/>
    <s v="OFF-EN-10001535"/>
    <x v="1"/>
    <x v="12"/>
    <s v="Grip Seal Envelopes"/>
    <n v="7.0720000000000001"/>
    <n v="2"/>
    <n v="0.2"/>
    <n v="2.3868"/>
    <x v="2"/>
    <x v="0"/>
  </r>
  <r>
    <n v="9380"/>
    <s v="CA-2016-154158"/>
    <x v="851"/>
    <d v="2016-12-27T00:00:00"/>
    <s v="Second Class"/>
    <s v="CC-12670"/>
    <s v="Craig Carreira"/>
    <x v="0"/>
    <x v="0"/>
    <s v="Tampa"/>
    <x v="2"/>
    <n v="33614"/>
    <x v="0"/>
    <s v="OFF-PA-10001295"/>
    <x v="1"/>
    <x v="10"/>
    <s v="Computer Printout Paper with Letter-Trim Perforations"/>
    <n v="45.527999999999999"/>
    <n v="3"/>
    <n v="0.2"/>
    <n v="15.934799999999997"/>
    <x v="0"/>
    <x v="0"/>
  </r>
  <r>
    <n v="9381"/>
    <s v="CA-2016-154158"/>
    <x v="851"/>
    <d v="2016-12-27T00:00:00"/>
    <s v="Second Class"/>
    <s v="CC-12670"/>
    <s v="Craig Carreira"/>
    <x v="0"/>
    <x v="0"/>
    <s v="Tampa"/>
    <x v="2"/>
    <n v="33614"/>
    <x v="0"/>
    <s v="FUR-CH-10004698"/>
    <x v="0"/>
    <x v="1"/>
    <s v="Padded Folding Chairs, Black, 4/Carton"/>
    <n v="64.784000000000006"/>
    <n v="1"/>
    <n v="0.2"/>
    <n v="6.4784000000000042"/>
    <x v="0"/>
    <x v="0"/>
  </r>
  <r>
    <n v="9382"/>
    <s v="CA-2016-154158"/>
    <x v="851"/>
    <d v="2016-12-27T00:00:00"/>
    <s v="Second Class"/>
    <s v="CC-12670"/>
    <s v="Craig Carreira"/>
    <x v="0"/>
    <x v="0"/>
    <s v="Tampa"/>
    <x v="2"/>
    <n v="33614"/>
    <x v="0"/>
    <s v="OFF-ST-10000078"/>
    <x v="1"/>
    <x v="4"/>
    <s v="Tennsco 6- and 18-Compartment Lockers"/>
    <n v="424.27200000000005"/>
    <n v="2"/>
    <n v="0.2"/>
    <n v="-10.60680000000005"/>
    <x v="0"/>
    <x v="0"/>
  </r>
  <r>
    <n v="9383"/>
    <s v="CA-2016-154158"/>
    <x v="851"/>
    <d v="2016-12-27T00:00:00"/>
    <s v="Second Class"/>
    <s v="CC-12670"/>
    <s v="Craig Carreira"/>
    <x v="0"/>
    <x v="0"/>
    <s v="Tampa"/>
    <x v="2"/>
    <n v="33614"/>
    <x v="0"/>
    <s v="OFF-AR-10001868"/>
    <x v="1"/>
    <x v="6"/>
    <s v="Prang Dustless Chalk Sticks"/>
    <n v="1.3440000000000001"/>
    <n v="1"/>
    <n v="0.2"/>
    <n v="0.504"/>
    <x v="0"/>
    <x v="0"/>
  </r>
  <r>
    <n v="9384"/>
    <s v="CA-2016-154158"/>
    <x v="851"/>
    <d v="2016-12-27T00:00:00"/>
    <s v="Second Class"/>
    <s v="CC-12670"/>
    <s v="Craig Carreira"/>
    <x v="0"/>
    <x v="0"/>
    <s v="Tampa"/>
    <x v="2"/>
    <n v="33614"/>
    <x v="0"/>
    <s v="OFF-ST-10004950"/>
    <x v="1"/>
    <x v="4"/>
    <s v="Acco Perma 3000 Stacking Storage Drawers"/>
    <n v="83.920000000000016"/>
    <n v="5"/>
    <n v="0.2"/>
    <n v="-1.049000000000003"/>
    <x v="0"/>
    <x v="0"/>
  </r>
  <r>
    <n v="9385"/>
    <s v="CA-2019-100433"/>
    <x v="938"/>
    <d v="2019-08-16T00:00:00"/>
    <s v="Standard Class"/>
    <s v="SJ-20125"/>
    <s v="Sanjit Jacobs"/>
    <x v="2"/>
    <x v="0"/>
    <s v="New York City"/>
    <x v="15"/>
    <n v="10009"/>
    <x v="3"/>
    <s v="OFF-PA-10003441"/>
    <x v="1"/>
    <x v="10"/>
    <s v="Xerox 226"/>
    <n v="25.92"/>
    <n v="4"/>
    <n v="0"/>
    <n v="12.441600000000001"/>
    <x v="3"/>
    <x v="0"/>
  </r>
  <r>
    <n v="9386"/>
    <s v="CA-2019-163097"/>
    <x v="151"/>
    <d v="2019-08-31T00:00:00"/>
    <s v="Standard Class"/>
    <s v="SF-20200"/>
    <s v="Sarah Foster"/>
    <x v="0"/>
    <x v="0"/>
    <s v="Mesa"/>
    <x v="16"/>
    <n v="85204"/>
    <x v="1"/>
    <s v="FUR-FU-10004973"/>
    <x v="0"/>
    <x v="5"/>
    <s v="Flat Face Poster Frame"/>
    <n v="120.57600000000001"/>
    <n v="8"/>
    <n v="0.2"/>
    <n v="33.1584"/>
    <x v="1"/>
    <x v="0"/>
  </r>
  <r>
    <n v="9387"/>
    <s v="US-2019-127292"/>
    <x v="617"/>
    <d v="2019-01-23T00:00:00"/>
    <s v="Standard Class"/>
    <s v="RM-19375"/>
    <s v="Raymond Messe"/>
    <x v="0"/>
    <x v="0"/>
    <s v="Burlington"/>
    <x v="42"/>
    <m/>
    <x v="3"/>
    <s v="OFF-PA-10000157"/>
    <x v="1"/>
    <x v="10"/>
    <s v="Xerox 191"/>
    <n v="79.92"/>
    <n v="4"/>
    <n v="0"/>
    <n v="37.562399999999997"/>
    <x v="3"/>
    <x v="0"/>
  </r>
  <r>
    <n v="9388"/>
    <s v="US-2019-127292"/>
    <x v="617"/>
    <d v="2019-01-23T00:00:00"/>
    <s v="Standard Class"/>
    <s v="RM-19375"/>
    <s v="Raymond Messe"/>
    <x v="0"/>
    <x v="0"/>
    <s v="Burlington"/>
    <x v="42"/>
    <m/>
    <x v="3"/>
    <s v="OFF-PA-10001970"/>
    <x v="1"/>
    <x v="10"/>
    <s v="Xerox 1881"/>
    <n v="12.28"/>
    <n v="1"/>
    <n v="0"/>
    <n v="5.7715999999999994"/>
    <x v="3"/>
    <x v="0"/>
  </r>
  <r>
    <n v="9389"/>
    <s v="US-2019-127292"/>
    <x v="617"/>
    <d v="2019-01-23T00:00:00"/>
    <s v="Standard Class"/>
    <s v="RM-19375"/>
    <s v="Raymond Messe"/>
    <x v="0"/>
    <x v="0"/>
    <s v="Burlington"/>
    <x v="42"/>
    <m/>
    <x v="3"/>
    <s v="OFF-AP-10000828"/>
    <x v="1"/>
    <x v="9"/>
    <s v="Avanti 4.4 Cu. Ft. Refrigerator"/>
    <n v="542.93999999999994"/>
    <n v="3"/>
    <n v="0"/>
    <n v="152.02319999999997"/>
    <x v="3"/>
    <x v="0"/>
  </r>
  <r>
    <n v="9390"/>
    <s v="US-2019-127292"/>
    <x v="617"/>
    <d v="2019-01-23T00:00:00"/>
    <s v="Standard Class"/>
    <s v="RM-19375"/>
    <s v="Raymond Messe"/>
    <x v="0"/>
    <x v="0"/>
    <s v="Burlington"/>
    <x v="42"/>
    <m/>
    <x v="3"/>
    <s v="OFF-EN-10001509"/>
    <x v="1"/>
    <x v="12"/>
    <s v="Poly String Tie Envelopes"/>
    <n v="2.04"/>
    <n v="1"/>
    <n v="0"/>
    <n v="0.95879999999999987"/>
    <x v="3"/>
    <x v="0"/>
  </r>
  <r>
    <n v="9391"/>
    <s v="CA-2017-163734"/>
    <x v="974"/>
    <d v="2017-06-24T00:00:00"/>
    <s v="Standard Class"/>
    <s v="KM-16375"/>
    <s v="Katherine Murray"/>
    <x v="2"/>
    <x v="0"/>
    <s v="Houston"/>
    <x v="5"/>
    <n v="77070"/>
    <x v="2"/>
    <s v="OFF-ST-10003692"/>
    <x v="1"/>
    <x v="4"/>
    <s v="Recycled Steel Personal File for Hanging File Folders"/>
    <n v="228.92"/>
    <n v="5"/>
    <n v="0.2"/>
    <n v="14.307499999999997"/>
    <x v="2"/>
    <x v="0"/>
  </r>
  <r>
    <n v="9392"/>
    <s v="CA-2019-162474"/>
    <x v="677"/>
    <d v="2019-03-16T00:00:00"/>
    <s v="First Class"/>
    <s v="FH-14275"/>
    <s v="Frank Hawley"/>
    <x v="1"/>
    <x v="0"/>
    <s v="Aurora"/>
    <x v="10"/>
    <n v="60505"/>
    <x v="2"/>
    <s v="TEC-PH-10004700"/>
    <x v="2"/>
    <x v="7"/>
    <s v="PowerGen Dual USB Car Charger"/>
    <n v="7.9920000000000009"/>
    <n v="1"/>
    <n v="0.2"/>
    <n v="2.5973999999999995"/>
    <x v="2"/>
    <x v="0"/>
  </r>
  <r>
    <n v="9393"/>
    <s v="CA-2017-130848"/>
    <x v="969"/>
    <d v="2017-10-25T00:00:00"/>
    <s v="Same Day"/>
    <s v="DG-13300"/>
    <s v="Deirdre Greer"/>
    <x v="1"/>
    <x v="0"/>
    <s v="Denver"/>
    <x v="22"/>
    <n v="80219"/>
    <x v="1"/>
    <s v="FUR-CH-10000422"/>
    <x v="0"/>
    <x v="1"/>
    <s v="Global Highback Leather Tilter in Burgundy"/>
    <n v="582.33600000000001"/>
    <n v="8"/>
    <n v="0.2"/>
    <n v="-29.116799999999955"/>
    <x v="1"/>
    <x v="0"/>
  </r>
  <r>
    <n v="9394"/>
    <s v="CA-2016-125997"/>
    <x v="59"/>
    <d v="2016-09-23T00:00:00"/>
    <s v="First Class"/>
    <s v="MW-18220"/>
    <s v="Mitch Webber"/>
    <x v="0"/>
    <x v="0"/>
    <s v="New York City"/>
    <x v="15"/>
    <n v="10011"/>
    <x v="3"/>
    <s v="TEC-PH-10003484"/>
    <x v="2"/>
    <x v="7"/>
    <s v="Ooma Telo VoIP Home Phone System"/>
    <n v="629.94999999999993"/>
    <n v="5"/>
    <n v="0"/>
    <n v="157.48750000000001"/>
    <x v="3"/>
    <x v="0"/>
  </r>
  <r>
    <n v="9395"/>
    <s v="CA-2016-125997"/>
    <x v="59"/>
    <d v="2016-09-23T00:00:00"/>
    <s v="First Class"/>
    <s v="MW-18220"/>
    <s v="Mitch Webber"/>
    <x v="0"/>
    <x v="0"/>
    <s v="New York City"/>
    <x v="15"/>
    <n v="10011"/>
    <x v="3"/>
    <s v="FUR-CH-10001394"/>
    <x v="0"/>
    <x v="1"/>
    <s v="Global Leather Executive Chair"/>
    <n v="631.78200000000004"/>
    <n v="2"/>
    <n v="0.1"/>
    <n v="140.39599999999993"/>
    <x v="3"/>
    <x v="0"/>
  </r>
  <r>
    <n v="9396"/>
    <s v="CA-2016-125997"/>
    <x v="59"/>
    <d v="2016-09-23T00:00:00"/>
    <s v="First Class"/>
    <s v="MW-18220"/>
    <s v="Mitch Webber"/>
    <x v="0"/>
    <x v="0"/>
    <s v="New York City"/>
    <x v="15"/>
    <n v="10011"/>
    <x v="3"/>
    <s v="FUR-BO-10002213"/>
    <x v="0"/>
    <x v="0"/>
    <s v="DMI Eclipse Executive Suite Bookcases"/>
    <n v="801.5680000000001"/>
    <n v="2"/>
    <n v="0.2"/>
    <n v="-10.019600000000054"/>
    <x v="3"/>
    <x v="0"/>
  </r>
  <r>
    <n v="9397"/>
    <s v="CA-2016-125997"/>
    <x v="59"/>
    <d v="2016-09-23T00:00:00"/>
    <s v="First Class"/>
    <s v="MW-18220"/>
    <s v="Mitch Webber"/>
    <x v="0"/>
    <x v="0"/>
    <s v="New York City"/>
    <x v="15"/>
    <n v="10011"/>
    <x v="3"/>
    <s v="OFF-LA-10002762"/>
    <x v="1"/>
    <x v="2"/>
    <s v="Avery 485"/>
    <n v="75.179999999999993"/>
    <n v="6"/>
    <n v="0"/>
    <n v="35.334599999999995"/>
    <x v="3"/>
    <x v="0"/>
  </r>
  <r>
    <n v="9398"/>
    <s v="CA-2016-125997"/>
    <x v="59"/>
    <d v="2016-09-23T00:00:00"/>
    <s v="First Class"/>
    <s v="MW-18220"/>
    <s v="Mitch Webber"/>
    <x v="0"/>
    <x v="0"/>
    <s v="New York City"/>
    <x v="15"/>
    <n v="10011"/>
    <x v="3"/>
    <s v="OFF-AP-10003842"/>
    <x v="1"/>
    <x v="9"/>
    <s v="Euro-Pro Shark Turbo Vacuum"/>
    <n v="30.98"/>
    <n v="1"/>
    <n v="0"/>
    <n v="8.0548000000000002"/>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n v="661.45590000000004"/>
    <x v="3"/>
    <x v="0"/>
  </r>
  <r>
    <n v="9400"/>
    <s v="CA-2018-103128"/>
    <x v="583"/>
    <d v="2018-11-15T00:00:00"/>
    <s v="Standard Class"/>
    <s v="SC-20845"/>
    <s v="Sung Chung"/>
    <x v="0"/>
    <x v="0"/>
    <s v="Arlington Heights"/>
    <x v="10"/>
    <n v="60004"/>
    <x v="2"/>
    <s v="OFF-AR-10003394"/>
    <x v="1"/>
    <x v="6"/>
    <s v="Newell 332"/>
    <n v="14.111999999999998"/>
    <n v="6"/>
    <n v="0.2"/>
    <n v="1.2348000000000008"/>
    <x v="2"/>
    <x v="0"/>
  </r>
  <r>
    <n v="9401"/>
    <s v="CA-2017-167696"/>
    <x v="1216"/>
    <d v="2017-09-21T00:00:00"/>
    <s v="Standard Class"/>
    <s v="BD-11500"/>
    <s v="Bradley Drucker"/>
    <x v="0"/>
    <x v="0"/>
    <s v="Newport News"/>
    <x v="17"/>
    <n v="23602"/>
    <x v="0"/>
    <s v="OFF-EN-10001539"/>
    <x v="1"/>
    <x v="12"/>
    <s v="Staple envelope"/>
    <n v="31.12"/>
    <n v="4"/>
    <n v="0"/>
    <n v="14.6264"/>
    <x v="0"/>
    <x v="0"/>
  </r>
  <r>
    <n v="9402"/>
    <s v="CA-2016-159814"/>
    <x v="1217"/>
    <d v="2016-06-28T00:00:00"/>
    <s v="Standard Class"/>
    <s v="LP-17080"/>
    <s v="Liz Pelletier"/>
    <x v="0"/>
    <x v="0"/>
    <s v="Tucson"/>
    <x v="16"/>
    <n v="85705"/>
    <x v="1"/>
    <s v="FUR-FU-10001731"/>
    <x v="0"/>
    <x v="5"/>
    <s v="Acrylic Self-Standing Desk Frames"/>
    <n v="4.2720000000000002"/>
    <n v="2"/>
    <n v="0.2"/>
    <n v="0.96119999999999983"/>
    <x v="1"/>
    <x v="0"/>
  </r>
  <r>
    <n v="9403"/>
    <s v="CA-2018-105459"/>
    <x v="399"/>
    <d v="2018-08-17T00:00:00"/>
    <s v="Second Class"/>
    <s v="NP-18700"/>
    <s v="Nora Preis"/>
    <x v="0"/>
    <x v="0"/>
    <s v="New York City"/>
    <x v="15"/>
    <n v="10024"/>
    <x v="3"/>
    <s v="FUR-TA-10001095"/>
    <x v="0"/>
    <x v="3"/>
    <s v="Chromcraft Round Conference Tables"/>
    <n v="209.148"/>
    <n v="2"/>
    <n v="0.4"/>
    <n v="-66.230199999999996"/>
    <x v="3"/>
    <x v="0"/>
  </r>
  <r>
    <n v="9404"/>
    <s v="CA-2018-105459"/>
    <x v="399"/>
    <d v="2018-08-17T00:00:00"/>
    <s v="Second Class"/>
    <s v="NP-18700"/>
    <s v="Nora Preis"/>
    <x v="0"/>
    <x v="0"/>
    <s v="New York City"/>
    <x v="15"/>
    <n v="10024"/>
    <x v="3"/>
    <s v="OFF-ST-10000078"/>
    <x v="1"/>
    <x v="4"/>
    <s v="Tennsco 6- and 18-Compartment Lockers"/>
    <n v="1591.02"/>
    <n v="6"/>
    <n v="0"/>
    <n v="286.38359999999989"/>
    <x v="3"/>
    <x v="0"/>
  </r>
  <r>
    <n v="9405"/>
    <s v="CA-2019-141663"/>
    <x v="669"/>
    <d v="2019-04-17T00:00:00"/>
    <s v="Standard Class"/>
    <s v="DP-13105"/>
    <s v="Dave Poirier"/>
    <x v="1"/>
    <x v="0"/>
    <s v="Philadelphia"/>
    <x v="9"/>
    <n v="19134"/>
    <x v="3"/>
    <s v="OFF-FA-10004076"/>
    <x v="1"/>
    <x v="13"/>
    <s v="Translucent Push Pins by OIC"/>
    <n v="7.92"/>
    <n v="5"/>
    <n v="0.2"/>
    <n v="1.6829999999999994"/>
    <x v="3"/>
    <x v="0"/>
  </r>
  <r>
    <n v="9406"/>
    <s v="CA-2016-152618"/>
    <x v="619"/>
    <d v="2016-03-17T00:00:00"/>
    <s v="First Class"/>
    <s v="RB-19465"/>
    <s v="Rick Bensley"/>
    <x v="2"/>
    <x v="0"/>
    <s v="Chicago"/>
    <x v="10"/>
    <n v="60653"/>
    <x v="2"/>
    <s v="TEC-MA-10003626"/>
    <x v="2"/>
    <x v="15"/>
    <s v="Hewlett-Packard Deskjet 6540 Color Inkjet Printer"/>
    <n v="574.91"/>
    <n v="2"/>
    <n v="0.3"/>
    <n v="156.04699999999997"/>
    <x v="2"/>
    <x v="0"/>
  </r>
  <r>
    <n v="9407"/>
    <s v="CA-2016-152618"/>
    <x v="619"/>
    <d v="2016-03-17T00:00:00"/>
    <s v="First Class"/>
    <s v="RB-19465"/>
    <s v="Rick Bensley"/>
    <x v="2"/>
    <x v="0"/>
    <s v="Chicago"/>
    <x v="10"/>
    <n v="60653"/>
    <x v="2"/>
    <s v="OFF-PA-10001215"/>
    <x v="1"/>
    <x v="10"/>
    <s v="Xerox 1963"/>
    <n v="8.4480000000000004"/>
    <n v="2"/>
    <n v="0.2"/>
    <n v="2.6399999999999997"/>
    <x v="2"/>
    <x v="0"/>
  </r>
  <r>
    <n v="9408"/>
    <s v="CA-2019-162789"/>
    <x v="585"/>
    <d v="2019-09-24T00:00:00"/>
    <s v="Second Class"/>
    <s v="LC-17140"/>
    <s v="Logan Currie"/>
    <x v="0"/>
    <x v="0"/>
    <s v="New York City"/>
    <x v="15"/>
    <n v="10035"/>
    <x v="3"/>
    <s v="TEC-AC-10002842"/>
    <x v="2"/>
    <x v="11"/>
    <s v="WD My Passport Ultra 2TB Portable External Hard Drive"/>
    <n v="1071"/>
    <n v="9"/>
    <n v="0"/>
    <n v="171.36000000000007"/>
    <x v="3"/>
    <x v="0"/>
  </r>
  <r>
    <n v="9409"/>
    <s v="CA-2019-162789"/>
    <x v="585"/>
    <d v="2019-09-24T00:00:00"/>
    <s v="Second Class"/>
    <s v="LC-17140"/>
    <s v="Logan Currie"/>
    <x v="0"/>
    <x v="0"/>
    <s v="New York City"/>
    <x v="15"/>
    <n v="10035"/>
    <x v="3"/>
    <s v="FUR-FU-10004864"/>
    <x v="0"/>
    <x v="5"/>
    <s v="Eldon 500 Class Desk Accessories"/>
    <n v="12.07"/>
    <n v="1"/>
    <n v="0"/>
    <n v="3.9831000000000003"/>
    <x v="3"/>
    <x v="0"/>
  </r>
  <r>
    <n v="9410"/>
    <s v="US-2019-110149"/>
    <x v="389"/>
    <d v="2019-12-13T00:00:00"/>
    <s v="First Class"/>
    <s v="WB-21850"/>
    <s v="William Brown"/>
    <x v="0"/>
    <x v="0"/>
    <s v="Philadelphia"/>
    <x v="9"/>
    <n v="19143"/>
    <x v="3"/>
    <s v="OFF-BI-10000014"/>
    <x v="1"/>
    <x v="8"/>
    <s v="Heavy-Duty E-Z-D Binders"/>
    <n v="3.2730000000000006"/>
    <n v="1"/>
    <n v="0.7"/>
    <n v="-2.5092999999999996"/>
    <x v="3"/>
    <x v="0"/>
  </r>
  <r>
    <n v="9411"/>
    <s v="US-2019-110149"/>
    <x v="389"/>
    <d v="2019-12-13T00:00:00"/>
    <s v="First Class"/>
    <s v="WB-21850"/>
    <s v="William Brown"/>
    <x v="0"/>
    <x v="0"/>
    <s v="Philadelphia"/>
    <x v="9"/>
    <n v="19143"/>
    <x v="3"/>
    <s v="FUR-FU-10001475"/>
    <x v="0"/>
    <x v="5"/>
    <s v="Contract Clock, 14&quot;, Brown"/>
    <n v="87.92"/>
    <n v="5"/>
    <n v="0.2"/>
    <n v="15.385999999999999"/>
    <x v="3"/>
    <x v="0"/>
  </r>
  <r>
    <n v="9412"/>
    <s v="CA-2018-108959"/>
    <x v="612"/>
    <d v="2018-03-14T00:00:00"/>
    <s v="Second Class"/>
    <s v="MH-17785"/>
    <s v="Maya Herman"/>
    <x v="1"/>
    <x v="0"/>
    <s v="Glendale"/>
    <x v="16"/>
    <n v="85301"/>
    <x v="1"/>
    <s v="OFF-ST-10001272"/>
    <x v="1"/>
    <x v="4"/>
    <s v="Mini 13-1/2 Capacity Data Binder Rack, Pearl"/>
    <n v="104.69600000000001"/>
    <n v="1"/>
    <n v="0.2"/>
    <n v="6.5434999999999981"/>
    <x v="1"/>
    <x v="0"/>
  </r>
  <r>
    <n v="9413"/>
    <s v="CA-2017-164777"/>
    <x v="746"/>
    <d v="2017-01-29T00:00:00"/>
    <s v="First Class"/>
    <s v="SC-20305"/>
    <s v="Sean Christensen"/>
    <x v="0"/>
    <x v="0"/>
    <s v="Los Angeles"/>
    <x v="1"/>
    <n v="90036"/>
    <x v="1"/>
    <s v="FUR-CH-10002024"/>
    <x v="0"/>
    <x v="1"/>
    <s v="HON 5400 Series Task Chairs for Big and Tall"/>
    <n v="2803.92"/>
    <n v="5"/>
    <n v="0.2"/>
    <n v="0"/>
    <x v="1"/>
    <x v="0"/>
  </r>
  <r>
    <n v="9414"/>
    <s v="CA-2018-132017"/>
    <x v="182"/>
    <d v="2018-09-27T00:00:00"/>
    <s v="First Class"/>
    <s v="MH-17620"/>
    <s v="Matt Hagelstein"/>
    <x v="1"/>
    <x v="0"/>
    <s v="Houston"/>
    <x v="5"/>
    <n v="77041"/>
    <x v="2"/>
    <s v="OFF-BI-10004001"/>
    <x v="1"/>
    <x v="8"/>
    <s v="GBC Recycled VeloBinder Covers"/>
    <n v="6.8159999999999981"/>
    <n v="2"/>
    <n v="0.8"/>
    <n v="-11.587200000000003"/>
    <x v="2"/>
    <x v="0"/>
  </r>
  <r>
    <n v="9415"/>
    <s v="CA-2017-127824"/>
    <x v="1090"/>
    <d v="2017-10-22T00:00:00"/>
    <s v="Standard Class"/>
    <s v="JC-15775"/>
    <s v="John Castell"/>
    <x v="0"/>
    <x v="0"/>
    <s v="Seattle"/>
    <x v="4"/>
    <n v="98115"/>
    <x v="1"/>
    <s v="TEC-PH-10004094"/>
    <x v="2"/>
    <x v="7"/>
    <s v="Motorola L703CM"/>
    <n v="249.58400000000003"/>
    <n v="2"/>
    <n v="0.2"/>
    <n v="15.598999999999997"/>
    <x v="1"/>
    <x v="0"/>
  </r>
  <r>
    <n v="9416"/>
    <s v="CA-2017-127824"/>
    <x v="1090"/>
    <d v="2017-10-22T00:00:00"/>
    <s v="Standard Class"/>
    <s v="JC-15775"/>
    <s v="John Castell"/>
    <x v="0"/>
    <x v="0"/>
    <s v="Seattle"/>
    <x v="4"/>
    <n v="98115"/>
    <x v="1"/>
    <s v="OFF-PA-10001184"/>
    <x v="1"/>
    <x v="10"/>
    <s v="Xerox 1903"/>
    <n v="17.940000000000001"/>
    <n v="3"/>
    <n v="0"/>
    <n v="8.7906000000000013"/>
    <x v="1"/>
    <x v="0"/>
  </r>
  <r>
    <n v="9417"/>
    <s v="CA-2017-127824"/>
    <x v="1090"/>
    <d v="2017-10-22T00:00:00"/>
    <s v="Standard Class"/>
    <s v="JC-15775"/>
    <s v="John Castell"/>
    <x v="0"/>
    <x v="0"/>
    <s v="Seattle"/>
    <x v="4"/>
    <n v="98115"/>
    <x v="1"/>
    <s v="FUR-FU-10002505"/>
    <x v="0"/>
    <x v="5"/>
    <s v="Eldon 100 Class Desk Accessories"/>
    <n v="10.11"/>
    <n v="3"/>
    <n v="0"/>
    <n v="3.2351999999999994"/>
    <x v="1"/>
    <x v="0"/>
  </r>
  <r>
    <n v="9418"/>
    <s v="CA-2016-148285"/>
    <x v="1218"/>
    <d v="2016-11-01T00:00:00"/>
    <s v="Standard Class"/>
    <s v="RD-19810"/>
    <s v="Ross DeVincentis"/>
    <x v="2"/>
    <x v="0"/>
    <s v="Fayetteville"/>
    <x v="3"/>
    <n v="28314"/>
    <x v="0"/>
    <s v="OFF-PA-10001166"/>
    <x v="1"/>
    <x v="10"/>
    <s v="Xerox 2"/>
    <n v="10.368000000000002"/>
    <n v="2"/>
    <n v="0.2"/>
    <n v="3.6288"/>
    <x v="0"/>
    <x v="0"/>
  </r>
  <r>
    <n v="9419"/>
    <s v="CA-2016-148285"/>
    <x v="1218"/>
    <d v="2016-11-01T00:00:00"/>
    <s v="Standard Class"/>
    <s v="RD-19810"/>
    <s v="Ross DeVincentis"/>
    <x v="2"/>
    <x v="0"/>
    <s v="Fayetteville"/>
    <x v="3"/>
    <n v="28314"/>
    <x v="0"/>
    <s v="OFF-PA-10000349"/>
    <x v="1"/>
    <x v="10"/>
    <s v="Easy-staple paper"/>
    <n v="11.952000000000002"/>
    <n v="3"/>
    <n v="0.2"/>
    <n v="4.0338000000000003"/>
    <x v="0"/>
    <x v="0"/>
  </r>
  <r>
    <n v="9420"/>
    <s v="CA-2019-152926"/>
    <x v="280"/>
    <d v="2019-10-04T00:00:00"/>
    <s v="Second Class"/>
    <s v="SC-20695"/>
    <s v="Steve Chapman"/>
    <x v="1"/>
    <x v="0"/>
    <s v="Houston"/>
    <x v="5"/>
    <n v="77041"/>
    <x v="2"/>
    <s v="OFF-AP-10004708"/>
    <x v="1"/>
    <x v="9"/>
    <s v="Fellowes Superior 10 Outlet Split Surge Protector"/>
    <n v="15.223999999999997"/>
    <n v="2"/>
    <n v="0.8"/>
    <n v="-38.821200000000012"/>
    <x v="2"/>
    <x v="0"/>
  </r>
  <r>
    <n v="9421"/>
    <s v="CA-2019-152926"/>
    <x v="280"/>
    <d v="2019-10-04T00:00:00"/>
    <s v="Second Class"/>
    <s v="SC-20695"/>
    <s v="Steve Chapman"/>
    <x v="1"/>
    <x v="0"/>
    <s v="Houston"/>
    <x v="5"/>
    <n v="77041"/>
    <x v="2"/>
    <s v="OFF-AP-10001947"/>
    <x v="1"/>
    <x v="9"/>
    <s v="Acco 6 Outlet Guardian Premium Plus Surge Suppressor"/>
    <n v="21.983999999999995"/>
    <n v="6"/>
    <n v="0.8"/>
    <n v="-56.059200000000011"/>
    <x v="2"/>
    <x v="0"/>
  </r>
  <r>
    <n v="9422"/>
    <s v="CA-2016-145254"/>
    <x v="149"/>
    <d v="2016-07-27T00:00:00"/>
    <s v="Standard Class"/>
    <s v="NC-18535"/>
    <s v="Nick Crebassa"/>
    <x v="1"/>
    <x v="0"/>
    <s v="San Francisco"/>
    <x v="1"/>
    <n v="94122"/>
    <x v="1"/>
    <s v="TEC-PH-10000441"/>
    <x v="2"/>
    <x v="7"/>
    <s v="VTech DS6151"/>
    <n v="604.75199999999995"/>
    <n v="6"/>
    <n v="0.2"/>
    <n v="60.475200000000058"/>
    <x v="1"/>
    <x v="0"/>
  </r>
  <r>
    <n v="9423"/>
    <s v="CA-2016-145254"/>
    <x v="149"/>
    <d v="2016-07-27T00:00:00"/>
    <s v="Standard Class"/>
    <s v="NC-18535"/>
    <s v="Nick Crebassa"/>
    <x v="1"/>
    <x v="0"/>
    <s v="San Francisco"/>
    <x v="1"/>
    <n v="94122"/>
    <x v="1"/>
    <s v="OFF-SU-10004664"/>
    <x v="1"/>
    <x v="14"/>
    <s v="Acme Softgrip Scissors"/>
    <n v="40.700000000000003"/>
    <n v="5"/>
    <n v="0"/>
    <n v="11.802999999999999"/>
    <x v="1"/>
    <x v="0"/>
  </r>
  <r>
    <n v="9424"/>
    <s v="CA-2016-145254"/>
    <x v="149"/>
    <d v="2016-07-27T00:00:00"/>
    <s v="Standard Class"/>
    <s v="NC-18535"/>
    <s v="Nick Crebassa"/>
    <x v="1"/>
    <x v="0"/>
    <s v="San Francisco"/>
    <x v="1"/>
    <n v="94122"/>
    <x v="1"/>
    <s v="TEC-PH-10004531"/>
    <x v="2"/>
    <x v="7"/>
    <s v="AT&amp;T CL2909"/>
    <n v="302.37599999999998"/>
    <n v="3"/>
    <n v="0.2"/>
    <n v="37.796999999999997"/>
    <x v="1"/>
    <x v="0"/>
  </r>
  <r>
    <n v="9425"/>
    <s v="CA-2016-145254"/>
    <x v="149"/>
    <d v="2016-07-27T00:00:00"/>
    <s v="Standard Class"/>
    <s v="NC-18535"/>
    <s v="Nick Crebassa"/>
    <x v="1"/>
    <x v="0"/>
    <s v="San Francisco"/>
    <x v="1"/>
    <n v="94122"/>
    <x v="1"/>
    <s v="TEC-AC-10002167"/>
    <x v="2"/>
    <x v="11"/>
    <s v="Imation 8gb Micro Traveldrive Usb 2.0 Flash Drive"/>
    <n v="45"/>
    <n v="3"/>
    <n v="0"/>
    <n v="4.9500000000000011"/>
    <x v="1"/>
    <x v="0"/>
  </r>
  <r>
    <n v="9426"/>
    <s v="CA-2016-116246"/>
    <x v="171"/>
    <d v="2016-09-17T00:00:00"/>
    <s v="Second Class"/>
    <s v="LW-17215"/>
    <s v="Luke Weiss"/>
    <x v="0"/>
    <x v="0"/>
    <s v="New York City"/>
    <x v="15"/>
    <n v="10035"/>
    <x v="3"/>
    <s v="FUR-CH-10002024"/>
    <x v="0"/>
    <x v="1"/>
    <s v="HON 5400 Series Task Chairs for Big and Tall"/>
    <n v="3785.2920000000004"/>
    <n v="6"/>
    <n v="0.1"/>
    <n v="420.58800000000019"/>
    <x v="3"/>
    <x v="0"/>
  </r>
  <r>
    <n v="9427"/>
    <s v="CA-2018-160479"/>
    <x v="306"/>
    <d v="2018-09-20T00:00:00"/>
    <s v="Standard Class"/>
    <s v="AH-10585"/>
    <s v="Angele Hood"/>
    <x v="0"/>
    <x v="0"/>
    <s v="Seattle"/>
    <x v="4"/>
    <n v="98105"/>
    <x v="1"/>
    <s v="OFF-AR-10002445"/>
    <x v="1"/>
    <x v="6"/>
    <s v="SANFORD Major Accent Highlighters"/>
    <n v="35.4"/>
    <n v="5"/>
    <n v="0"/>
    <n v="13.452000000000002"/>
    <x v="1"/>
    <x v="0"/>
  </r>
  <r>
    <n v="9428"/>
    <s v="CA-2016-167486"/>
    <x v="501"/>
    <d v="2016-12-01T00:00:00"/>
    <s v="Standard Class"/>
    <s v="JO-15145"/>
    <s v="Jack O'Briant"/>
    <x v="1"/>
    <x v="0"/>
    <s v="Buffalo"/>
    <x v="15"/>
    <n v="14215"/>
    <x v="3"/>
    <s v="FUR-FU-10003268"/>
    <x v="0"/>
    <x v="5"/>
    <s v="Eldon Radial Chair Mat for Low to Medium Pile Carpets"/>
    <n v="199.89999999999998"/>
    <n v="5"/>
    <n v="0"/>
    <n v="39.97999999999999"/>
    <x v="3"/>
    <x v="0"/>
  </r>
  <r>
    <n v="9429"/>
    <s v="CA-2016-152100"/>
    <x v="218"/>
    <d v="2016-05-16T00:00:00"/>
    <s v="Standard Class"/>
    <s v="VW-21775"/>
    <s v="Victoria Wilson"/>
    <x v="1"/>
    <x v="0"/>
    <s v="Huntsville"/>
    <x v="5"/>
    <n v="77340"/>
    <x v="2"/>
    <s v="FUR-CH-10000015"/>
    <x v="0"/>
    <x v="1"/>
    <s v="Hon Multipurpose Stacking Arm Chairs"/>
    <n v="1212.9599999999998"/>
    <n v="8"/>
    <n v="0.3"/>
    <n v="-69.311999999999898"/>
    <x v="2"/>
    <x v="0"/>
  </r>
  <r>
    <n v="9430"/>
    <s v="CA-2017-166219"/>
    <x v="834"/>
    <d v="2017-09-01T00:00:00"/>
    <s v="Standard Class"/>
    <s v="BP-11185"/>
    <s v="Ben Peterman"/>
    <x v="1"/>
    <x v="0"/>
    <s v="Dallas"/>
    <x v="5"/>
    <n v="75081"/>
    <x v="2"/>
    <s v="TEC-PH-10004165"/>
    <x v="2"/>
    <x v="7"/>
    <s v="Mitel MiVoice 5330e IP Phone"/>
    <n v="1099.96"/>
    <n v="5"/>
    <n v="0.2"/>
    <n v="82.496999999999957"/>
    <x v="2"/>
    <x v="0"/>
  </r>
  <r>
    <n v="9431"/>
    <s v="CA-2017-166219"/>
    <x v="834"/>
    <d v="2017-09-01T00:00:00"/>
    <s v="Standard Class"/>
    <s v="BP-11185"/>
    <s v="Ben Peterman"/>
    <x v="1"/>
    <x v="0"/>
    <s v="Dallas"/>
    <x v="5"/>
    <n v="75081"/>
    <x v="2"/>
    <s v="FUR-TA-10004607"/>
    <x v="0"/>
    <x v="3"/>
    <s v="Hon 2111 Invitation Series Straight Table"/>
    <n v="103.48100000000001"/>
    <n v="1"/>
    <n v="0.3"/>
    <n v="-16.261300000000006"/>
    <x v="2"/>
    <x v="0"/>
  </r>
  <r>
    <n v="9432"/>
    <s v="CA-2017-111864"/>
    <x v="974"/>
    <d v="2017-06-19T00:00:00"/>
    <s v="Same Day"/>
    <s v="PP-18955"/>
    <s v="Paul Prost"/>
    <x v="2"/>
    <x v="0"/>
    <s v="Philadelphia"/>
    <x v="9"/>
    <n v="19134"/>
    <x v="3"/>
    <s v="OFF-LA-10004677"/>
    <x v="1"/>
    <x v="2"/>
    <s v="Self-Adhesive Address Labels for Typewriters with Dispenser Box"/>
    <n v="5.9039999999999999"/>
    <n v="2"/>
    <n v="0.2"/>
    <n v="1.9925999999999999"/>
    <x v="3"/>
    <x v="0"/>
  </r>
  <r>
    <n v="9433"/>
    <s v="CA-2017-119627"/>
    <x v="493"/>
    <d v="2017-08-23T00:00:00"/>
    <s v="Standard Class"/>
    <s v="SC-20725"/>
    <s v="Steven Cartwright"/>
    <x v="0"/>
    <x v="0"/>
    <s v="Peoria"/>
    <x v="16"/>
    <n v="85345"/>
    <x v="1"/>
    <s v="TEC-AC-10002217"/>
    <x v="2"/>
    <x v="11"/>
    <s v="Imation Clip USB flash drive - 8 GB"/>
    <n v="30.080000000000002"/>
    <n v="2"/>
    <n v="0.2"/>
    <n v="-5.2640000000000002"/>
    <x v="1"/>
    <x v="0"/>
  </r>
  <r>
    <n v="9434"/>
    <s v="CA-2017-119627"/>
    <x v="493"/>
    <d v="2017-08-23T00:00:00"/>
    <s v="Standard Class"/>
    <s v="SC-20725"/>
    <s v="Steven Cartwright"/>
    <x v="0"/>
    <x v="0"/>
    <s v="Peoria"/>
    <x v="16"/>
    <n v="85345"/>
    <x v="1"/>
    <s v="OFF-PA-10001937"/>
    <x v="1"/>
    <x v="10"/>
    <s v="Xerox 21"/>
    <n v="36.288000000000011"/>
    <n v="7"/>
    <n v="0.2"/>
    <n v="12.700800000000001"/>
    <x v="1"/>
    <x v="0"/>
  </r>
  <r>
    <n v="9435"/>
    <s v="CA-2017-119627"/>
    <x v="493"/>
    <d v="2017-08-23T00:00:00"/>
    <s v="Standard Class"/>
    <s v="SC-20725"/>
    <s v="Steven Cartwright"/>
    <x v="0"/>
    <x v="0"/>
    <s v="Peoria"/>
    <x v="16"/>
    <n v="85345"/>
    <x v="1"/>
    <s v="OFF-AR-10000203"/>
    <x v="1"/>
    <x v="6"/>
    <s v="Newell 336"/>
    <n v="10.272000000000002"/>
    <n v="3"/>
    <n v="0.2"/>
    <n v="1.1555999999999984"/>
    <x v="1"/>
    <x v="0"/>
  </r>
  <r>
    <n v="9436"/>
    <s v="CA-2017-119627"/>
    <x v="493"/>
    <d v="2017-08-23T00:00:00"/>
    <s v="Standard Class"/>
    <s v="SC-20725"/>
    <s v="Steven Cartwright"/>
    <x v="0"/>
    <x v="0"/>
    <s v="Peoria"/>
    <x v="16"/>
    <n v="85345"/>
    <x v="1"/>
    <s v="TEC-AC-10001142"/>
    <x v="2"/>
    <x v="11"/>
    <s v="First Data FD10 PIN Pad"/>
    <n v="252.8"/>
    <n v="4"/>
    <n v="0.2"/>
    <n v="-31.600000000000037"/>
    <x v="1"/>
    <x v="0"/>
  </r>
  <r>
    <n v="9437"/>
    <s v="CA-2017-160787"/>
    <x v="12"/>
    <d v="2017-09-25T00:00:00"/>
    <s v="Same Day"/>
    <s v="BM-11785"/>
    <s v="Bryan Mills"/>
    <x v="0"/>
    <x v="0"/>
    <s v="Philadelphia"/>
    <x v="9"/>
    <n v="19143"/>
    <x v="3"/>
    <s v="OFF-BI-10003712"/>
    <x v="1"/>
    <x v="8"/>
    <s v="Acco Pressboard Covers with Storage Hooks, 14 7/8&quot; x 11&quot;, Light Blue"/>
    <n v="2.9460000000000006"/>
    <n v="2"/>
    <n v="0.7"/>
    <n v="-2.0621999999999998"/>
    <x v="3"/>
    <x v="0"/>
  </r>
  <r>
    <n v="9438"/>
    <s v="CA-2019-107853"/>
    <x v="1143"/>
    <d v="2019-05-31T00:00:00"/>
    <s v="Standard Class"/>
    <s v="CD-11920"/>
    <s v="Carlos Daly"/>
    <x v="0"/>
    <x v="0"/>
    <s v="Oceanside"/>
    <x v="1"/>
    <n v="92054"/>
    <x v="1"/>
    <s v="OFF-PA-10000520"/>
    <x v="1"/>
    <x v="10"/>
    <s v="Xerox 201"/>
    <n v="12.96"/>
    <n v="2"/>
    <n v="0"/>
    <n v="6.2208000000000006"/>
    <x v="1"/>
    <x v="0"/>
  </r>
  <r>
    <n v="9439"/>
    <s v="CA-2019-126144"/>
    <x v="689"/>
    <d v="2019-08-05T00:00:00"/>
    <s v="Standard Class"/>
    <s v="GM-14680"/>
    <s v="Greg Matthias"/>
    <x v="0"/>
    <x v="0"/>
    <s v="Philadelphia"/>
    <x v="9"/>
    <n v="19134"/>
    <x v="3"/>
    <s v="TEC-PH-10001079"/>
    <x v="2"/>
    <x v="7"/>
    <s v="Polycom SoundPoint Pro SE-225 Corded phone"/>
    <n v="285.57599999999996"/>
    <n v="4"/>
    <n v="0.4"/>
    <n v="-57.115200000000016"/>
    <x v="3"/>
    <x v="0"/>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n v="2.5019999999999971"/>
    <x v="2"/>
    <x v="0"/>
  </r>
  <r>
    <n v="9441"/>
    <s v="CA-2016-100391"/>
    <x v="594"/>
    <d v="2016-05-29T00:00:00"/>
    <s v="Standard Class"/>
    <s v="BW-11065"/>
    <s v="Barry Weirich"/>
    <x v="0"/>
    <x v="0"/>
    <s v="New York City"/>
    <x v="15"/>
    <n v="10035"/>
    <x v="3"/>
    <s v="OFF-PA-10001471"/>
    <x v="1"/>
    <x v="10"/>
    <s v="Strathmore Photo Frame Cards"/>
    <n v="14.62"/>
    <n v="2"/>
    <n v="0"/>
    <n v="6.7251999999999992"/>
    <x v="3"/>
    <x v="0"/>
  </r>
  <r>
    <n v="9442"/>
    <s v="CA-2016-165477"/>
    <x v="282"/>
    <d v="2016-12-31T00:00:00"/>
    <s v="Second Class"/>
    <s v="RE-19405"/>
    <s v="Ricardo Emerson"/>
    <x v="0"/>
    <x v="0"/>
    <s v="Kent"/>
    <x v="24"/>
    <n v="44240"/>
    <x v="3"/>
    <s v="OFF-AP-10003281"/>
    <x v="1"/>
    <x v="9"/>
    <s v="Acco 6 Outlet Guardian Standard Surge Suppressor"/>
    <n v="48.36"/>
    <n v="5"/>
    <n v="0.2"/>
    <n v="6.0449999999999946"/>
    <x v="3"/>
    <x v="0"/>
  </r>
  <r>
    <n v="9443"/>
    <s v="CA-2019-165904"/>
    <x v="104"/>
    <d v="2019-04-11T00:00:00"/>
    <s v="Standard Class"/>
    <s v="HR-14770"/>
    <s v="Hallie Redmond"/>
    <x v="2"/>
    <x v="0"/>
    <s v="Jacksonville"/>
    <x v="2"/>
    <n v="32216"/>
    <x v="0"/>
    <s v="OFF-AR-10003156"/>
    <x v="1"/>
    <x v="6"/>
    <s v="50 Colored Long Pencils"/>
    <n v="16.256"/>
    <n v="2"/>
    <n v="0.2"/>
    <n v="1.2192000000000007"/>
    <x v="0"/>
    <x v="0"/>
  </r>
  <r>
    <n v="9444"/>
    <s v="CA-2019-165904"/>
    <x v="104"/>
    <d v="2019-04-11T00:00:00"/>
    <s v="Standard Class"/>
    <s v="HR-14770"/>
    <s v="Hallie Redmond"/>
    <x v="2"/>
    <x v="0"/>
    <s v="Jacksonville"/>
    <x v="2"/>
    <n v="32216"/>
    <x v="0"/>
    <s v="TEC-PH-10000576"/>
    <x v="2"/>
    <x v="7"/>
    <s v="AT&amp;T 1080 Corded phone"/>
    <n v="219.18400000000003"/>
    <n v="2"/>
    <n v="0.2"/>
    <n v="19.178600000000003"/>
    <x v="0"/>
    <x v="0"/>
  </r>
  <r>
    <n v="9445"/>
    <s v="CA-2017-104052"/>
    <x v="879"/>
    <d v="2017-03-02T00:00:00"/>
    <s v="First Class"/>
    <s v="TP-21565"/>
    <s v="Tracy Poddar"/>
    <x v="1"/>
    <x v="0"/>
    <s v="Coppell"/>
    <x v="5"/>
    <n v="75019"/>
    <x v="2"/>
    <s v="TEC-PH-10003215"/>
    <x v="2"/>
    <x v="7"/>
    <s v="Jackery Bar Premium Fast-charging Portable Charger"/>
    <n v="95.84"/>
    <n v="4"/>
    <n v="0.2"/>
    <n v="34.741999999999997"/>
    <x v="2"/>
    <x v="0"/>
  </r>
  <r>
    <n v="9446"/>
    <s v="CA-2017-168277"/>
    <x v="352"/>
    <d v="2017-06-03T00:00:00"/>
    <s v="Standard Class"/>
    <s v="KB-16315"/>
    <s v="Karl Braun"/>
    <x v="0"/>
    <x v="0"/>
    <s v="Indianapolis"/>
    <x v="14"/>
    <n v="46203"/>
    <x v="2"/>
    <s v="OFF-LA-10004484"/>
    <x v="1"/>
    <x v="2"/>
    <s v="Avery 476"/>
    <n v="12.39"/>
    <n v="3"/>
    <n v="0"/>
    <n v="5.6993999999999998"/>
    <x v="2"/>
    <x v="0"/>
  </r>
  <r>
    <n v="9447"/>
    <s v="CA-2018-158617"/>
    <x v="897"/>
    <d v="2018-09-28T00:00:00"/>
    <s v="Standard Class"/>
    <s v="AC-10660"/>
    <s v="Anna Chung"/>
    <x v="0"/>
    <x v="0"/>
    <s v="Lawrence"/>
    <x v="14"/>
    <n v="46226"/>
    <x v="2"/>
    <s v="OFF-PA-10002245"/>
    <x v="1"/>
    <x v="10"/>
    <s v="Xerox 1895"/>
    <n v="35.880000000000003"/>
    <n v="6"/>
    <n v="0"/>
    <n v="16.146000000000001"/>
    <x v="2"/>
    <x v="0"/>
  </r>
  <r>
    <n v="9448"/>
    <s v="CA-2019-136882"/>
    <x v="837"/>
    <d v="2019-06-03T00:00:00"/>
    <s v="Standard Class"/>
    <s v="DN-13690"/>
    <s v="Duane Noonan"/>
    <x v="0"/>
    <x v="0"/>
    <s v="Tulsa"/>
    <x v="26"/>
    <n v="74133"/>
    <x v="2"/>
    <s v="FUR-FU-10003664"/>
    <x v="0"/>
    <x v="5"/>
    <s v="Electrix Architect's Clamp-On Swing Arm Lamp, Black"/>
    <n v="477.29999999999995"/>
    <n v="5"/>
    <n v="0"/>
    <n v="138.41699999999997"/>
    <x v="2"/>
    <x v="0"/>
  </r>
  <r>
    <n v="9449"/>
    <s v="US-2018-148957"/>
    <x v="42"/>
    <d v="2018-09-23T00:00:00"/>
    <s v="Standard Class"/>
    <s v="CC-12430"/>
    <s v="Chuck Clark"/>
    <x v="2"/>
    <x v="0"/>
    <s v="Redmond"/>
    <x v="4"/>
    <n v="98052"/>
    <x v="1"/>
    <s v="OFF-LA-10002195"/>
    <x v="1"/>
    <x v="2"/>
    <s v="Avery 481"/>
    <n v="12.32"/>
    <n v="4"/>
    <n v="0"/>
    <n v="5.9135999999999997"/>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n v="3.0127999999999995"/>
    <x v="1"/>
    <x v="0"/>
  </r>
  <r>
    <n v="9451"/>
    <s v="CA-2019-145506"/>
    <x v="95"/>
    <d v="2019-06-07T00:00:00"/>
    <s v="Standard Class"/>
    <s v="MO-17800"/>
    <s v="Meg O'Connel"/>
    <x v="2"/>
    <x v="0"/>
    <s v="Spokane"/>
    <x v="4"/>
    <n v="99207"/>
    <x v="1"/>
    <s v="OFF-ST-10004963"/>
    <x v="1"/>
    <x v="4"/>
    <s v="Eldon Gobal File Keepers"/>
    <n v="136.26"/>
    <n v="9"/>
    <n v="0"/>
    <n v="5.4503999999999913"/>
    <x v="1"/>
    <x v="0"/>
  </r>
  <r>
    <n v="9452"/>
    <s v="CA-2017-129546"/>
    <x v="694"/>
    <d v="2017-10-05T00:00:00"/>
    <s v="Standard Class"/>
    <s v="RP-19855"/>
    <s v="Roy Phan"/>
    <x v="1"/>
    <x v="0"/>
    <s v="Los Angeles"/>
    <x v="1"/>
    <n v="90032"/>
    <x v="1"/>
    <s v="OFF-AP-10002495"/>
    <x v="1"/>
    <x v="9"/>
    <s v="Acco Smartsocket Table Surge Protector, 6 Color-Coded Adapter Outlets"/>
    <n v="186.14999999999998"/>
    <n v="3"/>
    <n v="0"/>
    <n v="55.844999999999985"/>
    <x v="1"/>
    <x v="0"/>
  </r>
  <r>
    <n v="9453"/>
    <s v="CA-2017-129546"/>
    <x v="694"/>
    <d v="2017-10-05T00:00:00"/>
    <s v="Standard Class"/>
    <s v="RP-19855"/>
    <s v="Roy Phan"/>
    <x v="1"/>
    <x v="0"/>
    <s v="Los Angeles"/>
    <x v="1"/>
    <n v="90032"/>
    <x v="1"/>
    <s v="OFF-BI-10004001"/>
    <x v="1"/>
    <x v="8"/>
    <s v="GBC Recycled VeloBinder Covers"/>
    <n v="81.792000000000002"/>
    <n v="6"/>
    <n v="0.2"/>
    <n v="26.582399999999986"/>
    <x v="1"/>
    <x v="0"/>
  </r>
  <r>
    <n v="9454"/>
    <s v="CA-2017-129546"/>
    <x v="694"/>
    <d v="2017-10-05T00:00:00"/>
    <s v="Standard Class"/>
    <s v="RP-19855"/>
    <s v="Roy Phan"/>
    <x v="1"/>
    <x v="0"/>
    <s v="Los Angeles"/>
    <x v="1"/>
    <n v="90032"/>
    <x v="1"/>
    <s v="OFF-SU-10004884"/>
    <x v="1"/>
    <x v="14"/>
    <s v="Acme Galleria Hot Forged Steel Scissors with Colored Handles"/>
    <n v="47.19"/>
    <n v="3"/>
    <n v="0"/>
    <n v="13.685099999999995"/>
    <x v="1"/>
    <x v="0"/>
  </r>
  <r>
    <n v="9455"/>
    <s v="CA-2017-129546"/>
    <x v="694"/>
    <d v="2017-10-05T00:00:00"/>
    <s v="Standard Class"/>
    <s v="RP-19855"/>
    <s v="Roy Phan"/>
    <x v="1"/>
    <x v="0"/>
    <s v="Los Angeles"/>
    <x v="1"/>
    <n v="90032"/>
    <x v="1"/>
    <s v="TEC-PH-10003555"/>
    <x v="2"/>
    <x v="7"/>
    <s v="Motorola HK250 Universal Bluetooth Headset"/>
    <n v="36.783999999999999"/>
    <n v="2"/>
    <n v="0.2"/>
    <n v="-8.2763999999999971"/>
    <x v="1"/>
    <x v="0"/>
  </r>
  <r>
    <n v="9456"/>
    <s v="CA-2018-140977"/>
    <x v="950"/>
    <d v="2018-06-19T00:00:00"/>
    <s v="Second Class"/>
    <s v="JL-15175"/>
    <s v="James Lanier"/>
    <x v="2"/>
    <x v="0"/>
    <s v="Chattanooga"/>
    <x v="18"/>
    <n v="37421"/>
    <x v="0"/>
    <s v="TEC-MA-10003493"/>
    <x v="2"/>
    <x v="15"/>
    <s v="Penpower WorldCard Pro Card Scanner"/>
    <n v="91.474999999999994"/>
    <n v="1"/>
    <n v="0.5"/>
    <n v="-1.8294999999999959"/>
    <x v="0"/>
    <x v="0"/>
  </r>
  <r>
    <n v="9457"/>
    <s v="CA-2019-151855"/>
    <x v="837"/>
    <d v="2019-06-03T00:00:00"/>
    <s v="Standard Class"/>
    <s v="BW-11110"/>
    <s v="Bart Watters"/>
    <x v="1"/>
    <x v="0"/>
    <s v="Greensboro"/>
    <x v="3"/>
    <n v="27405"/>
    <x v="0"/>
    <s v="TEC-AC-10002380"/>
    <x v="2"/>
    <x v="11"/>
    <s v="Sony 8GB Class 10 Micro SDHC R40 Memory Card"/>
    <n v="27.192"/>
    <n v="3"/>
    <n v="0.2"/>
    <n v="0.33989999999999654"/>
    <x v="0"/>
    <x v="0"/>
  </r>
  <r>
    <n v="9458"/>
    <s v="CA-2019-151855"/>
    <x v="837"/>
    <d v="2019-06-03T00:00:00"/>
    <s v="Standard Class"/>
    <s v="BW-11110"/>
    <s v="Bart Watters"/>
    <x v="1"/>
    <x v="0"/>
    <s v="Greensboro"/>
    <x v="3"/>
    <n v="27405"/>
    <x v="0"/>
    <s v="OFF-BI-10004209"/>
    <x v="1"/>
    <x v="8"/>
    <s v="Fellowes Twister Kit, Gray/Clear, 3/pkg"/>
    <n v="12.059999999999999"/>
    <n v="5"/>
    <n v="0.7"/>
    <n v="-10.050000000000001"/>
    <x v="0"/>
    <x v="0"/>
  </r>
  <r>
    <n v="9459"/>
    <s v="CA-2016-138240"/>
    <x v="1148"/>
    <d v="2016-10-14T00:00:00"/>
    <s v="Standard Class"/>
    <s v="SJ-20500"/>
    <s v="Shirley Jackson"/>
    <x v="0"/>
    <x v="0"/>
    <s v="San Francisco"/>
    <x v="1"/>
    <n v="94122"/>
    <x v="1"/>
    <s v="OFF-AR-10002135"/>
    <x v="1"/>
    <x v="6"/>
    <s v="Boston Heavy-Duty Trimline Electric Pencil Sharpeners"/>
    <n v="144.60000000000002"/>
    <n v="3"/>
    <n v="0"/>
    <n v="41.933999999999983"/>
    <x v="1"/>
    <x v="0"/>
  </r>
  <r>
    <n v="9460"/>
    <s v="CA-2016-138240"/>
    <x v="1148"/>
    <d v="2016-10-14T00:00:00"/>
    <s v="Standard Class"/>
    <s v="SJ-20500"/>
    <s v="Shirley Jackson"/>
    <x v="0"/>
    <x v="0"/>
    <s v="San Francisco"/>
    <x v="1"/>
    <n v="94122"/>
    <x v="1"/>
    <s v="TEC-PH-10002583"/>
    <x v="2"/>
    <x v="7"/>
    <s v="iOttie HLCRIO102 Car Mount"/>
    <n v="15.991999999999999"/>
    <n v="1"/>
    <n v="0.2"/>
    <n v="-2.9985000000000022"/>
    <x v="1"/>
    <x v="0"/>
  </r>
  <r>
    <n v="9461"/>
    <s v="CA-2016-101833"/>
    <x v="664"/>
    <d v="2016-11-22T00:00:00"/>
    <s v="Second Class"/>
    <s v="FG-14260"/>
    <s v="Frank Gastineau"/>
    <x v="2"/>
    <x v="0"/>
    <s v="New York City"/>
    <x v="15"/>
    <n v="10024"/>
    <x v="3"/>
    <s v="OFF-PA-10003591"/>
    <x v="1"/>
    <x v="10"/>
    <s v="Southworth 100% Cotton The Best Paper"/>
    <n v="34.44"/>
    <n v="3"/>
    <n v="0"/>
    <n v="17.22"/>
    <x v="3"/>
    <x v="0"/>
  </r>
  <r>
    <n v="9462"/>
    <s v="CA-2016-100867"/>
    <x v="538"/>
    <d v="2016-10-24T00:00:00"/>
    <s v="Standard Class"/>
    <s v="EH-14125"/>
    <s v="Eugene Hildebrand"/>
    <x v="2"/>
    <x v="0"/>
    <s v="Lakewood"/>
    <x v="1"/>
    <n v="90712"/>
    <x v="1"/>
    <s v="TEC-PH-10004922"/>
    <x v="2"/>
    <x v="7"/>
    <s v="RCA Visys Integrated PBX 8-Line Router"/>
    <n v="321.55200000000002"/>
    <n v="6"/>
    <n v="0.2"/>
    <n v="20.097000000000008"/>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n v="168.47040000000004"/>
    <x v="0"/>
    <x v="0"/>
  </r>
  <r>
    <n v="9464"/>
    <s v="CA-2016-156545"/>
    <x v="1219"/>
    <d v="2016-03-03T00:00:00"/>
    <s v="First Class"/>
    <s v="JS-16030"/>
    <s v="Joy Smith"/>
    <x v="0"/>
    <x v="0"/>
    <s v="Columbus"/>
    <x v="24"/>
    <n v="43229"/>
    <x v="3"/>
    <s v="OFF-AR-10003560"/>
    <x v="1"/>
    <x v="6"/>
    <s v="Zebra Zazzle Fluorescent Highlighters"/>
    <n v="19.456000000000003"/>
    <n v="4"/>
    <n v="0.2"/>
    <n v="3.4047999999999981"/>
    <x v="3"/>
    <x v="0"/>
  </r>
  <r>
    <n v="9465"/>
    <s v="CA-2016-109127"/>
    <x v="1059"/>
    <d v="2016-12-25T00:00:00"/>
    <s v="Standard Class"/>
    <s v="JC-15775"/>
    <s v="John Castell"/>
    <x v="0"/>
    <x v="0"/>
    <s v="Newark"/>
    <x v="13"/>
    <n v="19711"/>
    <x v="3"/>
    <s v="OFF-LA-10004409"/>
    <x v="1"/>
    <x v="2"/>
    <s v="Avery 492"/>
    <n v="17.28"/>
    <n v="6"/>
    <n v="0"/>
    <n v="7.9487999999999985"/>
    <x v="3"/>
    <x v="0"/>
  </r>
  <r>
    <n v="9466"/>
    <s v="CA-2018-126858"/>
    <x v="258"/>
    <d v="2018-11-23T00:00:00"/>
    <s v="Standard Class"/>
    <s v="JM-15265"/>
    <s v="Janet Molinari"/>
    <x v="1"/>
    <x v="0"/>
    <s v="Seattle"/>
    <x v="4"/>
    <n v="98115"/>
    <x v="1"/>
    <s v="FUR-FU-10000448"/>
    <x v="0"/>
    <x v="5"/>
    <s v="Tenex Chairmats For Use With Carpeted Floors"/>
    <n v="31.96"/>
    <n v="2"/>
    <n v="0"/>
    <n v="1.597999999999999"/>
    <x v="1"/>
    <x v="0"/>
  </r>
  <r>
    <n v="9467"/>
    <s v="CA-2019-102925"/>
    <x v="60"/>
    <d v="2019-11-10T00:00:00"/>
    <s v="Second Class"/>
    <s v="CD-12280"/>
    <s v="Christina DeMoss"/>
    <x v="0"/>
    <x v="0"/>
    <s v="New York City"/>
    <x v="15"/>
    <n v="10024"/>
    <x v="3"/>
    <s v="OFF-BI-10002735"/>
    <x v="1"/>
    <x v="8"/>
    <s v="GBC Prestige Therm-A-Bind Covers"/>
    <n v="164.68800000000002"/>
    <n v="6"/>
    <n v="0.2"/>
    <n v="55.582200000000007"/>
    <x v="3"/>
    <x v="0"/>
  </r>
  <r>
    <n v="9468"/>
    <s v="CA-2019-102925"/>
    <x v="60"/>
    <d v="2019-11-10T00:00:00"/>
    <s v="Second Class"/>
    <s v="CD-12280"/>
    <s v="Christina DeMoss"/>
    <x v="0"/>
    <x v="0"/>
    <s v="New York City"/>
    <x v="15"/>
    <n v="10024"/>
    <x v="3"/>
    <s v="FUR-TA-10003469"/>
    <x v="0"/>
    <x v="3"/>
    <s v="Balt Split Level Computer Training Table"/>
    <n v="166.5"/>
    <n v="2"/>
    <n v="0.4"/>
    <n v="-66.599999999999994"/>
    <x v="3"/>
    <x v="0"/>
  </r>
  <r>
    <n v="9469"/>
    <s v="CA-2019-102925"/>
    <x v="60"/>
    <d v="2019-11-10T00:00:00"/>
    <s v="Second Class"/>
    <s v="CD-12280"/>
    <s v="Christina DeMoss"/>
    <x v="0"/>
    <x v="0"/>
    <s v="New York City"/>
    <x v="15"/>
    <n v="10024"/>
    <x v="3"/>
    <s v="OFF-PA-10001870"/>
    <x v="1"/>
    <x v="10"/>
    <s v="Xerox 202"/>
    <n v="12.96"/>
    <n v="2"/>
    <n v="0"/>
    <n v="6.2208000000000006"/>
    <x v="3"/>
    <x v="0"/>
  </r>
  <r>
    <n v="9470"/>
    <s v="CA-2019-102925"/>
    <x v="60"/>
    <d v="2019-11-10T00:00:00"/>
    <s v="Second Class"/>
    <s v="CD-12280"/>
    <s v="Christina DeMoss"/>
    <x v="0"/>
    <x v="0"/>
    <s v="New York City"/>
    <x v="15"/>
    <n v="10024"/>
    <x v="3"/>
    <s v="OFF-PA-10004071"/>
    <x v="1"/>
    <x v="10"/>
    <s v="Eaton Premium Continuous-Feed Paper, 25% Cotton, Letter Size, White, 1000 Shts/Box"/>
    <n v="110.96"/>
    <n v="2"/>
    <n v="0"/>
    <n v="53.260799999999996"/>
    <x v="3"/>
    <x v="0"/>
  </r>
  <r>
    <n v="9471"/>
    <s v="CA-2019-102925"/>
    <x v="60"/>
    <d v="2019-11-10T00:00:00"/>
    <s v="Second Class"/>
    <s v="CD-12280"/>
    <s v="Christina DeMoss"/>
    <x v="0"/>
    <x v="0"/>
    <s v="New York City"/>
    <x v="15"/>
    <n v="10024"/>
    <x v="3"/>
    <s v="TEC-PH-10001448"/>
    <x v="2"/>
    <x v="7"/>
    <s v="Anker Astro 15000mAh USB Portable Charger"/>
    <n v="99.98"/>
    <n v="2"/>
    <n v="0"/>
    <n v="3.9991999999999877"/>
    <x v="3"/>
    <x v="0"/>
  </r>
  <r>
    <n v="9472"/>
    <s v="CA-2019-102925"/>
    <x v="60"/>
    <d v="2019-11-10T00:00:00"/>
    <s v="Second Class"/>
    <s v="CD-12280"/>
    <s v="Christina DeMoss"/>
    <x v="0"/>
    <x v="0"/>
    <s v="New York City"/>
    <x v="15"/>
    <n v="10024"/>
    <x v="3"/>
    <s v="OFF-BI-10002706"/>
    <x v="1"/>
    <x v="8"/>
    <s v="Avery Premier Heavy-Duty Binder with Round Locking Rings"/>
    <n v="11.423999999999999"/>
    <n v="1"/>
    <n v="0.2"/>
    <n v="3.7127999999999997"/>
    <x v="3"/>
    <x v="0"/>
  </r>
  <r>
    <n v="9473"/>
    <s v="CA-2019-102925"/>
    <x v="60"/>
    <d v="2019-11-10T00:00:00"/>
    <s v="Second Class"/>
    <s v="CD-12280"/>
    <s v="Christina DeMoss"/>
    <x v="0"/>
    <x v="0"/>
    <s v="New York City"/>
    <x v="15"/>
    <n v="10024"/>
    <x v="3"/>
    <s v="FUR-CH-10004875"/>
    <x v="0"/>
    <x v="1"/>
    <s v="Harbour Creations 67200 Series Stacking Chairs"/>
    <n v="128.12400000000002"/>
    <n v="2"/>
    <n v="0.1"/>
    <n v="24.2012"/>
    <x v="3"/>
    <x v="0"/>
  </r>
  <r>
    <n v="9474"/>
    <s v="CA-2019-102925"/>
    <x v="60"/>
    <d v="2019-11-10T00:00:00"/>
    <s v="Second Class"/>
    <s v="CD-12280"/>
    <s v="Christina DeMoss"/>
    <x v="0"/>
    <x v="0"/>
    <s v="New York City"/>
    <x v="15"/>
    <n v="10024"/>
    <x v="3"/>
    <s v="FUR-FU-10004245"/>
    <x v="0"/>
    <x v="5"/>
    <s v="Career Cubicle Clock, 8 1/4&quot;, Black"/>
    <n v="101.4"/>
    <n v="5"/>
    <n v="0"/>
    <n v="38.532000000000004"/>
    <x v="3"/>
    <x v="0"/>
  </r>
  <r>
    <n v="9475"/>
    <s v="CA-2017-100818"/>
    <x v="70"/>
    <d v="2017-06-05T00:00:00"/>
    <s v="Second Class"/>
    <s v="JM-15265"/>
    <s v="Janet Molinari"/>
    <x v="1"/>
    <x v="0"/>
    <s v="Chicago"/>
    <x v="10"/>
    <n v="60653"/>
    <x v="2"/>
    <s v="OFF-LA-10000443"/>
    <x v="1"/>
    <x v="2"/>
    <s v="Avery 501"/>
    <n v="5.9039999999999999"/>
    <n v="2"/>
    <n v="0.2"/>
    <n v="1.9925999999999999"/>
    <x v="2"/>
    <x v="0"/>
  </r>
  <r>
    <n v="9476"/>
    <s v="CA-2017-100818"/>
    <x v="70"/>
    <d v="2017-06-05T00:00:00"/>
    <s v="Second Class"/>
    <s v="JM-15265"/>
    <s v="Janet Molinari"/>
    <x v="1"/>
    <x v="0"/>
    <s v="Chicago"/>
    <x v="10"/>
    <n v="60653"/>
    <x v="2"/>
    <s v="OFF-PA-10001125"/>
    <x v="1"/>
    <x v="10"/>
    <s v="Xerox 1988"/>
    <n v="173.48800000000003"/>
    <n v="7"/>
    <n v="0.2"/>
    <n v="54.214999999999982"/>
    <x v="2"/>
    <x v="0"/>
  </r>
  <r>
    <n v="9477"/>
    <s v="CA-2017-100818"/>
    <x v="70"/>
    <d v="2017-06-05T00:00:00"/>
    <s v="Second Class"/>
    <s v="JM-15265"/>
    <s v="Janet Molinari"/>
    <x v="1"/>
    <x v="0"/>
    <s v="Chicago"/>
    <x v="10"/>
    <n v="60653"/>
    <x v="2"/>
    <s v="FUR-FU-10002703"/>
    <x v="0"/>
    <x v="5"/>
    <s v="Tenex Traditional Chairmats for Hard Floors, Average Lip, 36&quot; x 48&quot;"/>
    <n v="51.56"/>
    <n v="2"/>
    <n v="0.6"/>
    <n v="-61.872"/>
    <x v="2"/>
    <x v="0"/>
  </r>
  <r>
    <n v="9478"/>
    <s v="CA-2017-100818"/>
    <x v="70"/>
    <d v="2017-06-05T00:00:00"/>
    <s v="Second Class"/>
    <s v="JM-15265"/>
    <s v="Janet Molinari"/>
    <x v="1"/>
    <x v="0"/>
    <s v="Chicago"/>
    <x v="10"/>
    <n v="60653"/>
    <x v="2"/>
    <s v="OFF-BI-10004364"/>
    <x v="1"/>
    <x v="8"/>
    <s v="Storex Dura Pro Binders"/>
    <n v="3.5639999999999992"/>
    <n v="3"/>
    <n v="0.8"/>
    <n v="-6.2370000000000019"/>
    <x v="2"/>
    <x v="0"/>
  </r>
  <r>
    <n v="9479"/>
    <s v="CA-2016-126193"/>
    <x v="557"/>
    <d v="2016-09-14T00:00:00"/>
    <s v="Standard Class"/>
    <s v="SS-20410"/>
    <s v="Shahid Shariari"/>
    <x v="0"/>
    <x v="0"/>
    <s v="Oswego"/>
    <x v="10"/>
    <n v="60543"/>
    <x v="2"/>
    <s v="OFF-FA-10000936"/>
    <x v="1"/>
    <x v="13"/>
    <s v="Acco Hot Clips Clips to Go"/>
    <n v="13.16"/>
    <n v="5"/>
    <n v="0.2"/>
    <n v="4.1124999999999998"/>
    <x v="2"/>
    <x v="0"/>
  </r>
  <r>
    <n v="9480"/>
    <s v="CA-2016-126193"/>
    <x v="557"/>
    <d v="2016-09-14T00:00:00"/>
    <s v="Standard Class"/>
    <s v="SS-20410"/>
    <s v="Shahid Shariari"/>
    <x v="0"/>
    <x v="0"/>
    <s v="Oswego"/>
    <x v="10"/>
    <n v="60543"/>
    <x v="2"/>
    <s v="OFF-BI-10001249"/>
    <x v="1"/>
    <x v="8"/>
    <s v="Avery Heavy-Duty EZD View Binder with Locking Rings"/>
    <n v="3.8279999999999994"/>
    <n v="3"/>
    <n v="0.8"/>
    <n v="-6.5076000000000018"/>
    <x v="2"/>
    <x v="0"/>
  </r>
  <r>
    <n v="9481"/>
    <s v="CA-2016-126193"/>
    <x v="557"/>
    <d v="2016-09-14T00:00:00"/>
    <s v="Standard Class"/>
    <s v="SS-20410"/>
    <s v="Shahid Shariari"/>
    <x v="0"/>
    <x v="0"/>
    <s v="Oswego"/>
    <x v="10"/>
    <n v="60543"/>
    <x v="2"/>
    <s v="OFF-BI-10004632"/>
    <x v="1"/>
    <x v="8"/>
    <s v="Ibico Hi-Tech Manual Binding System"/>
    <n v="304.98999999999995"/>
    <n v="5"/>
    <n v="0.8"/>
    <n v="-533.73250000000007"/>
    <x v="2"/>
    <x v="0"/>
  </r>
  <r>
    <n v="9482"/>
    <s v="CA-2019-150504"/>
    <x v="44"/>
    <d v="2019-11-12T00:00:00"/>
    <s v="Standard Class"/>
    <s v="HG-14845"/>
    <s v="Harry Greene"/>
    <x v="0"/>
    <x v="0"/>
    <s v="Dallas"/>
    <x v="5"/>
    <n v="75220"/>
    <x v="2"/>
    <s v="OFF-ST-10000615"/>
    <x v="1"/>
    <x v="4"/>
    <s v="SimpliFile Personal File, Black Granite, 15w x 6-15/16d x 11-1/4h"/>
    <n v="18.16"/>
    <n v="2"/>
    <n v="0.2"/>
    <n v="1.8160000000000016"/>
    <x v="2"/>
    <x v="0"/>
  </r>
  <r>
    <n v="9483"/>
    <s v="CA-2017-158351"/>
    <x v="782"/>
    <d v="2017-06-24T00:00:00"/>
    <s v="Second Class"/>
    <s v="BC-11125"/>
    <s v="Becky Castell"/>
    <x v="2"/>
    <x v="0"/>
    <s v="Philadelphia"/>
    <x v="9"/>
    <n v="19134"/>
    <x v="3"/>
    <s v="TEC-AC-10001838"/>
    <x v="2"/>
    <x v="11"/>
    <s v="Razer Tiamat Over Ear 7.1 Surround Sound PC Gaming Headset"/>
    <n v="319.98400000000004"/>
    <n v="2"/>
    <n v="0.2"/>
    <n v="91.995400000000018"/>
    <x v="3"/>
    <x v="0"/>
  </r>
  <r>
    <n v="9484"/>
    <s v="CA-2016-122679"/>
    <x v="192"/>
    <d v="2016-07-28T00:00:00"/>
    <s v="Standard Class"/>
    <s v="AB-10255"/>
    <s v="Alejandro Ballentine"/>
    <x v="2"/>
    <x v="0"/>
    <s v="Los Angeles"/>
    <x v="1"/>
    <n v="90008"/>
    <x v="1"/>
    <s v="OFF-AR-10004757"/>
    <x v="1"/>
    <x v="6"/>
    <s v="Crayola Colored Pencils"/>
    <n v="19.68"/>
    <n v="6"/>
    <n v="0"/>
    <n v="6.4943999999999988"/>
    <x v="1"/>
    <x v="0"/>
  </r>
  <r>
    <n v="9485"/>
    <s v="CA-2018-164770"/>
    <x v="499"/>
    <d v="2018-12-04T00:00:00"/>
    <s v="Second Class"/>
    <s v="MY-18295"/>
    <s v="Muhammed Yedwab"/>
    <x v="1"/>
    <x v="0"/>
    <s v="Houston"/>
    <x v="5"/>
    <n v="77036"/>
    <x v="2"/>
    <s v="FUR-BO-10003893"/>
    <x v="0"/>
    <x v="0"/>
    <s v="Sauder Camden County Collection Library"/>
    <n v="781.86399999999992"/>
    <n v="10"/>
    <n v="0.32"/>
    <n v="-137.97600000000008"/>
    <x v="2"/>
    <x v="0"/>
  </r>
  <r>
    <n v="9486"/>
    <s v="CA-2018-164770"/>
    <x v="499"/>
    <d v="2018-12-04T00:00:00"/>
    <s v="Second Class"/>
    <s v="MY-18295"/>
    <s v="Muhammed Yedwab"/>
    <x v="1"/>
    <x v="0"/>
    <s v="Houston"/>
    <x v="5"/>
    <n v="77036"/>
    <x v="2"/>
    <s v="OFF-PA-10003893"/>
    <x v="1"/>
    <x v="10"/>
    <s v="Xerox 1962"/>
    <n v="30.816000000000003"/>
    <n v="9"/>
    <n v="0.2"/>
    <n v="9.6299999999999955"/>
    <x v="2"/>
    <x v="0"/>
  </r>
  <r>
    <n v="9487"/>
    <s v="CA-2019-130505"/>
    <x v="386"/>
    <d v="2019-10-12T00:00:00"/>
    <s v="Same Day"/>
    <s v="NF-18385"/>
    <s v="Natalie Fritzler"/>
    <x v="0"/>
    <x v="0"/>
    <s v="Wheeling"/>
    <x v="48"/>
    <n v="26003"/>
    <x v="3"/>
    <s v="FUR-TA-10001932"/>
    <x v="0"/>
    <x v="3"/>
    <s v="Chromcraft 48&quot; x 96&quot; Racetrack Double Pedestal Table"/>
    <n v="673.34399999999994"/>
    <n v="3"/>
    <n v="0.3"/>
    <n v="-76.953599999999994"/>
    <x v="3"/>
    <x v="0"/>
  </r>
  <r>
    <n v="9488"/>
    <s v="US-2019-125213"/>
    <x v="157"/>
    <d v="2019-12-13T00:00:00"/>
    <s v="First Class"/>
    <s v="NB-18655"/>
    <s v="Nona Balk"/>
    <x v="1"/>
    <x v="0"/>
    <s v="Paterson"/>
    <x v="30"/>
    <n v="7501"/>
    <x v="3"/>
    <s v="OFF-FA-10001561"/>
    <x v="1"/>
    <x v="13"/>
    <s v="Stockwell Push Pins"/>
    <n v="6.5400000000000009"/>
    <n v="3"/>
    <n v="0"/>
    <n v="2.1581999999999999"/>
    <x v="3"/>
    <x v="0"/>
  </r>
  <r>
    <n v="9489"/>
    <s v="CA-2017-156566"/>
    <x v="486"/>
    <d v="2017-10-04T00:00:00"/>
    <s v="First Class"/>
    <s v="EM-13960"/>
    <s v="Eric Murdock"/>
    <x v="0"/>
    <x v="0"/>
    <s v="Portland"/>
    <x v="21"/>
    <n v="97206"/>
    <x v="1"/>
    <s v="TEC-PH-10001817"/>
    <x v="2"/>
    <x v="7"/>
    <s v="Wilson Electronics DB Pro Signal Booster"/>
    <n v="572.80000000000007"/>
    <n v="2"/>
    <n v="0.2"/>
    <n v="50.120000000000033"/>
    <x v="1"/>
    <x v="0"/>
  </r>
  <r>
    <n v="9490"/>
    <s v="US-2018-102232"/>
    <x v="1220"/>
    <d v="2018-08-11T00:00:00"/>
    <s v="Standard Class"/>
    <s v="MF-17665"/>
    <s v="Maureen Fritzler"/>
    <x v="1"/>
    <x v="0"/>
    <s v="Huntsville"/>
    <x v="19"/>
    <n v="35810"/>
    <x v="0"/>
    <s v="OFF-AR-10000538"/>
    <x v="1"/>
    <x v="6"/>
    <s v="Boston Model 1800 Electric Pencil Sharpener, Gray"/>
    <n v="197.04999999999998"/>
    <n v="7"/>
    <n v="0"/>
    <n v="59.114999999999981"/>
    <x v="0"/>
    <x v="0"/>
  </r>
  <r>
    <n v="9491"/>
    <s v="CA-2019-111738"/>
    <x v="1032"/>
    <d v="2019-01-07T00:00:00"/>
    <s v="Standard Class"/>
    <s v="CM-12385"/>
    <s v="Christopher Martinez"/>
    <x v="0"/>
    <x v="0"/>
    <s v="San Francisco"/>
    <x v="1"/>
    <n v="94110"/>
    <x v="1"/>
    <s v="OFF-BI-10004584"/>
    <x v="1"/>
    <x v="8"/>
    <s v="GBC ProClick 150 Presentation Binding System"/>
    <n v="2022.2720000000002"/>
    <n v="8"/>
    <n v="0.2"/>
    <n v="682.5168000000001"/>
    <x v="1"/>
    <x v="0"/>
  </r>
  <r>
    <n v="9492"/>
    <s v="CA-2019-111738"/>
    <x v="1032"/>
    <d v="2019-01-07T00:00:00"/>
    <s v="Standard Class"/>
    <s v="CM-12385"/>
    <s v="Christopher Martinez"/>
    <x v="0"/>
    <x v="0"/>
    <s v="San Francisco"/>
    <x v="1"/>
    <n v="94110"/>
    <x v="1"/>
    <s v="OFF-AR-10000817"/>
    <x v="1"/>
    <x v="6"/>
    <s v="Manco Dry-Lighter Erasable Highlighter"/>
    <n v="9.120000000000001"/>
    <n v="3"/>
    <n v="0"/>
    <n v="3.1007999999999996"/>
    <x v="1"/>
    <x v="0"/>
  </r>
  <r>
    <n v="9493"/>
    <s v="CA-2019-163188"/>
    <x v="659"/>
    <d v="2019-11-07T00:00:00"/>
    <s v="Same Day"/>
    <s v="EC-14050"/>
    <s v="Erin Creighton"/>
    <x v="0"/>
    <x v="0"/>
    <s v="Oklahoma City"/>
    <x v="26"/>
    <n v="73120"/>
    <x v="2"/>
    <s v="OFF-BI-10000756"/>
    <x v="1"/>
    <x v="8"/>
    <s v="Storex DuraTech Recycled Plastic Frosted Binders"/>
    <n v="38.160000000000004"/>
    <n v="9"/>
    <n v="0"/>
    <n v="19.080000000000002"/>
    <x v="2"/>
    <x v="0"/>
  </r>
  <r>
    <n v="9494"/>
    <s v="CA-2018-105207"/>
    <x v="835"/>
    <d v="2018-01-08T00:00:00"/>
    <s v="Standard Class"/>
    <s v="BO-11350"/>
    <s v="Bill Overfelt"/>
    <x v="1"/>
    <x v="0"/>
    <s v="Broken Arrow"/>
    <x v="26"/>
    <n v="74012"/>
    <x v="2"/>
    <s v="FUR-TA-10000617"/>
    <x v="0"/>
    <x v="3"/>
    <s v="Hon Practical Foundations 30 x 60 Training Table, Light Gray/Charcoal"/>
    <n v="1592.8500000000001"/>
    <n v="7"/>
    <n v="0"/>
    <n v="350.42700000000002"/>
    <x v="2"/>
    <x v="0"/>
  </r>
  <r>
    <n v="9495"/>
    <s v="CA-2018-105207"/>
    <x v="835"/>
    <d v="2018-01-08T00:00:00"/>
    <s v="Standard Class"/>
    <s v="BO-11350"/>
    <s v="Bill Overfelt"/>
    <x v="1"/>
    <x v="0"/>
    <s v="Broken Arrow"/>
    <x v="26"/>
    <n v="74012"/>
    <x v="2"/>
    <s v="OFF-BI-10004364"/>
    <x v="1"/>
    <x v="8"/>
    <s v="Storex Dura Pro Binders"/>
    <n v="11.88"/>
    <n v="2"/>
    <n v="0"/>
    <n v="5.3460000000000001"/>
    <x v="2"/>
    <x v="0"/>
  </r>
  <r>
    <n v="9496"/>
    <s v="US-2018-123610"/>
    <x v="536"/>
    <d v="2018-05-16T00:00:00"/>
    <s v="Standard Class"/>
    <s v="VM-21835"/>
    <s v="Vivian Mathis"/>
    <x v="0"/>
    <x v="0"/>
    <s v="Mission Viejo"/>
    <x v="1"/>
    <n v="92691"/>
    <x v="1"/>
    <s v="TEC-AC-10004518"/>
    <x v="2"/>
    <x v="11"/>
    <s v="Memorex Mini Travel Drive 32 GB USB 2.0 Flash Drive"/>
    <n v="120"/>
    <n v="6"/>
    <n v="0"/>
    <n v="46.800000000000004"/>
    <x v="1"/>
    <x v="0"/>
  </r>
  <r>
    <n v="9497"/>
    <s v="US-2018-123610"/>
    <x v="536"/>
    <d v="2018-05-16T00:00:00"/>
    <s v="Standard Class"/>
    <s v="VM-21835"/>
    <s v="Vivian Mathis"/>
    <x v="0"/>
    <x v="0"/>
    <s v="Mission Viejo"/>
    <x v="1"/>
    <n v="92691"/>
    <x v="1"/>
    <s v="OFF-AP-10002222"/>
    <x v="1"/>
    <x v="9"/>
    <s v="Staple holder"/>
    <n v="8.67"/>
    <n v="1"/>
    <n v="0"/>
    <n v="2.3409000000000004"/>
    <x v="1"/>
    <x v="0"/>
  </r>
  <r>
    <n v="9498"/>
    <s v="CA-2019-118213"/>
    <x v="60"/>
    <d v="2019-11-07T00:00:00"/>
    <s v="First Class"/>
    <s v="AB-10060"/>
    <s v="Adam Bellavance"/>
    <x v="2"/>
    <x v="0"/>
    <s v="Greenwood"/>
    <x v="14"/>
    <n v="46142"/>
    <x v="2"/>
    <s v="OFF-PA-10002615"/>
    <x v="1"/>
    <x v="10"/>
    <s v="Ampad Gold Fibre Wirebound Steno Books, 6&quot; x 9&quot;, Gregg Ruled"/>
    <n v="4.41"/>
    <n v="1"/>
    <n v="0"/>
    <n v="2.0286"/>
    <x v="2"/>
    <x v="0"/>
  </r>
  <r>
    <n v="9499"/>
    <s v="CA-2019-118213"/>
    <x v="60"/>
    <d v="2019-11-07T00:00:00"/>
    <s v="First Class"/>
    <s v="AB-10060"/>
    <s v="Adam Bellavance"/>
    <x v="2"/>
    <x v="0"/>
    <s v="Greenwood"/>
    <x v="14"/>
    <n v="46142"/>
    <x v="2"/>
    <s v="OFF-PA-10000565"/>
    <x v="1"/>
    <x v="10"/>
    <s v="Easy-staple paper"/>
    <n v="167.94"/>
    <n v="3"/>
    <n v="0"/>
    <n v="82.290599999999998"/>
    <x v="2"/>
    <x v="0"/>
  </r>
  <r>
    <n v="9500"/>
    <s v="CA-2019-118213"/>
    <x v="60"/>
    <d v="2019-11-07T00:00:00"/>
    <s v="First Class"/>
    <s v="AB-10060"/>
    <s v="Adam Bellavance"/>
    <x v="2"/>
    <x v="0"/>
    <s v="Greenwood"/>
    <x v="14"/>
    <n v="46142"/>
    <x v="2"/>
    <s v="OFF-PA-10003673"/>
    <x v="1"/>
    <x v="10"/>
    <s v="Strathmore Photo Mount Cards"/>
    <n v="67.8"/>
    <n v="10"/>
    <n v="0"/>
    <n v="31.187999999999999"/>
    <x v="2"/>
    <x v="0"/>
  </r>
  <r>
    <n v="9501"/>
    <s v="CA-2018-149237"/>
    <x v="439"/>
    <d v="2018-05-30T00:00:00"/>
    <s v="Standard Class"/>
    <s v="CM-12235"/>
    <s v="Chris McAfee"/>
    <x v="0"/>
    <x v="0"/>
    <s v="Milwaukee"/>
    <x v="6"/>
    <n v="53209"/>
    <x v="2"/>
    <s v="FUR-FU-10002088"/>
    <x v="0"/>
    <x v="5"/>
    <s v="Nu-Dell Float Frame 11 x 14 1/2"/>
    <n v="26.94"/>
    <n v="3"/>
    <n v="0"/>
    <n v="11.314800000000002"/>
    <x v="2"/>
    <x v="0"/>
  </r>
  <r>
    <n v="9502"/>
    <s v="US-2017-158589"/>
    <x v="312"/>
    <d v="2017-11-24T00:00:00"/>
    <s v="Standard Class"/>
    <s v="KW-16570"/>
    <s v="Kelly Williams"/>
    <x v="0"/>
    <x v="0"/>
    <s v="San Francisco"/>
    <x v="1"/>
    <n v="94109"/>
    <x v="1"/>
    <s v="FUR-FU-10001546"/>
    <x v="0"/>
    <x v="5"/>
    <s v="Dana Swing-Arm Lamps"/>
    <n v="32.04"/>
    <n v="3"/>
    <n v="0"/>
    <n v="8.01"/>
    <x v="1"/>
    <x v="0"/>
  </r>
  <r>
    <n v="9503"/>
    <s v="CA-2018-101329"/>
    <x v="183"/>
    <d v="2018-04-29T00:00:00"/>
    <s v="Standard Class"/>
    <s v="MM-17920"/>
    <s v="Michael Moore"/>
    <x v="0"/>
    <x v="0"/>
    <s v="Rome"/>
    <x v="15"/>
    <n v="13440"/>
    <x v="3"/>
    <s v="OFF-AR-10000614"/>
    <x v="1"/>
    <x v="6"/>
    <s v="Barrel Sharpener"/>
    <n v="32.129999999999995"/>
    <n v="9"/>
    <n v="0"/>
    <n v="8.3537999999999997"/>
    <x v="3"/>
    <x v="0"/>
  </r>
  <r>
    <n v="9504"/>
    <s v="CA-2018-101329"/>
    <x v="183"/>
    <d v="2018-04-29T00:00:00"/>
    <s v="Standard Class"/>
    <s v="MM-17920"/>
    <s v="Michael Moore"/>
    <x v="0"/>
    <x v="0"/>
    <s v="Rome"/>
    <x v="15"/>
    <n v="13440"/>
    <x v="3"/>
    <s v="OFF-AR-10003190"/>
    <x v="1"/>
    <x v="6"/>
    <s v="Newell 32"/>
    <n v="2.88"/>
    <n v="1"/>
    <n v="0"/>
    <n v="0.80640000000000001"/>
    <x v="3"/>
    <x v="0"/>
  </r>
  <r>
    <n v="9505"/>
    <s v="CA-2018-113607"/>
    <x v="500"/>
    <d v="2018-10-18T00:00:00"/>
    <s v="Standard Class"/>
    <s v="PW-19030"/>
    <s v="Pauline Webber"/>
    <x v="1"/>
    <x v="0"/>
    <s v="New York City"/>
    <x v="15"/>
    <n v="10009"/>
    <x v="3"/>
    <s v="TEC-PH-10004094"/>
    <x v="2"/>
    <x v="7"/>
    <s v="Motorola L703CM"/>
    <n v="1091.93"/>
    <n v="7"/>
    <n v="0"/>
    <n v="272.98250000000002"/>
    <x v="3"/>
    <x v="0"/>
  </r>
  <r>
    <n v="9506"/>
    <s v="CA-2018-113607"/>
    <x v="500"/>
    <d v="2018-10-18T00:00:00"/>
    <s v="Standard Class"/>
    <s v="PW-19030"/>
    <s v="Pauline Webber"/>
    <x v="1"/>
    <x v="0"/>
    <s v="New York City"/>
    <x v="15"/>
    <n v="10009"/>
    <x v="3"/>
    <s v="OFF-PA-10001970"/>
    <x v="1"/>
    <x v="10"/>
    <s v="Xerox 1908"/>
    <n v="111.96"/>
    <n v="2"/>
    <n v="0"/>
    <n v="54.860399999999998"/>
    <x v="3"/>
    <x v="0"/>
  </r>
  <r>
    <n v="9507"/>
    <s v="CA-2016-149104"/>
    <x v="267"/>
    <d v="2016-04-07T00:00:00"/>
    <s v="Second Class"/>
    <s v="RD-19900"/>
    <s v="Ruben Dartt"/>
    <x v="0"/>
    <x v="0"/>
    <s v="Dearborn Heights"/>
    <x v="12"/>
    <n v="48127"/>
    <x v="2"/>
    <s v="OFF-AR-10002952"/>
    <x v="1"/>
    <x v="6"/>
    <s v="Stanley Contemporary Battery Pencil Sharpeners"/>
    <n v="26.7"/>
    <n v="2"/>
    <n v="0"/>
    <n v="7.4759999999999991"/>
    <x v="2"/>
    <x v="0"/>
  </r>
  <r>
    <n v="9508"/>
    <s v="CA-2016-149104"/>
    <x v="267"/>
    <d v="2016-04-07T00:00:00"/>
    <s v="Second Class"/>
    <s v="RD-19900"/>
    <s v="Ruben Dartt"/>
    <x v="0"/>
    <x v="0"/>
    <s v="Dearborn Heights"/>
    <x v="12"/>
    <n v="48127"/>
    <x v="2"/>
    <s v="OFF-BI-10004209"/>
    <x v="1"/>
    <x v="8"/>
    <s v="Fellowes Twister Kit, Gray/Clear, 3/pkg"/>
    <n v="40.199999999999996"/>
    <n v="5"/>
    <n v="0"/>
    <n v="18.089999999999996"/>
    <x v="2"/>
    <x v="0"/>
  </r>
  <r>
    <n v="9509"/>
    <s v="CA-2016-149104"/>
    <x v="267"/>
    <d v="2016-04-07T00:00:00"/>
    <s v="Second Class"/>
    <s v="RD-19900"/>
    <s v="Ruben Dartt"/>
    <x v="0"/>
    <x v="0"/>
    <s v="Dearborn Heights"/>
    <x v="12"/>
    <n v="48127"/>
    <x v="2"/>
    <s v="OFF-AR-10004685"/>
    <x v="1"/>
    <x v="6"/>
    <s v="Binney &amp; Smith Crayola Metallic Colored Pencils, 8-Color Set"/>
    <n v="13.89"/>
    <n v="3"/>
    <n v="0"/>
    <n v="4.5836999999999994"/>
    <x v="2"/>
    <x v="0"/>
  </r>
  <r>
    <n v="9510"/>
    <s v="CA-2016-149104"/>
    <x v="267"/>
    <d v="2016-04-07T00:00:00"/>
    <s v="Second Class"/>
    <s v="RD-19900"/>
    <s v="Ruben Dartt"/>
    <x v="0"/>
    <x v="0"/>
    <s v="Dearborn Heights"/>
    <x v="12"/>
    <n v="48127"/>
    <x v="2"/>
    <s v="OFF-ST-10000991"/>
    <x v="1"/>
    <x v="4"/>
    <s v="Space Solutions HD Industrial Steel Shelving."/>
    <n v="689.81999999999994"/>
    <n v="6"/>
    <n v="0"/>
    <n v="20.694600000000008"/>
    <x v="2"/>
    <x v="0"/>
  </r>
  <r>
    <n v="9511"/>
    <s v="CA-2018-105263"/>
    <x v="876"/>
    <d v="2018-08-11T00:00:00"/>
    <s v="Standard Class"/>
    <s v="LM-17065"/>
    <s v="Liz MacKendrick"/>
    <x v="0"/>
    <x v="0"/>
    <s v="New York City"/>
    <x v="15"/>
    <n v="10024"/>
    <x v="3"/>
    <s v="OFF-AR-10002399"/>
    <x v="1"/>
    <x v="6"/>
    <s v="Dixon Prang Watercolor Pencils, 10-Color Set with Brush"/>
    <n v="38.339999999999996"/>
    <n v="9"/>
    <n v="0"/>
    <n v="15.7194"/>
    <x v="3"/>
    <x v="0"/>
  </r>
  <r>
    <n v="9512"/>
    <s v="CA-2016-130575"/>
    <x v="637"/>
    <d v="2016-12-16T00:00:00"/>
    <s v="First Class"/>
    <s v="CS-11845"/>
    <s v="Cari Sayre"/>
    <x v="1"/>
    <x v="0"/>
    <s v="Chicago"/>
    <x v="10"/>
    <n v="60623"/>
    <x v="2"/>
    <s v="OFF-BI-10002353"/>
    <x v="1"/>
    <x v="8"/>
    <s v="GBC VeloBind Cover Sets"/>
    <n v="9.2639999999999976"/>
    <n v="3"/>
    <n v="0.8"/>
    <n v="-13.895999999999997"/>
    <x v="2"/>
    <x v="0"/>
  </r>
  <r>
    <n v="9513"/>
    <s v="CA-2019-142461"/>
    <x v="1109"/>
    <d v="2019-06-03T00:00:00"/>
    <s v="Second Class"/>
    <s v="KT-16480"/>
    <s v="Kean Thornton"/>
    <x v="0"/>
    <x v="0"/>
    <s v="Dallas"/>
    <x v="5"/>
    <n v="75217"/>
    <x v="2"/>
    <s v="FUR-BO-10001811"/>
    <x v="0"/>
    <x v="0"/>
    <s v="Atlantic Metals Mobile 5-Shelf Bookcases, Custom Colors"/>
    <n v="204.66639999999998"/>
    <n v="1"/>
    <n v="0.32"/>
    <n v="-6.0196000000000254"/>
    <x v="2"/>
    <x v="0"/>
  </r>
  <r>
    <n v="9514"/>
    <s v="CA-2018-125220"/>
    <x v="500"/>
    <d v="2018-10-19T00:00:00"/>
    <s v="Standard Class"/>
    <s v="BE-11410"/>
    <s v="Bobby Elias"/>
    <x v="0"/>
    <x v="0"/>
    <s v="Appleton"/>
    <x v="6"/>
    <n v="54915"/>
    <x v="2"/>
    <s v="TEC-AC-10003033"/>
    <x v="2"/>
    <x v="11"/>
    <s v="Plantronics CS510 - Over-the-Head monaural Wireless Headset System"/>
    <n v="1649.75"/>
    <n v="5"/>
    <n v="0"/>
    <n v="544.41749999999979"/>
    <x v="2"/>
    <x v="0"/>
  </r>
  <r>
    <n v="9515"/>
    <s v="CA-2016-100293"/>
    <x v="619"/>
    <d v="2016-03-18T00:00:00"/>
    <s v="Standard Class"/>
    <s v="NF-18475"/>
    <s v="Neil Französisch"/>
    <x v="2"/>
    <x v="0"/>
    <s v="Jacksonville"/>
    <x v="2"/>
    <n v="32216"/>
    <x v="0"/>
    <s v="OFF-PA-10000176"/>
    <x v="1"/>
    <x v="10"/>
    <s v="Xerox 1887"/>
    <n v="91.055999999999997"/>
    <n v="6"/>
    <n v="0.2"/>
    <n v="31.869599999999995"/>
    <x v="0"/>
    <x v="0"/>
  </r>
  <r>
    <n v="9516"/>
    <s v="CA-2016-154165"/>
    <x v="1221"/>
    <d v="2016-02-24T00:00:00"/>
    <s v="Standard Class"/>
    <s v="DL-13315"/>
    <s v="Delfina Latchford"/>
    <x v="0"/>
    <x v="0"/>
    <s v="Chicago"/>
    <x v="10"/>
    <n v="60653"/>
    <x v="2"/>
    <s v="OFF-AR-10003631"/>
    <x v="1"/>
    <x v="6"/>
    <s v="Staples in misc. colors"/>
    <n v="54.207999999999998"/>
    <n v="14"/>
    <n v="0.2"/>
    <n v="8.808799999999998"/>
    <x v="2"/>
    <x v="0"/>
  </r>
  <r>
    <n v="9517"/>
    <s v="CA-2017-123939"/>
    <x v="252"/>
    <d v="2017-08-26T00:00:00"/>
    <s v="Second Class"/>
    <s v="MS-17710"/>
    <s v="Maurice Satty"/>
    <x v="0"/>
    <x v="0"/>
    <s v="Bowling Green"/>
    <x v="24"/>
    <n v="43402"/>
    <x v="3"/>
    <s v="TEC-PH-10000923"/>
    <x v="2"/>
    <x v="7"/>
    <s v="Belkin SportFit Armband For iPhone 5s/5c, Fuchsia"/>
    <n v="26.981999999999999"/>
    <n v="3"/>
    <n v="0.4"/>
    <n v="4.0472999999999999"/>
    <x v="3"/>
    <x v="0"/>
  </r>
  <r>
    <n v="9518"/>
    <s v="CA-2017-123939"/>
    <x v="252"/>
    <d v="2017-08-26T00:00:00"/>
    <s v="Second Class"/>
    <s v="MS-17710"/>
    <s v="Maurice Satty"/>
    <x v="0"/>
    <x v="0"/>
    <s v="Bowling Green"/>
    <x v="24"/>
    <n v="43402"/>
    <x v="3"/>
    <s v="OFF-LA-10003190"/>
    <x v="1"/>
    <x v="2"/>
    <s v="Avery 474"/>
    <n v="6.911999999999999"/>
    <n v="3"/>
    <n v="0.2"/>
    <n v="2.5056000000000003"/>
    <x v="3"/>
    <x v="0"/>
  </r>
  <r>
    <n v="9519"/>
    <s v="CA-2017-123939"/>
    <x v="252"/>
    <d v="2017-08-26T00:00:00"/>
    <s v="Second Class"/>
    <s v="MS-17710"/>
    <s v="Maurice Satty"/>
    <x v="0"/>
    <x v="0"/>
    <s v="Bowling Green"/>
    <x v="24"/>
    <n v="43402"/>
    <x v="3"/>
    <s v="OFF-ST-10003208"/>
    <x v="1"/>
    <x v="4"/>
    <s v="Adjustable Depth Letter/Legal Cart"/>
    <n v="435.50400000000002"/>
    <n v="3"/>
    <n v="0.2"/>
    <n v="48.994199999999921"/>
    <x v="3"/>
    <x v="0"/>
  </r>
  <r>
    <n v="9520"/>
    <s v="US-2019-104451"/>
    <x v="540"/>
    <d v="2019-05-12T00:00:00"/>
    <s v="Second Class"/>
    <s v="MM-18055"/>
    <s v="Michelle Moray"/>
    <x v="0"/>
    <x v="0"/>
    <s v="San Francisco"/>
    <x v="1"/>
    <n v="94110"/>
    <x v="1"/>
    <s v="OFF-AP-10000692"/>
    <x v="1"/>
    <x v="9"/>
    <s v="Fellowes Mighty 8 Compact Surge Protector"/>
    <n v="81.08"/>
    <n v="4"/>
    <n v="0"/>
    <n v="22.702400000000004"/>
    <x v="1"/>
    <x v="0"/>
  </r>
  <r>
    <n v="9521"/>
    <s v="CA-2018-101189"/>
    <x v="1084"/>
    <d v="2018-02-09T00:00:00"/>
    <s v="Standard Class"/>
    <s v="JB-15400"/>
    <s v="Jennifer Braxton"/>
    <x v="1"/>
    <x v="0"/>
    <s v="Los Angeles"/>
    <x v="1"/>
    <n v="90049"/>
    <x v="1"/>
    <s v="OFF-ST-10004180"/>
    <x v="1"/>
    <x v="4"/>
    <s v="Safco Commercial Shelving"/>
    <n v="93.02"/>
    <n v="2"/>
    <n v="0"/>
    <n v="3.720799999999997"/>
    <x v="1"/>
    <x v="0"/>
  </r>
  <r>
    <n v="9522"/>
    <s v="CA-2016-169446"/>
    <x v="174"/>
    <d v="2016-12-25T00:00:00"/>
    <s v="Standard Class"/>
    <s v="SG-20605"/>
    <s v="Speros Goranitis"/>
    <x v="0"/>
    <x v="0"/>
    <s v="Chicago"/>
    <x v="10"/>
    <n v="60623"/>
    <x v="2"/>
    <s v="TEC-PH-10002817"/>
    <x v="2"/>
    <x v="7"/>
    <s v="RCA ViSYS 25425RE1 Corded phone"/>
    <n v="323.97600000000006"/>
    <n v="3"/>
    <n v="0.2"/>
    <n v="36.44729999999997"/>
    <x v="2"/>
    <x v="0"/>
  </r>
  <r>
    <n v="9523"/>
    <s v="CA-2016-169446"/>
    <x v="174"/>
    <d v="2016-12-25T00:00:00"/>
    <s v="Standard Class"/>
    <s v="SG-20605"/>
    <s v="Speros Goranitis"/>
    <x v="0"/>
    <x v="0"/>
    <s v="Chicago"/>
    <x v="10"/>
    <n v="60623"/>
    <x v="2"/>
    <s v="OFF-PA-10000295"/>
    <x v="1"/>
    <x v="10"/>
    <s v="Xerox 229"/>
    <n v="15.552000000000003"/>
    <n v="3"/>
    <n v="0.2"/>
    <n v="5.4432"/>
    <x v="2"/>
    <x v="0"/>
  </r>
  <r>
    <n v="9524"/>
    <s v="CA-2016-169446"/>
    <x v="174"/>
    <d v="2016-12-25T00:00:00"/>
    <s v="Standard Class"/>
    <s v="SG-20605"/>
    <s v="Speros Goranitis"/>
    <x v="0"/>
    <x v="0"/>
    <s v="Chicago"/>
    <x v="10"/>
    <n v="60623"/>
    <x v="2"/>
    <s v="OFF-ST-10000419"/>
    <x v="1"/>
    <x v="4"/>
    <s v="Rogers Jumbo File, Granite"/>
    <n v="32.591999999999999"/>
    <n v="3"/>
    <n v="0.2"/>
    <n v="-7.7406000000000006"/>
    <x v="2"/>
    <x v="0"/>
  </r>
  <r>
    <n v="9525"/>
    <s v="CA-2019-156958"/>
    <x v="256"/>
    <d v="2019-12-06T00:00:00"/>
    <s v="First Class"/>
    <s v="PB-18805"/>
    <s v="Patrick Bzostek"/>
    <x v="2"/>
    <x v="0"/>
    <s v="Seattle"/>
    <x v="4"/>
    <n v="98115"/>
    <x v="1"/>
    <s v="OFF-BI-10001524"/>
    <x v="1"/>
    <x v="8"/>
    <s v="GBC Premium Transparent Covers with Diagonal Lined Pattern"/>
    <n v="83.920000000000016"/>
    <n v="5"/>
    <n v="0.2"/>
    <n v="29.371999999999993"/>
    <x v="1"/>
    <x v="1"/>
  </r>
  <r>
    <n v="9526"/>
    <s v="CA-2019-156958"/>
    <x v="256"/>
    <d v="2019-12-06T00:00:00"/>
    <s v="First Class"/>
    <s v="PB-18805"/>
    <s v="Patrick Bzostek"/>
    <x v="2"/>
    <x v="0"/>
    <s v="Seattle"/>
    <x v="4"/>
    <n v="98115"/>
    <x v="1"/>
    <s v="FUR-FU-10003268"/>
    <x v="0"/>
    <x v="5"/>
    <s v="Eldon Radial Chair Mat for Low to Medium Pile Carpets"/>
    <n v="199.89999999999998"/>
    <n v="5"/>
    <n v="0"/>
    <n v="39.97999999999999"/>
    <x v="1"/>
    <x v="1"/>
  </r>
  <r>
    <n v="9527"/>
    <s v="CA-2019-156958"/>
    <x v="256"/>
    <d v="2019-12-06T00:00:00"/>
    <s v="First Class"/>
    <s v="PB-18805"/>
    <s v="Patrick Bzostek"/>
    <x v="2"/>
    <x v="0"/>
    <s v="Seattle"/>
    <x v="4"/>
    <n v="98115"/>
    <x v="1"/>
    <s v="TEC-PH-10000148"/>
    <x v="2"/>
    <x v="7"/>
    <s v="Cyber Acoustics AC-202b Speech Recognition Stereo Headset"/>
    <n v="31.176000000000002"/>
    <n v="3"/>
    <n v="0.2"/>
    <n v="-7.0145999999999997"/>
    <x v="1"/>
    <x v="1"/>
  </r>
  <r>
    <n v="9528"/>
    <s v="CA-2019-156958"/>
    <x v="256"/>
    <d v="2019-12-06T00:00:00"/>
    <s v="First Class"/>
    <s v="PB-18805"/>
    <s v="Patrick Bzostek"/>
    <x v="2"/>
    <x v="0"/>
    <s v="Seattle"/>
    <x v="4"/>
    <n v="98115"/>
    <x v="1"/>
    <s v="OFF-BI-10001543"/>
    <x v="1"/>
    <x v="8"/>
    <s v="GBC VeloBinder Manual Binding System"/>
    <n v="172.75200000000001"/>
    <n v="6"/>
    <n v="0.2"/>
    <n v="60.463200000000015"/>
    <x v="1"/>
    <x v="1"/>
  </r>
  <r>
    <n v="9529"/>
    <s v="CA-2019-156958"/>
    <x v="256"/>
    <d v="2019-12-06T00:00:00"/>
    <s v="First Class"/>
    <s v="PB-18805"/>
    <s v="Patrick Bzostek"/>
    <x v="2"/>
    <x v="0"/>
    <s v="Seattle"/>
    <x v="4"/>
    <n v="98115"/>
    <x v="1"/>
    <s v="OFF-BI-10002071"/>
    <x v="1"/>
    <x v="8"/>
    <s v="Fellowes Black Plastic Comb Bindings"/>
    <n v="9.2959999999999994"/>
    <n v="2"/>
    <n v="0.2"/>
    <n v="3.0211999999999994"/>
    <x v="1"/>
    <x v="1"/>
  </r>
  <r>
    <n v="9530"/>
    <s v="CA-2019-101637"/>
    <x v="668"/>
    <d v="2019-03-25T00:00:00"/>
    <s v="Same Day"/>
    <s v="AC-10615"/>
    <s v="Ann Chong"/>
    <x v="1"/>
    <x v="0"/>
    <s v="Beaumont"/>
    <x v="5"/>
    <n v="77705"/>
    <x v="2"/>
    <s v="OFF-ST-10002352"/>
    <x v="1"/>
    <x v="4"/>
    <s v="Iris Project Case"/>
    <n v="12.768000000000001"/>
    <n v="2"/>
    <n v="0.2"/>
    <n v="0.95759999999999934"/>
    <x v="2"/>
    <x v="0"/>
  </r>
  <r>
    <n v="9531"/>
    <s v="CA-2019-111759"/>
    <x v="141"/>
    <d v="2019-07-12T00:00:00"/>
    <s v="Standard Class"/>
    <s v="MR-17545"/>
    <s v="Mathew Reese"/>
    <x v="2"/>
    <x v="0"/>
    <s v="Seattle"/>
    <x v="4"/>
    <n v="98103"/>
    <x v="1"/>
    <s v="OFF-PA-10003127"/>
    <x v="1"/>
    <x v="10"/>
    <s v="Easy-staple paper"/>
    <n v="52.76"/>
    <n v="2"/>
    <n v="0"/>
    <n v="24.269599999999997"/>
    <x v="1"/>
    <x v="0"/>
  </r>
  <r>
    <n v="9532"/>
    <s v="CA-2019-102729"/>
    <x v="40"/>
    <d v="2019-10-31T00:00:00"/>
    <s v="Standard Class"/>
    <s v="BF-11215"/>
    <s v="Benjamin Farhat"/>
    <x v="2"/>
    <x v="0"/>
    <s v="Dallas"/>
    <x v="5"/>
    <n v="75217"/>
    <x v="2"/>
    <s v="OFF-ST-10000464"/>
    <x v="1"/>
    <x v="4"/>
    <s v="Multi-Use Personal File Cart and Caster Set, Three Stacking Bins"/>
    <n v="55.616"/>
    <n v="2"/>
    <n v="0.2"/>
    <n v="5.5616000000000021"/>
    <x v="2"/>
    <x v="0"/>
  </r>
  <r>
    <n v="9533"/>
    <s v="CA-2018-116596"/>
    <x v="189"/>
    <d v="2018-10-31T00:00:00"/>
    <s v="Standard Class"/>
    <s v="BW-11200"/>
    <s v="Ben Wallace"/>
    <x v="0"/>
    <x v="0"/>
    <s v="New York City"/>
    <x v="15"/>
    <n v="10011"/>
    <x v="3"/>
    <s v="FUR-CH-10000553"/>
    <x v="0"/>
    <x v="1"/>
    <s v="Metal Folding Chairs, Beige, 4/Carton"/>
    <n v="427.64400000000001"/>
    <n v="14"/>
    <n v="0.1"/>
    <n v="80.777199999999979"/>
    <x v="3"/>
    <x v="0"/>
  </r>
  <r>
    <n v="9534"/>
    <s v="CA-2018-116596"/>
    <x v="189"/>
    <d v="2018-10-31T00:00:00"/>
    <s v="Standard Class"/>
    <s v="BW-11200"/>
    <s v="Ben Wallace"/>
    <x v="0"/>
    <x v="0"/>
    <s v="New York City"/>
    <x v="15"/>
    <n v="10011"/>
    <x v="3"/>
    <s v="OFF-FA-10000134"/>
    <x v="1"/>
    <x v="13"/>
    <s v="Advantus Push Pins, Aluminum Head"/>
    <n v="40.669999999999995"/>
    <n v="7"/>
    <n v="0"/>
    <n v="12.607699999999999"/>
    <x v="3"/>
    <x v="0"/>
  </r>
  <r>
    <n v="9535"/>
    <s v="CA-2018-116596"/>
    <x v="189"/>
    <d v="2018-10-31T00:00:00"/>
    <s v="Standard Class"/>
    <s v="BW-11200"/>
    <s v="Ben Wallace"/>
    <x v="0"/>
    <x v="0"/>
    <s v="New York City"/>
    <x v="15"/>
    <n v="10011"/>
    <x v="3"/>
    <s v="OFF-ST-10000636"/>
    <x v="1"/>
    <x v="4"/>
    <s v="Rogers Profile Extra Capacity Storage Tub"/>
    <n v="33.479999999999997"/>
    <n v="2"/>
    <n v="0"/>
    <n v="1.3391999999999982"/>
    <x v="3"/>
    <x v="0"/>
  </r>
  <r>
    <n v="9536"/>
    <s v="CA-2018-116596"/>
    <x v="189"/>
    <d v="2018-10-31T00:00:00"/>
    <s v="Standard Class"/>
    <s v="BW-11200"/>
    <s v="Ben Wallace"/>
    <x v="0"/>
    <x v="0"/>
    <s v="New York City"/>
    <x v="15"/>
    <n v="10011"/>
    <x v="3"/>
    <s v="OFF-BI-10002949"/>
    <x v="1"/>
    <x v="8"/>
    <s v="Prestige Round Ring Binders"/>
    <n v="9.7280000000000015"/>
    <n v="2"/>
    <n v="0.2"/>
    <n v="3.283199999999999"/>
    <x v="3"/>
    <x v="0"/>
  </r>
  <r>
    <n v="9537"/>
    <s v="CA-2019-124191"/>
    <x v="492"/>
    <d v="2019-06-14T00:00:00"/>
    <s v="Second Class"/>
    <s v="TS-21610"/>
    <s v="Troy Staebel"/>
    <x v="0"/>
    <x v="0"/>
    <s v="Chicago"/>
    <x v="10"/>
    <n v="60610"/>
    <x v="2"/>
    <s v="FUR-FU-10002364"/>
    <x v="0"/>
    <x v="5"/>
    <s v="Eldon Expressions Wood Desk Accessories, Oak"/>
    <n v="8.8559999999999999"/>
    <n v="3"/>
    <n v="0.6"/>
    <n v="-6.8634000000000013"/>
    <x v="2"/>
    <x v="0"/>
  </r>
  <r>
    <n v="9538"/>
    <s v="CA-2018-148747"/>
    <x v="477"/>
    <d v="2018-09-27T00:00:00"/>
    <s v="First Class"/>
    <s v="AS-10045"/>
    <s v="Aaron Smayling"/>
    <x v="1"/>
    <x v="0"/>
    <s v="San Francisco"/>
    <x v="1"/>
    <n v="94110"/>
    <x v="1"/>
    <s v="FUR-BO-10002613"/>
    <x v="0"/>
    <x v="0"/>
    <s v="Atlantic Metals Mobile 4-Shelf Bookcases, Custom Colors"/>
    <n v="477.666"/>
    <n v="2"/>
    <n v="0.15"/>
    <n v="84.293999999999969"/>
    <x v="1"/>
    <x v="0"/>
  </r>
  <r>
    <n v="9539"/>
    <s v="US-2019-169488"/>
    <x v="210"/>
    <d v="2019-09-09T00:00:00"/>
    <s v="First Class"/>
    <s v="AA-10375"/>
    <s v="Allen Armold"/>
    <x v="0"/>
    <x v="0"/>
    <s v="Providence"/>
    <x v="34"/>
    <n v="2908"/>
    <x v="3"/>
    <s v="OFF-PA-10002659"/>
    <x v="1"/>
    <x v="10"/>
    <s v="Avoid Verbal Orders Carbonless Minifold Book"/>
    <n v="16.899999999999999"/>
    <n v="5"/>
    <n v="0"/>
    <n v="7.7739999999999991"/>
    <x v="3"/>
    <x v="0"/>
  </r>
  <r>
    <n v="9540"/>
    <s v="US-2019-169488"/>
    <x v="210"/>
    <d v="2019-09-09T00:00:00"/>
    <s v="First Class"/>
    <s v="AA-10375"/>
    <s v="Allen Armold"/>
    <x v="0"/>
    <x v="0"/>
    <s v="Providence"/>
    <x v="34"/>
    <n v="2908"/>
    <x v="3"/>
    <s v="OFF-PA-10000157"/>
    <x v="1"/>
    <x v="10"/>
    <s v="Xerox 191"/>
    <n v="39.96"/>
    <n v="2"/>
    <n v="0"/>
    <n v="18.781199999999998"/>
    <x v="3"/>
    <x v="0"/>
  </r>
  <r>
    <n v="9541"/>
    <s v="CA-2017-135727"/>
    <x v="1222"/>
    <d v="2017-05-16T00:00:00"/>
    <s v="Second Class"/>
    <s v="PS-18970"/>
    <s v="Paul Stevenson"/>
    <x v="2"/>
    <x v="0"/>
    <s v="Phoenix"/>
    <x v="16"/>
    <n v="85023"/>
    <x v="1"/>
    <s v="FUR-CH-10004540"/>
    <x v="0"/>
    <x v="1"/>
    <s v="Global Chrome Stack Chair"/>
    <n v="191.96800000000002"/>
    <n v="7"/>
    <n v="0.2"/>
    <n v="16.797200000000004"/>
    <x v="1"/>
    <x v="0"/>
  </r>
  <r>
    <n v="9542"/>
    <s v="CA-2017-135251"/>
    <x v="705"/>
    <d v="2017-08-10T00:00:00"/>
    <s v="Standard Class"/>
    <s v="RP-19270"/>
    <s v="Rachel Payne"/>
    <x v="1"/>
    <x v="0"/>
    <s v="Houston"/>
    <x v="5"/>
    <n v="77095"/>
    <x v="2"/>
    <s v="OFF-LA-10004544"/>
    <x v="1"/>
    <x v="2"/>
    <s v="Avery 505"/>
    <n v="35.520000000000003"/>
    <n v="3"/>
    <n v="0.2"/>
    <n v="13.320000000000002"/>
    <x v="2"/>
    <x v="0"/>
  </r>
  <r>
    <n v="9543"/>
    <s v="CA-2017-135251"/>
    <x v="705"/>
    <d v="2017-08-10T00:00:00"/>
    <s v="Standard Class"/>
    <s v="RP-19270"/>
    <s v="Rachel Payne"/>
    <x v="1"/>
    <x v="0"/>
    <s v="Houston"/>
    <x v="5"/>
    <n v="77095"/>
    <x v="2"/>
    <s v="OFF-BI-10001097"/>
    <x v="1"/>
    <x v="8"/>
    <s v="Avery Hole Reinforcements"/>
    <n v="6.2299999999999986"/>
    <n v="5"/>
    <n v="0.8"/>
    <n v="-9.6565000000000047"/>
    <x v="2"/>
    <x v="0"/>
  </r>
  <r>
    <n v="9544"/>
    <s v="CA-2017-135251"/>
    <x v="705"/>
    <d v="2017-08-10T00:00:00"/>
    <s v="Standard Class"/>
    <s v="RP-19270"/>
    <s v="Rachel Payne"/>
    <x v="1"/>
    <x v="0"/>
    <s v="Houston"/>
    <x v="5"/>
    <n v="77095"/>
    <x v="2"/>
    <s v="OFF-PA-10003302"/>
    <x v="1"/>
    <x v="10"/>
    <s v="Xerox 1906"/>
    <n v="56.704000000000001"/>
    <n v="2"/>
    <n v="0.2"/>
    <n v="19.137599999999992"/>
    <x v="2"/>
    <x v="0"/>
  </r>
  <r>
    <n v="9545"/>
    <s v="CA-2017-135251"/>
    <x v="705"/>
    <d v="2017-08-10T00:00:00"/>
    <s v="Standard Class"/>
    <s v="RP-19270"/>
    <s v="Rachel Payne"/>
    <x v="1"/>
    <x v="0"/>
    <s v="Houston"/>
    <x v="5"/>
    <n v="77095"/>
    <x v="2"/>
    <s v="FUR-BO-10003965"/>
    <x v="0"/>
    <x v="0"/>
    <s v="O'Sullivan Manor Hill 2-Door Library in Brianna Oak"/>
    <n v="369.19919999999996"/>
    <n v="3"/>
    <n v="0.32"/>
    <n v="-114.01739999999995"/>
    <x v="2"/>
    <x v="0"/>
  </r>
  <r>
    <n v="9546"/>
    <s v="CA-2016-166590"/>
    <x v="194"/>
    <d v="2016-11-02T00:00:00"/>
    <s v="Standard Class"/>
    <s v="NC-18625"/>
    <s v="Noah Childs"/>
    <x v="1"/>
    <x v="0"/>
    <s v="Columbus"/>
    <x v="14"/>
    <n v="47201"/>
    <x v="2"/>
    <s v="TEC-AC-10003433"/>
    <x v="2"/>
    <x v="11"/>
    <s v="Maxell 4.7GB DVD+R 5/Pack"/>
    <n v="1.98"/>
    <n v="2"/>
    <n v="0"/>
    <n v="0.89100000000000001"/>
    <x v="2"/>
    <x v="0"/>
  </r>
  <r>
    <n v="9547"/>
    <s v="CA-2016-166590"/>
    <x v="194"/>
    <d v="2016-11-02T00:00:00"/>
    <s v="Standard Class"/>
    <s v="NC-18625"/>
    <s v="Noah Childs"/>
    <x v="1"/>
    <x v="0"/>
    <s v="Columbus"/>
    <x v="14"/>
    <n v="47201"/>
    <x v="2"/>
    <s v="OFF-PA-10000482"/>
    <x v="1"/>
    <x v="10"/>
    <s v="Snap-A-Way Black Print Carbonless Ruled Speed Letter, Triplicate"/>
    <n v="75.88"/>
    <n v="2"/>
    <n v="0"/>
    <n v="35.663599999999995"/>
    <x v="2"/>
    <x v="0"/>
  </r>
  <r>
    <n v="9548"/>
    <s v="CA-2018-131744"/>
    <x v="1133"/>
    <d v="2018-06-20T00:00:00"/>
    <s v="Second Class"/>
    <s v="SC-20770"/>
    <s v="Stewart Carmichael"/>
    <x v="1"/>
    <x v="0"/>
    <s v="Philadelphia"/>
    <x v="9"/>
    <n v="19134"/>
    <x v="3"/>
    <s v="OFF-PA-10004610"/>
    <x v="1"/>
    <x v="10"/>
    <s v="Xerox 1900"/>
    <n v="6.8480000000000008"/>
    <n v="2"/>
    <n v="0.2"/>
    <n v="2.1399999999999992"/>
    <x v="3"/>
    <x v="0"/>
  </r>
  <r>
    <n v="9549"/>
    <s v="CA-2018-131744"/>
    <x v="1133"/>
    <d v="2018-06-20T00:00:00"/>
    <s v="Second Class"/>
    <s v="SC-20770"/>
    <s v="Stewart Carmichael"/>
    <x v="1"/>
    <x v="0"/>
    <s v="Philadelphia"/>
    <x v="9"/>
    <n v="19134"/>
    <x v="3"/>
    <s v="OFF-BI-10003910"/>
    <x v="1"/>
    <x v="8"/>
    <s v="DXL Angle-View Binders with Locking Rings by Samsill"/>
    <n v="4.6260000000000003"/>
    <n v="2"/>
    <n v="0.7"/>
    <n v="-3.8549999999999986"/>
    <x v="3"/>
    <x v="0"/>
  </r>
  <r>
    <n v="9550"/>
    <s v="CA-2018-131744"/>
    <x v="1133"/>
    <d v="2018-06-20T00:00:00"/>
    <s v="Second Class"/>
    <s v="SC-20770"/>
    <s v="Stewart Carmichael"/>
    <x v="1"/>
    <x v="0"/>
    <s v="Philadelphia"/>
    <x v="9"/>
    <n v="19134"/>
    <x v="3"/>
    <s v="OFF-AP-10001394"/>
    <x v="1"/>
    <x v="9"/>
    <s v="Harmony Air Purifier"/>
    <n v="453.6"/>
    <n v="3"/>
    <n v="0.2"/>
    <n v="90.71999999999997"/>
    <x v="3"/>
    <x v="0"/>
  </r>
  <r>
    <n v="9551"/>
    <s v="CA-2017-160864"/>
    <x v="910"/>
    <d v="2017-05-06T00:00:00"/>
    <s v="First Class"/>
    <s v="NF-18595"/>
    <s v="Nicole Fjeld"/>
    <x v="2"/>
    <x v="0"/>
    <s v="San Jose"/>
    <x v="1"/>
    <n v="95123"/>
    <x v="1"/>
    <s v="OFF-BI-10004654"/>
    <x v="1"/>
    <x v="8"/>
    <s v="Avery Binding System Hidden Tab Executive Style Index Sets"/>
    <n v="13.847999999999999"/>
    <n v="3"/>
    <n v="0.2"/>
    <n v="5.1929999999999996"/>
    <x v="1"/>
    <x v="0"/>
  </r>
  <r>
    <n v="9552"/>
    <s v="CA-2017-147690"/>
    <x v="113"/>
    <d v="2017-11-14T00:00:00"/>
    <s v="Standard Class"/>
    <s v="SC-20020"/>
    <s v="Sam Craven"/>
    <x v="0"/>
    <x v="0"/>
    <s v="Philadelphia"/>
    <x v="9"/>
    <n v="19140"/>
    <x v="3"/>
    <s v="OFF-ST-10001526"/>
    <x v="1"/>
    <x v="4"/>
    <s v="Iceberg Mobile Mega Data/Printer Cart"/>
    <n v="577.58400000000006"/>
    <n v="6"/>
    <n v="0.2"/>
    <n v="43.318799999999953"/>
    <x v="3"/>
    <x v="0"/>
  </r>
  <r>
    <n v="9553"/>
    <s v="CA-2017-163923"/>
    <x v="1051"/>
    <d v="2017-06-03T00:00:00"/>
    <s v="Standard Class"/>
    <s v="BD-11560"/>
    <s v="Brendan Dodson"/>
    <x v="2"/>
    <x v="0"/>
    <s v="Springfield"/>
    <x v="17"/>
    <n v="22153"/>
    <x v="0"/>
    <s v="TEC-AC-10000358"/>
    <x v="2"/>
    <x v="11"/>
    <s v="Imation Secure Drive + Hardware Encrypted USB flash drive - 16 GB"/>
    <n v="151.96"/>
    <n v="4"/>
    <n v="0"/>
    <n v="36.470399999999998"/>
    <x v="0"/>
    <x v="0"/>
  </r>
  <r>
    <n v="9554"/>
    <s v="CA-2018-125724"/>
    <x v="897"/>
    <d v="2018-09-27T00:00:00"/>
    <s v="Standard Class"/>
    <s v="SM-20950"/>
    <s v="Suzanne McNair"/>
    <x v="1"/>
    <x v="0"/>
    <s v="Broomfield"/>
    <x v="22"/>
    <n v="80020"/>
    <x v="1"/>
    <s v="FUR-FU-10000246"/>
    <x v="0"/>
    <x v="5"/>
    <s v="Aluminum Document Frame"/>
    <n v="68.432000000000016"/>
    <n v="7"/>
    <n v="0.2"/>
    <n v="8.5539999999999878"/>
    <x v="1"/>
    <x v="0"/>
  </r>
  <r>
    <n v="9555"/>
    <s v="CA-2017-111612"/>
    <x v="109"/>
    <d v="2017-12-02T00:00:00"/>
    <s v="Standard Class"/>
    <s v="EB-14110"/>
    <s v="Eugene Barchas"/>
    <x v="0"/>
    <x v="0"/>
    <s v="Columbus"/>
    <x v="24"/>
    <n v="43229"/>
    <x v="3"/>
    <s v="FUR-FU-10003799"/>
    <x v="0"/>
    <x v="5"/>
    <s v="Seth Thomas 13 1/2&quot; Wall Clock"/>
    <n v="71.12"/>
    <n v="5"/>
    <n v="0.2"/>
    <n v="9.7789999999999964"/>
    <x v="3"/>
    <x v="0"/>
  </r>
  <r>
    <n v="9556"/>
    <s v="CA-2017-111612"/>
    <x v="109"/>
    <d v="2017-12-02T00:00:00"/>
    <s v="Standard Class"/>
    <s v="EB-14110"/>
    <s v="Eugene Barchas"/>
    <x v="0"/>
    <x v="0"/>
    <s v="Columbus"/>
    <x v="24"/>
    <n v="43229"/>
    <x v="3"/>
    <s v="OFF-FA-10003021"/>
    <x v="1"/>
    <x v="13"/>
    <s v="Staples"/>
    <n v="3.008"/>
    <n v="2"/>
    <n v="0.2"/>
    <n v="0.56399999999999983"/>
    <x v="3"/>
    <x v="0"/>
  </r>
  <r>
    <n v="9557"/>
    <s v="CA-2017-156853"/>
    <x v="155"/>
    <d v="2017-12-05T00:00:00"/>
    <s v="Second Class"/>
    <s v="HP-14815"/>
    <s v="Harold Pawlan"/>
    <x v="2"/>
    <x v="0"/>
    <s v="Concord"/>
    <x v="38"/>
    <n v="3301"/>
    <x v="3"/>
    <s v="OFF-PA-10003656"/>
    <x v="1"/>
    <x v="10"/>
    <s v="Xerox 1935"/>
    <n v="184.66"/>
    <n v="7"/>
    <n v="0"/>
    <n v="84.943599999999989"/>
    <x v="3"/>
    <x v="0"/>
  </r>
  <r>
    <n v="9558"/>
    <s v="CA-2016-103086"/>
    <x v="1136"/>
    <d v="2016-10-19T00:00:00"/>
    <s v="Second Class"/>
    <s v="EB-14170"/>
    <s v="Evan Bailliet"/>
    <x v="0"/>
    <x v="0"/>
    <s v="Houston"/>
    <x v="5"/>
    <n v="77095"/>
    <x v="2"/>
    <s v="FUR-FU-10004586"/>
    <x v="0"/>
    <x v="5"/>
    <s v="G.E. Longer-Life Indoor Recessed Floodlight Bulbs"/>
    <n v="5.3120000000000003"/>
    <n v="2"/>
    <n v="0.6"/>
    <n v="-1.5935999999999995"/>
    <x v="2"/>
    <x v="0"/>
  </r>
  <r>
    <n v="9559"/>
    <s v="CA-2018-129280"/>
    <x v="973"/>
    <d v="2018-05-05T00:00:00"/>
    <s v="First Class"/>
    <s v="SM-20905"/>
    <s v="Susan MacKendrick"/>
    <x v="0"/>
    <x v="0"/>
    <s v="Newark"/>
    <x v="24"/>
    <n v="43055"/>
    <x v="3"/>
    <s v="TEC-AC-10003832"/>
    <x v="2"/>
    <x v="11"/>
    <s v="Imation 16GB Mini TravelDrive USB 2.0 Flash Drive"/>
    <n v="132.52000000000004"/>
    <n v="5"/>
    <n v="0.2"/>
    <n v="34.786500000000004"/>
    <x v="3"/>
    <x v="0"/>
  </r>
  <r>
    <n v="9560"/>
    <s v="CA-2018-129280"/>
    <x v="973"/>
    <d v="2018-05-05T00:00:00"/>
    <s v="First Class"/>
    <s v="SM-20905"/>
    <s v="Susan MacKendrick"/>
    <x v="0"/>
    <x v="0"/>
    <s v="Newark"/>
    <x v="24"/>
    <n v="43055"/>
    <x v="3"/>
    <s v="OFF-ST-10002554"/>
    <x v="1"/>
    <x v="4"/>
    <s v="Tennsco Industrial Shelving"/>
    <n v="195.64"/>
    <n v="5"/>
    <n v="0.2"/>
    <n v="-44.018999999999991"/>
    <x v="3"/>
    <x v="0"/>
  </r>
  <r>
    <n v="9561"/>
    <s v="CA-2018-129280"/>
    <x v="973"/>
    <d v="2018-05-05T00:00:00"/>
    <s v="First Class"/>
    <s v="SM-20905"/>
    <s v="Susan MacKendrick"/>
    <x v="0"/>
    <x v="0"/>
    <s v="Newark"/>
    <x v="24"/>
    <n v="43055"/>
    <x v="3"/>
    <s v="FUR-FU-10001876"/>
    <x v="0"/>
    <x v="5"/>
    <s v="Computer Room Manger, 14&quot;"/>
    <n v="51.967999999999996"/>
    <n v="2"/>
    <n v="0.2"/>
    <n v="10.393599999999998"/>
    <x v="3"/>
    <x v="0"/>
  </r>
  <r>
    <n v="9562"/>
    <s v="CA-2018-129280"/>
    <x v="973"/>
    <d v="2018-05-05T00:00:00"/>
    <s v="First Class"/>
    <s v="SM-20905"/>
    <s v="Susan MacKendrick"/>
    <x v="0"/>
    <x v="0"/>
    <s v="Newark"/>
    <x v="24"/>
    <n v="43055"/>
    <x v="3"/>
    <s v="TEC-AC-10002637"/>
    <x v="2"/>
    <x v="11"/>
    <s v="Logitech VX Revolution Cordless Laser Mouse for Notebooks (Black)"/>
    <n v="431.97600000000006"/>
    <n v="3"/>
    <n v="0.2"/>
    <n v="-75.59580000000004"/>
    <x v="3"/>
    <x v="0"/>
  </r>
  <r>
    <n v="9563"/>
    <s v="CA-2018-129280"/>
    <x v="973"/>
    <d v="2018-05-05T00:00:00"/>
    <s v="First Class"/>
    <s v="SM-20905"/>
    <s v="Susan MacKendrick"/>
    <x v="0"/>
    <x v="0"/>
    <s v="Newark"/>
    <x v="24"/>
    <n v="43055"/>
    <x v="3"/>
    <s v="TEC-MA-10003589"/>
    <x v="2"/>
    <x v="15"/>
    <s v="Cisco 8961 IP Phone Charcoal"/>
    <n v="224.93700000000004"/>
    <n v="3"/>
    <n v="0.7"/>
    <n v="-164.9538"/>
    <x v="3"/>
    <x v="0"/>
  </r>
  <r>
    <n v="9564"/>
    <s v="CA-2018-129280"/>
    <x v="973"/>
    <d v="2018-05-05T00:00:00"/>
    <s v="First Class"/>
    <s v="SM-20905"/>
    <s v="Susan MacKendrick"/>
    <x v="0"/>
    <x v="0"/>
    <s v="Newark"/>
    <x v="24"/>
    <n v="43055"/>
    <x v="3"/>
    <s v="OFF-LA-10000081"/>
    <x v="1"/>
    <x v="2"/>
    <s v="Avery 496"/>
    <n v="6"/>
    <n v="2"/>
    <n v="0.2"/>
    <n v="2.0999999999999996"/>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n v="5.7623999999999995"/>
    <x v="1"/>
    <x v="0"/>
  </r>
  <r>
    <n v="9566"/>
    <s v="CA-2016-130428"/>
    <x v="691"/>
    <d v="2016-03-31T00:00:00"/>
    <s v="Same Day"/>
    <s v="TG-21640"/>
    <s v="Trudy Glocke"/>
    <x v="0"/>
    <x v="0"/>
    <s v="Tampa"/>
    <x v="2"/>
    <n v="33614"/>
    <x v="0"/>
    <s v="FUR-CH-10002965"/>
    <x v="0"/>
    <x v="1"/>
    <s v="Global Leather Highback Executive Chair with Pneumatic Height Adjustment, Black"/>
    <n v="1125.4879999999998"/>
    <n v="7"/>
    <n v="0.2"/>
    <n v="98.480200000000082"/>
    <x v="0"/>
    <x v="0"/>
  </r>
  <r>
    <n v="9567"/>
    <s v="CA-2016-130428"/>
    <x v="691"/>
    <d v="2016-03-31T00:00:00"/>
    <s v="Same Day"/>
    <s v="TG-21640"/>
    <s v="Trudy Glocke"/>
    <x v="0"/>
    <x v="0"/>
    <s v="Tampa"/>
    <x v="2"/>
    <n v="33614"/>
    <x v="0"/>
    <s v="OFF-BI-10001636"/>
    <x v="1"/>
    <x v="8"/>
    <s v="Ibico Plastic and Wire Spiral Binding Combs"/>
    <n v="12.645000000000001"/>
    <n v="5"/>
    <n v="0.7"/>
    <n v="-10.116"/>
    <x v="0"/>
    <x v="0"/>
  </r>
  <r>
    <n v="9568"/>
    <s v="CA-2016-130428"/>
    <x v="691"/>
    <d v="2016-03-31T00:00:00"/>
    <s v="Same Day"/>
    <s v="TG-21640"/>
    <s v="Trudy Glocke"/>
    <x v="0"/>
    <x v="0"/>
    <s v="Tampa"/>
    <x v="2"/>
    <n v="33614"/>
    <x v="0"/>
    <s v="OFF-AR-10004027"/>
    <x v="1"/>
    <x v="6"/>
    <s v="Binney &amp; Smith inkTank Erasable Desk Highlighter, Chisel Tip, Yellow, 12/Box"/>
    <n v="4.032"/>
    <n v="2"/>
    <n v="0.2"/>
    <n v="1.0584000000000002"/>
    <x v="0"/>
    <x v="0"/>
  </r>
  <r>
    <n v="9569"/>
    <s v="CA-2019-104388"/>
    <x v="957"/>
    <d v="2019-07-07T00:00:00"/>
    <s v="First Class"/>
    <s v="DK-12835"/>
    <s v="Damala Kotsonis"/>
    <x v="1"/>
    <x v="0"/>
    <s v="Fremont"/>
    <x v="8"/>
    <n v="68025"/>
    <x v="2"/>
    <s v="TEC-PH-10002293"/>
    <x v="2"/>
    <x v="7"/>
    <s v="Anker 36W 4-Port USB Wall Charger Travel Power Adapter for iPhone 5s 5c 5"/>
    <n v="79.959999999999994"/>
    <n v="4"/>
    <n v="0"/>
    <n v="22.388800000000003"/>
    <x v="2"/>
    <x v="0"/>
  </r>
  <r>
    <n v="9570"/>
    <s v="CA-2017-113131"/>
    <x v="496"/>
    <d v="2017-09-24T00:00:00"/>
    <s v="Same Day"/>
    <s v="MB-17305"/>
    <s v="Maria Bertelson"/>
    <x v="0"/>
    <x v="0"/>
    <s v="Columbus"/>
    <x v="24"/>
    <n v="43229"/>
    <x v="3"/>
    <s v="OFF-BI-10003196"/>
    <x v="1"/>
    <x v="8"/>
    <s v="Accohide Poly Flexible Ring Binders"/>
    <n v="6.732000000000002"/>
    <n v="6"/>
    <n v="0.7"/>
    <n v="-4.4879999999999978"/>
    <x v="3"/>
    <x v="0"/>
  </r>
  <r>
    <n v="9571"/>
    <s v="CA-2017-113131"/>
    <x v="496"/>
    <d v="2017-09-24T00:00:00"/>
    <s v="Same Day"/>
    <s v="MB-17305"/>
    <s v="Maria Bertelson"/>
    <x v="0"/>
    <x v="0"/>
    <s v="Columbus"/>
    <x v="24"/>
    <n v="43229"/>
    <x v="3"/>
    <s v="OFF-ST-10001172"/>
    <x v="1"/>
    <x v="4"/>
    <s v="Tennsco Lockers, Sand"/>
    <n v="33.568000000000005"/>
    <n v="2"/>
    <n v="0.2"/>
    <n v="1.6783999999999981"/>
    <x v="3"/>
    <x v="0"/>
  </r>
  <r>
    <n v="9572"/>
    <s v="CA-2017-113131"/>
    <x v="496"/>
    <d v="2017-09-24T00:00:00"/>
    <s v="Same Day"/>
    <s v="MB-17305"/>
    <s v="Maria Bertelson"/>
    <x v="0"/>
    <x v="0"/>
    <s v="Columbus"/>
    <x v="24"/>
    <n v="43229"/>
    <x v="3"/>
    <s v="OFF-EN-10003068"/>
    <x v="1"/>
    <x v="12"/>
    <s v="#6 3/4 Gummed Flap White Envelopes"/>
    <n v="15.840000000000002"/>
    <n v="2"/>
    <n v="0.2"/>
    <n v="5.5439999999999987"/>
    <x v="3"/>
    <x v="0"/>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n v="7.9378000000000002"/>
    <x v="3"/>
    <x v="0"/>
  </r>
  <r>
    <n v="9574"/>
    <s v="CA-2017-113131"/>
    <x v="496"/>
    <d v="2017-09-24T00:00:00"/>
    <s v="Same Day"/>
    <s v="MB-17305"/>
    <s v="Maria Bertelson"/>
    <x v="0"/>
    <x v="0"/>
    <s v="Columbus"/>
    <x v="24"/>
    <n v="43229"/>
    <x v="3"/>
    <s v="OFF-AR-10003504"/>
    <x v="1"/>
    <x v="6"/>
    <s v="Newell 347"/>
    <n v="17.12"/>
    <n v="5"/>
    <n v="0.2"/>
    <n v="1.9259999999999975"/>
    <x v="3"/>
    <x v="0"/>
  </r>
  <r>
    <n v="9575"/>
    <s v="CA-2017-148495"/>
    <x v="863"/>
    <d v="2017-08-13T00:00:00"/>
    <s v="Same Day"/>
    <s v="SF-20065"/>
    <s v="Sandra Flanagan"/>
    <x v="0"/>
    <x v="0"/>
    <s v="Pomona"/>
    <x v="1"/>
    <n v="91767"/>
    <x v="1"/>
    <s v="FUR-FU-10001889"/>
    <x v="0"/>
    <x v="5"/>
    <s v="Ultra Door Pull Handle"/>
    <n v="31.56"/>
    <n v="3"/>
    <n v="0"/>
    <n v="10.4148"/>
    <x v="1"/>
    <x v="0"/>
  </r>
  <r>
    <n v="9576"/>
    <s v="CA-2017-143147"/>
    <x v="989"/>
    <d v="2017-05-28T00:00:00"/>
    <s v="Second Class"/>
    <s v="PS-18760"/>
    <s v="Pamela Stobb"/>
    <x v="0"/>
    <x v="0"/>
    <s v="San Antonio"/>
    <x v="5"/>
    <n v="78207"/>
    <x v="2"/>
    <s v="FUR-CH-10000863"/>
    <x v="0"/>
    <x v="1"/>
    <s v="Novimex Swivel Fabric Task Chair"/>
    <n v="105.68599999999999"/>
    <n v="1"/>
    <n v="0.3"/>
    <n v="-28.686199999999999"/>
    <x v="2"/>
    <x v="0"/>
  </r>
  <r>
    <n v="9577"/>
    <s v="CA-2017-143147"/>
    <x v="989"/>
    <d v="2017-05-28T00:00:00"/>
    <s v="Second Class"/>
    <s v="PS-18760"/>
    <s v="Pamela Stobb"/>
    <x v="0"/>
    <x v="0"/>
    <s v="San Antonio"/>
    <x v="5"/>
    <n v="78207"/>
    <x v="2"/>
    <s v="TEC-MA-10004679"/>
    <x v="2"/>
    <x v="15"/>
    <s v="StarTech.com 10/100 VDSL2 Ethernet Extender Kit"/>
    <n v="399.53999999999996"/>
    <n v="2"/>
    <n v="0.4"/>
    <n v="-79.908000000000015"/>
    <x v="2"/>
    <x v="0"/>
  </r>
  <r>
    <n v="9578"/>
    <s v="CA-2017-143147"/>
    <x v="989"/>
    <d v="2017-05-28T00:00:00"/>
    <s v="Second Class"/>
    <s v="PS-18760"/>
    <s v="Pamela Stobb"/>
    <x v="0"/>
    <x v="0"/>
    <s v="San Antonio"/>
    <x v="5"/>
    <n v="78207"/>
    <x v="2"/>
    <s v="FUR-CH-10004754"/>
    <x v="0"/>
    <x v="1"/>
    <s v="Global Stack Chair with Arms, Black"/>
    <n v="104.93"/>
    <n v="5"/>
    <n v="0.3"/>
    <n v="-4.4969999999999999"/>
    <x v="2"/>
    <x v="0"/>
  </r>
  <r>
    <n v="9579"/>
    <s v="CA-2019-152975"/>
    <x v="32"/>
    <d v="2019-09-16T00:00:00"/>
    <s v="First Class"/>
    <s v="RB-19705"/>
    <s v="Roger Barcio"/>
    <x v="2"/>
    <x v="0"/>
    <s v="New York City"/>
    <x v="15"/>
    <n v="10035"/>
    <x v="3"/>
    <s v="TEC-PH-10004586"/>
    <x v="2"/>
    <x v="7"/>
    <s v="Wilson SignalBoost 841262 DB PRO Amplifier Kit"/>
    <n v="1079.8499999999999"/>
    <n v="3"/>
    <n v="0"/>
    <n v="323.95499999999993"/>
    <x v="3"/>
    <x v="0"/>
  </r>
  <r>
    <n v="9580"/>
    <s v="CA-2019-152975"/>
    <x v="32"/>
    <d v="2019-09-16T00:00:00"/>
    <s v="First Class"/>
    <s v="RB-19705"/>
    <s v="Roger Barcio"/>
    <x v="2"/>
    <x v="0"/>
    <s v="New York City"/>
    <x v="15"/>
    <n v="10035"/>
    <x v="3"/>
    <s v="OFF-ST-10001370"/>
    <x v="1"/>
    <x v="4"/>
    <s v="Sensible Storage WireTech Storage Systems"/>
    <n v="70.98"/>
    <n v="1"/>
    <n v="0"/>
    <n v="3.5489999999999924"/>
    <x v="3"/>
    <x v="0"/>
  </r>
  <r>
    <n v="9581"/>
    <s v="CA-2019-152975"/>
    <x v="32"/>
    <d v="2019-09-16T00:00:00"/>
    <s v="First Class"/>
    <s v="RB-19705"/>
    <s v="Roger Barcio"/>
    <x v="2"/>
    <x v="0"/>
    <s v="New York City"/>
    <x v="15"/>
    <n v="10035"/>
    <x v="3"/>
    <s v="OFF-AR-10001988"/>
    <x v="1"/>
    <x v="6"/>
    <s v="Bulldog Table or Wall-Mount Pencil Sharpener"/>
    <n v="29.950000000000003"/>
    <n v="5"/>
    <n v="0"/>
    <n v="8.6854999999999993"/>
    <x v="3"/>
    <x v="0"/>
  </r>
  <r>
    <n v="9582"/>
    <s v="CA-2019-152975"/>
    <x v="32"/>
    <d v="2019-09-16T00:00:00"/>
    <s v="First Class"/>
    <s v="RB-19705"/>
    <s v="Roger Barcio"/>
    <x v="2"/>
    <x v="0"/>
    <s v="New York City"/>
    <x v="15"/>
    <n v="10035"/>
    <x v="3"/>
    <s v="FUR-CH-10003298"/>
    <x v="0"/>
    <x v="1"/>
    <s v="Office Star - Contemporary Task Swivel chair with Loop Arms, Charcoal"/>
    <n v="589.41"/>
    <n v="5"/>
    <n v="0.1"/>
    <n v="-6.5490000000000492"/>
    <x v="3"/>
    <x v="0"/>
  </r>
  <r>
    <n v="9583"/>
    <s v="CA-2018-107475"/>
    <x v="843"/>
    <d v="2018-06-11T00:00:00"/>
    <s v="Standard Class"/>
    <s v="RS-19870"/>
    <s v="Roy Skaria"/>
    <x v="2"/>
    <x v="0"/>
    <s v="Philadelphia"/>
    <x v="9"/>
    <n v="19120"/>
    <x v="3"/>
    <s v="OFF-FA-10002988"/>
    <x v="1"/>
    <x v="13"/>
    <s v="Ideal Clamps"/>
    <n v="9.6479999999999997"/>
    <n v="6"/>
    <n v="0.2"/>
    <n v="3.4973999999999998"/>
    <x v="3"/>
    <x v="0"/>
  </r>
  <r>
    <n v="9584"/>
    <s v="CA-2019-116127"/>
    <x v="643"/>
    <d v="2019-06-27T00:00:00"/>
    <s v="Second Class"/>
    <s v="SB-20185"/>
    <s v="Sarah Brown"/>
    <x v="0"/>
    <x v="0"/>
    <s v="New York City"/>
    <x v="15"/>
    <n v="10024"/>
    <x v="3"/>
    <s v="FUR-BO-10002213"/>
    <x v="0"/>
    <x v="0"/>
    <s v="DMI Eclipse Executive Suite Bookcases"/>
    <n v="400.78400000000005"/>
    <n v="1"/>
    <n v="0.2"/>
    <n v="-5.0098000000000269"/>
    <x v="3"/>
    <x v="0"/>
  </r>
  <r>
    <n v="9585"/>
    <s v="CA-2019-132584"/>
    <x v="775"/>
    <d v="2019-08-27T00:00:00"/>
    <s v="First Class"/>
    <s v="HJ-14875"/>
    <s v="Heather Jas"/>
    <x v="2"/>
    <x v="0"/>
    <s v="Detroit"/>
    <x v="12"/>
    <n v="48234"/>
    <x v="2"/>
    <s v="OFF-ST-10000344"/>
    <x v="1"/>
    <x v="4"/>
    <s v="Neat Ideas Personal Hanging Folder Files, Black"/>
    <n v="53.72"/>
    <n v="4"/>
    <n v="0"/>
    <n v="13.967199999999998"/>
    <x v="2"/>
    <x v="0"/>
  </r>
  <r>
    <n v="9586"/>
    <s v="CA-2018-160598"/>
    <x v="370"/>
    <d v="2018-08-28T00:00:00"/>
    <s v="First Class"/>
    <s v="SV-20815"/>
    <s v="Stuart Van"/>
    <x v="1"/>
    <x v="0"/>
    <s v="Miami"/>
    <x v="2"/>
    <n v="33142"/>
    <x v="0"/>
    <s v="OFF-PA-10002319"/>
    <x v="1"/>
    <x v="10"/>
    <s v="Xerox 1944"/>
    <n v="31.007999999999999"/>
    <n v="1"/>
    <n v="0.2"/>
    <n v="11.240400000000001"/>
    <x v="0"/>
    <x v="0"/>
  </r>
  <r>
    <n v="9587"/>
    <s v="CA-2018-108630"/>
    <x v="741"/>
    <d v="2018-11-18T00:00:00"/>
    <s v="Same Day"/>
    <s v="BE-11410"/>
    <s v="Bobby Elias"/>
    <x v="0"/>
    <x v="0"/>
    <s v="Concord"/>
    <x v="1"/>
    <n v="94521"/>
    <x v="1"/>
    <s v="OFF-BI-10002437"/>
    <x v="1"/>
    <x v="8"/>
    <s v="Recycled Premium Regency Composition Covers"/>
    <n v="61.120000000000005"/>
    <n v="5"/>
    <n v="0.2"/>
    <n v="22.155999999999999"/>
    <x v="1"/>
    <x v="0"/>
  </r>
  <r>
    <n v="9588"/>
    <s v="US-2019-129203"/>
    <x v="827"/>
    <d v="2019-04-22T00:00:00"/>
    <s v="Standard Class"/>
    <s v="BM-11575"/>
    <s v="Brendan Murry"/>
    <x v="1"/>
    <x v="0"/>
    <s v="Chicago"/>
    <x v="10"/>
    <n v="60653"/>
    <x v="2"/>
    <s v="OFF-ST-10001418"/>
    <x v="1"/>
    <x v="4"/>
    <s v="Carina Media Storage Towers in Natural &amp; Black"/>
    <n v="195.136"/>
    <n v="4"/>
    <n v="0.2"/>
    <n v="-43.9056"/>
    <x v="2"/>
    <x v="0"/>
  </r>
  <r>
    <n v="9589"/>
    <s v="CA-2019-110940"/>
    <x v="283"/>
    <d v="2019-07-28T00:00:00"/>
    <s v="Standard Class"/>
    <s v="AZ-10750"/>
    <s v="Annie Zypern"/>
    <x v="0"/>
    <x v="0"/>
    <s v="Wheeling"/>
    <x v="10"/>
    <n v="60090"/>
    <x v="2"/>
    <s v="OFF-AR-10000380"/>
    <x v="1"/>
    <x v="6"/>
    <s v="Hunt PowerHouse Electric Pencil Sharpener, Blue"/>
    <n v="121.536"/>
    <n v="4"/>
    <n v="0.2"/>
    <n v="15.191999999999979"/>
    <x v="2"/>
    <x v="0"/>
  </r>
  <r>
    <n v="9590"/>
    <s v="CA-2016-119172"/>
    <x v="218"/>
    <d v="2016-05-15T00:00:00"/>
    <s v="Standard Class"/>
    <s v="HD-14785"/>
    <s v="Harold Dahlen"/>
    <x v="2"/>
    <x v="0"/>
    <s v="Chicago"/>
    <x v="10"/>
    <n v="60610"/>
    <x v="2"/>
    <s v="OFF-PA-10003036"/>
    <x v="1"/>
    <x v="10"/>
    <s v="Black Print Carbonless 8 1/2&quot; x 8 1/4&quot; Rapid Memo Book"/>
    <n v="17.472000000000001"/>
    <n v="3"/>
    <n v="0.2"/>
    <n v="5.6783999999999981"/>
    <x v="2"/>
    <x v="0"/>
  </r>
  <r>
    <n v="9591"/>
    <s v="CA-2016-119172"/>
    <x v="218"/>
    <d v="2016-05-15T00:00:00"/>
    <s v="Standard Class"/>
    <s v="HD-14785"/>
    <s v="Harold Dahlen"/>
    <x v="2"/>
    <x v="0"/>
    <s v="Chicago"/>
    <x v="10"/>
    <n v="60610"/>
    <x v="2"/>
    <s v="OFF-BI-10002026"/>
    <x v="1"/>
    <x v="8"/>
    <s v="Avery Arch Ring Binders"/>
    <n v="104.57999999999998"/>
    <n v="9"/>
    <n v="0.8"/>
    <n v="-172.55700000000007"/>
    <x v="2"/>
    <x v="0"/>
  </r>
  <r>
    <n v="9592"/>
    <s v="US-2018-105452"/>
    <x v="1062"/>
    <d v="2018-08-01T00:00:00"/>
    <s v="Standard Class"/>
    <s v="BF-11005"/>
    <s v="Barry Franz"/>
    <x v="2"/>
    <x v="0"/>
    <s v="Pasadena"/>
    <x v="5"/>
    <n v="77506"/>
    <x v="2"/>
    <s v="FUR-FU-10003691"/>
    <x v="0"/>
    <x v="5"/>
    <s v="Eldon Image Series Desk Accessories, Ebony"/>
    <n v="24.700000000000003"/>
    <n v="5"/>
    <n v="0.6"/>
    <n v="-9.8799999999999955"/>
    <x v="2"/>
    <x v="0"/>
  </r>
  <r>
    <n v="9593"/>
    <s v="US-2018-105452"/>
    <x v="1062"/>
    <d v="2018-08-01T00:00:00"/>
    <s v="Standard Class"/>
    <s v="BF-11005"/>
    <s v="Barry Franz"/>
    <x v="2"/>
    <x v="0"/>
    <s v="Pasadena"/>
    <x v="5"/>
    <n v="77506"/>
    <x v="2"/>
    <s v="FUR-FU-10003806"/>
    <x v="0"/>
    <x v="5"/>
    <s v="Tenex Chairmat w/ Average Lip, 45&quot; x 53&quot;"/>
    <n v="302.72000000000003"/>
    <n v="5"/>
    <n v="0.6"/>
    <n v="-378.40000000000009"/>
    <x v="2"/>
    <x v="0"/>
  </r>
  <r>
    <n v="9594"/>
    <s v="CA-2019-108931"/>
    <x v="32"/>
    <d v="2019-09-19T00:00:00"/>
    <s v="Standard Class"/>
    <s v="HZ-14950"/>
    <s v="Henia Zydlo"/>
    <x v="0"/>
    <x v="0"/>
    <s v="New York City"/>
    <x v="15"/>
    <n v="10024"/>
    <x v="3"/>
    <s v="OFF-PA-10002741"/>
    <x v="1"/>
    <x v="10"/>
    <s v="Xerox 1980"/>
    <n v="8.56"/>
    <n v="2"/>
    <n v="0"/>
    <n v="3.8519999999999994"/>
    <x v="3"/>
    <x v="1"/>
  </r>
  <r>
    <n v="9595"/>
    <s v="CA-2019-108931"/>
    <x v="32"/>
    <d v="2019-09-19T00:00:00"/>
    <s v="Standard Class"/>
    <s v="HZ-14950"/>
    <s v="Henia Zydlo"/>
    <x v="0"/>
    <x v="0"/>
    <s v="New York City"/>
    <x v="15"/>
    <n v="10024"/>
    <x v="3"/>
    <s v="OFF-PA-10003845"/>
    <x v="1"/>
    <x v="10"/>
    <s v="Xerox 1987"/>
    <n v="11.56"/>
    <n v="2"/>
    <n v="0"/>
    <n v="5.6644000000000005"/>
    <x v="3"/>
    <x v="1"/>
  </r>
  <r>
    <n v="9596"/>
    <s v="CA-2019-104619"/>
    <x v="714"/>
    <d v="2019-01-29T00:00:00"/>
    <s v="Standard Class"/>
    <s v="KD-16495"/>
    <s v="Keith Dawkins"/>
    <x v="1"/>
    <x v="0"/>
    <s v="San Jose"/>
    <x v="1"/>
    <n v="95123"/>
    <x v="1"/>
    <s v="OFF-AP-10001492"/>
    <x v="1"/>
    <x v="9"/>
    <s v="Acco Six-Outlet Power Strip, 4' Cord Length"/>
    <n v="25.86"/>
    <n v="3"/>
    <n v="0"/>
    <n v="6.7236000000000002"/>
    <x v="1"/>
    <x v="0"/>
  </r>
  <r>
    <n v="9597"/>
    <s v="CA-2019-104619"/>
    <x v="714"/>
    <d v="2019-01-29T00:00:00"/>
    <s v="Standard Class"/>
    <s v="KD-16495"/>
    <s v="Keith Dawkins"/>
    <x v="1"/>
    <x v="0"/>
    <s v="San Jose"/>
    <x v="1"/>
    <n v="95123"/>
    <x v="1"/>
    <s v="OFF-BI-10004318"/>
    <x v="1"/>
    <x v="8"/>
    <s v="Ibico EB-19 Dual Function Manual Binding System"/>
    <n v="276.78400000000005"/>
    <n v="2"/>
    <n v="0.2"/>
    <n v="89.954799999999992"/>
    <x v="1"/>
    <x v="0"/>
  </r>
  <r>
    <n v="9598"/>
    <s v="CA-2019-104619"/>
    <x v="714"/>
    <d v="2019-01-29T00:00:00"/>
    <s v="Standard Class"/>
    <s v="KD-16495"/>
    <s v="Keith Dawkins"/>
    <x v="1"/>
    <x v="0"/>
    <s v="San Jose"/>
    <x v="1"/>
    <n v="95123"/>
    <x v="1"/>
    <s v="TEC-PH-10000193"/>
    <x v="2"/>
    <x v="7"/>
    <s v="Jensen SMPS-640 - speaker phone"/>
    <n v="110.352"/>
    <n v="3"/>
    <n v="0.2"/>
    <n v="8.2763999999999953"/>
    <x v="1"/>
    <x v="0"/>
  </r>
  <r>
    <n v="9599"/>
    <s v="CA-2017-149517"/>
    <x v="444"/>
    <d v="2017-09-23T00:00:00"/>
    <s v="Standard Class"/>
    <s v="FC-14245"/>
    <s v="Frank Carlisle"/>
    <x v="2"/>
    <x v="0"/>
    <s v="Sacramento"/>
    <x v="1"/>
    <n v="95823"/>
    <x v="1"/>
    <s v="FUR-FU-10003464"/>
    <x v="0"/>
    <x v="5"/>
    <s v="Seth Thomas 8 1/2&quot; Cubicle Clock"/>
    <n v="60.84"/>
    <n v="3"/>
    <n v="0"/>
    <n v="19.468799999999998"/>
    <x v="1"/>
    <x v="0"/>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n v="2.6405999999999992"/>
    <x v="1"/>
    <x v="0"/>
  </r>
  <r>
    <n v="9601"/>
    <s v="CA-2019-107797"/>
    <x v="540"/>
    <d v="2019-05-11T00:00:00"/>
    <s v="Second Class"/>
    <s v="EB-13705"/>
    <s v="Ed Braxton"/>
    <x v="1"/>
    <x v="0"/>
    <s v="Mansfield"/>
    <x v="5"/>
    <n v="76063"/>
    <x v="2"/>
    <s v="OFF-PA-10003848"/>
    <x v="1"/>
    <x v="10"/>
    <s v="Xerox 1997"/>
    <n v="41.472000000000008"/>
    <n v="8"/>
    <n v="0.2"/>
    <n v="14.5152"/>
    <x v="2"/>
    <x v="0"/>
  </r>
  <r>
    <n v="9602"/>
    <s v="CA-2018-117604"/>
    <x v="913"/>
    <d v="2018-09-09T00:00:00"/>
    <s v="Standard Class"/>
    <s v="JP-15520"/>
    <s v="Jeremy Pistek"/>
    <x v="0"/>
    <x v="0"/>
    <s v="Jonesboro"/>
    <x v="36"/>
    <n v="72401"/>
    <x v="0"/>
    <s v="OFF-PA-10001357"/>
    <x v="1"/>
    <x v="10"/>
    <s v="Xerox 1886"/>
    <n v="239.5"/>
    <n v="5"/>
    <n v="0"/>
    <n v="114.95999999999998"/>
    <x v="0"/>
    <x v="0"/>
  </r>
  <r>
    <n v="9603"/>
    <s v="CA-2016-130155"/>
    <x v="946"/>
    <d v="2016-05-22T00:00:00"/>
    <s v="First Class"/>
    <s v="TD-20995"/>
    <s v="Tamara Dahlen"/>
    <x v="0"/>
    <x v="0"/>
    <s v="Virginia Beach"/>
    <x v="17"/>
    <n v="23464"/>
    <x v="0"/>
    <s v="OFF-SU-10004737"/>
    <x v="1"/>
    <x v="14"/>
    <s v="Acme Design Stainless Steel Bent Scissors"/>
    <n v="34.200000000000003"/>
    <n v="5"/>
    <n v="0"/>
    <n v="9.234"/>
    <x v="0"/>
    <x v="0"/>
  </r>
  <r>
    <n v="9604"/>
    <s v="CA-2018-129861"/>
    <x v="26"/>
    <d v="2018-06-23T00:00:00"/>
    <s v="Standard Class"/>
    <s v="DM-13345"/>
    <s v="Denise Monton"/>
    <x v="1"/>
    <x v="0"/>
    <s v="Rochester"/>
    <x v="15"/>
    <n v="14609"/>
    <x v="3"/>
    <s v="FUR-TA-10003715"/>
    <x v="0"/>
    <x v="3"/>
    <s v="Hon 2111 Invitation Series Corner Table"/>
    <n v="376.86599999999999"/>
    <n v="3"/>
    <n v="0.4"/>
    <n v="-213.55740000000006"/>
    <x v="3"/>
    <x v="0"/>
  </r>
  <r>
    <n v="9605"/>
    <s v="CA-2017-138625"/>
    <x v="121"/>
    <d v="2017-11-05T00:00:00"/>
    <s v="First Class"/>
    <s v="EG-13900"/>
    <s v="Emily Grady"/>
    <x v="0"/>
    <x v="0"/>
    <s v="Chesapeake"/>
    <x v="17"/>
    <n v="23320"/>
    <x v="0"/>
    <s v="OFF-AP-10003099"/>
    <x v="1"/>
    <x v="9"/>
    <s v="Eureka Hand Vacuum, Bagless"/>
    <n v="197.72"/>
    <n v="4"/>
    <n v="0"/>
    <n v="55.36160000000001"/>
    <x v="0"/>
    <x v="0"/>
  </r>
  <r>
    <n v="9606"/>
    <s v="US-2019-122672"/>
    <x v="259"/>
    <d v="2019-11-09T00:00:00"/>
    <s v="Standard Class"/>
    <s v="HG-14965"/>
    <s v="Henry Goldwyn"/>
    <x v="1"/>
    <x v="0"/>
    <s v="Lancaster"/>
    <x v="24"/>
    <n v="43130"/>
    <x v="3"/>
    <s v="TEC-AC-10002323"/>
    <x v="2"/>
    <x v="11"/>
    <s v="SanDisk Ultra 32 GB MicroSDHC Class 10 Memory Card"/>
    <n v="70.720000000000013"/>
    <n v="4"/>
    <n v="0.2"/>
    <n v="-6.1879999999999988"/>
    <x v="3"/>
    <x v="0"/>
  </r>
  <r>
    <n v="9607"/>
    <s v="US-2019-122672"/>
    <x v="259"/>
    <d v="2019-11-09T00:00:00"/>
    <s v="Standard Class"/>
    <s v="HG-14965"/>
    <s v="Henry Goldwyn"/>
    <x v="1"/>
    <x v="0"/>
    <s v="Lancaster"/>
    <x v="24"/>
    <n v="43130"/>
    <x v="3"/>
    <s v="OFF-ST-10002344"/>
    <x v="1"/>
    <x v="4"/>
    <s v="Carina 42&quot;Hx23 3/4&quot;W Media Storage Unit"/>
    <n v="194.35200000000003"/>
    <n v="3"/>
    <n v="0.2"/>
    <n v="-43.729199999999992"/>
    <x v="3"/>
    <x v="0"/>
  </r>
  <r>
    <n v="9608"/>
    <s v="CA-2019-117128"/>
    <x v="256"/>
    <d v="2019-12-08T00:00:00"/>
    <s v="Second Class"/>
    <s v="BF-11080"/>
    <s v="Bart Folk"/>
    <x v="0"/>
    <x v="0"/>
    <s v="New York City"/>
    <x v="15"/>
    <n v="10024"/>
    <x v="3"/>
    <s v="OFF-PA-10000007"/>
    <x v="1"/>
    <x v="10"/>
    <s v="Telephone Message Books with Fax/Mobile Section, 4 1/4&quot; x 6&quot;"/>
    <n v="21.6"/>
    <n v="6"/>
    <n v="0"/>
    <n v="9.9359999999999999"/>
    <x v="3"/>
    <x v="0"/>
  </r>
  <r>
    <n v="9609"/>
    <s v="CA-2019-117128"/>
    <x v="256"/>
    <d v="2019-12-08T00:00:00"/>
    <s v="Second Class"/>
    <s v="BF-11080"/>
    <s v="Bart Folk"/>
    <x v="0"/>
    <x v="0"/>
    <s v="New York City"/>
    <x v="15"/>
    <n v="10024"/>
    <x v="3"/>
    <s v="OFF-LA-10000248"/>
    <x v="1"/>
    <x v="2"/>
    <s v="Avery 52"/>
    <n v="11.07"/>
    <n v="3"/>
    <n v="0"/>
    <n v="5.2028999999999996"/>
    <x v="3"/>
    <x v="0"/>
  </r>
  <r>
    <n v="9610"/>
    <s v="CA-2018-130638"/>
    <x v="458"/>
    <d v="2018-05-19T00:00:00"/>
    <s v="Second Class"/>
    <s v="SC-20095"/>
    <s v="Sanjit Chand"/>
    <x v="0"/>
    <x v="0"/>
    <s v="Los Angeles"/>
    <x v="1"/>
    <n v="90045"/>
    <x v="1"/>
    <s v="FUR-FU-10002116"/>
    <x v="0"/>
    <x v="5"/>
    <s v="Tenex Carpeted, Granite-Look or Clear Contemporary Contour Shape Chair Mats"/>
    <n v="282.83999999999997"/>
    <n v="4"/>
    <n v="0"/>
    <n v="19.798799999999972"/>
    <x v="1"/>
    <x v="1"/>
  </r>
  <r>
    <n v="9611"/>
    <s v="CA-2018-130638"/>
    <x v="458"/>
    <d v="2018-05-19T00:00:00"/>
    <s v="Second Class"/>
    <s v="SC-20095"/>
    <s v="Sanjit Chand"/>
    <x v="0"/>
    <x v="0"/>
    <s v="Los Angeles"/>
    <x v="1"/>
    <n v="90045"/>
    <x v="1"/>
    <s v="OFF-LA-10002195"/>
    <x v="1"/>
    <x v="2"/>
    <s v="Avery 481"/>
    <n v="27.72"/>
    <n v="9"/>
    <n v="0"/>
    <n v="13.3056"/>
    <x v="1"/>
    <x v="1"/>
  </r>
  <r>
    <n v="9612"/>
    <s v="CA-2019-144365"/>
    <x v="1200"/>
    <d v="2019-10-30T00:00:00"/>
    <s v="Standard Class"/>
    <s v="CS-11950"/>
    <s v="Carlos Soltero"/>
    <x v="0"/>
    <x v="0"/>
    <s v="Jackson"/>
    <x v="35"/>
    <n v="39212"/>
    <x v="0"/>
    <s v="OFF-FA-10000735"/>
    <x v="1"/>
    <x v="13"/>
    <s v="Staples"/>
    <n v="11.68"/>
    <n v="4"/>
    <n v="0"/>
    <n v="5.2559999999999993"/>
    <x v="0"/>
    <x v="0"/>
  </r>
  <r>
    <n v="9613"/>
    <s v="CA-2018-110086"/>
    <x v="31"/>
    <d v="2018-09-22T00:00:00"/>
    <s v="Standard Class"/>
    <s v="BD-11320"/>
    <s v="Bill Donatelli"/>
    <x v="0"/>
    <x v="0"/>
    <s v="Woodland"/>
    <x v="1"/>
    <n v="95695"/>
    <x v="1"/>
    <s v="TEC-PH-10001299"/>
    <x v="2"/>
    <x v="7"/>
    <s v="Polycom CX300 Desktop Phone USB VoIP phone"/>
    <n v="239.98400000000004"/>
    <n v="2"/>
    <n v="0.2"/>
    <n v="23.998400000000004"/>
    <x v="1"/>
    <x v="0"/>
  </r>
  <r>
    <n v="9614"/>
    <s v="CA-2016-128524"/>
    <x v="7"/>
    <d v="2016-11-13T00:00:00"/>
    <s v="First Class"/>
    <s v="MZ-17515"/>
    <s v="Mary Zewe"/>
    <x v="1"/>
    <x v="0"/>
    <s v="Seattle"/>
    <x v="4"/>
    <n v="98115"/>
    <x v="1"/>
    <s v="OFF-AP-10002892"/>
    <x v="1"/>
    <x v="9"/>
    <s v="Belkin F5C206VTEL 6 Outlet Surge"/>
    <n v="22.98"/>
    <n v="1"/>
    <n v="0"/>
    <n v="6.8939999999999984"/>
    <x v="1"/>
    <x v="0"/>
  </r>
  <r>
    <n v="9615"/>
    <s v="CA-2016-128524"/>
    <x v="7"/>
    <d v="2016-11-13T00:00:00"/>
    <s v="First Class"/>
    <s v="MZ-17515"/>
    <s v="Mary Zewe"/>
    <x v="1"/>
    <x v="0"/>
    <s v="Seattle"/>
    <x v="4"/>
    <n v="98115"/>
    <x v="1"/>
    <s v="TEC-AC-10002718"/>
    <x v="2"/>
    <x v="11"/>
    <s v="Belkin Standard 104 key USB Keyboard"/>
    <n v="102.13"/>
    <n v="7"/>
    <n v="0"/>
    <n v="15.319499999999996"/>
    <x v="1"/>
    <x v="0"/>
  </r>
  <r>
    <n v="9616"/>
    <s v="CA-2016-128524"/>
    <x v="7"/>
    <d v="2016-11-13T00:00:00"/>
    <s v="First Class"/>
    <s v="MZ-17515"/>
    <s v="Mary Zewe"/>
    <x v="1"/>
    <x v="0"/>
    <s v="Seattle"/>
    <x v="4"/>
    <n v="98115"/>
    <x v="1"/>
    <s v="OFF-BI-10003527"/>
    <x v="1"/>
    <x v="8"/>
    <s v="Fellowes PB500 Electric Punch Plastic Comb Binding Machine with Manual Bind"/>
    <n v="2033.5840000000001"/>
    <n v="2"/>
    <n v="0.2"/>
    <n v="762.59400000000005"/>
    <x v="1"/>
    <x v="0"/>
  </r>
  <r>
    <n v="9617"/>
    <s v="CA-2018-140256"/>
    <x v="250"/>
    <d v="2018-08-29T00:00:00"/>
    <s v="Standard Class"/>
    <s v="PW-19030"/>
    <s v="Pauline Webber"/>
    <x v="1"/>
    <x v="0"/>
    <s v="Los Angeles"/>
    <x v="1"/>
    <n v="90049"/>
    <x v="1"/>
    <s v="OFF-AR-10002255"/>
    <x v="1"/>
    <x v="6"/>
    <s v="Newell 346"/>
    <n v="5.76"/>
    <n v="2"/>
    <n v="0"/>
    <n v="1.6703999999999999"/>
    <x v="1"/>
    <x v="0"/>
  </r>
  <r>
    <n v="9618"/>
    <s v="CA-2019-160633"/>
    <x v="673"/>
    <d v="2019-11-21T00:00:00"/>
    <s v="Standard Class"/>
    <s v="BS-11380"/>
    <s v="Bill Stewart"/>
    <x v="1"/>
    <x v="0"/>
    <s v="Bowling Green"/>
    <x v="24"/>
    <n v="43402"/>
    <x v="3"/>
    <s v="TEC-CO-10002095"/>
    <x v="2"/>
    <x v="16"/>
    <s v="Hewlett Packard 610 Color Digital Copier / Printer"/>
    <n v="899.98199999999997"/>
    <n v="3"/>
    <n v="0.4"/>
    <n v="74.998499999999922"/>
    <x v="3"/>
    <x v="0"/>
  </r>
  <r>
    <n v="9619"/>
    <s v="CA-2019-160633"/>
    <x v="673"/>
    <d v="2019-11-21T00:00:00"/>
    <s v="Standard Class"/>
    <s v="BS-11380"/>
    <s v="Bill Stewart"/>
    <x v="1"/>
    <x v="0"/>
    <s v="Bowling Green"/>
    <x v="24"/>
    <n v="43402"/>
    <x v="3"/>
    <s v="OFF-AR-10004022"/>
    <x v="1"/>
    <x v="6"/>
    <s v="Panasonic KP-380BK Classic Electric Pencil Sharpener"/>
    <n v="86.352000000000004"/>
    <n v="3"/>
    <n v="0.2"/>
    <n v="5.3969999999999914"/>
    <x v="3"/>
    <x v="0"/>
  </r>
  <r>
    <n v="9620"/>
    <s v="CA-2019-160633"/>
    <x v="673"/>
    <d v="2019-11-21T00:00:00"/>
    <s v="Standard Class"/>
    <s v="BS-11380"/>
    <s v="Bill Stewart"/>
    <x v="1"/>
    <x v="0"/>
    <s v="Bowling Green"/>
    <x v="24"/>
    <n v="43402"/>
    <x v="3"/>
    <s v="TEC-AC-10002335"/>
    <x v="2"/>
    <x v="11"/>
    <s v="Logitech Media Keyboard K200"/>
    <n v="139.96000000000004"/>
    <n v="5"/>
    <n v="0.2"/>
    <n v="-1.7495000000000118"/>
    <x v="3"/>
    <x v="0"/>
  </r>
  <r>
    <n v="9621"/>
    <s v="CA-2016-115133"/>
    <x v="467"/>
    <d v="2016-09-30T00:00:00"/>
    <s v="Standard Class"/>
    <s v="DA-13450"/>
    <s v="Dianna Arnett"/>
    <x v="2"/>
    <x v="0"/>
    <s v="Lancaster"/>
    <x v="24"/>
    <n v="43130"/>
    <x v="3"/>
    <s v="OFF-AP-10001634"/>
    <x v="1"/>
    <x v="9"/>
    <s v="Hoover Commercial Lightweight Upright Vacuum"/>
    <n v="16.704000000000001"/>
    <n v="6"/>
    <n v="0.2"/>
    <n v="1.2527999999999988"/>
    <x v="3"/>
    <x v="0"/>
  </r>
  <r>
    <n v="9622"/>
    <s v="CA-2016-115133"/>
    <x v="467"/>
    <d v="2016-09-30T00:00:00"/>
    <s v="Standard Class"/>
    <s v="DA-13450"/>
    <s v="Dianna Arnett"/>
    <x v="2"/>
    <x v="0"/>
    <s v="Lancaster"/>
    <x v="24"/>
    <n v="43130"/>
    <x v="3"/>
    <s v="TEC-AC-10002370"/>
    <x v="2"/>
    <x v="11"/>
    <s v="Maxell CD-R Discs"/>
    <n v="3.1520000000000001"/>
    <n v="2"/>
    <n v="0.2"/>
    <n v="0.47279999999999966"/>
    <x v="3"/>
    <x v="0"/>
  </r>
  <r>
    <n v="9623"/>
    <s v="CA-2016-115133"/>
    <x v="467"/>
    <d v="2016-09-30T00:00:00"/>
    <s v="Standard Class"/>
    <s v="DA-13450"/>
    <s v="Dianna Arnett"/>
    <x v="2"/>
    <x v="0"/>
    <s v="Lancaster"/>
    <x v="24"/>
    <n v="43130"/>
    <x v="3"/>
    <s v="OFF-PA-10000174"/>
    <x v="1"/>
    <x v="10"/>
    <s v="Message Book, Wirebound, Four 5 1/2&quot; X 4&quot; Forms/Pg., 200 Dupl. Sets/Book"/>
    <n v="32.896000000000001"/>
    <n v="4"/>
    <n v="0.2"/>
    <n v="11.102399999999996"/>
    <x v="3"/>
    <x v="0"/>
  </r>
  <r>
    <n v="9624"/>
    <s v="CA-2019-137449"/>
    <x v="222"/>
    <d v="2019-06-30T00:00:00"/>
    <s v="First Class"/>
    <s v="ME-17725"/>
    <s v="Max Engle"/>
    <x v="0"/>
    <x v="0"/>
    <s v="Dallas"/>
    <x v="5"/>
    <n v="75220"/>
    <x v="2"/>
    <s v="OFF-AP-10000240"/>
    <x v="1"/>
    <x v="9"/>
    <s v="Belkin F9G930V10-GRY 9 Outlet Surge"/>
    <n v="21.391999999999992"/>
    <n v="2"/>
    <n v="0.8"/>
    <n v="-54.549600000000012"/>
    <x v="2"/>
    <x v="0"/>
  </r>
  <r>
    <n v="9625"/>
    <s v="CA-2019-137449"/>
    <x v="222"/>
    <d v="2019-06-30T00:00:00"/>
    <s v="First Class"/>
    <s v="ME-17725"/>
    <s v="Max Engle"/>
    <x v="0"/>
    <x v="0"/>
    <s v="Dallas"/>
    <x v="5"/>
    <n v="75220"/>
    <x v="2"/>
    <s v="FUR-TA-10002855"/>
    <x v="0"/>
    <x v="3"/>
    <s v="Bevis Round Conference Table Top &amp; Single Column Base"/>
    <n v="307.31400000000002"/>
    <n v="3"/>
    <n v="0.3"/>
    <n v="-39.511800000000036"/>
    <x v="2"/>
    <x v="0"/>
  </r>
  <r>
    <n v="9626"/>
    <s v="CA-2019-137449"/>
    <x v="222"/>
    <d v="2019-06-30T00:00:00"/>
    <s v="First Class"/>
    <s v="ME-17725"/>
    <s v="Max Engle"/>
    <x v="0"/>
    <x v="0"/>
    <s v="Dallas"/>
    <x v="5"/>
    <n v="75220"/>
    <x v="2"/>
    <s v="FUR-BO-10000780"/>
    <x v="0"/>
    <x v="0"/>
    <s v="O'Sullivan Plantations 2-Door Library in Landvery Oak"/>
    <n v="409.99919999999997"/>
    <n v="3"/>
    <n v="0.32"/>
    <n v="-96.470399999999955"/>
    <x v="2"/>
    <x v="0"/>
  </r>
  <r>
    <n v="9627"/>
    <s v="CA-2019-103520"/>
    <x v="397"/>
    <d v="2019-09-25T00:00:00"/>
    <s v="First Class"/>
    <s v="MH-17785"/>
    <s v="Maya Herman"/>
    <x v="1"/>
    <x v="0"/>
    <s v="Lubbock"/>
    <x v="5"/>
    <n v="79424"/>
    <x v="2"/>
    <s v="OFF-PA-10001846"/>
    <x v="1"/>
    <x v="10"/>
    <s v="Xerox 1899"/>
    <n v="9.2480000000000011"/>
    <n v="2"/>
    <n v="0.2"/>
    <n v="3.3524000000000003"/>
    <x v="2"/>
    <x v="0"/>
  </r>
  <r>
    <n v="9628"/>
    <s v="CA-2016-139283"/>
    <x v="533"/>
    <d v="2016-11-27T00:00:00"/>
    <s v="Standard Class"/>
    <s v="BT-11440"/>
    <s v="Bobby Trafton"/>
    <x v="0"/>
    <x v="0"/>
    <s v="Detroit"/>
    <x v="12"/>
    <n v="48227"/>
    <x v="2"/>
    <s v="OFF-BI-10002049"/>
    <x v="1"/>
    <x v="8"/>
    <s v="UniKeep View Case Binders"/>
    <n v="14.669999999999998"/>
    <n v="3"/>
    <n v="0"/>
    <n v="6.7481999999999989"/>
    <x v="2"/>
    <x v="0"/>
  </r>
  <r>
    <n v="9629"/>
    <s v="CA-2016-118192"/>
    <x v="286"/>
    <d v="2016-01-18T00:00:00"/>
    <s v="Standard Class"/>
    <s v="MM-17920"/>
    <s v="Michael Moore"/>
    <x v="0"/>
    <x v="0"/>
    <s v="Newark"/>
    <x v="24"/>
    <n v="43055"/>
    <x v="3"/>
    <s v="OFF-PA-10002947"/>
    <x v="1"/>
    <x v="10"/>
    <s v="Xerox 1923"/>
    <n v="37.408000000000001"/>
    <n v="7"/>
    <n v="0.2"/>
    <n v="13.0928"/>
    <x v="3"/>
    <x v="0"/>
  </r>
  <r>
    <n v="9630"/>
    <s v="CA-2016-118192"/>
    <x v="286"/>
    <d v="2016-01-18T00:00:00"/>
    <s v="Standard Class"/>
    <s v="MM-17920"/>
    <s v="Michael Moore"/>
    <x v="0"/>
    <x v="0"/>
    <s v="Newark"/>
    <x v="24"/>
    <n v="43055"/>
    <x v="3"/>
    <s v="OFF-BI-10003476"/>
    <x v="1"/>
    <x v="8"/>
    <s v="Avery Metallic Poly Binders"/>
    <n v="3.4380000000000006"/>
    <n v="2"/>
    <n v="0.7"/>
    <n v="-2.5212000000000003"/>
    <x v="3"/>
    <x v="0"/>
  </r>
  <r>
    <n v="9631"/>
    <s v="CA-2018-168844"/>
    <x v="1206"/>
    <d v="2018-06-06T00:00:00"/>
    <s v="Standard Class"/>
    <s v="NM-18520"/>
    <s v="Neoma Murray"/>
    <x v="0"/>
    <x v="0"/>
    <s v="New York City"/>
    <x v="15"/>
    <n v="10011"/>
    <x v="3"/>
    <s v="OFF-BI-10002609"/>
    <x v="1"/>
    <x v="8"/>
    <s v="Avery Hidden Tab Dividers for Binding Systems"/>
    <n v="7.1519999999999992"/>
    <n v="3"/>
    <n v="0.2"/>
    <n v="2.3243999999999994"/>
    <x v="3"/>
    <x v="0"/>
  </r>
  <r>
    <n v="9632"/>
    <s v="CA-2018-168844"/>
    <x v="1206"/>
    <d v="2018-06-06T00:00:00"/>
    <s v="Standard Class"/>
    <s v="NM-18520"/>
    <s v="Neoma Murray"/>
    <x v="0"/>
    <x v="0"/>
    <s v="New York City"/>
    <x v="15"/>
    <n v="10011"/>
    <x v="3"/>
    <s v="TEC-PH-10003215"/>
    <x v="2"/>
    <x v="7"/>
    <s v="Jackery Bar Premium Fast-charging Portable Charger"/>
    <n v="179.7"/>
    <n v="6"/>
    <n v="0"/>
    <n v="88.052999999999997"/>
    <x v="3"/>
    <x v="0"/>
  </r>
  <r>
    <n v="9633"/>
    <s v="CA-2019-154809"/>
    <x v="778"/>
    <d v="2019-02-17T00:00:00"/>
    <s v="Standard Class"/>
    <s v="MH-17455"/>
    <s v="Mark Hamilton"/>
    <x v="0"/>
    <x v="0"/>
    <s v="Minneapolis"/>
    <x v="11"/>
    <n v="55407"/>
    <x v="2"/>
    <s v="OFF-AP-10004785"/>
    <x v="1"/>
    <x v="9"/>
    <s v="Holmes Replacement Filter for HEPA Air Cleaner, Medium Room"/>
    <n v="90.64"/>
    <n v="8"/>
    <n v="0"/>
    <n v="38.975200000000008"/>
    <x v="2"/>
    <x v="0"/>
  </r>
  <r>
    <n v="9634"/>
    <s v="CA-2016-151330"/>
    <x v="1005"/>
    <d v="2016-10-17T00:00:00"/>
    <s v="First Class"/>
    <s v="TC-21295"/>
    <s v="Toby Carlisle"/>
    <x v="0"/>
    <x v="0"/>
    <s v="Everett"/>
    <x v="31"/>
    <n v="2149"/>
    <x v="3"/>
    <s v="TEC-AC-10000865"/>
    <x v="2"/>
    <x v="11"/>
    <s v="WD My Passport Ultra 500GB Portable External Hard Drive"/>
    <n v="177"/>
    <n v="3"/>
    <n v="0"/>
    <n v="30.089999999999982"/>
    <x v="3"/>
    <x v="0"/>
  </r>
  <r>
    <n v="9635"/>
    <s v="CA-2016-151330"/>
    <x v="1005"/>
    <d v="2016-10-17T00:00:00"/>
    <s v="First Class"/>
    <s v="TC-21295"/>
    <s v="Toby Carlisle"/>
    <x v="0"/>
    <x v="0"/>
    <s v="Everett"/>
    <x v="31"/>
    <n v="2149"/>
    <x v="3"/>
    <s v="OFF-ST-10000615"/>
    <x v="1"/>
    <x v="4"/>
    <s v="SimpliFile Personal File, Black Granite, 15w x 6-15/16d x 11-1/4h"/>
    <n v="79.45"/>
    <n v="7"/>
    <n v="0"/>
    <n v="22.246000000000006"/>
    <x v="3"/>
    <x v="0"/>
  </r>
  <r>
    <n v="9636"/>
    <s v="CA-2016-151330"/>
    <x v="1005"/>
    <d v="2016-10-17T00:00:00"/>
    <s v="First Class"/>
    <s v="TC-21295"/>
    <s v="Toby Carlisle"/>
    <x v="0"/>
    <x v="0"/>
    <s v="Everett"/>
    <x v="31"/>
    <n v="2149"/>
    <x v="3"/>
    <s v="FUR-CH-10000749"/>
    <x v="0"/>
    <x v="1"/>
    <s v="Office Star - Ergonomic Mid Back Chair with 2-Way Adjustable Arms"/>
    <n v="1628.82"/>
    <n v="9"/>
    <n v="0"/>
    <n v="260.61120000000017"/>
    <x v="3"/>
    <x v="0"/>
  </r>
  <r>
    <n v="9637"/>
    <s v="CA-2016-124702"/>
    <x v="728"/>
    <d v="2016-11-25T00:00:00"/>
    <s v="Standard Class"/>
    <s v="MH-17785"/>
    <s v="Maya Herman"/>
    <x v="1"/>
    <x v="0"/>
    <s v="Seattle"/>
    <x v="4"/>
    <n v="98105"/>
    <x v="1"/>
    <s v="FUR-FU-10003553"/>
    <x v="0"/>
    <x v="5"/>
    <s v="Howard Miller 13-1/2&quot; Diameter Rosebrook Wall Clock"/>
    <n v="137.54"/>
    <n v="2"/>
    <n v="0"/>
    <n v="55.016000000000005"/>
    <x v="1"/>
    <x v="0"/>
  </r>
  <r>
    <n v="9638"/>
    <s v="CA-2016-124702"/>
    <x v="728"/>
    <d v="2016-11-25T00:00:00"/>
    <s v="Standard Class"/>
    <s v="MH-17785"/>
    <s v="Maya Herman"/>
    <x v="1"/>
    <x v="0"/>
    <s v="Seattle"/>
    <x v="4"/>
    <n v="98105"/>
    <x v="1"/>
    <s v="FUR-TA-10003008"/>
    <x v="0"/>
    <x v="3"/>
    <s v="Lesro Round Back Collection Coffee Table, End Table"/>
    <n v="730.2"/>
    <n v="4"/>
    <n v="0"/>
    <n v="94.926000000000045"/>
    <x v="1"/>
    <x v="0"/>
  </r>
  <r>
    <n v="9639"/>
    <s v="US-2019-125808"/>
    <x v="105"/>
    <d v="2019-11-15T00:00:00"/>
    <s v="Second Class"/>
    <s v="EP-13915"/>
    <s v="Emily Phan"/>
    <x v="0"/>
    <x v="0"/>
    <s v="Los Angeles"/>
    <x v="1"/>
    <n v="90032"/>
    <x v="1"/>
    <s v="OFF-PA-10001846"/>
    <x v="1"/>
    <x v="10"/>
    <s v="Xerox 1899"/>
    <n v="11.56"/>
    <n v="2"/>
    <n v="0"/>
    <n v="5.6644000000000005"/>
    <x v="1"/>
    <x v="0"/>
  </r>
  <r>
    <n v="9640"/>
    <s v="CA-2017-116638"/>
    <x v="1224"/>
    <d v="2017-01-31T00:00:00"/>
    <s v="Second Class"/>
    <s v="JH-15985"/>
    <s v="Joseph Holt"/>
    <x v="0"/>
    <x v="0"/>
    <s v="Concord"/>
    <x v="3"/>
    <n v="28027"/>
    <x v="0"/>
    <s v="FUR-TA-10000198"/>
    <x v="0"/>
    <x v="3"/>
    <s v="Chromcraft Bull-Nose Wood Oval Conference Tables &amp; Bases"/>
    <n v="4297.6440000000002"/>
    <n v="13"/>
    <n v="0.4"/>
    <n v="-1862.3124000000003"/>
    <x v="0"/>
    <x v="0"/>
  </r>
  <r>
    <n v="9641"/>
    <s v="CA-2016-104563"/>
    <x v="1009"/>
    <d v="2016-03-12T00:00:00"/>
    <s v="Standard Class"/>
    <s v="CM-12715"/>
    <s v="Craig Molinari"/>
    <x v="1"/>
    <x v="0"/>
    <s v="Seattle"/>
    <x v="4"/>
    <n v="98103"/>
    <x v="1"/>
    <s v="OFF-AR-10000390"/>
    <x v="1"/>
    <x v="6"/>
    <s v="Newell Chalk Holder"/>
    <n v="20.65"/>
    <n v="5"/>
    <n v="0"/>
    <n v="9.4989999999999988"/>
    <x v="1"/>
    <x v="0"/>
  </r>
  <r>
    <n v="9642"/>
    <s v="CA-2016-104563"/>
    <x v="1009"/>
    <d v="2016-03-12T00:00:00"/>
    <s v="Standard Class"/>
    <s v="CM-12715"/>
    <s v="Craig Molinari"/>
    <x v="1"/>
    <x v="0"/>
    <s v="Seattle"/>
    <x v="4"/>
    <n v="98103"/>
    <x v="1"/>
    <s v="OFF-ST-10000934"/>
    <x v="1"/>
    <x v="4"/>
    <s v="Contico 72&quot;H Heavy-Duty Storage System"/>
    <n v="204.89999999999998"/>
    <n v="5"/>
    <n v="0"/>
    <n v="0"/>
    <x v="1"/>
    <x v="0"/>
  </r>
  <r>
    <n v="9643"/>
    <s v="CA-2016-104563"/>
    <x v="1009"/>
    <d v="2016-03-12T00:00:00"/>
    <s v="Standard Class"/>
    <s v="CM-12715"/>
    <s v="Craig Molinari"/>
    <x v="1"/>
    <x v="0"/>
    <s v="Seattle"/>
    <x v="4"/>
    <n v="98103"/>
    <x v="1"/>
    <s v="FUR-CH-10002780"/>
    <x v="0"/>
    <x v="1"/>
    <s v="Office Star - Task Chair with Contemporary Loop Arms"/>
    <n v="436.70400000000006"/>
    <n v="6"/>
    <n v="0.2"/>
    <n v="21.835199999999986"/>
    <x v="1"/>
    <x v="0"/>
  </r>
  <r>
    <n v="9644"/>
    <s v="CA-2016-104563"/>
    <x v="1009"/>
    <d v="2016-03-12T00:00:00"/>
    <s v="Standard Class"/>
    <s v="CM-12715"/>
    <s v="Craig Molinari"/>
    <x v="1"/>
    <x v="0"/>
    <s v="Seattle"/>
    <x v="4"/>
    <n v="98103"/>
    <x v="1"/>
    <s v="FUR-CH-10004495"/>
    <x v="0"/>
    <x v="1"/>
    <s v="Global Leather and Oak Executive Chair, Black"/>
    <n v="481.56800000000004"/>
    <n v="2"/>
    <n v="0.2"/>
    <n v="54.17639999999993"/>
    <x v="1"/>
    <x v="0"/>
  </r>
  <r>
    <n v="9645"/>
    <s v="US-2019-107979"/>
    <x v="110"/>
    <d v="2019-06-13T00:00:00"/>
    <s v="Standard Class"/>
    <s v="FO-14305"/>
    <s v="Frank Olsen"/>
    <x v="0"/>
    <x v="0"/>
    <s v="Glendale"/>
    <x v="16"/>
    <n v="85301"/>
    <x v="1"/>
    <s v="TEC-AC-10002006"/>
    <x v="2"/>
    <x v="11"/>
    <s v="Memorex Micro Travel Drive 16 GB"/>
    <n v="89.544000000000011"/>
    <n v="7"/>
    <n v="0.2"/>
    <n v="12.312299999999993"/>
    <x v="1"/>
    <x v="0"/>
  </r>
  <r>
    <n v="9646"/>
    <s v="US-2019-107979"/>
    <x v="110"/>
    <d v="2019-06-13T00:00:00"/>
    <s v="Standard Class"/>
    <s v="FO-14305"/>
    <s v="Frank Olsen"/>
    <x v="0"/>
    <x v="0"/>
    <s v="Glendale"/>
    <x v="16"/>
    <n v="85301"/>
    <x v="1"/>
    <s v="OFF-ST-10002485"/>
    <x v="1"/>
    <x v="4"/>
    <s v="Rogers Deluxe File Chest"/>
    <n v="35.167999999999999"/>
    <n v="2"/>
    <n v="0.2"/>
    <n v="-8.3524000000000012"/>
    <x v="1"/>
    <x v="0"/>
  </r>
  <r>
    <n v="9647"/>
    <s v="US-2019-107979"/>
    <x v="110"/>
    <d v="2019-06-13T00:00:00"/>
    <s v="Standard Class"/>
    <s v="FO-14305"/>
    <s v="Frank Olsen"/>
    <x v="0"/>
    <x v="0"/>
    <s v="Glendale"/>
    <x v="16"/>
    <n v="85301"/>
    <x v="1"/>
    <s v="OFF-BI-10000778"/>
    <x v="1"/>
    <x v="8"/>
    <s v="GBC VeloBinder Electric Binding Machine"/>
    <n v="72.588000000000008"/>
    <n v="2"/>
    <n v="0.7"/>
    <n v="-48.391999999999982"/>
    <x v="1"/>
    <x v="0"/>
  </r>
  <r>
    <n v="9648"/>
    <s v="CA-2016-150518"/>
    <x v="84"/>
    <d v="2016-11-24T00:00:00"/>
    <s v="Standard Class"/>
    <s v="MW-18220"/>
    <s v="Mitch Webber"/>
    <x v="0"/>
    <x v="0"/>
    <s v="Coon Rapids"/>
    <x v="11"/>
    <n v="55433"/>
    <x v="2"/>
    <s v="OFF-ST-10000877"/>
    <x v="1"/>
    <x v="4"/>
    <s v="Recycled Steel Personal File for Standard File Folders"/>
    <n v="221.16"/>
    <n v="4"/>
    <n v="0"/>
    <n v="57.501599999999996"/>
    <x v="2"/>
    <x v="0"/>
  </r>
  <r>
    <n v="9649"/>
    <s v="CA-2016-150518"/>
    <x v="84"/>
    <d v="2016-11-24T00:00:00"/>
    <s v="Standard Class"/>
    <s v="MW-18220"/>
    <s v="Mitch Webber"/>
    <x v="0"/>
    <x v="0"/>
    <s v="Coon Rapids"/>
    <x v="11"/>
    <n v="55433"/>
    <x v="2"/>
    <s v="TEC-PH-10002103"/>
    <x v="2"/>
    <x v="7"/>
    <s v="Jabra SPEAK 410"/>
    <n v="281.96999999999997"/>
    <n v="3"/>
    <n v="0"/>
    <n v="78.951599999999999"/>
    <x v="2"/>
    <x v="0"/>
  </r>
  <r>
    <n v="9650"/>
    <s v="CA-2018-107104"/>
    <x v="491"/>
    <d v="2018-11-30T00:00:00"/>
    <s v="Standard Class"/>
    <s v="MS-17365"/>
    <s v="Maribeth Schnelling"/>
    <x v="0"/>
    <x v="0"/>
    <s v="Los Angeles"/>
    <x v="1"/>
    <n v="90045"/>
    <x v="1"/>
    <s v="FUR-BO-10002213"/>
    <x v="0"/>
    <x v="0"/>
    <s v="DMI Eclipse Executive Suite Bookcases"/>
    <n v="3406.6640000000002"/>
    <n v="8"/>
    <n v="0.15"/>
    <n v="160.31359999999984"/>
    <x v="1"/>
    <x v="0"/>
  </r>
  <r>
    <n v="9651"/>
    <s v="CA-2018-107104"/>
    <x v="491"/>
    <d v="2018-11-30T00:00:00"/>
    <s v="Standard Class"/>
    <s v="MS-17365"/>
    <s v="Maribeth Schnelling"/>
    <x v="0"/>
    <x v="0"/>
    <s v="Los Angeles"/>
    <x v="1"/>
    <n v="90045"/>
    <x v="1"/>
    <s v="OFF-AR-10004269"/>
    <x v="1"/>
    <x v="6"/>
    <s v="Newell 31"/>
    <n v="37.17"/>
    <n v="9"/>
    <n v="0"/>
    <n v="10.4076"/>
    <x v="1"/>
    <x v="0"/>
  </r>
  <r>
    <n v="9652"/>
    <s v="CA-2018-107104"/>
    <x v="491"/>
    <d v="2018-11-30T00:00:00"/>
    <s v="Standard Class"/>
    <s v="MS-17365"/>
    <s v="Maribeth Schnelling"/>
    <x v="0"/>
    <x v="0"/>
    <s v="Los Angeles"/>
    <x v="1"/>
    <n v="90045"/>
    <x v="1"/>
    <s v="OFF-AP-10000055"/>
    <x v="1"/>
    <x v="9"/>
    <s v="Belkin F9S820V06 8 Outlet Surge"/>
    <n v="64.959999999999994"/>
    <n v="2"/>
    <n v="0"/>
    <n v="19.487999999999992"/>
    <x v="1"/>
    <x v="0"/>
  </r>
  <r>
    <n v="9653"/>
    <s v="CA-2018-107104"/>
    <x v="491"/>
    <d v="2018-11-30T00:00:00"/>
    <s v="Standard Class"/>
    <s v="MS-17365"/>
    <s v="Maribeth Schnelling"/>
    <x v="0"/>
    <x v="0"/>
    <s v="Los Angeles"/>
    <x v="1"/>
    <n v="90045"/>
    <x v="1"/>
    <s v="FUR-FU-10002937"/>
    <x v="0"/>
    <x v="5"/>
    <s v="GE 48&quot; Fluorescent Tube, Cool White Energy Saver, 34 Watts, 30/Box"/>
    <n v="595.38"/>
    <n v="6"/>
    <n v="0"/>
    <n v="297.69"/>
    <x v="1"/>
    <x v="0"/>
  </r>
  <r>
    <n v="9654"/>
    <s v="CA-2019-161893"/>
    <x v="205"/>
    <d v="2019-01-27T00:00:00"/>
    <s v="Standard Class"/>
    <s v="HP-14815"/>
    <s v="Harold Pawlan"/>
    <x v="2"/>
    <x v="0"/>
    <s v="Tucson"/>
    <x v="16"/>
    <n v="85705"/>
    <x v="1"/>
    <s v="TEC-AC-10001874"/>
    <x v="2"/>
    <x v="11"/>
    <s v="Logitech Wireless Anywhere Mouse MX for PC and Mac"/>
    <n v="95.984000000000009"/>
    <n v="2"/>
    <n v="0.2"/>
    <n v="11.997999999999998"/>
    <x v="1"/>
    <x v="0"/>
  </r>
  <r>
    <n v="9655"/>
    <s v="CA-2019-161893"/>
    <x v="205"/>
    <d v="2019-01-27T00:00:00"/>
    <s v="Standard Class"/>
    <s v="HP-14815"/>
    <s v="Harold Pawlan"/>
    <x v="2"/>
    <x v="0"/>
    <s v="Tucson"/>
    <x v="16"/>
    <n v="85705"/>
    <x v="1"/>
    <s v="OFF-BI-10004506"/>
    <x v="1"/>
    <x v="8"/>
    <s v="Wilson Jones data.warehouse D-Ring Binders with DublLock"/>
    <n v="4.9380000000000006"/>
    <n v="2"/>
    <n v="0.7"/>
    <n v="-3.6212"/>
    <x v="1"/>
    <x v="0"/>
  </r>
  <r>
    <n v="9656"/>
    <s v="CA-2016-156160"/>
    <x v="358"/>
    <d v="2016-09-29T00:00:00"/>
    <s v="Standard Class"/>
    <s v="AS-10090"/>
    <s v="Adam Shillingsburg"/>
    <x v="0"/>
    <x v="0"/>
    <s v="New York City"/>
    <x v="15"/>
    <n v="10035"/>
    <x v="3"/>
    <s v="FUR-FU-10001876"/>
    <x v="0"/>
    <x v="5"/>
    <s v="Computer Room Manger, 14&quot;"/>
    <n v="97.44"/>
    <n v="3"/>
    <n v="0"/>
    <n v="35.078399999999995"/>
    <x v="3"/>
    <x v="0"/>
  </r>
  <r>
    <n v="9657"/>
    <s v="CA-2016-156160"/>
    <x v="358"/>
    <d v="2016-09-29T00:00:00"/>
    <s v="Standard Class"/>
    <s v="AS-10090"/>
    <s v="Adam Shillingsburg"/>
    <x v="0"/>
    <x v="0"/>
    <s v="New York City"/>
    <x v="15"/>
    <n v="10035"/>
    <x v="3"/>
    <s v="OFF-BI-10003355"/>
    <x v="1"/>
    <x v="8"/>
    <s v="Cardinal Holdit Business Card Pockets"/>
    <n v="3.9840000000000004"/>
    <n v="1"/>
    <n v="0.2"/>
    <n v="1.3944000000000001"/>
    <x v="3"/>
    <x v="0"/>
  </r>
  <r>
    <n v="9658"/>
    <s v="CA-2016-156160"/>
    <x v="358"/>
    <d v="2016-09-29T00:00:00"/>
    <s v="Standard Class"/>
    <s v="AS-10090"/>
    <s v="Adam Shillingsburg"/>
    <x v="0"/>
    <x v="0"/>
    <s v="New York City"/>
    <x v="15"/>
    <n v="10035"/>
    <x v="3"/>
    <s v="OFF-AR-10003876"/>
    <x v="1"/>
    <x v="6"/>
    <s v="Avery Hi-Liter GlideStik Fluorescent Highlighter, Yellow Ink"/>
    <n v="13.04"/>
    <n v="4"/>
    <n v="0"/>
    <n v="5.7376000000000005"/>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x v="3"/>
    <x v="0"/>
  </r>
  <r>
    <n v="9660"/>
    <s v="CA-2016-100860"/>
    <x v="959"/>
    <d v="2016-03-30T00:00:00"/>
    <s v="Second Class"/>
    <s v="CS-12505"/>
    <s v="Cindy Stewart"/>
    <x v="0"/>
    <x v="0"/>
    <s v="Pomona"/>
    <x v="1"/>
    <n v="91767"/>
    <x v="1"/>
    <s v="OFF-LA-10001982"/>
    <x v="1"/>
    <x v="2"/>
    <s v="Smead Alpha-Z Color-Coded Name Labels First Letter Starter Set"/>
    <n v="18.75"/>
    <n v="5"/>
    <n v="0"/>
    <n v="9"/>
    <x v="1"/>
    <x v="0"/>
  </r>
  <r>
    <n v="9661"/>
    <s v="CA-2018-160717"/>
    <x v="112"/>
    <d v="2018-06-11T00:00:00"/>
    <s v="Standard Class"/>
    <s v="ME-17320"/>
    <s v="Maria Etezadi"/>
    <x v="2"/>
    <x v="0"/>
    <s v="Santa Barbara"/>
    <x v="1"/>
    <n v="93101"/>
    <x v="1"/>
    <s v="TEC-PH-10001459"/>
    <x v="2"/>
    <x v="7"/>
    <s v="Samsung Galaxy Mega 6.3"/>
    <n v="3023.9280000000003"/>
    <n v="9"/>
    <n v="0.2"/>
    <n v="226.79460000000006"/>
    <x v="1"/>
    <x v="0"/>
  </r>
  <r>
    <n v="9662"/>
    <s v="CA-2018-160717"/>
    <x v="112"/>
    <d v="2018-06-11T00:00:00"/>
    <s v="Standard Class"/>
    <s v="ME-17320"/>
    <s v="Maria Etezadi"/>
    <x v="2"/>
    <x v="0"/>
    <s v="Santa Barbara"/>
    <x v="1"/>
    <n v="93101"/>
    <x v="1"/>
    <s v="TEC-AC-10002134"/>
    <x v="2"/>
    <x v="11"/>
    <s v="Rosewill 107 Normal Keys USB Wired Standard Keyboard"/>
    <n v="26.96"/>
    <n v="2"/>
    <n v="0"/>
    <n v="3.7744"/>
    <x v="1"/>
    <x v="0"/>
  </r>
  <r>
    <n v="9663"/>
    <s v="CA-2018-160717"/>
    <x v="112"/>
    <d v="2018-06-11T00:00:00"/>
    <s v="Standard Class"/>
    <s v="ME-17320"/>
    <s v="Maria Etezadi"/>
    <x v="2"/>
    <x v="0"/>
    <s v="Santa Barbara"/>
    <x v="1"/>
    <n v="93101"/>
    <x v="1"/>
    <s v="TEC-PH-10001760"/>
    <x v="2"/>
    <x v="7"/>
    <s v="Bose SoundLink Bluetooth Speaker"/>
    <n v="477.6"/>
    <n v="3"/>
    <n v="0.2"/>
    <n v="161.19000000000003"/>
    <x v="1"/>
    <x v="0"/>
  </r>
  <r>
    <n v="9664"/>
    <s v="CA-2019-132619"/>
    <x v="515"/>
    <d v="2019-09-05T00:00:00"/>
    <s v="Standard Class"/>
    <s v="MS-17770"/>
    <s v="Maxwell Schwartz"/>
    <x v="0"/>
    <x v="0"/>
    <s v="San Francisco"/>
    <x v="1"/>
    <n v="94109"/>
    <x v="1"/>
    <s v="OFF-ST-10001511"/>
    <x v="1"/>
    <x v="4"/>
    <s v="Space Solutions Commercial Steel Shelving"/>
    <n v="193.95000000000002"/>
    <n v="3"/>
    <n v="0"/>
    <n v="9.6974999999999838"/>
    <x v="1"/>
    <x v="0"/>
  </r>
  <r>
    <n v="9665"/>
    <s v="US-2017-120957"/>
    <x v="214"/>
    <d v="2017-12-07T00:00:00"/>
    <s v="Same Day"/>
    <s v="KH-16690"/>
    <s v="Kristen Hastings"/>
    <x v="1"/>
    <x v="0"/>
    <s v="Riverside"/>
    <x v="1"/>
    <n v="92503"/>
    <x v="1"/>
    <s v="OFF-PA-10003953"/>
    <x v="1"/>
    <x v="10"/>
    <s v="Xerox 218"/>
    <n v="12.96"/>
    <n v="2"/>
    <n v="0"/>
    <n v="6.2208000000000006"/>
    <x v="1"/>
    <x v="0"/>
  </r>
  <r>
    <n v="9666"/>
    <s v="CA-2019-157448"/>
    <x v="673"/>
    <d v="2019-11-20T00:00:00"/>
    <s v="Standard Class"/>
    <s v="LC-16885"/>
    <s v="Lena Creighton"/>
    <x v="0"/>
    <x v="0"/>
    <s v="Los Angeles"/>
    <x v="1"/>
    <n v="90049"/>
    <x v="1"/>
    <s v="FUR-FU-10003268"/>
    <x v="0"/>
    <x v="5"/>
    <s v="Eldon Radial Chair Mat for Low to Medium Pile Carpets"/>
    <n v="119.94"/>
    <n v="3"/>
    <n v="0"/>
    <n v="23.987999999999996"/>
    <x v="1"/>
    <x v="0"/>
  </r>
  <r>
    <n v="9667"/>
    <s v="CA-2019-157448"/>
    <x v="673"/>
    <d v="2019-11-20T00:00:00"/>
    <s v="Standard Class"/>
    <s v="LC-16885"/>
    <s v="Lena Creighton"/>
    <x v="0"/>
    <x v="0"/>
    <s v="Los Angeles"/>
    <x v="1"/>
    <n v="90049"/>
    <x v="1"/>
    <s v="FUR-FU-10001847"/>
    <x v="0"/>
    <x v="5"/>
    <s v="Eldon Image Series Black Desk Accessories"/>
    <n v="12.419999999999998"/>
    <n v="3"/>
    <n v="0"/>
    <n v="4.4711999999999996"/>
    <x v="1"/>
    <x v="0"/>
  </r>
  <r>
    <n v="9668"/>
    <s v="CA-2018-126270"/>
    <x v="131"/>
    <d v="2018-04-27T00:00:00"/>
    <s v="Standard Class"/>
    <s v="AF-10870"/>
    <s v="Art Ferguson"/>
    <x v="0"/>
    <x v="0"/>
    <s v="San Clemente"/>
    <x v="1"/>
    <n v="92672"/>
    <x v="1"/>
    <s v="OFF-BI-10002764"/>
    <x v="1"/>
    <x v="8"/>
    <s v="Recycled Pressboard Report Cover with Reinforced Top Hinge"/>
    <n v="18.088000000000001"/>
    <n v="7"/>
    <n v="0.2"/>
    <n v="6.5569000000000006"/>
    <x v="1"/>
    <x v="0"/>
  </r>
  <r>
    <n v="9669"/>
    <s v="CA-2018-126270"/>
    <x v="131"/>
    <d v="2018-04-27T00:00:00"/>
    <s v="Standard Class"/>
    <s v="AF-10870"/>
    <s v="Art Ferguson"/>
    <x v="0"/>
    <x v="0"/>
    <s v="San Clemente"/>
    <x v="1"/>
    <n v="92672"/>
    <x v="1"/>
    <s v="OFF-EN-10004386"/>
    <x v="1"/>
    <x v="12"/>
    <s v="Recycled Interoffice Envelopes with String and Button Closure, 10 x 13"/>
    <n v="71.97"/>
    <n v="3"/>
    <n v="0"/>
    <n v="35.984999999999999"/>
    <x v="1"/>
    <x v="0"/>
  </r>
  <r>
    <n v="9670"/>
    <s v="CA-2019-145275"/>
    <x v="459"/>
    <d v="2019-04-06T00:00:00"/>
    <s v="Standard Class"/>
    <s v="AH-10465"/>
    <s v="Amy Hunt"/>
    <x v="0"/>
    <x v="0"/>
    <s v="Decatur"/>
    <x v="19"/>
    <n v="35601"/>
    <x v="0"/>
    <s v="OFF-LA-10001569"/>
    <x v="1"/>
    <x v="2"/>
    <s v="Avery 499"/>
    <n v="14.940000000000001"/>
    <n v="3"/>
    <n v="0"/>
    <n v="6.8723999999999998"/>
    <x v="0"/>
    <x v="0"/>
  </r>
  <r>
    <n v="9671"/>
    <s v="CA-2017-133396"/>
    <x v="863"/>
    <d v="2017-08-15T00:00:00"/>
    <s v="First Class"/>
    <s v="GK-14620"/>
    <s v="Grace Kelly"/>
    <x v="1"/>
    <x v="0"/>
    <s v="Greensboro"/>
    <x v="3"/>
    <n v="27405"/>
    <x v="0"/>
    <s v="OFF-AR-10001446"/>
    <x v="1"/>
    <x v="6"/>
    <s v="Newell 309"/>
    <n v="64.680000000000007"/>
    <n v="7"/>
    <n v="0.2"/>
    <n v="8.0849999999999973"/>
    <x v="0"/>
    <x v="0"/>
  </r>
  <r>
    <n v="9672"/>
    <s v="US-2019-140312"/>
    <x v="38"/>
    <d v="2019-11-19T00:00:00"/>
    <s v="Standard Class"/>
    <s v="KL-16645"/>
    <s v="Ken Lonsdale"/>
    <x v="0"/>
    <x v="0"/>
    <s v="Dublin"/>
    <x v="1"/>
    <n v="94568"/>
    <x v="1"/>
    <s v="TEC-PH-10003442"/>
    <x v="2"/>
    <x v="7"/>
    <s v="Samsung Replacement EH64AVFWE Premium Headset"/>
    <n v="22"/>
    <n v="5"/>
    <n v="0.2"/>
    <n v="1.375"/>
    <x v="1"/>
    <x v="0"/>
  </r>
  <r>
    <n v="9673"/>
    <s v="CA-2018-114867"/>
    <x v="443"/>
    <d v="2018-12-28T00:00:00"/>
    <s v="Standard Class"/>
    <s v="FM-14290"/>
    <s v="Frank Merwin"/>
    <x v="2"/>
    <x v="0"/>
    <s v="Philadelphia"/>
    <x v="9"/>
    <n v="19143"/>
    <x v="3"/>
    <s v="OFF-PA-10000477"/>
    <x v="1"/>
    <x v="10"/>
    <s v="Xerox 1952"/>
    <n v="7.9680000000000009"/>
    <n v="2"/>
    <n v="0.2"/>
    <n v="2.6892000000000005"/>
    <x v="3"/>
    <x v="0"/>
  </r>
  <r>
    <n v="9674"/>
    <s v="CA-2018-114867"/>
    <x v="443"/>
    <d v="2018-12-28T00:00:00"/>
    <s v="Standard Class"/>
    <s v="FM-14290"/>
    <s v="Frank Merwin"/>
    <x v="2"/>
    <x v="0"/>
    <s v="Philadelphia"/>
    <x v="9"/>
    <n v="19143"/>
    <x v="3"/>
    <s v="TEC-PH-10002645"/>
    <x v="2"/>
    <x v="7"/>
    <s v="LG G2"/>
    <n v="1499.9699999999998"/>
    <n v="5"/>
    <n v="0.4"/>
    <n v="-374.99250000000006"/>
    <x v="3"/>
    <x v="0"/>
  </r>
  <r>
    <n v="9675"/>
    <s v="US-2016-164644"/>
    <x v="192"/>
    <d v="2016-07-24T00:00:00"/>
    <s v="Second Class"/>
    <s v="JL-15850"/>
    <s v="John Lucas"/>
    <x v="0"/>
    <x v="0"/>
    <s v="Houston"/>
    <x v="5"/>
    <n v="77095"/>
    <x v="2"/>
    <s v="OFF-ST-10003123"/>
    <x v="1"/>
    <x v="4"/>
    <s v="Fellowes Bases and Tops For Staxonsteel/High-Stak Systems"/>
    <n v="26.632000000000001"/>
    <n v="1"/>
    <n v="0.2"/>
    <n v="1.331599999999999"/>
    <x v="2"/>
    <x v="0"/>
  </r>
  <r>
    <n v="9676"/>
    <s v="CA-2018-137393"/>
    <x v="715"/>
    <d v="2018-05-10T00:00:00"/>
    <s v="Standard Class"/>
    <s v="GM-14500"/>
    <s v="Gene McClure"/>
    <x v="0"/>
    <x v="0"/>
    <s v="Bakersfield"/>
    <x v="1"/>
    <n v="93309"/>
    <x v="1"/>
    <s v="FUR-FU-10001617"/>
    <x v="0"/>
    <x v="5"/>
    <s v="Executive Impressions 8-1/2&quot; Career Panel/Partition Cubicle Clock"/>
    <n v="41.6"/>
    <n v="4"/>
    <n v="0"/>
    <n v="14.143999999999998"/>
    <x v="1"/>
    <x v="0"/>
  </r>
  <r>
    <n v="9677"/>
    <s v="US-2016-120175"/>
    <x v="683"/>
    <d v="2016-12-03T00:00:00"/>
    <s v="Standard Class"/>
    <s v="MC-17635"/>
    <s v="Matthew Clasen"/>
    <x v="1"/>
    <x v="0"/>
    <s v="Richmond"/>
    <x v="14"/>
    <n v="47374"/>
    <x v="2"/>
    <s v="OFF-EN-10003862"/>
    <x v="1"/>
    <x v="12"/>
    <s v="Laser &amp; Ink Jet Business Envelopes"/>
    <n v="64.02"/>
    <n v="6"/>
    <n v="0"/>
    <n v="29.449199999999998"/>
    <x v="2"/>
    <x v="0"/>
  </r>
  <r>
    <n v="9678"/>
    <s v="CA-2018-144785"/>
    <x v="724"/>
    <d v="2018-04-23T00:00:00"/>
    <s v="Standard Class"/>
    <s v="CS-12490"/>
    <s v="Cindy Schnelling"/>
    <x v="1"/>
    <x v="0"/>
    <s v="New York City"/>
    <x v="15"/>
    <n v="10009"/>
    <x v="3"/>
    <s v="OFF-AR-10001573"/>
    <x v="1"/>
    <x v="6"/>
    <s v="American Pencil"/>
    <n v="6.99"/>
    <n v="3"/>
    <n v="0"/>
    <n v="2.027099999999999"/>
    <x v="3"/>
    <x v="0"/>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n v="1.8468"/>
    <x v="3"/>
    <x v="0"/>
  </r>
  <r>
    <n v="9680"/>
    <s v="CA-2017-130113"/>
    <x v="17"/>
    <d v="2017-12-31T00:00:00"/>
    <s v="Standard Class"/>
    <s v="AH-10030"/>
    <s v="Aaron Hawkins"/>
    <x v="1"/>
    <x v="0"/>
    <s v="San Francisco"/>
    <x v="1"/>
    <n v="94122"/>
    <x v="1"/>
    <s v="OFF-ST-10000046"/>
    <x v="1"/>
    <x v="4"/>
    <s v="Fellowes Super Stor/Drawer Files"/>
    <n v="323.10000000000002"/>
    <n v="2"/>
    <n v="0"/>
    <n v="61.38900000000001"/>
    <x v="1"/>
    <x v="0"/>
  </r>
  <r>
    <n v="9681"/>
    <s v="CA-2017-130113"/>
    <x v="17"/>
    <d v="2017-12-31T00:00:00"/>
    <s v="Standard Class"/>
    <s v="AH-10030"/>
    <s v="Aaron Hawkins"/>
    <x v="1"/>
    <x v="0"/>
    <s v="San Francisco"/>
    <x v="1"/>
    <n v="94122"/>
    <x v="1"/>
    <s v="TEC-PH-10003505"/>
    <x v="2"/>
    <x v="7"/>
    <s v="Geemarc AmpliPOWER60"/>
    <n v="668.16"/>
    <n v="9"/>
    <n v="0.2"/>
    <n v="75.167999999999921"/>
    <x v="1"/>
    <x v="0"/>
  </r>
  <r>
    <n v="9682"/>
    <s v="CA-2019-122770"/>
    <x v="1096"/>
    <d v="2019-12-18T00:00:00"/>
    <s v="Standard Class"/>
    <s v="EP-13915"/>
    <s v="Emily Phan"/>
    <x v="0"/>
    <x v="0"/>
    <s v="San Francisco"/>
    <x v="1"/>
    <n v="94122"/>
    <x v="1"/>
    <s v="OFF-LA-10004559"/>
    <x v="1"/>
    <x v="2"/>
    <s v="Avery 49"/>
    <n v="8.64"/>
    <n v="3"/>
    <n v="0"/>
    <n v="4.2336"/>
    <x v="1"/>
    <x v="0"/>
  </r>
  <r>
    <n v="9683"/>
    <s v="CA-2019-122770"/>
    <x v="1096"/>
    <d v="2019-12-18T00:00:00"/>
    <s v="Standard Class"/>
    <s v="EP-13915"/>
    <s v="Emily Phan"/>
    <x v="0"/>
    <x v="0"/>
    <s v="San Francisco"/>
    <x v="1"/>
    <n v="94122"/>
    <x v="1"/>
    <s v="OFF-PA-10003172"/>
    <x v="1"/>
    <x v="10"/>
    <s v="Xerox 1996"/>
    <n v="38.880000000000003"/>
    <n v="6"/>
    <n v="0"/>
    <n v="18.662400000000002"/>
    <x v="1"/>
    <x v="0"/>
  </r>
  <r>
    <n v="9684"/>
    <s v="CA-2019-122770"/>
    <x v="1096"/>
    <d v="2019-12-18T00:00:00"/>
    <s v="Standard Class"/>
    <s v="EP-13915"/>
    <s v="Emily Phan"/>
    <x v="0"/>
    <x v="0"/>
    <s v="San Francisco"/>
    <x v="1"/>
    <n v="94122"/>
    <x v="1"/>
    <s v="FUR-FU-10001473"/>
    <x v="0"/>
    <x v="5"/>
    <s v="Eldon Executive Woodline II Desk Accessories, Mahogany"/>
    <n v="201.04"/>
    <n v="8"/>
    <n v="0"/>
    <n v="54.280799999999999"/>
    <x v="1"/>
    <x v="0"/>
  </r>
  <r>
    <n v="9685"/>
    <s v="CA-2019-122770"/>
    <x v="1096"/>
    <d v="2019-12-18T00:00:00"/>
    <s v="Standard Class"/>
    <s v="EP-13915"/>
    <s v="Emily Phan"/>
    <x v="0"/>
    <x v="0"/>
    <s v="San Francisco"/>
    <x v="1"/>
    <n v="94122"/>
    <x v="1"/>
    <s v="OFF-PA-10000232"/>
    <x v="1"/>
    <x v="10"/>
    <s v="Xerox 1975"/>
    <n v="12.96"/>
    <n v="2"/>
    <n v="0"/>
    <n v="6.3504000000000005"/>
    <x v="1"/>
    <x v="0"/>
  </r>
  <r>
    <n v="9686"/>
    <s v="CA-2019-118668"/>
    <x v="460"/>
    <d v="2019-01-04T00:00:00"/>
    <s v="Second Class"/>
    <s v="FW-14395"/>
    <s v="Fred Wasserman"/>
    <x v="1"/>
    <x v="0"/>
    <s v="Los Angeles"/>
    <x v="1"/>
    <n v="90032"/>
    <x v="1"/>
    <s v="TEC-AC-10000682"/>
    <x v="2"/>
    <x v="11"/>
    <s v="Kensington K72356US Mouse-in-a-Box USB Desktop Mouse"/>
    <n v="16.59"/>
    <n v="1"/>
    <n v="0"/>
    <n v="5.8064999999999998"/>
    <x v="1"/>
    <x v="0"/>
  </r>
  <r>
    <n v="9687"/>
    <s v="CA-2019-116498"/>
    <x v="1109"/>
    <d v="2019-06-03T00:00:00"/>
    <s v="Standard Class"/>
    <s v="KA-16525"/>
    <s v="Kelly Andreada"/>
    <x v="0"/>
    <x v="0"/>
    <s v="San Diego"/>
    <x v="1"/>
    <n v="92037"/>
    <x v="1"/>
    <s v="OFF-AR-10003405"/>
    <x v="1"/>
    <x v="6"/>
    <s v="Dixon My First Ticonderoga Pencil, #2"/>
    <n v="35.099999999999994"/>
    <n v="6"/>
    <n v="0"/>
    <n v="10.178999999999997"/>
    <x v="1"/>
    <x v="0"/>
  </r>
  <r>
    <n v="9688"/>
    <s v="US-2019-130603"/>
    <x v="1033"/>
    <d v="2019-10-06T00:00:00"/>
    <s v="Standard Class"/>
    <s v="SC-20050"/>
    <s v="Sample Company A"/>
    <x v="2"/>
    <x v="0"/>
    <s v="Arlington"/>
    <x v="5"/>
    <n v="76017"/>
    <x v="2"/>
    <s v="OFF-BI-10000301"/>
    <x v="1"/>
    <x v="8"/>
    <s v="GBC Instant Report Kit"/>
    <n v="11.645999999999997"/>
    <n v="9"/>
    <n v="0.8"/>
    <n v="-17.469000000000005"/>
    <x v="2"/>
    <x v="0"/>
  </r>
  <r>
    <n v="9689"/>
    <s v="US-2019-135986"/>
    <x v="308"/>
    <d v="2019-06-27T00:00:00"/>
    <s v="Standard Class"/>
    <s v="PG-18895"/>
    <s v="Paul Gonzalez"/>
    <x v="0"/>
    <x v="0"/>
    <s v="Richmond"/>
    <x v="17"/>
    <n v="23223"/>
    <x v="0"/>
    <s v="OFF-PA-10001534"/>
    <x v="1"/>
    <x v="10"/>
    <s v="Xerox 230"/>
    <n v="32.400000000000006"/>
    <n v="5"/>
    <n v="0"/>
    <n v="15.552000000000001"/>
    <x v="0"/>
    <x v="0"/>
  </r>
  <r>
    <n v="9690"/>
    <s v="US-2019-135986"/>
    <x v="308"/>
    <d v="2019-06-27T00:00:00"/>
    <s v="Standard Class"/>
    <s v="PG-18895"/>
    <s v="Paul Gonzalez"/>
    <x v="0"/>
    <x v="0"/>
    <s v="Richmond"/>
    <x v="17"/>
    <n v="23223"/>
    <x v="0"/>
    <s v="TEC-PH-10003691"/>
    <x v="2"/>
    <x v="7"/>
    <s v="BlackBerry Q10"/>
    <n v="503.96"/>
    <n v="4"/>
    <n v="0"/>
    <n v="125.99000000000001"/>
    <x v="0"/>
    <x v="0"/>
  </r>
  <r>
    <n v="9691"/>
    <s v="CA-2019-140536"/>
    <x v="1095"/>
    <d v="2019-04-05T00:00:00"/>
    <s v="First Class"/>
    <s v="TA-21385"/>
    <s v="Tom Ashbrook"/>
    <x v="2"/>
    <x v="0"/>
    <s v="New York City"/>
    <x v="15"/>
    <n v="10035"/>
    <x v="3"/>
    <s v="OFF-AR-10001545"/>
    <x v="1"/>
    <x v="6"/>
    <s v="Newell 326"/>
    <n v="7.04"/>
    <n v="4"/>
    <n v="0"/>
    <n v="2.0415999999999999"/>
    <x v="3"/>
    <x v="0"/>
  </r>
  <r>
    <n v="9692"/>
    <s v="CA-2017-130183"/>
    <x v="50"/>
    <d v="2017-11-17T00:00:00"/>
    <s v="Standard Class"/>
    <s v="PO-18850"/>
    <s v="Patrick O'Brill"/>
    <x v="0"/>
    <x v="0"/>
    <s v="Houston"/>
    <x v="5"/>
    <n v="77041"/>
    <x v="2"/>
    <s v="FUR-BO-10001811"/>
    <x v="0"/>
    <x v="0"/>
    <s v="Atlantic Metals Mobile 5-Shelf Bookcases, Custom Colors"/>
    <n v="613.99919999999997"/>
    <n v="3"/>
    <n v="0.32"/>
    <n v="-18.058800000000076"/>
    <x v="2"/>
    <x v="0"/>
  </r>
  <r>
    <n v="9693"/>
    <s v="CA-2017-107902"/>
    <x v="834"/>
    <d v="2017-09-02T00:00:00"/>
    <s v="Standard Class"/>
    <s v="SM-20950"/>
    <s v="Suzanne McNair"/>
    <x v="1"/>
    <x v="0"/>
    <s v="Fairfield"/>
    <x v="29"/>
    <n v="6824"/>
    <x v="3"/>
    <s v="OFF-ST-10001837"/>
    <x v="1"/>
    <x v="4"/>
    <s v="SAFCO Mobile Desk Side File, Wire Frame"/>
    <n v="470.35999999999996"/>
    <n v="11"/>
    <n v="0"/>
    <n v="122.2936"/>
    <x v="3"/>
    <x v="0"/>
  </r>
  <r>
    <n v="9694"/>
    <s v="CA-2019-130148"/>
    <x v="241"/>
    <d v="2019-09-28T00:00:00"/>
    <s v="Second Class"/>
    <s v="NK-18490"/>
    <s v="Neil Knudson"/>
    <x v="2"/>
    <x v="0"/>
    <s v="San Francisco"/>
    <x v="1"/>
    <n v="94110"/>
    <x v="1"/>
    <s v="OFF-PA-10000551"/>
    <x v="1"/>
    <x v="10"/>
    <s v="Array Memo Cubes"/>
    <n v="31.08"/>
    <n v="6"/>
    <n v="0"/>
    <n v="15.229199999999999"/>
    <x v="1"/>
    <x v="0"/>
  </r>
  <r>
    <n v="9695"/>
    <s v="CA-2019-130148"/>
    <x v="241"/>
    <d v="2019-09-28T00:00:00"/>
    <s v="Second Class"/>
    <s v="NK-18490"/>
    <s v="Neil Knudson"/>
    <x v="2"/>
    <x v="0"/>
    <s v="San Francisco"/>
    <x v="1"/>
    <n v="94110"/>
    <x v="1"/>
    <s v="OFF-SU-10001574"/>
    <x v="1"/>
    <x v="14"/>
    <s v="Acme Value Line Scissors"/>
    <n v="7.3"/>
    <n v="2"/>
    <n v="0"/>
    <n v="2.1899999999999995"/>
    <x v="1"/>
    <x v="0"/>
  </r>
  <r>
    <n v="9696"/>
    <s v="US-2018-151260"/>
    <x v="25"/>
    <d v="2018-12-14T00:00:00"/>
    <s v="First Class"/>
    <s v="SC-20695"/>
    <s v="Steve Chapman"/>
    <x v="1"/>
    <x v="0"/>
    <s v="Springfield"/>
    <x v="24"/>
    <n v="45503"/>
    <x v="3"/>
    <s v="OFF-AP-10002892"/>
    <x v="1"/>
    <x v="9"/>
    <s v="Belkin F5C206VTEL 6 Outlet Surge"/>
    <n v="73.536000000000001"/>
    <n v="4"/>
    <n v="0.2"/>
    <n v="9.1919999999999931"/>
    <x v="3"/>
    <x v="0"/>
  </r>
  <r>
    <n v="9697"/>
    <s v="CA-2016-144281"/>
    <x v="1225"/>
    <d v="2016-06-15T00:00:00"/>
    <s v="Second Class"/>
    <s v="HK-14890"/>
    <s v="Heather Kirkland"/>
    <x v="1"/>
    <x v="0"/>
    <s v="Detroit"/>
    <x v="12"/>
    <n v="48234"/>
    <x v="2"/>
    <s v="OFF-LA-10003930"/>
    <x v="1"/>
    <x v="2"/>
    <s v="Dot Matrix Printer Tape Reel Labels, White, 5000/Box"/>
    <n v="491.55"/>
    <n v="5"/>
    <n v="0"/>
    <n v="240.8595"/>
    <x v="2"/>
    <x v="0"/>
  </r>
  <r>
    <n v="9698"/>
    <s v="CA-2018-122511"/>
    <x v="21"/>
    <d v="2018-03-11T00:00:00"/>
    <s v="Same Day"/>
    <s v="BT-11485"/>
    <s v="Brad Thomas"/>
    <x v="2"/>
    <x v="0"/>
    <s v="Philadelphia"/>
    <x v="9"/>
    <n v="19140"/>
    <x v="3"/>
    <s v="FUR-FU-10001037"/>
    <x v="0"/>
    <x v="5"/>
    <s v="DAX Charcoal/Nickel-Tone Document Frame, 5 x 7"/>
    <n v="30.336000000000002"/>
    <n v="4"/>
    <n v="0.2"/>
    <n v="9.48"/>
    <x v="3"/>
    <x v="0"/>
  </r>
  <r>
    <n v="9699"/>
    <s v="CA-2019-154116"/>
    <x v="934"/>
    <d v="2019-12-19T00:00:00"/>
    <s v="Standard Class"/>
    <s v="KM-16660"/>
    <s v="Khloe Miller"/>
    <x v="0"/>
    <x v="0"/>
    <s v="Inglewood"/>
    <x v="1"/>
    <n v="90301"/>
    <x v="1"/>
    <s v="OFF-PA-10004569"/>
    <x v="1"/>
    <x v="10"/>
    <s v="Wirebound Message Books, Two 4 1/4&quot; x 5&quot; Forms per Page"/>
    <n v="22.830000000000002"/>
    <n v="3"/>
    <n v="0"/>
    <n v="10.7301"/>
    <x v="1"/>
    <x v="0"/>
  </r>
  <r>
    <n v="9700"/>
    <s v="CA-2019-154116"/>
    <x v="934"/>
    <d v="2019-12-19T00:00:00"/>
    <s v="Standard Class"/>
    <s v="KM-16660"/>
    <s v="Khloe Miller"/>
    <x v="0"/>
    <x v="0"/>
    <s v="Inglewood"/>
    <x v="1"/>
    <n v="90301"/>
    <x v="1"/>
    <s v="OFF-AP-10000027"/>
    <x v="1"/>
    <x v="9"/>
    <s v="Hoover Commercial SteamVac"/>
    <n v="54.32"/>
    <n v="4"/>
    <n v="0"/>
    <n v="16.295999999999999"/>
    <x v="1"/>
    <x v="0"/>
  </r>
  <r>
    <n v="9701"/>
    <s v="CA-2019-154116"/>
    <x v="934"/>
    <d v="2019-12-19T00:00:00"/>
    <s v="Standard Class"/>
    <s v="KM-16660"/>
    <s v="Khloe Miller"/>
    <x v="0"/>
    <x v="0"/>
    <s v="Inglewood"/>
    <x v="1"/>
    <n v="90301"/>
    <x v="1"/>
    <s v="TEC-PH-10000675"/>
    <x v="2"/>
    <x v="7"/>
    <s v="Panasonic KX TS3282B Corded phone"/>
    <n v="196.77600000000001"/>
    <n v="3"/>
    <n v="0.2"/>
    <n v="14.758199999999995"/>
    <x v="1"/>
    <x v="0"/>
  </r>
  <r>
    <n v="9702"/>
    <s v="CA-2018-105291"/>
    <x v="859"/>
    <d v="2018-11-04T00:00:00"/>
    <s v="Standard Class"/>
    <s v="SP-20920"/>
    <s v="Susan Pistek"/>
    <x v="0"/>
    <x v="0"/>
    <s v="San Luis Obispo"/>
    <x v="1"/>
    <n v="93405"/>
    <x v="1"/>
    <s v="OFF-FA-10003059"/>
    <x v="1"/>
    <x v="13"/>
    <s v="Assorted Color Push Pins"/>
    <n v="3.62"/>
    <n v="2"/>
    <n v="0"/>
    <n v="1.1945999999999999"/>
    <x v="1"/>
    <x v="1"/>
  </r>
  <r>
    <n v="9703"/>
    <s v="CA-2019-147032"/>
    <x v="689"/>
    <d v="2019-08-04T00:00:00"/>
    <s v="Standard Class"/>
    <s v="LB-16795"/>
    <s v="Laurel Beltran"/>
    <x v="2"/>
    <x v="0"/>
    <s v="Wilmington"/>
    <x v="13"/>
    <n v="19805"/>
    <x v="3"/>
    <s v="OFF-PA-10003256"/>
    <x v="1"/>
    <x v="10"/>
    <s v="Avery Personal Creations Heavyweight Cards"/>
    <n v="11.54"/>
    <n v="1"/>
    <n v="0"/>
    <n v="5.5391999999999992"/>
    <x v="3"/>
    <x v="0"/>
  </r>
  <r>
    <n v="9704"/>
    <s v="CA-2019-147032"/>
    <x v="689"/>
    <d v="2019-08-04T00:00:00"/>
    <s v="Standard Class"/>
    <s v="LB-16795"/>
    <s v="Laurel Beltran"/>
    <x v="2"/>
    <x v="0"/>
    <s v="Wilmington"/>
    <x v="13"/>
    <n v="19805"/>
    <x v="3"/>
    <s v="OFF-BI-10003656"/>
    <x v="1"/>
    <x v="8"/>
    <s v="Fellowes PB200 Plastic Comb Binding Machine"/>
    <n v="849.95"/>
    <n v="5"/>
    <n v="0"/>
    <n v="390.97699999999998"/>
    <x v="3"/>
    <x v="0"/>
  </r>
  <r>
    <n v="9705"/>
    <s v="CA-2019-147032"/>
    <x v="689"/>
    <d v="2019-08-04T00:00:00"/>
    <s v="Standard Class"/>
    <s v="LB-16795"/>
    <s v="Laurel Beltran"/>
    <x v="2"/>
    <x v="0"/>
    <s v="Wilmington"/>
    <x v="13"/>
    <n v="19805"/>
    <x v="3"/>
    <s v="OFF-BI-10002897"/>
    <x v="1"/>
    <x v="8"/>
    <s v="Black Avery Memo-Size 3-Ring Binder, 5 1/2&quot; x 8 1/2&quot;"/>
    <n v="11.01"/>
    <n v="3"/>
    <n v="0"/>
    <n v="5.3948999999999998"/>
    <x v="3"/>
    <x v="0"/>
  </r>
  <r>
    <n v="9706"/>
    <s v="CA-2019-125990"/>
    <x v="15"/>
    <d v="2019-10-23T00:00:00"/>
    <s v="Standard Class"/>
    <s v="JS-16030"/>
    <s v="Joy Smith"/>
    <x v="0"/>
    <x v="0"/>
    <s v="San Francisco"/>
    <x v="1"/>
    <n v="94122"/>
    <x v="1"/>
    <s v="OFF-BI-10004826"/>
    <x v="1"/>
    <x v="8"/>
    <s v="JM Magazine Binder"/>
    <n v="39.624000000000009"/>
    <n v="3"/>
    <n v="0.2"/>
    <n v="13.868400000000001"/>
    <x v="1"/>
    <x v="0"/>
  </r>
  <r>
    <n v="9707"/>
    <s v="CA-2018-161746"/>
    <x v="147"/>
    <d v="2018-10-27T00:00:00"/>
    <s v="Standard Class"/>
    <s v="CS-11950"/>
    <s v="Carlos Soltero"/>
    <x v="0"/>
    <x v="0"/>
    <s v="Los Angeles"/>
    <x v="1"/>
    <n v="90045"/>
    <x v="1"/>
    <s v="FUR-CH-10004626"/>
    <x v="0"/>
    <x v="1"/>
    <s v="Office Star Flex Back Scooter Chair with Aluminum Finish Frame"/>
    <n v="242.13600000000002"/>
    <n v="3"/>
    <n v="0.2"/>
    <n v="12.106799999999993"/>
    <x v="1"/>
    <x v="1"/>
  </r>
  <r>
    <n v="9708"/>
    <s v="CA-2018-161746"/>
    <x v="147"/>
    <d v="2018-10-27T00:00:00"/>
    <s v="Standard Class"/>
    <s v="CS-11950"/>
    <s v="Carlos Soltero"/>
    <x v="0"/>
    <x v="0"/>
    <s v="Los Angeles"/>
    <x v="1"/>
    <n v="90045"/>
    <x v="1"/>
    <s v="OFF-AR-10000390"/>
    <x v="1"/>
    <x v="6"/>
    <s v="Newell Chalk Holder"/>
    <n v="12.39"/>
    <n v="3"/>
    <n v="0"/>
    <n v="5.6993999999999998"/>
    <x v="1"/>
    <x v="1"/>
  </r>
  <r>
    <n v="9709"/>
    <s v="CA-2018-161746"/>
    <x v="147"/>
    <d v="2018-10-27T00:00:00"/>
    <s v="Standard Class"/>
    <s v="CS-11950"/>
    <s v="Carlos Soltero"/>
    <x v="0"/>
    <x v="0"/>
    <s v="Los Angeles"/>
    <x v="1"/>
    <n v="90045"/>
    <x v="1"/>
    <s v="FUR-FU-10003731"/>
    <x v="0"/>
    <x v="5"/>
    <s v="Eldon Expressions Wood and Plastic Desk Accessories, Oak"/>
    <n v="19.96"/>
    <n v="2"/>
    <n v="0"/>
    <n v="5.5888000000000009"/>
    <x v="1"/>
    <x v="1"/>
  </r>
  <r>
    <n v="9710"/>
    <s v="CA-2018-161746"/>
    <x v="147"/>
    <d v="2018-10-27T00:00:00"/>
    <s v="Standard Class"/>
    <s v="CS-11950"/>
    <s v="Carlos Soltero"/>
    <x v="0"/>
    <x v="0"/>
    <s v="Los Angeles"/>
    <x v="1"/>
    <n v="90045"/>
    <x v="1"/>
    <s v="OFF-ST-10002743"/>
    <x v="1"/>
    <x v="4"/>
    <s v="SAFCO Boltless Steel Shelving"/>
    <n v="340.92"/>
    <n v="3"/>
    <n v="0"/>
    <n v="3.4091999999999842"/>
    <x v="1"/>
    <x v="1"/>
  </r>
  <r>
    <n v="9711"/>
    <s v="CA-2016-114251"/>
    <x v="1127"/>
    <d v="2016-11-10T00:00:00"/>
    <s v="Standard Class"/>
    <s v="MD-17350"/>
    <s v="Maribeth Dona"/>
    <x v="0"/>
    <x v="0"/>
    <s v="Philadelphia"/>
    <x v="9"/>
    <n v="19143"/>
    <x v="3"/>
    <s v="FUR-FU-10001468"/>
    <x v="0"/>
    <x v="5"/>
    <s v="Tenex Antistatic Computer Chair Mats"/>
    <n v="273.56799999999998"/>
    <n v="2"/>
    <n v="0.2"/>
    <n v="-34.196000000000026"/>
    <x v="3"/>
    <x v="0"/>
  </r>
  <r>
    <n v="9712"/>
    <s v="CA-2016-114251"/>
    <x v="1127"/>
    <d v="2016-11-10T00:00:00"/>
    <s v="Standard Class"/>
    <s v="MD-17350"/>
    <s v="Maribeth Dona"/>
    <x v="0"/>
    <x v="0"/>
    <s v="Philadelphia"/>
    <x v="9"/>
    <n v="19143"/>
    <x v="3"/>
    <s v="OFF-BI-10003684"/>
    <x v="1"/>
    <x v="8"/>
    <s v="Wilson Jones Legal Size Ring Binders"/>
    <n v="13.194000000000001"/>
    <n v="2"/>
    <n v="0.7"/>
    <n v="-8.7959999999999958"/>
    <x v="3"/>
    <x v="0"/>
  </r>
  <r>
    <n v="9713"/>
    <s v="CA-2016-114251"/>
    <x v="1127"/>
    <d v="2016-11-10T00:00:00"/>
    <s v="Standard Class"/>
    <s v="MD-17350"/>
    <s v="Maribeth Dona"/>
    <x v="0"/>
    <x v="0"/>
    <s v="Philadelphia"/>
    <x v="9"/>
    <n v="19143"/>
    <x v="3"/>
    <s v="OFF-ST-10003716"/>
    <x v="1"/>
    <x v="4"/>
    <s v="Tennsco Double-Tier Lockers"/>
    <n v="1080.096"/>
    <n v="6"/>
    <n v="0.2"/>
    <n v="-94.508399999999995"/>
    <x v="3"/>
    <x v="0"/>
  </r>
  <r>
    <n v="9714"/>
    <s v="CA-2016-114251"/>
    <x v="1127"/>
    <d v="2016-11-10T00:00:00"/>
    <s v="Standard Class"/>
    <s v="MD-17350"/>
    <s v="Maribeth Dona"/>
    <x v="0"/>
    <x v="0"/>
    <s v="Philadelphia"/>
    <x v="9"/>
    <n v="19143"/>
    <x v="3"/>
    <s v="TEC-AC-10001101"/>
    <x v="2"/>
    <x v="11"/>
    <s v="Sony 16GB Class 10 Micro SDHC R40 Memory Card"/>
    <n v="51.56"/>
    <n v="5"/>
    <n v="0.2"/>
    <n v="-6.4450000000000021"/>
    <x v="3"/>
    <x v="0"/>
  </r>
  <r>
    <n v="9715"/>
    <s v="CA-2016-114251"/>
    <x v="1127"/>
    <d v="2016-11-10T00:00:00"/>
    <s v="Standard Class"/>
    <s v="MD-17350"/>
    <s v="Maribeth Dona"/>
    <x v="0"/>
    <x v="0"/>
    <s v="Philadelphia"/>
    <x v="9"/>
    <n v="19143"/>
    <x v="3"/>
    <s v="TEC-AC-10004864"/>
    <x v="2"/>
    <x v="11"/>
    <s v="Memorex Micro Travel Drive 32 GB"/>
    <n v="58.415999999999997"/>
    <n v="2"/>
    <n v="0.2"/>
    <n v="16.794600000000003"/>
    <x v="3"/>
    <x v="0"/>
  </r>
  <r>
    <n v="9716"/>
    <s v="CA-2018-116379"/>
    <x v="77"/>
    <d v="2018-11-12T00:00:00"/>
    <s v="Standard Class"/>
    <s v="LD-17005"/>
    <s v="Lisa DeCherney"/>
    <x v="0"/>
    <x v="0"/>
    <s v="San Francisco"/>
    <x v="1"/>
    <n v="94122"/>
    <x v="1"/>
    <s v="OFF-BI-10001543"/>
    <x v="1"/>
    <x v="8"/>
    <s v="GBC VeloBinder Manual Binding System"/>
    <n v="57.584000000000003"/>
    <n v="2"/>
    <n v="0.2"/>
    <n v="20.154400000000003"/>
    <x v="1"/>
    <x v="0"/>
  </r>
  <r>
    <n v="9717"/>
    <s v="US-2018-144477"/>
    <x v="399"/>
    <d v="2018-08-14T00:00:00"/>
    <s v="Second Class"/>
    <s v="DB-13270"/>
    <s v="Deborah Brumfield"/>
    <x v="2"/>
    <x v="0"/>
    <s v="Philadelphia"/>
    <x v="9"/>
    <n v="19134"/>
    <x v="3"/>
    <s v="OFF-AR-10000914"/>
    <x v="1"/>
    <x v="6"/>
    <s v="Boston 16765 Mini Stand Up Battery Pencil Sharpener"/>
    <n v="37.312000000000005"/>
    <n v="4"/>
    <n v="0.2"/>
    <n v="2.7984000000000027"/>
    <x v="3"/>
    <x v="0"/>
  </r>
  <r>
    <n v="9718"/>
    <s v="CA-2018-108210"/>
    <x v="198"/>
    <d v="2018-05-31T00:00:00"/>
    <s v="Same Day"/>
    <s v="AT-10735"/>
    <s v="Annie Thurman"/>
    <x v="0"/>
    <x v="0"/>
    <s v="Houston"/>
    <x v="5"/>
    <n v="77041"/>
    <x v="2"/>
    <s v="TEC-PH-10002293"/>
    <x v="2"/>
    <x v="7"/>
    <s v="Anker 36W 4-Port USB Wall Charger Travel Power Adapter for iPhone 5s 5c 5"/>
    <n v="79.959999999999994"/>
    <n v="5"/>
    <n v="0.2"/>
    <n v="7.9960000000000058"/>
    <x v="2"/>
    <x v="0"/>
  </r>
  <r>
    <n v="9719"/>
    <s v="CA-2018-108210"/>
    <x v="198"/>
    <d v="2018-05-31T00:00:00"/>
    <s v="Same Day"/>
    <s v="AT-10735"/>
    <s v="Annie Thurman"/>
    <x v="0"/>
    <x v="0"/>
    <s v="Houston"/>
    <x v="5"/>
    <n v="77041"/>
    <x v="2"/>
    <s v="TEC-AC-10000109"/>
    <x v="2"/>
    <x v="11"/>
    <s v="Sony Micro Vault Click 16 GB USB 2.0 Flash Drive"/>
    <n v="223.96"/>
    <n v="5"/>
    <n v="0.2"/>
    <n v="11.198000000000015"/>
    <x v="2"/>
    <x v="0"/>
  </r>
  <r>
    <n v="9720"/>
    <s v="CA-2019-166835"/>
    <x v="105"/>
    <d v="2019-11-14T00:00:00"/>
    <s v="Second Class"/>
    <s v="DK-13375"/>
    <s v="Dennis Kane"/>
    <x v="0"/>
    <x v="0"/>
    <s v="Lancaster"/>
    <x v="9"/>
    <n v="17602"/>
    <x v="3"/>
    <s v="OFF-ST-10002574"/>
    <x v="1"/>
    <x v="4"/>
    <s v="SAFCO Commercial Wire Shelving, Black"/>
    <n v="221.024"/>
    <n v="2"/>
    <n v="0.2"/>
    <n v="-55.256"/>
    <x v="3"/>
    <x v="0"/>
  </r>
  <r>
    <n v="9721"/>
    <s v="CA-2018-119641"/>
    <x v="897"/>
    <d v="2018-09-26T00:00:00"/>
    <s v="Standard Class"/>
    <s v="CS-12250"/>
    <s v="Chris Selesnick"/>
    <x v="1"/>
    <x v="0"/>
    <s v="Green Bay"/>
    <x v="6"/>
    <n v="54302"/>
    <x v="2"/>
    <s v="FUR-FU-10002445"/>
    <x v="0"/>
    <x v="5"/>
    <s v="DAX Two-Tone Rosewood/Black Document Frame, Desktop, 5 x 7"/>
    <n v="18.96"/>
    <n v="2"/>
    <n v="0"/>
    <n v="7.5840000000000014"/>
    <x v="2"/>
    <x v="0"/>
  </r>
  <r>
    <n v="9722"/>
    <s v="CA-2018-105781"/>
    <x v="595"/>
    <d v="2018-02-20T00:00:00"/>
    <s v="Standard Class"/>
    <s v="JF-15565"/>
    <s v="Jill Fjeld"/>
    <x v="0"/>
    <x v="0"/>
    <s v="New York City"/>
    <x v="15"/>
    <n v="10024"/>
    <x v="3"/>
    <s v="FUR-CH-10001802"/>
    <x v="0"/>
    <x v="1"/>
    <s v="Hon Every-Day Chair Series Swivel Task Chairs"/>
    <n v="326.64600000000002"/>
    <n v="3"/>
    <n v="0.1"/>
    <n v="39.923399999999994"/>
    <x v="3"/>
    <x v="0"/>
  </r>
  <r>
    <n v="9723"/>
    <s v="CA-2018-105781"/>
    <x v="595"/>
    <d v="2018-02-20T00:00:00"/>
    <s v="Standard Class"/>
    <s v="JF-15565"/>
    <s v="Jill Fjeld"/>
    <x v="0"/>
    <x v="0"/>
    <s v="New York City"/>
    <x v="15"/>
    <n v="10024"/>
    <x v="3"/>
    <s v="TEC-AC-10003628"/>
    <x v="2"/>
    <x v="11"/>
    <s v="Logitech 910-002974 M325 Wireless Mouse for Web Scrolling"/>
    <n v="89.97"/>
    <n v="3"/>
    <n v="0"/>
    <n v="39.586800000000011"/>
    <x v="3"/>
    <x v="0"/>
  </r>
  <r>
    <n v="9724"/>
    <s v="CA-2016-101364"/>
    <x v="1091"/>
    <d v="2016-12-26T00:00:00"/>
    <s v="Standard Class"/>
    <s v="TW-21025"/>
    <s v="Tamara Willingham"/>
    <x v="2"/>
    <x v="0"/>
    <s v="New York City"/>
    <x v="15"/>
    <n v="10011"/>
    <x v="3"/>
    <s v="OFF-BI-10003984"/>
    <x v="1"/>
    <x v="8"/>
    <s v="Lock-Up Easel 'Spel-Binder'"/>
    <n v="296.71200000000005"/>
    <n v="13"/>
    <n v="0.2"/>
    <n v="100.14029999999998"/>
    <x v="3"/>
    <x v="0"/>
  </r>
  <r>
    <n v="9725"/>
    <s v="CA-2017-117898"/>
    <x v="901"/>
    <d v="2017-12-11T00:00:00"/>
    <s v="Standard Class"/>
    <s v="TB-21250"/>
    <s v="Tim Brockman"/>
    <x v="0"/>
    <x v="0"/>
    <s v="Bloomington"/>
    <x v="10"/>
    <n v="61701"/>
    <x v="2"/>
    <s v="OFF-EN-10004459"/>
    <x v="1"/>
    <x v="12"/>
    <s v="Security-Tint Envelopes"/>
    <n v="12.224"/>
    <n v="2"/>
    <n v="0.2"/>
    <n v="4.4311999999999996"/>
    <x v="2"/>
    <x v="0"/>
  </r>
  <r>
    <n v="9726"/>
    <s v="CA-2019-142293"/>
    <x v="697"/>
    <d v="2019-09-20T00:00:00"/>
    <s v="First Class"/>
    <s v="SC-20380"/>
    <s v="Shahid Collister"/>
    <x v="0"/>
    <x v="0"/>
    <s v="Boise"/>
    <x v="45"/>
    <n v="83704"/>
    <x v="1"/>
    <s v="TEC-AC-10001109"/>
    <x v="2"/>
    <x v="11"/>
    <s v="Logitech Trackman Marble Mouse"/>
    <n v="89.97"/>
    <n v="3"/>
    <n v="0"/>
    <n v="37.787400000000005"/>
    <x v="1"/>
    <x v="0"/>
  </r>
  <r>
    <n v="9727"/>
    <s v="CA-2019-167395"/>
    <x v="574"/>
    <d v="2019-12-04T00:00:00"/>
    <s v="First Class"/>
    <s v="KM-16720"/>
    <s v="Kunst Miller"/>
    <x v="0"/>
    <x v="0"/>
    <s v="Lowell"/>
    <x v="31"/>
    <n v="1852"/>
    <x v="3"/>
    <s v="OFF-AP-10001293"/>
    <x v="1"/>
    <x v="9"/>
    <s v="Belkin 8 Outlet Surge Protector"/>
    <n v="286.85999999999996"/>
    <n v="7"/>
    <n v="0"/>
    <n v="80.320799999999991"/>
    <x v="3"/>
    <x v="1"/>
  </r>
  <r>
    <n v="9728"/>
    <s v="CA-2019-167395"/>
    <x v="574"/>
    <d v="2019-12-04T00:00:00"/>
    <s v="First Class"/>
    <s v="KM-16720"/>
    <s v="Kunst Miller"/>
    <x v="0"/>
    <x v="0"/>
    <s v="Lowell"/>
    <x v="31"/>
    <n v="1852"/>
    <x v="3"/>
    <s v="TEC-PH-10004977"/>
    <x v="2"/>
    <x v="7"/>
    <s v="GE 30524EE4"/>
    <n v="979.95"/>
    <n v="5"/>
    <n v="0"/>
    <n v="284.18549999999993"/>
    <x v="3"/>
    <x v="1"/>
  </r>
  <r>
    <n v="9729"/>
    <s v="CA-2019-167395"/>
    <x v="574"/>
    <d v="2019-12-04T00:00:00"/>
    <s v="First Class"/>
    <s v="KM-16720"/>
    <s v="Kunst Miller"/>
    <x v="0"/>
    <x v="0"/>
    <s v="Lowell"/>
    <x v="31"/>
    <n v="1852"/>
    <x v="3"/>
    <s v="OFF-SU-10001935"/>
    <x v="1"/>
    <x v="14"/>
    <s v="Staple remover"/>
    <n v="4.3600000000000003"/>
    <n v="2"/>
    <n v="0"/>
    <n v="0.17439999999999944"/>
    <x v="3"/>
    <x v="1"/>
  </r>
  <r>
    <n v="9730"/>
    <s v="CA-2016-111962"/>
    <x v="411"/>
    <d v="2016-10-04T00:00:00"/>
    <s v="Standard Class"/>
    <s v="EB-14170"/>
    <s v="Evan Bailliet"/>
    <x v="0"/>
    <x v="0"/>
    <s v="Seattle"/>
    <x v="4"/>
    <n v="98115"/>
    <x v="1"/>
    <s v="OFF-BI-10001308"/>
    <x v="1"/>
    <x v="8"/>
    <s v="GBC Standard Plastic Binding Systems' Combs"/>
    <n v="10.048000000000002"/>
    <n v="2"/>
    <n v="0.2"/>
    <n v="3.1399999999999988"/>
    <x v="1"/>
    <x v="0"/>
  </r>
  <r>
    <n v="9731"/>
    <s v="CA-2016-111962"/>
    <x v="411"/>
    <d v="2016-10-04T00:00:00"/>
    <s v="Standard Class"/>
    <s v="EB-14170"/>
    <s v="Evan Bailliet"/>
    <x v="0"/>
    <x v="0"/>
    <s v="Seattle"/>
    <x v="4"/>
    <n v="98115"/>
    <x v="1"/>
    <s v="OFF-ST-10000046"/>
    <x v="1"/>
    <x v="4"/>
    <s v="Fellowes Super Stor/Drawer Files"/>
    <n v="807.75"/>
    <n v="5"/>
    <n v="0"/>
    <n v="153.47250000000003"/>
    <x v="1"/>
    <x v="0"/>
  </r>
  <r>
    <n v="9732"/>
    <s v="CA-2019-124261"/>
    <x v="237"/>
    <d v="2019-11-19T00:00:00"/>
    <s v="Standard Class"/>
    <s v="JE-15715"/>
    <s v="Joe Elijah"/>
    <x v="0"/>
    <x v="0"/>
    <s v="Los Angeles"/>
    <x v="1"/>
    <n v="90049"/>
    <x v="1"/>
    <s v="OFF-AR-10003504"/>
    <x v="1"/>
    <x v="6"/>
    <s v="Newell 347"/>
    <n v="34.24"/>
    <n v="8"/>
    <n v="0"/>
    <n v="9.9295999999999971"/>
    <x v="1"/>
    <x v="0"/>
  </r>
  <r>
    <n v="9733"/>
    <s v="CA-2016-114321"/>
    <x v="1071"/>
    <d v="2016-08-25T00:00:00"/>
    <s v="Standard Class"/>
    <s v="NC-18535"/>
    <s v="Nick Crebassa"/>
    <x v="1"/>
    <x v="0"/>
    <s v="Hampton"/>
    <x v="17"/>
    <n v="23666"/>
    <x v="0"/>
    <s v="FUR-CH-10001797"/>
    <x v="0"/>
    <x v="1"/>
    <s v="Safco Chair Connectors, 6/Carton"/>
    <n v="500.23999999999995"/>
    <n v="13"/>
    <n v="0"/>
    <n v="145.06959999999992"/>
    <x v="0"/>
    <x v="0"/>
  </r>
  <r>
    <n v="9734"/>
    <s v="CA-2016-114321"/>
    <x v="1071"/>
    <d v="2016-08-25T00:00:00"/>
    <s v="Standard Class"/>
    <s v="NC-18535"/>
    <s v="Nick Crebassa"/>
    <x v="1"/>
    <x v="0"/>
    <s v="Hampton"/>
    <x v="17"/>
    <n v="23666"/>
    <x v="0"/>
    <s v="OFF-PA-10000246"/>
    <x v="1"/>
    <x v="10"/>
    <s v="Riverleaf Stik-Withit Designer Note Cubes"/>
    <n v="20.12"/>
    <n v="2"/>
    <n v="0"/>
    <n v="9.2552000000000003"/>
    <x v="0"/>
    <x v="0"/>
  </r>
  <r>
    <n v="9735"/>
    <s v="CA-2016-114321"/>
    <x v="1071"/>
    <d v="2016-08-25T00:00:00"/>
    <s v="Standard Class"/>
    <s v="NC-18535"/>
    <s v="Nick Crebassa"/>
    <x v="1"/>
    <x v="0"/>
    <s v="Hampton"/>
    <x v="17"/>
    <n v="23666"/>
    <x v="0"/>
    <s v="OFF-BI-10001359"/>
    <x v="1"/>
    <x v="8"/>
    <s v="GBC DocuBind TL300 Electric Binding System"/>
    <n v="896.99"/>
    <n v="1"/>
    <n v="0"/>
    <n v="421.58529999999996"/>
    <x v="0"/>
    <x v="0"/>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n v="1.9844999999999995"/>
    <x v="3"/>
    <x v="0"/>
  </r>
  <r>
    <n v="9737"/>
    <s v="US-2017-100069"/>
    <x v="685"/>
    <d v="2017-07-03T00:00:00"/>
    <s v="Standard Class"/>
    <s v="NF-18475"/>
    <s v="Neil Französisch"/>
    <x v="2"/>
    <x v="0"/>
    <s v="Omaha"/>
    <x v="8"/>
    <n v="68104"/>
    <x v="2"/>
    <s v="TEC-PH-10004667"/>
    <x v="2"/>
    <x v="7"/>
    <s v="Cisco 8x8 Inc. 6753i IP Business Phone System"/>
    <n v="269.98"/>
    <n v="2"/>
    <n v="0"/>
    <n v="72.894599999999997"/>
    <x v="2"/>
    <x v="0"/>
  </r>
  <r>
    <n v="9738"/>
    <s v="CA-2019-129294"/>
    <x v="633"/>
    <d v="2019-03-21T00:00:00"/>
    <s v="Standard Class"/>
    <s v="KD-16615"/>
    <s v="Ken Dana"/>
    <x v="1"/>
    <x v="0"/>
    <s v="Los Angeles"/>
    <x v="1"/>
    <n v="90032"/>
    <x v="1"/>
    <s v="OFF-ST-10002615"/>
    <x v="1"/>
    <x v="4"/>
    <s v="Dual Level, Single-Width Filing Carts"/>
    <n v="310.12"/>
    <n v="2"/>
    <n v="0"/>
    <n v="80.631200000000007"/>
    <x v="1"/>
    <x v="0"/>
  </r>
  <r>
    <n v="9739"/>
    <s v="CA-2019-129294"/>
    <x v="633"/>
    <d v="2019-03-21T00:00:00"/>
    <s v="Standard Class"/>
    <s v="KD-16615"/>
    <s v="Ken Dana"/>
    <x v="1"/>
    <x v="0"/>
    <s v="Los Angeles"/>
    <x v="1"/>
    <n v="90032"/>
    <x v="1"/>
    <s v="OFF-BI-10004236"/>
    <x v="1"/>
    <x v="8"/>
    <s v="XtraLife ClearVue Slant-D Ring Binder, White, 3&quot;"/>
    <n v="70.463999999999999"/>
    <n v="6"/>
    <n v="0.2"/>
    <n v="22.900799999999997"/>
    <x v="1"/>
    <x v="0"/>
  </r>
  <r>
    <n v="9740"/>
    <s v="CA-2019-129294"/>
    <x v="633"/>
    <d v="2019-03-21T00:00:00"/>
    <s v="Standard Class"/>
    <s v="KD-16615"/>
    <s v="Ken Dana"/>
    <x v="1"/>
    <x v="0"/>
    <s v="Los Angeles"/>
    <x v="1"/>
    <n v="90032"/>
    <x v="1"/>
    <s v="OFF-BI-10001757"/>
    <x v="1"/>
    <x v="8"/>
    <s v="Pressboard Hanging Data Binders for Unburst Sheets"/>
    <n v="19.68"/>
    <n v="5"/>
    <n v="0.2"/>
    <n v="6.8879999999999981"/>
    <x v="1"/>
    <x v="0"/>
  </r>
  <r>
    <n v="9741"/>
    <s v="CA-2019-129294"/>
    <x v="633"/>
    <d v="2019-03-21T00:00:00"/>
    <s v="Standard Class"/>
    <s v="KD-16615"/>
    <s v="Ken Dana"/>
    <x v="1"/>
    <x v="0"/>
    <s v="Los Angeles"/>
    <x v="1"/>
    <n v="90032"/>
    <x v="1"/>
    <s v="OFF-AP-10001154"/>
    <x v="1"/>
    <x v="9"/>
    <s v="Bionaire Personal Warm Mist Humidifier/Vaporizer"/>
    <n v="140.67000000000002"/>
    <n v="3"/>
    <n v="0"/>
    <n v="54.861300000000007"/>
    <x v="1"/>
    <x v="0"/>
  </r>
  <r>
    <n v="9742"/>
    <s v="CA-2017-117086"/>
    <x v="627"/>
    <d v="2017-11-12T00:00:00"/>
    <s v="Standard Class"/>
    <s v="QJ-19255"/>
    <s v="Quincy Jones"/>
    <x v="1"/>
    <x v="0"/>
    <s v="Burlington"/>
    <x v="42"/>
    <m/>
    <x v="3"/>
    <s v="FUR-BO-10004834"/>
    <x v="0"/>
    <x v="0"/>
    <s v="Riverside Palais Royal Lawyers Bookcase, Royale Cherry Finish"/>
    <n v="4404.8999999999996"/>
    <n v="5"/>
    <n v="0"/>
    <n v="1013.1270000000001"/>
    <x v="3"/>
    <x v="0"/>
  </r>
  <r>
    <n v="9743"/>
    <s v="CA-2019-131303"/>
    <x v="354"/>
    <d v="2019-12-02T00:00:00"/>
    <s v="Standard Class"/>
    <s v="EP-13915"/>
    <s v="Emily Phan"/>
    <x v="0"/>
    <x v="0"/>
    <s v="San Diego"/>
    <x v="1"/>
    <n v="92037"/>
    <x v="1"/>
    <s v="OFF-LA-10001074"/>
    <x v="1"/>
    <x v="2"/>
    <s v="Round Specialty Laser Printer Labels"/>
    <n v="62.65"/>
    <n v="5"/>
    <n v="0"/>
    <n v="29.445499999999996"/>
    <x v="1"/>
    <x v="0"/>
  </r>
  <r>
    <n v="9744"/>
    <s v="CA-2018-137127"/>
    <x v="950"/>
    <d v="2018-06-22T00:00:00"/>
    <s v="Standard Class"/>
    <s v="JJ-15445"/>
    <s v="Jennifer Jackson"/>
    <x v="0"/>
    <x v="0"/>
    <s v="Newark"/>
    <x v="13"/>
    <n v="19711"/>
    <x v="3"/>
    <s v="OFF-LA-10001641"/>
    <x v="1"/>
    <x v="2"/>
    <s v="Avery 518"/>
    <n v="9.4499999999999993"/>
    <n v="3"/>
    <n v="0"/>
    <n v="4.5359999999999996"/>
    <x v="3"/>
    <x v="0"/>
  </r>
  <r>
    <n v="9745"/>
    <s v="CA-2019-141782"/>
    <x v="276"/>
    <d v="2019-01-25T00:00:00"/>
    <s v="Standard Class"/>
    <s v="BE-11410"/>
    <s v="Bobby Elias"/>
    <x v="0"/>
    <x v="0"/>
    <s v="Aurora"/>
    <x v="10"/>
    <n v="60505"/>
    <x v="2"/>
    <s v="OFF-EN-10002230"/>
    <x v="1"/>
    <x v="12"/>
    <s v="Airmail Envelopes"/>
    <n v="268.57600000000002"/>
    <n v="4"/>
    <n v="0.2"/>
    <n v="90.64439999999999"/>
    <x v="2"/>
    <x v="0"/>
  </r>
  <r>
    <n v="9746"/>
    <s v="CA-2019-137505"/>
    <x v="221"/>
    <d v="2019-11-24T00:00:00"/>
    <s v="Same Day"/>
    <s v="BP-11290"/>
    <s v="Beth Paige"/>
    <x v="0"/>
    <x v="0"/>
    <s v="Los Angeles"/>
    <x v="1"/>
    <n v="90008"/>
    <x v="1"/>
    <s v="FUR-TA-10000617"/>
    <x v="0"/>
    <x v="3"/>
    <s v="Hon Practical Foundations 30 x 60 Training Table, Light Gray/Charcoal"/>
    <n v="364.08000000000004"/>
    <n v="2"/>
    <n v="0.2"/>
    <n v="9.1020000000000039"/>
    <x v="1"/>
    <x v="0"/>
  </r>
  <r>
    <n v="9747"/>
    <s v="CA-2019-137505"/>
    <x v="221"/>
    <d v="2019-11-24T00:00:00"/>
    <s v="Same Day"/>
    <s v="BP-11290"/>
    <s v="Beth Paige"/>
    <x v="0"/>
    <x v="0"/>
    <s v="Los Angeles"/>
    <x v="1"/>
    <n v="90008"/>
    <x v="1"/>
    <s v="FUR-TA-10001676"/>
    <x v="0"/>
    <x v="3"/>
    <s v="Hon 61000 Series Interactive Training Tables"/>
    <n v="71.088000000000008"/>
    <n v="2"/>
    <n v="0.2"/>
    <n v="-1.7772000000000041"/>
    <x v="1"/>
    <x v="0"/>
  </r>
  <r>
    <n v="9748"/>
    <s v="US-2016-140914"/>
    <x v="7"/>
    <d v="2016-11-15T00:00:00"/>
    <s v="Standard Class"/>
    <s v="BH-11710"/>
    <s v="Brosina Hoffman"/>
    <x v="0"/>
    <x v="0"/>
    <s v="Chicago"/>
    <x v="10"/>
    <n v="60653"/>
    <x v="2"/>
    <s v="FUR-FU-10000175"/>
    <x v="0"/>
    <x v="5"/>
    <s v="DAX Wood Document Frame."/>
    <n v="10.984000000000002"/>
    <n v="2"/>
    <n v="0.6"/>
    <n v="-7.9634"/>
    <x v="2"/>
    <x v="0"/>
  </r>
  <r>
    <n v="9749"/>
    <s v="US-2016-140914"/>
    <x v="7"/>
    <d v="2016-11-15T00:00:00"/>
    <s v="Standard Class"/>
    <s v="BH-11710"/>
    <s v="Brosina Hoffman"/>
    <x v="0"/>
    <x v="0"/>
    <s v="Chicago"/>
    <x v="10"/>
    <n v="60653"/>
    <x v="2"/>
    <s v="FUR-CH-10003379"/>
    <x v="0"/>
    <x v="1"/>
    <s v="Global Commerce Series High-Back Swivel/Tilt Chairs"/>
    <n v="797.94399999999996"/>
    <n v="4"/>
    <n v="0.3"/>
    <n v="-56.995999999999981"/>
    <x v="2"/>
    <x v="0"/>
  </r>
  <r>
    <n v="9750"/>
    <s v="CA-2018-158358"/>
    <x v="758"/>
    <d v="2018-03-08T00:00:00"/>
    <s v="Standard Class"/>
    <s v="EM-13810"/>
    <s v="Eleni McCrary"/>
    <x v="1"/>
    <x v="0"/>
    <s v="Dover"/>
    <x v="38"/>
    <n v="3820"/>
    <x v="3"/>
    <s v="TEC-AC-10002567"/>
    <x v="2"/>
    <x v="11"/>
    <s v="Logitech G602 Wireless Gaming Mouse"/>
    <n v="159.97999999999999"/>
    <n v="2"/>
    <n v="0"/>
    <n v="57.592799999999997"/>
    <x v="3"/>
    <x v="0"/>
  </r>
  <r>
    <n v="9751"/>
    <s v="CA-2018-113390"/>
    <x v="1226"/>
    <d v="2018-10-15T00:00:00"/>
    <s v="Standard Class"/>
    <s v="EP-13915"/>
    <s v="Emily Phan"/>
    <x v="0"/>
    <x v="0"/>
    <s v="Chicago"/>
    <x v="10"/>
    <n v="60610"/>
    <x v="2"/>
    <s v="OFF-AR-10003183"/>
    <x v="1"/>
    <x v="6"/>
    <s v="Avery Fluorescent Highlighter Four-Color Set"/>
    <n v="5.3440000000000003"/>
    <n v="2"/>
    <n v="0.2"/>
    <n v="0.66799999999999948"/>
    <x v="2"/>
    <x v="0"/>
  </r>
  <r>
    <n v="9752"/>
    <s v="CA-2018-113390"/>
    <x v="1226"/>
    <d v="2018-10-15T00:00:00"/>
    <s v="Standard Class"/>
    <s v="EP-13915"/>
    <s v="Emily Phan"/>
    <x v="0"/>
    <x v="0"/>
    <s v="Chicago"/>
    <x v="10"/>
    <n v="60610"/>
    <x v="2"/>
    <s v="OFF-AR-10001446"/>
    <x v="1"/>
    <x v="6"/>
    <s v="Newell 309"/>
    <n v="27.72"/>
    <n v="3"/>
    <n v="0.2"/>
    <n v="3.4649999999999999"/>
    <x v="2"/>
    <x v="0"/>
  </r>
  <r>
    <n v="9753"/>
    <s v="US-2018-158680"/>
    <x v="949"/>
    <d v="2018-07-02T00:00:00"/>
    <s v="First Class"/>
    <s v="NZ-18565"/>
    <s v="Nick Zandusky"/>
    <x v="2"/>
    <x v="0"/>
    <s v="Seattle"/>
    <x v="4"/>
    <n v="98115"/>
    <x v="1"/>
    <s v="OFF-BI-10000145"/>
    <x v="1"/>
    <x v="8"/>
    <s v="Zipper Ring Binder Pockets"/>
    <n v="2.4960000000000004"/>
    <n v="1"/>
    <n v="0.2"/>
    <n v="0.90479999999999983"/>
    <x v="1"/>
    <x v="0"/>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n v="3.7995999999999999"/>
    <x v="0"/>
    <x v="0"/>
  </r>
  <r>
    <n v="9755"/>
    <s v="CA-2019-113705"/>
    <x v="996"/>
    <d v="2019-03-29T00:00:00"/>
    <s v="Second Class"/>
    <s v="LC-16870"/>
    <s v="Lena Cacioppo"/>
    <x v="0"/>
    <x v="0"/>
    <s v="Richmond"/>
    <x v="17"/>
    <n v="23223"/>
    <x v="0"/>
    <s v="OFF-BI-10001679"/>
    <x v="1"/>
    <x v="8"/>
    <s v="GBC Instant Index System for Binding Systems"/>
    <n v="17.760000000000002"/>
    <n v="2"/>
    <n v="0"/>
    <n v="8.8800000000000008"/>
    <x v="0"/>
    <x v="0"/>
  </r>
  <r>
    <n v="9756"/>
    <s v="CA-2019-113705"/>
    <x v="996"/>
    <d v="2019-03-29T00:00:00"/>
    <s v="Second Class"/>
    <s v="LC-16870"/>
    <s v="Lena Cacioppo"/>
    <x v="0"/>
    <x v="0"/>
    <s v="Richmond"/>
    <x v="17"/>
    <n v="23223"/>
    <x v="0"/>
    <s v="OFF-ST-10001128"/>
    <x v="1"/>
    <x v="4"/>
    <s v="Carina Mini System Audio Rack, Model AR050B"/>
    <n v="332.94"/>
    <n v="3"/>
    <n v="0"/>
    <n v="9.9882000000000204"/>
    <x v="0"/>
    <x v="0"/>
  </r>
  <r>
    <n v="9757"/>
    <s v="CA-2019-113705"/>
    <x v="996"/>
    <d v="2019-03-29T00:00:00"/>
    <s v="Second Class"/>
    <s v="LC-16870"/>
    <s v="Lena Cacioppo"/>
    <x v="0"/>
    <x v="0"/>
    <s v="Richmond"/>
    <x v="17"/>
    <n v="23223"/>
    <x v="0"/>
    <s v="FUR-TA-10002533"/>
    <x v="0"/>
    <x v="3"/>
    <s v="BPI Conference Tables"/>
    <n v="292.10000000000002"/>
    <n v="2"/>
    <n v="0"/>
    <n v="58.419999999999987"/>
    <x v="0"/>
    <x v="0"/>
  </r>
  <r>
    <n v="9758"/>
    <s v="CA-2019-113705"/>
    <x v="996"/>
    <d v="2019-03-29T00:00:00"/>
    <s v="Second Class"/>
    <s v="LC-16870"/>
    <s v="Lena Cacioppo"/>
    <x v="0"/>
    <x v="0"/>
    <s v="Richmond"/>
    <x v="17"/>
    <n v="23223"/>
    <x v="0"/>
    <s v="TEC-PH-10004006"/>
    <x v="2"/>
    <x v="7"/>
    <s v="Panasonic KX - TS880B Telephone"/>
    <n v="206.1"/>
    <n v="5"/>
    <n v="0"/>
    <n v="55.647000000000006"/>
    <x v="0"/>
    <x v="0"/>
  </r>
  <r>
    <n v="9759"/>
    <s v="CA-2019-113705"/>
    <x v="996"/>
    <d v="2019-03-29T00:00:00"/>
    <s v="Second Class"/>
    <s v="LC-16870"/>
    <s v="Lena Cacioppo"/>
    <x v="0"/>
    <x v="0"/>
    <s v="Richmond"/>
    <x v="17"/>
    <n v="23223"/>
    <x v="0"/>
    <s v="OFF-PA-10002615"/>
    <x v="1"/>
    <x v="10"/>
    <s v="Ampad Gold Fibre Wirebound Steno Books, 6&quot; x 9&quot;, Gregg Ruled"/>
    <n v="17.64"/>
    <n v="4"/>
    <n v="0"/>
    <n v="8.1143999999999998"/>
    <x v="0"/>
    <x v="0"/>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n v="70.196000000000026"/>
    <x v="1"/>
    <x v="0"/>
  </r>
  <r>
    <n v="9761"/>
    <s v="CA-2019-159135"/>
    <x v="259"/>
    <d v="2019-11-08T00:00:00"/>
    <s v="Standard Class"/>
    <s v="KM-16375"/>
    <s v="Katherine Murray"/>
    <x v="2"/>
    <x v="0"/>
    <s v="Springdale"/>
    <x v="36"/>
    <n v="72762"/>
    <x v="0"/>
    <s v="OFF-AR-10000657"/>
    <x v="1"/>
    <x v="6"/>
    <s v="Binney &amp; Smith inkTank Desk Highlighter, Chisel Tip, Yellow, 12/Box"/>
    <n v="4.3"/>
    <n v="2"/>
    <n v="0"/>
    <n v="1.4189999999999996"/>
    <x v="0"/>
    <x v="0"/>
  </r>
  <r>
    <n v="9762"/>
    <s v="CA-2016-121762"/>
    <x v="1047"/>
    <d v="2016-02-18T00:00:00"/>
    <s v="Standard Class"/>
    <s v="ML-17395"/>
    <s v="Marina Lichtenstein"/>
    <x v="1"/>
    <x v="0"/>
    <s v="Seattle"/>
    <x v="4"/>
    <n v="98103"/>
    <x v="1"/>
    <s v="TEC-AC-10000736"/>
    <x v="2"/>
    <x v="11"/>
    <s v="Logitech G600 MMO Gaming Mouse"/>
    <n v="239.96999999999997"/>
    <n v="3"/>
    <n v="0"/>
    <n v="86.389199999999988"/>
    <x v="1"/>
    <x v="0"/>
  </r>
  <r>
    <n v="9763"/>
    <s v="CA-2016-121762"/>
    <x v="1047"/>
    <d v="2016-02-18T00:00:00"/>
    <s v="Standard Class"/>
    <s v="ML-17395"/>
    <s v="Marina Lichtenstein"/>
    <x v="1"/>
    <x v="0"/>
    <s v="Seattle"/>
    <x v="4"/>
    <n v="98103"/>
    <x v="1"/>
    <s v="OFF-AP-10001293"/>
    <x v="1"/>
    <x v="9"/>
    <s v="Belkin 8 Outlet Surge Protector"/>
    <n v="81.96"/>
    <n v="2"/>
    <n v="0"/>
    <n v="22.948799999999999"/>
    <x v="1"/>
    <x v="0"/>
  </r>
  <r>
    <n v="9764"/>
    <s v="CA-2016-121762"/>
    <x v="1047"/>
    <d v="2016-02-18T00:00:00"/>
    <s v="Standard Class"/>
    <s v="ML-17395"/>
    <s v="Marina Lichtenstein"/>
    <x v="1"/>
    <x v="0"/>
    <s v="Seattle"/>
    <x v="4"/>
    <n v="98103"/>
    <x v="1"/>
    <s v="OFF-SU-10000157"/>
    <x v="1"/>
    <x v="14"/>
    <s v="Compact Automatic Electric Letter Opener"/>
    <n v="238.62"/>
    <n v="2"/>
    <n v="0"/>
    <n v="4.7724000000000046"/>
    <x v="1"/>
    <x v="0"/>
  </r>
  <r>
    <n v="9765"/>
    <s v="CA-2016-123855"/>
    <x v="1227"/>
    <d v="2016-06-23T00:00:00"/>
    <s v="Standard Class"/>
    <s v="MC-18100"/>
    <s v="Mick Crebagga"/>
    <x v="0"/>
    <x v="0"/>
    <s v="Los Angeles"/>
    <x v="1"/>
    <n v="90036"/>
    <x v="1"/>
    <s v="TEC-PH-10000215"/>
    <x v="2"/>
    <x v="7"/>
    <s v="Plantronics Cordless Phone Headset with In-line Volume - M214C"/>
    <n v="139.80000000000001"/>
    <n v="5"/>
    <n v="0.2"/>
    <n v="12.232500000000009"/>
    <x v="1"/>
    <x v="0"/>
  </r>
  <r>
    <n v="9766"/>
    <s v="CA-2019-101959"/>
    <x v="1228"/>
    <d v="2019-03-06T00:00:00"/>
    <s v="Standard Class"/>
    <s v="DB-13660"/>
    <s v="Duane Benoit"/>
    <x v="0"/>
    <x v="0"/>
    <s v="Middletown"/>
    <x v="29"/>
    <n v="6457"/>
    <x v="3"/>
    <s v="OFF-BI-10001757"/>
    <x v="1"/>
    <x v="8"/>
    <s v="Pressboard Hanging Data Binders for Unburst Sheets"/>
    <n v="9.84"/>
    <n v="2"/>
    <n v="0"/>
    <n v="4.7231999999999994"/>
    <x v="3"/>
    <x v="0"/>
  </r>
  <r>
    <n v="9767"/>
    <s v="CA-2019-101959"/>
    <x v="1228"/>
    <d v="2019-03-06T00:00:00"/>
    <s v="Standard Class"/>
    <s v="DB-13660"/>
    <s v="Duane Benoit"/>
    <x v="0"/>
    <x v="0"/>
    <s v="Middletown"/>
    <x v="29"/>
    <n v="6457"/>
    <x v="3"/>
    <s v="OFF-PA-10002137"/>
    <x v="1"/>
    <x v="10"/>
    <s v="Southworth 100% Résumé Paper, 24lb."/>
    <n v="7.78"/>
    <n v="1"/>
    <n v="0"/>
    <n v="3.5009999999999994"/>
    <x v="3"/>
    <x v="0"/>
  </r>
  <r>
    <n v="9768"/>
    <s v="CA-2019-102659"/>
    <x v="34"/>
    <d v="2019-12-15T00:00:00"/>
    <s v="Standard Class"/>
    <s v="LW-17215"/>
    <s v="Luke Weiss"/>
    <x v="0"/>
    <x v="0"/>
    <s v="Grand Rapids"/>
    <x v="12"/>
    <n v="49505"/>
    <x v="2"/>
    <s v="OFF-BI-10000088"/>
    <x v="1"/>
    <x v="8"/>
    <s v="GBC Imprintable Covers"/>
    <n v="54.900000000000006"/>
    <n v="5"/>
    <n v="0"/>
    <n v="26.901000000000003"/>
    <x v="2"/>
    <x v="0"/>
  </r>
  <r>
    <n v="9769"/>
    <s v="CA-2019-142328"/>
    <x v="226"/>
    <d v="2019-12-14T00:00:00"/>
    <s v="Standard Class"/>
    <s v="TC-21535"/>
    <s v="Tracy Collins"/>
    <x v="2"/>
    <x v="0"/>
    <s v="San Francisco"/>
    <x v="1"/>
    <n v="94122"/>
    <x v="1"/>
    <s v="OFF-PA-10000380"/>
    <x v="1"/>
    <x v="10"/>
    <s v="REDIFORM Incoming/Outgoing Call Register, 11&quot; X 8 1/2&quot;, 100 Messages"/>
    <n v="50.04"/>
    <n v="6"/>
    <n v="0"/>
    <n v="25.02"/>
    <x v="1"/>
    <x v="1"/>
  </r>
  <r>
    <n v="9770"/>
    <s v="CA-2018-123533"/>
    <x v="390"/>
    <d v="2018-11-30T00:00:00"/>
    <s v="Standard Class"/>
    <s v="SC-20050"/>
    <s v="Sample Company A"/>
    <x v="2"/>
    <x v="0"/>
    <s v="Hialeah"/>
    <x v="2"/>
    <n v="33012"/>
    <x v="0"/>
    <s v="FUR-BO-10001619"/>
    <x v="0"/>
    <x v="0"/>
    <s v="O'Sullivan Cherrywood Estates Traditional Bookcase"/>
    <n v="339.92000000000007"/>
    <n v="5"/>
    <n v="0.2"/>
    <n v="8.4979999999999762"/>
    <x v="0"/>
    <x v="0"/>
  </r>
  <r>
    <n v="9771"/>
    <s v="CA-2018-123533"/>
    <x v="390"/>
    <d v="2018-11-30T00:00:00"/>
    <s v="Standard Class"/>
    <s v="SC-20050"/>
    <s v="Sample Company A"/>
    <x v="2"/>
    <x v="0"/>
    <s v="Hialeah"/>
    <x v="2"/>
    <n v="33012"/>
    <x v="0"/>
    <s v="OFF-PA-10001609"/>
    <x v="1"/>
    <x v="10"/>
    <s v="Tops Wirebound Message Log Books"/>
    <n v="10.528"/>
    <n v="4"/>
    <n v="0.2"/>
    <n v="3.4215999999999993"/>
    <x v="0"/>
    <x v="0"/>
  </r>
  <r>
    <n v="9772"/>
    <s v="CA-2018-123533"/>
    <x v="390"/>
    <d v="2018-11-30T00:00:00"/>
    <s v="Standard Class"/>
    <s v="SC-20050"/>
    <s v="Sample Company A"/>
    <x v="2"/>
    <x v="0"/>
    <s v="Hialeah"/>
    <x v="2"/>
    <n v="33012"/>
    <x v="0"/>
    <s v="OFF-AP-10002765"/>
    <x v="1"/>
    <x v="9"/>
    <s v="Fellowes Advanced Computer Series Surge Protectors"/>
    <n v="42.384"/>
    <n v="2"/>
    <n v="0.2"/>
    <n v="4.2384000000000022"/>
    <x v="0"/>
    <x v="0"/>
  </r>
  <r>
    <n v="9773"/>
    <s v="CA-2018-104983"/>
    <x v="894"/>
    <d v="2018-07-03T00:00:00"/>
    <s v="Same Day"/>
    <s v="FM-14215"/>
    <s v="Filia McAdams"/>
    <x v="1"/>
    <x v="0"/>
    <s v="Philadelphia"/>
    <x v="9"/>
    <n v="19143"/>
    <x v="3"/>
    <s v="OFF-PA-10000167"/>
    <x v="1"/>
    <x v="10"/>
    <s v="Xerox 1925"/>
    <n v="123.92000000000002"/>
    <n v="5"/>
    <n v="0.2"/>
    <n v="38.724999999999994"/>
    <x v="3"/>
    <x v="0"/>
  </r>
  <r>
    <n v="9774"/>
    <s v="CA-2018-160234"/>
    <x v="190"/>
    <d v="2018-07-03T00:00:00"/>
    <s v="Standard Class"/>
    <s v="PF-19225"/>
    <s v="Phillip Flathmann"/>
    <x v="0"/>
    <x v="0"/>
    <s v="Atlanta"/>
    <x v="32"/>
    <n v="30318"/>
    <x v="0"/>
    <s v="TEC-PH-10004434"/>
    <x v="2"/>
    <x v="7"/>
    <s v="Cisco IP Phone 7961G VoIP phone - Dark gray"/>
    <n v="135.94999999999999"/>
    <n v="1"/>
    <n v="0"/>
    <n v="39.425499999999985"/>
    <x v="0"/>
    <x v="0"/>
  </r>
  <r>
    <n v="9775"/>
    <s v="CA-2016-169019"/>
    <x v="711"/>
    <d v="2016-07-30T00:00:00"/>
    <s v="Standard Class"/>
    <s v="LF-17185"/>
    <s v="Luke Foster"/>
    <x v="0"/>
    <x v="0"/>
    <s v="San Antonio"/>
    <x v="5"/>
    <n v="78207"/>
    <x v="2"/>
    <s v="OFF-BI-10004995"/>
    <x v="1"/>
    <x v="8"/>
    <s v="GBC DocuBind P400 Electric Binding System"/>
    <n v="2177.5839999999994"/>
    <n v="8"/>
    <n v="0.8"/>
    <n v="-3701.8928000000014"/>
    <x v="2"/>
    <x v="1"/>
  </r>
  <r>
    <n v="9776"/>
    <s v="CA-2016-169019"/>
    <x v="711"/>
    <d v="2016-07-30T00:00:00"/>
    <s v="Standard Class"/>
    <s v="LF-17185"/>
    <s v="Luke Foster"/>
    <x v="0"/>
    <x v="0"/>
    <s v="San Antonio"/>
    <x v="5"/>
    <n v="78207"/>
    <x v="2"/>
    <s v="FUR-FU-10004666"/>
    <x v="0"/>
    <x v="5"/>
    <s v="DAX Clear Channel Poster Frame"/>
    <n v="17.496000000000002"/>
    <n v="3"/>
    <n v="0.6"/>
    <n v="-10.060199999999998"/>
    <x v="2"/>
    <x v="1"/>
  </r>
  <r>
    <n v="9777"/>
    <s v="CA-2016-169019"/>
    <x v="711"/>
    <d v="2016-07-30T00:00:00"/>
    <s v="Standard Class"/>
    <s v="LF-17185"/>
    <s v="Luke Foster"/>
    <x v="0"/>
    <x v="0"/>
    <s v="San Antonio"/>
    <x v="5"/>
    <n v="78207"/>
    <x v="2"/>
    <s v="OFF-BI-10001524"/>
    <x v="1"/>
    <x v="8"/>
    <s v="GBC Premium Transparent Covers with Diagonal Lined Pattern"/>
    <n v="16.783999999999995"/>
    <n v="4"/>
    <n v="0.8"/>
    <n v="-26.854400000000012"/>
    <x v="2"/>
    <x v="1"/>
  </r>
  <r>
    <n v="9778"/>
    <s v="CA-2016-169019"/>
    <x v="711"/>
    <d v="2016-07-30T00:00:00"/>
    <s v="Standard Class"/>
    <s v="LF-17185"/>
    <s v="Luke Foster"/>
    <x v="0"/>
    <x v="0"/>
    <s v="San Antonio"/>
    <x v="5"/>
    <n v="78207"/>
    <x v="2"/>
    <s v="TEC-AC-10002076"/>
    <x v="2"/>
    <x v="11"/>
    <s v="Microsoft Natural Keyboard Elite"/>
    <n v="431.13600000000002"/>
    <n v="9"/>
    <n v="0.2"/>
    <n v="-26.946000000000012"/>
    <x v="2"/>
    <x v="1"/>
  </r>
  <r>
    <n v="9779"/>
    <s v="CA-2016-169019"/>
    <x v="711"/>
    <d v="2016-07-30T00:00:00"/>
    <s v="Standard Class"/>
    <s v="LF-17185"/>
    <s v="Luke Foster"/>
    <x v="0"/>
    <x v="0"/>
    <s v="San Antonio"/>
    <x v="5"/>
    <n v="78207"/>
    <x v="2"/>
    <s v="OFF-BI-10001679"/>
    <x v="1"/>
    <x v="8"/>
    <s v="GBC Instant Index System for Binding Systems"/>
    <n v="8.879999999999999"/>
    <n v="5"/>
    <n v="0.8"/>
    <n v="-13.32"/>
    <x v="2"/>
    <x v="1"/>
  </r>
  <r>
    <n v="9780"/>
    <s v="CA-2016-169019"/>
    <x v="711"/>
    <d v="2016-07-30T00:00:00"/>
    <s v="Standard Class"/>
    <s v="LF-17185"/>
    <s v="Luke Foster"/>
    <x v="0"/>
    <x v="0"/>
    <s v="San Antonio"/>
    <x v="5"/>
    <n v="78207"/>
    <x v="2"/>
    <s v="OFF-AP-10003281"/>
    <x v="1"/>
    <x v="9"/>
    <s v="Acco 6 Outlet Guardian Standard Surge Suppressor"/>
    <n v="4.8359999999999985"/>
    <n v="2"/>
    <n v="0.8"/>
    <n v="-12.090000000000003"/>
    <x v="2"/>
    <x v="1"/>
  </r>
  <r>
    <n v="9781"/>
    <s v="CA-2018-153178"/>
    <x v="749"/>
    <d v="2018-09-18T00:00:00"/>
    <s v="Standard Class"/>
    <s v="CL-12565"/>
    <s v="Clay Ludtke"/>
    <x v="0"/>
    <x v="0"/>
    <s v="Long Beach"/>
    <x v="15"/>
    <n v="11561"/>
    <x v="3"/>
    <s v="TEC-PH-10001944"/>
    <x v="2"/>
    <x v="7"/>
    <s v="Wi-Ex zBoost YX540 Cellular Phone Signal Booster"/>
    <n v="437.84999999999997"/>
    <n v="3"/>
    <n v="0"/>
    <n v="131.35499999999996"/>
    <x v="3"/>
    <x v="0"/>
  </r>
  <r>
    <n v="9782"/>
    <s v="CA-2018-153178"/>
    <x v="749"/>
    <d v="2018-09-18T00:00:00"/>
    <s v="Standard Class"/>
    <s v="CL-12565"/>
    <s v="Clay Ludtke"/>
    <x v="0"/>
    <x v="0"/>
    <s v="Long Beach"/>
    <x v="15"/>
    <n v="11561"/>
    <x v="3"/>
    <s v="OFF-BI-10004390"/>
    <x v="1"/>
    <x v="8"/>
    <s v="GBC DocuBind 200 Manual Binding Machine"/>
    <n v="673.5680000000001"/>
    <n v="2"/>
    <n v="0.2"/>
    <n v="252.58799999999999"/>
    <x v="3"/>
    <x v="0"/>
  </r>
  <r>
    <n v="9783"/>
    <s v="CA-2017-149748"/>
    <x v="70"/>
    <d v="2017-06-02T00:00:00"/>
    <s v="Second Class"/>
    <s v="EM-13825"/>
    <s v="Elizabeth Moffitt"/>
    <x v="1"/>
    <x v="0"/>
    <s v="Paterson"/>
    <x v="30"/>
    <n v="7501"/>
    <x v="3"/>
    <s v="OFF-PA-10002120"/>
    <x v="1"/>
    <x v="10"/>
    <s v="Xerox 1889"/>
    <n v="274.8"/>
    <n v="5"/>
    <n v="0"/>
    <n v="134.65199999999999"/>
    <x v="3"/>
    <x v="0"/>
  </r>
  <r>
    <n v="9784"/>
    <s v="CA-2017-149748"/>
    <x v="70"/>
    <d v="2017-06-02T00:00:00"/>
    <s v="Second Class"/>
    <s v="EM-13825"/>
    <s v="Elizabeth Moffitt"/>
    <x v="1"/>
    <x v="0"/>
    <s v="Paterson"/>
    <x v="30"/>
    <n v="7501"/>
    <x v="3"/>
    <s v="OFF-ST-10004340"/>
    <x v="1"/>
    <x v="4"/>
    <s v="Fellowes Mobile File Cart, Black"/>
    <n v="62.18"/>
    <n v="1"/>
    <n v="0"/>
    <n v="16.788600000000002"/>
    <x v="3"/>
    <x v="0"/>
  </r>
  <r>
    <n v="9785"/>
    <s v="CA-2017-149748"/>
    <x v="70"/>
    <d v="2017-06-02T00:00:00"/>
    <s v="Second Class"/>
    <s v="EM-13825"/>
    <s v="Elizabeth Moffitt"/>
    <x v="1"/>
    <x v="0"/>
    <s v="Paterson"/>
    <x v="30"/>
    <n v="7501"/>
    <x v="3"/>
    <s v="FUR-FU-10001847"/>
    <x v="0"/>
    <x v="5"/>
    <s v="Eldon Image Series Black Desk Accessories"/>
    <n v="8.2799999999999994"/>
    <n v="2"/>
    <n v="0"/>
    <n v="2.9807999999999995"/>
    <x v="3"/>
    <x v="0"/>
  </r>
  <r>
    <n v="9786"/>
    <s v="CA-2017-155635"/>
    <x v="1229"/>
    <d v="2017-05-13T00:00:00"/>
    <s v="Standard Class"/>
    <s v="ME-17725"/>
    <s v="Max Engle"/>
    <x v="0"/>
    <x v="0"/>
    <s v="Louisville"/>
    <x v="0"/>
    <n v="40214"/>
    <x v="0"/>
    <s v="OFF-BI-10000962"/>
    <x v="1"/>
    <x v="8"/>
    <s v="Acco Flexible ACCOHIDE Square Ring Data Binder, Dark Blue, 11 1/2&quot; X 14&quot; 7/8&quot;"/>
    <n v="48.81"/>
    <n v="3"/>
    <n v="0"/>
    <n v="23.916899999999998"/>
    <x v="0"/>
    <x v="0"/>
  </r>
  <r>
    <n v="9787"/>
    <s v="US-2016-114377"/>
    <x v="1127"/>
    <d v="2016-11-05T00:00:00"/>
    <s v="Same Day"/>
    <s v="BG-11035"/>
    <s v="Barry Gonzalez"/>
    <x v="0"/>
    <x v="0"/>
    <s v="Hampton"/>
    <x v="17"/>
    <n v="23666"/>
    <x v="0"/>
    <s v="FUR-CH-10004754"/>
    <x v="0"/>
    <x v="1"/>
    <s v="Global Stack Chair with Arms, Black"/>
    <n v="149.9"/>
    <n v="5"/>
    <n v="0"/>
    <n v="40.472999999999999"/>
    <x v="0"/>
    <x v="0"/>
  </r>
  <r>
    <n v="9788"/>
    <s v="CA-2019-144491"/>
    <x v="996"/>
    <d v="2019-04-01T00:00:00"/>
    <s v="Standard Class"/>
    <s v="CJ-12010"/>
    <s v="Caroline Jumper"/>
    <x v="0"/>
    <x v="0"/>
    <s v="Houston"/>
    <x v="5"/>
    <n v="77070"/>
    <x v="2"/>
    <s v="FUR-BO-10001811"/>
    <x v="0"/>
    <x v="0"/>
    <s v="Atlantic Metals Mobile 5-Shelf Bookcases, Custom Colors"/>
    <n v="1023.3319999999999"/>
    <n v="5"/>
    <n v="0.32"/>
    <n v="-30.098000000000127"/>
    <x v="2"/>
    <x v="0"/>
  </r>
  <r>
    <n v="9789"/>
    <s v="CA-2019-144491"/>
    <x v="996"/>
    <d v="2019-04-01T00:00:00"/>
    <s v="Standard Class"/>
    <s v="CJ-12010"/>
    <s v="Caroline Jumper"/>
    <x v="0"/>
    <x v="0"/>
    <s v="Houston"/>
    <x v="5"/>
    <n v="77070"/>
    <x v="2"/>
    <s v="FUR-CH-10004063"/>
    <x v="0"/>
    <x v="1"/>
    <s v="Global Deluxe High-Back Manager's Chair"/>
    <n v="600.55799999999999"/>
    <n v="3"/>
    <n v="0.3"/>
    <n v="-8.5794000000000779"/>
    <x v="2"/>
    <x v="0"/>
  </r>
  <r>
    <n v="9790"/>
    <s v="CA-2019-144491"/>
    <x v="996"/>
    <d v="2019-04-01T00:00:00"/>
    <s v="Standard Class"/>
    <s v="CJ-12010"/>
    <s v="Caroline Jumper"/>
    <x v="0"/>
    <x v="0"/>
    <s v="Houston"/>
    <x v="5"/>
    <n v="77070"/>
    <x v="2"/>
    <s v="TEC-AC-10004901"/>
    <x v="2"/>
    <x v="11"/>
    <s v="Kensington SlimBlade Notebook Wireless Mouse with Nano Receiver"/>
    <n v="39.992000000000004"/>
    <n v="1"/>
    <n v="0.2"/>
    <n v="6.9985999999999997"/>
    <x v="2"/>
    <x v="0"/>
  </r>
  <r>
    <n v="9791"/>
    <s v="CA-2019-144491"/>
    <x v="996"/>
    <d v="2019-04-01T00:00:00"/>
    <s v="Standard Class"/>
    <s v="CJ-12010"/>
    <s v="Caroline Jumper"/>
    <x v="0"/>
    <x v="0"/>
    <s v="Houston"/>
    <x v="5"/>
    <n v="77070"/>
    <x v="2"/>
    <s v="FUR-CH-10001714"/>
    <x v="0"/>
    <x v="1"/>
    <s v="Global Leather &amp; Oak Executive Chair, Burgundy"/>
    <n v="211.24599999999998"/>
    <n v="2"/>
    <n v="0.3"/>
    <n v="-66.391599999999983"/>
    <x v="2"/>
    <x v="0"/>
  </r>
  <r>
    <n v="9792"/>
    <s v="CA-2016-127166"/>
    <x v="371"/>
    <d v="2016-05-23T00:00:00"/>
    <s v="Second Class"/>
    <s v="KH-16360"/>
    <s v="Katherine Hughes"/>
    <x v="0"/>
    <x v="0"/>
    <s v="Houston"/>
    <x v="5"/>
    <n v="77070"/>
    <x v="2"/>
    <s v="OFF-EN-10003134"/>
    <x v="1"/>
    <x v="12"/>
    <s v="Staple envelope"/>
    <n v="56.063999999999993"/>
    <n v="6"/>
    <n v="0.2"/>
    <n v="21.024000000000001"/>
    <x v="2"/>
    <x v="0"/>
  </r>
  <r>
    <n v="9793"/>
    <s v="CA-2016-127166"/>
    <x v="371"/>
    <d v="2016-05-23T00:00:00"/>
    <s v="Second Class"/>
    <s v="KH-16360"/>
    <s v="Katherine Hughes"/>
    <x v="0"/>
    <x v="0"/>
    <s v="Houston"/>
    <x v="5"/>
    <n v="77070"/>
    <x v="2"/>
    <s v="FUR-CH-10003396"/>
    <x v="0"/>
    <x v="1"/>
    <s v="Global Deluxe Steno Chair"/>
    <n v="107.77200000000001"/>
    <n v="2"/>
    <n v="0.3"/>
    <n v="-29.252400000000009"/>
    <x v="2"/>
    <x v="0"/>
  </r>
  <r>
    <n v="9794"/>
    <s v="CA-2016-127166"/>
    <x v="371"/>
    <d v="2016-05-23T00:00:00"/>
    <s v="Second Class"/>
    <s v="KH-16360"/>
    <s v="Katherine Hughes"/>
    <x v="0"/>
    <x v="0"/>
    <s v="Houston"/>
    <x v="5"/>
    <n v="77070"/>
    <x v="2"/>
    <s v="OFF-PA-10001560"/>
    <x v="1"/>
    <x v="10"/>
    <s v="Adams Telephone Message Books, 5 1/4” x 11”"/>
    <n v="4.8320000000000007"/>
    <n v="1"/>
    <n v="0.2"/>
    <n v="1.6307999999999998"/>
    <x v="2"/>
    <x v="0"/>
  </r>
  <r>
    <n v="9795"/>
    <s v="CA-2016-127166"/>
    <x v="371"/>
    <d v="2016-05-23T00:00:00"/>
    <s v="Second Class"/>
    <s v="KH-16360"/>
    <s v="Katherine Hughes"/>
    <x v="0"/>
    <x v="0"/>
    <s v="Houston"/>
    <x v="5"/>
    <n v="77070"/>
    <x v="2"/>
    <s v="OFF-BI-10000977"/>
    <x v="1"/>
    <x v="8"/>
    <s v="Ibico Plastic Spiral Binding Combs"/>
    <n v="18.239999999999995"/>
    <n v="3"/>
    <n v="0.8"/>
    <n v="-31.00800000000001"/>
    <x v="2"/>
    <x v="0"/>
  </r>
  <r>
    <n v="9796"/>
    <s v="CA-2018-125920"/>
    <x v="206"/>
    <d v="2018-05-28T00:00:00"/>
    <s v="Standard Class"/>
    <s v="SH-19975"/>
    <s v="Sally Hughsby"/>
    <x v="1"/>
    <x v="0"/>
    <s v="Chicago"/>
    <x v="10"/>
    <n v="60610"/>
    <x v="2"/>
    <s v="OFF-BI-10003429"/>
    <x v="1"/>
    <x v="8"/>
    <s v="Cardinal HOLDit! Binder Insert Strips,Extra Strips"/>
    <n v="3.7979999999999992"/>
    <n v="3"/>
    <n v="0.8"/>
    <n v="-5.8869000000000007"/>
    <x v="2"/>
    <x v="0"/>
  </r>
  <r>
    <n v="9797"/>
    <s v="CA-2017-128608"/>
    <x v="1026"/>
    <d v="2017-01-17T00:00:00"/>
    <s v="Standard Class"/>
    <s v="CS-12490"/>
    <s v="Cindy Schnelling"/>
    <x v="1"/>
    <x v="0"/>
    <s v="Toledo"/>
    <x v="24"/>
    <n v="43615"/>
    <x v="3"/>
    <s v="OFF-AR-10001374"/>
    <x v="1"/>
    <x v="6"/>
    <s v="BIC Brite Liner Highlighters, Chisel Tip"/>
    <n v="10.368000000000002"/>
    <n v="2"/>
    <n v="0.2"/>
    <n v="1.5551999999999992"/>
    <x v="3"/>
    <x v="0"/>
  </r>
  <r>
    <n v="9798"/>
    <s v="CA-2017-128608"/>
    <x v="1026"/>
    <d v="2017-01-17T00:00:00"/>
    <s v="Standard Class"/>
    <s v="CS-12490"/>
    <s v="Cindy Schnelling"/>
    <x v="1"/>
    <x v="0"/>
    <s v="Toledo"/>
    <x v="24"/>
    <n v="43615"/>
    <x v="3"/>
    <s v="TEC-PH-10004977"/>
    <x v="2"/>
    <x v="7"/>
    <s v="GE 30524EE4"/>
    <n v="235.18799999999999"/>
    <n v="2"/>
    <n v="0.4"/>
    <n v="-43.117800000000045"/>
    <x v="3"/>
    <x v="0"/>
  </r>
  <r>
    <n v="9799"/>
    <s v="CA-2017-128608"/>
    <x v="1026"/>
    <d v="2017-01-17T00:00:00"/>
    <s v="Standard Class"/>
    <s v="CS-12490"/>
    <s v="Cindy Schnelling"/>
    <x v="1"/>
    <x v="0"/>
    <s v="Toledo"/>
    <x v="24"/>
    <n v="43615"/>
    <x v="3"/>
    <s v="TEC-PH-10000912"/>
    <x v="2"/>
    <x v="7"/>
    <s v="Anker 24W Portable Micro USB Car Charger"/>
    <n v="26.376000000000001"/>
    <n v="4"/>
    <n v="0.4"/>
    <n v="2.6375999999999991"/>
    <x v="3"/>
    <x v="0"/>
  </r>
  <r>
    <n v="9800"/>
    <s v="CA-2017-128608"/>
    <x v="1026"/>
    <d v="2017-01-17T00:00:00"/>
    <s v="Standard Class"/>
    <s v="CS-12490"/>
    <s v="Cindy Schnelling"/>
    <x v="1"/>
    <x v="0"/>
    <s v="Toledo"/>
    <x v="24"/>
    <n v="43615"/>
    <x v="3"/>
    <s v="TEC-AC-10000487"/>
    <x v="2"/>
    <x v="11"/>
    <s v="SanDisk Cruzer 4 GB USB Flash Drive"/>
    <n v="10.384"/>
    <n v="2"/>
    <n v="0.2"/>
    <n v="2.2065999999999999"/>
    <x v="3"/>
    <x v="0"/>
  </r>
  <r>
    <n v="9801"/>
    <s v="CA-2017-128608"/>
    <x v="1026"/>
    <d v="2017-01-17T00:00:00"/>
    <s v="Standard Class"/>
    <s v="CS-12490"/>
    <s v="Cindy Schnelling"/>
    <x v="1"/>
    <x v="0"/>
    <s v="Toledo"/>
    <x v="24"/>
    <n v="43615"/>
    <x v="3"/>
    <s v="TEC-PH-10002262"/>
    <x v="2"/>
    <x v="7"/>
    <s v="LG Electronics Tone+ HBS-730 Bluetooth Headset"/>
    <n v="107.11799999999999"/>
    <n v="3"/>
    <n v="0.4"/>
    <n v="-21.423599999999993"/>
    <x v="3"/>
    <x v="0"/>
  </r>
  <r>
    <n v="9802"/>
    <s v="CA-2019-137918"/>
    <x v="365"/>
    <d v="2019-10-06T00:00:00"/>
    <s v="Standard Class"/>
    <s v="JK-15730"/>
    <s v="Joe Kamberova"/>
    <x v="0"/>
    <x v="0"/>
    <s v="Lodi"/>
    <x v="1"/>
    <n v="95240"/>
    <x v="1"/>
    <s v="OFF-SU-10000898"/>
    <x v="1"/>
    <x v="14"/>
    <s v="Acme Hot Forged Carbon Steel Scissors with Nickel-Plated Handles, 3 7/8&quot; Cut, 8&quot;L"/>
    <n v="97.3"/>
    <n v="7"/>
    <n v="0"/>
    <n v="28.216999999999992"/>
    <x v="1"/>
    <x v="0"/>
  </r>
  <r>
    <n v="9803"/>
    <s v="CA-2017-122973"/>
    <x v="1074"/>
    <d v="2017-07-20T00:00:00"/>
    <s v="Second Class"/>
    <s v="PJ-19015"/>
    <s v="Pauline Johnson"/>
    <x v="0"/>
    <x v="0"/>
    <s v="New York City"/>
    <x v="15"/>
    <n v="10024"/>
    <x v="3"/>
    <s v="OFF-BI-10004182"/>
    <x v="1"/>
    <x v="8"/>
    <s v="Economy Binders"/>
    <n v="3.3280000000000003"/>
    <n v="2"/>
    <n v="0.2"/>
    <n v="1.2064000000000001"/>
    <x v="3"/>
    <x v="0"/>
  </r>
  <r>
    <n v="9804"/>
    <s v="CA-2017-122973"/>
    <x v="1074"/>
    <d v="2017-07-20T00:00:00"/>
    <s v="Second Class"/>
    <s v="PJ-19015"/>
    <s v="Pauline Johnson"/>
    <x v="0"/>
    <x v="0"/>
    <s v="New York City"/>
    <x v="15"/>
    <n v="10024"/>
    <x v="3"/>
    <s v="TEC-PH-10002468"/>
    <x v="2"/>
    <x v="7"/>
    <s v="Plantronics CS 50-USB - headset - Convertible, Monaural"/>
    <n v="135.99"/>
    <n v="1"/>
    <n v="0"/>
    <n v="36.717300000000009"/>
    <x v="3"/>
    <x v="0"/>
  </r>
  <r>
    <n v="9805"/>
    <s v="CA-2017-122973"/>
    <x v="1074"/>
    <d v="2017-07-20T00:00:00"/>
    <s v="Second Class"/>
    <s v="PJ-19015"/>
    <s v="Pauline Johnson"/>
    <x v="0"/>
    <x v="0"/>
    <s v="New York City"/>
    <x v="15"/>
    <n v="10024"/>
    <x v="3"/>
    <s v="FUR-FU-10002364"/>
    <x v="0"/>
    <x v="5"/>
    <s v="Eldon Expressions Wood Desk Accessories, Oak"/>
    <n v="7.38"/>
    <n v="1"/>
    <n v="0"/>
    <n v="2.1401999999999992"/>
    <x v="3"/>
    <x v="0"/>
  </r>
  <r>
    <n v="9806"/>
    <s v="CA-2018-136322"/>
    <x v="147"/>
    <d v="2018-10-26T00:00:00"/>
    <s v="Standard Class"/>
    <s v="AP-10720"/>
    <s v="Anne Pryor"/>
    <x v="2"/>
    <x v="0"/>
    <s v="Fort Lauderdale"/>
    <x v="2"/>
    <n v="33311"/>
    <x v="0"/>
    <s v="FUR-FU-10002878"/>
    <x v="0"/>
    <x v="5"/>
    <s v="Seth Thomas 14&quot; Day/Date Wall Clock"/>
    <n v="45.568000000000005"/>
    <n v="2"/>
    <n v="0.2"/>
    <n v="9.6832000000000011"/>
    <x v="0"/>
    <x v="0"/>
  </r>
  <r>
    <n v="9807"/>
    <s v="CA-2018-136322"/>
    <x v="147"/>
    <d v="2018-10-26T00:00:00"/>
    <s v="Standard Class"/>
    <s v="AP-10720"/>
    <s v="Anne Pryor"/>
    <x v="2"/>
    <x v="0"/>
    <s v="Fort Lauderdale"/>
    <x v="2"/>
    <n v="33311"/>
    <x v="0"/>
    <s v="OFF-BI-10004817"/>
    <x v="1"/>
    <x v="8"/>
    <s v="GBC Personal VeloBind Strips"/>
    <n v="28.752000000000006"/>
    <n v="8"/>
    <n v="0.7"/>
    <n v="-21.084799999999994"/>
    <x v="0"/>
    <x v="0"/>
  </r>
  <r>
    <n v="9808"/>
    <s v="CA-2019-107209"/>
    <x v="944"/>
    <d v="2019-08-01T00:00:00"/>
    <s v="Second Class"/>
    <s v="JW-15955"/>
    <s v="Joni Wasserman"/>
    <x v="0"/>
    <x v="0"/>
    <s v="Raleigh"/>
    <x v="3"/>
    <n v="27604"/>
    <x v="0"/>
    <s v="FUR-CH-10001146"/>
    <x v="0"/>
    <x v="1"/>
    <s v="Global Value Mid-Back Manager's Chair, Gray"/>
    <n v="194.84800000000001"/>
    <n v="4"/>
    <n v="0.2"/>
    <n v="12.177999999999983"/>
    <x v="0"/>
    <x v="0"/>
  </r>
  <r>
    <n v="9809"/>
    <s v="CA-2019-145093"/>
    <x v="246"/>
    <d v="2019-07-26T00:00:00"/>
    <s v="Standard Class"/>
    <s v="PT-19090"/>
    <s v="Pete Takahito"/>
    <x v="0"/>
    <x v="0"/>
    <s v="Chicago"/>
    <x v="10"/>
    <n v="60623"/>
    <x v="2"/>
    <s v="OFF-BI-10001116"/>
    <x v="1"/>
    <x v="8"/>
    <s v="Wilson Jones 1&quot; Hanging DublLock Ring Binders"/>
    <n v="2.1119999999999997"/>
    <n v="2"/>
    <n v="0.8"/>
    <n v="-3.3792"/>
    <x v="2"/>
    <x v="0"/>
  </r>
  <r>
    <n v="9810"/>
    <s v="US-2016-139640"/>
    <x v="845"/>
    <d v="2016-11-11T00:00:00"/>
    <s v="Second Class"/>
    <s v="TB-21595"/>
    <s v="Troy Blackwell"/>
    <x v="0"/>
    <x v="0"/>
    <s v="Portland"/>
    <x v="21"/>
    <n v="97206"/>
    <x v="1"/>
    <s v="OFF-PA-10000304"/>
    <x v="1"/>
    <x v="10"/>
    <s v="Xerox 1995"/>
    <n v="25.920000000000005"/>
    <n v="5"/>
    <n v="0.2"/>
    <n v="9.0719999999999992"/>
    <x v="1"/>
    <x v="0"/>
  </r>
  <r>
    <n v="9811"/>
    <s v="US-2016-139640"/>
    <x v="845"/>
    <d v="2016-11-11T00:00:00"/>
    <s v="Second Class"/>
    <s v="TB-21595"/>
    <s v="Troy Blackwell"/>
    <x v="0"/>
    <x v="0"/>
    <s v="Portland"/>
    <x v="21"/>
    <n v="97206"/>
    <x v="1"/>
    <s v="OFF-AR-10002240"/>
    <x v="1"/>
    <x v="6"/>
    <s v="Panasonic KP-150 Electric Pencil Sharpener"/>
    <n v="120.76800000000001"/>
    <n v="4"/>
    <n v="0.2"/>
    <n v="9.0575999999999972"/>
    <x v="1"/>
    <x v="0"/>
  </r>
  <r>
    <n v="9812"/>
    <s v="CA-2018-117583"/>
    <x v="581"/>
    <d v="2018-11-30T00:00:00"/>
    <s v="First Class"/>
    <s v="CB-12025"/>
    <s v="Cassandra Brandow"/>
    <x v="0"/>
    <x v="0"/>
    <s v="East Orange"/>
    <x v="30"/>
    <n v="7017"/>
    <x v="3"/>
    <s v="OFF-PA-10001246"/>
    <x v="1"/>
    <x v="10"/>
    <s v="Xerox 215"/>
    <n v="25.92"/>
    <n v="4"/>
    <n v="0"/>
    <n v="12.441600000000001"/>
    <x v="3"/>
    <x v="0"/>
  </r>
  <r>
    <n v="9813"/>
    <s v="CA-2018-117583"/>
    <x v="581"/>
    <d v="2018-11-30T00:00:00"/>
    <s v="First Class"/>
    <s v="CB-12025"/>
    <s v="Cassandra Brandow"/>
    <x v="0"/>
    <x v="0"/>
    <s v="East Orange"/>
    <x v="30"/>
    <n v="7017"/>
    <x v="3"/>
    <s v="OFF-AR-10000658"/>
    <x v="1"/>
    <x v="6"/>
    <s v="Newell 324"/>
    <n v="34.650000000000006"/>
    <n v="3"/>
    <n v="0"/>
    <n v="9.702"/>
    <x v="3"/>
    <x v="0"/>
  </r>
  <r>
    <n v="9814"/>
    <s v="CA-2018-117583"/>
    <x v="581"/>
    <d v="2018-11-30T00:00:00"/>
    <s v="First Class"/>
    <s v="CB-12025"/>
    <s v="Cassandra Brandow"/>
    <x v="0"/>
    <x v="0"/>
    <s v="East Orange"/>
    <x v="30"/>
    <n v="7017"/>
    <x v="3"/>
    <s v="OFF-PA-10000100"/>
    <x v="1"/>
    <x v="10"/>
    <s v="Xerox 1945"/>
    <n v="204.95000000000002"/>
    <n v="5"/>
    <n v="0"/>
    <n v="100.4255"/>
    <x v="3"/>
    <x v="0"/>
  </r>
  <r>
    <n v="9815"/>
    <s v="CA-2018-117583"/>
    <x v="581"/>
    <d v="2018-11-30T00:00:00"/>
    <s v="First Class"/>
    <s v="CB-12025"/>
    <s v="Cassandra Brandow"/>
    <x v="0"/>
    <x v="0"/>
    <s v="East Orange"/>
    <x v="30"/>
    <n v="7017"/>
    <x v="3"/>
    <s v="OFF-BI-10004233"/>
    <x v="1"/>
    <x v="8"/>
    <s v="GBC Pre-Punched Binding Paper, Plastic, White, 8-1/2&quot; x 11&quot;"/>
    <n v="79.95"/>
    <n v="5"/>
    <n v="0"/>
    <n v="38.376000000000005"/>
    <x v="3"/>
    <x v="0"/>
  </r>
  <r>
    <n v="9816"/>
    <s v="CA-2017-162201"/>
    <x v="1212"/>
    <d v="2017-06-12T00:00:00"/>
    <s v="Standard Class"/>
    <s v="AG-10495"/>
    <s v="Andrew Gjertsen"/>
    <x v="1"/>
    <x v="0"/>
    <s v="Saint Petersburg"/>
    <x v="2"/>
    <n v="33710"/>
    <x v="0"/>
    <s v="OFF-PA-10002581"/>
    <x v="1"/>
    <x v="10"/>
    <s v="Xerox 1951"/>
    <n v="173.48800000000003"/>
    <n v="7"/>
    <n v="0.2"/>
    <n v="54.214999999999982"/>
    <x v="0"/>
    <x v="0"/>
  </r>
  <r>
    <n v="9817"/>
    <s v="CA-2017-162201"/>
    <x v="1212"/>
    <d v="2017-06-12T00:00:00"/>
    <s v="Standard Class"/>
    <s v="AG-10495"/>
    <s v="Andrew Gjertsen"/>
    <x v="1"/>
    <x v="0"/>
    <s v="Saint Petersburg"/>
    <x v="2"/>
    <n v="33710"/>
    <x v="0"/>
    <s v="OFF-ST-10000046"/>
    <x v="1"/>
    <x v="4"/>
    <s v="Fellowes Super Stor/Drawer Files"/>
    <n v="516.96"/>
    <n v="4"/>
    <n v="0.2"/>
    <n v="-6.4619999999999891"/>
    <x v="0"/>
    <x v="0"/>
  </r>
  <r>
    <n v="9818"/>
    <s v="CA-2017-162201"/>
    <x v="1212"/>
    <d v="2017-06-12T00:00:00"/>
    <s v="Standard Class"/>
    <s v="AG-10495"/>
    <s v="Andrew Gjertsen"/>
    <x v="1"/>
    <x v="0"/>
    <s v="Saint Petersburg"/>
    <x v="2"/>
    <n v="33710"/>
    <x v="0"/>
    <s v="FUR-FU-10001185"/>
    <x v="0"/>
    <x v="5"/>
    <s v="Advantus Employee of the Month Certificate Frame, 11 x 13-1/2"/>
    <n v="173.208"/>
    <n v="7"/>
    <n v="0.2"/>
    <n v="45.467100000000009"/>
    <x v="0"/>
    <x v="0"/>
  </r>
  <r>
    <n v="9819"/>
    <s v="CA-2017-162201"/>
    <x v="1212"/>
    <d v="2017-06-12T00:00:00"/>
    <s v="Standard Class"/>
    <s v="AG-10495"/>
    <s v="Andrew Gjertsen"/>
    <x v="1"/>
    <x v="0"/>
    <s v="Saint Petersburg"/>
    <x v="2"/>
    <n v="33710"/>
    <x v="0"/>
    <s v="OFF-AR-10003856"/>
    <x v="1"/>
    <x v="6"/>
    <s v="Newell 344"/>
    <n v="4.4479999999999995"/>
    <n v="2"/>
    <n v="0.2"/>
    <n v="0.3335999999999999"/>
    <x v="0"/>
    <x v="0"/>
  </r>
  <r>
    <n v="9820"/>
    <s v="CA-2017-162201"/>
    <x v="1212"/>
    <d v="2017-06-12T00:00:00"/>
    <s v="Standard Class"/>
    <s v="AG-10495"/>
    <s v="Andrew Gjertsen"/>
    <x v="1"/>
    <x v="0"/>
    <s v="Saint Petersburg"/>
    <x v="2"/>
    <n v="33710"/>
    <x v="0"/>
    <s v="OFF-LA-10001982"/>
    <x v="1"/>
    <x v="2"/>
    <s v="Smead Alpha-Z Color-Coded Name Labels First Letter Starter Set"/>
    <n v="9"/>
    <n v="3"/>
    <n v="0.2"/>
    <n v="3.1499999999999995"/>
    <x v="0"/>
    <x v="0"/>
  </r>
  <r>
    <n v="9821"/>
    <s v="CA-2017-162201"/>
    <x v="1212"/>
    <d v="2017-06-12T00:00:00"/>
    <s v="Standard Class"/>
    <s v="AG-10495"/>
    <s v="Andrew Gjertsen"/>
    <x v="1"/>
    <x v="0"/>
    <s v="Saint Petersburg"/>
    <x v="2"/>
    <n v="33710"/>
    <x v="0"/>
    <s v="OFF-PA-10001215"/>
    <x v="1"/>
    <x v="10"/>
    <s v="Xerox 1963"/>
    <n v="42.24"/>
    <n v="10"/>
    <n v="0.2"/>
    <n v="13.199999999999998"/>
    <x v="0"/>
    <x v="0"/>
  </r>
  <r>
    <n v="9822"/>
    <s v="CA-2017-162201"/>
    <x v="1212"/>
    <d v="2017-06-12T00:00:00"/>
    <s v="Standard Class"/>
    <s v="AG-10495"/>
    <s v="Andrew Gjertsen"/>
    <x v="1"/>
    <x v="0"/>
    <s v="Saint Petersburg"/>
    <x v="2"/>
    <n v="33710"/>
    <x v="0"/>
    <s v="OFF-BI-10002429"/>
    <x v="1"/>
    <x v="8"/>
    <s v="Premier Elliptical Ring Binder, Black"/>
    <n v="18.264000000000003"/>
    <n v="2"/>
    <n v="0.7"/>
    <n v="-13.393599999999999"/>
    <x v="0"/>
    <x v="0"/>
  </r>
  <r>
    <n v="9823"/>
    <s v="US-2016-164406"/>
    <x v="860"/>
    <d v="2016-08-19T00:00:00"/>
    <s v="Standard Class"/>
    <s v="BD-11605"/>
    <s v="Brian Dahlen"/>
    <x v="0"/>
    <x v="0"/>
    <s v="San Francisco"/>
    <x v="1"/>
    <n v="94122"/>
    <x v="1"/>
    <s v="OFF-AP-10003287"/>
    <x v="1"/>
    <x v="9"/>
    <s v="Tripp Lite TLP810NET Broadband Surge for Modem/Fax"/>
    <n v="152.91"/>
    <n v="3"/>
    <n v="0"/>
    <n v="42.814799999999998"/>
    <x v="1"/>
    <x v="1"/>
  </r>
  <r>
    <n v="9824"/>
    <s v="US-2016-164406"/>
    <x v="860"/>
    <d v="2016-08-19T00:00:00"/>
    <s v="Standard Class"/>
    <s v="BD-11605"/>
    <s v="Brian Dahlen"/>
    <x v="0"/>
    <x v="0"/>
    <s v="San Francisco"/>
    <x v="1"/>
    <n v="94122"/>
    <x v="1"/>
    <s v="OFF-PA-10000167"/>
    <x v="1"/>
    <x v="10"/>
    <s v="Xerox 1925"/>
    <n v="92.94"/>
    <n v="3"/>
    <n v="0"/>
    <n v="41.822999999999993"/>
    <x v="1"/>
    <x v="1"/>
  </r>
  <r>
    <n v="9825"/>
    <s v="US-2016-164406"/>
    <x v="860"/>
    <d v="2016-08-19T00:00:00"/>
    <s v="Standard Class"/>
    <s v="BD-11605"/>
    <s v="Brian Dahlen"/>
    <x v="0"/>
    <x v="0"/>
    <s v="San Francisco"/>
    <x v="1"/>
    <n v="94122"/>
    <x v="1"/>
    <s v="OFF-BI-10002309"/>
    <x v="1"/>
    <x v="8"/>
    <s v="Avery Heavy-Duty EZD  Binder With Locking Rings"/>
    <n v="17.856000000000002"/>
    <n v="4"/>
    <n v="0.2"/>
    <n v="6.2495999999999992"/>
    <x v="1"/>
    <x v="1"/>
  </r>
  <r>
    <n v="9826"/>
    <s v="US-2016-164406"/>
    <x v="860"/>
    <d v="2016-08-19T00:00:00"/>
    <s v="Standard Class"/>
    <s v="BD-11605"/>
    <s v="Brian Dahlen"/>
    <x v="0"/>
    <x v="0"/>
    <s v="San Francisco"/>
    <x v="1"/>
    <n v="94122"/>
    <x v="1"/>
    <s v="OFF-BI-10003638"/>
    <x v="1"/>
    <x v="8"/>
    <s v="GBC Durable Plastic Covers"/>
    <n v="46.440000000000005"/>
    <n v="3"/>
    <n v="0.2"/>
    <n v="15.092999999999998"/>
    <x v="1"/>
    <x v="1"/>
  </r>
  <r>
    <n v="9827"/>
    <s v="US-2016-164406"/>
    <x v="860"/>
    <d v="2016-08-19T00:00:00"/>
    <s v="Standard Class"/>
    <s v="BD-11605"/>
    <s v="Brian Dahlen"/>
    <x v="0"/>
    <x v="0"/>
    <s v="San Francisco"/>
    <x v="1"/>
    <n v="94122"/>
    <x v="1"/>
    <s v="FUR-CH-10003833"/>
    <x v="0"/>
    <x v="1"/>
    <s v="Novimex Fabric Task Chair"/>
    <n v="195.136"/>
    <n v="4"/>
    <n v="0.2"/>
    <n v="-12.196000000000005"/>
    <x v="1"/>
    <x v="1"/>
  </r>
  <r>
    <n v="9828"/>
    <s v="CA-2019-169999"/>
    <x v="249"/>
    <d v="2019-06-26T00:00:00"/>
    <s v="Standard Class"/>
    <s v="JS-15685"/>
    <s v="Jim Sink"/>
    <x v="1"/>
    <x v="0"/>
    <s v="New York City"/>
    <x v="15"/>
    <n v="10035"/>
    <x v="3"/>
    <s v="OFF-ST-10001511"/>
    <x v="1"/>
    <x v="4"/>
    <s v="Space Solutions Commercial Steel Shelving"/>
    <n v="129.30000000000001"/>
    <n v="2"/>
    <n v="0"/>
    <n v="6.4649999999999892"/>
    <x v="3"/>
    <x v="0"/>
  </r>
  <r>
    <n v="9829"/>
    <s v="CA-2019-169999"/>
    <x v="249"/>
    <d v="2019-06-26T00:00:00"/>
    <s v="Standard Class"/>
    <s v="JS-15685"/>
    <s v="Jim Sink"/>
    <x v="1"/>
    <x v="0"/>
    <s v="New York City"/>
    <x v="15"/>
    <n v="10035"/>
    <x v="3"/>
    <s v="OFF-BI-10004728"/>
    <x v="1"/>
    <x v="8"/>
    <s v="Wilson Jones Turn Tabs Binder Tool for Ring Binders"/>
    <n v="11.568000000000001"/>
    <n v="3"/>
    <n v="0.2"/>
    <n v="3.7595999999999998"/>
    <x v="3"/>
    <x v="0"/>
  </r>
  <r>
    <n v="9830"/>
    <s v="US-2019-152842"/>
    <x v="11"/>
    <d v="2019-07-23T00:00:00"/>
    <s v="Standard Class"/>
    <s v="NF-18385"/>
    <s v="Natalie Fritzler"/>
    <x v="0"/>
    <x v="0"/>
    <s v="Charlotte"/>
    <x v="3"/>
    <n v="28205"/>
    <x v="0"/>
    <s v="FUR-CH-10004218"/>
    <x v="0"/>
    <x v="1"/>
    <s v="Global Fabric Manager's Chair, Dark Gray"/>
    <n v="242.35200000000003"/>
    <n v="3"/>
    <n v="0.2"/>
    <n v="15.147000000000006"/>
    <x v="0"/>
    <x v="0"/>
  </r>
  <r>
    <n v="9831"/>
    <s v="CA-2016-113257"/>
    <x v="757"/>
    <d v="2016-12-18T00:00:00"/>
    <s v="Second Class"/>
    <s v="SC-20305"/>
    <s v="Sean Christensen"/>
    <x v="0"/>
    <x v="0"/>
    <s v="Beaumont"/>
    <x v="5"/>
    <n v="77705"/>
    <x v="2"/>
    <s v="TEC-AC-10004171"/>
    <x v="2"/>
    <x v="11"/>
    <s v="Razer Kraken 7.1 Surround Sound Over Ear USB Gaming Headset"/>
    <n v="319.96800000000002"/>
    <n v="4"/>
    <n v="0.2"/>
    <n v="95.990400000000008"/>
    <x v="2"/>
    <x v="0"/>
  </r>
  <r>
    <n v="9832"/>
    <s v="CA-2016-113257"/>
    <x v="757"/>
    <d v="2016-12-18T00:00:00"/>
    <s v="Second Class"/>
    <s v="SC-20305"/>
    <s v="Sean Christensen"/>
    <x v="0"/>
    <x v="0"/>
    <s v="Beaumont"/>
    <x v="5"/>
    <n v="77705"/>
    <x v="2"/>
    <s v="FUR-FU-10001706"/>
    <x v="0"/>
    <x v="5"/>
    <s v="Longer-Life Soft White Bulbs"/>
    <n v="8.6240000000000023"/>
    <n v="7"/>
    <n v="0.6"/>
    <n v="-2.5872000000000011"/>
    <x v="2"/>
    <x v="0"/>
  </r>
  <r>
    <n v="9833"/>
    <s v="CA-2016-133963"/>
    <x v="598"/>
    <d v="2016-05-22T00:00:00"/>
    <s v="Second Class"/>
    <s v="GA-14515"/>
    <s v="George Ashbrook"/>
    <x v="0"/>
    <x v="0"/>
    <s v="Dallas"/>
    <x v="5"/>
    <n v="75220"/>
    <x v="2"/>
    <s v="OFF-PA-10001526"/>
    <x v="1"/>
    <x v="10"/>
    <s v="Xerox 1949"/>
    <n v="3.9840000000000004"/>
    <n v="1"/>
    <n v="0.2"/>
    <n v="1.4442000000000004"/>
    <x v="2"/>
    <x v="0"/>
  </r>
  <r>
    <n v="9834"/>
    <s v="CA-2019-130302"/>
    <x v="32"/>
    <d v="2019-09-19T00:00:00"/>
    <s v="Standard Class"/>
    <s v="CY-12745"/>
    <s v="Craig Yedwab"/>
    <x v="1"/>
    <x v="0"/>
    <s v="Springfield"/>
    <x v="24"/>
    <n v="45503"/>
    <x v="3"/>
    <s v="TEC-AC-10002001"/>
    <x v="2"/>
    <x v="11"/>
    <s v="Logitech Wireless Gaming Headset G930"/>
    <n v="895.94400000000019"/>
    <n v="7"/>
    <n v="0.2"/>
    <n v="190.38810000000001"/>
    <x v="3"/>
    <x v="0"/>
  </r>
  <r>
    <n v="9835"/>
    <s v="CA-2018-126627"/>
    <x v="1155"/>
    <d v="2018-10-12T00:00:00"/>
    <s v="First Class"/>
    <s v="WB-21850"/>
    <s v="William Brown"/>
    <x v="0"/>
    <x v="0"/>
    <s v="La Porte"/>
    <x v="5"/>
    <n v="77571"/>
    <x v="2"/>
    <s v="FUR-FU-10004963"/>
    <x v="0"/>
    <x v="5"/>
    <s v="Eldon 400 Class Desk Accessories, Black Carbon"/>
    <n v="14"/>
    <n v="4"/>
    <n v="0.6"/>
    <n v="-6.2999999999999972"/>
    <x v="2"/>
    <x v="0"/>
  </r>
  <r>
    <n v="9836"/>
    <s v="CA-2018-126627"/>
    <x v="1155"/>
    <d v="2018-10-12T00:00:00"/>
    <s v="First Class"/>
    <s v="WB-21850"/>
    <s v="William Brown"/>
    <x v="0"/>
    <x v="0"/>
    <s v="La Porte"/>
    <x v="5"/>
    <n v="77571"/>
    <x v="2"/>
    <s v="OFF-BI-10001597"/>
    <x v="1"/>
    <x v="8"/>
    <s v="Wilson Jones Ledger-Size, Piano-Hinge Binder, 2&quot;, Blue"/>
    <n v="16.391999999999996"/>
    <n v="2"/>
    <n v="0.8"/>
    <n v="-26.227200000000003"/>
    <x v="2"/>
    <x v="0"/>
  </r>
  <r>
    <n v="9837"/>
    <s v="US-2018-125402"/>
    <x v="477"/>
    <d v="2018-10-01T00:00:00"/>
    <s v="Standard Class"/>
    <s v="DL-12865"/>
    <s v="Dan Lawera"/>
    <x v="0"/>
    <x v="0"/>
    <s v="Long Beach"/>
    <x v="1"/>
    <n v="90805"/>
    <x v="1"/>
    <s v="OFF-PA-10000141"/>
    <x v="1"/>
    <x v="10"/>
    <s v="Ampad Evidence Wirebond Steno Books, 6&quot; x 9&quot;"/>
    <n v="10.9"/>
    <n v="5"/>
    <n v="0"/>
    <n v="5.1229999999999993"/>
    <x v="1"/>
    <x v="0"/>
  </r>
  <r>
    <n v="9838"/>
    <s v="US-2018-125402"/>
    <x v="477"/>
    <d v="2018-10-01T00:00:00"/>
    <s v="Standard Class"/>
    <s v="DL-12865"/>
    <s v="Dan Lawera"/>
    <x v="0"/>
    <x v="0"/>
    <s v="Long Beach"/>
    <x v="1"/>
    <n v="90805"/>
    <x v="1"/>
    <s v="OFF-LA-10003923"/>
    <x v="1"/>
    <x v="2"/>
    <s v="Alphabetical Labels for Top Tab Filing"/>
    <n v="29.6"/>
    <n v="2"/>
    <n v="0"/>
    <n v="14.8"/>
    <x v="1"/>
    <x v="0"/>
  </r>
  <r>
    <n v="9839"/>
    <s v="US-2018-125402"/>
    <x v="477"/>
    <d v="2018-10-01T00:00:00"/>
    <s v="Standard Class"/>
    <s v="DL-12865"/>
    <s v="Dan Lawera"/>
    <x v="0"/>
    <x v="0"/>
    <s v="Long Beach"/>
    <x v="1"/>
    <n v="90805"/>
    <x v="1"/>
    <s v="OFF-LA-10001771"/>
    <x v="1"/>
    <x v="2"/>
    <s v="Avery 513"/>
    <n v="4.9800000000000004"/>
    <n v="1"/>
    <n v="0"/>
    <n v="2.2907999999999999"/>
    <x v="1"/>
    <x v="0"/>
  </r>
  <r>
    <n v="9840"/>
    <s v="US-2018-125402"/>
    <x v="477"/>
    <d v="2018-10-01T00:00:00"/>
    <s v="Standard Class"/>
    <s v="DL-12865"/>
    <s v="Dan Lawera"/>
    <x v="0"/>
    <x v="0"/>
    <s v="Long Beach"/>
    <x v="1"/>
    <n v="90805"/>
    <x v="1"/>
    <s v="TEC-CO-10001943"/>
    <x v="2"/>
    <x v="16"/>
    <s v="Canon PC-428 Personal Copier"/>
    <n v="479.97600000000006"/>
    <n v="3"/>
    <n v="0.2"/>
    <n v="161.99189999999999"/>
    <x v="1"/>
    <x v="0"/>
  </r>
  <r>
    <n v="9841"/>
    <s v="US-2018-125402"/>
    <x v="477"/>
    <d v="2018-10-01T00:00:00"/>
    <s v="Standard Class"/>
    <s v="DL-12865"/>
    <s v="Dan Lawera"/>
    <x v="0"/>
    <x v="0"/>
    <s v="Long Beach"/>
    <x v="1"/>
    <n v="90805"/>
    <x v="1"/>
    <s v="TEC-PH-10003356"/>
    <x v="2"/>
    <x v="7"/>
    <s v="SmartStand Mobile Device Holder, Assorted Colors"/>
    <n v="44.736000000000004"/>
    <n v="8"/>
    <n v="0.2"/>
    <n v="4.4736000000000011"/>
    <x v="1"/>
    <x v="0"/>
  </r>
  <r>
    <n v="9842"/>
    <s v="US-2018-125402"/>
    <x v="477"/>
    <d v="2018-10-01T00:00:00"/>
    <s v="Standard Class"/>
    <s v="DL-12865"/>
    <s v="Dan Lawera"/>
    <x v="0"/>
    <x v="0"/>
    <s v="Long Beach"/>
    <x v="1"/>
    <n v="90805"/>
    <x v="1"/>
    <s v="OFF-AR-10002255"/>
    <x v="1"/>
    <x v="6"/>
    <s v="Newell 346"/>
    <n v="5.76"/>
    <n v="2"/>
    <n v="0"/>
    <n v="1.6703999999999999"/>
    <x v="1"/>
    <x v="0"/>
  </r>
  <r>
    <n v="9843"/>
    <s v="US-2018-125402"/>
    <x v="477"/>
    <d v="2018-10-01T00:00:00"/>
    <s v="Standard Class"/>
    <s v="DL-12865"/>
    <s v="Dan Lawera"/>
    <x v="0"/>
    <x v="0"/>
    <s v="Long Beach"/>
    <x v="1"/>
    <n v="90805"/>
    <x v="1"/>
    <s v="FUR-CH-10000665"/>
    <x v="0"/>
    <x v="1"/>
    <s v="Global Airflow Leather Mesh Back Chair, Black"/>
    <n v="483.13599999999997"/>
    <n v="4"/>
    <n v="0.2"/>
    <n v="60.391999999999939"/>
    <x v="1"/>
    <x v="0"/>
  </r>
  <r>
    <n v="9844"/>
    <s v="CA-2016-163867"/>
    <x v="561"/>
    <d v="2016-06-06T00:00:00"/>
    <s v="First Class"/>
    <s v="RE-19450"/>
    <s v="Richard Eichhorn"/>
    <x v="0"/>
    <x v="0"/>
    <s v="Decatur"/>
    <x v="10"/>
    <n v="62521"/>
    <x v="2"/>
    <s v="OFF-LA-10001771"/>
    <x v="1"/>
    <x v="2"/>
    <s v="Avery 513"/>
    <n v="15.936000000000002"/>
    <n v="4"/>
    <n v="0.2"/>
    <n v="5.1791999999999998"/>
    <x v="2"/>
    <x v="0"/>
  </r>
  <r>
    <n v="9845"/>
    <s v="CA-2016-163867"/>
    <x v="561"/>
    <d v="2016-06-06T00:00:00"/>
    <s v="First Class"/>
    <s v="RE-19450"/>
    <s v="Richard Eichhorn"/>
    <x v="0"/>
    <x v="0"/>
    <s v="Decatur"/>
    <x v="10"/>
    <n v="62521"/>
    <x v="2"/>
    <s v="FUR-FU-10001475"/>
    <x v="0"/>
    <x v="5"/>
    <s v="Contract Clock, 14&quot;, Brown"/>
    <n v="61.543999999999997"/>
    <n v="7"/>
    <n v="0.6"/>
    <n v="-40.003599999999999"/>
    <x v="2"/>
    <x v="0"/>
  </r>
  <r>
    <n v="9846"/>
    <s v="CA-2016-163867"/>
    <x v="561"/>
    <d v="2016-06-06T00:00:00"/>
    <s v="First Class"/>
    <s v="RE-19450"/>
    <s v="Richard Eichhorn"/>
    <x v="0"/>
    <x v="0"/>
    <s v="Decatur"/>
    <x v="10"/>
    <n v="62521"/>
    <x v="2"/>
    <s v="OFF-ST-10000877"/>
    <x v="1"/>
    <x v="4"/>
    <s v="Recycled Steel Personal File for Standard File Folders"/>
    <n v="132.696"/>
    <n v="3"/>
    <n v="0.2"/>
    <n v="9.9521999999999977"/>
    <x v="2"/>
    <x v="0"/>
  </r>
  <r>
    <n v="9847"/>
    <s v="CA-2019-169327"/>
    <x v="264"/>
    <d v="2019-09-04T00:00:00"/>
    <s v="Second Class"/>
    <s v="MH-17290"/>
    <s v="Marc Harrigan"/>
    <x v="2"/>
    <x v="0"/>
    <s v="Los Angeles"/>
    <x v="1"/>
    <n v="90008"/>
    <x v="1"/>
    <s v="OFF-AP-10001492"/>
    <x v="1"/>
    <x v="9"/>
    <s v="Acco Six-Outlet Power Strip, 4' Cord Length"/>
    <n v="43.099999999999994"/>
    <n v="5"/>
    <n v="0"/>
    <n v="11.206"/>
    <x v="1"/>
    <x v="1"/>
  </r>
  <r>
    <n v="9848"/>
    <s v="CA-2019-169327"/>
    <x v="264"/>
    <d v="2019-09-04T00:00:00"/>
    <s v="Second Class"/>
    <s v="MH-17290"/>
    <s v="Marc Harrigan"/>
    <x v="2"/>
    <x v="0"/>
    <s v="Los Angeles"/>
    <x v="1"/>
    <n v="90008"/>
    <x v="1"/>
    <s v="FUR-FU-10004188"/>
    <x v="0"/>
    <x v="5"/>
    <s v="Luxo Professional Combination Clamp-On Lamps"/>
    <n v="511.5"/>
    <n v="5"/>
    <n v="0"/>
    <n v="132.99"/>
    <x v="1"/>
    <x v="1"/>
  </r>
  <r>
    <n v="9849"/>
    <s v="CA-2019-169327"/>
    <x v="264"/>
    <d v="2019-09-04T00:00:00"/>
    <s v="Second Class"/>
    <s v="MH-17290"/>
    <s v="Marc Harrigan"/>
    <x v="2"/>
    <x v="0"/>
    <s v="Los Angeles"/>
    <x v="1"/>
    <n v="90008"/>
    <x v="1"/>
    <s v="OFF-BI-10004330"/>
    <x v="1"/>
    <x v="8"/>
    <s v="GBC Velobind Prepunched Cover Sets, Regency Series"/>
    <n v="147.91999999999999"/>
    <n v="5"/>
    <n v="0.2"/>
    <n v="46.224999999999987"/>
    <x v="1"/>
    <x v="1"/>
  </r>
  <r>
    <n v="9850"/>
    <s v="CA-2016-142979"/>
    <x v="791"/>
    <d v="2016-04-18T00:00:00"/>
    <s v="Standard Class"/>
    <s v="EH-13765"/>
    <s v="Edward Hooks"/>
    <x v="1"/>
    <x v="0"/>
    <s v="Lodi"/>
    <x v="1"/>
    <n v="95240"/>
    <x v="1"/>
    <s v="OFF-AR-10002987"/>
    <x v="1"/>
    <x v="6"/>
    <s v="Prismacolor Color Pencil Set"/>
    <n v="39.68"/>
    <n v="2"/>
    <n v="0"/>
    <n v="16.268800000000002"/>
    <x v="1"/>
    <x v="0"/>
  </r>
  <r>
    <n v="9851"/>
    <s v="CA-2018-158155"/>
    <x v="440"/>
    <d v="2018-05-06T00:00:00"/>
    <s v="Standard Class"/>
    <s v="EH-13765"/>
    <s v="Edward Hooks"/>
    <x v="1"/>
    <x v="0"/>
    <s v="New York City"/>
    <x v="15"/>
    <n v="10009"/>
    <x v="3"/>
    <s v="FUR-FU-10000732"/>
    <x v="0"/>
    <x v="5"/>
    <s v="Eldon 200 Class Desk Accessories"/>
    <n v="12.56"/>
    <n v="2"/>
    <n v="0"/>
    <n v="4.0191999999999997"/>
    <x v="3"/>
    <x v="0"/>
  </r>
  <r>
    <n v="9852"/>
    <s v="CA-2018-158155"/>
    <x v="440"/>
    <d v="2018-05-06T00:00:00"/>
    <s v="Standard Class"/>
    <s v="EH-13765"/>
    <s v="Edward Hooks"/>
    <x v="1"/>
    <x v="0"/>
    <s v="New York City"/>
    <x v="15"/>
    <n v="10009"/>
    <x v="3"/>
    <s v="OFF-BI-10001670"/>
    <x v="1"/>
    <x v="8"/>
    <s v="Vinyl Sectional Post Binders"/>
    <n v="90.480000000000018"/>
    <n v="3"/>
    <n v="0.2"/>
    <n v="33.93"/>
    <x v="3"/>
    <x v="0"/>
  </r>
  <r>
    <n v="9853"/>
    <s v="CA-2018-158155"/>
    <x v="440"/>
    <d v="2018-05-06T00:00:00"/>
    <s v="Standard Class"/>
    <s v="EH-13765"/>
    <s v="Edward Hooks"/>
    <x v="1"/>
    <x v="0"/>
    <s v="New York City"/>
    <x v="15"/>
    <n v="10009"/>
    <x v="3"/>
    <s v="OFF-PA-10000533"/>
    <x v="1"/>
    <x v="10"/>
    <s v="Southworth Parchment Paper &amp; Envelopes"/>
    <n v="13.08"/>
    <n v="2"/>
    <n v="0"/>
    <n v="6.0167999999999999"/>
    <x v="3"/>
    <x v="0"/>
  </r>
  <r>
    <n v="9854"/>
    <s v="CA-2018-158155"/>
    <x v="440"/>
    <d v="2018-05-06T00:00:00"/>
    <s v="Standard Class"/>
    <s v="EH-13765"/>
    <s v="Edward Hooks"/>
    <x v="1"/>
    <x v="0"/>
    <s v="New York City"/>
    <x v="15"/>
    <n v="10009"/>
    <x v="3"/>
    <s v="FUR-FU-10002253"/>
    <x v="0"/>
    <x v="5"/>
    <s v="Howard Miller 13&quot; Diameter Pewter Finish Round Wall Clock"/>
    <n v="214.7"/>
    <n v="5"/>
    <n v="0"/>
    <n v="83.733000000000004"/>
    <x v="3"/>
    <x v="0"/>
  </r>
  <r>
    <n v="9855"/>
    <s v="CA-2019-138870"/>
    <x v="249"/>
    <d v="2019-06-23T00:00:00"/>
    <s v="Standard Class"/>
    <s v="GA-14515"/>
    <s v="George Ashbrook"/>
    <x v="0"/>
    <x v="0"/>
    <s v="San Francisco"/>
    <x v="1"/>
    <n v="94109"/>
    <x v="1"/>
    <s v="FUR-FU-10002396"/>
    <x v="0"/>
    <x v="5"/>
    <s v="DAX Copper Panel Document Frame, 5 x 7 Size"/>
    <n v="50.32"/>
    <n v="4"/>
    <n v="0"/>
    <n v="21.134400000000003"/>
    <x v="1"/>
    <x v="0"/>
  </r>
  <r>
    <n v="9856"/>
    <s v="CA-2019-138870"/>
    <x v="249"/>
    <d v="2019-06-23T00:00:00"/>
    <s v="Standard Class"/>
    <s v="GA-14515"/>
    <s v="George Ashbrook"/>
    <x v="0"/>
    <x v="0"/>
    <s v="San Francisco"/>
    <x v="1"/>
    <n v="94109"/>
    <x v="1"/>
    <s v="OFF-PA-10004438"/>
    <x v="1"/>
    <x v="10"/>
    <s v="Xerox 1907"/>
    <n v="24.56"/>
    <n v="2"/>
    <n v="0"/>
    <n v="11.543199999999999"/>
    <x v="1"/>
    <x v="0"/>
  </r>
  <r>
    <n v="9857"/>
    <s v="CA-2016-120950"/>
    <x v="1230"/>
    <d v="2016-11-11T00:00:00"/>
    <s v="Standard Class"/>
    <s v="GA-14515"/>
    <s v="George Ashbrook"/>
    <x v="0"/>
    <x v="0"/>
    <s v="Columbus"/>
    <x v="32"/>
    <n v="31907"/>
    <x v="0"/>
    <s v="OFF-PA-10000587"/>
    <x v="1"/>
    <x v="10"/>
    <s v="Array Parchment Paper, Assorted Colors"/>
    <n v="43.68"/>
    <n v="6"/>
    <n v="0"/>
    <n v="20.9664"/>
    <x v="0"/>
    <x v="0"/>
  </r>
  <r>
    <n v="9858"/>
    <s v="CA-2017-164301"/>
    <x v="514"/>
    <d v="2017-03-30T00:00:00"/>
    <s v="Standard Class"/>
    <s v="EB-13840"/>
    <s v="Ellis Ballard"/>
    <x v="1"/>
    <x v="0"/>
    <s v="Seattle"/>
    <x v="4"/>
    <n v="98103"/>
    <x v="1"/>
    <s v="FUR-TA-10001889"/>
    <x v="0"/>
    <x v="3"/>
    <s v="Bush Advantage Collection Racetrack Conference Table"/>
    <n v="3393.68"/>
    <n v="8"/>
    <n v="0"/>
    <n v="610.86239999999998"/>
    <x v="1"/>
    <x v="0"/>
  </r>
  <r>
    <n v="9859"/>
    <s v="CA-2019-113278"/>
    <x v="424"/>
    <d v="2019-01-20T00:00:00"/>
    <s v="Standard Class"/>
    <s v="HR-14770"/>
    <s v="Hallie Redmond"/>
    <x v="2"/>
    <x v="0"/>
    <s v="Richmond"/>
    <x v="14"/>
    <n v="47374"/>
    <x v="2"/>
    <s v="OFF-ST-10001590"/>
    <x v="1"/>
    <x v="4"/>
    <s v="Tenex Personal Project File with Scoop Front Design, Black"/>
    <n v="67.400000000000006"/>
    <n v="5"/>
    <n v="0"/>
    <n v="17.523999999999997"/>
    <x v="2"/>
    <x v="0"/>
  </r>
  <r>
    <n v="9860"/>
    <s v="CA-2019-113278"/>
    <x v="424"/>
    <d v="2019-01-20T00:00:00"/>
    <s v="Standard Class"/>
    <s v="HR-14770"/>
    <s v="Hallie Redmond"/>
    <x v="2"/>
    <x v="0"/>
    <s v="Richmond"/>
    <x v="14"/>
    <n v="47374"/>
    <x v="2"/>
    <s v="OFF-FA-10003472"/>
    <x v="1"/>
    <x v="13"/>
    <s v="Bagged Rubber Bands"/>
    <n v="2.52"/>
    <n v="2"/>
    <n v="0"/>
    <n v="0.1008"/>
    <x v="2"/>
    <x v="0"/>
  </r>
  <r>
    <n v="9861"/>
    <s v="CA-2019-113278"/>
    <x v="424"/>
    <d v="2019-01-20T00:00:00"/>
    <s v="Standard Class"/>
    <s v="HR-14770"/>
    <s v="Hallie Redmond"/>
    <x v="2"/>
    <x v="0"/>
    <s v="Richmond"/>
    <x v="14"/>
    <n v="47374"/>
    <x v="2"/>
    <s v="TEC-PH-10000169"/>
    <x v="2"/>
    <x v="7"/>
    <s v="ARKON Windshield Dashboard Air Vent Car Mount Holder"/>
    <n v="67.8"/>
    <n v="4"/>
    <n v="0"/>
    <n v="1.3559999999999945"/>
    <x v="2"/>
    <x v="0"/>
  </r>
  <r>
    <n v="9862"/>
    <s v="CA-2019-113278"/>
    <x v="424"/>
    <d v="2019-01-20T00:00:00"/>
    <s v="Standard Class"/>
    <s v="HR-14770"/>
    <s v="Hallie Redmond"/>
    <x v="2"/>
    <x v="0"/>
    <s v="Richmond"/>
    <x v="14"/>
    <n v="47374"/>
    <x v="2"/>
    <s v="OFF-ST-10002562"/>
    <x v="1"/>
    <x v="4"/>
    <s v="Staple magnet"/>
    <n v="18.760000000000002"/>
    <n v="2"/>
    <n v="0"/>
    <n v="5.2528000000000006"/>
    <x v="2"/>
    <x v="0"/>
  </r>
  <r>
    <n v="9863"/>
    <s v="CA-2019-113278"/>
    <x v="424"/>
    <d v="2019-01-20T00:00:00"/>
    <s v="Standard Class"/>
    <s v="HR-14770"/>
    <s v="Hallie Redmond"/>
    <x v="2"/>
    <x v="0"/>
    <s v="Richmond"/>
    <x v="14"/>
    <n v="47374"/>
    <x v="2"/>
    <s v="TEC-AC-10001445"/>
    <x v="2"/>
    <x v="11"/>
    <s v="Imation USB 2.0 Swivel Flash Drive USB flash drive - 4 GB - Pink"/>
    <n v="12.12"/>
    <n v="4"/>
    <n v="0"/>
    <n v="2.5451999999999995"/>
    <x v="2"/>
    <x v="0"/>
  </r>
  <r>
    <n v="9864"/>
    <s v="CA-2019-113278"/>
    <x v="424"/>
    <d v="2019-01-20T00:00:00"/>
    <s v="Standard Class"/>
    <s v="HR-14770"/>
    <s v="Hallie Redmond"/>
    <x v="2"/>
    <x v="0"/>
    <s v="Richmond"/>
    <x v="14"/>
    <n v="47374"/>
    <x v="2"/>
    <s v="OFF-PA-10004156"/>
    <x v="1"/>
    <x v="10"/>
    <s v="Xerox 188"/>
    <n v="11.34"/>
    <n v="1"/>
    <n v="0"/>
    <n v="5.5565999999999995"/>
    <x v="2"/>
    <x v="0"/>
  </r>
  <r>
    <n v="9865"/>
    <s v="CA-2019-113278"/>
    <x v="424"/>
    <d v="2019-01-20T00:00:00"/>
    <s v="Standard Class"/>
    <s v="HR-14770"/>
    <s v="Hallie Redmond"/>
    <x v="2"/>
    <x v="0"/>
    <s v="Richmond"/>
    <x v="14"/>
    <n v="47374"/>
    <x v="2"/>
    <s v="TEC-AC-10004469"/>
    <x v="2"/>
    <x v="11"/>
    <s v="Microsoft Sculpt Comfort Mouse"/>
    <n v="159.80000000000001"/>
    <n v="4"/>
    <n v="0"/>
    <n v="70.312000000000012"/>
    <x v="2"/>
    <x v="0"/>
  </r>
  <r>
    <n v="9866"/>
    <s v="CA-2019-113278"/>
    <x v="424"/>
    <d v="2019-01-20T00:00:00"/>
    <s v="Standard Class"/>
    <s v="HR-14770"/>
    <s v="Hallie Redmond"/>
    <x v="2"/>
    <x v="0"/>
    <s v="Richmond"/>
    <x v="14"/>
    <n v="47374"/>
    <x v="2"/>
    <s v="FUR-FU-10001037"/>
    <x v="0"/>
    <x v="5"/>
    <s v="DAX Charcoal/Nickel-Tone Document Frame, 5 x 7"/>
    <n v="18.96"/>
    <n v="2"/>
    <n v="0"/>
    <n v="8.532"/>
    <x v="2"/>
    <x v="0"/>
  </r>
  <r>
    <n v="9867"/>
    <s v="US-2017-116981"/>
    <x v="514"/>
    <d v="2017-03-28T00:00:00"/>
    <s v="Second Class"/>
    <s v="SM-20950"/>
    <s v="Suzanne McNair"/>
    <x v="1"/>
    <x v="0"/>
    <s v="New York City"/>
    <x v="15"/>
    <n v="10009"/>
    <x v="3"/>
    <s v="OFF-ST-10002615"/>
    <x v="1"/>
    <x v="4"/>
    <s v="Dual Level, Single-Width Filing Carts"/>
    <n v="1085.42"/>
    <n v="7"/>
    <n v="0"/>
    <n v="282.20920000000001"/>
    <x v="3"/>
    <x v="0"/>
  </r>
  <r>
    <n v="9868"/>
    <s v="US-2017-116981"/>
    <x v="514"/>
    <d v="2017-03-28T00:00:00"/>
    <s v="Second Class"/>
    <s v="SM-20950"/>
    <s v="Suzanne McNair"/>
    <x v="1"/>
    <x v="0"/>
    <s v="New York City"/>
    <x v="15"/>
    <n v="10009"/>
    <x v="3"/>
    <s v="OFF-AP-10000595"/>
    <x v="1"/>
    <x v="9"/>
    <s v="Disposable Triple-Filter Dust Bags"/>
    <n v="13.11"/>
    <n v="3"/>
    <n v="0"/>
    <n v="3.4086000000000003"/>
    <x v="3"/>
    <x v="0"/>
  </r>
  <r>
    <n v="9869"/>
    <s v="CA-2016-114195"/>
    <x v="301"/>
    <d v="2016-11-03T00:00:00"/>
    <s v="First Class"/>
    <s v="EA-14035"/>
    <s v="Erin Ashbrook"/>
    <x v="1"/>
    <x v="0"/>
    <s v="Mason"/>
    <x v="24"/>
    <n v="45040"/>
    <x v="3"/>
    <s v="FUR-FU-10002253"/>
    <x v="0"/>
    <x v="5"/>
    <s v="Howard Miller 13&quot; Diameter Pewter Finish Round Wall Clock"/>
    <n v="68.703999999999994"/>
    <n v="2"/>
    <n v="0.2"/>
    <n v="16.317200000000003"/>
    <x v="3"/>
    <x v="0"/>
  </r>
  <r>
    <n v="9870"/>
    <s v="CA-2016-114195"/>
    <x v="301"/>
    <d v="2016-11-03T00:00:00"/>
    <s v="First Class"/>
    <s v="EA-14035"/>
    <s v="Erin Ashbrook"/>
    <x v="1"/>
    <x v="0"/>
    <s v="Mason"/>
    <x v="24"/>
    <n v="45040"/>
    <x v="3"/>
    <s v="OFF-BI-10000494"/>
    <x v="1"/>
    <x v="8"/>
    <s v="Acco Economy Flexible Poly Round Ring Binder"/>
    <n v="3.1320000000000001"/>
    <n v="2"/>
    <n v="0.7"/>
    <n v="-2.6099999999999994"/>
    <x v="3"/>
    <x v="0"/>
  </r>
  <r>
    <n v="9871"/>
    <s v="CA-2016-114195"/>
    <x v="301"/>
    <d v="2016-11-03T00:00:00"/>
    <s v="First Class"/>
    <s v="EA-14035"/>
    <s v="Erin Ashbrook"/>
    <x v="1"/>
    <x v="0"/>
    <s v="Mason"/>
    <x v="24"/>
    <n v="45040"/>
    <x v="3"/>
    <s v="OFF-BI-10001658"/>
    <x v="1"/>
    <x v="8"/>
    <s v="GBC Standard Therm-A-Bind Covers"/>
    <n v="22.428000000000004"/>
    <n v="3"/>
    <n v="0.7"/>
    <n v="-17.942399999999992"/>
    <x v="3"/>
    <x v="0"/>
  </r>
  <r>
    <n v="9872"/>
    <s v="CA-2019-146269"/>
    <x v="833"/>
    <d v="2019-10-06T00:00:00"/>
    <s v="Same Day"/>
    <s v="MH-17455"/>
    <s v="Mark Hamilton"/>
    <x v="0"/>
    <x v="0"/>
    <s v="Chicago"/>
    <x v="10"/>
    <n v="60623"/>
    <x v="2"/>
    <s v="OFF-ST-10003208"/>
    <x v="1"/>
    <x v="4"/>
    <s v="Adjustable Depth Letter/Legal Cart"/>
    <n v="290.33600000000001"/>
    <n v="2"/>
    <n v="0.2"/>
    <n v="32.662799999999947"/>
    <x v="2"/>
    <x v="0"/>
  </r>
  <r>
    <n v="9873"/>
    <s v="CA-2019-146269"/>
    <x v="833"/>
    <d v="2019-10-06T00:00:00"/>
    <s v="Same Day"/>
    <s v="MH-17455"/>
    <s v="Mark Hamilton"/>
    <x v="0"/>
    <x v="0"/>
    <s v="Chicago"/>
    <x v="10"/>
    <n v="60623"/>
    <x v="2"/>
    <s v="OFF-AR-10004790"/>
    <x v="1"/>
    <x v="6"/>
    <s v="Staples in misc. colors"/>
    <n v="19.152000000000001"/>
    <n v="2"/>
    <n v="0.2"/>
    <n v="1.1969999999999992"/>
    <x v="2"/>
    <x v="0"/>
  </r>
  <r>
    <n v="9874"/>
    <s v="CA-2018-100587"/>
    <x v="107"/>
    <d v="2018-12-14T00:00:00"/>
    <s v="Standard Class"/>
    <s v="SL-20155"/>
    <s v="Sara Luxemburg"/>
    <x v="2"/>
    <x v="0"/>
    <s v="New York City"/>
    <x v="15"/>
    <n v="10024"/>
    <x v="3"/>
    <s v="OFF-PA-10004609"/>
    <x v="1"/>
    <x v="10"/>
    <s v="Xerox 221"/>
    <n v="6.48"/>
    <n v="1"/>
    <n v="0"/>
    <n v="3.1104000000000003"/>
    <x v="3"/>
    <x v="0"/>
  </r>
  <r>
    <n v="9875"/>
    <s v="CA-2018-166653"/>
    <x v="897"/>
    <d v="2018-09-24T00:00:00"/>
    <s v="Second Class"/>
    <s v="NP-18685"/>
    <s v="Nora Pelletier"/>
    <x v="2"/>
    <x v="0"/>
    <s v="Parma"/>
    <x v="24"/>
    <n v="44134"/>
    <x v="3"/>
    <s v="OFF-EN-10003055"/>
    <x v="1"/>
    <x v="12"/>
    <s v="Blue String-Tie &amp; Button Interoffice Envelopes, 10 x 13"/>
    <n v="63.967999999999996"/>
    <n v="2"/>
    <n v="0.2"/>
    <n v="19.989999999999995"/>
    <x v="3"/>
    <x v="0"/>
  </r>
  <r>
    <n v="9876"/>
    <s v="CA-2017-130855"/>
    <x v="1231"/>
    <d v="2018-01-05T00:00:00"/>
    <s v="Standard Class"/>
    <s v="RF-19840"/>
    <s v="Roy Französisch"/>
    <x v="0"/>
    <x v="0"/>
    <s v="New York City"/>
    <x v="15"/>
    <n v="10035"/>
    <x v="3"/>
    <s v="OFF-SU-10003936"/>
    <x v="1"/>
    <x v="14"/>
    <s v="Acme Serrated Blade Letter Opener"/>
    <n v="6.36"/>
    <n v="2"/>
    <n v="0"/>
    <n v="6.3600000000000101E-2"/>
    <x v="3"/>
    <x v="0"/>
  </r>
  <r>
    <n v="9877"/>
    <s v="US-2019-166324"/>
    <x v="693"/>
    <d v="2019-04-21T00:00:00"/>
    <s v="First Class"/>
    <s v="BE-11455"/>
    <s v="Brad Eason"/>
    <x v="2"/>
    <x v="0"/>
    <s v="Cleveland"/>
    <x v="24"/>
    <n v="44105"/>
    <x v="3"/>
    <s v="OFF-ST-10000078"/>
    <x v="1"/>
    <x v="4"/>
    <s v="Tennsco 6- and 18-Compartment Lockers"/>
    <n v="848.5440000000001"/>
    <n v="4"/>
    <n v="0.2"/>
    <n v="-21.213600000000099"/>
    <x v="3"/>
    <x v="0"/>
  </r>
  <r>
    <n v="9878"/>
    <s v="US-2019-166324"/>
    <x v="693"/>
    <d v="2019-04-21T00:00:00"/>
    <s v="First Class"/>
    <s v="BE-11455"/>
    <s v="Brad Eason"/>
    <x v="2"/>
    <x v="0"/>
    <s v="Cleveland"/>
    <x v="24"/>
    <n v="44105"/>
    <x v="3"/>
    <s v="OFF-BI-10000174"/>
    <x v="1"/>
    <x v="8"/>
    <s v="Wilson Jones Clip &amp; Carry Folder Binder Tool for Ring Binders, Clear"/>
    <n v="8.7000000000000011"/>
    <n v="5"/>
    <n v="0.7"/>
    <n v="-6.379999999999999"/>
    <x v="3"/>
    <x v="0"/>
  </r>
  <r>
    <n v="9879"/>
    <s v="US-2019-166324"/>
    <x v="693"/>
    <d v="2019-04-21T00:00:00"/>
    <s v="First Class"/>
    <s v="BE-11455"/>
    <s v="Brad Eason"/>
    <x v="2"/>
    <x v="0"/>
    <s v="Cleveland"/>
    <x v="24"/>
    <n v="44105"/>
    <x v="3"/>
    <s v="TEC-PH-10004080"/>
    <x v="2"/>
    <x v="7"/>
    <s v="Avaya 5410 Digital phone"/>
    <n v="122.38199999999999"/>
    <n v="3"/>
    <n v="0.4"/>
    <n v="-24.476399999999998"/>
    <x v="3"/>
    <x v="0"/>
  </r>
  <r>
    <n v="9880"/>
    <s v="CA-2018-122581"/>
    <x v="1036"/>
    <d v="2018-08-25T00:00:00"/>
    <s v="Standard Class"/>
    <s v="JK-15370"/>
    <s v="Jay Kimmel"/>
    <x v="0"/>
    <x v="0"/>
    <s v="New York City"/>
    <x v="15"/>
    <n v="10035"/>
    <x v="3"/>
    <s v="FUR-CH-10002961"/>
    <x v="0"/>
    <x v="1"/>
    <s v="Leather Task Chair, Black"/>
    <n v="573.17399999999998"/>
    <n v="7"/>
    <n v="0.1"/>
    <n v="63.685999999999979"/>
    <x v="3"/>
    <x v="0"/>
  </r>
  <r>
    <n v="9881"/>
    <s v="CA-2017-104297"/>
    <x v="352"/>
    <d v="2017-05-31T00:00:00"/>
    <s v="First Class"/>
    <s v="CC-12100"/>
    <s v="Chad Cunningham"/>
    <x v="2"/>
    <x v="0"/>
    <s v="Cleveland"/>
    <x v="24"/>
    <n v="44105"/>
    <x v="3"/>
    <s v="OFF-PA-10000474"/>
    <x v="1"/>
    <x v="10"/>
    <s v="Easy-staple paper"/>
    <n v="85.055999999999997"/>
    <n v="3"/>
    <n v="0.2"/>
    <n v="28.706399999999991"/>
    <x v="3"/>
    <x v="0"/>
  </r>
  <r>
    <n v="9882"/>
    <s v="CA-2016-153927"/>
    <x v="1132"/>
    <d v="2016-08-13T00:00:00"/>
    <s v="First Class"/>
    <s v="LL-16840"/>
    <s v="Lauren Leatherbury"/>
    <x v="0"/>
    <x v="0"/>
    <s v="Woodstock"/>
    <x v="32"/>
    <n v="30188"/>
    <x v="0"/>
    <s v="OFF-BI-10000138"/>
    <x v="1"/>
    <x v="8"/>
    <s v="Acco Translucent Poly Ring Binders"/>
    <n v="14.04"/>
    <n v="3"/>
    <n v="0"/>
    <n v="6.7392000000000003"/>
    <x v="0"/>
    <x v="0"/>
  </r>
  <r>
    <n v="9883"/>
    <s v="CA-2016-153927"/>
    <x v="1132"/>
    <d v="2016-08-13T00:00:00"/>
    <s v="First Class"/>
    <s v="LL-16840"/>
    <s v="Lauren Leatherbury"/>
    <x v="0"/>
    <x v="0"/>
    <s v="Woodstock"/>
    <x v="32"/>
    <n v="30188"/>
    <x v="0"/>
    <s v="TEC-AC-10000023"/>
    <x v="2"/>
    <x v="11"/>
    <s v="Maxell 74 Minute CD-R Spindle, 50/Pack"/>
    <n v="272.61"/>
    <n v="13"/>
    <n v="0"/>
    <n v="98.139599999999987"/>
    <x v="0"/>
    <x v="0"/>
  </r>
  <r>
    <n v="9884"/>
    <s v="CA-2016-112291"/>
    <x v="1232"/>
    <d v="2016-04-08T00:00:00"/>
    <s v="Standard Class"/>
    <s v="KE-16420"/>
    <s v="Katrina Edelman"/>
    <x v="1"/>
    <x v="0"/>
    <s v="Los Angeles"/>
    <x v="1"/>
    <n v="90008"/>
    <x v="1"/>
    <s v="OFF-EN-10001415"/>
    <x v="1"/>
    <x v="12"/>
    <s v="Staple envelope"/>
    <n v="11.16"/>
    <n v="2"/>
    <n v="0"/>
    <n v="5.58"/>
    <x v="1"/>
    <x v="0"/>
  </r>
  <r>
    <n v="9885"/>
    <s v="CA-2016-112291"/>
    <x v="1232"/>
    <d v="2016-04-08T00:00:00"/>
    <s v="Standard Class"/>
    <s v="KE-16420"/>
    <s v="Katrina Edelman"/>
    <x v="1"/>
    <x v="0"/>
    <s v="Los Angeles"/>
    <x v="1"/>
    <n v="90008"/>
    <x v="1"/>
    <s v="TEC-AC-10001284"/>
    <x v="2"/>
    <x v="11"/>
    <s v="Enermax Briskie RF Wireless Keyboard and Mouse Combo"/>
    <n v="62.31"/>
    <n v="3"/>
    <n v="0"/>
    <n v="22.4316"/>
    <x v="1"/>
    <x v="0"/>
  </r>
  <r>
    <n v="9886"/>
    <s v="CA-2016-112291"/>
    <x v="1232"/>
    <d v="2016-04-08T00:00:00"/>
    <s v="Standard Class"/>
    <s v="KE-16420"/>
    <s v="Katrina Edelman"/>
    <x v="1"/>
    <x v="0"/>
    <s v="Los Angeles"/>
    <x v="1"/>
    <n v="90008"/>
    <x v="1"/>
    <s v="TEC-AC-10000736"/>
    <x v="2"/>
    <x v="11"/>
    <s v="Logitech G600 MMO Gaming Mouse"/>
    <n v="159.97999999999999"/>
    <n v="2"/>
    <n v="0"/>
    <n v="57.592799999999997"/>
    <x v="1"/>
    <x v="0"/>
  </r>
  <r>
    <n v="9887"/>
    <s v="CA-2016-146997"/>
    <x v="1211"/>
    <d v="2016-01-27T00:00:00"/>
    <s v="Standard Class"/>
    <s v="SG-20605"/>
    <s v="Speros Goranitis"/>
    <x v="0"/>
    <x v="0"/>
    <s v="Lafayette"/>
    <x v="14"/>
    <n v="47905"/>
    <x v="2"/>
    <s v="OFF-FA-10003467"/>
    <x v="1"/>
    <x v="13"/>
    <s v="Alliance Big Bands Rubber Bands, 12/Pack"/>
    <n v="5.9399999999999995"/>
    <n v="3"/>
    <n v="0"/>
    <n v="0"/>
    <x v="2"/>
    <x v="0"/>
  </r>
  <r>
    <n v="9888"/>
    <s v="CA-2019-169607"/>
    <x v="386"/>
    <d v="2019-10-15T00:00:00"/>
    <s v="First Class"/>
    <s v="CA-12265"/>
    <s v="Christina Anderson"/>
    <x v="0"/>
    <x v="0"/>
    <s v="New York City"/>
    <x v="15"/>
    <n v="10024"/>
    <x v="3"/>
    <s v="OFF-PA-10000477"/>
    <x v="1"/>
    <x v="10"/>
    <s v="Xerox 1952"/>
    <n v="9.9600000000000009"/>
    <n v="2"/>
    <n v="0"/>
    <n v="4.6812000000000005"/>
    <x v="3"/>
    <x v="0"/>
  </r>
  <r>
    <n v="9889"/>
    <s v="CA-2017-127544"/>
    <x v="816"/>
    <d v="2017-08-12T00:00:00"/>
    <s v="Standard Class"/>
    <s v="RD-19585"/>
    <s v="Rob Dowd"/>
    <x v="0"/>
    <x v="0"/>
    <s v="Utica"/>
    <x v="15"/>
    <n v="13501"/>
    <x v="3"/>
    <s v="TEC-AC-10000736"/>
    <x v="2"/>
    <x v="11"/>
    <s v="Logitech G600 MMO Gaming Mouse"/>
    <n v="79.989999999999995"/>
    <n v="1"/>
    <n v="0"/>
    <n v="28.796399999999998"/>
    <x v="3"/>
    <x v="0"/>
  </r>
  <r>
    <n v="9890"/>
    <s v="CA-2019-166499"/>
    <x v="498"/>
    <d v="2019-03-20T00:00:00"/>
    <s v="First Class"/>
    <s v="VG-21805"/>
    <s v="Vivek Grady"/>
    <x v="1"/>
    <x v="0"/>
    <s v="Lakewood"/>
    <x v="30"/>
    <n v="8701"/>
    <x v="3"/>
    <s v="OFF-AR-10002467"/>
    <x v="1"/>
    <x v="6"/>
    <s v="Dixon Ticonderoga Pencils"/>
    <n v="8.94"/>
    <n v="3"/>
    <n v="0"/>
    <n v="2.4138000000000006"/>
    <x v="3"/>
    <x v="0"/>
  </r>
  <r>
    <n v="9891"/>
    <s v="US-2018-115441"/>
    <x v="197"/>
    <d v="2018-07-28T00:00:00"/>
    <s v="Second Class"/>
    <s v="SH-19975"/>
    <s v="Sally Hughsby"/>
    <x v="1"/>
    <x v="0"/>
    <s v="Milwaukee"/>
    <x v="6"/>
    <n v="53209"/>
    <x v="2"/>
    <s v="OFF-PA-10004996"/>
    <x v="1"/>
    <x v="10"/>
    <s v="Speediset Carbonless Redi-Letter 7&quot; x 8 1/2&quot;"/>
    <n v="20.62"/>
    <n v="2"/>
    <n v="0"/>
    <n v="9.6913999999999998"/>
    <x v="2"/>
    <x v="0"/>
  </r>
  <r>
    <n v="9892"/>
    <s v="US-2018-115441"/>
    <x v="197"/>
    <d v="2018-07-28T00:00:00"/>
    <s v="Second Class"/>
    <s v="SH-19975"/>
    <s v="Sally Hughsby"/>
    <x v="1"/>
    <x v="0"/>
    <s v="Milwaukee"/>
    <x v="6"/>
    <n v="53209"/>
    <x v="2"/>
    <s v="TEC-AC-10003116"/>
    <x v="2"/>
    <x v="11"/>
    <s v="Memorex Froggy Flash Drive 8 GB"/>
    <n v="124.25"/>
    <n v="7"/>
    <n v="0"/>
    <n v="48.457499999999996"/>
    <x v="2"/>
    <x v="0"/>
  </r>
  <r>
    <n v="9893"/>
    <s v="US-2018-115441"/>
    <x v="197"/>
    <d v="2018-07-28T00:00:00"/>
    <s v="Second Class"/>
    <s v="SH-19975"/>
    <s v="Sally Hughsby"/>
    <x v="1"/>
    <x v="0"/>
    <s v="Milwaukee"/>
    <x v="6"/>
    <n v="53209"/>
    <x v="2"/>
    <s v="TEC-PH-10002262"/>
    <x v="2"/>
    <x v="7"/>
    <s v="LG Electronics Tone+ HBS-730 Bluetooth Headset"/>
    <n v="297.55"/>
    <n v="5"/>
    <n v="0"/>
    <n v="83.314000000000021"/>
    <x v="2"/>
    <x v="0"/>
  </r>
  <r>
    <n v="9894"/>
    <s v="US-2018-115441"/>
    <x v="197"/>
    <d v="2018-07-28T00:00:00"/>
    <s v="Second Class"/>
    <s v="SH-19975"/>
    <s v="Sally Hughsby"/>
    <x v="1"/>
    <x v="0"/>
    <s v="Milwaukee"/>
    <x v="6"/>
    <n v="53209"/>
    <x v="2"/>
    <s v="FUR-CH-10004626"/>
    <x v="0"/>
    <x v="1"/>
    <s v="Office Star Flex Back Scooter Chair with Aluminum Finish Frame"/>
    <n v="403.56"/>
    <n v="4"/>
    <n v="0"/>
    <n v="96.854399999999998"/>
    <x v="2"/>
    <x v="0"/>
  </r>
  <r>
    <n v="9895"/>
    <s v="US-2018-115441"/>
    <x v="197"/>
    <d v="2018-07-28T00:00:00"/>
    <s v="Second Class"/>
    <s v="SH-19975"/>
    <s v="Sally Hughsby"/>
    <x v="1"/>
    <x v="0"/>
    <s v="Milwaukee"/>
    <x v="6"/>
    <n v="53209"/>
    <x v="2"/>
    <s v="FUR-FU-10001756"/>
    <x v="0"/>
    <x v="5"/>
    <s v="Eldon Expressions Desk Accessory, Wood Photo Frame, Mahogany"/>
    <n v="95.199999999999989"/>
    <n v="5"/>
    <n v="0"/>
    <n v="27.60799999999999"/>
    <x v="2"/>
    <x v="0"/>
  </r>
  <r>
    <n v="9896"/>
    <s v="CA-2016-115049"/>
    <x v="467"/>
    <d v="2016-10-01T00:00:00"/>
    <s v="Standard Class"/>
    <s v="MM-17920"/>
    <s v="Michael Moore"/>
    <x v="0"/>
    <x v="0"/>
    <s v="Chicago"/>
    <x v="10"/>
    <n v="60623"/>
    <x v="2"/>
    <s v="TEC-AC-10004859"/>
    <x v="2"/>
    <x v="11"/>
    <s v="Maxell Pro 80 Minute CD-R, 10/Pack"/>
    <n v="153.82400000000001"/>
    <n v="11"/>
    <n v="0.2"/>
    <n v="38.456000000000003"/>
    <x v="2"/>
    <x v="0"/>
  </r>
  <r>
    <n v="9897"/>
    <s v="CA-2016-156342"/>
    <x v="1103"/>
    <d v="2016-06-20T00:00:00"/>
    <s v="Second Class"/>
    <s v="JF-15415"/>
    <s v="Jennifer Ferguson"/>
    <x v="0"/>
    <x v="0"/>
    <s v="Chicago"/>
    <x v="10"/>
    <n v="60653"/>
    <x v="2"/>
    <s v="OFF-PA-10001725"/>
    <x v="1"/>
    <x v="10"/>
    <s v="Xerox 1892"/>
    <n v="62.015999999999998"/>
    <n v="2"/>
    <n v="0.2"/>
    <n v="22.480800000000002"/>
    <x v="2"/>
    <x v="0"/>
  </r>
  <r>
    <n v="9898"/>
    <s v="CA-2018-112830"/>
    <x v="112"/>
    <d v="2018-06-10T00:00:00"/>
    <s v="Standard Class"/>
    <s v="LP-17095"/>
    <s v="Liz Preis"/>
    <x v="0"/>
    <x v="0"/>
    <s v="Fairfield"/>
    <x v="24"/>
    <n v="45014"/>
    <x v="3"/>
    <s v="FUR-FU-10004306"/>
    <x v="0"/>
    <x v="5"/>
    <s v="Electrix Halogen Magnifier Lamp"/>
    <n v="466.32000000000005"/>
    <n v="3"/>
    <n v="0.2"/>
    <n v="34.97399999999999"/>
    <x v="3"/>
    <x v="0"/>
  </r>
  <r>
    <n v="9899"/>
    <s v="CA-2018-112830"/>
    <x v="112"/>
    <d v="2018-06-10T00:00:00"/>
    <s v="Standard Class"/>
    <s v="LP-17095"/>
    <s v="Liz Preis"/>
    <x v="0"/>
    <x v="0"/>
    <s v="Fairfield"/>
    <x v="24"/>
    <n v="45014"/>
    <x v="3"/>
    <s v="FUR-FU-10004845"/>
    <x v="0"/>
    <x v="5"/>
    <s v="Deflect-o EconoMat Nonstudded, No Bevel Mat"/>
    <n v="82.64"/>
    <n v="2"/>
    <n v="0.2"/>
    <n v="0"/>
    <x v="3"/>
    <x v="0"/>
  </r>
  <r>
    <n v="9900"/>
    <s v="US-2016-117380"/>
    <x v="1176"/>
    <d v="2016-04-03T00:00:00"/>
    <s v="Standard Class"/>
    <s v="MP-18175"/>
    <s v="Mike Pelletier"/>
    <x v="2"/>
    <x v="0"/>
    <s v="Springfield"/>
    <x v="24"/>
    <n v="45503"/>
    <x v="3"/>
    <s v="FUR-TA-10000198"/>
    <x v="0"/>
    <x v="3"/>
    <s v="Chromcraft Bull-Nose Wood Oval Conference Tables &amp; Bases"/>
    <n v="330.58800000000002"/>
    <n v="1"/>
    <n v="0.4"/>
    <n v="-143.25480000000002"/>
    <x v="3"/>
    <x v="0"/>
  </r>
  <r>
    <n v="9901"/>
    <s v="CA-2019-117646"/>
    <x v="170"/>
    <d v="2019-08-25T00:00:00"/>
    <s v="Standard Class"/>
    <s v="SC-20845"/>
    <s v="Sung Chung"/>
    <x v="0"/>
    <x v="0"/>
    <s v="Louisville"/>
    <x v="22"/>
    <n v="80027"/>
    <x v="1"/>
    <s v="OFF-ST-10000036"/>
    <x v="1"/>
    <x v="4"/>
    <s v="Recycled Data-Pak for Archival Bound Computer Printouts, 12-1/2 x 12-1/2 x 16"/>
    <n v="237.09600000000003"/>
    <n v="3"/>
    <n v="0.2"/>
    <n v="20.745899999999985"/>
    <x v="1"/>
    <x v="0"/>
  </r>
  <r>
    <n v="9902"/>
    <s v="CA-2019-117646"/>
    <x v="170"/>
    <d v="2019-08-25T00:00:00"/>
    <s v="Standard Class"/>
    <s v="SC-20845"/>
    <s v="Sung Chung"/>
    <x v="0"/>
    <x v="0"/>
    <s v="Louisville"/>
    <x v="22"/>
    <n v="80027"/>
    <x v="1"/>
    <s v="FUR-FU-10001037"/>
    <x v="0"/>
    <x v="5"/>
    <s v="DAX Charcoal/Nickel-Tone Document Frame, 5 x 7"/>
    <n v="22.752000000000002"/>
    <n v="3"/>
    <n v="0.2"/>
    <n v="7.1099999999999994"/>
    <x v="1"/>
    <x v="0"/>
  </r>
  <r>
    <n v="9903"/>
    <s v="CA-2019-117646"/>
    <x v="170"/>
    <d v="2019-08-25T00:00:00"/>
    <s v="Standard Class"/>
    <s v="SC-20845"/>
    <s v="Sung Chung"/>
    <x v="0"/>
    <x v="0"/>
    <s v="Louisville"/>
    <x v="22"/>
    <n v="80027"/>
    <x v="1"/>
    <s v="OFF-PA-10001950"/>
    <x v="1"/>
    <x v="10"/>
    <s v="Southworth 25% Cotton Antique Laid Paper &amp; Envelopes"/>
    <n v="6.6720000000000006"/>
    <n v="1"/>
    <n v="0.2"/>
    <n v="2.0849999999999991"/>
    <x v="1"/>
    <x v="0"/>
  </r>
  <r>
    <n v="9904"/>
    <s v="CA-2016-122609"/>
    <x v="607"/>
    <d v="2016-11-18T00:00:00"/>
    <s v="Standard Class"/>
    <s v="DP-13000"/>
    <s v="Darren Powers"/>
    <x v="0"/>
    <x v="0"/>
    <s v="Carrollton"/>
    <x v="5"/>
    <n v="75007"/>
    <x v="2"/>
    <s v="FUR-FU-10004587"/>
    <x v="0"/>
    <x v="5"/>
    <s v="GE General Use Halogen Bulbs, 100 Watts, 1 Bulb per Pack"/>
    <n v="25.128000000000004"/>
    <n v="3"/>
    <n v="0.6"/>
    <n v="-6.9101999999999997"/>
    <x v="2"/>
    <x v="0"/>
  </r>
  <r>
    <n v="9905"/>
    <s v="CA-2016-122609"/>
    <x v="607"/>
    <d v="2016-11-18T00:00:00"/>
    <s v="Standard Class"/>
    <s v="DP-13000"/>
    <s v="Darren Powers"/>
    <x v="0"/>
    <x v="0"/>
    <s v="Carrollton"/>
    <x v="5"/>
    <n v="75007"/>
    <x v="2"/>
    <s v="TEC-AC-10002567"/>
    <x v="2"/>
    <x v="11"/>
    <s v="Logitech G602 Wireless Gaming Mouse"/>
    <n v="127.98399999999999"/>
    <n v="2"/>
    <n v="0.2"/>
    <n v="25.596799999999998"/>
    <x v="2"/>
    <x v="0"/>
  </r>
  <r>
    <n v="9906"/>
    <s v="US-2017-129007"/>
    <x v="1023"/>
    <d v="2017-09-15T00:00:00"/>
    <s v="First Class"/>
    <s v="KD-16615"/>
    <s v="Ken Dana"/>
    <x v="1"/>
    <x v="0"/>
    <s v="Anaheim"/>
    <x v="1"/>
    <n v="92804"/>
    <x v="1"/>
    <s v="FUR-FU-10004973"/>
    <x v="0"/>
    <x v="5"/>
    <s v="Flat Face Poster Frame"/>
    <n v="131.88"/>
    <n v="7"/>
    <n v="0"/>
    <n v="55.389600000000002"/>
    <x v="1"/>
    <x v="0"/>
  </r>
  <r>
    <n v="9907"/>
    <s v="US-2017-129007"/>
    <x v="1023"/>
    <d v="2017-09-15T00:00:00"/>
    <s v="First Class"/>
    <s v="KD-16615"/>
    <s v="Ken Dana"/>
    <x v="1"/>
    <x v="0"/>
    <s v="Anaheim"/>
    <x v="1"/>
    <n v="92804"/>
    <x v="1"/>
    <s v="OFF-BI-10001628"/>
    <x v="1"/>
    <x v="8"/>
    <s v="Acco Data Flex Cable Posts For Top &amp; Bottom Load Binders, 6&quot; Capacity"/>
    <n v="25.031999999999996"/>
    <n v="3"/>
    <n v="0.2"/>
    <n v="7.822499999999998"/>
    <x v="1"/>
    <x v="0"/>
  </r>
  <r>
    <n v="9908"/>
    <s v="US-2017-129007"/>
    <x v="1023"/>
    <d v="2017-09-15T00:00:00"/>
    <s v="First Class"/>
    <s v="KD-16615"/>
    <s v="Ken Dana"/>
    <x v="1"/>
    <x v="0"/>
    <s v="Anaheim"/>
    <x v="1"/>
    <n v="92804"/>
    <x v="1"/>
    <s v="FUR-CH-10000155"/>
    <x v="0"/>
    <x v="1"/>
    <s v="Global Comet Stacking Armless Chair"/>
    <n v="717.72"/>
    <n v="3"/>
    <n v="0.2"/>
    <n v="71.77200000000002"/>
    <x v="1"/>
    <x v="0"/>
  </r>
  <r>
    <n v="9909"/>
    <s v="US-2017-129007"/>
    <x v="1023"/>
    <d v="2017-09-15T00:00:00"/>
    <s v="First Class"/>
    <s v="KD-16615"/>
    <s v="Ken Dana"/>
    <x v="1"/>
    <x v="0"/>
    <s v="Anaheim"/>
    <x v="1"/>
    <n v="92804"/>
    <x v="1"/>
    <s v="FUR-FU-10002379"/>
    <x v="0"/>
    <x v="5"/>
    <s v="Eldon Econocleat Chair Mats for Low Pile Carpets"/>
    <n v="207.35"/>
    <n v="5"/>
    <n v="0"/>
    <n v="24.881999999999991"/>
    <x v="1"/>
    <x v="0"/>
  </r>
  <r>
    <n v="9910"/>
    <s v="US-2017-129007"/>
    <x v="1023"/>
    <d v="2017-09-15T00:00:00"/>
    <s v="First Class"/>
    <s v="KD-16615"/>
    <s v="Ken Dana"/>
    <x v="1"/>
    <x v="0"/>
    <s v="Anaheim"/>
    <x v="1"/>
    <n v="92804"/>
    <x v="1"/>
    <s v="FUR-FU-10004018"/>
    <x v="0"/>
    <x v="5"/>
    <s v="Tensor Computer Mounted Lamp"/>
    <n v="44.67"/>
    <n v="3"/>
    <n v="0"/>
    <n v="12.060900000000002"/>
    <x v="1"/>
    <x v="0"/>
  </r>
  <r>
    <n v="9911"/>
    <s v="US-2017-129007"/>
    <x v="1023"/>
    <d v="2017-09-15T00:00:00"/>
    <s v="First Class"/>
    <s v="KD-16615"/>
    <s v="Ken Dana"/>
    <x v="1"/>
    <x v="0"/>
    <s v="Anaheim"/>
    <x v="1"/>
    <n v="92804"/>
    <x v="1"/>
    <s v="OFF-PA-10000994"/>
    <x v="1"/>
    <x v="10"/>
    <s v="Xerox 1915"/>
    <n v="209.7"/>
    <n v="2"/>
    <n v="0"/>
    <n v="100.65599999999999"/>
    <x v="1"/>
    <x v="0"/>
  </r>
  <r>
    <n v="9912"/>
    <s v="US-2016-157231"/>
    <x v="267"/>
    <d v="2016-04-09T00:00:00"/>
    <s v="Standard Class"/>
    <s v="RP-19855"/>
    <s v="Roy Phan"/>
    <x v="1"/>
    <x v="0"/>
    <s v="Richmond"/>
    <x v="0"/>
    <n v="40475"/>
    <x v="0"/>
    <s v="OFF-BI-10002852"/>
    <x v="1"/>
    <x v="8"/>
    <s v="Ibico Standard Transparent Covers"/>
    <n v="115.36"/>
    <n v="7"/>
    <n v="0"/>
    <n v="56.526400000000002"/>
    <x v="0"/>
    <x v="0"/>
  </r>
  <r>
    <n v="9913"/>
    <s v="CA-2017-132388"/>
    <x v="998"/>
    <d v="2017-10-12T00:00:00"/>
    <s v="First Class"/>
    <s v="KN-16390"/>
    <s v="Katherine Nockton"/>
    <x v="1"/>
    <x v="0"/>
    <s v="Santa Barbara"/>
    <x v="1"/>
    <n v="93101"/>
    <x v="1"/>
    <s v="FUR-CH-10001714"/>
    <x v="0"/>
    <x v="1"/>
    <s v="Global Leather &amp; Oak Executive Chair, Burgundy"/>
    <n v="362.13599999999997"/>
    <n v="3"/>
    <n v="0.2"/>
    <n v="-54.320399999999978"/>
    <x v="1"/>
    <x v="0"/>
  </r>
  <r>
    <n v="9914"/>
    <s v="CA-2017-132388"/>
    <x v="998"/>
    <d v="2017-10-12T00:00:00"/>
    <s v="First Class"/>
    <s v="KN-16390"/>
    <s v="Katherine Nockton"/>
    <x v="1"/>
    <x v="0"/>
    <s v="Santa Barbara"/>
    <x v="1"/>
    <n v="93101"/>
    <x v="1"/>
    <s v="OFF-LA-10000414"/>
    <x v="1"/>
    <x v="2"/>
    <s v="Avery 503"/>
    <n v="31.049999999999997"/>
    <n v="3"/>
    <n v="0"/>
    <n v="14.904"/>
    <x v="1"/>
    <x v="0"/>
  </r>
  <r>
    <n v="9915"/>
    <s v="CA-2019-160927"/>
    <x v="926"/>
    <d v="2019-01-31T00:00:00"/>
    <s v="Second Class"/>
    <s v="TM-21010"/>
    <s v="Tamara Manning"/>
    <x v="0"/>
    <x v="0"/>
    <s v="Marion"/>
    <x v="23"/>
    <n v="52302"/>
    <x v="2"/>
    <s v="OFF-PA-10003848"/>
    <x v="1"/>
    <x v="10"/>
    <s v="Xerox 1997"/>
    <n v="12.96"/>
    <n v="2"/>
    <n v="0"/>
    <n v="6.2208000000000006"/>
    <x v="2"/>
    <x v="0"/>
  </r>
  <r>
    <n v="9916"/>
    <s v="CA-2019-160927"/>
    <x v="926"/>
    <d v="2019-01-31T00:00:00"/>
    <s v="Second Class"/>
    <s v="TM-21010"/>
    <s v="Tamara Manning"/>
    <x v="0"/>
    <x v="0"/>
    <s v="Marion"/>
    <x v="23"/>
    <n v="52302"/>
    <x v="2"/>
    <s v="OFF-PA-10000176"/>
    <x v="1"/>
    <x v="10"/>
    <s v="Xerox 1887"/>
    <n v="94.85"/>
    <n v="5"/>
    <n v="0"/>
    <n v="45.527999999999992"/>
    <x v="2"/>
    <x v="0"/>
  </r>
  <r>
    <n v="9917"/>
    <s v="CA-2019-160927"/>
    <x v="926"/>
    <d v="2019-01-31T00:00:00"/>
    <s v="Second Class"/>
    <s v="TM-21010"/>
    <s v="Tamara Manning"/>
    <x v="0"/>
    <x v="0"/>
    <s v="Marion"/>
    <x v="23"/>
    <n v="52302"/>
    <x v="2"/>
    <s v="OFF-ST-10001590"/>
    <x v="1"/>
    <x v="4"/>
    <s v="Tenex Personal Project File with Scoop Front Design, Black"/>
    <n v="13.48"/>
    <n v="1"/>
    <n v="0"/>
    <n v="3.5047999999999995"/>
    <x v="2"/>
    <x v="0"/>
  </r>
  <r>
    <n v="9918"/>
    <s v="CA-2019-160927"/>
    <x v="926"/>
    <d v="2019-01-31T00:00:00"/>
    <s v="Second Class"/>
    <s v="TM-21010"/>
    <s v="Tamara Manning"/>
    <x v="0"/>
    <x v="0"/>
    <s v="Marion"/>
    <x v="23"/>
    <n v="52302"/>
    <x v="2"/>
    <s v="FUR-FU-10000010"/>
    <x v="0"/>
    <x v="5"/>
    <s v="DAX Value U-Channel Document Frames, Easel Back"/>
    <n v="14.91"/>
    <n v="3"/>
    <n v="0"/>
    <n v="4.6220999999999997"/>
    <x v="2"/>
    <x v="0"/>
  </r>
  <r>
    <n v="9919"/>
    <s v="CA-2017-105508"/>
    <x v="496"/>
    <d v="2017-09-29T00:00:00"/>
    <s v="Standard Class"/>
    <s v="JF-15190"/>
    <s v="Jamie Frazer"/>
    <x v="0"/>
    <x v="0"/>
    <s v="New York City"/>
    <x v="15"/>
    <n v="10035"/>
    <x v="3"/>
    <s v="OFF-EN-10003055"/>
    <x v="1"/>
    <x v="12"/>
    <s v="Blue String-Tie &amp; Button Interoffice Envelopes, 10 x 13"/>
    <n v="39.979999999999997"/>
    <n v="1"/>
    <n v="0"/>
    <n v="17.990999999999996"/>
    <x v="3"/>
    <x v="0"/>
  </r>
  <r>
    <n v="9920"/>
    <s v="CA-2018-149272"/>
    <x v="543"/>
    <d v="2018-03-19T00:00:00"/>
    <s v="Standard Class"/>
    <s v="MY-18295"/>
    <s v="Muhammed Yedwab"/>
    <x v="1"/>
    <x v="0"/>
    <s v="Bryan"/>
    <x v="5"/>
    <n v="77803"/>
    <x v="2"/>
    <s v="FUR-CH-10000863"/>
    <x v="0"/>
    <x v="1"/>
    <s v="Novimex Swivel Fabric Task Chair"/>
    <n v="528.42999999999995"/>
    <n v="5"/>
    <n v="0.3"/>
    <n v="-143.43099999999998"/>
    <x v="2"/>
    <x v="0"/>
  </r>
  <r>
    <n v="9921"/>
    <s v="CA-2018-149272"/>
    <x v="543"/>
    <d v="2018-03-19T00:00:00"/>
    <s v="Standard Class"/>
    <s v="MY-18295"/>
    <s v="Muhammed Yedwab"/>
    <x v="1"/>
    <x v="0"/>
    <s v="Bryan"/>
    <x v="5"/>
    <n v="77803"/>
    <x v="2"/>
    <s v="OFF-BI-10004233"/>
    <x v="1"/>
    <x v="8"/>
    <s v="GBC Pre-Punched Binding Paper, Plastic, White, 8-1/2&quot; x 11&quot;"/>
    <n v="22.385999999999996"/>
    <n v="7"/>
    <n v="0.8"/>
    <n v="-35.817600000000013"/>
    <x v="2"/>
    <x v="0"/>
  </r>
  <r>
    <n v="9922"/>
    <s v="CA-2016-111360"/>
    <x v="156"/>
    <d v="2016-11-30T00:00:00"/>
    <s v="Standard Class"/>
    <s v="AT-10435"/>
    <s v="Alyssa Tate"/>
    <x v="2"/>
    <x v="0"/>
    <s v="Akron"/>
    <x v="24"/>
    <n v="44312"/>
    <x v="3"/>
    <s v="OFF-BI-10003350"/>
    <x v="1"/>
    <x v="8"/>
    <s v="Acco Expandable Hanging Binders"/>
    <n v="5.7420000000000009"/>
    <n v="3"/>
    <n v="0.7"/>
    <n v="-4.5935999999999986"/>
    <x v="3"/>
    <x v="0"/>
  </r>
  <r>
    <n v="9923"/>
    <s v="US-2019-162124"/>
    <x v="636"/>
    <d v="2019-05-10T00:00:00"/>
    <s v="Standard Class"/>
    <s v="JF-15490"/>
    <s v="Jeremy Farry"/>
    <x v="0"/>
    <x v="0"/>
    <s v="Chicago"/>
    <x v="10"/>
    <n v="60653"/>
    <x v="2"/>
    <s v="TEC-AC-10001990"/>
    <x v="2"/>
    <x v="11"/>
    <s v="Kensington Orbit Wireless Mobile Trackball for PC and Mac"/>
    <n v="191.96800000000002"/>
    <n v="4"/>
    <n v="0.2"/>
    <n v="28.79519999999998"/>
    <x v="2"/>
    <x v="0"/>
  </r>
  <r>
    <n v="9924"/>
    <s v="CA-2017-159534"/>
    <x v="305"/>
    <d v="2017-03-23T00:00:00"/>
    <s v="First Class"/>
    <s v="DH-13075"/>
    <s v="Dave Hallsten"/>
    <x v="1"/>
    <x v="0"/>
    <s v="New York City"/>
    <x v="15"/>
    <n v="10035"/>
    <x v="3"/>
    <s v="OFF-BI-10003982"/>
    <x v="1"/>
    <x v="8"/>
    <s v="Wilson Jones Century Plastic Molded Ring Binders"/>
    <n v="49.847999999999999"/>
    <n v="3"/>
    <n v="0.2"/>
    <n v="16.823699999999999"/>
    <x v="3"/>
    <x v="0"/>
  </r>
  <r>
    <n v="9925"/>
    <s v="CA-2017-159534"/>
    <x v="305"/>
    <d v="2017-03-23T00:00:00"/>
    <s v="First Class"/>
    <s v="DH-13075"/>
    <s v="Dave Hallsten"/>
    <x v="1"/>
    <x v="0"/>
    <s v="New York City"/>
    <x v="15"/>
    <n v="10035"/>
    <x v="3"/>
    <s v="OFF-EN-10004386"/>
    <x v="1"/>
    <x v="12"/>
    <s v="Recycled Interoffice Envelopes with String and Button Closure, 10 x 13"/>
    <n v="23.99"/>
    <n v="1"/>
    <n v="0"/>
    <n v="11.994999999999999"/>
    <x v="3"/>
    <x v="0"/>
  </r>
  <r>
    <n v="9926"/>
    <s v="CA-2017-159534"/>
    <x v="305"/>
    <d v="2017-03-23T00:00:00"/>
    <s v="First Class"/>
    <s v="DH-13075"/>
    <s v="Dave Hallsten"/>
    <x v="1"/>
    <x v="0"/>
    <s v="New York City"/>
    <x v="15"/>
    <n v="10035"/>
    <x v="3"/>
    <s v="OFF-BI-10003656"/>
    <x v="1"/>
    <x v="8"/>
    <s v="Fellowes PB200 Plastic Comb Binding Machine"/>
    <n v="1087.9360000000001"/>
    <n v="8"/>
    <n v="0.2"/>
    <n v="353.5791999999999"/>
    <x v="3"/>
    <x v="0"/>
  </r>
  <r>
    <n v="9927"/>
    <s v="CA-2017-159534"/>
    <x v="305"/>
    <d v="2017-03-23T00:00:00"/>
    <s v="First Class"/>
    <s v="DH-13075"/>
    <s v="Dave Hallsten"/>
    <x v="1"/>
    <x v="0"/>
    <s v="New York City"/>
    <x v="15"/>
    <n v="10035"/>
    <x v="3"/>
    <s v="TEC-PH-10002310"/>
    <x v="2"/>
    <x v="7"/>
    <s v="Panasonic KX T7731-B Digital phone"/>
    <n v="199.98"/>
    <n v="2"/>
    <n v="0"/>
    <n v="53.994599999999991"/>
    <x v="3"/>
    <x v="0"/>
  </r>
  <r>
    <n v="9928"/>
    <s v="CA-2017-159534"/>
    <x v="305"/>
    <d v="2017-03-23T00:00:00"/>
    <s v="First Class"/>
    <s v="DH-13075"/>
    <s v="Dave Hallsten"/>
    <x v="1"/>
    <x v="0"/>
    <s v="New York City"/>
    <x v="15"/>
    <n v="10035"/>
    <x v="3"/>
    <s v="OFF-ST-10001172"/>
    <x v="1"/>
    <x v="4"/>
    <s v="Tennsco Lockers, Sand"/>
    <n v="83.92"/>
    <n v="4"/>
    <n v="0"/>
    <n v="20.140799999999999"/>
    <x v="3"/>
    <x v="0"/>
  </r>
  <r>
    <n v="9929"/>
    <s v="CA-2018-129630"/>
    <x v="913"/>
    <d v="2018-09-04T00:00:00"/>
    <s v="Same Day"/>
    <s v="IM-15055"/>
    <s v="Ionia McGrath"/>
    <x v="0"/>
    <x v="0"/>
    <s v="San Francisco"/>
    <x v="1"/>
    <n v="94122"/>
    <x v="1"/>
    <s v="FUR-FU-10000260"/>
    <x v="0"/>
    <x v="5"/>
    <s v="6&quot; Cubicle Wall Clock, Black"/>
    <n v="24.27"/>
    <n v="3"/>
    <n v="0"/>
    <n v="8.7371999999999996"/>
    <x v="1"/>
    <x v="0"/>
  </r>
  <r>
    <n v="9930"/>
    <s v="CA-2018-129630"/>
    <x v="913"/>
    <d v="2018-09-04T00:00:00"/>
    <s v="Same Day"/>
    <s v="IM-15055"/>
    <s v="Ionia McGrath"/>
    <x v="0"/>
    <x v="0"/>
    <s v="San Francisco"/>
    <x v="1"/>
    <n v="94122"/>
    <x v="1"/>
    <s v="TEC-CO-10003763"/>
    <x v="2"/>
    <x v="16"/>
    <s v="Canon PC1060 Personal Laser Copier"/>
    <n v="2799.9600000000005"/>
    <n v="5"/>
    <n v="0.2"/>
    <n v="944.98649999999986"/>
    <x v="1"/>
    <x v="0"/>
  </r>
  <r>
    <n v="9931"/>
    <s v="CA-2017-104948"/>
    <x v="50"/>
    <d v="2017-11-17T00:00:00"/>
    <s v="Standard Class"/>
    <s v="KH-16510"/>
    <s v="Keith Herrera"/>
    <x v="0"/>
    <x v="0"/>
    <s v="San Bernardino"/>
    <x v="1"/>
    <n v="92404"/>
    <x v="1"/>
    <s v="OFF-BI-10001267"/>
    <x v="1"/>
    <x v="8"/>
    <s v="Universal Recycled Hanging Pressboard Report Binders, Letter Size"/>
    <n v="9.8719999999999999"/>
    <n v="2"/>
    <n v="0.2"/>
    <n v="3.4551999999999996"/>
    <x v="1"/>
    <x v="0"/>
  </r>
  <r>
    <n v="9932"/>
    <s v="CA-2017-104948"/>
    <x v="50"/>
    <d v="2017-11-17T00:00:00"/>
    <s v="Standard Class"/>
    <s v="KH-16510"/>
    <s v="Keith Herrera"/>
    <x v="0"/>
    <x v="0"/>
    <s v="San Bernardino"/>
    <x v="1"/>
    <n v="92404"/>
    <x v="1"/>
    <s v="FUR-BO-10004357"/>
    <x v="0"/>
    <x v="0"/>
    <s v="O'Sullivan Living Dimensions 3-Shelf Bookcases"/>
    <n v="683.33199999999999"/>
    <n v="4"/>
    <n v="0.15"/>
    <n v="-40.196000000000055"/>
    <x v="1"/>
    <x v="0"/>
  </r>
  <r>
    <n v="9933"/>
    <s v="CA-2017-104948"/>
    <x v="50"/>
    <d v="2017-11-17T00:00:00"/>
    <s v="Standard Class"/>
    <s v="KH-16510"/>
    <s v="Keith Herrera"/>
    <x v="0"/>
    <x v="0"/>
    <s v="San Bernardino"/>
    <x v="1"/>
    <n v="92404"/>
    <x v="1"/>
    <s v="OFF-PA-10004610"/>
    <x v="1"/>
    <x v="10"/>
    <s v="Xerox 1900"/>
    <n v="29.96"/>
    <n v="7"/>
    <n v="0"/>
    <n v="13.481999999999998"/>
    <x v="1"/>
    <x v="0"/>
  </r>
  <r>
    <n v="9934"/>
    <s v="CA-2016-166555"/>
    <x v="384"/>
    <d v="2016-07-14T00:00:00"/>
    <s v="First Class"/>
    <s v="JK-15205"/>
    <s v="Jamie Kunitz"/>
    <x v="0"/>
    <x v="0"/>
    <s v="Niagara Falls"/>
    <x v="15"/>
    <n v="14304"/>
    <x v="3"/>
    <s v="TEC-PH-10004912"/>
    <x v="2"/>
    <x v="7"/>
    <s v="Cisco SPA112 2 Port Phone Adapter"/>
    <n v="164.85000000000002"/>
    <n v="3"/>
    <n v="0"/>
    <n v="47.806499999999993"/>
    <x v="3"/>
    <x v="0"/>
  </r>
  <r>
    <n v="9935"/>
    <s v="CA-2018-114405"/>
    <x v="281"/>
    <d v="2018-04-12T00:00:00"/>
    <s v="Standard Class"/>
    <s v="AS-10240"/>
    <s v="Alan Shonely"/>
    <x v="0"/>
    <x v="0"/>
    <s v="Philadelphia"/>
    <x v="9"/>
    <n v="19120"/>
    <x v="3"/>
    <s v="OFF-AP-10003278"/>
    <x v="1"/>
    <x v="9"/>
    <s v="Belkin 7-Outlet SurgeMaster Home Series"/>
    <n v="33.528000000000006"/>
    <n v="3"/>
    <n v="0.2"/>
    <n v="2.5146000000000015"/>
    <x v="3"/>
    <x v="0"/>
  </r>
  <r>
    <n v="9936"/>
    <s v="CA-2018-114405"/>
    <x v="281"/>
    <d v="2018-04-12T00:00:00"/>
    <s v="Standard Class"/>
    <s v="AS-10240"/>
    <s v="Alan Shonely"/>
    <x v="0"/>
    <x v="0"/>
    <s v="Philadelphia"/>
    <x v="9"/>
    <n v="19120"/>
    <x v="3"/>
    <s v="OFF-ST-10001627"/>
    <x v="1"/>
    <x v="4"/>
    <s v="Eldon Jumbo ProFile Portable File Boxes Graphite/Black"/>
    <n v="36.744"/>
    <n v="3"/>
    <n v="0.2"/>
    <n v="3.6744000000000039"/>
    <x v="3"/>
    <x v="0"/>
  </r>
  <r>
    <n v="9937"/>
    <s v="CA-2019-132955"/>
    <x v="92"/>
    <d v="2019-06-28T00:00:00"/>
    <s v="Standard Class"/>
    <s v="SC-20575"/>
    <s v="Sonia Cooley"/>
    <x v="0"/>
    <x v="0"/>
    <s v="Cranston"/>
    <x v="34"/>
    <n v="2920"/>
    <x v="3"/>
    <s v="OFF-BI-10002735"/>
    <x v="1"/>
    <x v="8"/>
    <s v="GBC Prestige Therm-A-Bind Covers"/>
    <n v="102.93"/>
    <n v="3"/>
    <n v="0"/>
    <n v="48.377100000000006"/>
    <x v="3"/>
    <x v="0"/>
  </r>
  <r>
    <n v="9938"/>
    <s v="CA-2018-164889"/>
    <x v="1233"/>
    <d v="2018-06-06T00:00:00"/>
    <s v="Second Class"/>
    <s v="CP-12340"/>
    <s v="Christine Phan"/>
    <x v="1"/>
    <x v="0"/>
    <s v="Los Angeles"/>
    <x v="1"/>
    <n v="90049"/>
    <x v="1"/>
    <s v="FUR-TA-10001676"/>
    <x v="0"/>
    <x v="3"/>
    <s v="Hon 61000 Series Interactive Training Tables"/>
    <n v="71.088000000000008"/>
    <n v="2"/>
    <n v="0.2"/>
    <n v="-1.7772000000000041"/>
    <x v="1"/>
    <x v="0"/>
  </r>
  <r>
    <n v="9939"/>
    <s v="CA-2018-169824"/>
    <x v="939"/>
    <d v="2018-12-17T00:00:00"/>
    <s v="Standard Class"/>
    <s v="NS-18640"/>
    <s v="Noel Staavos"/>
    <x v="1"/>
    <x v="0"/>
    <s v="New York City"/>
    <x v="15"/>
    <n v="10009"/>
    <x v="3"/>
    <s v="FUR-FU-10004864"/>
    <x v="0"/>
    <x v="5"/>
    <s v="Eldon 500 Class Desk Accessories"/>
    <n v="60.35"/>
    <n v="5"/>
    <n v="0"/>
    <n v="19.915500000000002"/>
    <x v="3"/>
    <x v="0"/>
  </r>
  <r>
    <n v="9940"/>
    <s v="CA-2018-169824"/>
    <x v="939"/>
    <d v="2018-12-17T00:00:00"/>
    <s v="Standard Class"/>
    <s v="NS-18640"/>
    <s v="Noel Staavos"/>
    <x v="1"/>
    <x v="0"/>
    <s v="New York City"/>
    <x v="15"/>
    <n v="10009"/>
    <x v="3"/>
    <s v="OFF-SU-10000952"/>
    <x v="1"/>
    <x v="14"/>
    <s v="Fiskars Home &amp; Office Scissors"/>
    <n v="35.520000000000003"/>
    <n v="4"/>
    <n v="0"/>
    <n v="9.9456000000000024"/>
    <x v="3"/>
    <x v="0"/>
  </r>
  <r>
    <n v="9941"/>
    <s v="CA-2018-169824"/>
    <x v="939"/>
    <d v="2018-12-17T00:00:00"/>
    <s v="Standard Class"/>
    <s v="NS-18640"/>
    <s v="Noel Staavos"/>
    <x v="1"/>
    <x v="0"/>
    <s v="New York City"/>
    <x v="15"/>
    <n v="10009"/>
    <x v="3"/>
    <s v="OFF-AR-10000462"/>
    <x v="1"/>
    <x v="6"/>
    <s v="Sanford Pocket Accent Highlighters"/>
    <n v="11.200000000000001"/>
    <n v="7"/>
    <n v="0"/>
    <n v="4.8160000000000007"/>
    <x v="3"/>
    <x v="0"/>
  </r>
  <r>
    <n v="9942"/>
    <s v="CA-2019-164028"/>
    <x v="221"/>
    <d v="2019-11-30T00:00:00"/>
    <s v="Standard Class"/>
    <s v="JL-15835"/>
    <s v="John Lee"/>
    <x v="0"/>
    <x v="0"/>
    <s v="San Francisco"/>
    <x v="1"/>
    <n v="94122"/>
    <x v="1"/>
    <s v="TEC-AC-10001772"/>
    <x v="2"/>
    <x v="11"/>
    <s v="Memorex Mini Travel Drive 16 GB USB 2.0 Flash Drive"/>
    <n v="223.58"/>
    <n v="14"/>
    <n v="0"/>
    <n v="87.196200000000005"/>
    <x v="1"/>
    <x v="0"/>
  </r>
  <r>
    <n v="9943"/>
    <s v="CA-2016-143371"/>
    <x v="129"/>
    <d v="2017-01-03T00:00:00"/>
    <s v="Standard Class"/>
    <s v="MD-17350"/>
    <s v="Maribeth Dona"/>
    <x v="0"/>
    <x v="0"/>
    <s v="Anaheim"/>
    <x v="1"/>
    <n v="92804"/>
    <x v="1"/>
    <s v="OFF-ST-10001128"/>
    <x v="1"/>
    <x v="4"/>
    <s v="Carina Mini System Audio Rack, Model AR050B"/>
    <n v="998.82"/>
    <n v="9"/>
    <n v="0"/>
    <n v="29.964600000000061"/>
    <x v="1"/>
    <x v="0"/>
  </r>
  <r>
    <n v="9944"/>
    <s v="CA-2016-143371"/>
    <x v="129"/>
    <d v="2017-01-03T00:00:00"/>
    <s v="Standard Class"/>
    <s v="MD-17350"/>
    <s v="Maribeth Dona"/>
    <x v="0"/>
    <x v="0"/>
    <s v="Anaheim"/>
    <x v="1"/>
    <n v="92804"/>
    <x v="1"/>
    <s v="OFF-SU-10002537"/>
    <x v="1"/>
    <x v="14"/>
    <s v="Acme Box Cutter Scissors"/>
    <n v="51.150000000000006"/>
    <n v="5"/>
    <n v="0"/>
    <n v="13.299000000000003"/>
    <x v="1"/>
    <x v="0"/>
  </r>
  <r>
    <n v="9945"/>
    <s v="CA-2017-145415"/>
    <x v="1234"/>
    <d v="2017-04-17T00:00:00"/>
    <s v="Second Class"/>
    <s v="RD-19660"/>
    <s v="Robert Dilbeck"/>
    <x v="2"/>
    <x v="0"/>
    <s v="Seattle"/>
    <x v="4"/>
    <n v="98103"/>
    <x v="1"/>
    <s v="OFF-ST-10000419"/>
    <x v="1"/>
    <x v="4"/>
    <s v="Rogers Jumbo File, Granite"/>
    <n v="40.74"/>
    <n v="3"/>
    <n v="0"/>
    <n v="0.4073999999999991"/>
    <x v="1"/>
    <x v="0"/>
  </r>
  <r>
    <n v="9946"/>
    <s v="CA-2016-111157"/>
    <x v="1086"/>
    <d v="2016-03-06T00:00:00"/>
    <s v="Standard Class"/>
    <s v="NH-18610"/>
    <s v="Nicole Hansen"/>
    <x v="1"/>
    <x v="0"/>
    <s v="Philadelphia"/>
    <x v="9"/>
    <n v="19120"/>
    <x v="3"/>
    <s v="OFF-PA-10000327"/>
    <x v="1"/>
    <x v="10"/>
    <s v="Xerox 1971"/>
    <n v="3.4240000000000004"/>
    <n v="1"/>
    <n v="0.2"/>
    <n v="1.0699999999999996"/>
    <x v="3"/>
    <x v="0"/>
  </r>
  <r>
    <n v="9947"/>
    <s v="CA-2016-111157"/>
    <x v="1086"/>
    <d v="2016-03-06T00:00:00"/>
    <s v="Standard Class"/>
    <s v="NH-18610"/>
    <s v="Nicole Hansen"/>
    <x v="1"/>
    <x v="0"/>
    <s v="Philadelphia"/>
    <x v="9"/>
    <n v="19120"/>
    <x v="3"/>
    <s v="TEC-AC-10004353"/>
    <x v="2"/>
    <x v="11"/>
    <s v="Hypercom P1300 Pinpad"/>
    <n v="151.20000000000002"/>
    <n v="3"/>
    <n v="0.2"/>
    <n v="32.130000000000003"/>
    <x v="3"/>
    <x v="0"/>
  </r>
  <r>
    <n v="9948"/>
    <s v="CA-2019-121559"/>
    <x v="702"/>
    <d v="2019-06-03T00:00:00"/>
    <s v="Second Class"/>
    <s v="HW-14935"/>
    <s v="Helen Wasserman"/>
    <x v="1"/>
    <x v="0"/>
    <s v="Indianapolis"/>
    <x v="14"/>
    <n v="46203"/>
    <x v="2"/>
    <s v="FUR-CH-10003746"/>
    <x v="0"/>
    <x v="1"/>
    <s v="Hon 4070 Series Pagoda Round Back Stacking Chairs"/>
    <n v="1925.88"/>
    <n v="6"/>
    <n v="0"/>
    <n v="539.24639999999999"/>
    <x v="2"/>
    <x v="0"/>
  </r>
  <r>
    <n v="9949"/>
    <s v="CA-2019-121559"/>
    <x v="702"/>
    <d v="2019-06-03T00:00:00"/>
    <s v="Second Class"/>
    <s v="HW-14935"/>
    <s v="Helen Wasserman"/>
    <x v="1"/>
    <x v="0"/>
    <s v="Indianapolis"/>
    <x v="14"/>
    <n v="46203"/>
    <x v="2"/>
    <s v="OFF-AP-10002945"/>
    <x v="1"/>
    <x v="9"/>
    <s v="Honeywell Enviracaire Portable HEPA Air Cleaner for 17' x 22' Room"/>
    <n v="2405.1999999999998"/>
    <n v="8"/>
    <n v="0"/>
    <n v="793.71599999999989"/>
    <x v="2"/>
    <x v="0"/>
  </r>
  <r>
    <n v="9950"/>
    <s v="CA-2019-121559"/>
    <x v="702"/>
    <d v="2019-06-03T00:00:00"/>
    <s v="Second Class"/>
    <s v="HW-14935"/>
    <s v="Helen Wasserman"/>
    <x v="1"/>
    <x v="0"/>
    <s v="Indianapolis"/>
    <x v="14"/>
    <n v="46203"/>
    <x v="2"/>
    <s v="TEC-AC-10004568"/>
    <x v="2"/>
    <x v="11"/>
    <s v="Maxell LTO Ultrium - 800 GB"/>
    <n v="83.97"/>
    <n v="3"/>
    <n v="0"/>
    <n v="15.954299999999993"/>
    <x v="2"/>
    <x v="0"/>
  </r>
  <r>
    <n v="9951"/>
    <s v="CA-2019-121559"/>
    <x v="702"/>
    <d v="2019-06-03T00:00:00"/>
    <s v="Second Class"/>
    <s v="HW-14935"/>
    <s v="Helen Wasserman"/>
    <x v="1"/>
    <x v="0"/>
    <s v="Indianapolis"/>
    <x v="14"/>
    <n v="46203"/>
    <x v="2"/>
    <s v="TEC-AC-10001714"/>
    <x v="2"/>
    <x v="11"/>
    <s v="Logitech MX Performance Wireless Mouse"/>
    <n v="39.89"/>
    <n v="1"/>
    <n v="0"/>
    <n v="14.7593"/>
    <x v="2"/>
    <x v="0"/>
  </r>
  <r>
    <n v="9952"/>
    <s v="CA-2019-121559"/>
    <x v="702"/>
    <d v="2019-06-03T00:00:00"/>
    <s v="Second Class"/>
    <s v="HW-14935"/>
    <s v="Helen Wasserman"/>
    <x v="1"/>
    <x v="0"/>
    <s v="Indianapolis"/>
    <x v="14"/>
    <n v="46203"/>
    <x v="2"/>
    <s v="OFF-BI-10002072"/>
    <x v="1"/>
    <x v="8"/>
    <s v="Cardinal Slant-D Ring Binders"/>
    <n v="17.38"/>
    <n v="2"/>
    <n v="0"/>
    <n v="8.69"/>
    <x v="2"/>
    <x v="0"/>
  </r>
  <r>
    <n v="9953"/>
    <s v="CA-2017-141593"/>
    <x v="639"/>
    <d v="2017-12-16T00:00:00"/>
    <s v="Second Class"/>
    <s v="DB-12970"/>
    <s v="Darren Budd"/>
    <x v="1"/>
    <x v="0"/>
    <s v="Los Angeles"/>
    <x v="1"/>
    <n v="90045"/>
    <x v="1"/>
    <s v="OFF-BI-10001153"/>
    <x v="1"/>
    <x v="8"/>
    <s v="Ibico Recycled Grain-Textured Covers"/>
    <n v="55.264000000000003"/>
    <n v="2"/>
    <n v="0.2"/>
    <n v="20.723999999999997"/>
    <x v="1"/>
    <x v="1"/>
  </r>
  <r>
    <n v="9954"/>
    <s v="CA-2017-141593"/>
    <x v="639"/>
    <d v="2017-12-16T00:00:00"/>
    <s v="Second Class"/>
    <s v="DB-12970"/>
    <s v="Darren Budd"/>
    <x v="1"/>
    <x v="0"/>
    <s v="Los Angeles"/>
    <x v="1"/>
    <n v="90045"/>
    <x v="1"/>
    <s v="OFF-PA-10004983"/>
    <x v="1"/>
    <x v="10"/>
    <s v="Xerox 23"/>
    <n v="6.48"/>
    <n v="1"/>
    <n v="0"/>
    <n v="3.1104000000000003"/>
    <x v="1"/>
    <x v="1"/>
  </r>
  <r>
    <n v="9955"/>
    <s v="CA-2017-141593"/>
    <x v="639"/>
    <d v="2017-12-16T00:00:00"/>
    <s v="Second Class"/>
    <s v="DB-12970"/>
    <s v="Darren Budd"/>
    <x v="1"/>
    <x v="0"/>
    <s v="Los Angeles"/>
    <x v="1"/>
    <n v="90045"/>
    <x v="1"/>
    <s v="OFF-BI-10000948"/>
    <x v="1"/>
    <x v="8"/>
    <s v="GBC Laser Imprintable Binding System Covers, Desert Sand"/>
    <n v="34.248000000000005"/>
    <n v="3"/>
    <n v="0.2"/>
    <n v="11.558699999999998"/>
    <x v="1"/>
    <x v="1"/>
  </r>
  <r>
    <n v="9956"/>
    <s v="CA-2017-141593"/>
    <x v="639"/>
    <d v="2017-12-16T00:00:00"/>
    <s v="Second Class"/>
    <s v="DB-12970"/>
    <s v="Darren Budd"/>
    <x v="1"/>
    <x v="0"/>
    <s v="Los Angeles"/>
    <x v="1"/>
    <n v="90045"/>
    <x v="1"/>
    <s v="FUR-TA-10002622"/>
    <x v="0"/>
    <x v="3"/>
    <s v="Bush Andora Conference Table, Maple/Graphite Gray Finish"/>
    <n v="273.56799999999998"/>
    <n v="2"/>
    <n v="0.2"/>
    <n v="10.258800000000008"/>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n v="21.784499999999998"/>
    <x v="3"/>
    <x v="1"/>
  </r>
  <r>
    <n v="9958"/>
    <s v="US-2016-143287"/>
    <x v="7"/>
    <d v="2016-11-17T00:00:00"/>
    <s v="Standard Class"/>
    <s v="KN-16705"/>
    <s v="Kristina Nunn"/>
    <x v="2"/>
    <x v="0"/>
    <s v="New Rochelle"/>
    <x v="15"/>
    <n v="10801"/>
    <x v="3"/>
    <s v="OFF-PA-10004039"/>
    <x v="1"/>
    <x v="10"/>
    <s v="Xerox 1882"/>
    <n v="223.92"/>
    <n v="4"/>
    <n v="0"/>
    <n v="109.7208"/>
    <x v="3"/>
    <x v="1"/>
  </r>
  <r>
    <n v="9959"/>
    <s v="US-2016-143287"/>
    <x v="7"/>
    <d v="2016-11-17T00:00:00"/>
    <s v="Standard Class"/>
    <s v="KN-16705"/>
    <s v="Kristina Nunn"/>
    <x v="2"/>
    <x v="0"/>
    <s v="New Rochelle"/>
    <x v="15"/>
    <n v="10801"/>
    <x v="3"/>
    <s v="OFF-SU-10001574"/>
    <x v="1"/>
    <x v="14"/>
    <s v="Acme Value Line Scissors"/>
    <n v="7.3"/>
    <n v="2"/>
    <n v="0"/>
    <n v="2.1899999999999995"/>
    <x v="3"/>
    <x v="1"/>
  </r>
  <r>
    <n v="9960"/>
    <s v="CA-2019-137421"/>
    <x v="833"/>
    <d v="2019-10-11T00:00:00"/>
    <s v="Standard Class"/>
    <s v="AJ-10945"/>
    <s v="Ashley Jarboe"/>
    <x v="0"/>
    <x v="0"/>
    <s v="Chandler"/>
    <x v="16"/>
    <n v="85224"/>
    <x v="1"/>
    <s v="OFF-AR-10001761"/>
    <x v="1"/>
    <x v="6"/>
    <s v="Avery Hi-Liter Smear-Safe Highlighters"/>
    <n v="9.3439999999999994"/>
    <n v="2"/>
    <n v="0.2"/>
    <n v="1.8687999999999998"/>
    <x v="1"/>
    <x v="0"/>
  </r>
  <r>
    <n v="9961"/>
    <s v="CA-2019-141446"/>
    <x v="118"/>
    <d v="2019-09-18T00:00:00"/>
    <s v="Second Class"/>
    <s v="CL-12700"/>
    <s v="Craig Leslie"/>
    <x v="2"/>
    <x v="0"/>
    <s v="Florence"/>
    <x v="0"/>
    <n v="41042"/>
    <x v="0"/>
    <s v="TEC-AC-10002305"/>
    <x v="2"/>
    <x v="11"/>
    <s v="KeyTronic E03601U1 - Keyboard - Beige"/>
    <n v="18"/>
    <n v="1"/>
    <n v="0"/>
    <n v="3.2399999999999984"/>
    <x v="0"/>
    <x v="0"/>
  </r>
  <r>
    <n v="9962"/>
    <s v="CA-2017-168088"/>
    <x v="531"/>
    <d v="2017-03-22T00:00:00"/>
    <s v="First Class"/>
    <s v="CM-12655"/>
    <s v="Corinna Mitchell"/>
    <x v="2"/>
    <x v="0"/>
    <s v="Houston"/>
    <x v="5"/>
    <n v="77041"/>
    <x v="2"/>
    <s v="OFF-PA-10000675"/>
    <x v="1"/>
    <x v="10"/>
    <s v="Xerox 1919"/>
    <n v="65.584000000000003"/>
    <n v="2"/>
    <n v="0.2"/>
    <n v="23.7742"/>
    <x v="2"/>
    <x v="0"/>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n v="-67.670400000000001"/>
    <x v="2"/>
    <x v="0"/>
  </r>
  <r>
    <n v="9964"/>
    <s v="CA-2017-143700"/>
    <x v="353"/>
    <d v="2017-07-26T00:00:00"/>
    <s v="Same Day"/>
    <s v="AS-10240"/>
    <s v="Alan Shonely"/>
    <x v="0"/>
    <x v="0"/>
    <s v="Philadelphia"/>
    <x v="9"/>
    <n v="19140"/>
    <x v="3"/>
    <s v="OFF-PA-10003072"/>
    <x v="1"/>
    <x v="10"/>
    <s v="Eureka Recycled Copy Paper 8 1/2&quot; x 11&quot;, Ream"/>
    <n v="10.368000000000002"/>
    <n v="2"/>
    <n v="0.2"/>
    <n v="3.6288"/>
    <x v="3"/>
    <x v="0"/>
  </r>
  <r>
    <n v="9965"/>
    <s v="CA-2018-146374"/>
    <x v="5"/>
    <d v="2018-12-10T00:00:00"/>
    <s v="Second Class"/>
    <s v="HE-14800"/>
    <s v="Harold Engle"/>
    <x v="1"/>
    <x v="0"/>
    <s v="Newark"/>
    <x v="13"/>
    <n v="19711"/>
    <x v="3"/>
    <s v="FUR-FU-10002671"/>
    <x v="0"/>
    <x v="5"/>
    <s v="Electrix 20W Halogen Replacement Bulb for Zoom-In Desk Lamp"/>
    <n v="13.4"/>
    <n v="1"/>
    <n v="0"/>
    <n v="6.4319999999999995"/>
    <x v="3"/>
    <x v="0"/>
  </r>
  <r>
    <n v="9966"/>
    <s v="CA-2018-146374"/>
    <x v="5"/>
    <d v="2018-12-10T00:00:00"/>
    <s v="Second Class"/>
    <s v="HE-14800"/>
    <s v="Harold Engle"/>
    <x v="1"/>
    <x v="0"/>
    <s v="Newark"/>
    <x v="13"/>
    <n v="19711"/>
    <x v="3"/>
    <s v="OFF-PA-10000349"/>
    <x v="1"/>
    <x v="10"/>
    <s v="Easy-staple paper"/>
    <n v="4.9800000000000004"/>
    <n v="1"/>
    <n v="0"/>
    <n v="2.3406000000000002"/>
    <x v="3"/>
    <x v="0"/>
  </r>
  <r>
    <n v="9967"/>
    <s v="CA-2018-146374"/>
    <x v="5"/>
    <d v="2018-12-10T00:00:00"/>
    <s v="Second Class"/>
    <s v="HE-14800"/>
    <s v="Harold Engle"/>
    <x v="1"/>
    <x v="0"/>
    <s v="Newark"/>
    <x v="13"/>
    <n v="19711"/>
    <x v="3"/>
    <s v="OFF-EN-10004483"/>
    <x v="1"/>
    <x v="12"/>
    <s v="#10 White Business Envelopes,4 1/8 x 9 1/2"/>
    <n v="109.69"/>
    <n v="7"/>
    <n v="0"/>
    <n v="51.554299999999991"/>
    <x v="3"/>
    <x v="0"/>
  </r>
  <r>
    <n v="9968"/>
    <s v="CA-2019-153871"/>
    <x v="157"/>
    <d v="2019-12-17T00:00:00"/>
    <s v="Standard Class"/>
    <s v="RB-19435"/>
    <s v="Richard Bierner"/>
    <x v="0"/>
    <x v="0"/>
    <s v="Plainfield"/>
    <x v="30"/>
    <n v="7060"/>
    <x v="3"/>
    <s v="OFF-BI-10004209"/>
    <x v="1"/>
    <x v="8"/>
    <s v="Fellowes Twister Kit, Gray/Clear, 3/pkg"/>
    <n v="40.199999999999996"/>
    <n v="5"/>
    <n v="0"/>
    <n v="18.089999999999996"/>
    <x v="3"/>
    <x v="0"/>
  </r>
  <r>
    <n v="9969"/>
    <s v="CA-2019-153871"/>
    <x v="157"/>
    <d v="2019-12-17T00:00:00"/>
    <s v="Standard Class"/>
    <s v="RB-19435"/>
    <s v="Richard Bierner"/>
    <x v="0"/>
    <x v="0"/>
    <s v="Plainfield"/>
    <x v="30"/>
    <n v="7060"/>
    <x v="3"/>
    <s v="OFF-BI-10004600"/>
    <x v="1"/>
    <x v="8"/>
    <s v="Ibico Ibimaster 300 Manual Binding System"/>
    <n v="735.98"/>
    <n v="2"/>
    <n v="0"/>
    <n v="331.19099999999997"/>
    <x v="3"/>
    <x v="0"/>
  </r>
  <r>
    <n v="9970"/>
    <s v="CA-2019-153871"/>
    <x v="157"/>
    <d v="2019-12-17T00:00:00"/>
    <s v="Standard Class"/>
    <s v="RB-19435"/>
    <s v="Richard Bierner"/>
    <x v="0"/>
    <x v="0"/>
    <s v="Plainfield"/>
    <x v="30"/>
    <n v="7060"/>
    <x v="3"/>
    <s v="OFF-AP-10003622"/>
    <x v="1"/>
    <x v="9"/>
    <s v="Bravo II Megaboss 12-Amp Hard Body Upright, Replacement Belts, 2 Belts per Pack"/>
    <n v="22.75"/>
    <n v="7"/>
    <n v="0"/>
    <n v="6.5974999999999993"/>
    <x v="3"/>
    <x v="0"/>
  </r>
  <r>
    <n v="9971"/>
    <s v="CA-2017-103772"/>
    <x v="1141"/>
    <d v="2017-07-02T00:00:00"/>
    <s v="Standard Class"/>
    <s v="MP-17470"/>
    <s v="Mark Packer"/>
    <x v="2"/>
    <x v="0"/>
    <s v="Smyrna"/>
    <x v="32"/>
    <n v="30080"/>
    <x v="0"/>
    <s v="OFF-BI-10002867"/>
    <x v="1"/>
    <x v="8"/>
    <s v="GBC Recycled Regency Composition Covers"/>
    <n v="119.56"/>
    <n v="2"/>
    <n v="0"/>
    <n v="54.997599999999991"/>
    <x v="0"/>
    <x v="0"/>
  </r>
  <r>
    <n v="9972"/>
    <s v="CA-2017-103772"/>
    <x v="1141"/>
    <d v="2017-07-02T00:00:00"/>
    <s v="Standard Class"/>
    <s v="MP-17470"/>
    <s v="Mark Packer"/>
    <x v="2"/>
    <x v="0"/>
    <s v="Smyrna"/>
    <x v="32"/>
    <n v="30080"/>
    <x v="0"/>
    <s v="OFF-AR-10000538"/>
    <x v="1"/>
    <x v="6"/>
    <s v="Boston Model 1800 Electric Pencil Sharpener, Gray"/>
    <n v="140.75"/>
    <n v="5"/>
    <n v="0"/>
    <n v="42.22499999999998"/>
    <x v="0"/>
    <x v="0"/>
  </r>
  <r>
    <n v="9973"/>
    <s v="CA-2018-130225"/>
    <x v="108"/>
    <d v="2018-09-17T00:00:00"/>
    <s v="Standard Class"/>
    <s v="RC-19960"/>
    <s v="Ryan Crowe"/>
    <x v="0"/>
    <x v="0"/>
    <s v="Houston"/>
    <x v="5"/>
    <n v="77041"/>
    <x v="2"/>
    <s v="OFF-EN-10000056"/>
    <x v="1"/>
    <x v="12"/>
    <s v="Cameo Buff Policy Envelopes"/>
    <n v="99.567999999999998"/>
    <n v="2"/>
    <n v="0.2"/>
    <n v="33.604199999999992"/>
    <x v="2"/>
    <x v="0"/>
  </r>
  <r>
    <n v="9974"/>
    <s v="US-2018-103674"/>
    <x v="409"/>
    <d v="2018-12-10T00:00:00"/>
    <s v="Standard Class"/>
    <s v="AP-10720"/>
    <s v="Anne Pryor"/>
    <x v="2"/>
    <x v="0"/>
    <s v="Los Angeles"/>
    <x v="1"/>
    <n v="90032"/>
    <x v="1"/>
    <s v="TEC-PH-10004080"/>
    <x v="2"/>
    <x v="7"/>
    <s v="Avaya 5410 Digital phone"/>
    <n v="271.95999999999998"/>
    <n v="5"/>
    <n v="0.2"/>
    <n v="27.195999999999998"/>
    <x v="1"/>
    <x v="0"/>
  </r>
  <r>
    <n v="9975"/>
    <s v="US-2018-103674"/>
    <x v="409"/>
    <d v="2018-12-10T00:00:00"/>
    <s v="Standard Class"/>
    <s v="AP-10720"/>
    <s v="Anne Pryor"/>
    <x v="2"/>
    <x v="0"/>
    <s v="Los Angeles"/>
    <x v="1"/>
    <n v="90032"/>
    <x v="1"/>
    <s v="OFF-AR-10004752"/>
    <x v="1"/>
    <x v="6"/>
    <s v="Blackstonian Pencils"/>
    <n v="18.689999999999998"/>
    <n v="7"/>
    <n v="0"/>
    <n v="5.2332000000000001"/>
    <x v="1"/>
    <x v="0"/>
  </r>
  <r>
    <n v="9976"/>
    <s v="US-2018-103674"/>
    <x v="409"/>
    <d v="2018-12-10T00:00:00"/>
    <s v="Standard Class"/>
    <s v="AP-10720"/>
    <s v="Anne Pryor"/>
    <x v="2"/>
    <x v="0"/>
    <s v="Los Angeles"/>
    <x v="1"/>
    <n v="90032"/>
    <x v="1"/>
    <s v="OFF-PA-10000743"/>
    <x v="1"/>
    <x v="10"/>
    <s v="Xerox 1977"/>
    <n v="13.36"/>
    <n v="2"/>
    <n v="0"/>
    <n v="6.4127999999999998"/>
    <x v="1"/>
    <x v="0"/>
  </r>
  <r>
    <n v="9977"/>
    <s v="US-2018-103674"/>
    <x v="409"/>
    <d v="2018-12-10T00:00:00"/>
    <s v="Standard Class"/>
    <s v="AP-10720"/>
    <s v="Anne Pryor"/>
    <x v="2"/>
    <x v="0"/>
    <s v="Los Angeles"/>
    <x v="1"/>
    <n v="90032"/>
    <x v="1"/>
    <s v="TEC-PH-10002496"/>
    <x v="2"/>
    <x v="7"/>
    <s v="Cisco SPA301"/>
    <n v="249.58400000000003"/>
    <n v="2"/>
    <n v="0.2"/>
    <n v="31.197999999999986"/>
    <x v="1"/>
    <x v="0"/>
  </r>
  <r>
    <n v="9978"/>
    <s v="US-2018-103674"/>
    <x v="409"/>
    <d v="2018-12-10T00:00:00"/>
    <s v="Standard Class"/>
    <s v="AP-10720"/>
    <s v="Anne Pryor"/>
    <x v="2"/>
    <x v="0"/>
    <s v="Los Angeles"/>
    <x v="1"/>
    <n v="90032"/>
    <x v="1"/>
    <s v="OFF-FA-10003467"/>
    <x v="1"/>
    <x v="13"/>
    <s v="Alliance Big Bands Rubber Bands, 12/Pack"/>
    <n v="13.86"/>
    <n v="7"/>
    <n v="0"/>
    <n v="0"/>
    <x v="1"/>
    <x v="0"/>
  </r>
  <r>
    <n v="9979"/>
    <s v="US-2018-103674"/>
    <x v="409"/>
    <d v="2018-12-10T00:00:00"/>
    <s v="Standard Class"/>
    <s v="AP-10720"/>
    <s v="Anne Pryor"/>
    <x v="2"/>
    <x v="0"/>
    <s v="Los Angeles"/>
    <x v="1"/>
    <n v="90032"/>
    <x v="1"/>
    <s v="OFF-BI-10003727"/>
    <x v="1"/>
    <x v="8"/>
    <s v="Avery Durable Slant Ring Binders With Label Holder"/>
    <n v="13.375999999999999"/>
    <n v="4"/>
    <n v="0.2"/>
    <n v="4.6815999999999995"/>
    <x v="1"/>
    <x v="0"/>
  </r>
  <r>
    <n v="9980"/>
    <s v="US-2018-103674"/>
    <x v="409"/>
    <d v="2018-12-10T00:00:00"/>
    <s v="Standard Class"/>
    <s v="AP-10720"/>
    <s v="Anne Pryor"/>
    <x v="2"/>
    <x v="0"/>
    <s v="Los Angeles"/>
    <x v="1"/>
    <n v="90032"/>
    <x v="1"/>
    <s v="OFF-BI-10002026"/>
    <x v="1"/>
    <x v="8"/>
    <s v="Ibico Recycled Linen-Style Covers"/>
    <n v="437.47200000000009"/>
    <n v="14"/>
    <n v="0.2"/>
    <n v="153.11519999999999"/>
    <x v="1"/>
    <x v="0"/>
  </r>
  <r>
    <n v="9981"/>
    <s v="US-2017-151435"/>
    <x v="684"/>
    <d v="2017-09-09T00:00:00"/>
    <s v="Second Class"/>
    <s v="SW-20455"/>
    <s v="Shaun Weien"/>
    <x v="0"/>
    <x v="0"/>
    <s v="Lafayette"/>
    <x v="28"/>
    <n v="70506"/>
    <x v="0"/>
    <s v="FUR-TA-10001039"/>
    <x v="0"/>
    <x v="3"/>
    <s v="KI Adjustable-Height Table"/>
    <n v="85.98"/>
    <n v="1"/>
    <n v="0"/>
    <n v="22.354800000000004"/>
    <x v="0"/>
    <x v="0"/>
  </r>
  <r>
    <n v="9982"/>
    <s v="CA-2019-163566"/>
    <x v="646"/>
    <d v="2019-08-06T00:00:00"/>
    <s v="First Class"/>
    <s v="TB-21055"/>
    <s v="Ted Butterfield"/>
    <x v="0"/>
    <x v="0"/>
    <s v="Fairfield"/>
    <x v="24"/>
    <n v="45014"/>
    <x v="3"/>
    <s v="OFF-LA-10004484"/>
    <x v="1"/>
    <x v="2"/>
    <s v="Avery 476"/>
    <n v="16.520000000000003"/>
    <n v="5"/>
    <n v="0.2"/>
    <n v="5.368999999999998"/>
    <x v="3"/>
    <x v="0"/>
  </r>
  <r>
    <n v="9983"/>
    <s v="US-2018-157728"/>
    <x v="897"/>
    <d v="2018-09-28T00:00:00"/>
    <s v="Standard Class"/>
    <s v="RC-19960"/>
    <s v="Ryan Crowe"/>
    <x v="0"/>
    <x v="0"/>
    <s v="Grand Rapids"/>
    <x v="12"/>
    <n v="49505"/>
    <x v="2"/>
    <s v="OFF-PA-10002195"/>
    <x v="1"/>
    <x v="10"/>
    <s v="RSVP Cards &amp; Envelopes, Blank White, 8-1/2&quot; X 11&quot;, 24 Cards/25 Envelopes/Set"/>
    <n v="35.56"/>
    <n v="7"/>
    <n v="0"/>
    <n v="16.713200000000001"/>
    <x v="2"/>
    <x v="0"/>
  </r>
  <r>
    <n v="9984"/>
    <s v="US-2018-157728"/>
    <x v="897"/>
    <d v="2018-09-28T00:00:00"/>
    <s v="Standard Class"/>
    <s v="RC-19960"/>
    <s v="Ryan Crowe"/>
    <x v="0"/>
    <x v="0"/>
    <s v="Grand Rapids"/>
    <x v="12"/>
    <n v="49505"/>
    <x v="2"/>
    <s v="TEC-PH-10001305"/>
    <x v="2"/>
    <x v="7"/>
    <s v="Panasonic KX TS208W Corded phone"/>
    <n v="97.98"/>
    <n v="2"/>
    <n v="0"/>
    <n v="27.434400000000011"/>
    <x v="2"/>
    <x v="0"/>
  </r>
  <r>
    <n v="9985"/>
    <s v="CA-2017-100251"/>
    <x v="961"/>
    <d v="2017-05-23T00:00:00"/>
    <s v="Standard Class"/>
    <s v="DV-13465"/>
    <s v="Dianna Vittorini"/>
    <x v="0"/>
    <x v="0"/>
    <s v="Long Beach"/>
    <x v="15"/>
    <n v="11561"/>
    <x v="3"/>
    <s v="OFF-LA-10003766"/>
    <x v="1"/>
    <x v="2"/>
    <s v="Self-Adhesive Removable Labels"/>
    <n v="31.5"/>
    <n v="10"/>
    <n v="0"/>
    <n v="15.120000000000001"/>
    <x v="3"/>
    <x v="0"/>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n v="16.123999999999995"/>
    <x v="3"/>
    <x v="0"/>
  </r>
  <r>
    <n v="9987"/>
    <s v="CA-2018-125794"/>
    <x v="321"/>
    <d v="2018-10-03T00:00:00"/>
    <s v="Standard Class"/>
    <s v="ML-17410"/>
    <s v="Maris LaWare"/>
    <x v="0"/>
    <x v="0"/>
    <s v="Los Angeles"/>
    <x v="1"/>
    <n v="90008"/>
    <x v="1"/>
    <s v="TEC-AC-10003399"/>
    <x v="2"/>
    <x v="11"/>
    <s v="Memorex Mini Travel Drive 64 GB USB 2.0 Flash Drive"/>
    <n v="36.24"/>
    <n v="1"/>
    <n v="0"/>
    <n v="15.220800000000001"/>
    <x v="1"/>
    <x v="0"/>
  </r>
  <r>
    <n v="9988"/>
    <s v="CA-2019-163629"/>
    <x v="701"/>
    <d v="2019-11-21T00:00:00"/>
    <s v="Standard Class"/>
    <s v="RA-19885"/>
    <s v="Ruben Ausman"/>
    <x v="1"/>
    <x v="0"/>
    <s v="Athens"/>
    <x v="32"/>
    <n v="30605"/>
    <x v="0"/>
    <s v="TEC-AC-10001539"/>
    <x v="2"/>
    <x v="11"/>
    <s v="Logitech G430 Surround Sound Gaming Headset with Dolby 7.1 Technology"/>
    <n v="79.989999999999995"/>
    <n v="1"/>
    <n v="0"/>
    <n v="28.796399999999998"/>
    <x v="0"/>
    <x v="0"/>
  </r>
  <r>
    <n v="9989"/>
    <s v="CA-2019-163629"/>
    <x v="701"/>
    <d v="2019-11-21T00:00:00"/>
    <s v="Standard Class"/>
    <s v="RA-19885"/>
    <s v="Ruben Ausman"/>
    <x v="1"/>
    <x v="0"/>
    <s v="Athens"/>
    <x v="32"/>
    <n v="30605"/>
    <x v="0"/>
    <s v="TEC-PH-10004006"/>
    <x v="2"/>
    <x v="7"/>
    <s v="Panasonic KX - TS880B Telephone"/>
    <n v="206.1"/>
    <n v="5"/>
    <n v="0"/>
    <n v="55.647000000000006"/>
    <x v="0"/>
    <x v="0"/>
  </r>
  <r>
    <n v="9990"/>
    <s v="CA-2016-110422"/>
    <x v="1235"/>
    <d v="2016-01-23T00:00:00"/>
    <s v="Second Class"/>
    <s v="TB-21400"/>
    <s v="Tom Boeckenhauer"/>
    <x v="0"/>
    <x v="0"/>
    <s v="Miami"/>
    <x v="2"/>
    <n v="33180"/>
    <x v="0"/>
    <s v="FUR-FU-10001889"/>
    <x v="0"/>
    <x v="5"/>
    <s v="Ultra Door Pull Handle"/>
    <n v="25.248000000000001"/>
    <n v="3"/>
    <n v="0.2"/>
    <n v="4.1027999999999993"/>
    <x v="0"/>
    <x v="0"/>
  </r>
  <r>
    <n v="9991"/>
    <s v="CA-2019-121258"/>
    <x v="425"/>
    <d v="2019-03-03T00:00:00"/>
    <s v="Standard Class"/>
    <s v="DB-13060"/>
    <s v="Dave Brooks"/>
    <x v="0"/>
    <x v="0"/>
    <s v="Costa Mesa"/>
    <x v="1"/>
    <n v="92627"/>
    <x v="1"/>
    <s v="FUR-FU-10000747"/>
    <x v="0"/>
    <x v="5"/>
    <s v="Tenex B1-RE Series Chair Mats for Low Pile Carpets"/>
    <n v="91.96"/>
    <n v="2"/>
    <n v="0"/>
    <n v="15.633199999999988"/>
    <x v="1"/>
    <x v="1"/>
  </r>
  <r>
    <n v="9992"/>
    <s v="CA-2019-121258"/>
    <x v="425"/>
    <d v="2019-03-03T00:00:00"/>
    <s v="Standard Class"/>
    <s v="DB-13060"/>
    <s v="Dave Brooks"/>
    <x v="0"/>
    <x v="0"/>
    <s v="Costa Mesa"/>
    <x v="1"/>
    <n v="92627"/>
    <x v="1"/>
    <s v="TEC-PH-10003645"/>
    <x v="2"/>
    <x v="7"/>
    <s v="Aastra 57i VoIP phone"/>
    <n v="258.57600000000002"/>
    <n v="2"/>
    <n v="0.2"/>
    <n v="19.393200000000007"/>
    <x v="1"/>
    <x v="1"/>
  </r>
  <r>
    <n v="9993"/>
    <s v="CA-2019-121258"/>
    <x v="425"/>
    <d v="2019-03-03T00:00:00"/>
    <s v="Standard Class"/>
    <s v="DB-13060"/>
    <s v="Dave Brooks"/>
    <x v="0"/>
    <x v="0"/>
    <s v="Costa Mesa"/>
    <x v="1"/>
    <n v="92627"/>
    <x v="1"/>
    <s v="OFF-PA-10004041"/>
    <x v="1"/>
    <x v="10"/>
    <s v="It's Hot Message Books with Stickers, 2 3/4&quot; x 5&quot;"/>
    <n v="29.6"/>
    <n v="4"/>
    <n v="0"/>
    <n v="13.32"/>
    <x v="1"/>
    <x v="1"/>
  </r>
  <r>
    <n v="9994"/>
    <s v="CA-2019-119914"/>
    <x v="464"/>
    <d v="2019-05-09T00:00:00"/>
    <s v="Second Class"/>
    <s v="CC-12220"/>
    <s v="Chris Cortes"/>
    <x v="0"/>
    <x v="0"/>
    <s v="Westminster"/>
    <x v="1"/>
    <n v="92683"/>
    <x v="1"/>
    <s v="OFF-AP-10002684"/>
    <x v="1"/>
    <x v="9"/>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F22717-C8AC-4CC5-8C84-4F040AEA70B0}" name="PivotTable4" cacheId="12"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4">
  <location ref="F43:I48" firstHeaderRow="1" firstDataRow="2" firstDataCol="2"/>
  <pivotFields count="26">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sd="0" x="0"/>
        <item sd="0" x="1"/>
        <item sd="0"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14"/>
    <field x="15"/>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6DB346-62D4-4CF9-8276-0EF2DB1C386D}" name="SalesProfit" cacheId="12"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6">
  <location ref="A3:B7" firstHeaderRow="2"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22"/>
  </rowFields>
  <rowItems count="3">
    <i>
      <x/>
    </i>
    <i>
      <x v="1"/>
    </i>
    <i t="grand">
      <x/>
    </i>
  </rowItems>
  <colItems count="1">
    <i/>
  </colItems>
  <dataFields count="1">
    <dataField name="Returns" fld="17" showDataAs="percentOfTotal" baseField="0" baseItem="0" numFmtId="10"/>
  </dataFields>
  <formats count="2">
    <format dxfId="19">
      <pivotArea dataOnly="0" grandCol="1" outline="0" axis="axisCol" fieldPosition="0"/>
    </format>
    <format dxfId="18">
      <pivotArea outline="0" fieldPosition="0">
        <references count="1">
          <reference field="4294967294" count="1">
            <x v="0"/>
          </reference>
        </references>
      </pivotArea>
    </format>
  </formats>
  <chartFormats count="3">
    <chartFormat chart="2"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B93046-4189-4FB5-98EA-8D4146D6740D}" name="SalesProfit" cacheId="12"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5">
  <location ref="A3:B9" firstHeaderRow="2"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12"/>
  </rowFields>
  <rowItems count="5">
    <i>
      <x/>
    </i>
    <i>
      <x v="1"/>
    </i>
    <i>
      <x v="2"/>
    </i>
    <i>
      <x v="3"/>
    </i>
    <i t="grand">
      <x/>
    </i>
  </rowItems>
  <colItems count="1">
    <i/>
  </colItems>
  <dataFields count="1">
    <dataField name="Regions" fld="17" showDataAs="percentOfTotal" baseField="0" baseItem="0" numFmtId="10"/>
  </dataFields>
  <formats count="2">
    <format dxfId="17">
      <pivotArea dataOnly="0" grandCol="1" outline="0" axis="axisCol" fieldPosition="0"/>
    </format>
    <format dxfId="16">
      <pivotArea outline="0" fieldPosition="0">
        <references count="1">
          <reference field="4294967294" count="1">
            <x v="0"/>
          </reference>
        </references>
      </pivotArea>
    </format>
  </formats>
  <chartFormats count="2">
    <chartFormat chart="2" format="6"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Profit" cacheId="12"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3">
  <location ref="A3:C53" firstHeaderRow="2" firstDataRow="2" firstDataCol="2"/>
  <pivotFields count="26">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axis="axisRow" compact="0" outline="0" showAll="0" includeNewItemsInFilter="1" defaultSubtotal="0">
      <items count="1">
        <item x="0"/>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compact="0" outline="0" showAll="0" includeNewItemsInFilter="1">
      <items count="18">
        <item x="11"/>
        <item x="9"/>
        <item x="6"/>
        <item x="8"/>
        <item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ubtotalTop="0" showAll="0" includeNewItemsInFilter="1"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alesByState" fld="17" baseField="23" baseItem="1" numFmtId="164"/>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parklines" cacheId="12" applyNumberFormats="0" applyBorderFormats="0" applyFontFormats="0" applyPatternFormats="0" applyAlignmentFormats="0" applyWidthHeightFormats="1" dataCaption="Data" updatedVersion="6" minRefreshableVersion="3" showMemberPropertyTips="0" useAutoFormatting="1" rowGrandTotals="0" itemPrintTitles="1" createdVersion="6" indent="0" compact="0" compactData="0" gridDropZones="1" chartFormat="4">
  <location ref="A3:F52" firstHeaderRow="1" firstDataRow="2" firstDataCol="2"/>
  <pivotFields count="26">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x="1"/>
        <item x="2"/>
        <item x="3"/>
        <item x="4"/>
        <item x="5"/>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23" baseItem="1" numFmtId="164"/>
    <dataField name="Sum of Profit" fld="20" baseField="23" baseItem="1" numFmtId="164"/>
    <dataField name="Sum of Profit Ratio" fld="24" baseField="2" baseItem="1" numFmtId="9"/>
    <dataField name="Average of Discount" fld="19" subtotal="average" baseField="23" baseItem="1"/>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SalesProfit" cacheId="12"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6">
  <location ref="A3:F9" firstHeaderRow="1" firstDataRow="2" firstDataCol="2"/>
  <pivotFields count="26">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sd="0" x="1"/>
        <item sd="0" x="2"/>
        <item sd="0" x="3"/>
        <item sd="0"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23"/>
    <field x="2"/>
  </rowFields>
  <rowItems count="5">
    <i>
      <x v="1"/>
    </i>
    <i>
      <x v="2"/>
    </i>
    <i>
      <x v="3"/>
    </i>
    <i>
      <x v="4"/>
    </i>
    <i t="grand">
      <x/>
    </i>
  </rowItems>
  <colFields count="1">
    <field x="7"/>
  </colFields>
  <colItems count="4">
    <i>
      <x/>
    </i>
    <i>
      <x v="1"/>
    </i>
    <i>
      <x v="2"/>
    </i>
    <i t="grand">
      <x/>
    </i>
  </colItems>
  <dataFields count="1">
    <dataField name="Segments" fld="17" baseField="23" baseItem="1" numFmtId="164"/>
  </dataFields>
  <chartFormats count="9">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7" count="1" selected="0">
            <x v="2"/>
          </reference>
        </references>
      </pivotArea>
    </chartFormat>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
          </reference>
        </references>
      </pivotArea>
    </chartFormat>
    <chartFormat chart="4" format="15" series="1">
      <pivotArea type="data" outline="0" fieldPosition="0">
        <references count="2">
          <reference field="4294967294" count="1" selected="0">
            <x v="0"/>
          </reference>
          <reference field="7" count="1" selected="0">
            <x v="0"/>
          </reference>
        </references>
      </pivotArea>
    </chartFormat>
    <chartFormat chart="4" format="16" series="1">
      <pivotArea type="data" outline="0" fieldPosition="0">
        <references count="2">
          <reference field="4294967294" count="1" selected="0">
            <x v="0"/>
          </reference>
          <reference field="7" count="1" selected="0">
            <x v="1"/>
          </reference>
        </references>
      </pivotArea>
    </chartFormat>
    <chartFormat chart="4" format="17"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alesProfit" cacheId="12"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6">
  <location ref="A3:C8" firstHeaderRow="1"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axis="axisRow"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7"/>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alesProfit" cacheId="12"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4">
  <location ref="A3:C9" firstHeaderRow="1" firstDataRow="2" firstDataCol="1"/>
  <pivotFields count="26">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axis="axisRow" showAll="0" includeNewItemsInFilter="1">
      <items count="5">
        <item x="1"/>
        <item x="0"/>
        <item x="3"/>
        <item x="2"/>
        <item t="default"/>
      </items>
    </pivotField>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1">
    <field x="21"/>
  </rowFields>
  <rowItems count="5">
    <i>
      <x/>
    </i>
    <i>
      <x v="1"/>
    </i>
    <i>
      <x v="2"/>
    </i>
    <i>
      <x v="3"/>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SalesProfit" cacheId="12"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5">
  <location ref="A3:D8" firstHeaderRow="1" firstDataRow="2" firstDataCol="2"/>
  <pivotFields count="26">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sd="0" x="0"/>
        <item sd="0" x="1"/>
        <item sd="0"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14"/>
    <field x="15"/>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SalesProfit" cacheId="12"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3">
  <location ref="A3:C57" firstHeaderRow="1" firstDataRow="2" firstDataCol="1"/>
  <pivotFields count="26">
    <pivotField showAll="0" includeNewItemsInFilter="1"/>
    <pivotField showAll="0" includeNewItemsInFilter="1"/>
    <pivotField name="Month" axis="axisRow" numFmtId="14" showAll="0" includeNewItemsInFilter="1">
      <items count="15">
        <item x="0"/>
        <item x="1"/>
        <item x="2"/>
        <item x="3"/>
        <item x="4"/>
        <item x="5"/>
        <item x="6"/>
        <item x="7"/>
        <item x="8"/>
        <item x="9"/>
        <item x="10"/>
        <item x="11"/>
        <item x="12"/>
        <item x="13"/>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items count="4">
        <item x="0"/>
        <item x="1"/>
        <item x="2"/>
        <item t="default"/>
      </items>
    </pivotField>
    <pivotField showAll="0" includeNewItemsInFilter="1">
      <items count="18">
        <item x="11"/>
        <item x="9"/>
        <item x="6"/>
        <item x="8"/>
        <item x="0"/>
        <item x="1"/>
        <item x="16"/>
        <item x="12"/>
        <item x="13"/>
        <item x="5"/>
        <item x="2"/>
        <item x="15"/>
        <item x="10"/>
        <item x="7"/>
        <item x="4"/>
        <item x="14"/>
        <item x="3"/>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46EAF3-95C3-4698-92C7-6E7EBEA3F52D}" sourceName="Region">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8" name="PivotTable4"/>
  </pivotTables>
  <data>
    <tabular pivotCacheId="5995635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473C7E0-D4FF-43A5-9571-1B65ADEE2A70}" sourceName="Category">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8" name="PivotTable4"/>
  </pivotTables>
  <data>
    <tabular pivotCacheId="5995635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DC71DEC-7D99-48CD-973D-AFBA6D679CC2}" sourceName="Sub-Category">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8" name="PivotTable4"/>
  </pivotTables>
  <data>
    <tabular pivotCacheId="599563549">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9BE967-A7BB-435B-B68B-26953DDFB559}" sourceName="Segment">
  <pivotTables>
    <pivotTable tabId="9" name="SalesProfit"/>
  </pivotTables>
  <data>
    <tabular pivotCacheId="59956354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DED573-82AF-4125-BDC6-CD91CDAE7A7E}" cache="Slicer_Region" caption="Region" style="SlicerStyleDark1" rowHeight="230716"/>
  <slicer name="Category" xr10:uid="{CDEFA5EC-9B6B-43F5-8D4F-E4DE23007414}" cache="Slicer_Category" caption="Category" style="SlicerStyleDark1" rowHeight="230716"/>
  <slicer name="Sub-Category" xr10:uid="{5EE8851B-22D3-46AB-8D6B-3D230CDA76EA}" cache="Slicer_Sub_Category" caption="Sub-Category" startItem="5" style="SlicerStyleDark1" rowHeight="230716"/>
  <slicer name="Segment" xr10:uid="{991FC7FF-41DC-4FF8-8803-E9C4A2845A00}" cache="Slicer_Segment" caption="Segment"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W9995" totalsRowShown="0" headerRowDxfId="46">
  <autoFilter ref="A1:W9995" xr:uid="{00000000-0009-0000-0100-000001000000}"/>
  <tableColumns count="23">
    <tableColumn id="1" xr3:uid="{00000000-0010-0000-0000-000001000000}" name="Row ID" dataDxfId="45"/>
    <tableColumn id="2" xr3:uid="{00000000-0010-0000-0000-000002000000}" name="Order ID"/>
    <tableColumn id="3" xr3:uid="{00000000-0010-0000-0000-000003000000}" name="Order Date" dataDxfId="44"/>
    <tableColumn id="4" xr3:uid="{00000000-0010-0000-0000-000004000000}" name="Ship Date" dataDxfId="43"/>
    <tableColumn id="5" xr3:uid="{00000000-0010-0000-0000-000005000000}" name="Ship Mode" dataDxfId="42"/>
    <tableColumn id="6" xr3:uid="{00000000-0010-0000-0000-000006000000}" name="Customer ID" dataDxfId="41"/>
    <tableColumn id="7" xr3:uid="{00000000-0010-0000-0000-000007000000}" name="Customer Name" dataDxfId="40"/>
    <tableColumn id="8" xr3:uid="{00000000-0010-0000-0000-000008000000}" name="Segment" dataDxfId="39"/>
    <tableColumn id="9" xr3:uid="{00000000-0010-0000-0000-000009000000}" name="Country" dataDxfId="38"/>
    <tableColumn id="10" xr3:uid="{00000000-0010-0000-0000-00000A000000}" name="City" dataDxfId="37"/>
    <tableColumn id="11" xr3:uid="{00000000-0010-0000-0000-00000B000000}" name="State" dataDxfId="36"/>
    <tableColumn id="12" xr3:uid="{00000000-0010-0000-0000-00000C000000}" name="Postal Code" dataDxfId="35"/>
    <tableColumn id="13" xr3:uid="{00000000-0010-0000-0000-00000D000000}" name="Region" dataDxfId="34"/>
    <tableColumn id="14" xr3:uid="{00000000-0010-0000-0000-00000E000000}" name="Product ID" dataDxfId="33"/>
    <tableColumn id="15" xr3:uid="{00000000-0010-0000-0000-00000F000000}" name="Category" dataDxfId="32"/>
    <tableColumn id="16" xr3:uid="{00000000-0010-0000-0000-000010000000}" name="Sub-Category" dataDxfId="31"/>
    <tableColumn id="17" xr3:uid="{00000000-0010-0000-0000-000011000000}" name="Product Name" dataDxfId="30"/>
    <tableColumn id="18" xr3:uid="{00000000-0010-0000-0000-000012000000}" name="Sales" dataDxfId="29"/>
    <tableColumn id="19" xr3:uid="{00000000-0010-0000-0000-000013000000}" name="Quantity" dataDxfId="28"/>
    <tableColumn id="20" xr3:uid="{00000000-0010-0000-0000-000014000000}" name="Discount" dataDxfId="27"/>
    <tableColumn id="21" xr3:uid="{00000000-0010-0000-0000-000015000000}" name="Profit" dataDxfId="26"/>
    <tableColumn id="22" xr3:uid="{00000000-0010-0000-0000-000016000000}" name="Person" dataDxfId="25">
      <calculatedColumnFormula>VLOOKUP($M2,People!$A$2:$B$5, 2, FALSE)</calculatedColumnFormula>
    </tableColumn>
    <tableColumn id="23" xr3:uid="{00000000-0010-0000-0000-000017000000}" name="Returned" dataDxfId="24">
      <calculatedColumnFormula>IFERROR(VLOOKUP($B2, 'Returns'!$A$2:$B$801, 2, FALSE), "No")</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eople" displayName="People" ref="A1:B5" totalsRowShown="0" headerRowDxfId="23">
  <autoFilter ref="A1:B5" xr:uid="{00000000-0009-0000-0100-000003000000}"/>
  <tableColumns count="2">
    <tableColumn id="2" xr3:uid="{00000000-0010-0000-0100-000002000000}" name="Region" dataDxfId="22"/>
    <tableColumn id="1" xr3:uid="{00000000-0010-0000-0100-000001000000}" name="Person" dataDxfId="21"/>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Returns" displayName="Returns" ref="A1:B801" totalsRowShown="0">
  <autoFilter ref="A1:B801" xr:uid="{00000000-0009-0000-0100-000004000000}"/>
  <tableColumns count="2">
    <tableColumn id="2" xr3:uid="{00000000-0010-0000-0200-000002000000}" name="Order ID"/>
    <tableColumn id="1" xr3:uid="{00000000-0010-0000-0200-000001000000}" name="Returned" dataDxfId="2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EF8E3ED-4DD0-4F6F-9E80-BE1FE9FBCA67}" sourceName="Order Date">
  <pivotTables>
    <pivotTable tabId="5" name="SalesProfit"/>
  </pivotTables>
  <state minimalRefreshVersion="6" lastRefreshVersion="6" pivotCacheId="599563549"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B21666C6-DF5E-4348-91BA-41ED1628C727}" cache="NativeTimeline_Order_Date" caption="Month" level="0" selectionLevel="2" scrollPosition="2016-01-01T00:00:00" style="TimeSlicerStyleDark1"/>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ABBA-4152-4342-8212-14DCD5A504C5}">
  <dimension ref="A1:AQ48"/>
  <sheetViews>
    <sheetView tabSelected="1" topLeftCell="A28" zoomScale="40" zoomScaleNormal="40" workbookViewId="0">
      <selection activeCell="E62" sqref="E62"/>
    </sheetView>
  </sheetViews>
  <sheetFormatPr defaultRowHeight="13" x14ac:dyDescent="0.3"/>
  <cols>
    <col min="5" max="5" width="18.7265625" bestFit="1" customWidth="1"/>
    <col min="6" max="6" width="13.7265625" bestFit="1" customWidth="1"/>
    <col min="7" max="7" width="12.36328125" bestFit="1" customWidth="1"/>
    <col min="8" max="8" width="13.7265625" bestFit="1" customWidth="1"/>
    <col min="9" max="9" width="20.08984375" customWidth="1"/>
    <col min="26" max="26" width="8.7265625" customWidth="1"/>
  </cols>
  <sheetData>
    <row r="1" spans="1:43" ht="42" customHeight="1" x14ac:dyDescent="0.3">
      <c r="A1" s="37" t="s">
        <v>10973</v>
      </c>
      <c r="B1" s="37"/>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row>
    <row r="2" spans="1:43" ht="26" x14ac:dyDescent="0.3">
      <c r="G2" s="38" t="s">
        <v>10978</v>
      </c>
      <c r="H2" s="38"/>
      <c r="I2" s="38"/>
    </row>
    <row r="3" spans="1:43" ht="20.5" x14ac:dyDescent="0.45">
      <c r="G3" s="46" t="s">
        <v>10974</v>
      </c>
      <c r="H3" s="47">
        <f>SUM(SparklinesPivot!C:C)</f>
        <v>2297200.8603000003</v>
      </c>
      <c r="I3" s="55"/>
    </row>
    <row r="4" spans="1:43" ht="20.5" x14ac:dyDescent="0.45">
      <c r="G4" s="46" t="s">
        <v>10975</v>
      </c>
      <c r="H4" s="47">
        <f>SUM(SparklinesPivot!D:D)</f>
        <v>286397.02169999992</v>
      </c>
      <c r="I4" s="55"/>
    </row>
    <row r="5" spans="1:43" ht="20.5" x14ac:dyDescent="0.45">
      <c r="G5" s="46" t="s">
        <v>10976</v>
      </c>
      <c r="H5" s="48">
        <f>H4/H3</f>
        <v>0.12467217240315601</v>
      </c>
      <c r="I5" s="55"/>
    </row>
    <row r="6" spans="1:43" ht="20.5" x14ac:dyDescent="0.45">
      <c r="G6" s="46" t="s">
        <v>10977</v>
      </c>
      <c r="H6" s="48">
        <f>AVERAGE(SparklinesPivot!F:F)</f>
        <v>0.15632258193514634</v>
      </c>
      <c r="I6" s="55"/>
    </row>
    <row r="43" spans="6:9" x14ac:dyDescent="0.3">
      <c r="F43" s="4"/>
      <c r="G43" s="5"/>
      <c r="H43" s="7" t="s">
        <v>10962</v>
      </c>
      <c r="I43" s="6"/>
    </row>
    <row r="44" spans="6:9" x14ac:dyDescent="0.3">
      <c r="F44" s="7" t="s">
        <v>14</v>
      </c>
      <c r="G44" s="7" t="s">
        <v>15</v>
      </c>
      <c r="H44" s="4" t="s">
        <v>10960</v>
      </c>
      <c r="I44" s="11" t="s">
        <v>10961</v>
      </c>
    </row>
    <row r="45" spans="6:9" x14ac:dyDescent="0.3">
      <c r="F45" s="4" t="s">
        <v>30</v>
      </c>
      <c r="G45" s="5"/>
      <c r="H45" s="12">
        <v>741999.79529999977</v>
      </c>
      <c r="I45" s="14">
        <v>18451.272799999992</v>
      </c>
    </row>
    <row r="46" spans="6:9" x14ac:dyDescent="0.3">
      <c r="F46" s="4" t="s">
        <v>43</v>
      </c>
      <c r="G46" s="5"/>
      <c r="H46" s="12">
        <v>719047.03200000292</v>
      </c>
      <c r="I46" s="14">
        <v>122490.8008000001</v>
      </c>
    </row>
    <row r="47" spans="6:9" x14ac:dyDescent="0.3">
      <c r="F47" s="4" t="s">
        <v>66</v>
      </c>
      <c r="G47" s="5"/>
      <c r="H47" s="12">
        <v>836154.03299999656</v>
      </c>
      <c r="I47" s="14">
        <v>145454.9480999998</v>
      </c>
    </row>
    <row r="48" spans="6:9" x14ac:dyDescent="0.3">
      <c r="F48" s="8" t="s">
        <v>10942</v>
      </c>
      <c r="G48" s="27"/>
      <c r="H48" s="13">
        <v>2297200.8602999994</v>
      </c>
      <c r="I48" s="15">
        <v>286397.02169999992</v>
      </c>
    </row>
  </sheetData>
  <mergeCells count="2">
    <mergeCell ref="A1:AQ1"/>
    <mergeCell ref="G2:I2"/>
  </mergeCells>
  <pageMargins left="0.7" right="0.7" top="0.75" bottom="0.75" header="0.3" footer="0.3"/>
  <pageSetup orientation="portrait" r:id="rId2"/>
  <drawing r:id="rId3"/>
  <extLst>
    <ext xmlns:x14="http://schemas.microsoft.com/office/spreadsheetml/2009/9/main" uri="{05C60535-1F16-4fd2-B633-F4F36F0B64E0}">
      <x14:sparklineGroups xmlns:xm="http://schemas.microsoft.com/office/excel/2006/main">
        <x14:sparklineGroup displayEmptyCellsAs="gap" xr2:uid="{85821F89-F29A-4CA6-88AF-743B6DC940E7}">
          <x14:colorSeries rgb="FF376092"/>
          <x14:colorNegative rgb="FFD00000"/>
          <x14:colorAxis rgb="FF000000"/>
          <x14:colorMarkers rgb="FFD00000"/>
          <x14:colorFirst rgb="FFD00000"/>
          <x14:colorLast rgb="FFD00000"/>
          <x14:colorHigh rgb="FFD00000"/>
          <x14:colorLow rgb="FFD00000"/>
          <x14:sparklines>
            <x14:sparkline>
              <xm:f>SparklinesPivot!F5:F52</xm:f>
              <xm:sqref>I6</xm:sqref>
            </x14:sparkline>
          </x14:sparklines>
        </x14:sparklineGroup>
        <x14:sparklineGroup displayEmptyCellsAs="gap" xr2:uid="{5795ECE5-5502-46C1-BB95-F9FF58C7D013}">
          <x14:colorSeries rgb="FF376092"/>
          <x14:colorNegative rgb="FFD00000"/>
          <x14:colorAxis rgb="FF000000"/>
          <x14:colorMarkers rgb="FFD00000"/>
          <x14:colorFirst rgb="FFD00000"/>
          <x14:colorLast rgb="FFD00000"/>
          <x14:colorHigh rgb="FFD00000"/>
          <x14:colorLow rgb="FFD00000"/>
          <x14:sparklines>
            <x14:sparkline>
              <xm:f>SparklinesPivot!E5:E52</xm:f>
              <xm:sqref>I5</xm:sqref>
            </x14:sparkline>
          </x14:sparklines>
        </x14:sparklineGroup>
        <x14:sparklineGroup displayEmptyCellsAs="gap" xr2:uid="{CF83830A-CD53-4C1A-8791-AD58D7BA0202}">
          <x14:colorSeries rgb="FF376092"/>
          <x14:colorNegative rgb="FFD00000"/>
          <x14:colorAxis rgb="FF000000"/>
          <x14:colorMarkers rgb="FFD00000"/>
          <x14:colorFirst rgb="FFD00000"/>
          <x14:colorLast rgb="FFD00000"/>
          <x14:colorHigh rgb="FFD00000"/>
          <x14:colorLow rgb="FFD00000"/>
          <x14:sparklines>
            <x14:sparkline>
              <xm:f>'[1]Sparklines Pivot'!F5:F52</xm:f>
              <xm:sqref>I4</xm:sqref>
            </x14:sparkline>
          </x14:sparklines>
        </x14:sparklineGroup>
        <x14:sparklineGroup displayEmptyCellsAs="gap" xr2:uid="{A64AC48C-3CC0-45F1-9F40-0080062926B0}">
          <x14:colorSeries rgb="FF376092"/>
          <x14:colorNegative rgb="FFD00000"/>
          <x14:colorAxis rgb="FF000000"/>
          <x14:colorMarkers rgb="FFD00000"/>
          <x14:colorFirst rgb="FFD00000"/>
          <x14:colorLast rgb="FFD00000"/>
          <x14:colorHigh rgb="FFD00000"/>
          <x14:colorLow rgb="FFD00000"/>
          <x14:sparklines>
            <x14:sparkline>
              <xm:f>'[1]Sparklines Pivot'!E5:E52</xm:f>
              <xm:sqref>I3</xm:sqref>
            </x14:sparkline>
          </x14:sparklines>
        </x14:sparklineGroup>
      </x14:sparklineGroup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A2" sqref="A2"/>
    </sheetView>
  </sheetViews>
  <sheetFormatPr defaultRowHeight="13" x14ac:dyDescent="0.3"/>
  <cols>
    <col min="2" max="2" width="14.81640625" customWidth="1"/>
    <col min="3" max="3" width="12.08984375" customWidth="1"/>
    <col min="4" max="4" width="13.453125" customWidth="1"/>
    <col min="5" max="5" width="11.453125" customWidth="1"/>
    <col min="6" max="6" width="12.7265625" customWidth="1"/>
    <col min="7" max="7" width="15.7265625" customWidth="1"/>
    <col min="8" max="8" width="10" customWidth="1"/>
    <col min="9" max="9" width="9.08984375" customWidth="1"/>
    <col min="12" max="12" width="12.54296875" customWidth="1"/>
    <col min="14" max="14" width="11.08984375" customWidth="1"/>
    <col min="15" max="15" width="10.08984375" customWidth="1"/>
    <col min="16" max="16" width="14" customWidth="1"/>
    <col min="17" max="17" width="14.08984375" customWidth="1"/>
    <col min="19" max="19" width="9.453125" customWidth="1"/>
    <col min="20" max="20" width="9.7265625" customWidth="1"/>
    <col min="22" max="22" width="17.1796875" bestFit="1" customWidth="1"/>
    <col min="23" max="23" width="9"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x14ac:dyDescent="0.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VLOOKUP($M2,People!$A$2:$B$5, 2, FALSE)</f>
        <v>Cassandra Brandow</v>
      </c>
      <c r="W2" s="3" t="str">
        <f>IFERROR(VLOOKUP($B2, 'Returns'!$A$2:$B$801, 2, FALSE), "No")</f>
        <v>No</v>
      </c>
    </row>
    <row r="3" spans="1:23" x14ac:dyDescent="0.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VLOOKUP($M3,People!$A$2:$B$5, 2, FALSE)</f>
        <v>Cassandra Brandow</v>
      </c>
      <c r="W3" s="3" t="str">
        <f>IFERROR(VLOOKUP($B3, 'Returns'!$A$2:$B$801, 2, FALSE), "No")</f>
        <v>No</v>
      </c>
    </row>
    <row r="4" spans="1:23" x14ac:dyDescent="0.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VLOOKUP($M4,People!$A$2:$B$5, 2, FALSE)</f>
        <v>Anna Andreadi</v>
      </c>
      <c r="W4" s="3" t="str">
        <f>IFERROR(VLOOKUP($B4, 'Returns'!$A$2:$B$801, 2, FALSE), "No")</f>
        <v>No</v>
      </c>
    </row>
    <row r="5" spans="1:23" x14ac:dyDescent="0.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VLOOKUP($M5,People!$A$2:$B$5, 2, FALSE)</f>
        <v>Cassandra Brandow</v>
      </c>
      <c r="W5" s="3" t="str">
        <f>IFERROR(VLOOKUP($B5, 'Returns'!$A$2:$B$801, 2, FALSE), "No")</f>
        <v>No</v>
      </c>
    </row>
    <row r="6" spans="1:23" x14ac:dyDescent="0.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VLOOKUP($M6,People!$A$2:$B$5, 2, FALSE)</f>
        <v>Cassandra Brandow</v>
      </c>
      <c r="W6" s="3" t="str">
        <f>IFERROR(VLOOKUP($B6, 'Returns'!$A$2:$B$801, 2, FALSE), "No")</f>
        <v>No</v>
      </c>
    </row>
    <row r="7" spans="1:23" x14ac:dyDescent="0.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VLOOKUP($M7,People!$A$2:$B$5, 2, FALSE)</f>
        <v>Anna Andreadi</v>
      </c>
      <c r="W7" s="3" t="str">
        <f>IFERROR(VLOOKUP($B7, 'Returns'!$A$2:$B$801, 2, FALSE), "No")</f>
        <v>No</v>
      </c>
    </row>
    <row r="8" spans="1:23" x14ac:dyDescent="0.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VLOOKUP($M8,People!$A$2:$B$5, 2, FALSE)</f>
        <v>Anna Andreadi</v>
      </c>
      <c r="W8" s="3" t="str">
        <f>IFERROR(VLOOKUP($B8, 'Returns'!$A$2:$B$801, 2, FALSE), "No")</f>
        <v>No</v>
      </c>
    </row>
    <row r="9" spans="1:23" x14ac:dyDescent="0.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VLOOKUP($M9,People!$A$2:$B$5, 2, FALSE)</f>
        <v>Anna Andreadi</v>
      </c>
      <c r="W9" s="3" t="str">
        <f>IFERROR(VLOOKUP($B9, 'Returns'!$A$2:$B$801, 2, FALSE), "No")</f>
        <v>No</v>
      </c>
    </row>
    <row r="10" spans="1:23" x14ac:dyDescent="0.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VLOOKUP($M10,People!$A$2:$B$5, 2, FALSE)</f>
        <v>Anna Andreadi</v>
      </c>
      <c r="W10" s="3" t="str">
        <f>IFERROR(VLOOKUP($B10, 'Returns'!$A$2:$B$801, 2, FALSE), "No")</f>
        <v>No</v>
      </c>
    </row>
    <row r="11" spans="1:23" x14ac:dyDescent="0.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VLOOKUP($M11,People!$A$2:$B$5, 2, FALSE)</f>
        <v>Anna Andreadi</v>
      </c>
      <c r="W11" s="3" t="str">
        <f>IFERROR(VLOOKUP($B11, 'Returns'!$A$2:$B$801, 2, FALSE), "No")</f>
        <v>No</v>
      </c>
    </row>
    <row r="12" spans="1:23" x14ac:dyDescent="0.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VLOOKUP($M12,People!$A$2:$B$5, 2, FALSE)</f>
        <v>Anna Andreadi</v>
      </c>
      <c r="W12" s="3" t="str">
        <f>IFERROR(VLOOKUP($B12, 'Returns'!$A$2:$B$801, 2, FALSE), "No")</f>
        <v>No</v>
      </c>
    </row>
    <row r="13" spans="1:23" x14ac:dyDescent="0.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VLOOKUP($M13,People!$A$2:$B$5, 2, FALSE)</f>
        <v>Anna Andreadi</v>
      </c>
      <c r="W13" s="3" t="str">
        <f>IFERROR(VLOOKUP($B13, 'Returns'!$A$2:$B$801, 2, FALSE), "No")</f>
        <v>No</v>
      </c>
    </row>
    <row r="14" spans="1:23" x14ac:dyDescent="0.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VLOOKUP($M14,People!$A$2:$B$5, 2, FALSE)</f>
        <v>Cassandra Brandow</v>
      </c>
      <c r="W14" s="3" t="str">
        <f>IFERROR(VLOOKUP($B14, 'Returns'!$A$2:$B$801, 2, FALSE), "No")</f>
        <v>No</v>
      </c>
    </row>
    <row r="15" spans="1:23" x14ac:dyDescent="0.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VLOOKUP($M15,People!$A$2:$B$5, 2, FALSE)</f>
        <v>Anna Andreadi</v>
      </c>
      <c r="W15" s="3" t="str">
        <f>IFERROR(VLOOKUP($B15, 'Returns'!$A$2:$B$801, 2, FALSE), "No")</f>
        <v>No</v>
      </c>
    </row>
    <row r="16" spans="1:23" x14ac:dyDescent="0.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VLOOKUP($M16,People!$A$2:$B$5, 2, FALSE)</f>
        <v>Kelly Williams</v>
      </c>
      <c r="W16" s="3" t="str">
        <f>IFERROR(VLOOKUP($B16, 'Returns'!$A$2:$B$801, 2, FALSE), "No")</f>
        <v>No</v>
      </c>
    </row>
    <row r="17" spans="1:23" x14ac:dyDescent="0.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VLOOKUP($M17,People!$A$2:$B$5, 2, FALSE)</f>
        <v>Kelly Williams</v>
      </c>
      <c r="W17" s="3" t="str">
        <f>IFERROR(VLOOKUP($B17, 'Returns'!$A$2:$B$801, 2, FALSE), "No")</f>
        <v>No</v>
      </c>
    </row>
    <row r="18" spans="1:23" x14ac:dyDescent="0.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VLOOKUP($M18,People!$A$2:$B$5, 2, FALSE)</f>
        <v>Kelly Williams</v>
      </c>
      <c r="W18" s="3" t="str">
        <f>IFERROR(VLOOKUP($B18, 'Returns'!$A$2:$B$801, 2, FALSE), "No")</f>
        <v>No</v>
      </c>
    </row>
    <row r="19" spans="1:23" x14ac:dyDescent="0.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VLOOKUP($M19,People!$A$2:$B$5, 2, FALSE)</f>
        <v>Anna Andreadi</v>
      </c>
      <c r="W19" s="3" t="str">
        <f>IFERROR(VLOOKUP($B19, 'Returns'!$A$2:$B$801, 2, FALSE), "No")</f>
        <v>No</v>
      </c>
    </row>
    <row r="20" spans="1:23" x14ac:dyDescent="0.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VLOOKUP($M20,People!$A$2:$B$5, 2, FALSE)</f>
        <v>Anna Andreadi</v>
      </c>
      <c r="W20" s="3" t="str">
        <f>IFERROR(VLOOKUP($B20, 'Returns'!$A$2:$B$801, 2, FALSE), "No")</f>
        <v>Yes</v>
      </c>
    </row>
    <row r="21" spans="1:23" x14ac:dyDescent="0.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VLOOKUP($M21,People!$A$2:$B$5, 2, FALSE)</f>
        <v>Anna Andreadi</v>
      </c>
      <c r="W21" s="3" t="str">
        <f>IFERROR(VLOOKUP($B21, 'Returns'!$A$2:$B$801, 2, FALSE), "No")</f>
        <v>Yes</v>
      </c>
    </row>
    <row r="22" spans="1:23" x14ac:dyDescent="0.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VLOOKUP($M22,People!$A$2:$B$5, 2, FALSE)</f>
        <v>Anna Andreadi</v>
      </c>
      <c r="W22" s="3" t="str">
        <f>IFERROR(VLOOKUP($B22, 'Returns'!$A$2:$B$801, 2, FALSE), "No")</f>
        <v>Yes</v>
      </c>
    </row>
    <row r="23" spans="1:23" x14ac:dyDescent="0.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VLOOKUP($M23,People!$A$2:$B$5, 2, FALSE)</f>
        <v>Kelly Williams</v>
      </c>
      <c r="W23" s="3" t="str">
        <f>IFERROR(VLOOKUP($B23, 'Returns'!$A$2:$B$801, 2, FALSE), "No")</f>
        <v>No</v>
      </c>
    </row>
    <row r="24" spans="1:23" x14ac:dyDescent="0.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VLOOKUP($M24,People!$A$2:$B$5, 2, FALSE)</f>
        <v>Kelly Williams</v>
      </c>
      <c r="W24" s="3" t="str">
        <f>IFERROR(VLOOKUP($B24, 'Returns'!$A$2:$B$801, 2, FALSE), "No")</f>
        <v>No</v>
      </c>
    </row>
    <row r="25" spans="1:23" x14ac:dyDescent="0.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VLOOKUP($M25,People!$A$2:$B$5, 2, FALSE)</f>
        <v>Chuck Magee</v>
      </c>
      <c r="W25" s="3" t="str">
        <f>IFERROR(VLOOKUP($B25, 'Returns'!$A$2:$B$801, 2, FALSE), "No")</f>
        <v>No</v>
      </c>
    </row>
    <row r="26" spans="1:23" x14ac:dyDescent="0.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VLOOKUP($M26,People!$A$2:$B$5, 2, FALSE)</f>
        <v>Anna Andreadi</v>
      </c>
      <c r="W26" s="3" t="str">
        <f>IFERROR(VLOOKUP($B26, 'Returns'!$A$2:$B$801, 2, FALSE), "No")</f>
        <v>No</v>
      </c>
    </row>
    <row r="27" spans="1:23" x14ac:dyDescent="0.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VLOOKUP($M27,People!$A$2:$B$5, 2, FALSE)</f>
        <v>Anna Andreadi</v>
      </c>
      <c r="W27" s="3" t="str">
        <f>IFERROR(VLOOKUP($B27, 'Returns'!$A$2:$B$801, 2, FALSE), "No")</f>
        <v>No</v>
      </c>
    </row>
    <row r="28" spans="1:23" x14ac:dyDescent="0.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VLOOKUP($M28,People!$A$2:$B$5, 2, FALSE)</f>
        <v>Anna Andreadi</v>
      </c>
      <c r="W28" s="3" t="str">
        <f>IFERROR(VLOOKUP($B28, 'Returns'!$A$2:$B$801, 2, FALSE), "No")</f>
        <v>No</v>
      </c>
    </row>
    <row r="29" spans="1:23" x14ac:dyDescent="0.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VLOOKUP($M29,People!$A$2:$B$5, 2, FALSE)</f>
        <v>Chuck Magee</v>
      </c>
      <c r="W29" s="3" t="str">
        <f>IFERROR(VLOOKUP($B29, 'Returns'!$A$2:$B$801, 2, FALSE), "No")</f>
        <v>No</v>
      </c>
    </row>
    <row r="30" spans="1:23" x14ac:dyDescent="0.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VLOOKUP($M30,People!$A$2:$B$5, 2, FALSE)</f>
        <v>Chuck Magee</v>
      </c>
      <c r="W30" s="3" t="str">
        <f>IFERROR(VLOOKUP($B30, 'Returns'!$A$2:$B$801, 2, FALSE), "No")</f>
        <v>No</v>
      </c>
    </row>
    <row r="31" spans="1:23" x14ac:dyDescent="0.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VLOOKUP($M31,People!$A$2:$B$5, 2, FALSE)</f>
        <v>Chuck Magee</v>
      </c>
      <c r="W31" s="3" t="str">
        <f>IFERROR(VLOOKUP($B31, 'Returns'!$A$2:$B$801, 2, FALSE), "No")</f>
        <v>No</v>
      </c>
    </row>
    <row r="32" spans="1:23" x14ac:dyDescent="0.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VLOOKUP($M32,People!$A$2:$B$5, 2, FALSE)</f>
        <v>Chuck Magee</v>
      </c>
      <c r="W32" s="3" t="str">
        <f>IFERROR(VLOOKUP($B32, 'Returns'!$A$2:$B$801, 2, FALSE), "No")</f>
        <v>No</v>
      </c>
    </row>
    <row r="33" spans="1:23" x14ac:dyDescent="0.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VLOOKUP($M33,People!$A$2:$B$5, 2, FALSE)</f>
        <v>Chuck Magee</v>
      </c>
      <c r="W33" s="3" t="str">
        <f>IFERROR(VLOOKUP($B33, 'Returns'!$A$2:$B$801, 2, FALSE), "No")</f>
        <v>No</v>
      </c>
    </row>
    <row r="34" spans="1:23" x14ac:dyDescent="0.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VLOOKUP($M34,People!$A$2:$B$5, 2, FALSE)</f>
        <v>Chuck Magee</v>
      </c>
      <c r="W34" s="3" t="str">
        <f>IFERROR(VLOOKUP($B34, 'Returns'!$A$2:$B$801, 2, FALSE), "No")</f>
        <v>No</v>
      </c>
    </row>
    <row r="35" spans="1:23" x14ac:dyDescent="0.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VLOOKUP($M35,People!$A$2:$B$5, 2, FALSE)</f>
        <v>Chuck Magee</v>
      </c>
      <c r="W35" s="3" t="str">
        <f>IFERROR(VLOOKUP($B35, 'Returns'!$A$2:$B$801, 2, FALSE), "No")</f>
        <v>No</v>
      </c>
    </row>
    <row r="36" spans="1:23" x14ac:dyDescent="0.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VLOOKUP($M36,People!$A$2:$B$5, 2, FALSE)</f>
        <v>Kelly Williams</v>
      </c>
      <c r="W36" s="3" t="str">
        <f>IFERROR(VLOOKUP($B36, 'Returns'!$A$2:$B$801, 2, FALSE), "No")</f>
        <v>No</v>
      </c>
    </row>
    <row r="37" spans="1:23" x14ac:dyDescent="0.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VLOOKUP($M37,People!$A$2:$B$5, 2, FALSE)</f>
        <v>Kelly Williams</v>
      </c>
      <c r="W37" s="3" t="str">
        <f>IFERROR(VLOOKUP($B37, 'Returns'!$A$2:$B$801, 2, FALSE), "No")</f>
        <v>No</v>
      </c>
    </row>
    <row r="38" spans="1:23" x14ac:dyDescent="0.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VLOOKUP($M38,People!$A$2:$B$5, 2, FALSE)</f>
        <v>Kelly Williams</v>
      </c>
      <c r="W38" s="3" t="str">
        <f>IFERROR(VLOOKUP($B38, 'Returns'!$A$2:$B$801, 2, FALSE), "No")</f>
        <v>No</v>
      </c>
    </row>
    <row r="39" spans="1:23" x14ac:dyDescent="0.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VLOOKUP($M39,People!$A$2:$B$5, 2, FALSE)</f>
        <v>Kelly Williams</v>
      </c>
      <c r="W39" s="3" t="str">
        <f>IFERROR(VLOOKUP($B39, 'Returns'!$A$2:$B$801, 2, FALSE), "No")</f>
        <v>No</v>
      </c>
    </row>
    <row r="40" spans="1:23" x14ac:dyDescent="0.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VLOOKUP($M40,People!$A$2:$B$5, 2, FALSE)</f>
        <v>Kelly Williams</v>
      </c>
      <c r="W40" s="3" t="str">
        <f>IFERROR(VLOOKUP($B40, 'Returns'!$A$2:$B$801, 2, FALSE), "No")</f>
        <v>No</v>
      </c>
    </row>
    <row r="41" spans="1:23" x14ac:dyDescent="0.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VLOOKUP($M41,People!$A$2:$B$5, 2, FALSE)</f>
        <v>Kelly Williams</v>
      </c>
      <c r="W41" s="3" t="str">
        <f>IFERROR(VLOOKUP($B41, 'Returns'!$A$2:$B$801, 2, FALSE), "No")</f>
        <v>No</v>
      </c>
    </row>
    <row r="42" spans="1:23" x14ac:dyDescent="0.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VLOOKUP($M42,People!$A$2:$B$5, 2, FALSE)</f>
        <v>Kelly Williams</v>
      </c>
      <c r="W42" s="3" t="str">
        <f>IFERROR(VLOOKUP($B42, 'Returns'!$A$2:$B$801, 2, FALSE), "No")</f>
        <v>No</v>
      </c>
    </row>
    <row r="43" spans="1:23" x14ac:dyDescent="0.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VLOOKUP($M43,People!$A$2:$B$5, 2, FALSE)</f>
        <v>Kelly Williams</v>
      </c>
      <c r="W43" s="3" t="str">
        <f>IFERROR(VLOOKUP($B43, 'Returns'!$A$2:$B$801, 2, FALSE), "No")</f>
        <v>No</v>
      </c>
    </row>
    <row r="44" spans="1:23" x14ac:dyDescent="0.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VLOOKUP($M44,People!$A$2:$B$5, 2, FALSE)</f>
        <v>Anna Andreadi</v>
      </c>
      <c r="W44" s="3" t="str">
        <f>IFERROR(VLOOKUP($B44, 'Returns'!$A$2:$B$801, 2, FALSE), "No")</f>
        <v>No</v>
      </c>
    </row>
    <row r="45" spans="1:23" x14ac:dyDescent="0.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VLOOKUP($M45,People!$A$2:$B$5, 2, FALSE)</f>
        <v>Cassandra Brandow</v>
      </c>
      <c r="W45" s="3" t="str">
        <f>IFERROR(VLOOKUP($B45, 'Returns'!$A$2:$B$801, 2, FALSE), "No")</f>
        <v>No</v>
      </c>
    </row>
    <row r="46" spans="1:23" x14ac:dyDescent="0.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VLOOKUP($M46,People!$A$2:$B$5, 2, FALSE)</f>
        <v>Kelly Williams</v>
      </c>
      <c r="W46" s="3" t="str">
        <f>IFERROR(VLOOKUP($B46, 'Returns'!$A$2:$B$801, 2, FALSE), "No")</f>
        <v>No</v>
      </c>
    </row>
    <row r="47" spans="1:23" x14ac:dyDescent="0.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VLOOKUP($M47,People!$A$2:$B$5, 2, FALSE)</f>
        <v>Kelly Williams</v>
      </c>
      <c r="W47" s="3" t="str">
        <f>IFERROR(VLOOKUP($B47, 'Returns'!$A$2:$B$801, 2, FALSE), "No")</f>
        <v>No</v>
      </c>
    </row>
    <row r="48" spans="1:23" x14ac:dyDescent="0.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VLOOKUP($M48,People!$A$2:$B$5, 2, FALSE)</f>
        <v>Kelly Williams</v>
      </c>
      <c r="W48" s="3" t="str">
        <f>IFERROR(VLOOKUP($B48, 'Returns'!$A$2:$B$801, 2, FALSE), "No")</f>
        <v>No</v>
      </c>
    </row>
    <row r="49" spans="1:23" x14ac:dyDescent="0.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VLOOKUP($M49,People!$A$2:$B$5, 2, FALSE)</f>
        <v>Chuck Magee</v>
      </c>
      <c r="W49" s="3" t="str">
        <f>IFERROR(VLOOKUP($B49, 'Returns'!$A$2:$B$801, 2, FALSE), "No")</f>
        <v>No</v>
      </c>
    </row>
    <row r="50" spans="1:23" x14ac:dyDescent="0.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VLOOKUP($M50,People!$A$2:$B$5, 2, FALSE)</f>
        <v>Chuck Magee</v>
      </c>
      <c r="W50" s="3" t="str">
        <f>IFERROR(VLOOKUP($B50, 'Returns'!$A$2:$B$801, 2, FALSE), "No")</f>
        <v>No</v>
      </c>
    </row>
    <row r="51" spans="1:23" x14ac:dyDescent="0.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VLOOKUP($M51,People!$A$2:$B$5, 2, FALSE)</f>
        <v>Kelly Williams</v>
      </c>
      <c r="W51" s="3" t="str">
        <f>IFERROR(VLOOKUP($B51, 'Returns'!$A$2:$B$801, 2, FALSE), "No")</f>
        <v>No</v>
      </c>
    </row>
    <row r="52" spans="1:23" x14ac:dyDescent="0.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VLOOKUP($M52,People!$A$2:$B$5, 2, FALSE)</f>
        <v>Kelly Williams</v>
      </c>
      <c r="W52" s="3" t="str">
        <f>IFERROR(VLOOKUP($B52, 'Returns'!$A$2:$B$801, 2, FALSE), "No")</f>
        <v>No</v>
      </c>
    </row>
    <row r="53" spans="1:23" x14ac:dyDescent="0.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VLOOKUP($M53,People!$A$2:$B$5, 2, FALSE)</f>
        <v>Kelly Williams</v>
      </c>
      <c r="W53" s="3" t="str">
        <f>IFERROR(VLOOKUP($B53, 'Returns'!$A$2:$B$801, 2, FALSE), "No")</f>
        <v>No</v>
      </c>
    </row>
    <row r="54" spans="1:23" x14ac:dyDescent="0.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VLOOKUP($M54,People!$A$2:$B$5, 2, FALSE)</f>
        <v>Kelly Williams</v>
      </c>
      <c r="W54" s="3" t="str">
        <f>IFERROR(VLOOKUP($B54, 'Returns'!$A$2:$B$801, 2, FALSE), "No")</f>
        <v>No</v>
      </c>
    </row>
    <row r="55" spans="1:23" x14ac:dyDescent="0.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VLOOKUP($M55,People!$A$2:$B$5, 2, FALSE)</f>
        <v>Chuck Magee</v>
      </c>
      <c r="W55" s="3" t="str">
        <f>IFERROR(VLOOKUP($B55, 'Returns'!$A$2:$B$801, 2, FALSE), "No")</f>
        <v>No</v>
      </c>
    </row>
    <row r="56" spans="1:23" x14ac:dyDescent="0.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VLOOKUP($M56,People!$A$2:$B$5, 2, FALSE)</f>
        <v>Chuck Magee</v>
      </c>
      <c r="W56" s="3" t="str">
        <f>IFERROR(VLOOKUP($B56, 'Returns'!$A$2:$B$801, 2, FALSE), "No")</f>
        <v>No</v>
      </c>
    </row>
    <row r="57" spans="1:23" x14ac:dyDescent="0.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VLOOKUP($M57,People!$A$2:$B$5, 2, FALSE)</f>
        <v>Chuck Magee</v>
      </c>
      <c r="W57" s="3" t="str">
        <f>IFERROR(VLOOKUP($B57, 'Returns'!$A$2:$B$801, 2, FALSE), "No")</f>
        <v>Yes</v>
      </c>
    </row>
    <row r="58" spans="1:23" x14ac:dyDescent="0.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VLOOKUP($M58,People!$A$2:$B$5, 2, FALSE)</f>
        <v>Chuck Magee</v>
      </c>
      <c r="W58" s="3" t="str">
        <f>IFERROR(VLOOKUP($B58, 'Returns'!$A$2:$B$801, 2, FALSE), "No")</f>
        <v>Yes</v>
      </c>
    </row>
    <row r="59" spans="1:23" x14ac:dyDescent="0.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VLOOKUP($M59,People!$A$2:$B$5, 2, FALSE)</f>
        <v>Chuck Magee</v>
      </c>
      <c r="W59" s="3" t="str">
        <f>IFERROR(VLOOKUP($B59, 'Returns'!$A$2:$B$801, 2, FALSE), "No")</f>
        <v>Yes</v>
      </c>
    </row>
    <row r="60" spans="1:23" x14ac:dyDescent="0.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VLOOKUP($M60,People!$A$2:$B$5, 2, FALSE)</f>
        <v>Chuck Magee</v>
      </c>
      <c r="W60" s="3" t="str">
        <f>IFERROR(VLOOKUP($B60, 'Returns'!$A$2:$B$801, 2, FALSE), "No")</f>
        <v>Yes</v>
      </c>
    </row>
    <row r="61" spans="1:23" x14ac:dyDescent="0.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VLOOKUP($M61,People!$A$2:$B$5, 2, FALSE)</f>
        <v>Chuck Magee</v>
      </c>
      <c r="W61" s="3" t="str">
        <f>IFERROR(VLOOKUP($B61, 'Returns'!$A$2:$B$801, 2, FALSE), "No")</f>
        <v>Yes</v>
      </c>
    </row>
    <row r="62" spans="1:23" x14ac:dyDescent="0.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VLOOKUP($M62,People!$A$2:$B$5, 2, FALSE)</f>
        <v>Chuck Magee</v>
      </c>
      <c r="W62" s="3" t="str">
        <f>IFERROR(VLOOKUP($B62, 'Returns'!$A$2:$B$801, 2, FALSE), "No")</f>
        <v>Yes</v>
      </c>
    </row>
    <row r="63" spans="1:23" x14ac:dyDescent="0.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VLOOKUP($M63,People!$A$2:$B$5, 2, FALSE)</f>
        <v>Chuck Magee</v>
      </c>
      <c r="W63" s="3" t="str">
        <f>IFERROR(VLOOKUP($B63, 'Returns'!$A$2:$B$801, 2, FALSE), "No")</f>
        <v>Yes</v>
      </c>
    </row>
    <row r="64" spans="1:23" x14ac:dyDescent="0.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VLOOKUP($M64,People!$A$2:$B$5, 2, FALSE)</f>
        <v>Anna Andreadi</v>
      </c>
      <c r="W64" s="3" t="str">
        <f>IFERROR(VLOOKUP($B64, 'Returns'!$A$2:$B$801, 2, FALSE), "No")</f>
        <v>No</v>
      </c>
    </row>
    <row r="65" spans="1:23" x14ac:dyDescent="0.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VLOOKUP($M65,People!$A$2:$B$5, 2, FALSE)</f>
        <v>Anna Andreadi</v>
      </c>
      <c r="W65" s="3" t="str">
        <f>IFERROR(VLOOKUP($B65, 'Returns'!$A$2:$B$801, 2, FALSE), "No")</f>
        <v>No</v>
      </c>
    </row>
    <row r="66" spans="1:23" x14ac:dyDescent="0.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VLOOKUP($M66,People!$A$2:$B$5, 2, FALSE)</f>
        <v>Anna Andreadi</v>
      </c>
      <c r="W66" s="3" t="str">
        <f>IFERROR(VLOOKUP($B66, 'Returns'!$A$2:$B$801, 2, FALSE), "No")</f>
        <v>No</v>
      </c>
    </row>
    <row r="67" spans="1:23" x14ac:dyDescent="0.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VLOOKUP($M67,People!$A$2:$B$5, 2, FALSE)</f>
        <v>Anna Andreadi</v>
      </c>
      <c r="W67" s="3" t="str">
        <f>IFERROR(VLOOKUP($B67, 'Returns'!$A$2:$B$801, 2, FALSE), "No")</f>
        <v>No</v>
      </c>
    </row>
    <row r="68" spans="1:23" x14ac:dyDescent="0.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VLOOKUP($M68,People!$A$2:$B$5, 2, FALSE)</f>
        <v>Kelly Williams</v>
      </c>
      <c r="W68" s="3" t="str">
        <f>IFERROR(VLOOKUP($B68, 'Returns'!$A$2:$B$801, 2, FALSE), "No")</f>
        <v>No</v>
      </c>
    </row>
    <row r="69" spans="1:23" x14ac:dyDescent="0.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VLOOKUP($M69,People!$A$2:$B$5, 2, FALSE)</f>
        <v>Anna Andreadi</v>
      </c>
      <c r="W69" s="3" t="str">
        <f>IFERROR(VLOOKUP($B69, 'Returns'!$A$2:$B$801, 2, FALSE), "No")</f>
        <v>No</v>
      </c>
    </row>
    <row r="70" spans="1:23" x14ac:dyDescent="0.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VLOOKUP($M70,People!$A$2:$B$5, 2, FALSE)</f>
        <v>Anna Andreadi</v>
      </c>
      <c r="W70" s="3" t="str">
        <f>IFERROR(VLOOKUP($B70, 'Returns'!$A$2:$B$801, 2, FALSE), "No")</f>
        <v>No</v>
      </c>
    </row>
    <row r="71" spans="1:23" x14ac:dyDescent="0.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VLOOKUP($M71,People!$A$2:$B$5, 2, FALSE)</f>
        <v>Cassandra Brandow</v>
      </c>
      <c r="W71" s="3" t="str">
        <f>IFERROR(VLOOKUP($B71, 'Returns'!$A$2:$B$801, 2, FALSE), "No")</f>
        <v>No</v>
      </c>
    </row>
    <row r="72" spans="1:23" x14ac:dyDescent="0.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VLOOKUP($M72,People!$A$2:$B$5, 2, FALSE)</f>
        <v>Chuck Magee</v>
      </c>
      <c r="W72" s="3" t="str">
        <f>IFERROR(VLOOKUP($B72, 'Returns'!$A$2:$B$801, 2, FALSE), "No")</f>
        <v>No</v>
      </c>
    </row>
    <row r="73" spans="1:23" x14ac:dyDescent="0.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VLOOKUP($M73,People!$A$2:$B$5, 2, FALSE)</f>
        <v>Kelly Williams</v>
      </c>
      <c r="W73" s="3" t="str">
        <f>IFERROR(VLOOKUP($B73, 'Returns'!$A$2:$B$801, 2, FALSE), "No")</f>
        <v>No</v>
      </c>
    </row>
    <row r="74" spans="1:23" x14ac:dyDescent="0.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VLOOKUP($M74,People!$A$2:$B$5, 2, FALSE)</f>
        <v>Cassandra Brandow</v>
      </c>
      <c r="W74" s="3" t="str">
        <f>IFERROR(VLOOKUP($B74, 'Returns'!$A$2:$B$801, 2, FALSE), "No")</f>
        <v>No</v>
      </c>
    </row>
    <row r="75" spans="1:23" x14ac:dyDescent="0.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VLOOKUP($M75,People!$A$2:$B$5, 2, FALSE)</f>
        <v>Cassandra Brandow</v>
      </c>
      <c r="W75" s="3" t="str">
        <f>IFERROR(VLOOKUP($B75, 'Returns'!$A$2:$B$801, 2, FALSE), "No")</f>
        <v>No</v>
      </c>
    </row>
    <row r="76" spans="1:23" x14ac:dyDescent="0.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VLOOKUP($M76,People!$A$2:$B$5, 2, FALSE)</f>
        <v>Cassandra Brandow</v>
      </c>
      <c r="W76" s="3" t="str">
        <f>IFERROR(VLOOKUP($B76, 'Returns'!$A$2:$B$801, 2, FALSE), "No")</f>
        <v>No</v>
      </c>
    </row>
    <row r="77" spans="1:23" x14ac:dyDescent="0.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VLOOKUP($M77,People!$A$2:$B$5, 2, FALSE)</f>
        <v>Kelly Williams</v>
      </c>
      <c r="W77" s="3" t="str">
        <f>IFERROR(VLOOKUP($B77, 'Returns'!$A$2:$B$801, 2, FALSE), "No")</f>
        <v>No</v>
      </c>
    </row>
    <row r="78" spans="1:23" x14ac:dyDescent="0.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VLOOKUP($M78,People!$A$2:$B$5, 2, FALSE)</f>
        <v>Kelly Williams</v>
      </c>
      <c r="W78" s="3" t="str">
        <f>IFERROR(VLOOKUP($B78, 'Returns'!$A$2:$B$801, 2, FALSE), "No")</f>
        <v>No</v>
      </c>
    </row>
    <row r="79" spans="1:23" x14ac:dyDescent="0.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VLOOKUP($M79,People!$A$2:$B$5, 2, FALSE)</f>
        <v>Kelly Williams</v>
      </c>
      <c r="W79" s="3" t="str">
        <f>IFERROR(VLOOKUP($B79, 'Returns'!$A$2:$B$801, 2, FALSE), "No")</f>
        <v>No</v>
      </c>
    </row>
    <row r="80" spans="1:23" x14ac:dyDescent="0.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VLOOKUP($M80,People!$A$2:$B$5, 2, FALSE)</f>
        <v>Kelly Williams</v>
      </c>
      <c r="W80" s="3" t="str">
        <f>IFERROR(VLOOKUP($B80, 'Returns'!$A$2:$B$801, 2, FALSE), "No")</f>
        <v>No</v>
      </c>
    </row>
    <row r="81" spans="1:23" x14ac:dyDescent="0.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VLOOKUP($M81,People!$A$2:$B$5, 2, FALSE)</f>
        <v>Cassandra Brandow</v>
      </c>
      <c r="W81" s="3" t="str">
        <f>IFERROR(VLOOKUP($B81, 'Returns'!$A$2:$B$801, 2, FALSE), "No")</f>
        <v>No</v>
      </c>
    </row>
    <row r="82" spans="1:23" x14ac:dyDescent="0.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VLOOKUP($M82,People!$A$2:$B$5, 2, FALSE)</f>
        <v>Cassandra Brandow</v>
      </c>
      <c r="W82" s="3" t="str">
        <f>IFERROR(VLOOKUP($B82, 'Returns'!$A$2:$B$801, 2, FALSE), "No")</f>
        <v>No</v>
      </c>
    </row>
    <row r="83" spans="1:23" x14ac:dyDescent="0.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VLOOKUP($M83,People!$A$2:$B$5, 2, FALSE)</f>
        <v>Anna Andreadi</v>
      </c>
      <c r="W83" s="3" t="str">
        <f>IFERROR(VLOOKUP($B83, 'Returns'!$A$2:$B$801, 2, FALSE), "No")</f>
        <v>No</v>
      </c>
    </row>
    <row r="84" spans="1:23" x14ac:dyDescent="0.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VLOOKUP($M84,People!$A$2:$B$5, 2, FALSE)</f>
        <v>Anna Andreadi</v>
      </c>
      <c r="W84" s="3" t="str">
        <f>IFERROR(VLOOKUP($B84, 'Returns'!$A$2:$B$801, 2, FALSE), "No")</f>
        <v>No</v>
      </c>
    </row>
    <row r="85" spans="1:23" x14ac:dyDescent="0.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VLOOKUP($M85,People!$A$2:$B$5, 2, FALSE)</f>
        <v>Cassandra Brandow</v>
      </c>
      <c r="W85" s="3" t="str">
        <f>IFERROR(VLOOKUP($B85, 'Returns'!$A$2:$B$801, 2, FALSE), "No")</f>
        <v>No</v>
      </c>
    </row>
    <row r="86" spans="1:23" x14ac:dyDescent="0.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VLOOKUP($M86,People!$A$2:$B$5, 2, FALSE)</f>
        <v>Kelly Williams</v>
      </c>
      <c r="W86" s="3" t="str">
        <f>IFERROR(VLOOKUP($B86, 'Returns'!$A$2:$B$801, 2, FALSE), "No")</f>
        <v>No</v>
      </c>
    </row>
    <row r="87" spans="1:23" x14ac:dyDescent="0.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VLOOKUP($M87,People!$A$2:$B$5, 2, FALSE)</f>
        <v>Cassandra Brandow</v>
      </c>
      <c r="W87" s="3" t="str">
        <f>IFERROR(VLOOKUP($B87, 'Returns'!$A$2:$B$801, 2, FALSE), "No")</f>
        <v>No</v>
      </c>
    </row>
    <row r="88" spans="1:23" x14ac:dyDescent="0.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VLOOKUP($M88,People!$A$2:$B$5, 2, FALSE)</f>
        <v>Kelly Williams</v>
      </c>
      <c r="W88" s="3" t="str">
        <f>IFERROR(VLOOKUP($B88, 'Returns'!$A$2:$B$801, 2, FALSE), "No")</f>
        <v>No</v>
      </c>
    </row>
    <row r="89" spans="1:23" x14ac:dyDescent="0.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VLOOKUP($M89,People!$A$2:$B$5, 2, FALSE)</f>
        <v>Kelly Williams</v>
      </c>
      <c r="W89" s="3" t="str">
        <f>IFERROR(VLOOKUP($B89, 'Returns'!$A$2:$B$801, 2, FALSE), "No")</f>
        <v>No</v>
      </c>
    </row>
    <row r="90" spans="1:23" x14ac:dyDescent="0.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VLOOKUP($M90,People!$A$2:$B$5, 2, FALSE)</f>
        <v>Kelly Williams</v>
      </c>
      <c r="W90" s="3" t="str">
        <f>IFERROR(VLOOKUP($B90, 'Returns'!$A$2:$B$801, 2, FALSE), "No")</f>
        <v>No</v>
      </c>
    </row>
    <row r="91" spans="1:23" x14ac:dyDescent="0.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VLOOKUP($M91,People!$A$2:$B$5, 2, FALSE)</f>
        <v>Anna Andreadi</v>
      </c>
      <c r="W91" s="3" t="str">
        <f>IFERROR(VLOOKUP($B91, 'Returns'!$A$2:$B$801, 2, FALSE), "No")</f>
        <v>Yes</v>
      </c>
    </row>
    <row r="92" spans="1:23" x14ac:dyDescent="0.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VLOOKUP($M92,People!$A$2:$B$5, 2, FALSE)</f>
        <v>Anna Andreadi</v>
      </c>
      <c r="W92" s="3" t="str">
        <f>IFERROR(VLOOKUP($B92, 'Returns'!$A$2:$B$801, 2, FALSE), "No")</f>
        <v>Yes</v>
      </c>
    </row>
    <row r="93" spans="1:23" x14ac:dyDescent="0.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VLOOKUP($M93,People!$A$2:$B$5, 2, FALSE)</f>
        <v>Anna Andreadi</v>
      </c>
      <c r="W93" s="3" t="str">
        <f>IFERROR(VLOOKUP($B93, 'Returns'!$A$2:$B$801, 2, FALSE), "No")</f>
        <v>Yes</v>
      </c>
    </row>
    <row r="94" spans="1:23" x14ac:dyDescent="0.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VLOOKUP($M94,People!$A$2:$B$5, 2, FALSE)</f>
        <v>Kelly Williams</v>
      </c>
      <c r="W94" s="3" t="str">
        <f>IFERROR(VLOOKUP($B94, 'Returns'!$A$2:$B$801, 2, FALSE), "No")</f>
        <v>No</v>
      </c>
    </row>
    <row r="95" spans="1:23" x14ac:dyDescent="0.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VLOOKUP($M95,People!$A$2:$B$5, 2, FALSE)</f>
        <v>Kelly Williams</v>
      </c>
      <c r="W95" s="3" t="str">
        <f>IFERROR(VLOOKUP($B95, 'Returns'!$A$2:$B$801, 2, FALSE), "No")</f>
        <v>No</v>
      </c>
    </row>
    <row r="96" spans="1:23" x14ac:dyDescent="0.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VLOOKUP($M96,People!$A$2:$B$5, 2, FALSE)</f>
        <v>Kelly Williams</v>
      </c>
      <c r="W96" s="3" t="str">
        <f>IFERROR(VLOOKUP($B96, 'Returns'!$A$2:$B$801, 2, FALSE), "No")</f>
        <v>No</v>
      </c>
    </row>
    <row r="97" spans="1:23" x14ac:dyDescent="0.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VLOOKUP($M97,People!$A$2:$B$5, 2, FALSE)</f>
        <v>Anna Andreadi</v>
      </c>
      <c r="W97" s="3" t="str">
        <f>IFERROR(VLOOKUP($B97, 'Returns'!$A$2:$B$801, 2, FALSE), "No")</f>
        <v>No</v>
      </c>
    </row>
    <row r="98" spans="1:23" x14ac:dyDescent="0.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VLOOKUP($M98,People!$A$2:$B$5, 2, FALSE)</f>
        <v>Chuck Magee</v>
      </c>
      <c r="W98" s="3" t="str">
        <f>IFERROR(VLOOKUP($B98, 'Returns'!$A$2:$B$801, 2, FALSE), "No")</f>
        <v>No</v>
      </c>
    </row>
    <row r="99" spans="1:23" x14ac:dyDescent="0.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VLOOKUP($M99,People!$A$2:$B$5, 2, FALSE)</f>
        <v>Anna Andreadi</v>
      </c>
      <c r="W99" s="3" t="str">
        <f>IFERROR(VLOOKUP($B99, 'Returns'!$A$2:$B$801, 2, FALSE), "No")</f>
        <v>No</v>
      </c>
    </row>
    <row r="100" spans="1:23" x14ac:dyDescent="0.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VLOOKUP($M100,People!$A$2:$B$5, 2, FALSE)</f>
        <v>Kelly Williams</v>
      </c>
      <c r="W100" s="3" t="str">
        <f>IFERROR(VLOOKUP($B100, 'Returns'!$A$2:$B$801, 2, FALSE), "No")</f>
        <v>No</v>
      </c>
    </row>
    <row r="101" spans="1:23" x14ac:dyDescent="0.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VLOOKUP($M101,People!$A$2:$B$5, 2, FALSE)</f>
        <v>Kelly Williams</v>
      </c>
      <c r="W101" s="3" t="str">
        <f>IFERROR(VLOOKUP($B101, 'Returns'!$A$2:$B$801, 2, FALSE), "No")</f>
        <v>No</v>
      </c>
    </row>
    <row r="102" spans="1:23" x14ac:dyDescent="0.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VLOOKUP($M102,People!$A$2:$B$5, 2, FALSE)</f>
        <v>Kelly Williams</v>
      </c>
      <c r="W102" s="3" t="str">
        <f>IFERROR(VLOOKUP($B102, 'Returns'!$A$2:$B$801, 2, FALSE), "No")</f>
        <v>No</v>
      </c>
    </row>
    <row r="103" spans="1:23" x14ac:dyDescent="0.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VLOOKUP($M103,People!$A$2:$B$5, 2, FALSE)</f>
        <v>Kelly Williams</v>
      </c>
      <c r="W103" s="3" t="str">
        <f>IFERROR(VLOOKUP($B103, 'Returns'!$A$2:$B$801, 2, FALSE), "No")</f>
        <v>No</v>
      </c>
    </row>
    <row r="104" spans="1:23" x14ac:dyDescent="0.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VLOOKUP($M104,People!$A$2:$B$5, 2, FALSE)</f>
        <v>Kelly Williams</v>
      </c>
      <c r="W104" s="3" t="str">
        <f>IFERROR(VLOOKUP($B104, 'Returns'!$A$2:$B$801, 2, FALSE), "No")</f>
        <v>No</v>
      </c>
    </row>
    <row r="105" spans="1:23" x14ac:dyDescent="0.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VLOOKUP($M105,People!$A$2:$B$5, 2, FALSE)</f>
        <v>Anna Andreadi</v>
      </c>
      <c r="W105" s="3" t="str">
        <f>IFERROR(VLOOKUP($B105, 'Returns'!$A$2:$B$801, 2, FALSE), "No")</f>
        <v>No</v>
      </c>
    </row>
    <row r="106" spans="1:23" x14ac:dyDescent="0.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VLOOKUP($M106,People!$A$2:$B$5, 2, FALSE)</f>
        <v>Anna Andreadi</v>
      </c>
      <c r="W106" s="3" t="str">
        <f>IFERROR(VLOOKUP($B106, 'Returns'!$A$2:$B$801, 2, FALSE), "No")</f>
        <v>No</v>
      </c>
    </row>
    <row r="107" spans="1:23" x14ac:dyDescent="0.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VLOOKUP($M107,People!$A$2:$B$5, 2, FALSE)</f>
        <v>Anna Andreadi</v>
      </c>
      <c r="W107" s="3" t="str">
        <f>IFERROR(VLOOKUP($B107, 'Returns'!$A$2:$B$801, 2, FALSE), "No")</f>
        <v>No</v>
      </c>
    </row>
    <row r="108" spans="1:23" x14ac:dyDescent="0.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VLOOKUP($M108,People!$A$2:$B$5, 2, FALSE)</f>
        <v>Cassandra Brandow</v>
      </c>
      <c r="W108" s="3" t="str">
        <f>IFERROR(VLOOKUP($B108, 'Returns'!$A$2:$B$801, 2, FALSE), "No")</f>
        <v>No</v>
      </c>
    </row>
    <row r="109" spans="1:23" x14ac:dyDescent="0.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VLOOKUP($M109,People!$A$2:$B$5, 2, FALSE)</f>
        <v>Cassandra Brandow</v>
      </c>
      <c r="W109" s="3" t="str">
        <f>IFERROR(VLOOKUP($B109, 'Returns'!$A$2:$B$801, 2, FALSE), "No")</f>
        <v>No</v>
      </c>
    </row>
    <row r="110" spans="1:23" x14ac:dyDescent="0.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VLOOKUP($M110,People!$A$2:$B$5, 2, FALSE)</f>
        <v>Cassandra Brandow</v>
      </c>
      <c r="W110" s="3" t="str">
        <f>IFERROR(VLOOKUP($B110, 'Returns'!$A$2:$B$801, 2, FALSE), "No")</f>
        <v>No</v>
      </c>
    </row>
    <row r="111" spans="1:23" x14ac:dyDescent="0.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VLOOKUP($M111,People!$A$2:$B$5, 2, FALSE)</f>
        <v>Kelly Williams</v>
      </c>
      <c r="W111" s="3" t="str">
        <f>IFERROR(VLOOKUP($B111, 'Returns'!$A$2:$B$801, 2, FALSE), "No")</f>
        <v>No</v>
      </c>
    </row>
    <row r="112" spans="1:23" x14ac:dyDescent="0.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VLOOKUP($M112,People!$A$2:$B$5, 2, FALSE)</f>
        <v>Chuck Magee</v>
      </c>
      <c r="W112" s="3" t="str">
        <f>IFERROR(VLOOKUP($B112, 'Returns'!$A$2:$B$801, 2, FALSE), "No")</f>
        <v>No</v>
      </c>
    </row>
    <row r="113" spans="1:23" x14ac:dyDescent="0.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VLOOKUP($M113,People!$A$2:$B$5, 2, FALSE)</f>
        <v>Kelly Williams</v>
      </c>
      <c r="W113" s="3" t="str">
        <f>IFERROR(VLOOKUP($B113, 'Returns'!$A$2:$B$801, 2, FALSE), "No")</f>
        <v>No</v>
      </c>
    </row>
    <row r="114" spans="1:23" x14ac:dyDescent="0.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VLOOKUP($M114,People!$A$2:$B$5, 2, FALSE)</f>
        <v>Kelly Williams</v>
      </c>
      <c r="W114" s="3" t="str">
        <f>IFERROR(VLOOKUP($B114, 'Returns'!$A$2:$B$801, 2, FALSE), "No")</f>
        <v>No</v>
      </c>
    </row>
    <row r="115" spans="1:23" x14ac:dyDescent="0.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VLOOKUP($M115,People!$A$2:$B$5, 2, FALSE)</f>
        <v>Chuck Magee</v>
      </c>
      <c r="W115" s="3" t="str">
        <f>IFERROR(VLOOKUP($B115, 'Returns'!$A$2:$B$801, 2, FALSE), "No")</f>
        <v>No</v>
      </c>
    </row>
    <row r="116" spans="1:23" x14ac:dyDescent="0.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VLOOKUP($M116,People!$A$2:$B$5, 2, FALSE)</f>
        <v>Chuck Magee</v>
      </c>
      <c r="W116" s="3" t="str">
        <f>IFERROR(VLOOKUP($B116, 'Returns'!$A$2:$B$801, 2, FALSE), "No")</f>
        <v>No</v>
      </c>
    </row>
    <row r="117" spans="1:23" x14ac:dyDescent="0.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VLOOKUP($M117,People!$A$2:$B$5, 2, FALSE)</f>
        <v>Chuck Magee</v>
      </c>
      <c r="W117" s="3" t="str">
        <f>IFERROR(VLOOKUP($B117, 'Returns'!$A$2:$B$801, 2, FALSE), "No")</f>
        <v>No</v>
      </c>
    </row>
    <row r="118" spans="1:23" x14ac:dyDescent="0.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VLOOKUP($M118,People!$A$2:$B$5, 2, FALSE)</f>
        <v>Chuck Magee</v>
      </c>
      <c r="W118" s="3" t="str">
        <f>IFERROR(VLOOKUP($B118, 'Returns'!$A$2:$B$801, 2, FALSE), "No")</f>
        <v>No</v>
      </c>
    </row>
    <row r="119" spans="1:23" x14ac:dyDescent="0.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VLOOKUP($M119,People!$A$2:$B$5, 2, FALSE)</f>
        <v>Anna Andreadi</v>
      </c>
      <c r="W119" s="3" t="str">
        <f>IFERROR(VLOOKUP($B119, 'Returns'!$A$2:$B$801, 2, FALSE), "No")</f>
        <v>No</v>
      </c>
    </row>
    <row r="120" spans="1:23" x14ac:dyDescent="0.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VLOOKUP($M120,People!$A$2:$B$5, 2, FALSE)</f>
        <v>Cassandra Brandow</v>
      </c>
      <c r="W120" s="3" t="str">
        <f>IFERROR(VLOOKUP($B120, 'Returns'!$A$2:$B$801, 2, FALSE), "No")</f>
        <v>No</v>
      </c>
    </row>
    <row r="121" spans="1:23" x14ac:dyDescent="0.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VLOOKUP($M121,People!$A$2:$B$5, 2, FALSE)</f>
        <v>Chuck Magee</v>
      </c>
      <c r="W121" s="3" t="str">
        <f>IFERROR(VLOOKUP($B121, 'Returns'!$A$2:$B$801, 2, FALSE), "No")</f>
        <v>No</v>
      </c>
    </row>
    <row r="122" spans="1:23" x14ac:dyDescent="0.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VLOOKUP($M122,People!$A$2:$B$5, 2, FALSE)</f>
        <v>Chuck Magee</v>
      </c>
      <c r="W122" s="3" t="str">
        <f>IFERROR(VLOOKUP($B122, 'Returns'!$A$2:$B$801, 2, FALSE), "No")</f>
        <v>No</v>
      </c>
    </row>
    <row r="123" spans="1:23" x14ac:dyDescent="0.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VLOOKUP($M123,People!$A$2:$B$5, 2, FALSE)</f>
        <v>Chuck Magee</v>
      </c>
      <c r="W123" s="3" t="str">
        <f>IFERROR(VLOOKUP($B123, 'Returns'!$A$2:$B$801, 2, FALSE), "No")</f>
        <v>No</v>
      </c>
    </row>
    <row r="124" spans="1:23" x14ac:dyDescent="0.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VLOOKUP($M124,People!$A$2:$B$5, 2, FALSE)</f>
        <v>Chuck Magee</v>
      </c>
      <c r="W124" s="3" t="str">
        <f>IFERROR(VLOOKUP($B124, 'Returns'!$A$2:$B$801, 2, FALSE), "No")</f>
        <v>No</v>
      </c>
    </row>
    <row r="125" spans="1:23" x14ac:dyDescent="0.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VLOOKUP($M125,People!$A$2:$B$5, 2, FALSE)</f>
        <v>Chuck Magee</v>
      </c>
      <c r="W125" s="3" t="str">
        <f>IFERROR(VLOOKUP($B125, 'Returns'!$A$2:$B$801, 2, FALSE), "No")</f>
        <v>No</v>
      </c>
    </row>
    <row r="126" spans="1:23" x14ac:dyDescent="0.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VLOOKUP($M126,People!$A$2:$B$5, 2, FALSE)</f>
        <v>Kelly Williams</v>
      </c>
      <c r="W126" s="3" t="str">
        <f>IFERROR(VLOOKUP($B126, 'Returns'!$A$2:$B$801, 2, FALSE), "No")</f>
        <v>No</v>
      </c>
    </row>
    <row r="127" spans="1:23" x14ac:dyDescent="0.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VLOOKUP($M127,People!$A$2:$B$5, 2, FALSE)</f>
        <v>Kelly Williams</v>
      </c>
      <c r="W127" s="3" t="str">
        <f>IFERROR(VLOOKUP($B127, 'Returns'!$A$2:$B$801, 2, FALSE), "No")</f>
        <v>No</v>
      </c>
    </row>
    <row r="128" spans="1:23" x14ac:dyDescent="0.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VLOOKUP($M128,People!$A$2:$B$5, 2, FALSE)</f>
        <v>Anna Andreadi</v>
      </c>
      <c r="W128" s="3" t="str">
        <f>IFERROR(VLOOKUP($B128, 'Returns'!$A$2:$B$801, 2, FALSE), "No")</f>
        <v>No</v>
      </c>
    </row>
    <row r="129" spans="1:23" x14ac:dyDescent="0.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VLOOKUP($M129,People!$A$2:$B$5, 2, FALSE)</f>
        <v>Anna Andreadi</v>
      </c>
      <c r="W129" s="3" t="str">
        <f>IFERROR(VLOOKUP($B129, 'Returns'!$A$2:$B$801, 2, FALSE), "No")</f>
        <v>No</v>
      </c>
    </row>
    <row r="130" spans="1:23" x14ac:dyDescent="0.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VLOOKUP($M130,People!$A$2:$B$5, 2, FALSE)</f>
        <v>Anna Andreadi</v>
      </c>
      <c r="W130" s="3" t="str">
        <f>IFERROR(VLOOKUP($B130, 'Returns'!$A$2:$B$801, 2, FALSE), "No")</f>
        <v>No</v>
      </c>
    </row>
    <row r="131" spans="1:23" x14ac:dyDescent="0.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VLOOKUP($M131,People!$A$2:$B$5, 2, FALSE)</f>
        <v>Anna Andreadi</v>
      </c>
      <c r="W131" s="3" t="str">
        <f>IFERROR(VLOOKUP($B131, 'Returns'!$A$2:$B$801, 2, FALSE), "No")</f>
        <v>No</v>
      </c>
    </row>
    <row r="132" spans="1:23" x14ac:dyDescent="0.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VLOOKUP($M132,People!$A$2:$B$5, 2, FALSE)</f>
        <v>Chuck Magee</v>
      </c>
      <c r="W132" s="3" t="str">
        <f>IFERROR(VLOOKUP($B132, 'Returns'!$A$2:$B$801, 2, FALSE), "No")</f>
        <v>No</v>
      </c>
    </row>
    <row r="133" spans="1:23" x14ac:dyDescent="0.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VLOOKUP($M133,People!$A$2:$B$5, 2, FALSE)</f>
        <v>Chuck Magee</v>
      </c>
      <c r="W133" s="3" t="str">
        <f>IFERROR(VLOOKUP($B133, 'Returns'!$A$2:$B$801, 2, FALSE), "No")</f>
        <v>No</v>
      </c>
    </row>
    <row r="134" spans="1:23" x14ac:dyDescent="0.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VLOOKUP($M134,People!$A$2:$B$5, 2, FALSE)</f>
        <v>Chuck Magee</v>
      </c>
      <c r="W134" s="3" t="str">
        <f>IFERROR(VLOOKUP($B134, 'Returns'!$A$2:$B$801, 2, FALSE), "No")</f>
        <v>No</v>
      </c>
    </row>
    <row r="135" spans="1:23" x14ac:dyDescent="0.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VLOOKUP($M135,People!$A$2:$B$5, 2, FALSE)</f>
        <v>Anna Andreadi</v>
      </c>
      <c r="W135" s="3" t="str">
        <f>IFERROR(VLOOKUP($B135, 'Returns'!$A$2:$B$801, 2, FALSE), "No")</f>
        <v>Yes</v>
      </c>
    </row>
    <row r="136" spans="1:23" x14ac:dyDescent="0.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VLOOKUP($M136,People!$A$2:$B$5, 2, FALSE)</f>
        <v>Anna Andreadi</v>
      </c>
      <c r="W136" s="3" t="str">
        <f>IFERROR(VLOOKUP($B136, 'Returns'!$A$2:$B$801, 2, FALSE), "No")</f>
        <v>Yes</v>
      </c>
    </row>
    <row r="137" spans="1:23" x14ac:dyDescent="0.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VLOOKUP($M137,People!$A$2:$B$5, 2, FALSE)</f>
        <v>Anna Andreadi</v>
      </c>
      <c r="W137" s="3" t="str">
        <f>IFERROR(VLOOKUP($B137, 'Returns'!$A$2:$B$801, 2, FALSE), "No")</f>
        <v>Yes</v>
      </c>
    </row>
    <row r="138" spans="1:23" x14ac:dyDescent="0.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VLOOKUP($M138,People!$A$2:$B$5, 2, FALSE)</f>
        <v>Anna Andreadi</v>
      </c>
      <c r="W138" s="3" t="str">
        <f>IFERROR(VLOOKUP($B138, 'Returns'!$A$2:$B$801, 2, FALSE), "No")</f>
        <v>Yes</v>
      </c>
    </row>
    <row r="139" spans="1:23" x14ac:dyDescent="0.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VLOOKUP($M139,People!$A$2:$B$5, 2, FALSE)</f>
        <v>Anna Andreadi</v>
      </c>
      <c r="W139" s="3" t="str">
        <f>IFERROR(VLOOKUP($B139, 'Returns'!$A$2:$B$801, 2, FALSE), "No")</f>
        <v>Yes</v>
      </c>
    </row>
    <row r="140" spans="1:23" x14ac:dyDescent="0.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VLOOKUP($M140,People!$A$2:$B$5, 2, FALSE)</f>
        <v>Anna Andreadi</v>
      </c>
      <c r="W140" s="3" t="str">
        <f>IFERROR(VLOOKUP($B140, 'Returns'!$A$2:$B$801, 2, FALSE), "No")</f>
        <v>Yes</v>
      </c>
    </row>
    <row r="141" spans="1:23" x14ac:dyDescent="0.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VLOOKUP($M141,People!$A$2:$B$5, 2, FALSE)</f>
        <v>Anna Andreadi</v>
      </c>
      <c r="W141" s="3" t="str">
        <f>IFERROR(VLOOKUP($B141, 'Returns'!$A$2:$B$801, 2, FALSE), "No")</f>
        <v>Yes</v>
      </c>
    </row>
    <row r="142" spans="1:23" x14ac:dyDescent="0.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VLOOKUP($M142,People!$A$2:$B$5, 2, FALSE)</f>
        <v>Chuck Magee</v>
      </c>
      <c r="W142" s="3" t="str">
        <f>IFERROR(VLOOKUP($B142, 'Returns'!$A$2:$B$801, 2, FALSE), "No")</f>
        <v>No</v>
      </c>
    </row>
    <row r="143" spans="1:23" x14ac:dyDescent="0.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VLOOKUP($M143,People!$A$2:$B$5, 2, FALSE)</f>
        <v>Anna Andreadi</v>
      </c>
      <c r="W143" s="3" t="str">
        <f>IFERROR(VLOOKUP($B143, 'Returns'!$A$2:$B$801, 2, FALSE), "No")</f>
        <v>No</v>
      </c>
    </row>
    <row r="144" spans="1:23" x14ac:dyDescent="0.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VLOOKUP($M144,People!$A$2:$B$5, 2, FALSE)</f>
        <v>Anna Andreadi</v>
      </c>
      <c r="W144" s="3" t="str">
        <f>IFERROR(VLOOKUP($B144, 'Returns'!$A$2:$B$801, 2, FALSE), "No")</f>
        <v>No</v>
      </c>
    </row>
    <row r="145" spans="1:23" x14ac:dyDescent="0.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VLOOKUP($M145,People!$A$2:$B$5, 2, FALSE)</f>
        <v>Anna Andreadi</v>
      </c>
      <c r="W145" s="3" t="str">
        <f>IFERROR(VLOOKUP($B145, 'Returns'!$A$2:$B$801, 2, FALSE), "No")</f>
        <v>No</v>
      </c>
    </row>
    <row r="146" spans="1:23" x14ac:dyDescent="0.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VLOOKUP($M146,People!$A$2:$B$5, 2, FALSE)</f>
        <v>Kelly Williams</v>
      </c>
      <c r="W146" s="3" t="str">
        <f>IFERROR(VLOOKUP($B146, 'Returns'!$A$2:$B$801, 2, FALSE), "No")</f>
        <v>No</v>
      </c>
    </row>
    <row r="147" spans="1:23" x14ac:dyDescent="0.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VLOOKUP($M147,People!$A$2:$B$5, 2, FALSE)</f>
        <v>Anna Andreadi</v>
      </c>
      <c r="W147" s="3" t="str">
        <f>IFERROR(VLOOKUP($B147, 'Returns'!$A$2:$B$801, 2, FALSE), "No")</f>
        <v>No</v>
      </c>
    </row>
    <row r="148" spans="1:23" x14ac:dyDescent="0.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VLOOKUP($M148,People!$A$2:$B$5, 2, FALSE)</f>
        <v>Chuck Magee</v>
      </c>
      <c r="W148" s="3" t="str">
        <f>IFERROR(VLOOKUP($B148, 'Returns'!$A$2:$B$801, 2, FALSE), "No")</f>
        <v>No</v>
      </c>
    </row>
    <row r="149" spans="1:23" x14ac:dyDescent="0.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VLOOKUP($M149,People!$A$2:$B$5, 2, FALSE)</f>
        <v>Kelly Williams</v>
      </c>
      <c r="W149" s="3" t="str">
        <f>IFERROR(VLOOKUP($B149, 'Returns'!$A$2:$B$801, 2, FALSE), "No")</f>
        <v>No</v>
      </c>
    </row>
    <row r="150" spans="1:23" x14ac:dyDescent="0.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VLOOKUP($M150,People!$A$2:$B$5, 2, FALSE)</f>
        <v>Kelly Williams</v>
      </c>
      <c r="W150" s="3" t="str">
        <f>IFERROR(VLOOKUP($B150, 'Returns'!$A$2:$B$801, 2, FALSE), "No")</f>
        <v>No</v>
      </c>
    </row>
    <row r="151" spans="1:23" x14ac:dyDescent="0.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VLOOKUP($M151,People!$A$2:$B$5, 2, FALSE)</f>
        <v>Kelly Williams</v>
      </c>
      <c r="W151" s="3" t="str">
        <f>IFERROR(VLOOKUP($B151, 'Returns'!$A$2:$B$801, 2, FALSE), "No")</f>
        <v>No</v>
      </c>
    </row>
    <row r="152" spans="1:23" x14ac:dyDescent="0.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VLOOKUP($M152,People!$A$2:$B$5, 2, FALSE)</f>
        <v>Kelly Williams</v>
      </c>
      <c r="W152" s="3" t="str">
        <f>IFERROR(VLOOKUP($B152, 'Returns'!$A$2:$B$801, 2, FALSE), "No")</f>
        <v>No</v>
      </c>
    </row>
    <row r="153" spans="1:23" x14ac:dyDescent="0.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VLOOKUP($M153,People!$A$2:$B$5, 2, FALSE)</f>
        <v>Anna Andreadi</v>
      </c>
      <c r="W153" s="3" t="str">
        <f>IFERROR(VLOOKUP($B153, 'Returns'!$A$2:$B$801, 2, FALSE), "No")</f>
        <v>No</v>
      </c>
    </row>
    <row r="154" spans="1:23" x14ac:dyDescent="0.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VLOOKUP($M154,People!$A$2:$B$5, 2, FALSE)</f>
        <v>Anna Andreadi</v>
      </c>
      <c r="W154" s="3" t="str">
        <f>IFERROR(VLOOKUP($B154, 'Returns'!$A$2:$B$801, 2, FALSE), "No")</f>
        <v>No</v>
      </c>
    </row>
    <row r="155" spans="1:23" x14ac:dyDescent="0.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VLOOKUP($M155,People!$A$2:$B$5, 2, FALSE)</f>
        <v>Anna Andreadi</v>
      </c>
      <c r="W155" s="3" t="str">
        <f>IFERROR(VLOOKUP($B155, 'Returns'!$A$2:$B$801, 2, FALSE), "No")</f>
        <v>No</v>
      </c>
    </row>
    <row r="156" spans="1:23" x14ac:dyDescent="0.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VLOOKUP($M156,People!$A$2:$B$5, 2, FALSE)</f>
        <v>Anna Andreadi</v>
      </c>
      <c r="W156" s="3" t="str">
        <f>IFERROR(VLOOKUP($B156, 'Returns'!$A$2:$B$801, 2, FALSE), "No")</f>
        <v>No</v>
      </c>
    </row>
    <row r="157" spans="1:23" x14ac:dyDescent="0.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VLOOKUP($M157,People!$A$2:$B$5, 2, FALSE)</f>
        <v>Anna Andreadi</v>
      </c>
      <c r="W157" s="3" t="str">
        <f>IFERROR(VLOOKUP($B157, 'Returns'!$A$2:$B$801, 2, FALSE), "No")</f>
        <v>No</v>
      </c>
    </row>
    <row r="158" spans="1:23" x14ac:dyDescent="0.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VLOOKUP($M158,People!$A$2:$B$5, 2, FALSE)</f>
        <v>Anna Andreadi</v>
      </c>
      <c r="W158" s="3" t="str">
        <f>IFERROR(VLOOKUP($B158, 'Returns'!$A$2:$B$801, 2, FALSE), "No")</f>
        <v>No</v>
      </c>
    </row>
    <row r="159" spans="1:23" x14ac:dyDescent="0.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VLOOKUP($M159,People!$A$2:$B$5, 2, FALSE)</f>
        <v>Anna Andreadi</v>
      </c>
      <c r="W159" s="3" t="str">
        <f>IFERROR(VLOOKUP($B159, 'Returns'!$A$2:$B$801, 2, FALSE), "No")</f>
        <v>No</v>
      </c>
    </row>
    <row r="160" spans="1:23" x14ac:dyDescent="0.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VLOOKUP($M160,People!$A$2:$B$5, 2, FALSE)</f>
        <v>Kelly Williams</v>
      </c>
      <c r="W160" s="3" t="str">
        <f>IFERROR(VLOOKUP($B160, 'Returns'!$A$2:$B$801, 2, FALSE), "No")</f>
        <v>No</v>
      </c>
    </row>
    <row r="161" spans="1:23" x14ac:dyDescent="0.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VLOOKUP($M161,People!$A$2:$B$5, 2, FALSE)</f>
        <v>Kelly Williams</v>
      </c>
      <c r="W161" s="3" t="str">
        <f>IFERROR(VLOOKUP($B161, 'Returns'!$A$2:$B$801, 2, FALSE), "No")</f>
        <v>No</v>
      </c>
    </row>
    <row r="162" spans="1:23" x14ac:dyDescent="0.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VLOOKUP($M162,People!$A$2:$B$5, 2, FALSE)</f>
        <v>Anna Andreadi</v>
      </c>
      <c r="W162" s="3" t="str">
        <f>IFERROR(VLOOKUP($B162, 'Returns'!$A$2:$B$801, 2, FALSE), "No")</f>
        <v>No</v>
      </c>
    </row>
    <row r="163" spans="1:23" x14ac:dyDescent="0.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VLOOKUP($M163,People!$A$2:$B$5, 2, FALSE)</f>
        <v>Chuck Magee</v>
      </c>
      <c r="W163" s="3" t="str">
        <f>IFERROR(VLOOKUP($B163, 'Returns'!$A$2:$B$801, 2, FALSE), "No")</f>
        <v>No</v>
      </c>
    </row>
    <row r="164" spans="1:23" x14ac:dyDescent="0.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VLOOKUP($M164,People!$A$2:$B$5, 2, FALSE)</f>
        <v>Anna Andreadi</v>
      </c>
      <c r="W164" s="3" t="str">
        <f>IFERROR(VLOOKUP($B164, 'Returns'!$A$2:$B$801, 2, FALSE), "No")</f>
        <v>No</v>
      </c>
    </row>
    <row r="165" spans="1:23" x14ac:dyDescent="0.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VLOOKUP($M165,People!$A$2:$B$5, 2, FALSE)</f>
        <v>Anna Andreadi</v>
      </c>
      <c r="W165" s="3" t="str">
        <f>IFERROR(VLOOKUP($B165, 'Returns'!$A$2:$B$801, 2, FALSE), "No")</f>
        <v>No</v>
      </c>
    </row>
    <row r="166" spans="1:23" x14ac:dyDescent="0.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VLOOKUP($M166,People!$A$2:$B$5, 2, FALSE)</f>
        <v>Kelly Williams</v>
      </c>
      <c r="W166" s="3" t="str">
        <f>IFERROR(VLOOKUP($B166, 'Returns'!$A$2:$B$801, 2, FALSE), "No")</f>
        <v>No</v>
      </c>
    </row>
    <row r="167" spans="1:23" x14ac:dyDescent="0.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VLOOKUP($M167,People!$A$2:$B$5, 2, FALSE)</f>
        <v>Kelly Williams</v>
      </c>
      <c r="W167" s="3" t="str">
        <f>IFERROR(VLOOKUP($B167, 'Returns'!$A$2:$B$801, 2, FALSE), "No")</f>
        <v>No</v>
      </c>
    </row>
    <row r="168" spans="1:23" x14ac:dyDescent="0.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VLOOKUP($M168,People!$A$2:$B$5, 2, FALSE)</f>
        <v>Kelly Williams</v>
      </c>
      <c r="W168" s="3" t="str">
        <f>IFERROR(VLOOKUP($B168, 'Returns'!$A$2:$B$801, 2, FALSE), "No")</f>
        <v>No</v>
      </c>
    </row>
    <row r="169" spans="1:23" x14ac:dyDescent="0.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VLOOKUP($M169,People!$A$2:$B$5, 2, FALSE)</f>
        <v>Kelly Williams</v>
      </c>
      <c r="W169" s="3" t="str">
        <f>IFERROR(VLOOKUP($B169, 'Returns'!$A$2:$B$801, 2, FALSE), "No")</f>
        <v>No</v>
      </c>
    </row>
    <row r="170" spans="1:23" x14ac:dyDescent="0.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VLOOKUP($M170,People!$A$2:$B$5, 2, FALSE)</f>
        <v>Kelly Williams</v>
      </c>
      <c r="W170" s="3" t="str">
        <f>IFERROR(VLOOKUP($B170, 'Returns'!$A$2:$B$801, 2, FALSE), "No")</f>
        <v>No</v>
      </c>
    </row>
    <row r="171" spans="1:23" x14ac:dyDescent="0.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VLOOKUP($M171,People!$A$2:$B$5, 2, FALSE)</f>
        <v>Kelly Williams</v>
      </c>
      <c r="W171" s="3" t="str">
        <f>IFERROR(VLOOKUP($B171, 'Returns'!$A$2:$B$801, 2, FALSE), "No")</f>
        <v>No</v>
      </c>
    </row>
    <row r="172" spans="1:23" x14ac:dyDescent="0.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VLOOKUP($M172,People!$A$2:$B$5, 2, FALSE)</f>
        <v>Kelly Williams</v>
      </c>
      <c r="W172" s="3" t="str">
        <f>IFERROR(VLOOKUP($B172, 'Returns'!$A$2:$B$801, 2, FALSE), "No")</f>
        <v>No</v>
      </c>
    </row>
    <row r="173" spans="1:23" x14ac:dyDescent="0.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VLOOKUP($M173,People!$A$2:$B$5, 2, FALSE)</f>
        <v>Anna Andreadi</v>
      </c>
      <c r="W173" s="3" t="str">
        <f>IFERROR(VLOOKUP($B173, 'Returns'!$A$2:$B$801, 2, FALSE), "No")</f>
        <v>No</v>
      </c>
    </row>
    <row r="174" spans="1:23" x14ac:dyDescent="0.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VLOOKUP($M174,People!$A$2:$B$5, 2, FALSE)</f>
        <v>Anna Andreadi</v>
      </c>
      <c r="W174" s="3" t="str">
        <f>IFERROR(VLOOKUP($B174, 'Returns'!$A$2:$B$801, 2, FALSE), "No")</f>
        <v>No</v>
      </c>
    </row>
    <row r="175" spans="1:23" x14ac:dyDescent="0.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VLOOKUP($M175,People!$A$2:$B$5, 2, FALSE)</f>
        <v>Anna Andreadi</v>
      </c>
      <c r="W175" s="3" t="str">
        <f>IFERROR(VLOOKUP($B175, 'Returns'!$A$2:$B$801, 2, FALSE), "No")</f>
        <v>No</v>
      </c>
    </row>
    <row r="176" spans="1:23" x14ac:dyDescent="0.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VLOOKUP($M176,People!$A$2:$B$5, 2, FALSE)</f>
        <v>Kelly Williams</v>
      </c>
      <c r="W176" s="3" t="str">
        <f>IFERROR(VLOOKUP($B176, 'Returns'!$A$2:$B$801, 2, FALSE), "No")</f>
        <v>No</v>
      </c>
    </row>
    <row r="177" spans="1:23" x14ac:dyDescent="0.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VLOOKUP($M177,People!$A$2:$B$5, 2, FALSE)</f>
        <v>Kelly Williams</v>
      </c>
      <c r="W177" s="3" t="str">
        <f>IFERROR(VLOOKUP($B177, 'Returns'!$A$2:$B$801, 2, FALSE), "No")</f>
        <v>No</v>
      </c>
    </row>
    <row r="178" spans="1:23" x14ac:dyDescent="0.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VLOOKUP($M178,People!$A$2:$B$5, 2, FALSE)</f>
        <v>Kelly Williams</v>
      </c>
      <c r="W178" s="3" t="str">
        <f>IFERROR(VLOOKUP($B178, 'Returns'!$A$2:$B$801, 2, FALSE), "No")</f>
        <v>No</v>
      </c>
    </row>
    <row r="179" spans="1:23" x14ac:dyDescent="0.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VLOOKUP($M179,People!$A$2:$B$5, 2, FALSE)</f>
        <v>Chuck Magee</v>
      </c>
      <c r="W179" s="3" t="str">
        <f>IFERROR(VLOOKUP($B179, 'Returns'!$A$2:$B$801, 2, FALSE), "No")</f>
        <v>No</v>
      </c>
    </row>
    <row r="180" spans="1:23" x14ac:dyDescent="0.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VLOOKUP($M180,People!$A$2:$B$5, 2, FALSE)</f>
        <v>Chuck Magee</v>
      </c>
      <c r="W180" s="3" t="str">
        <f>IFERROR(VLOOKUP($B180, 'Returns'!$A$2:$B$801, 2, FALSE), "No")</f>
        <v>No</v>
      </c>
    </row>
    <row r="181" spans="1:23" x14ac:dyDescent="0.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VLOOKUP($M181,People!$A$2:$B$5, 2, FALSE)</f>
        <v>Chuck Magee</v>
      </c>
      <c r="W181" s="3" t="str">
        <f>IFERROR(VLOOKUP($B181, 'Returns'!$A$2:$B$801, 2, FALSE), "No")</f>
        <v>No</v>
      </c>
    </row>
    <row r="182" spans="1:23" x14ac:dyDescent="0.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VLOOKUP($M182,People!$A$2:$B$5, 2, FALSE)</f>
        <v>Kelly Williams</v>
      </c>
      <c r="W182" s="3" t="str">
        <f>IFERROR(VLOOKUP($B182, 'Returns'!$A$2:$B$801, 2, FALSE), "No")</f>
        <v>No</v>
      </c>
    </row>
    <row r="183" spans="1:23" x14ac:dyDescent="0.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VLOOKUP($M183,People!$A$2:$B$5, 2, FALSE)</f>
        <v>Kelly Williams</v>
      </c>
      <c r="W183" s="3" t="str">
        <f>IFERROR(VLOOKUP($B183, 'Returns'!$A$2:$B$801, 2, FALSE), "No")</f>
        <v>No</v>
      </c>
    </row>
    <row r="184" spans="1:23" x14ac:dyDescent="0.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VLOOKUP($M184,People!$A$2:$B$5, 2, FALSE)</f>
        <v>Cassandra Brandow</v>
      </c>
      <c r="W184" s="3" t="str">
        <f>IFERROR(VLOOKUP($B184, 'Returns'!$A$2:$B$801, 2, FALSE), "No")</f>
        <v>No</v>
      </c>
    </row>
    <row r="185" spans="1:23" x14ac:dyDescent="0.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VLOOKUP($M185,People!$A$2:$B$5, 2, FALSE)</f>
        <v>Cassandra Brandow</v>
      </c>
      <c r="W185" s="3" t="str">
        <f>IFERROR(VLOOKUP($B185, 'Returns'!$A$2:$B$801, 2, FALSE), "No")</f>
        <v>No</v>
      </c>
    </row>
    <row r="186" spans="1:23" x14ac:dyDescent="0.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VLOOKUP($M186,People!$A$2:$B$5, 2, FALSE)</f>
        <v>Cassandra Brandow</v>
      </c>
      <c r="W186" s="3" t="str">
        <f>IFERROR(VLOOKUP($B186, 'Returns'!$A$2:$B$801, 2, FALSE), "No")</f>
        <v>No</v>
      </c>
    </row>
    <row r="187" spans="1:23" x14ac:dyDescent="0.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VLOOKUP($M187,People!$A$2:$B$5, 2, FALSE)</f>
        <v>Chuck Magee</v>
      </c>
      <c r="W187" s="3" t="str">
        <f>IFERROR(VLOOKUP($B187, 'Returns'!$A$2:$B$801, 2, FALSE), "No")</f>
        <v>No</v>
      </c>
    </row>
    <row r="188" spans="1:23" x14ac:dyDescent="0.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VLOOKUP($M188,People!$A$2:$B$5, 2, FALSE)</f>
        <v>Anna Andreadi</v>
      </c>
      <c r="W188" s="3" t="str">
        <f>IFERROR(VLOOKUP($B188, 'Returns'!$A$2:$B$801, 2, FALSE), "No")</f>
        <v>No</v>
      </c>
    </row>
    <row r="189" spans="1:23" x14ac:dyDescent="0.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VLOOKUP($M189,People!$A$2:$B$5, 2, FALSE)</f>
        <v>Kelly Williams</v>
      </c>
      <c r="W189" s="3" t="str">
        <f>IFERROR(VLOOKUP($B189, 'Returns'!$A$2:$B$801, 2, FALSE), "No")</f>
        <v>No</v>
      </c>
    </row>
    <row r="190" spans="1:23" x14ac:dyDescent="0.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VLOOKUP($M190,People!$A$2:$B$5, 2, FALSE)</f>
        <v>Kelly Williams</v>
      </c>
      <c r="W190" s="3" t="str">
        <f>IFERROR(VLOOKUP($B190, 'Returns'!$A$2:$B$801, 2, FALSE), "No")</f>
        <v>No</v>
      </c>
    </row>
    <row r="191" spans="1:23" x14ac:dyDescent="0.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VLOOKUP($M191,People!$A$2:$B$5, 2, FALSE)</f>
        <v>Chuck Magee</v>
      </c>
      <c r="W191" s="3" t="str">
        <f>IFERROR(VLOOKUP($B191, 'Returns'!$A$2:$B$801, 2, FALSE), "No")</f>
        <v>No</v>
      </c>
    </row>
    <row r="192" spans="1:23" x14ac:dyDescent="0.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VLOOKUP($M192,People!$A$2:$B$5, 2, FALSE)</f>
        <v>Chuck Magee</v>
      </c>
      <c r="W192" s="3" t="str">
        <f>IFERROR(VLOOKUP($B192, 'Returns'!$A$2:$B$801, 2, FALSE), "No")</f>
        <v>No</v>
      </c>
    </row>
    <row r="193" spans="1:23" x14ac:dyDescent="0.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VLOOKUP($M193,People!$A$2:$B$5, 2, FALSE)</f>
        <v>Chuck Magee</v>
      </c>
      <c r="W193" s="3" t="str">
        <f>IFERROR(VLOOKUP($B193, 'Returns'!$A$2:$B$801, 2, FALSE), "No")</f>
        <v>No</v>
      </c>
    </row>
    <row r="194" spans="1:23" x14ac:dyDescent="0.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VLOOKUP($M194,People!$A$2:$B$5, 2, FALSE)</f>
        <v>Chuck Magee</v>
      </c>
      <c r="W194" s="3" t="str">
        <f>IFERROR(VLOOKUP($B194, 'Returns'!$A$2:$B$801, 2, FALSE), "No")</f>
        <v>No</v>
      </c>
    </row>
    <row r="195" spans="1:23" x14ac:dyDescent="0.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VLOOKUP($M195,People!$A$2:$B$5, 2, FALSE)</f>
        <v>Chuck Magee</v>
      </c>
      <c r="W195" s="3" t="str">
        <f>IFERROR(VLOOKUP($B195, 'Returns'!$A$2:$B$801, 2, FALSE), "No")</f>
        <v>No</v>
      </c>
    </row>
    <row r="196" spans="1:23" x14ac:dyDescent="0.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VLOOKUP($M196,People!$A$2:$B$5, 2, FALSE)</f>
        <v>Anna Andreadi</v>
      </c>
      <c r="W196" s="3" t="str">
        <f>IFERROR(VLOOKUP($B196, 'Returns'!$A$2:$B$801, 2, FALSE), "No")</f>
        <v>No</v>
      </c>
    </row>
    <row r="197" spans="1:23" x14ac:dyDescent="0.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VLOOKUP($M197,People!$A$2:$B$5, 2, FALSE)</f>
        <v>Chuck Magee</v>
      </c>
      <c r="W197" s="3" t="str">
        <f>IFERROR(VLOOKUP($B197, 'Returns'!$A$2:$B$801, 2, FALSE), "No")</f>
        <v>No</v>
      </c>
    </row>
    <row r="198" spans="1:23" x14ac:dyDescent="0.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VLOOKUP($M198,People!$A$2:$B$5, 2, FALSE)</f>
        <v>Chuck Magee</v>
      </c>
      <c r="W198" s="3" t="str">
        <f>IFERROR(VLOOKUP($B198, 'Returns'!$A$2:$B$801, 2, FALSE), "No")</f>
        <v>No</v>
      </c>
    </row>
    <row r="199" spans="1:23" x14ac:dyDescent="0.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VLOOKUP($M199,People!$A$2:$B$5, 2, FALSE)</f>
        <v>Chuck Magee</v>
      </c>
      <c r="W199" s="3" t="str">
        <f>IFERROR(VLOOKUP($B199, 'Returns'!$A$2:$B$801, 2, FALSE), "No")</f>
        <v>No</v>
      </c>
    </row>
    <row r="200" spans="1:23" x14ac:dyDescent="0.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VLOOKUP($M200,People!$A$2:$B$5, 2, FALSE)</f>
        <v>Chuck Magee</v>
      </c>
      <c r="W200" s="3" t="str">
        <f>IFERROR(VLOOKUP($B200, 'Returns'!$A$2:$B$801, 2, FALSE), "No")</f>
        <v>No</v>
      </c>
    </row>
    <row r="201" spans="1:23" x14ac:dyDescent="0.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VLOOKUP($M201,People!$A$2:$B$5, 2, FALSE)</f>
        <v>Chuck Magee</v>
      </c>
      <c r="W201" s="3" t="str">
        <f>IFERROR(VLOOKUP($B201, 'Returns'!$A$2:$B$801, 2, FALSE), "No")</f>
        <v>No</v>
      </c>
    </row>
    <row r="202" spans="1:23" x14ac:dyDescent="0.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VLOOKUP($M202,People!$A$2:$B$5, 2, FALSE)</f>
        <v>Chuck Magee</v>
      </c>
      <c r="W202" s="3" t="str">
        <f>IFERROR(VLOOKUP($B202, 'Returns'!$A$2:$B$801, 2, FALSE), "No")</f>
        <v>No</v>
      </c>
    </row>
    <row r="203" spans="1:23" x14ac:dyDescent="0.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VLOOKUP($M203,People!$A$2:$B$5, 2, FALSE)</f>
        <v>Anna Andreadi</v>
      </c>
      <c r="W203" s="3" t="str">
        <f>IFERROR(VLOOKUP($B203, 'Returns'!$A$2:$B$801, 2, FALSE), "No")</f>
        <v>Yes</v>
      </c>
    </row>
    <row r="204" spans="1:23" x14ac:dyDescent="0.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VLOOKUP($M204,People!$A$2:$B$5, 2, FALSE)</f>
        <v>Anna Andreadi</v>
      </c>
      <c r="W204" s="3" t="str">
        <f>IFERROR(VLOOKUP($B204, 'Returns'!$A$2:$B$801, 2, FALSE), "No")</f>
        <v>Yes</v>
      </c>
    </row>
    <row r="205" spans="1:23" x14ac:dyDescent="0.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VLOOKUP($M205,People!$A$2:$B$5, 2, FALSE)</f>
        <v>Kelly Williams</v>
      </c>
      <c r="W205" s="3" t="str">
        <f>IFERROR(VLOOKUP($B205, 'Returns'!$A$2:$B$801, 2, FALSE), "No")</f>
        <v>No</v>
      </c>
    </row>
    <row r="206" spans="1:23" x14ac:dyDescent="0.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VLOOKUP($M206,People!$A$2:$B$5, 2, FALSE)</f>
        <v>Cassandra Brandow</v>
      </c>
      <c r="W206" s="3" t="str">
        <f>IFERROR(VLOOKUP($B206, 'Returns'!$A$2:$B$801, 2, FALSE), "No")</f>
        <v>No</v>
      </c>
    </row>
    <row r="207" spans="1:23" x14ac:dyDescent="0.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VLOOKUP($M207,People!$A$2:$B$5, 2, FALSE)</f>
        <v>Anna Andreadi</v>
      </c>
      <c r="W207" s="3" t="str">
        <f>IFERROR(VLOOKUP($B207, 'Returns'!$A$2:$B$801, 2, FALSE), "No")</f>
        <v>No</v>
      </c>
    </row>
    <row r="208" spans="1:23" x14ac:dyDescent="0.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VLOOKUP($M208,People!$A$2:$B$5, 2, FALSE)</f>
        <v>Kelly Williams</v>
      </c>
      <c r="W208" s="3" t="str">
        <f>IFERROR(VLOOKUP($B208, 'Returns'!$A$2:$B$801, 2, FALSE), "No")</f>
        <v>No</v>
      </c>
    </row>
    <row r="209" spans="1:23" x14ac:dyDescent="0.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VLOOKUP($M209,People!$A$2:$B$5, 2, FALSE)</f>
        <v>Kelly Williams</v>
      </c>
      <c r="W209" s="3" t="str">
        <f>IFERROR(VLOOKUP($B209, 'Returns'!$A$2:$B$801, 2, FALSE), "No")</f>
        <v>No</v>
      </c>
    </row>
    <row r="210" spans="1:23" x14ac:dyDescent="0.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VLOOKUP($M210,People!$A$2:$B$5, 2, FALSE)</f>
        <v>Kelly Williams</v>
      </c>
      <c r="W210" s="3" t="str">
        <f>IFERROR(VLOOKUP($B210, 'Returns'!$A$2:$B$801, 2, FALSE), "No")</f>
        <v>No</v>
      </c>
    </row>
    <row r="211" spans="1:23" x14ac:dyDescent="0.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VLOOKUP($M211,People!$A$2:$B$5, 2, FALSE)</f>
        <v>Kelly Williams</v>
      </c>
      <c r="W211" s="3" t="str">
        <f>IFERROR(VLOOKUP($B211, 'Returns'!$A$2:$B$801, 2, FALSE), "No")</f>
        <v>No</v>
      </c>
    </row>
    <row r="212" spans="1:23" x14ac:dyDescent="0.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VLOOKUP($M212,People!$A$2:$B$5, 2, FALSE)</f>
        <v>Kelly Williams</v>
      </c>
      <c r="W212" s="3" t="str">
        <f>IFERROR(VLOOKUP($B212, 'Returns'!$A$2:$B$801, 2, FALSE), "No")</f>
        <v>No</v>
      </c>
    </row>
    <row r="213" spans="1:23" x14ac:dyDescent="0.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VLOOKUP($M213,People!$A$2:$B$5, 2, FALSE)</f>
        <v>Kelly Williams</v>
      </c>
      <c r="W213" s="3" t="str">
        <f>IFERROR(VLOOKUP($B213, 'Returns'!$A$2:$B$801, 2, FALSE), "No")</f>
        <v>No</v>
      </c>
    </row>
    <row r="214" spans="1:23" x14ac:dyDescent="0.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VLOOKUP($M214,People!$A$2:$B$5, 2, FALSE)</f>
        <v>Chuck Magee</v>
      </c>
      <c r="W214" s="3" t="str">
        <f>IFERROR(VLOOKUP($B214, 'Returns'!$A$2:$B$801, 2, FALSE), "No")</f>
        <v>Yes</v>
      </c>
    </row>
    <row r="215" spans="1:23" x14ac:dyDescent="0.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VLOOKUP($M215,People!$A$2:$B$5, 2, FALSE)</f>
        <v>Chuck Magee</v>
      </c>
      <c r="W215" s="3" t="str">
        <f>IFERROR(VLOOKUP($B215, 'Returns'!$A$2:$B$801, 2, FALSE), "No")</f>
        <v>Yes</v>
      </c>
    </row>
    <row r="216" spans="1:23" x14ac:dyDescent="0.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VLOOKUP($M216,People!$A$2:$B$5, 2, FALSE)</f>
        <v>Chuck Magee</v>
      </c>
      <c r="W216" s="3" t="str">
        <f>IFERROR(VLOOKUP($B216, 'Returns'!$A$2:$B$801, 2, FALSE), "No")</f>
        <v>Yes</v>
      </c>
    </row>
    <row r="217" spans="1:23" x14ac:dyDescent="0.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VLOOKUP($M217,People!$A$2:$B$5, 2, FALSE)</f>
        <v>Chuck Magee</v>
      </c>
      <c r="W217" s="3" t="str">
        <f>IFERROR(VLOOKUP($B217, 'Returns'!$A$2:$B$801, 2, FALSE), "No")</f>
        <v>Yes</v>
      </c>
    </row>
    <row r="218" spans="1:23" x14ac:dyDescent="0.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VLOOKUP($M218,People!$A$2:$B$5, 2, FALSE)</f>
        <v>Chuck Magee</v>
      </c>
      <c r="W218" s="3" t="str">
        <f>IFERROR(VLOOKUP($B218, 'Returns'!$A$2:$B$801, 2, FALSE), "No")</f>
        <v>Yes</v>
      </c>
    </row>
    <row r="219" spans="1:23" x14ac:dyDescent="0.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VLOOKUP($M219,People!$A$2:$B$5, 2, FALSE)</f>
        <v>Anna Andreadi</v>
      </c>
      <c r="W219" s="3" t="str">
        <f>IFERROR(VLOOKUP($B219, 'Returns'!$A$2:$B$801, 2, FALSE), "No")</f>
        <v>No</v>
      </c>
    </row>
    <row r="220" spans="1:23" x14ac:dyDescent="0.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VLOOKUP($M220,People!$A$2:$B$5, 2, FALSE)</f>
        <v>Anna Andreadi</v>
      </c>
      <c r="W220" s="3" t="str">
        <f>IFERROR(VLOOKUP($B220, 'Returns'!$A$2:$B$801, 2, FALSE), "No")</f>
        <v>No</v>
      </c>
    </row>
    <row r="221" spans="1:23" x14ac:dyDescent="0.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VLOOKUP($M221,People!$A$2:$B$5, 2, FALSE)</f>
        <v>Chuck Magee</v>
      </c>
      <c r="W221" s="3" t="str">
        <f>IFERROR(VLOOKUP($B221, 'Returns'!$A$2:$B$801, 2, FALSE), "No")</f>
        <v>Yes</v>
      </c>
    </row>
    <row r="222" spans="1:23" x14ac:dyDescent="0.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VLOOKUP($M222,People!$A$2:$B$5, 2, FALSE)</f>
        <v>Chuck Magee</v>
      </c>
      <c r="W222" s="3" t="str">
        <f>IFERROR(VLOOKUP($B222, 'Returns'!$A$2:$B$801, 2, FALSE), "No")</f>
        <v>Yes</v>
      </c>
    </row>
    <row r="223" spans="1:23" x14ac:dyDescent="0.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VLOOKUP($M223,People!$A$2:$B$5, 2, FALSE)</f>
        <v>Chuck Magee</v>
      </c>
      <c r="W223" s="3" t="str">
        <f>IFERROR(VLOOKUP($B223, 'Returns'!$A$2:$B$801, 2, FALSE), "No")</f>
        <v>Yes</v>
      </c>
    </row>
    <row r="224" spans="1:23" x14ac:dyDescent="0.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VLOOKUP($M224,People!$A$2:$B$5, 2, FALSE)</f>
        <v>Chuck Magee</v>
      </c>
      <c r="W224" s="3" t="str">
        <f>IFERROR(VLOOKUP($B224, 'Returns'!$A$2:$B$801, 2, FALSE), "No")</f>
        <v>Yes</v>
      </c>
    </row>
    <row r="225" spans="1:23" x14ac:dyDescent="0.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VLOOKUP($M225,People!$A$2:$B$5, 2, FALSE)</f>
        <v>Chuck Magee</v>
      </c>
      <c r="W225" s="3" t="str">
        <f>IFERROR(VLOOKUP($B225, 'Returns'!$A$2:$B$801, 2, FALSE), "No")</f>
        <v>Yes</v>
      </c>
    </row>
    <row r="226" spans="1:23" x14ac:dyDescent="0.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VLOOKUP($M226,People!$A$2:$B$5, 2, FALSE)</f>
        <v>Chuck Magee</v>
      </c>
      <c r="W226" s="3" t="str">
        <f>IFERROR(VLOOKUP($B226, 'Returns'!$A$2:$B$801, 2, FALSE), "No")</f>
        <v>Yes</v>
      </c>
    </row>
    <row r="227" spans="1:23" x14ac:dyDescent="0.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VLOOKUP($M227,People!$A$2:$B$5, 2, FALSE)</f>
        <v>Kelly Williams</v>
      </c>
      <c r="W227" s="3" t="str">
        <f>IFERROR(VLOOKUP($B227, 'Returns'!$A$2:$B$801, 2, FALSE), "No")</f>
        <v>No</v>
      </c>
    </row>
    <row r="228" spans="1:23" x14ac:dyDescent="0.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VLOOKUP($M228,People!$A$2:$B$5, 2, FALSE)</f>
        <v>Kelly Williams</v>
      </c>
      <c r="W228" s="3" t="str">
        <f>IFERROR(VLOOKUP($B228, 'Returns'!$A$2:$B$801, 2, FALSE), "No")</f>
        <v>No</v>
      </c>
    </row>
    <row r="229" spans="1:23" x14ac:dyDescent="0.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VLOOKUP($M229,People!$A$2:$B$5, 2, FALSE)</f>
        <v>Kelly Williams</v>
      </c>
      <c r="W229" s="3" t="str">
        <f>IFERROR(VLOOKUP($B229, 'Returns'!$A$2:$B$801, 2, FALSE), "No")</f>
        <v>No</v>
      </c>
    </row>
    <row r="230" spans="1:23" x14ac:dyDescent="0.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VLOOKUP($M230,People!$A$2:$B$5, 2, FALSE)</f>
        <v>Cassandra Brandow</v>
      </c>
      <c r="W230" s="3" t="str">
        <f>IFERROR(VLOOKUP($B230, 'Returns'!$A$2:$B$801, 2, FALSE), "No")</f>
        <v>No</v>
      </c>
    </row>
    <row r="231" spans="1:23" x14ac:dyDescent="0.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VLOOKUP($M231,People!$A$2:$B$5, 2, FALSE)</f>
        <v>Cassandra Brandow</v>
      </c>
      <c r="W231" s="3" t="str">
        <f>IFERROR(VLOOKUP($B231, 'Returns'!$A$2:$B$801, 2, FALSE), "No")</f>
        <v>No</v>
      </c>
    </row>
    <row r="232" spans="1:23" x14ac:dyDescent="0.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VLOOKUP($M232,People!$A$2:$B$5, 2, FALSE)</f>
        <v>Cassandra Brandow</v>
      </c>
      <c r="W232" s="3" t="str">
        <f>IFERROR(VLOOKUP($B232, 'Returns'!$A$2:$B$801, 2, FALSE), "No")</f>
        <v>No</v>
      </c>
    </row>
    <row r="233" spans="1:23" x14ac:dyDescent="0.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VLOOKUP($M233,People!$A$2:$B$5, 2, FALSE)</f>
        <v>Cassandra Brandow</v>
      </c>
      <c r="W233" s="3" t="str">
        <f>IFERROR(VLOOKUP($B233, 'Returns'!$A$2:$B$801, 2, FALSE), "No")</f>
        <v>No</v>
      </c>
    </row>
    <row r="234" spans="1:23" x14ac:dyDescent="0.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VLOOKUP($M234,People!$A$2:$B$5, 2, FALSE)</f>
        <v>Cassandra Brandow</v>
      </c>
      <c r="W234" s="3" t="str">
        <f>IFERROR(VLOOKUP($B234, 'Returns'!$A$2:$B$801, 2, FALSE), "No")</f>
        <v>No</v>
      </c>
    </row>
    <row r="235" spans="1:23" x14ac:dyDescent="0.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VLOOKUP($M235,People!$A$2:$B$5, 2, FALSE)</f>
        <v>Cassandra Brandow</v>
      </c>
      <c r="W235" s="3" t="str">
        <f>IFERROR(VLOOKUP($B235, 'Returns'!$A$2:$B$801, 2, FALSE), "No")</f>
        <v>No</v>
      </c>
    </row>
    <row r="236" spans="1:23" x14ac:dyDescent="0.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VLOOKUP($M236,People!$A$2:$B$5, 2, FALSE)</f>
        <v>Cassandra Brandow</v>
      </c>
      <c r="W236" s="3" t="str">
        <f>IFERROR(VLOOKUP($B236, 'Returns'!$A$2:$B$801, 2, FALSE), "No")</f>
        <v>No</v>
      </c>
    </row>
    <row r="237" spans="1:23" x14ac:dyDescent="0.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VLOOKUP($M237,People!$A$2:$B$5, 2, FALSE)</f>
        <v>Cassandra Brandow</v>
      </c>
      <c r="W237" s="3" t="str">
        <f>IFERROR(VLOOKUP($B237, 'Returns'!$A$2:$B$801, 2, FALSE), "No")</f>
        <v>No</v>
      </c>
    </row>
    <row r="238" spans="1:23" x14ac:dyDescent="0.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VLOOKUP($M238,People!$A$2:$B$5, 2, FALSE)</f>
        <v>Anna Andreadi</v>
      </c>
      <c r="W238" s="3" t="str">
        <f>IFERROR(VLOOKUP($B238, 'Returns'!$A$2:$B$801, 2, FALSE), "No")</f>
        <v>No</v>
      </c>
    </row>
    <row r="239" spans="1:23" x14ac:dyDescent="0.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VLOOKUP($M239,People!$A$2:$B$5, 2, FALSE)</f>
        <v>Kelly Williams</v>
      </c>
      <c r="W239" s="3" t="str">
        <f>IFERROR(VLOOKUP($B239, 'Returns'!$A$2:$B$801, 2, FALSE), "No")</f>
        <v>No</v>
      </c>
    </row>
    <row r="240" spans="1:23" x14ac:dyDescent="0.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VLOOKUP($M240,People!$A$2:$B$5, 2, FALSE)</f>
        <v>Kelly Williams</v>
      </c>
      <c r="W240" s="3" t="str">
        <f>IFERROR(VLOOKUP($B240, 'Returns'!$A$2:$B$801, 2, FALSE), "No")</f>
        <v>No</v>
      </c>
    </row>
    <row r="241" spans="1:23" x14ac:dyDescent="0.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VLOOKUP($M241,People!$A$2:$B$5, 2, FALSE)</f>
        <v>Kelly Williams</v>
      </c>
      <c r="W241" s="3" t="str">
        <f>IFERROR(VLOOKUP($B241, 'Returns'!$A$2:$B$801, 2, FALSE), "No")</f>
        <v>No</v>
      </c>
    </row>
    <row r="242" spans="1:23" x14ac:dyDescent="0.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VLOOKUP($M242,People!$A$2:$B$5, 2, FALSE)</f>
        <v>Kelly Williams</v>
      </c>
      <c r="W242" s="3" t="str">
        <f>IFERROR(VLOOKUP($B242, 'Returns'!$A$2:$B$801, 2, FALSE), "No")</f>
        <v>No</v>
      </c>
    </row>
    <row r="243" spans="1:23" x14ac:dyDescent="0.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VLOOKUP($M243,People!$A$2:$B$5, 2, FALSE)</f>
        <v>Kelly Williams</v>
      </c>
      <c r="W243" s="3" t="str">
        <f>IFERROR(VLOOKUP($B243, 'Returns'!$A$2:$B$801, 2, FALSE), "No")</f>
        <v>No</v>
      </c>
    </row>
    <row r="244" spans="1:23" x14ac:dyDescent="0.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VLOOKUP($M244,People!$A$2:$B$5, 2, FALSE)</f>
        <v>Kelly Williams</v>
      </c>
      <c r="W244" s="3" t="str">
        <f>IFERROR(VLOOKUP($B244, 'Returns'!$A$2:$B$801, 2, FALSE), "No")</f>
        <v>No</v>
      </c>
    </row>
    <row r="245" spans="1:23" x14ac:dyDescent="0.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VLOOKUP($M245,People!$A$2:$B$5, 2, FALSE)</f>
        <v>Kelly Williams</v>
      </c>
      <c r="W245" s="3" t="str">
        <f>IFERROR(VLOOKUP($B245, 'Returns'!$A$2:$B$801, 2, FALSE), "No")</f>
        <v>No</v>
      </c>
    </row>
    <row r="246" spans="1:23" x14ac:dyDescent="0.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VLOOKUP($M246,People!$A$2:$B$5, 2, FALSE)</f>
        <v>Kelly Williams</v>
      </c>
      <c r="W246" s="3" t="str">
        <f>IFERROR(VLOOKUP($B246, 'Returns'!$A$2:$B$801, 2, FALSE), "No")</f>
        <v>No</v>
      </c>
    </row>
    <row r="247" spans="1:23" x14ac:dyDescent="0.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VLOOKUP($M247,People!$A$2:$B$5, 2, FALSE)</f>
        <v>Kelly Williams</v>
      </c>
      <c r="W247" s="3" t="str">
        <f>IFERROR(VLOOKUP($B247, 'Returns'!$A$2:$B$801, 2, FALSE), "No")</f>
        <v>No</v>
      </c>
    </row>
    <row r="248" spans="1:23" x14ac:dyDescent="0.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VLOOKUP($M248,People!$A$2:$B$5, 2, FALSE)</f>
        <v>Kelly Williams</v>
      </c>
      <c r="W248" s="3" t="str">
        <f>IFERROR(VLOOKUP($B248, 'Returns'!$A$2:$B$801, 2, FALSE), "No")</f>
        <v>No</v>
      </c>
    </row>
    <row r="249" spans="1:23" x14ac:dyDescent="0.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VLOOKUP($M249,People!$A$2:$B$5, 2, FALSE)</f>
        <v>Kelly Williams</v>
      </c>
      <c r="W249" s="3" t="str">
        <f>IFERROR(VLOOKUP($B249, 'Returns'!$A$2:$B$801, 2, FALSE), "No")</f>
        <v>No</v>
      </c>
    </row>
    <row r="250" spans="1:23" x14ac:dyDescent="0.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VLOOKUP($M250,People!$A$2:$B$5, 2, FALSE)</f>
        <v>Kelly Williams</v>
      </c>
      <c r="W250" s="3" t="str">
        <f>IFERROR(VLOOKUP($B250, 'Returns'!$A$2:$B$801, 2, FALSE), "No")</f>
        <v>No</v>
      </c>
    </row>
    <row r="251" spans="1:23" x14ac:dyDescent="0.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VLOOKUP($M251,People!$A$2:$B$5, 2, FALSE)</f>
        <v>Anna Andreadi</v>
      </c>
      <c r="W251" s="3" t="str">
        <f>IFERROR(VLOOKUP($B251, 'Returns'!$A$2:$B$801, 2, FALSE), "No")</f>
        <v>No</v>
      </c>
    </row>
    <row r="252" spans="1:23" x14ac:dyDescent="0.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VLOOKUP($M252,People!$A$2:$B$5, 2, FALSE)</f>
        <v>Anna Andreadi</v>
      </c>
      <c r="W252" s="3" t="str">
        <f>IFERROR(VLOOKUP($B252, 'Returns'!$A$2:$B$801, 2, FALSE), "No")</f>
        <v>No</v>
      </c>
    </row>
    <row r="253" spans="1:23" x14ac:dyDescent="0.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VLOOKUP($M253,People!$A$2:$B$5, 2, FALSE)</f>
        <v>Anna Andreadi</v>
      </c>
      <c r="W253" s="3" t="str">
        <f>IFERROR(VLOOKUP($B253, 'Returns'!$A$2:$B$801, 2, FALSE), "No")</f>
        <v>No</v>
      </c>
    </row>
    <row r="254" spans="1:23" x14ac:dyDescent="0.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VLOOKUP($M254,People!$A$2:$B$5, 2, FALSE)</f>
        <v>Chuck Magee</v>
      </c>
      <c r="W254" s="3" t="str">
        <f>IFERROR(VLOOKUP($B254, 'Returns'!$A$2:$B$801, 2, FALSE), "No")</f>
        <v>No</v>
      </c>
    </row>
    <row r="255" spans="1:23" x14ac:dyDescent="0.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VLOOKUP($M255,People!$A$2:$B$5, 2, FALSE)</f>
        <v>Chuck Magee</v>
      </c>
      <c r="W255" s="3" t="str">
        <f>IFERROR(VLOOKUP($B255, 'Returns'!$A$2:$B$801, 2, FALSE), "No")</f>
        <v>No</v>
      </c>
    </row>
    <row r="256" spans="1:23" x14ac:dyDescent="0.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VLOOKUP($M256,People!$A$2:$B$5, 2, FALSE)</f>
        <v>Kelly Williams</v>
      </c>
      <c r="W256" s="3" t="str">
        <f>IFERROR(VLOOKUP($B256, 'Returns'!$A$2:$B$801, 2, FALSE), "No")</f>
        <v>No</v>
      </c>
    </row>
    <row r="257" spans="1:23" x14ac:dyDescent="0.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VLOOKUP($M257,People!$A$2:$B$5, 2, FALSE)</f>
        <v>Kelly Williams</v>
      </c>
      <c r="W257" s="3" t="str">
        <f>IFERROR(VLOOKUP($B257, 'Returns'!$A$2:$B$801, 2, FALSE), "No")</f>
        <v>No</v>
      </c>
    </row>
    <row r="258" spans="1:23" x14ac:dyDescent="0.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VLOOKUP($M258,People!$A$2:$B$5, 2, FALSE)</f>
        <v>Kelly Williams</v>
      </c>
      <c r="W258" s="3" t="str">
        <f>IFERROR(VLOOKUP($B258, 'Returns'!$A$2:$B$801, 2, FALSE), "No")</f>
        <v>No</v>
      </c>
    </row>
    <row r="259" spans="1:23" x14ac:dyDescent="0.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VLOOKUP($M259,People!$A$2:$B$5, 2, FALSE)</f>
        <v>Kelly Williams</v>
      </c>
      <c r="W259" s="3" t="str">
        <f>IFERROR(VLOOKUP($B259, 'Returns'!$A$2:$B$801, 2, FALSE), "No")</f>
        <v>No</v>
      </c>
    </row>
    <row r="260" spans="1:23" x14ac:dyDescent="0.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VLOOKUP($M260,People!$A$2:$B$5, 2, FALSE)</f>
        <v>Chuck Magee</v>
      </c>
      <c r="W260" s="3" t="str">
        <f>IFERROR(VLOOKUP($B260, 'Returns'!$A$2:$B$801, 2, FALSE), "No")</f>
        <v>No</v>
      </c>
    </row>
    <row r="261" spans="1:23" x14ac:dyDescent="0.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VLOOKUP($M261,People!$A$2:$B$5, 2, FALSE)</f>
        <v>Chuck Magee</v>
      </c>
      <c r="W261" s="3" t="str">
        <f>IFERROR(VLOOKUP($B261, 'Returns'!$A$2:$B$801, 2, FALSE), "No")</f>
        <v>No</v>
      </c>
    </row>
    <row r="262" spans="1:23" x14ac:dyDescent="0.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VLOOKUP($M262,People!$A$2:$B$5, 2, FALSE)</f>
        <v>Chuck Magee</v>
      </c>
      <c r="W262" s="3" t="str">
        <f>IFERROR(VLOOKUP($B262, 'Returns'!$A$2:$B$801, 2, FALSE), "No")</f>
        <v>No</v>
      </c>
    </row>
    <row r="263" spans="1:23" x14ac:dyDescent="0.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VLOOKUP($M263,People!$A$2:$B$5, 2, FALSE)</f>
        <v>Kelly Williams</v>
      </c>
      <c r="W263" s="3" t="str">
        <f>IFERROR(VLOOKUP($B263, 'Returns'!$A$2:$B$801, 2, FALSE), "No")</f>
        <v>No</v>
      </c>
    </row>
    <row r="264" spans="1:23" x14ac:dyDescent="0.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VLOOKUP($M264,People!$A$2:$B$5, 2, FALSE)</f>
        <v>Kelly Williams</v>
      </c>
      <c r="W264" s="3" t="str">
        <f>IFERROR(VLOOKUP($B264, 'Returns'!$A$2:$B$801, 2, FALSE), "No")</f>
        <v>No</v>
      </c>
    </row>
    <row r="265" spans="1:23" x14ac:dyDescent="0.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VLOOKUP($M265,People!$A$2:$B$5, 2, FALSE)</f>
        <v>Kelly Williams</v>
      </c>
      <c r="W265" s="3" t="str">
        <f>IFERROR(VLOOKUP($B265, 'Returns'!$A$2:$B$801, 2, FALSE), "No")</f>
        <v>No</v>
      </c>
    </row>
    <row r="266" spans="1:23" x14ac:dyDescent="0.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VLOOKUP($M266,People!$A$2:$B$5, 2, FALSE)</f>
        <v>Kelly Williams</v>
      </c>
      <c r="W266" s="3" t="str">
        <f>IFERROR(VLOOKUP($B266, 'Returns'!$A$2:$B$801, 2, FALSE), "No")</f>
        <v>No</v>
      </c>
    </row>
    <row r="267" spans="1:23" x14ac:dyDescent="0.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VLOOKUP($M267,People!$A$2:$B$5, 2, FALSE)</f>
        <v>Anna Andreadi</v>
      </c>
      <c r="W267" s="3" t="str">
        <f>IFERROR(VLOOKUP($B267, 'Returns'!$A$2:$B$801, 2, FALSE), "No")</f>
        <v>No</v>
      </c>
    </row>
    <row r="268" spans="1:23" x14ac:dyDescent="0.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VLOOKUP($M268,People!$A$2:$B$5, 2, FALSE)</f>
        <v>Cassandra Brandow</v>
      </c>
      <c r="W268" s="3" t="str">
        <f>IFERROR(VLOOKUP($B268, 'Returns'!$A$2:$B$801, 2, FALSE), "No")</f>
        <v>No</v>
      </c>
    </row>
    <row r="269" spans="1:23" x14ac:dyDescent="0.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VLOOKUP($M269,People!$A$2:$B$5, 2, FALSE)</f>
        <v>Chuck Magee</v>
      </c>
      <c r="W269" s="3" t="str">
        <f>IFERROR(VLOOKUP($B269, 'Returns'!$A$2:$B$801, 2, FALSE), "No")</f>
        <v>No</v>
      </c>
    </row>
    <row r="270" spans="1:23" x14ac:dyDescent="0.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VLOOKUP($M270,People!$A$2:$B$5, 2, FALSE)</f>
        <v>Chuck Magee</v>
      </c>
      <c r="W270" s="3" t="str">
        <f>IFERROR(VLOOKUP($B270, 'Returns'!$A$2:$B$801, 2, FALSE), "No")</f>
        <v>No</v>
      </c>
    </row>
    <row r="271" spans="1:23" x14ac:dyDescent="0.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VLOOKUP($M271,People!$A$2:$B$5, 2, FALSE)</f>
        <v>Chuck Magee</v>
      </c>
      <c r="W271" s="3" t="str">
        <f>IFERROR(VLOOKUP($B271, 'Returns'!$A$2:$B$801, 2, FALSE), "No")</f>
        <v>No</v>
      </c>
    </row>
    <row r="272" spans="1:23" x14ac:dyDescent="0.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VLOOKUP($M272,People!$A$2:$B$5, 2, FALSE)</f>
        <v>Anna Andreadi</v>
      </c>
      <c r="W272" s="3" t="str">
        <f>IFERROR(VLOOKUP($B272, 'Returns'!$A$2:$B$801, 2, FALSE), "No")</f>
        <v>No</v>
      </c>
    </row>
    <row r="273" spans="1:23" x14ac:dyDescent="0.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VLOOKUP($M273,People!$A$2:$B$5, 2, FALSE)</f>
        <v>Anna Andreadi</v>
      </c>
      <c r="W273" s="3" t="str">
        <f>IFERROR(VLOOKUP($B273, 'Returns'!$A$2:$B$801, 2, FALSE), "No")</f>
        <v>No</v>
      </c>
    </row>
    <row r="274" spans="1:23" x14ac:dyDescent="0.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VLOOKUP($M274,People!$A$2:$B$5, 2, FALSE)</f>
        <v>Anna Andreadi</v>
      </c>
      <c r="W274" s="3" t="str">
        <f>IFERROR(VLOOKUP($B274, 'Returns'!$A$2:$B$801, 2, FALSE), "No")</f>
        <v>No</v>
      </c>
    </row>
    <row r="275" spans="1:23" x14ac:dyDescent="0.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VLOOKUP($M275,People!$A$2:$B$5, 2, FALSE)</f>
        <v>Anna Andreadi</v>
      </c>
      <c r="W275" s="3" t="str">
        <f>IFERROR(VLOOKUP($B275, 'Returns'!$A$2:$B$801, 2, FALSE), "No")</f>
        <v>No</v>
      </c>
    </row>
    <row r="276" spans="1:23" x14ac:dyDescent="0.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VLOOKUP($M276,People!$A$2:$B$5, 2, FALSE)</f>
        <v>Anna Andreadi</v>
      </c>
      <c r="W276" s="3" t="str">
        <f>IFERROR(VLOOKUP($B276, 'Returns'!$A$2:$B$801, 2, FALSE), "No")</f>
        <v>No</v>
      </c>
    </row>
    <row r="277" spans="1:23" x14ac:dyDescent="0.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VLOOKUP($M277,People!$A$2:$B$5, 2, FALSE)</f>
        <v>Anna Andreadi</v>
      </c>
      <c r="W277" s="3" t="str">
        <f>IFERROR(VLOOKUP($B277, 'Returns'!$A$2:$B$801, 2, FALSE), "No")</f>
        <v>No</v>
      </c>
    </row>
    <row r="278" spans="1:23" x14ac:dyDescent="0.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VLOOKUP($M278,People!$A$2:$B$5, 2, FALSE)</f>
        <v>Chuck Magee</v>
      </c>
      <c r="W278" s="3" t="str">
        <f>IFERROR(VLOOKUP($B278, 'Returns'!$A$2:$B$801, 2, FALSE), "No")</f>
        <v>No</v>
      </c>
    </row>
    <row r="279" spans="1:23" x14ac:dyDescent="0.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VLOOKUP($M279,People!$A$2:$B$5, 2, FALSE)</f>
        <v>Chuck Magee</v>
      </c>
      <c r="W279" s="3" t="str">
        <f>IFERROR(VLOOKUP($B279, 'Returns'!$A$2:$B$801, 2, FALSE), "No")</f>
        <v>No</v>
      </c>
    </row>
    <row r="280" spans="1:23" x14ac:dyDescent="0.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VLOOKUP($M280,People!$A$2:$B$5, 2, FALSE)</f>
        <v>Chuck Magee</v>
      </c>
      <c r="W280" s="3" t="str">
        <f>IFERROR(VLOOKUP($B280, 'Returns'!$A$2:$B$801, 2, FALSE), "No")</f>
        <v>No</v>
      </c>
    </row>
    <row r="281" spans="1:23" x14ac:dyDescent="0.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VLOOKUP($M281,People!$A$2:$B$5, 2, FALSE)</f>
        <v>Chuck Magee</v>
      </c>
      <c r="W281" s="3" t="str">
        <f>IFERROR(VLOOKUP($B281, 'Returns'!$A$2:$B$801, 2, FALSE), "No")</f>
        <v>No</v>
      </c>
    </row>
    <row r="282" spans="1:23" x14ac:dyDescent="0.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VLOOKUP($M282,People!$A$2:$B$5, 2, FALSE)</f>
        <v>Kelly Williams</v>
      </c>
      <c r="W282" s="3" t="str">
        <f>IFERROR(VLOOKUP($B282, 'Returns'!$A$2:$B$801, 2, FALSE), "No")</f>
        <v>No</v>
      </c>
    </row>
    <row r="283" spans="1:23" x14ac:dyDescent="0.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VLOOKUP($M283,People!$A$2:$B$5, 2, FALSE)</f>
        <v>Kelly Williams</v>
      </c>
      <c r="W283" s="3" t="str">
        <f>IFERROR(VLOOKUP($B283, 'Returns'!$A$2:$B$801, 2, FALSE), "No")</f>
        <v>No</v>
      </c>
    </row>
    <row r="284" spans="1:23" x14ac:dyDescent="0.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VLOOKUP($M284,People!$A$2:$B$5, 2, FALSE)</f>
        <v>Anna Andreadi</v>
      </c>
      <c r="W284" s="3" t="str">
        <f>IFERROR(VLOOKUP($B284, 'Returns'!$A$2:$B$801, 2, FALSE), "No")</f>
        <v>No</v>
      </c>
    </row>
    <row r="285" spans="1:23" x14ac:dyDescent="0.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VLOOKUP($M285,People!$A$2:$B$5, 2, FALSE)</f>
        <v>Anna Andreadi</v>
      </c>
      <c r="W285" s="3" t="str">
        <f>IFERROR(VLOOKUP($B285, 'Returns'!$A$2:$B$801, 2, FALSE), "No")</f>
        <v>No</v>
      </c>
    </row>
    <row r="286" spans="1:23" x14ac:dyDescent="0.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VLOOKUP($M286,People!$A$2:$B$5, 2, FALSE)</f>
        <v>Anna Andreadi</v>
      </c>
      <c r="W286" s="3" t="str">
        <f>IFERROR(VLOOKUP($B286, 'Returns'!$A$2:$B$801, 2, FALSE), "No")</f>
        <v>No</v>
      </c>
    </row>
    <row r="287" spans="1:23" x14ac:dyDescent="0.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VLOOKUP($M287,People!$A$2:$B$5, 2, FALSE)</f>
        <v>Anna Andreadi</v>
      </c>
      <c r="W287" s="3" t="str">
        <f>IFERROR(VLOOKUP($B287, 'Returns'!$A$2:$B$801, 2, FALSE), "No")</f>
        <v>No</v>
      </c>
    </row>
    <row r="288" spans="1:23" x14ac:dyDescent="0.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VLOOKUP($M288,People!$A$2:$B$5, 2, FALSE)</f>
        <v>Cassandra Brandow</v>
      </c>
      <c r="W288" s="3" t="str">
        <f>IFERROR(VLOOKUP($B288, 'Returns'!$A$2:$B$801, 2, FALSE), "No")</f>
        <v>No</v>
      </c>
    </row>
    <row r="289" spans="1:23" x14ac:dyDescent="0.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VLOOKUP($M289,People!$A$2:$B$5, 2, FALSE)</f>
        <v>Cassandra Brandow</v>
      </c>
      <c r="W289" s="3" t="str">
        <f>IFERROR(VLOOKUP($B289, 'Returns'!$A$2:$B$801, 2, FALSE), "No")</f>
        <v>No</v>
      </c>
    </row>
    <row r="290" spans="1:23" x14ac:dyDescent="0.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VLOOKUP($M290,People!$A$2:$B$5, 2, FALSE)</f>
        <v>Cassandra Brandow</v>
      </c>
      <c r="W290" s="3" t="str">
        <f>IFERROR(VLOOKUP($B290, 'Returns'!$A$2:$B$801, 2, FALSE), "No")</f>
        <v>No</v>
      </c>
    </row>
    <row r="291" spans="1:23" x14ac:dyDescent="0.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VLOOKUP($M291,People!$A$2:$B$5, 2, FALSE)</f>
        <v>Chuck Magee</v>
      </c>
      <c r="W291" s="3" t="str">
        <f>IFERROR(VLOOKUP($B291, 'Returns'!$A$2:$B$801, 2, FALSE), "No")</f>
        <v>No</v>
      </c>
    </row>
    <row r="292" spans="1:23" x14ac:dyDescent="0.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VLOOKUP($M292,People!$A$2:$B$5, 2, FALSE)</f>
        <v>Chuck Magee</v>
      </c>
      <c r="W292" s="3" t="str">
        <f>IFERROR(VLOOKUP($B292, 'Returns'!$A$2:$B$801, 2, FALSE), "No")</f>
        <v>No</v>
      </c>
    </row>
    <row r="293" spans="1:23" x14ac:dyDescent="0.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VLOOKUP($M293,People!$A$2:$B$5, 2, FALSE)</f>
        <v>Chuck Magee</v>
      </c>
      <c r="W293" s="3" t="str">
        <f>IFERROR(VLOOKUP($B293, 'Returns'!$A$2:$B$801, 2, FALSE), "No")</f>
        <v>No</v>
      </c>
    </row>
    <row r="294" spans="1:23" x14ac:dyDescent="0.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VLOOKUP($M294,People!$A$2:$B$5, 2, FALSE)</f>
        <v>Chuck Magee</v>
      </c>
      <c r="W294" s="3" t="str">
        <f>IFERROR(VLOOKUP($B294, 'Returns'!$A$2:$B$801, 2, FALSE), "No")</f>
        <v>No</v>
      </c>
    </row>
    <row r="295" spans="1:23" x14ac:dyDescent="0.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VLOOKUP($M295,People!$A$2:$B$5, 2, FALSE)</f>
        <v>Anna Andreadi</v>
      </c>
      <c r="W295" s="3" t="str">
        <f>IFERROR(VLOOKUP($B295, 'Returns'!$A$2:$B$801, 2, FALSE), "No")</f>
        <v>No</v>
      </c>
    </row>
    <row r="296" spans="1:23" x14ac:dyDescent="0.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VLOOKUP($M296,People!$A$2:$B$5, 2, FALSE)</f>
        <v>Anna Andreadi</v>
      </c>
      <c r="W296" s="3" t="str">
        <f>IFERROR(VLOOKUP($B296, 'Returns'!$A$2:$B$801, 2, FALSE), "No")</f>
        <v>No</v>
      </c>
    </row>
    <row r="297" spans="1:23" x14ac:dyDescent="0.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VLOOKUP($M297,People!$A$2:$B$5, 2, FALSE)</f>
        <v>Anna Andreadi</v>
      </c>
      <c r="W297" s="3" t="str">
        <f>IFERROR(VLOOKUP($B297, 'Returns'!$A$2:$B$801, 2, FALSE), "No")</f>
        <v>No</v>
      </c>
    </row>
    <row r="298" spans="1:23" x14ac:dyDescent="0.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VLOOKUP($M298,People!$A$2:$B$5, 2, FALSE)</f>
        <v>Anna Andreadi</v>
      </c>
      <c r="W298" s="3" t="str">
        <f>IFERROR(VLOOKUP($B298, 'Returns'!$A$2:$B$801, 2, FALSE), "No")</f>
        <v>No</v>
      </c>
    </row>
    <row r="299" spans="1:23" x14ac:dyDescent="0.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VLOOKUP($M299,People!$A$2:$B$5, 2, FALSE)</f>
        <v>Anna Andreadi</v>
      </c>
      <c r="W299" s="3" t="str">
        <f>IFERROR(VLOOKUP($B299, 'Returns'!$A$2:$B$801, 2, FALSE), "No")</f>
        <v>No</v>
      </c>
    </row>
    <row r="300" spans="1:23" x14ac:dyDescent="0.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VLOOKUP($M300,People!$A$2:$B$5, 2, FALSE)</f>
        <v>Chuck Magee</v>
      </c>
      <c r="W300" s="3" t="str">
        <f>IFERROR(VLOOKUP($B300, 'Returns'!$A$2:$B$801, 2, FALSE), "No")</f>
        <v>No</v>
      </c>
    </row>
    <row r="301" spans="1:23" x14ac:dyDescent="0.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VLOOKUP($M301,People!$A$2:$B$5, 2, FALSE)</f>
        <v>Chuck Magee</v>
      </c>
      <c r="W301" s="3" t="str">
        <f>IFERROR(VLOOKUP($B301, 'Returns'!$A$2:$B$801, 2, FALSE), "No")</f>
        <v>No</v>
      </c>
    </row>
    <row r="302" spans="1:23" x14ac:dyDescent="0.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VLOOKUP($M302,People!$A$2:$B$5, 2, FALSE)</f>
        <v>Chuck Magee</v>
      </c>
      <c r="W302" s="3" t="str">
        <f>IFERROR(VLOOKUP($B302, 'Returns'!$A$2:$B$801, 2, FALSE), "No")</f>
        <v>No</v>
      </c>
    </row>
    <row r="303" spans="1:23" x14ac:dyDescent="0.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VLOOKUP($M303,People!$A$2:$B$5, 2, FALSE)</f>
        <v>Chuck Magee</v>
      </c>
      <c r="W303" s="3" t="str">
        <f>IFERROR(VLOOKUP($B303, 'Returns'!$A$2:$B$801, 2, FALSE), "No")</f>
        <v>No</v>
      </c>
    </row>
    <row r="304" spans="1:23" x14ac:dyDescent="0.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VLOOKUP($M304,People!$A$2:$B$5, 2, FALSE)</f>
        <v>Chuck Magee</v>
      </c>
      <c r="W304" s="3" t="str">
        <f>IFERROR(VLOOKUP($B304, 'Returns'!$A$2:$B$801, 2, FALSE), "No")</f>
        <v>No</v>
      </c>
    </row>
    <row r="305" spans="1:23" x14ac:dyDescent="0.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VLOOKUP($M305,People!$A$2:$B$5, 2, FALSE)</f>
        <v>Kelly Williams</v>
      </c>
      <c r="W305" s="3" t="str">
        <f>IFERROR(VLOOKUP($B305, 'Returns'!$A$2:$B$801, 2, FALSE), "No")</f>
        <v>No</v>
      </c>
    </row>
    <row r="306" spans="1:23" x14ac:dyDescent="0.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VLOOKUP($M306,People!$A$2:$B$5, 2, FALSE)</f>
        <v>Chuck Magee</v>
      </c>
      <c r="W306" s="3" t="str">
        <f>IFERROR(VLOOKUP($B306, 'Returns'!$A$2:$B$801, 2, FALSE), "No")</f>
        <v>No</v>
      </c>
    </row>
    <row r="307" spans="1:23" x14ac:dyDescent="0.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VLOOKUP($M307,People!$A$2:$B$5, 2, FALSE)</f>
        <v>Kelly Williams</v>
      </c>
      <c r="W307" s="3" t="str">
        <f>IFERROR(VLOOKUP($B307, 'Returns'!$A$2:$B$801, 2, FALSE), "No")</f>
        <v>No</v>
      </c>
    </row>
    <row r="308" spans="1:23" x14ac:dyDescent="0.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VLOOKUP($M308,People!$A$2:$B$5, 2, FALSE)</f>
        <v>Chuck Magee</v>
      </c>
      <c r="W308" s="3" t="str">
        <f>IFERROR(VLOOKUP($B308, 'Returns'!$A$2:$B$801, 2, FALSE), "No")</f>
        <v>No</v>
      </c>
    </row>
    <row r="309" spans="1:23" x14ac:dyDescent="0.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VLOOKUP($M309,People!$A$2:$B$5, 2, FALSE)</f>
        <v>Chuck Magee</v>
      </c>
      <c r="W309" s="3" t="str">
        <f>IFERROR(VLOOKUP($B309, 'Returns'!$A$2:$B$801, 2, FALSE), "No")</f>
        <v>No</v>
      </c>
    </row>
    <row r="310" spans="1:23" x14ac:dyDescent="0.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VLOOKUP($M310,People!$A$2:$B$5, 2, FALSE)</f>
        <v>Cassandra Brandow</v>
      </c>
      <c r="W310" s="3" t="str">
        <f>IFERROR(VLOOKUP($B310, 'Returns'!$A$2:$B$801, 2, FALSE), "No")</f>
        <v>No</v>
      </c>
    </row>
    <row r="311" spans="1:23" x14ac:dyDescent="0.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VLOOKUP($M311,People!$A$2:$B$5, 2, FALSE)</f>
        <v>Anna Andreadi</v>
      </c>
      <c r="W311" s="3" t="str">
        <f>IFERROR(VLOOKUP($B311, 'Returns'!$A$2:$B$801, 2, FALSE), "No")</f>
        <v>No</v>
      </c>
    </row>
    <row r="312" spans="1:23" x14ac:dyDescent="0.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VLOOKUP($M312,People!$A$2:$B$5, 2, FALSE)</f>
        <v>Anna Andreadi</v>
      </c>
      <c r="W312" s="3" t="str">
        <f>IFERROR(VLOOKUP($B312, 'Returns'!$A$2:$B$801, 2, FALSE), "No")</f>
        <v>No</v>
      </c>
    </row>
    <row r="313" spans="1:23" x14ac:dyDescent="0.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VLOOKUP($M313,People!$A$2:$B$5, 2, FALSE)</f>
        <v>Anna Andreadi</v>
      </c>
      <c r="W313" s="3" t="str">
        <f>IFERROR(VLOOKUP($B313, 'Returns'!$A$2:$B$801, 2, FALSE), "No")</f>
        <v>No</v>
      </c>
    </row>
    <row r="314" spans="1:23" x14ac:dyDescent="0.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VLOOKUP($M314,People!$A$2:$B$5, 2, FALSE)</f>
        <v>Anna Andreadi</v>
      </c>
      <c r="W314" s="3" t="str">
        <f>IFERROR(VLOOKUP($B314, 'Returns'!$A$2:$B$801, 2, FALSE), "No")</f>
        <v>No</v>
      </c>
    </row>
    <row r="315" spans="1:23" x14ac:dyDescent="0.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VLOOKUP($M315,People!$A$2:$B$5, 2, FALSE)</f>
        <v>Chuck Magee</v>
      </c>
      <c r="W315" s="3" t="str">
        <f>IFERROR(VLOOKUP($B315, 'Returns'!$A$2:$B$801, 2, FALSE), "No")</f>
        <v>No</v>
      </c>
    </row>
    <row r="316" spans="1:23" x14ac:dyDescent="0.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VLOOKUP($M316,People!$A$2:$B$5, 2, FALSE)</f>
        <v>Cassandra Brandow</v>
      </c>
      <c r="W316" s="3" t="str">
        <f>IFERROR(VLOOKUP($B316, 'Returns'!$A$2:$B$801, 2, FALSE), "No")</f>
        <v>No</v>
      </c>
    </row>
    <row r="317" spans="1:23" x14ac:dyDescent="0.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VLOOKUP($M317,People!$A$2:$B$5, 2, FALSE)</f>
        <v>Cassandra Brandow</v>
      </c>
      <c r="W317" s="3" t="str">
        <f>IFERROR(VLOOKUP($B317, 'Returns'!$A$2:$B$801, 2, FALSE), "No")</f>
        <v>No</v>
      </c>
    </row>
    <row r="318" spans="1:23" x14ac:dyDescent="0.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VLOOKUP($M318,People!$A$2:$B$5, 2, FALSE)</f>
        <v>Chuck Magee</v>
      </c>
      <c r="W318" s="3" t="str">
        <f>IFERROR(VLOOKUP($B318, 'Returns'!$A$2:$B$801, 2, FALSE), "No")</f>
        <v>No</v>
      </c>
    </row>
    <row r="319" spans="1:23" x14ac:dyDescent="0.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VLOOKUP($M319,People!$A$2:$B$5, 2, FALSE)</f>
        <v>Chuck Magee</v>
      </c>
      <c r="W319" s="3" t="str">
        <f>IFERROR(VLOOKUP($B319, 'Returns'!$A$2:$B$801, 2, FALSE), "No")</f>
        <v>No</v>
      </c>
    </row>
    <row r="320" spans="1:23" x14ac:dyDescent="0.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VLOOKUP($M320,People!$A$2:$B$5, 2, FALSE)</f>
        <v>Chuck Magee</v>
      </c>
      <c r="W320" s="3" t="str">
        <f>IFERROR(VLOOKUP($B320, 'Returns'!$A$2:$B$801, 2, FALSE), "No")</f>
        <v>No</v>
      </c>
    </row>
    <row r="321" spans="1:23" x14ac:dyDescent="0.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VLOOKUP($M321,People!$A$2:$B$5, 2, FALSE)</f>
        <v>Chuck Magee</v>
      </c>
      <c r="W321" s="3" t="str">
        <f>IFERROR(VLOOKUP($B321, 'Returns'!$A$2:$B$801, 2, FALSE), "No")</f>
        <v>No</v>
      </c>
    </row>
    <row r="322" spans="1:23" x14ac:dyDescent="0.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VLOOKUP($M322,People!$A$2:$B$5, 2, FALSE)</f>
        <v>Chuck Magee</v>
      </c>
      <c r="W322" s="3" t="str">
        <f>IFERROR(VLOOKUP($B322, 'Returns'!$A$2:$B$801, 2, FALSE), "No")</f>
        <v>No</v>
      </c>
    </row>
    <row r="323" spans="1:23" x14ac:dyDescent="0.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VLOOKUP($M323,People!$A$2:$B$5, 2, FALSE)</f>
        <v>Chuck Magee</v>
      </c>
      <c r="W323" s="3" t="str">
        <f>IFERROR(VLOOKUP($B323, 'Returns'!$A$2:$B$801, 2, FALSE), "No")</f>
        <v>No</v>
      </c>
    </row>
    <row r="324" spans="1:23" x14ac:dyDescent="0.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VLOOKUP($M324,People!$A$2:$B$5, 2, FALSE)</f>
        <v>Anna Andreadi</v>
      </c>
      <c r="W324" s="3" t="str">
        <f>IFERROR(VLOOKUP($B324, 'Returns'!$A$2:$B$801, 2, FALSE), "No")</f>
        <v>No</v>
      </c>
    </row>
    <row r="325" spans="1:23" x14ac:dyDescent="0.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VLOOKUP($M325,People!$A$2:$B$5, 2, FALSE)</f>
        <v>Anna Andreadi</v>
      </c>
      <c r="W325" s="3" t="str">
        <f>IFERROR(VLOOKUP($B325, 'Returns'!$A$2:$B$801, 2, FALSE), "No")</f>
        <v>Yes</v>
      </c>
    </row>
    <row r="326" spans="1:23" x14ac:dyDescent="0.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VLOOKUP($M326,People!$A$2:$B$5, 2, FALSE)</f>
        <v>Anna Andreadi</v>
      </c>
      <c r="W326" s="3" t="str">
        <f>IFERROR(VLOOKUP($B326, 'Returns'!$A$2:$B$801, 2, FALSE), "No")</f>
        <v>Yes</v>
      </c>
    </row>
    <row r="327" spans="1:23" x14ac:dyDescent="0.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VLOOKUP($M327,People!$A$2:$B$5, 2, FALSE)</f>
        <v>Cassandra Brandow</v>
      </c>
      <c r="W327" s="3" t="str">
        <f>IFERROR(VLOOKUP($B327, 'Returns'!$A$2:$B$801, 2, FALSE), "No")</f>
        <v>No</v>
      </c>
    </row>
    <row r="328" spans="1:23" x14ac:dyDescent="0.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VLOOKUP($M328,People!$A$2:$B$5, 2, FALSE)</f>
        <v>Chuck Magee</v>
      </c>
      <c r="W328" s="3" t="str">
        <f>IFERROR(VLOOKUP($B328, 'Returns'!$A$2:$B$801, 2, FALSE), "No")</f>
        <v>No</v>
      </c>
    </row>
    <row r="329" spans="1:23" x14ac:dyDescent="0.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VLOOKUP($M329,People!$A$2:$B$5, 2, FALSE)</f>
        <v>Chuck Magee</v>
      </c>
      <c r="W329" s="3" t="str">
        <f>IFERROR(VLOOKUP($B329, 'Returns'!$A$2:$B$801, 2, FALSE), "No")</f>
        <v>No</v>
      </c>
    </row>
    <row r="330" spans="1:23" x14ac:dyDescent="0.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VLOOKUP($M330,People!$A$2:$B$5, 2, FALSE)</f>
        <v>Chuck Magee</v>
      </c>
      <c r="W330" s="3" t="str">
        <f>IFERROR(VLOOKUP($B330, 'Returns'!$A$2:$B$801, 2, FALSE), "No")</f>
        <v>No</v>
      </c>
    </row>
    <row r="331" spans="1:23" x14ac:dyDescent="0.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VLOOKUP($M331,People!$A$2:$B$5, 2, FALSE)</f>
        <v>Chuck Magee</v>
      </c>
      <c r="W331" s="3" t="str">
        <f>IFERROR(VLOOKUP($B331, 'Returns'!$A$2:$B$801, 2, FALSE), "No")</f>
        <v>No</v>
      </c>
    </row>
    <row r="332" spans="1:23" x14ac:dyDescent="0.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VLOOKUP($M332,People!$A$2:$B$5, 2, FALSE)</f>
        <v>Chuck Magee</v>
      </c>
      <c r="W332" s="3" t="str">
        <f>IFERROR(VLOOKUP($B332, 'Returns'!$A$2:$B$801, 2, FALSE), "No")</f>
        <v>No</v>
      </c>
    </row>
    <row r="333" spans="1:23" x14ac:dyDescent="0.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VLOOKUP($M333,People!$A$2:$B$5, 2, FALSE)</f>
        <v>Chuck Magee</v>
      </c>
      <c r="W333" s="3" t="str">
        <f>IFERROR(VLOOKUP($B333, 'Returns'!$A$2:$B$801, 2, FALSE), "No")</f>
        <v>No</v>
      </c>
    </row>
    <row r="334" spans="1:23" x14ac:dyDescent="0.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VLOOKUP($M334,People!$A$2:$B$5, 2, FALSE)</f>
        <v>Chuck Magee</v>
      </c>
      <c r="W334" s="3" t="str">
        <f>IFERROR(VLOOKUP($B334, 'Returns'!$A$2:$B$801, 2, FALSE), "No")</f>
        <v>No</v>
      </c>
    </row>
    <row r="335" spans="1:23" x14ac:dyDescent="0.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VLOOKUP($M335,People!$A$2:$B$5, 2, FALSE)</f>
        <v>Chuck Magee</v>
      </c>
      <c r="W335" s="3" t="str">
        <f>IFERROR(VLOOKUP($B335, 'Returns'!$A$2:$B$801, 2, FALSE), "No")</f>
        <v>No</v>
      </c>
    </row>
    <row r="336" spans="1:23" x14ac:dyDescent="0.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VLOOKUP($M336,People!$A$2:$B$5, 2, FALSE)</f>
        <v>Anna Andreadi</v>
      </c>
      <c r="W336" s="3" t="str">
        <f>IFERROR(VLOOKUP($B336, 'Returns'!$A$2:$B$801, 2, FALSE), "No")</f>
        <v>No</v>
      </c>
    </row>
    <row r="337" spans="1:23" x14ac:dyDescent="0.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VLOOKUP($M337,People!$A$2:$B$5, 2, FALSE)</f>
        <v>Anna Andreadi</v>
      </c>
      <c r="W337" s="3" t="str">
        <f>IFERROR(VLOOKUP($B337, 'Returns'!$A$2:$B$801, 2, FALSE), "No")</f>
        <v>No</v>
      </c>
    </row>
    <row r="338" spans="1:23" x14ac:dyDescent="0.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VLOOKUP($M338,People!$A$2:$B$5, 2, FALSE)</f>
        <v>Anna Andreadi</v>
      </c>
      <c r="W338" s="3" t="str">
        <f>IFERROR(VLOOKUP($B338, 'Returns'!$A$2:$B$801, 2, FALSE), "No")</f>
        <v>No</v>
      </c>
    </row>
    <row r="339" spans="1:23" x14ac:dyDescent="0.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VLOOKUP($M339,People!$A$2:$B$5, 2, FALSE)</f>
        <v>Anna Andreadi</v>
      </c>
      <c r="W339" s="3" t="str">
        <f>IFERROR(VLOOKUP($B339, 'Returns'!$A$2:$B$801, 2, FALSE), "No")</f>
        <v>No</v>
      </c>
    </row>
    <row r="340" spans="1:23" x14ac:dyDescent="0.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VLOOKUP($M340,People!$A$2:$B$5, 2, FALSE)</f>
        <v>Anna Andreadi</v>
      </c>
      <c r="W340" s="3" t="str">
        <f>IFERROR(VLOOKUP($B340, 'Returns'!$A$2:$B$801, 2, FALSE), "No")</f>
        <v>No</v>
      </c>
    </row>
    <row r="341" spans="1:23" x14ac:dyDescent="0.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VLOOKUP($M341,People!$A$2:$B$5, 2, FALSE)</f>
        <v>Anna Andreadi</v>
      </c>
      <c r="W341" s="3" t="str">
        <f>IFERROR(VLOOKUP($B341, 'Returns'!$A$2:$B$801, 2, FALSE), "No")</f>
        <v>No</v>
      </c>
    </row>
    <row r="342" spans="1:23" x14ac:dyDescent="0.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VLOOKUP($M342,People!$A$2:$B$5, 2, FALSE)</f>
        <v>Chuck Magee</v>
      </c>
      <c r="W342" s="3" t="str">
        <f>IFERROR(VLOOKUP($B342, 'Returns'!$A$2:$B$801, 2, FALSE), "No")</f>
        <v>No</v>
      </c>
    </row>
    <row r="343" spans="1:23" x14ac:dyDescent="0.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VLOOKUP($M343,People!$A$2:$B$5, 2, FALSE)</f>
        <v>Chuck Magee</v>
      </c>
      <c r="W343" s="3" t="str">
        <f>IFERROR(VLOOKUP($B343, 'Returns'!$A$2:$B$801, 2, FALSE), "No")</f>
        <v>No</v>
      </c>
    </row>
    <row r="344" spans="1:23" x14ac:dyDescent="0.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VLOOKUP($M344,People!$A$2:$B$5, 2, FALSE)</f>
        <v>Chuck Magee</v>
      </c>
      <c r="W344" s="3" t="str">
        <f>IFERROR(VLOOKUP($B344, 'Returns'!$A$2:$B$801, 2, FALSE), "No")</f>
        <v>No</v>
      </c>
    </row>
    <row r="345" spans="1:23" x14ac:dyDescent="0.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VLOOKUP($M345,People!$A$2:$B$5, 2, FALSE)</f>
        <v>Chuck Magee</v>
      </c>
      <c r="W345" s="3" t="str">
        <f>IFERROR(VLOOKUP($B345, 'Returns'!$A$2:$B$801, 2, FALSE), "No")</f>
        <v>No</v>
      </c>
    </row>
    <row r="346" spans="1:23" x14ac:dyDescent="0.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VLOOKUP($M346,People!$A$2:$B$5, 2, FALSE)</f>
        <v>Kelly Williams</v>
      </c>
      <c r="W346" s="3" t="str">
        <f>IFERROR(VLOOKUP($B346, 'Returns'!$A$2:$B$801, 2, FALSE), "No")</f>
        <v>No</v>
      </c>
    </row>
    <row r="347" spans="1:23" x14ac:dyDescent="0.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VLOOKUP($M347,People!$A$2:$B$5, 2, FALSE)</f>
        <v>Anna Andreadi</v>
      </c>
      <c r="W347" s="3" t="str">
        <f>IFERROR(VLOOKUP($B347, 'Returns'!$A$2:$B$801, 2, FALSE), "No")</f>
        <v>No</v>
      </c>
    </row>
    <row r="348" spans="1:23" x14ac:dyDescent="0.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VLOOKUP($M348,People!$A$2:$B$5, 2, FALSE)</f>
        <v>Chuck Magee</v>
      </c>
      <c r="W348" s="3" t="str">
        <f>IFERROR(VLOOKUP($B348, 'Returns'!$A$2:$B$801, 2, FALSE), "No")</f>
        <v>No</v>
      </c>
    </row>
    <row r="349" spans="1:23" x14ac:dyDescent="0.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VLOOKUP($M349,People!$A$2:$B$5, 2, FALSE)</f>
        <v>Chuck Magee</v>
      </c>
      <c r="W349" s="3" t="str">
        <f>IFERROR(VLOOKUP($B349, 'Returns'!$A$2:$B$801, 2, FALSE), "No")</f>
        <v>No</v>
      </c>
    </row>
    <row r="350" spans="1:23" x14ac:dyDescent="0.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VLOOKUP($M350,People!$A$2:$B$5, 2, FALSE)</f>
        <v>Chuck Magee</v>
      </c>
      <c r="W350" s="3" t="str">
        <f>IFERROR(VLOOKUP($B350, 'Returns'!$A$2:$B$801, 2, FALSE), "No")</f>
        <v>No</v>
      </c>
    </row>
    <row r="351" spans="1:23" x14ac:dyDescent="0.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VLOOKUP($M351,People!$A$2:$B$5, 2, FALSE)</f>
        <v>Chuck Magee</v>
      </c>
      <c r="W351" s="3" t="str">
        <f>IFERROR(VLOOKUP($B351, 'Returns'!$A$2:$B$801, 2, FALSE), "No")</f>
        <v>No</v>
      </c>
    </row>
    <row r="352" spans="1:23" x14ac:dyDescent="0.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VLOOKUP($M352,People!$A$2:$B$5, 2, FALSE)</f>
        <v>Chuck Magee</v>
      </c>
      <c r="W352" s="3" t="str">
        <f>IFERROR(VLOOKUP($B352, 'Returns'!$A$2:$B$801, 2, FALSE), "No")</f>
        <v>No</v>
      </c>
    </row>
    <row r="353" spans="1:23" x14ac:dyDescent="0.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VLOOKUP($M353,People!$A$2:$B$5, 2, FALSE)</f>
        <v>Chuck Magee</v>
      </c>
      <c r="W353" s="3" t="str">
        <f>IFERROR(VLOOKUP($B353, 'Returns'!$A$2:$B$801, 2, FALSE), "No")</f>
        <v>No</v>
      </c>
    </row>
    <row r="354" spans="1:23" x14ac:dyDescent="0.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VLOOKUP($M354,People!$A$2:$B$5, 2, FALSE)</f>
        <v>Chuck Magee</v>
      </c>
      <c r="W354" s="3" t="str">
        <f>IFERROR(VLOOKUP($B354, 'Returns'!$A$2:$B$801, 2, FALSE), "No")</f>
        <v>No</v>
      </c>
    </row>
    <row r="355" spans="1:23" x14ac:dyDescent="0.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VLOOKUP($M355,People!$A$2:$B$5, 2, FALSE)</f>
        <v>Chuck Magee</v>
      </c>
      <c r="W355" s="3" t="str">
        <f>IFERROR(VLOOKUP($B355, 'Returns'!$A$2:$B$801, 2, FALSE), "No")</f>
        <v>No</v>
      </c>
    </row>
    <row r="356" spans="1:23" x14ac:dyDescent="0.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VLOOKUP($M356,People!$A$2:$B$5, 2, FALSE)</f>
        <v>Chuck Magee</v>
      </c>
      <c r="W356" s="3" t="str">
        <f>IFERROR(VLOOKUP($B356, 'Returns'!$A$2:$B$801, 2, FALSE), "No")</f>
        <v>No</v>
      </c>
    </row>
    <row r="357" spans="1:23" x14ac:dyDescent="0.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VLOOKUP($M357,People!$A$2:$B$5, 2, FALSE)</f>
        <v>Chuck Magee</v>
      </c>
      <c r="W357" s="3" t="str">
        <f>IFERROR(VLOOKUP($B357, 'Returns'!$A$2:$B$801, 2, FALSE), "No")</f>
        <v>No</v>
      </c>
    </row>
    <row r="358" spans="1:23" x14ac:dyDescent="0.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VLOOKUP($M358,People!$A$2:$B$5, 2, FALSE)</f>
        <v>Chuck Magee</v>
      </c>
      <c r="W358" s="3" t="str">
        <f>IFERROR(VLOOKUP($B358, 'Returns'!$A$2:$B$801, 2, FALSE), "No")</f>
        <v>No</v>
      </c>
    </row>
    <row r="359" spans="1:23" x14ac:dyDescent="0.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VLOOKUP($M359,People!$A$2:$B$5, 2, FALSE)</f>
        <v>Chuck Magee</v>
      </c>
      <c r="W359" s="3" t="str">
        <f>IFERROR(VLOOKUP($B359, 'Returns'!$A$2:$B$801, 2, FALSE), "No")</f>
        <v>No</v>
      </c>
    </row>
    <row r="360" spans="1:23" x14ac:dyDescent="0.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VLOOKUP($M360,People!$A$2:$B$5, 2, FALSE)</f>
        <v>Cassandra Brandow</v>
      </c>
      <c r="W360" s="3" t="str">
        <f>IFERROR(VLOOKUP($B360, 'Returns'!$A$2:$B$801, 2, FALSE), "No")</f>
        <v>No</v>
      </c>
    </row>
    <row r="361" spans="1:23" x14ac:dyDescent="0.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VLOOKUP($M361,People!$A$2:$B$5, 2, FALSE)</f>
        <v>Cassandra Brandow</v>
      </c>
      <c r="W361" s="3" t="str">
        <f>IFERROR(VLOOKUP($B361, 'Returns'!$A$2:$B$801, 2, FALSE), "No")</f>
        <v>No</v>
      </c>
    </row>
    <row r="362" spans="1:23" x14ac:dyDescent="0.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VLOOKUP($M362,People!$A$2:$B$5, 2, FALSE)</f>
        <v>Cassandra Brandow</v>
      </c>
      <c r="W362" s="3" t="str">
        <f>IFERROR(VLOOKUP($B362, 'Returns'!$A$2:$B$801, 2, FALSE), "No")</f>
        <v>No</v>
      </c>
    </row>
    <row r="363" spans="1:23" x14ac:dyDescent="0.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VLOOKUP($M363,People!$A$2:$B$5, 2, FALSE)</f>
        <v>Chuck Magee</v>
      </c>
      <c r="W363" s="3" t="str">
        <f>IFERROR(VLOOKUP($B363, 'Returns'!$A$2:$B$801, 2, FALSE), "No")</f>
        <v>No</v>
      </c>
    </row>
    <row r="364" spans="1:23" x14ac:dyDescent="0.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VLOOKUP($M364,People!$A$2:$B$5, 2, FALSE)</f>
        <v>Chuck Magee</v>
      </c>
      <c r="W364" s="3" t="str">
        <f>IFERROR(VLOOKUP($B364, 'Returns'!$A$2:$B$801, 2, FALSE), "No")</f>
        <v>No</v>
      </c>
    </row>
    <row r="365" spans="1:23" x14ac:dyDescent="0.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VLOOKUP($M365,People!$A$2:$B$5, 2, FALSE)</f>
        <v>Chuck Magee</v>
      </c>
      <c r="W365" s="3" t="str">
        <f>IFERROR(VLOOKUP($B365, 'Returns'!$A$2:$B$801, 2, FALSE), "No")</f>
        <v>No</v>
      </c>
    </row>
    <row r="366" spans="1:23" x14ac:dyDescent="0.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VLOOKUP($M366,People!$A$2:$B$5, 2, FALSE)</f>
        <v>Chuck Magee</v>
      </c>
      <c r="W366" s="3" t="str">
        <f>IFERROR(VLOOKUP($B366, 'Returns'!$A$2:$B$801, 2, FALSE), "No")</f>
        <v>No</v>
      </c>
    </row>
    <row r="367" spans="1:23" x14ac:dyDescent="0.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VLOOKUP($M367,People!$A$2:$B$5, 2, FALSE)</f>
        <v>Anna Andreadi</v>
      </c>
      <c r="W367" s="3" t="str">
        <f>IFERROR(VLOOKUP($B367, 'Returns'!$A$2:$B$801, 2, FALSE), "No")</f>
        <v>No</v>
      </c>
    </row>
    <row r="368" spans="1:23" x14ac:dyDescent="0.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VLOOKUP($M368,People!$A$2:$B$5, 2, FALSE)</f>
        <v>Chuck Magee</v>
      </c>
      <c r="W368" s="3" t="str">
        <f>IFERROR(VLOOKUP($B368, 'Returns'!$A$2:$B$801, 2, FALSE), "No")</f>
        <v>No</v>
      </c>
    </row>
    <row r="369" spans="1:23" x14ac:dyDescent="0.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VLOOKUP($M369,People!$A$2:$B$5, 2, FALSE)</f>
        <v>Chuck Magee</v>
      </c>
      <c r="W369" s="3" t="str">
        <f>IFERROR(VLOOKUP($B369, 'Returns'!$A$2:$B$801, 2, FALSE), "No")</f>
        <v>No</v>
      </c>
    </row>
    <row r="370" spans="1:23" x14ac:dyDescent="0.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VLOOKUP($M370,People!$A$2:$B$5, 2, FALSE)</f>
        <v>Chuck Magee</v>
      </c>
      <c r="W370" s="3" t="str">
        <f>IFERROR(VLOOKUP($B370, 'Returns'!$A$2:$B$801, 2, FALSE), "No")</f>
        <v>No</v>
      </c>
    </row>
    <row r="371" spans="1:23" x14ac:dyDescent="0.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VLOOKUP($M371,People!$A$2:$B$5, 2, FALSE)</f>
        <v>Chuck Magee</v>
      </c>
      <c r="W371" s="3" t="str">
        <f>IFERROR(VLOOKUP($B371, 'Returns'!$A$2:$B$801, 2, FALSE), "No")</f>
        <v>No</v>
      </c>
    </row>
    <row r="372" spans="1:23" x14ac:dyDescent="0.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VLOOKUP($M372,People!$A$2:$B$5, 2, FALSE)</f>
        <v>Kelly Williams</v>
      </c>
      <c r="W372" s="3" t="str">
        <f>IFERROR(VLOOKUP($B372, 'Returns'!$A$2:$B$801, 2, FALSE), "No")</f>
        <v>No</v>
      </c>
    </row>
    <row r="373" spans="1:23" x14ac:dyDescent="0.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VLOOKUP($M373,People!$A$2:$B$5, 2, FALSE)</f>
        <v>Kelly Williams</v>
      </c>
      <c r="W373" s="3" t="str">
        <f>IFERROR(VLOOKUP($B373, 'Returns'!$A$2:$B$801, 2, FALSE), "No")</f>
        <v>No</v>
      </c>
    </row>
    <row r="374" spans="1:23" x14ac:dyDescent="0.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VLOOKUP($M374,People!$A$2:$B$5, 2, FALSE)</f>
        <v>Anna Andreadi</v>
      </c>
      <c r="W374" s="3" t="str">
        <f>IFERROR(VLOOKUP($B374, 'Returns'!$A$2:$B$801, 2, FALSE), "No")</f>
        <v>No</v>
      </c>
    </row>
    <row r="375" spans="1:23" x14ac:dyDescent="0.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VLOOKUP($M375,People!$A$2:$B$5, 2, FALSE)</f>
        <v>Anna Andreadi</v>
      </c>
      <c r="W375" s="3" t="str">
        <f>IFERROR(VLOOKUP($B375, 'Returns'!$A$2:$B$801, 2, FALSE), "No")</f>
        <v>No</v>
      </c>
    </row>
    <row r="376" spans="1:23" x14ac:dyDescent="0.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VLOOKUP($M376,People!$A$2:$B$5, 2, FALSE)</f>
        <v>Anna Andreadi</v>
      </c>
      <c r="W376" s="3" t="str">
        <f>IFERROR(VLOOKUP($B376, 'Returns'!$A$2:$B$801, 2, FALSE), "No")</f>
        <v>No</v>
      </c>
    </row>
    <row r="377" spans="1:23" x14ac:dyDescent="0.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VLOOKUP($M377,People!$A$2:$B$5, 2, FALSE)</f>
        <v>Anna Andreadi</v>
      </c>
      <c r="W377" s="3" t="str">
        <f>IFERROR(VLOOKUP($B377, 'Returns'!$A$2:$B$801, 2, FALSE), "No")</f>
        <v>No</v>
      </c>
    </row>
    <row r="378" spans="1:23" x14ac:dyDescent="0.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VLOOKUP($M378,People!$A$2:$B$5, 2, FALSE)</f>
        <v>Kelly Williams</v>
      </c>
      <c r="W378" s="3" t="str">
        <f>IFERROR(VLOOKUP($B378, 'Returns'!$A$2:$B$801, 2, FALSE), "No")</f>
        <v>No</v>
      </c>
    </row>
    <row r="379" spans="1:23" x14ac:dyDescent="0.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VLOOKUP($M379,People!$A$2:$B$5, 2, FALSE)</f>
        <v>Chuck Magee</v>
      </c>
      <c r="W379" s="3" t="str">
        <f>IFERROR(VLOOKUP($B379, 'Returns'!$A$2:$B$801, 2, FALSE), "No")</f>
        <v>No</v>
      </c>
    </row>
    <row r="380" spans="1:23" x14ac:dyDescent="0.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VLOOKUP($M380,People!$A$2:$B$5, 2, FALSE)</f>
        <v>Kelly Williams</v>
      </c>
      <c r="W380" s="3" t="str">
        <f>IFERROR(VLOOKUP($B380, 'Returns'!$A$2:$B$801, 2, FALSE), "No")</f>
        <v>No</v>
      </c>
    </row>
    <row r="381" spans="1:23" x14ac:dyDescent="0.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VLOOKUP($M381,People!$A$2:$B$5, 2, FALSE)</f>
        <v>Kelly Williams</v>
      </c>
      <c r="W381" s="3" t="str">
        <f>IFERROR(VLOOKUP($B381, 'Returns'!$A$2:$B$801, 2, FALSE), "No")</f>
        <v>No</v>
      </c>
    </row>
    <row r="382" spans="1:23" x14ac:dyDescent="0.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VLOOKUP($M382,People!$A$2:$B$5, 2, FALSE)</f>
        <v>Kelly Williams</v>
      </c>
      <c r="W382" s="3" t="str">
        <f>IFERROR(VLOOKUP($B382, 'Returns'!$A$2:$B$801, 2, FALSE), "No")</f>
        <v>No</v>
      </c>
    </row>
    <row r="383" spans="1:23" x14ac:dyDescent="0.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VLOOKUP($M383,People!$A$2:$B$5, 2, FALSE)</f>
        <v>Anna Andreadi</v>
      </c>
      <c r="W383" s="3" t="str">
        <f>IFERROR(VLOOKUP($B383, 'Returns'!$A$2:$B$801, 2, FALSE), "No")</f>
        <v>Yes</v>
      </c>
    </row>
    <row r="384" spans="1:23" x14ac:dyDescent="0.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VLOOKUP($M384,People!$A$2:$B$5, 2, FALSE)</f>
        <v>Anna Andreadi</v>
      </c>
      <c r="W384" s="3" t="str">
        <f>IFERROR(VLOOKUP($B384, 'Returns'!$A$2:$B$801, 2, FALSE), "No")</f>
        <v>Yes</v>
      </c>
    </row>
    <row r="385" spans="1:23" x14ac:dyDescent="0.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VLOOKUP($M385,People!$A$2:$B$5, 2, FALSE)</f>
        <v>Kelly Williams</v>
      </c>
      <c r="W385" s="3" t="str">
        <f>IFERROR(VLOOKUP($B385, 'Returns'!$A$2:$B$801, 2, FALSE), "No")</f>
        <v>No</v>
      </c>
    </row>
    <row r="386" spans="1:23" x14ac:dyDescent="0.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VLOOKUP($M386,People!$A$2:$B$5, 2, FALSE)</f>
        <v>Cassandra Brandow</v>
      </c>
      <c r="W386" s="3" t="str">
        <f>IFERROR(VLOOKUP($B386, 'Returns'!$A$2:$B$801, 2, FALSE), "No")</f>
        <v>No</v>
      </c>
    </row>
    <row r="387" spans="1:23" x14ac:dyDescent="0.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VLOOKUP($M387,People!$A$2:$B$5, 2, FALSE)</f>
        <v>Cassandra Brandow</v>
      </c>
      <c r="W387" s="3" t="str">
        <f>IFERROR(VLOOKUP($B387, 'Returns'!$A$2:$B$801, 2, FALSE), "No")</f>
        <v>No</v>
      </c>
    </row>
    <row r="388" spans="1:23" x14ac:dyDescent="0.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VLOOKUP($M388,People!$A$2:$B$5, 2, FALSE)</f>
        <v>Chuck Magee</v>
      </c>
      <c r="W388" s="3" t="str">
        <f>IFERROR(VLOOKUP($B388, 'Returns'!$A$2:$B$801, 2, FALSE), "No")</f>
        <v>No</v>
      </c>
    </row>
    <row r="389" spans="1:23" x14ac:dyDescent="0.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VLOOKUP($M389,People!$A$2:$B$5, 2, FALSE)</f>
        <v>Chuck Magee</v>
      </c>
      <c r="W389" s="3" t="str">
        <f>IFERROR(VLOOKUP($B389, 'Returns'!$A$2:$B$801, 2, FALSE), "No")</f>
        <v>No</v>
      </c>
    </row>
    <row r="390" spans="1:23" x14ac:dyDescent="0.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VLOOKUP($M390,People!$A$2:$B$5, 2, FALSE)</f>
        <v>Chuck Magee</v>
      </c>
      <c r="W390" s="3" t="str">
        <f>IFERROR(VLOOKUP($B390, 'Returns'!$A$2:$B$801, 2, FALSE), "No")</f>
        <v>No</v>
      </c>
    </row>
    <row r="391" spans="1:23" x14ac:dyDescent="0.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VLOOKUP($M391,People!$A$2:$B$5, 2, FALSE)</f>
        <v>Chuck Magee</v>
      </c>
      <c r="W391" s="3" t="str">
        <f>IFERROR(VLOOKUP($B391, 'Returns'!$A$2:$B$801, 2, FALSE), "No")</f>
        <v>No</v>
      </c>
    </row>
    <row r="392" spans="1:23" x14ac:dyDescent="0.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VLOOKUP($M392,People!$A$2:$B$5, 2, FALSE)</f>
        <v>Chuck Magee</v>
      </c>
      <c r="W392" s="3" t="str">
        <f>IFERROR(VLOOKUP($B392, 'Returns'!$A$2:$B$801, 2, FALSE), "No")</f>
        <v>No</v>
      </c>
    </row>
    <row r="393" spans="1:23" x14ac:dyDescent="0.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VLOOKUP($M393,People!$A$2:$B$5, 2, FALSE)</f>
        <v>Anna Andreadi</v>
      </c>
      <c r="W393" s="3" t="str">
        <f>IFERROR(VLOOKUP($B393, 'Returns'!$A$2:$B$801, 2, FALSE), "No")</f>
        <v>No</v>
      </c>
    </row>
    <row r="394" spans="1:23" x14ac:dyDescent="0.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VLOOKUP($M394,People!$A$2:$B$5, 2, FALSE)</f>
        <v>Anna Andreadi</v>
      </c>
      <c r="W394" s="3" t="str">
        <f>IFERROR(VLOOKUP($B394, 'Returns'!$A$2:$B$801, 2, FALSE), "No")</f>
        <v>No</v>
      </c>
    </row>
    <row r="395" spans="1:23" x14ac:dyDescent="0.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VLOOKUP($M395,People!$A$2:$B$5, 2, FALSE)</f>
        <v>Kelly Williams</v>
      </c>
      <c r="W395" s="3" t="str">
        <f>IFERROR(VLOOKUP($B395, 'Returns'!$A$2:$B$801, 2, FALSE), "No")</f>
        <v>No</v>
      </c>
    </row>
    <row r="396" spans="1:23" x14ac:dyDescent="0.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VLOOKUP($M396,People!$A$2:$B$5, 2, FALSE)</f>
        <v>Anna Andreadi</v>
      </c>
      <c r="W396" s="3" t="str">
        <f>IFERROR(VLOOKUP($B396, 'Returns'!$A$2:$B$801, 2, FALSE), "No")</f>
        <v>No</v>
      </c>
    </row>
    <row r="397" spans="1:23" x14ac:dyDescent="0.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VLOOKUP($M397,People!$A$2:$B$5, 2, FALSE)</f>
        <v>Chuck Magee</v>
      </c>
      <c r="W397" s="3" t="str">
        <f>IFERROR(VLOOKUP($B397, 'Returns'!$A$2:$B$801, 2, FALSE), "No")</f>
        <v>No</v>
      </c>
    </row>
    <row r="398" spans="1:23" x14ac:dyDescent="0.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VLOOKUP($M398,People!$A$2:$B$5, 2, FALSE)</f>
        <v>Chuck Magee</v>
      </c>
      <c r="W398" s="3" t="str">
        <f>IFERROR(VLOOKUP($B398, 'Returns'!$A$2:$B$801, 2, FALSE), "No")</f>
        <v>No</v>
      </c>
    </row>
    <row r="399" spans="1:23" x14ac:dyDescent="0.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VLOOKUP($M399,People!$A$2:$B$5, 2, FALSE)</f>
        <v>Kelly Williams</v>
      </c>
      <c r="W399" s="3" t="str">
        <f>IFERROR(VLOOKUP($B399, 'Returns'!$A$2:$B$801, 2, FALSE), "No")</f>
        <v>No</v>
      </c>
    </row>
    <row r="400" spans="1:23" x14ac:dyDescent="0.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VLOOKUP($M400,People!$A$2:$B$5, 2, FALSE)</f>
        <v>Kelly Williams</v>
      </c>
      <c r="W400" s="3" t="str">
        <f>IFERROR(VLOOKUP($B400, 'Returns'!$A$2:$B$801, 2, FALSE), "No")</f>
        <v>No</v>
      </c>
    </row>
    <row r="401" spans="1:23" x14ac:dyDescent="0.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VLOOKUP($M401,People!$A$2:$B$5, 2, FALSE)</f>
        <v>Kelly Williams</v>
      </c>
      <c r="W401" s="3" t="str">
        <f>IFERROR(VLOOKUP($B401, 'Returns'!$A$2:$B$801, 2, FALSE), "No")</f>
        <v>No</v>
      </c>
    </row>
    <row r="402" spans="1:23" x14ac:dyDescent="0.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VLOOKUP($M402,People!$A$2:$B$5, 2, FALSE)</f>
        <v>Kelly Williams</v>
      </c>
      <c r="W402" s="3" t="str">
        <f>IFERROR(VLOOKUP($B402, 'Returns'!$A$2:$B$801, 2, FALSE), "No")</f>
        <v>No</v>
      </c>
    </row>
    <row r="403" spans="1:23" x14ac:dyDescent="0.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VLOOKUP($M403,People!$A$2:$B$5, 2, FALSE)</f>
        <v>Kelly Williams</v>
      </c>
      <c r="W403" s="3" t="str">
        <f>IFERROR(VLOOKUP($B403, 'Returns'!$A$2:$B$801, 2, FALSE), "No")</f>
        <v>No</v>
      </c>
    </row>
    <row r="404" spans="1:23" x14ac:dyDescent="0.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VLOOKUP($M404,People!$A$2:$B$5, 2, FALSE)</f>
        <v>Cassandra Brandow</v>
      </c>
      <c r="W404" s="3" t="str">
        <f>IFERROR(VLOOKUP($B404, 'Returns'!$A$2:$B$801, 2, FALSE), "No")</f>
        <v>No</v>
      </c>
    </row>
    <row r="405" spans="1:23" x14ac:dyDescent="0.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VLOOKUP($M405,People!$A$2:$B$5, 2, FALSE)</f>
        <v>Cassandra Brandow</v>
      </c>
      <c r="W405" s="3" t="str">
        <f>IFERROR(VLOOKUP($B405, 'Returns'!$A$2:$B$801, 2, FALSE), "No")</f>
        <v>No</v>
      </c>
    </row>
    <row r="406" spans="1:23" x14ac:dyDescent="0.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VLOOKUP($M406,People!$A$2:$B$5, 2, FALSE)</f>
        <v>Chuck Magee</v>
      </c>
      <c r="W406" s="3" t="str">
        <f>IFERROR(VLOOKUP($B406, 'Returns'!$A$2:$B$801, 2, FALSE), "No")</f>
        <v>No</v>
      </c>
    </row>
    <row r="407" spans="1:23" x14ac:dyDescent="0.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VLOOKUP($M407,People!$A$2:$B$5, 2, FALSE)</f>
        <v>Anna Andreadi</v>
      </c>
      <c r="W407" s="3" t="str">
        <f>IFERROR(VLOOKUP($B407, 'Returns'!$A$2:$B$801, 2, FALSE), "No")</f>
        <v>No</v>
      </c>
    </row>
    <row r="408" spans="1:23" x14ac:dyDescent="0.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VLOOKUP($M408,People!$A$2:$B$5, 2, FALSE)</f>
        <v>Anna Andreadi</v>
      </c>
      <c r="W408" s="3" t="str">
        <f>IFERROR(VLOOKUP($B408, 'Returns'!$A$2:$B$801, 2, FALSE), "No")</f>
        <v>No</v>
      </c>
    </row>
    <row r="409" spans="1:23" x14ac:dyDescent="0.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VLOOKUP($M409,People!$A$2:$B$5, 2, FALSE)</f>
        <v>Anna Andreadi</v>
      </c>
      <c r="W409" s="3" t="str">
        <f>IFERROR(VLOOKUP($B409, 'Returns'!$A$2:$B$801, 2, FALSE), "No")</f>
        <v>No</v>
      </c>
    </row>
    <row r="410" spans="1:23" x14ac:dyDescent="0.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VLOOKUP($M410,People!$A$2:$B$5, 2, FALSE)</f>
        <v>Anna Andreadi</v>
      </c>
      <c r="W410" s="3" t="str">
        <f>IFERROR(VLOOKUP($B410, 'Returns'!$A$2:$B$801, 2, FALSE), "No")</f>
        <v>No</v>
      </c>
    </row>
    <row r="411" spans="1:23" x14ac:dyDescent="0.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VLOOKUP($M411,People!$A$2:$B$5, 2, FALSE)</f>
        <v>Anna Andreadi</v>
      </c>
      <c r="W411" s="3" t="str">
        <f>IFERROR(VLOOKUP($B411, 'Returns'!$A$2:$B$801, 2, FALSE), "No")</f>
        <v>No</v>
      </c>
    </row>
    <row r="412" spans="1:23" x14ac:dyDescent="0.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VLOOKUP($M412,People!$A$2:$B$5, 2, FALSE)</f>
        <v>Anna Andreadi</v>
      </c>
      <c r="W412" s="3" t="str">
        <f>IFERROR(VLOOKUP($B412, 'Returns'!$A$2:$B$801, 2, FALSE), "No")</f>
        <v>No</v>
      </c>
    </row>
    <row r="413" spans="1:23" x14ac:dyDescent="0.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VLOOKUP($M413,People!$A$2:$B$5, 2, FALSE)</f>
        <v>Anna Andreadi</v>
      </c>
      <c r="W413" s="3" t="str">
        <f>IFERROR(VLOOKUP($B413, 'Returns'!$A$2:$B$801, 2, FALSE), "No")</f>
        <v>No</v>
      </c>
    </row>
    <row r="414" spans="1:23" x14ac:dyDescent="0.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VLOOKUP($M414,People!$A$2:$B$5, 2, FALSE)</f>
        <v>Anna Andreadi</v>
      </c>
      <c r="W414" s="3" t="str">
        <f>IFERROR(VLOOKUP($B414, 'Returns'!$A$2:$B$801, 2, FALSE), "No")</f>
        <v>No</v>
      </c>
    </row>
    <row r="415" spans="1:23" x14ac:dyDescent="0.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VLOOKUP($M415,People!$A$2:$B$5, 2, FALSE)</f>
        <v>Anna Andreadi</v>
      </c>
      <c r="W415" s="3" t="str">
        <f>IFERROR(VLOOKUP($B415, 'Returns'!$A$2:$B$801, 2, FALSE), "No")</f>
        <v>No</v>
      </c>
    </row>
    <row r="416" spans="1:23" x14ac:dyDescent="0.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VLOOKUP($M416,People!$A$2:$B$5, 2, FALSE)</f>
        <v>Anna Andreadi</v>
      </c>
      <c r="W416" s="3" t="str">
        <f>IFERROR(VLOOKUP($B416, 'Returns'!$A$2:$B$801, 2, FALSE), "No")</f>
        <v>No</v>
      </c>
    </row>
    <row r="417" spans="1:23" x14ac:dyDescent="0.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VLOOKUP($M417,People!$A$2:$B$5, 2, FALSE)</f>
        <v>Anna Andreadi</v>
      </c>
      <c r="W417" s="3" t="str">
        <f>IFERROR(VLOOKUP($B417, 'Returns'!$A$2:$B$801, 2, FALSE), "No")</f>
        <v>No</v>
      </c>
    </row>
    <row r="418" spans="1:23" x14ac:dyDescent="0.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VLOOKUP($M418,People!$A$2:$B$5, 2, FALSE)</f>
        <v>Anna Andreadi</v>
      </c>
      <c r="W418" s="3" t="str">
        <f>IFERROR(VLOOKUP($B418, 'Returns'!$A$2:$B$801, 2, FALSE), "No")</f>
        <v>No</v>
      </c>
    </row>
    <row r="419" spans="1:23" x14ac:dyDescent="0.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VLOOKUP($M419,People!$A$2:$B$5, 2, FALSE)</f>
        <v>Anna Andreadi</v>
      </c>
      <c r="W419" s="3" t="str">
        <f>IFERROR(VLOOKUP($B419, 'Returns'!$A$2:$B$801, 2, FALSE), "No")</f>
        <v>Yes</v>
      </c>
    </row>
    <row r="420" spans="1:23" x14ac:dyDescent="0.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VLOOKUP($M420,People!$A$2:$B$5, 2, FALSE)</f>
        <v>Cassandra Brandow</v>
      </c>
      <c r="W420" s="3" t="str">
        <f>IFERROR(VLOOKUP($B420, 'Returns'!$A$2:$B$801, 2, FALSE), "No")</f>
        <v>No</v>
      </c>
    </row>
    <row r="421" spans="1:23" x14ac:dyDescent="0.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VLOOKUP($M421,People!$A$2:$B$5, 2, FALSE)</f>
        <v>Anna Andreadi</v>
      </c>
      <c r="W421" s="3" t="str">
        <f>IFERROR(VLOOKUP($B421, 'Returns'!$A$2:$B$801, 2, FALSE), "No")</f>
        <v>No</v>
      </c>
    </row>
    <row r="422" spans="1:23" x14ac:dyDescent="0.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VLOOKUP($M422,People!$A$2:$B$5, 2, FALSE)</f>
        <v>Anna Andreadi</v>
      </c>
      <c r="W422" s="3" t="str">
        <f>IFERROR(VLOOKUP($B422, 'Returns'!$A$2:$B$801, 2, FALSE), "No")</f>
        <v>No</v>
      </c>
    </row>
    <row r="423" spans="1:23" x14ac:dyDescent="0.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VLOOKUP($M423,People!$A$2:$B$5, 2, FALSE)</f>
        <v>Anna Andreadi</v>
      </c>
      <c r="W423" s="3" t="str">
        <f>IFERROR(VLOOKUP($B423, 'Returns'!$A$2:$B$801, 2, FALSE), "No")</f>
        <v>No</v>
      </c>
    </row>
    <row r="424" spans="1:23" x14ac:dyDescent="0.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VLOOKUP($M424,People!$A$2:$B$5, 2, FALSE)</f>
        <v>Chuck Magee</v>
      </c>
      <c r="W424" s="3" t="str">
        <f>IFERROR(VLOOKUP($B424, 'Returns'!$A$2:$B$801, 2, FALSE), "No")</f>
        <v>No</v>
      </c>
    </row>
    <row r="425" spans="1:23" x14ac:dyDescent="0.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VLOOKUP($M425,People!$A$2:$B$5, 2, FALSE)</f>
        <v>Chuck Magee</v>
      </c>
      <c r="W425" s="3" t="str">
        <f>IFERROR(VLOOKUP($B425, 'Returns'!$A$2:$B$801, 2, FALSE), "No")</f>
        <v>No</v>
      </c>
    </row>
    <row r="426" spans="1:23" x14ac:dyDescent="0.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VLOOKUP($M426,People!$A$2:$B$5, 2, FALSE)</f>
        <v>Cassandra Brandow</v>
      </c>
      <c r="W426" s="3" t="str">
        <f>IFERROR(VLOOKUP($B426, 'Returns'!$A$2:$B$801, 2, FALSE), "No")</f>
        <v>No</v>
      </c>
    </row>
    <row r="427" spans="1:23" x14ac:dyDescent="0.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VLOOKUP($M427,People!$A$2:$B$5, 2, FALSE)</f>
        <v>Kelly Williams</v>
      </c>
      <c r="W427" s="3" t="str">
        <f>IFERROR(VLOOKUP($B427, 'Returns'!$A$2:$B$801, 2, FALSE), "No")</f>
        <v>No</v>
      </c>
    </row>
    <row r="428" spans="1:23" x14ac:dyDescent="0.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VLOOKUP($M428,People!$A$2:$B$5, 2, FALSE)</f>
        <v>Kelly Williams</v>
      </c>
      <c r="W428" s="3" t="str">
        <f>IFERROR(VLOOKUP($B428, 'Returns'!$A$2:$B$801, 2, FALSE), "No")</f>
        <v>No</v>
      </c>
    </row>
    <row r="429" spans="1:23" x14ac:dyDescent="0.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VLOOKUP($M429,People!$A$2:$B$5, 2, FALSE)</f>
        <v>Chuck Magee</v>
      </c>
      <c r="W429" s="3" t="str">
        <f>IFERROR(VLOOKUP($B429, 'Returns'!$A$2:$B$801, 2, FALSE), "No")</f>
        <v>No</v>
      </c>
    </row>
    <row r="430" spans="1:23" x14ac:dyDescent="0.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VLOOKUP($M430,People!$A$2:$B$5, 2, FALSE)</f>
        <v>Kelly Williams</v>
      </c>
      <c r="W430" s="3" t="str">
        <f>IFERROR(VLOOKUP($B430, 'Returns'!$A$2:$B$801, 2, FALSE), "No")</f>
        <v>No</v>
      </c>
    </row>
    <row r="431" spans="1:23" x14ac:dyDescent="0.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VLOOKUP($M431,People!$A$2:$B$5, 2, FALSE)</f>
        <v>Cassandra Brandow</v>
      </c>
      <c r="W431" s="3" t="str">
        <f>IFERROR(VLOOKUP($B431, 'Returns'!$A$2:$B$801, 2, FALSE), "No")</f>
        <v>No</v>
      </c>
    </row>
    <row r="432" spans="1:23" x14ac:dyDescent="0.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VLOOKUP($M432,People!$A$2:$B$5, 2, FALSE)</f>
        <v>Cassandra Brandow</v>
      </c>
      <c r="W432" s="3" t="str">
        <f>IFERROR(VLOOKUP($B432, 'Returns'!$A$2:$B$801, 2, FALSE), "No")</f>
        <v>No</v>
      </c>
    </row>
    <row r="433" spans="1:23" x14ac:dyDescent="0.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VLOOKUP($M433,People!$A$2:$B$5, 2, FALSE)</f>
        <v>Cassandra Brandow</v>
      </c>
      <c r="W433" s="3" t="str">
        <f>IFERROR(VLOOKUP($B433, 'Returns'!$A$2:$B$801, 2, FALSE), "No")</f>
        <v>No</v>
      </c>
    </row>
    <row r="434" spans="1:23" x14ac:dyDescent="0.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VLOOKUP($M434,People!$A$2:$B$5, 2, FALSE)</f>
        <v>Cassandra Brandow</v>
      </c>
      <c r="W434" s="3" t="str">
        <f>IFERROR(VLOOKUP($B434, 'Returns'!$A$2:$B$801, 2, FALSE), "No")</f>
        <v>No</v>
      </c>
    </row>
    <row r="435" spans="1:23" x14ac:dyDescent="0.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VLOOKUP($M435,People!$A$2:$B$5, 2, FALSE)</f>
        <v>Chuck Magee</v>
      </c>
      <c r="W435" s="3" t="str">
        <f>IFERROR(VLOOKUP($B435, 'Returns'!$A$2:$B$801, 2, FALSE), "No")</f>
        <v>No</v>
      </c>
    </row>
    <row r="436" spans="1:23" x14ac:dyDescent="0.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VLOOKUP($M436,People!$A$2:$B$5, 2, FALSE)</f>
        <v>Cassandra Brandow</v>
      </c>
      <c r="W436" s="3" t="str">
        <f>IFERROR(VLOOKUP($B436, 'Returns'!$A$2:$B$801, 2, FALSE), "No")</f>
        <v>Yes</v>
      </c>
    </row>
    <row r="437" spans="1:23" x14ac:dyDescent="0.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VLOOKUP($M437,People!$A$2:$B$5, 2, FALSE)</f>
        <v>Cassandra Brandow</v>
      </c>
      <c r="W437" s="3" t="str">
        <f>IFERROR(VLOOKUP($B437, 'Returns'!$A$2:$B$801, 2, FALSE), "No")</f>
        <v>Yes</v>
      </c>
    </row>
    <row r="438" spans="1:23" x14ac:dyDescent="0.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VLOOKUP($M438,People!$A$2:$B$5, 2, FALSE)</f>
        <v>Kelly Williams</v>
      </c>
      <c r="W438" s="3" t="str">
        <f>IFERROR(VLOOKUP($B438, 'Returns'!$A$2:$B$801, 2, FALSE), "No")</f>
        <v>Yes</v>
      </c>
    </row>
    <row r="439" spans="1:23" x14ac:dyDescent="0.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VLOOKUP($M439,People!$A$2:$B$5, 2, FALSE)</f>
        <v>Kelly Williams</v>
      </c>
      <c r="W439" s="3" t="str">
        <f>IFERROR(VLOOKUP($B439, 'Returns'!$A$2:$B$801, 2, FALSE), "No")</f>
        <v>Yes</v>
      </c>
    </row>
    <row r="440" spans="1:23" x14ac:dyDescent="0.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VLOOKUP($M440,People!$A$2:$B$5, 2, FALSE)</f>
        <v>Kelly Williams</v>
      </c>
      <c r="W440" s="3" t="str">
        <f>IFERROR(VLOOKUP($B440, 'Returns'!$A$2:$B$801, 2, FALSE), "No")</f>
        <v>No</v>
      </c>
    </row>
    <row r="441" spans="1:23" x14ac:dyDescent="0.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VLOOKUP($M441,People!$A$2:$B$5, 2, FALSE)</f>
        <v>Chuck Magee</v>
      </c>
      <c r="W441" s="3" t="str">
        <f>IFERROR(VLOOKUP($B441, 'Returns'!$A$2:$B$801, 2, FALSE), "No")</f>
        <v>No</v>
      </c>
    </row>
    <row r="442" spans="1:23" x14ac:dyDescent="0.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VLOOKUP($M442,People!$A$2:$B$5, 2, FALSE)</f>
        <v>Kelly Williams</v>
      </c>
      <c r="W442" s="3" t="str">
        <f>IFERROR(VLOOKUP($B442, 'Returns'!$A$2:$B$801, 2, FALSE), "No")</f>
        <v>No</v>
      </c>
    </row>
    <row r="443" spans="1:23" x14ac:dyDescent="0.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VLOOKUP($M443,People!$A$2:$B$5, 2, FALSE)</f>
        <v>Kelly Williams</v>
      </c>
      <c r="W443" s="3" t="str">
        <f>IFERROR(VLOOKUP($B443, 'Returns'!$A$2:$B$801, 2, FALSE), "No")</f>
        <v>No</v>
      </c>
    </row>
    <row r="444" spans="1:23" x14ac:dyDescent="0.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VLOOKUP($M444,People!$A$2:$B$5, 2, FALSE)</f>
        <v>Kelly Williams</v>
      </c>
      <c r="W444" s="3" t="str">
        <f>IFERROR(VLOOKUP($B444, 'Returns'!$A$2:$B$801, 2, FALSE), "No")</f>
        <v>No</v>
      </c>
    </row>
    <row r="445" spans="1:23" x14ac:dyDescent="0.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VLOOKUP($M445,People!$A$2:$B$5, 2, FALSE)</f>
        <v>Kelly Williams</v>
      </c>
      <c r="W445" s="3" t="str">
        <f>IFERROR(VLOOKUP($B445, 'Returns'!$A$2:$B$801, 2, FALSE), "No")</f>
        <v>No</v>
      </c>
    </row>
    <row r="446" spans="1:23" x14ac:dyDescent="0.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VLOOKUP($M446,People!$A$2:$B$5, 2, FALSE)</f>
        <v>Kelly Williams</v>
      </c>
      <c r="W446" s="3" t="str">
        <f>IFERROR(VLOOKUP($B446, 'Returns'!$A$2:$B$801, 2, FALSE), "No")</f>
        <v>No</v>
      </c>
    </row>
    <row r="447" spans="1:23" x14ac:dyDescent="0.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VLOOKUP($M447,People!$A$2:$B$5, 2, FALSE)</f>
        <v>Kelly Williams</v>
      </c>
      <c r="W447" s="3" t="str">
        <f>IFERROR(VLOOKUP($B447, 'Returns'!$A$2:$B$801, 2, FALSE), "No")</f>
        <v>No</v>
      </c>
    </row>
    <row r="448" spans="1:23" x14ac:dyDescent="0.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VLOOKUP($M448,People!$A$2:$B$5, 2, FALSE)</f>
        <v>Kelly Williams</v>
      </c>
      <c r="W448" s="3" t="str">
        <f>IFERROR(VLOOKUP($B448, 'Returns'!$A$2:$B$801, 2, FALSE), "No")</f>
        <v>Yes</v>
      </c>
    </row>
    <row r="449" spans="1:23" x14ac:dyDescent="0.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VLOOKUP($M449,People!$A$2:$B$5, 2, FALSE)</f>
        <v>Chuck Magee</v>
      </c>
      <c r="W449" s="3" t="str">
        <f>IFERROR(VLOOKUP($B449, 'Returns'!$A$2:$B$801, 2, FALSE), "No")</f>
        <v>No</v>
      </c>
    </row>
    <row r="450" spans="1:23" x14ac:dyDescent="0.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VLOOKUP($M450,People!$A$2:$B$5, 2, FALSE)</f>
        <v>Chuck Magee</v>
      </c>
      <c r="W450" s="3" t="str">
        <f>IFERROR(VLOOKUP($B450, 'Returns'!$A$2:$B$801, 2, FALSE), "No")</f>
        <v>No</v>
      </c>
    </row>
    <row r="451" spans="1:23" x14ac:dyDescent="0.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VLOOKUP($M451,People!$A$2:$B$5, 2, FALSE)</f>
        <v>Chuck Magee</v>
      </c>
      <c r="W451" s="3" t="str">
        <f>IFERROR(VLOOKUP($B451, 'Returns'!$A$2:$B$801, 2, FALSE), "No")</f>
        <v>No</v>
      </c>
    </row>
    <row r="452" spans="1:23" x14ac:dyDescent="0.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VLOOKUP($M452,People!$A$2:$B$5, 2, FALSE)</f>
        <v>Chuck Magee</v>
      </c>
      <c r="W452" s="3" t="str">
        <f>IFERROR(VLOOKUP($B452, 'Returns'!$A$2:$B$801, 2, FALSE), "No")</f>
        <v>No</v>
      </c>
    </row>
    <row r="453" spans="1:23" x14ac:dyDescent="0.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VLOOKUP($M453,People!$A$2:$B$5, 2, FALSE)</f>
        <v>Chuck Magee</v>
      </c>
      <c r="W453" s="3" t="str">
        <f>IFERROR(VLOOKUP($B453, 'Returns'!$A$2:$B$801, 2, FALSE), "No")</f>
        <v>No</v>
      </c>
    </row>
    <row r="454" spans="1:23" x14ac:dyDescent="0.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VLOOKUP($M454,People!$A$2:$B$5, 2, FALSE)</f>
        <v>Chuck Magee</v>
      </c>
      <c r="W454" s="3" t="str">
        <f>IFERROR(VLOOKUP($B454, 'Returns'!$A$2:$B$801, 2, FALSE), "No")</f>
        <v>No</v>
      </c>
    </row>
    <row r="455" spans="1:23" x14ac:dyDescent="0.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VLOOKUP($M455,People!$A$2:$B$5, 2, FALSE)</f>
        <v>Chuck Magee</v>
      </c>
      <c r="W455" s="3" t="str">
        <f>IFERROR(VLOOKUP($B455, 'Returns'!$A$2:$B$801, 2, FALSE), "No")</f>
        <v>No</v>
      </c>
    </row>
    <row r="456" spans="1:23" x14ac:dyDescent="0.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VLOOKUP($M456,People!$A$2:$B$5, 2, FALSE)</f>
        <v>Chuck Magee</v>
      </c>
      <c r="W456" s="3" t="str">
        <f>IFERROR(VLOOKUP($B456, 'Returns'!$A$2:$B$801, 2, FALSE), "No")</f>
        <v>No</v>
      </c>
    </row>
    <row r="457" spans="1:23" x14ac:dyDescent="0.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VLOOKUP($M457,People!$A$2:$B$5, 2, FALSE)</f>
        <v>Kelly Williams</v>
      </c>
      <c r="W457" s="3" t="str">
        <f>IFERROR(VLOOKUP($B457, 'Returns'!$A$2:$B$801, 2, FALSE), "No")</f>
        <v>No</v>
      </c>
    </row>
    <row r="458" spans="1:23" x14ac:dyDescent="0.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VLOOKUP($M458,People!$A$2:$B$5, 2, FALSE)</f>
        <v>Anna Andreadi</v>
      </c>
      <c r="W458" s="3" t="str">
        <f>IFERROR(VLOOKUP($B458, 'Returns'!$A$2:$B$801, 2, FALSE), "No")</f>
        <v>No</v>
      </c>
    </row>
    <row r="459" spans="1:23" x14ac:dyDescent="0.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VLOOKUP($M459,People!$A$2:$B$5, 2, FALSE)</f>
        <v>Kelly Williams</v>
      </c>
      <c r="W459" s="3" t="str">
        <f>IFERROR(VLOOKUP($B459, 'Returns'!$A$2:$B$801, 2, FALSE), "No")</f>
        <v>No</v>
      </c>
    </row>
    <row r="460" spans="1:23" x14ac:dyDescent="0.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VLOOKUP($M460,People!$A$2:$B$5, 2, FALSE)</f>
        <v>Kelly Williams</v>
      </c>
      <c r="W460" s="3" t="str">
        <f>IFERROR(VLOOKUP($B460, 'Returns'!$A$2:$B$801, 2, FALSE), "No")</f>
        <v>No</v>
      </c>
    </row>
    <row r="461" spans="1:23" x14ac:dyDescent="0.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VLOOKUP($M461,People!$A$2:$B$5, 2, FALSE)</f>
        <v>Anna Andreadi</v>
      </c>
      <c r="W461" s="3" t="str">
        <f>IFERROR(VLOOKUP($B461, 'Returns'!$A$2:$B$801, 2, FALSE), "No")</f>
        <v>No</v>
      </c>
    </row>
    <row r="462" spans="1:23" x14ac:dyDescent="0.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VLOOKUP($M462,People!$A$2:$B$5, 2, FALSE)</f>
        <v>Anna Andreadi</v>
      </c>
      <c r="W462" s="3" t="str">
        <f>IFERROR(VLOOKUP($B462, 'Returns'!$A$2:$B$801, 2, FALSE), "No")</f>
        <v>No</v>
      </c>
    </row>
    <row r="463" spans="1:23" x14ac:dyDescent="0.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VLOOKUP($M463,People!$A$2:$B$5, 2, FALSE)</f>
        <v>Anna Andreadi</v>
      </c>
      <c r="W463" s="3" t="str">
        <f>IFERROR(VLOOKUP($B463, 'Returns'!$A$2:$B$801, 2, FALSE), "No")</f>
        <v>No</v>
      </c>
    </row>
    <row r="464" spans="1:23" x14ac:dyDescent="0.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VLOOKUP($M464,People!$A$2:$B$5, 2, FALSE)</f>
        <v>Anna Andreadi</v>
      </c>
      <c r="W464" s="3" t="str">
        <f>IFERROR(VLOOKUP($B464, 'Returns'!$A$2:$B$801, 2, FALSE), "No")</f>
        <v>Yes</v>
      </c>
    </row>
    <row r="465" spans="1:23" x14ac:dyDescent="0.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VLOOKUP($M465,People!$A$2:$B$5, 2, FALSE)</f>
        <v>Anna Andreadi</v>
      </c>
      <c r="W465" s="3" t="str">
        <f>IFERROR(VLOOKUP($B465, 'Returns'!$A$2:$B$801, 2, FALSE), "No")</f>
        <v>Yes</v>
      </c>
    </row>
    <row r="466" spans="1:23" x14ac:dyDescent="0.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VLOOKUP($M466,People!$A$2:$B$5, 2, FALSE)</f>
        <v>Anna Andreadi</v>
      </c>
      <c r="W466" s="3" t="str">
        <f>IFERROR(VLOOKUP($B466, 'Returns'!$A$2:$B$801, 2, FALSE), "No")</f>
        <v>Yes</v>
      </c>
    </row>
    <row r="467" spans="1:23" x14ac:dyDescent="0.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VLOOKUP($M467,People!$A$2:$B$5, 2, FALSE)</f>
        <v>Anna Andreadi</v>
      </c>
      <c r="W467" s="3" t="str">
        <f>IFERROR(VLOOKUP($B467, 'Returns'!$A$2:$B$801, 2, FALSE), "No")</f>
        <v>Yes</v>
      </c>
    </row>
    <row r="468" spans="1:23" x14ac:dyDescent="0.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VLOOKUP($M468,People!$A$2:$B$5, 2, FALSE)</f>
        <v>Anna Andreadi</v>
      </c>
      <c r="W468" s="3" t="str">
        <f>IFERROR(VLOOKUP($B468, 'Returns'!$A$2:$B$801, 2, FALSE), "No")</f>
        <v>Yes</v>
      </c>
    </row>
    <row r="469" spans="1:23" x14ac:dyDescent="0.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VLOOKUP($M469,People!$A$2:$B$5, 2, FALSE)</f>
        <v>Kelly Williams</v>
      </c>
      <c r="W469" s="3" t="str">
        <f>IFERROR(VLOOKUP($B469, 'Returns'!$A$2:$B$801, 2, FALSE), "No")</f>
        <v>No</v>
      </c>
    </row>
    <row r="470" spans="1:23" x14ac:dyDescent="0.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VLOOKUP($M470,People!$A$2:$B$5, 2, FALSE)</f>
        <v>Kelly Williams</v>
      </c>
      <c r="W470" s="3" t="str">
        <f>IFERROR(VLOOKUP($B470, 'Returns'!$A$2:$B$801, 2, FALSE), "No")</f>
        <v>No</v>
      </c>
    </row>
    <row r="471" spans="1:23" x14ac:dyDescent="0.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VLOOKUP($M471,People!$A$2:$B$5, 2, FALSE)</f>
        <v>Kelly Williams</v>
      </c>
      <c r="W471" s="3" t="str">
        <f>IFERROR(VLOOKUP($B471, 'Returns'!$A$2:$B$801, 2, FALSE), "No")</f>
        <v>No</v>
      </c>
    </row>
    <row r="472" spans="1:23" x14ac:dyDescent="0.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VLOOKUP($M472,People!$A$2:$B$5, 2, FALSE)</f>
        <v>Chuck Magee</v>
      </c>
      <c r="W472" s="3" t="str">
        <f>IFERROR(VLOOKUP($B472, 'Returns'!$A$2:$B$801, 2, FALSE), "No")</f>
        <v>No</v>
      </c>
    </row>
    <row r="473" spans="1:23" x14ac:dyDescent="0.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VLOOKUP($M473,People!$A$2:$B$5, 2, FALSE)</f>
        <v>Anna Andreadi</v>
      </c>
      <c r="W473" s="3" t="str">
        <f>IFERROR(VLOOKUP($B473, 'Returns'!$A$2:$B$801, 2, FALSE), "No")</f>
        <v>No</v>
      </c>
    </row>
    <row r="474" spans="1:23" x14ac:dyDescent="0.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VLOOKUP($M474,People!$A$2:$B$5, 2, FALSE)</f>
        <v>Anna Andreadi</v>
      </c>
      <c r="W474" s="3" t="str">
        <f>IFERROR(VLOOKUP($B474, 'Returns'!$A$2:$B$801, 2, FALSE), "No")</f>
        <v>No</v>
      </c>
    </row>
    <row r="475" spans="1:23" x14ac:dyDescent="0.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VLOOKUP($M475,People!$A$2:$B$5, 2, FALSE)</f>
        <v>Anna Andreadi</v>
      </c>
      <c r="W475" s="3" t="str">
        <f>IFERROR(VLOOKUP($B475, 'Returns'!$A$2:$B$801, 2, FALSE), "No")</f>
        <v>No</v>
      </c>
    </row>
    <row r="476" spans="1:23" x14ac:dyDescent="0.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VLOOKUP($M476,People!$A$2:$B$5, 2, FALSE)</f>
        <v>Anna Andreadi</v>
      </c>
      <c r="W476" s="3" t="str">
        <f>IFERROR(VLOOKUP($B476, 'Returns'!$A$2:$B$801, 2, FALSE), "No")</f>
        <v>No</v>
      </c>
    </row>
    <row r="477" spans="1:23" x14ac:dyDescent="0.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VLOOKUP($M477,People!$A$2:$B$5, 2, FALSE)</f>
        <v>Anna Andreadi</v>
      </c>
      <c r="W477" s="3" t="str">
        <f>IFERROR(VLOOKUP($B477, 'Returns'!$A$2:$B$801, 2, FALSE), "No")</f>
        <v>No</v>
      </c>
    </row>
    <row r="478" spans="1:23" x14ac:dyDescent="0.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VLOOKUP($M478,People!$A$2:$B$5, 2, FALSE)</f>
        <v>Anna Andreadi</v>
      </c>
      <c r="W478" s="3" t="str">
        <f>IFERROR(VLOOKUP($B478, 'Returns'!$A$2:$B$801, 2, FALSE), "No")</f>
        <v>No</v>
      </c>
    </row>
    <row r="479" spans="1:23" x14ac:dyDescent="0.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VLOOKUP($M479,People!$A$2:$B$5, 2, FALSE)</f>
        <v>Anna Andreadi</v>
      </c>
      <c r="W479" s="3" t="str">
        <f>IFERROR(VLOOKUP($B479, 'Returns'!$A$2:$B$801, 2, FALSE), "No")</f>
        <v>No</v>
      </c>
    </row>
    <row r="480" spans="1:23" x14ac:dyDescent="0.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VLOOKUP($M480,People!$A$2:$B$5, 2, FALSE)</f>
        <v>Chuck Magee</v>
      </c>
      <c r="W480" s="3" t="str">
        <f>IFERROR(VLOOKUP($B480, 'Returns'!$A$2:$B$801, 2, FALSE), "No")</f>
        <v>No</v>
      </c>
    </row>
    <row r="481" spans="1:23" x14ac:dyDescent="0.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VLOOKUP($M481,People!$A$2:$B$5, 2, FALSE)</f>
        <v>Chuck Magee</v>
      </c>
      <c r="W481" s="3" t="str">
        <f>IFERROR(VLOOKUP($B481, 'Returns'!$A$2:$B$801, 2, FALSE), "No")</f>
        <v>No</v>
      </c>
    </row>
    <row r="482" spans="1:23" x14ac:dyDescent="0.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VLOOKUP($M482,People!$A$2:$B$5, 2, FALSE)</f>
        <v>Chuck Magee</v>
      </c>
      <c r="W482" s="3" t="str">
        <f>IFERROR(VLOOKUP($B482, 'Returns'!$A$2:$B$801, 2, FALSE), "No")</f>
        <v>No</v>
      </c>
    </row>
    <row r="483" spans="1:23" x14ac:dyDescent="0.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VLOOKUP($M483,People!$A$2:$B$5, 2, FALSE)</f>
        <v>Anna Andreadi</v>
      </c>
      <c r="W483" s="3" t="str">
        <f>IFERROR(VLOOKUP($B483, 'Returns'!$A$2:$B$801, 2, FALSE), "No")</f>
        <v>No</v>
      </c>
    </row>
    <row r="484" spans="1:23" x14ac:dyDescent="0.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VLOOKUP($M484,People!$A$2:$B$5, 2, FALSE)</f>
        <v>Chuck Magee</v>
      </c>
      <c r="W484" s="3" t="str">
        <f>IFERROR(VLOOKUP($B484, 'Returns'!$A$2:$B$801, 2, FALSE), "No")</f>
        <v>No</v>
      </c>
    </row>
    <row r="485" spans="1:23" x14ac:dyDescent="0.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VLOOKUP($M485,People!$A$2:$B$5, 2, FALSE)</f>
        <v>Chuck Magee</v>
      </c>
      <c r="W485" s="3" t="str">
        <f>IFERROR(VLOOKUP($B485, 'Returns'!$A$2:$B$801, 2, FALSE), "No")</f>
        <v>No</v>
      </c>
    </row>
    <row r="486" spans="1:23" x14ac:dyDescent="0.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VLOOKUP($M486,People!$A$2:$B$5, 2, FALSE)</f>
        <v>Anna Andreadi</v>
      </c>
      <c r="W486" s="3" t="str">
        <f>IFERROR(VLOOKUP($B486, 'Returns'!$A$2:$B$801, 2, FALSE), "No")</f>
        <v>Yes</v>
      </c>
    </row>
    <row r="487" spans="1:23" x14ac:dyDescent="0.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VLOOKUP($M487,People!$A$2:$B$5, 2, FALSE)</f>
        <v>Anna Andreadi</v>
      </c>
      <c r="W487" s="3" t="str">
        <f>IFERROR(VLOOKUP($B487, 'Returns'!$A$2:$B$801, 2, FALSE), "No")</f>
        <v>Yes</v>
      </c>
    </row>
    <row r="488" spans="1:23" x14ac:dyDescent="0.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VLOOKUP($M488,People!$A$2:$B$5, 2, FALSE)</f>
        <v>Anna Andreadi</v>
      </c>
      <c r="W488" s="3" t="str">
        <f>IFERROR(VLOOKUP($B488, 'Returns'!$A$2:$B$801, 2, FALSE), "No")</f>
        <v>Yes</v>
      </c>
    </row>
    <row r="489" spans="1:23" x14ac:dyDescent="0.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VLOOKUP($M489,People!$A$2:$B$5, 2, FALSE)</f>
        <v>Kelly Williams</v>
      </c>
      <c r="W489" s="3" t="str">
        <f>IFERROR(VLOOKUP($B489, 'Returns'!$A$2:$B$801, 2, FALSE), "No")</f>
        <v>No</v>
      </c>
    </row>
    <row r="490" spans="1:23" x14ac:dyDescent="0.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VLOOKUP($M490,People!$A$2:$B$5, 2, FALSE)</f>
        <v>Kelly Williams</v>
      </c>
      <c r="W490" s="3" t="str">
        <f>IFERROR(VLOOKUP($B490, 'Returns'!$A$2:$B$801, 2, FALSE), "No")</f>
        <v>No</v>
      </c>
    </row>
    <row r="491" spans="1:23" x14ac:dyDescent="0.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VLOOKUP($M491,People!$A$2:$B$5, 2, FALSE)</f>
        <v>Kelly Williams</v>
      </c>
      <c r="W491" s="3" t="str">
        <f>IFERROR(VLOOKUP($B491, 'Returns'!$A$2:$B$801, 2, FALSE), "No")</f>
        <v>No</v>
      </c>
    </row>
    <row r="492" spans="1:23" x14ac:dyDescent="0.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VLOOKUP($M492,People!$A$2:$B$5, 2, FALSE)</f>
        <v>Kelly Williams</v>
      </c>
      <c r="W492" s="3" t="str">
        <f>IFERROR(VLOOKUP($B492, 'Returns'!$A$2:$B$801, 2, FALSE), "No")</f>
        <v>No</v>
      </c>
    </row>
    <row r="493" spans="1:23" x14ac:dyDescent="0.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VLOOKUP($M493,People!$A$2:$B$5, 2, FALSE)</f>
        <v>Chuck Magee</v>
      </c>
      <c r="W493" s="3" t="str">
        <f>IFERROR(VLOOKUP($B493, 'Returns'!$A$2:$B$801, 2, FALSE), "No")</f>
        <v>No</v>
      </c>
    </row>
    <row r="494" spans="1:23" x14ac:dyDescent="0.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VLOOKUP($M494,People!$A$2:$B$5, 2, FALSE)</f>
        <v>Chuck Magee</v>
      </c>
      <c r="W494" s="3" t="str">
        <f>IFERROR(VLOOKUP($B494, 'Returns'!$A$2:$B$801, 2, FALSE), "No")</f>
        <v>No</v>
      </c>
    </row>
    <row r="495" spans="1:23" x14ac:dyDescent="0.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VLOOKUP($M495,People!$A$2:$B$5, 2, FALSE)</f>
        <v>Anna Andreadi</v>
      </c>
      <c r="W495" s="3" t="str">
        <f>IFERROR(VLOOKUP($B495, 'Returns'!$A$2:$B$801, 2, FALSE), "No")</f>
        <v>No</v>
      </c>
    </row>
    <row r="496" spans="1:23" x14ac:dyDescent="0.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VLOOKUP($M496,People!$A$2:$B$5, 2, FALSE)</f>
        <v>Cassandra Brandow</v>
      </c>
      <c r="W496" s="3" t="str">
        <f>IFERROR(VLOOKUP($B496, 'Returns'!$A$2:$B$801, 2, FALSE), "No")</f>
        <v>No</v>
      </c>
    </row>
    <row r="497" spans="1:23" x14ac:dyDescent="0.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VLOOKUP($M497,People!$A$2:$B$5, 2, FALSE)</f>
        <v>Cassandra Brandow</v>
      </c>
      <c r="W497" s="3" t="str">
        <f>IFERROR(VLOOKUP($B497, 'Returns'!$A$2:$B$801, 2, FALSE), "No")</f>
        <v>No</v>
      </c>
    </row>
    <row r="498" spans="1:23" x14ac:dyDescent="0.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VLOOKUP($M498,People!$A$2:$B$5, 2, FALSE)</f>
        <v>Anna Andreadi</v>
      </c>
      <c r="W498" s="3" t="str">
        <f>IFERROR(VLOOKUP($B498, 'Returns'!$A$2:$B$801, 2, FALSE), "No")</f>
        <v>No</v>
      </c>
    </row>
    <row r="499" spans="1:23" x14ac:dyDescent="0.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VLOOKUP($M499,People!$A$2:$B$5, 2, FALSE)</f>
        <v>Anna Andreadi</v>
      </c>
      <c r="W499" s="3" t="str">
        <f>IFERROR(VLOOKUP($B499, 'Returns'!$A$2:$B$801, 2, FALSE), "No")</f>
        <v>No</v>
      </c>
    </row>
    <row r="500" spans="1:23" x14ac:dyDescent="0.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VLOOKUP($M500,People!$A$2:$B$5, 2, FALSE)</f>
        <v>Anna Andreadi</v>
      </c>
      <c r="W500" s="3" t="str">
        <f>IFERROR(VLOOKUP($B500, 'Returns'!$A$2:$B$801, 2, FALSE), "No")</f>
        <v>No</v>
      </c>
    </row>
    <row r="501" spans="1:23" x14ac:dyDescent="0.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VLOOKUP($M501,People!$A$2:$B$5, 2, FALSE)</f>
        <v>Anna Andreadi</v>
      </c>
      <c r="W501" s="3" t="str">
        <f>IFERROR(VLOOKUP($B501, 'Returns'!$A$2:$B$801, 2, FALSE), "No")</f>
        <v>No</v>
      </c>
    </row>
    <row r="502" spans="1:23" x14ac:dyDescent="0.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VLOOKUP($M502,People!$A$2:$B$5, 2, FALSE)</f>
        <v>Anna Andreadi</v>
      </c>
      <c r="W502" s="3" t="str">
        <f>IFERROR(VLOOKUP($B502, 'Returns'!$A$2:$B$801, 2, FALSE), "No")</f>
        <v>Yes</v>
      </c>
    </row>
    <row r="503" spans="1:23" x14ac:dyDescent="0.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VLOOKUP($M503,People!$A$2:$B$5, 2, FALSE)</f>
        <v>Anna Andreadi</v>
      </c>
      <c r="W503" s="3" t="str">
        <f>IFERROR(VLOOKUP($B503, 'Returns'!$A$2:$B$801, 2, FALSE), "No")</f>
        <v>Yes</v>
      </c>
    </row>
    <row r="504" spans="1:23" x14ac:dyDescent="0.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VLOOKUP($M504,People!$A$2:$B$5, 2, FALSE)</f>
        <v>Anna Andreadi</v>
      </c>
      <c r="W504" s="3" t="str">
        <f>IFERROR(VLOOKUP($B504, 'Returns'!$A$2:$B$801, 2, FALSE), "No")</f>
        <v>Yes</v>
      </c>
    </row>
    <row r="505" spans="1:23" x14ac:dyDescent="0.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VLOOKUP($M505,People!$A$2:$B$5, 2, FALSE)</f>
        <v>Anna Andreadi</v>
      </c>
      <c r="W505" s="3" t="str">
        <f>IFERROR(VLOOKUP($B505, 'Returns'!$A$2:$B$801, 2, FALSE), "No")</f>
        <v>Yes</v>
      </c>
    </row>
    <row r="506" spans="1:23" x14ac:dyDescent="0.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VLOOKUP($M506,People!$A$2:$B$5, 2, FALSE)</f>
        <v>Anna Andreadi</v>
      </c>
      <c r="W506" s="3" t="str">
        <f>IFERROR(VLOOKUP($B506, 'Returns'!$A$2:$B$801, 2, FALSE), "No")</f>
        <v>Yes</v>
      </c>
    </row>
    <row r="507" spans="1:23" x14ac:dyDescent="0.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VLOOKUP($M507,People!$A$2:$B$5, 2, FALSE)</f>
        <v>Chuck Magee</v>
      </c>
      <c r="W507" s="3" t="str">
        <f>IFERROR(VLOOKUP($B507, 'Returns'!$A$2:$B$801, 2, FALSE), "No")</f>
        <v>No</v>
      </c>
    </row>
    <row r="508" spans="1:23" x14ac:dyDescent="0.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VLOOKUP($M508,People!$A$2:$B$5, 2, FALSE)</f>
        <v>Cassandra Brandow</v>
      </c>
      <c r="W508" s="3" t="str">
        <f>IFERROR(VLOOKUP($B508, 'Returns'!$A$2:$B$801, 2, FALSE), "No")</f>
        <v>No</v>
      </c>
    </row>
    <row r="509" spans="1:23" x14ac:dyDescent="0.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VLOOKUP($M509,People!$A$2:$B$5, 2, FALSE)</f>
        <v>Cassandra Brandow</v>
      </c>
      <c r="W509" s="3" t="str">
        <f>IFERROR(VLOOKUP($B509, 'Returns'!$A$2:$B$801, 2, FALSE), "No")</f>
        <v>No</v>
      </c>
    </row>
    <row r="510" spans="1:23" x14ac:dyDescent="0.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VLOOKUP($M510,People!$A$2:$B$5, 2, FALSE)</f>
        <v>Cassandra Brandow</v>
      </c>
      <c r="W510" s="3" t="str">
        <f>IFERROR(VLOOKUP($B510, 'Returns'!$A$2:$B$801, 2, FALSE), "No")</f>
        <v>No</v>
      </c>
    </row>
    <row r="511" spans="1:23" x14ac:dyDescent="0.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VLOOKUP($M511,People!$A$2:$B$5, 2, FALSE)</f>
        <v>Cassandra Brandow</v>
      </c>
      <c r="W511" s="3" t="str">
        <f>IFERROR(VLOOKUP($B511, 'Returns'!$A$2:$B$801, 2, FALSE), "No")</f>
        <v>No</v>
      </c>
    </row>
    <row r="512" spans="1:23" x14ac:dyDescent="0.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VLOOKUP($M512,People!$A$2:$B$5, 2, FALSE)</f>
        <v>Kelly Williams</v>
      </c>
      <c r="W512" s="3" t="str">
        <f>IFERROR(VLOOKUP($B512, 'Returns'!$A$2:$B$801, 2, FALSE), "No")</f>
        <v>No</v>
      </c>
    </row>
    <row r="513" spans="1:23" x14ac:dyDescent="0.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VLOOKUP($M513,People!$A$2:$B$5, 2, FALSE)</f>
        <v>Kelly Williams</v>
      </c>
      <c r="W513" s="3" t="str">
        <f>IFERROR(VLOOKUP($B513, 'Returns'!$A$2:$B$801, 2, FALSE), "No")</f>
        <v>No</v>
      </c>
    </row>
    <row r="514" spans="1:23" x14ac:dyDescent="0.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VLOOKUP($M514,People!$A$2:$B$5, 2, FALSE)</f>
        <v>Chuck Magee</v>
      </c>
      <c r="W514" s="3" t="str">
        <f>IFERROR(VLOOKUP($B514, 'Returns'!$A$2:$B$801, 2, FALSE), "No")</f>
        <v>No</v>
      </c>
    </row>
    <row r="515" spans="1:23" x14ac:dyDescent="0.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VLOOKUP($M515,People!$A$2:$B$5, 2, FALSE)</f>
        <v>Anna Andreadi</v>
      </c>
      <c r="W515" s="3" t="str">
        <f>IFERROR(VLOOKUP($B515, 'Returns'!$A$2:$B$801, 2, FALSE), "No")</f>
        <v>No</v>
      </c>
    </row>
    <row r="516" spans="1:23" x14ac:dyDescent="0.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VLOOKUP($M516,People!$A$2:$B$5, 2, FALSE)</f>
        <v>Anna Andreadi</v>
      </c>
      <c r="W516" s="3" t="str">
        <f>IFERROR(VLOOKUP($B516, 'Returns'!$A$2:$B$801, 2, FALSE), "No")</f>
        <v>No</v>
      </c>
    </row>
    <row r="517" spans="1:23" x14ac:dyDescent="0.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VLOOKUP($M517,People!$A$2:$B$5, 2, FALSE)</f>
        <v>Anna Andreadi</v>
      </c>
      <c r="W517" s="3" t="str">
        <f>IFERROR(VLOOKUP($B517, 'Returns'!$A$2:$B$801, 2, FALSE), "No")</f>
        <v>No</v>
      </c>
    </row>
    <row r="518" spans="1:23" x14ac:dyDescent="0.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VLOOKUP($M518,People!$A$2:$B$5, 2, FALSE)</f>
        <v>Anna Andreadi</v>
      </c>
      <c r="W518" s="3" t="str">
        <f>IFERROR(VLOOKUP($B518, 'Returns'!$A$2:$B$801, 2, FALSE), "No")</f>
        <v>No</v>
      </c>
    </row>
    <row r="519" spans="1:23" x14ac:dyDescent="0.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VLOOKUP($M519,People!$A$2:$B$5, 2, FALSE)</f>
        <v>Anna Andreadi</v>
      </c>
      <c r="W519" s="3" t="str">
        <f>IFERROR(VLOOKUP($B519, 'Returns'!$A$2:$B$801, 2, FALSE), "No")</f>
        <v>No</v>
      </c>
    </row>
    <row r="520" spans="1:23" x14ac:dyDescent="0.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VLOOKUP($M520,People!$A$2:$B$5, 2, FALSE)</f>
        <v>Anna Andreadi</v>
      </c>
      <c r="W520" s="3" t="str">
        <f>IFERROR(VLOOKUP($B520, 'Returns'!$A$2:$B$801, 2, FALSE), "No")</f>
        <v>No</v>
      </c>
    </row>
    <row r="521" spans="1:23" x14ac:dyDescent="0.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VLOOKUP($M521,People!$A$2:$B$5, 2, FALSE)</f>
        <v>Kelly Williams</v>
      </c>
      <c r="W521" s="3" t="str">
        <f>IFERROR(VLOOKUP($B521, 'Returns'!$A$2:$B$801, 2, FALSE), "No")</f>
        <v>Yes</v>
      </c>
    </row>
    <row r="522" spans="1:23" x14ac:dyDescent="0.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VLOOKUP($M522,People!$A$2:$B$5, 2, FALSE)</f>
        <v>Kelly Williams</v>
      </c>
      <c r="W522" s="3" t="str">
        <f>IFERROR(VLOOKUP($B522, 'Returns'!$A$2:$B$801, 2, FALSE), "No")</f>
        <v>Yes</v>
      </c>
    </row>
    <row r="523" spans="1:23" x14ac:dyDescent="0.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VLOOKUP($M523,People!$A$2:$B$5, 2, FALSE)</f>
        <v>Kelly Williams</v>
      </c>
      <c r="W523" s="3" t="str">
        <f>IFERROR(VLOOKUP($B523, 'Returns'!$A$2:$B$801, 2, FALSE), "No")</f>
        <v>Yes</v>
      </c>
    </row>
    <row r="524" spans="1:23" x14ac:dyDescent="0.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VLOOKUP($M524,People!$A$2:$B$5, 2, FALSE)</f>
        <v>Kelly Williams</v>
      </c>
      <c r="W524" s="3" t="str">
        <f>IFERROR(VLOOKUP($B524, 'Returns'!$A$2:$B$801, 2, FALSE), "No")</f>
        <v>No</v>
      </c>
    </row>
    <row r="525" spans="1:23" x14ac:dyDescent="0.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VLOOKUP($M525,People!$A$2:$B$5, 2, FALSE)</f>
        <v>Anna Andreadi</v>
      </c>
      <c r="W525" s="3" t="str">
        <f>IFERROR(VLOOKUP($B525, 'Returns'!$A$2:$B$801, 2, FALSE), "No")</f>
        <v>No</v>
      </c>
    </row>
    <row r="526" spans="1:23" x14ac:dyDescent="0.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VLOOKUP($M526,People!$A$2:$B$5, 2, FALSE)</f>
        <v>Anna Andreadi</v>
      </c>
      <c r="W526" s="3" t="str">
        <f>IFERROR(VLOOKUP($B526, 'Returns'!$A$2:$B$801, 2, FALSE), "No")</f>
        <v>No</v>
      </c>
    </row>
    <row r="527" spans="1:23" x14ac:dyDescent="0.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VLOOKUP($M527,People!$A$2:$B$5, 2, FALSE)</f>
        <v>Chuck Magee</v>
      </c>
      <c r="W527" s="3" t="str">
        <f>IFERROR(VLOOKUP($B527, 'Returns'!$A$2:$B$801, 2, FALSE), "No")</f>
        <v>No</v>
      </c>
    </row>
    <row r="528" spans="1:23" x14ac:dyDescent="0.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VLOOKUP($M528,People!$A$2:$B$5, 2, FALSE)</f>
        <v>Cassandra Brandow</v>
      </c>
      <c r="W528" s="3" t="str">
        <f>IFERROR(VLOOKUP($B528, 'Returns'!$A$2:$B$801, 2, FALSE), "No")</f>
        <v>No</v>
      </c>
    </row>
    <row r="529" spans="1:23" x14ac:dyDescent="0.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VLOOKUP($M529,People!$A$2:$B$5, 2, FALSE)</f>
        <v>Cassandra Brandow</v>
      </c>
      <c r="W529" s="3" t="str">
        <f>IFERROR(VLOOKUP($B529, 'Returns'!$A$2:$B$801, 2, FALSE), "No")</f>
        <v>No</v>
      </c>
    </row>
    <row r="530" spans="1:23" x14ac:dyDescent="0.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VLOOKUP($M530,People!$A$2:$B$5, 2, FALSE)</f>
        <v>Chuck Magee</v>
      </c>
      <c r="W530" s="3" t="str">
        <f>IFERROR(VLOOKUP($B530, 'Returns'!$A$2:$B$801, 2, FALSE), "No")</f>
        <v>No</v>
      </c>
    </row>
    <row r="531" spans="1:23" x14ac:dyDescent="0.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VLOOKUP($M531,People!$A$2:$B$5, 2, FALSE)</f>
        <v>Chuck Magee</v>
      </c>
      <c r="W531" s="3" t="str">
        <f>IFERROR(VLOOKUP($B531, 'Returns'!$A$2:$B$801, 2, FALSE), "No")</f>
        <v>No</v>
      </c>
    </row>
    <row r="532" spans="1:23" x14ac:dyDescent="0.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VLOOKUP($M532,People!$A$2:$B$5, 2, FALSE)</f>
        <v>Chuck Magee</v>
      </c>
      <c r="W532" s="3" t="str">
        <f>IFERROR(VLOOKUP($B532, 'Returns'!$A$2:$B$801, 2, FALSE), "No")</f>
        <v>No</v>
      </c>
    </row>
    <row r="533" spans="1:23" x14ac:dyDescent="0.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VLOOKUP($M533,People!$A$2:$B$5, 2, FALSE)</f>
        <v>Anna Andreadi</v>
      </c>
      <c r="W533" s="3" t="str">
        <f>IFERROR(VLOOKUP($B533, 'Returns'!$A$2:$B$801, 2, FALSE), "No")</f>
        <v>No</v>
      </c>
    </row>
    <row r="534" spans="1:23" x14ac:dyDescent="0.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VLOOKUP($M534,People!$A$2:$B$5, 2, FALSE)</f>
        <v>Anna Andreadi</v>
      </c>
      <c r="W534" s="3" t="str">
        <f>IFERROR(VLOOKUP($B534, 'Returns'!$A$2:$B$801, 2, FALSE), "No")</f>
        <v>No</v>
      </c>
    </row>
    <row r="535" spans="1:23" x14ac:dyDescent="0.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VLOOKUP($M535,People!$A$2:$B$5, 2, FALSE)</f>
        <v>Cassandra Brandow</v>
      </c>
      <c r="W535" s="3" t="str">
        <f>IFERROR(VLOOKUP($B535, 'Returns'!$A$2:$B$801, 2, FALSE), "No")</f>
        <v>No</v>
      </c>
    </row>
    <row r="536" spans="1:23" x14ac:dyDescent="0.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VLOOKUP($M536,People!$A$2:$B$5, 2, FALSE)</f>
        <v>Cassandra Brandow</v>
      </c>
      <c r="W536" s="3" t="str">
        <f>IFERROR(VLOOKUP($B536, 'Returns'!$A$2:$B$801, 2, FALSE), "No")</f>
        <v>No</v>
      </c>
    </row>
    <row r="537" spans="1:23" x14ac:dyDescent="0.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VLOOKUP($M537,People!$A$2:$B$5, 2, FALSE)</f>
        <v>Anna Andreadi</v>
      </c>
      <c r="W537" s="3" t="str">
        <f>IFERROR(VLOOKUP($B537, 'Returns'!$A$2:$B$801, 2, FALSE), "No")</f>
        <v>No</v>
      </c>
    </row>
    <row r="538" spans="1:23" x14ac:dyDescent="0.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VLOOKUP($M538,People!$A$2:$B$5, 2, FALSE)</f>
        <v>Kelly Williams</v>
      </c>
      <c r="W538" s="3" t="str">
        <f>IFERROR(VLOOKUP($B538, 'Returns'!$A$2:$B$801, 2, FALSE), "No")</f>
        <v>No</v>
      </c>
    </row>
    <row r="539" spans="1:23" x14ac:dyDescent="0.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VLOOKUP($M539,People!$A$2:$B$5, 2, FALSE)</f>
        <v>Chuck Magee</v>
      </c>
      <c r="W539" s="3" t="str">
        <f>IFERROR(VLOOKUP($B539, 'Returns'!$A$2:$B$801, 2, FALSE), "No")</f>
        <v>No</v>
      </c>
    </row>
    <row r="540" spans="1:23" x14ac:dyDescent="0.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VLOOKUP($M540,People!$A$2:$B$5, 2, FALSE)</f>
        <v>Cassandra Brandow</v>
      </c>
      <c r="W540" s="3" t="str">
        <f>IFERROR(VLOOKUP($B540, 'Returns'!$A$2:$B$801, 2, FALSE), "No")</f>
        <v>No</v>
      </c>
    </row>
    <row r="541" spans="1:23" x14ac:dyDescent="0.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VLOOKUP($M541,People!$A$2:$B$5, 2, FALSE)</f>
        <v>Cassandra Brandow</v>
      </c>
      <c r="W541" s="3" t="str">
        <f>IFERROR(VLOOKUP($B541, 'Returns'!$A$2:$B$801, 2, FALSE), "No")</f>
        <v>No</v>
      </c>
    </row>
    <row r="542" spans="1:23" x14ac:dyDescent="0.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VLOOKUP($M542,People!$A$2:$B$5, 2, FALSE)</f>
        <v>Kelly Williams</v>
      </c>
      <c r="W542" s="3" t="str">
        <f>IFERROR(VLOOKUP($B542, 'Returns'!$A$2:$B$801, 2, FALSE), "No")</f>
        <v>No</v>
      </c>
    </row>
    <row r="543" spans="1:23" x14ac:dyDescent="0.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VLOOKUP($M543,People!$A$2:$B$5, 2, FALSE)</f>
        <v>Anna Andreadi</v>
      </c>
      <c r="W543" s="3" t="str">
        <f>IFERROR(VLOOKUP($B543, 'Returns'!$A$2:$B$801, 2, FALSE), "No")</f>
        <v>Yes</v>
      </c>
    </row>
    <row r="544" spans="1:23" x14ac:dyDescent="0.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VLOOKUP($M544,People!$A$2:$B$5, 2, FALSE)</f>
        <v>Chuck Magee</v>
      </c>
      <c r="W544" s="3" t="str">
        <f>IFERROR(VLOOKUP($B544, 'Returns'!$A$2:$B$801, 2, FALSE), "No")</f>
        <v>No</v>
      </c>
    </row>
    <row r="545" spans="1:23" x14ac:dyDescent="0.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VLOOKUP($M545,People!$A$2:$B$5, 2, FALSE)</f>
        <v>Kelly Williams</v>
      </c>
      <c r="W545" s="3" t="str">
        <f>IFERROR(VLOOKUP($B545, 'Returns'!$A$2:$B$801, 2, FALSE), "No")</f>
        <v>No</v>
      </c>
    </row>
    <row r="546" spans="1:23" x14ac:dyDescent="0.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VLOOKUP($M546,People!$A$2:$B$5, 2, FALSE)</f>
        <v>Kelly Williams</v>
      </c>
      <c r="W546" s="3" t="str">
        <f>IFERROR(VLOOKUP($B546, 'Returns'!$A$2:$B$801, 2, FALSE), "No")</f>
        <v>No</v>
      </c>
    </row>
    <row r="547" spans="1:23" x14ac:dyDescent="0.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VLOOKUP($M547,People!$A$2:$B$5, 2, FALSE)</f>
        <v>Kelly Williams</v>
      </c>
      <c r="W547" s="3" t="str">
        <f>IFERROR(VLOOKUP($B547, 'Returns'!$A$2:$B$801, 2, FALSE), "No")</f>
        <v>No</v>
      </c>
    </row>
    <row r="548" spans="1:23" x14ac:dyDescent="0.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VLOOKUP($M548,People!$A$2:$B$5, 2, FALSE)</f>
        <v>Chuck Magee</v>
      </c>
      <c r="W548" s="3" t="str">
        <f>IFERROR(VLOOKUP($B548, 'Returns'!$A$2:$B$801, 2, FALSE), "No")</f>
        <v>No</v>
      </c>
    </row>
    <row r="549" spans="1:23" x14ac:dyDescent="0.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VLOOKUP($M549,People!$A$2:$B$5, 2, FALSE)</f>
        <v>Chuck Magee</v>
      </c>
      <c r="W549" s="3" t="str">
        <f>IFERROR(VLOOKUP($B549, 'Returns'!$A$2:$B$801, 2, FALSE), "No")</f>
        <v>No</v>
      </c>
    </row>
    <row r="550" spans="1:23" x14ac:dyDescent="0.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VLOOKUP($M550,People!$A$2:$B$5, 2, FALSE)</f>
        <v>Kelly Williams</v>
      </c>
      <c r="W550" s="3" t="str">
        <f>IFERROR(VLOOKUP($B550, 'Returns'!$A$2:$B$801, 2, FALSE), "No")</f>
        <v>No</v>
      </c>
    </row>
    <row r="551" spans="1:23" x14ac:dyDescent="0.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VLOOKUP($M551,People!$A$2:$B$5, 2, FALSE)</f>
        <v>Kelly Williams</v>
      </c>
      <c r="W551" s="3" t="str">
        <f>IFERROR(VLOOKUP($B551, 'Returns'!$A$2:$B$801, 2, FALSE), "No")</f>
        <v>No</v>
      </c>
    </row>
    <row r="552" spans="1:23" x14ac:dyDescent="0.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VLOOKUP($M552,People!$A$2:$B$5, 2, FALSE)</f>
        <v>Kelly Williams</v>
      </c>
      <c r="W552" s="3" t="str">
        <f>IFERROR(VLOOKUP($B552, 'Returns'!$A$2:$B$801, 2, FALSE), "No")</f>
        <v>No</v>
      </c>
    </row>
    <row r="553" spans="1:23" x14ac:dyDescent="0.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VLOOKUP($M553,People!$A$2:$B$5, 2, FALSE)</f>
        <v>Anna Andreadi</v>
      </c>
      <c r="W553" s="3" t="str">
        <f>IFERROR(VLOOKUP($B553, 'Returns'!$A$2:$B$801, 2, FALSE), "No")</f>
        <v>No</v>
      </c>
    </row>
    <row r="554" spans="1:23" x14ac:dyDescent="0.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VLOOKUP($M554,People!$A$2:$B$5, 2, FALSE)</f>
        <v>Cassandra Brandow</v>
      </c>
      <c r="W554" s="3" t="str">
        <f>IFERROR(VLOOKUP($B554, 'Returns'!$A$2:$B$801, 2, FALSE), "No")</f>
        <v>No</v>
      </c>
    </row>
    <row r="555" spans="1:23" x14ac:dyDescent="0.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VLOOKUP($M555,People!$A$2:$B$5, 2, FALSE)</f>
        <v>Kelly Williams</v>
      </c>
      <c r="W555" s="3" t="str">
        <f>IFERROR(VLOOKUP($B555, 'Returns'!$A$2:$B$801, 2, FALSE), "No")</f>
        <v>No</v>
      </c>
    </row>
    <row r="556" spans="1:23" x14ac:dyDescent="0.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VLOOKUP($M556,People!$A$2:$B$5, 2, FALSE)</f>
        <v>Anna Andreadi</v>
      </c>
      <c r="W556" s="3" t="str">
        <f>IFERROR(VLOOKUP($B556, 'Returns'!$A$2:$B$801, 2, FALSE), "No")</f>
        <v>No</v>
      </c>
    </row>
    <row r="557" spans="1:23" x14ac:dyDescent="0.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VLOOKUP($M557,People!$A$2:$B$5, 2, FALSE)</f>
        <v>Cassandra Brandow</v>
      </c>
      <c r="W557" s="3" t="str">
        <f>IFERROR(VLOOKUP($B557, 'Returns'!$A$2:$B$801, 2, FALSE), "No")</f>
        <v>No</v>
      </c>
    </row>
    <row r="558" spans="1:23" x14ac:dyDescent="0.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VLOOKUP($M558,People!$A$2:$B$5, 2, FALSE)</f>
        <v>Anna Andreadi</v>
      </c>
      <c r="W558" s="3" t="str">
        <f>IFERROR(VLOOKUP($B558, 'Returns'!$A$2:$B$801, 2, FALSE), "No")</f>
        <v>No</v>
      </c>
    </row>
    <row r="559" spans="1:23" x14ac:dyDescent="0.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VLOOKUP($M559,People!$A$2:$B$5, 2, FALSE)</f>
        <v>Anna Andreadi</v>
      </c>
      <c r="W559" s="3" t="str">
        <f>IFERROR(VLOOKUP($B559, 'Returns'!$A$2:$B$801, 2, FALSE), "No")</f>
        <v>No</v>
      </c>
    </row>
    <row r="560" spans="1:23" x14ac:dyDescent="0.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VLOOKUP($M560,People!$A$2:$B$5, 2, FALSE)</f>
        <v>Anna Andreadi</v>
      </c>
      <c r="W560" s="3" t="str">
        <f>IFERROR(VLOOKUP($B560, 'Returns'!$A$2:$B$801, 2, FALSE), "No")</f>
        <v>No</v>
      </c>
    </row>
    <row r="561" spans="1:23" x14ac:dyDescent="0.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VLOOKUP($M561,People!$A$2:$B$5, 2, FALSE)</f>
        <v>Anna Andreadi</v>
      </c>
      <c r="W561" s="3" t="str">
        <f>IFERROR(VLOOKUP($B561, 'Returns'!$A$2:$B$801, 2, FALSE), "No")</f>
        <v>No</v>
      </c>
    </row>
    <row r="562" spans="1:23" x14ac:dyDescent="0.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VLOOKUP($M562,People!$A$2:$B$5, 2, FALSE)</f>
        <v>Anna Andreadi</v>
      </c>
      <c r="W562" s="3" t="str">
        <f>IFERROR(VLOOKUP($B562, 'Returns'!$A$2:$B$801, 2, FALSE), "No")</f>
        <v>No</v>
      </c>
    </row>
    <row r="563" spans="1:23" x14ac:dyDescent="0.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VLOOKUP($M563,People!$A$2:$B$5, 2, FALSE)</f>
        <v>Cassandra Brandow</v>
      </c>
      <c r="W563" s="3" t="str">
        <f>IFERROR(VLOOKUP($B563, 'Returns'!$A$2:$B$801, 2, FALSE), "No")</f>
        <v>No</v>
      </c>
    </row>
    <row r="564" spans="1:23" x14ac:dyDescent="0.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VLOOKUP($M564,People!$A$2:$B$5, 2, FALSE)</f>
        <v>Cassandra Brandow</v>
      </c>
      <c r="W564" s="3" t="str">
        <f>IFERROR(VLOOKUP($B564, 'Returns'!$A$2:$B$801, 2, FALSE), "No")</f>
        <v>No</v>
      </c>
    </row>
    <row r="565" spans="1:23" x14ac:dyDescent="0.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VLOOKUP($M565,People!$A$2:$B$5, 2, FALSE)</f>
        <v>Anna Andreadi</v>
      </c>
      <c r="W565" s="3" t="str">
        <f>IFERROR(VLOOKUP($B565, 'Returns'!$A$2:$B$801, 2, FALSE), "No")</f>
        <v>No</v>
      </c>
    </row>
    <row r="566" spans="1:23" x14ac:dyDescent="0.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VLOOKUP($M566,People!$A$2:$B$5, 2, FALSE)</f>
        <v>Anna Andreadi</v>
      </c>
      <c r="W566" s="3" t="str">
        <f>IFERROR(VLOOKUP($B566, 'Returns'!$A$2:$B$801, 2, FALSE), "No")</f>
        <v>No</v>
      </c>
    </row>
    <row r="567" spans="1:23" x14ac:dyDescent="0.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VLOOKUP($M567,People!$A$2:$B$5, 2, FALSE)</f>
        <v>Anna Andreadi</v>
      </c>
      <c r="W567" s="3" t="str">
        <f>IFERROR(VLOOKUP($B567, 'Returns'!$A$2:$B$801, 2, FALSE), "No")</f>
        <v>Yes</v>
      </c>
    </row>
    <row r="568" spans="1:23" x14ac:dyDescent="0.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VLOOKUP($M568,People!$A$2:$B$5, 2, FALSE)</f>
        <v>Anna Andreadi</v>
      </c>
      <c r="W568" s="3" t="str">
        <f>IFERROR(VLOOKUP($B568, 'Returns'!$A$2:$B$801, 2, FALSE), "No")</f>
        <v>No</v>
      </c>
    </row>
    <row r="569" spans="1:23" x14ac:dyDescent="0.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VLOOKUP($M569,People!$A$2:$B$5, 2, FALSE)</f>
        <v>Anna Andreadi</v>
      </c>
      <c r="W569" s="3" t="str">
        <f>IFERROR(VLOOKUP($B569, 'Returns'!$A$2:$B$801, 2, FALSE), "No")</f>
        <v>No</v>
      </c>
    </row>
    <row r="570" spans="1:23" x14ac:dyDescent="0.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VLOOKUP($M570,People!$A$2:$B$5, 2, FALSE)</f>
        <v>Anna Andreadi</v>
      </c>
      <c r="W570" s="3" t="str">
        <f>IFERROR(VLOOKUP($B570, 'Returns'!$A$2:$B$801, 2, FALSE), "No")</f>
        <v>No</v>
      </c>
    </row>
    <row r="571" spans="1:23" x14ac:dyDescent="0.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VLOOKUP($M571,People!$A$2:$B$5, 2, FALSE)</f>
        <v>Anna Andreadi</v>
      </c>
      <c r="W571" s="3" t="str">
        <f>IFERROR(VLOOKUP($B571, 'Returns'!$A$2:$B$801, 2, FALSE), "No")</f>
        <v>No</v>
      </c>
    </row>
    <row r="572" spans="1:23" x14ac:dyDescent="0.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VLOOKUP($M572,People!$A$2:$B$5, 2, FALSE)</f>
        <v>Chuck Magee</v>
      </c>
      <c r="W572" s="3" t="str">
        <f>IFERROR(VLOOKUP($B572, 'Returns'!$A$2:$B$801, 2, FALSE), "No")</f>
        <v>No</v>
      </c>
    </row>
    <row r="573" spans="1:23" x14ac:dyDescent="0.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VLOOKUP($M573,People!$A$2:$B$5, 2, FALSE)</f>
        <v>Chuck Magee</v>
      </c>
      <c r="W573" s="3" t="str">
        <f>IFERROR(VLOOKUP($B573, 'Returns'!$A$2:$B$801, 2, FALSE), "No")</f>
        <v>No</v>
      </c>
    </row>
    <row r="574" spans="1:23" x14ac:dyDescent="0.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VLOOKUP($M574,People!$A$2:$B$5, 2, FALSE)</f>
        <v>Chuck Magee</v>
      </c>
      <c r="W574" s="3" t="str">
        <f>IFERROR(VLOOKUP($B574, 'Returns'!$A$2:$B$801, 2, FALSE), "No")</f>
        <v>No</v>
      </c>
    </row>
    <row r="575" spans="1:23" x14ac:dyDescent="0.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VLOOKUP($M575,People!$A$2:$B$5, 2, FALSE)</f>
        <v>Chuck Magee</v>
      </c>
      <c r="W575" s="3" t="str">
        <f>IFERROR(VLOOKUP($B575, 'Returns'!$A$2:$B$801, 2, FALSE), "No")</f>
        <v>No</v>
      </c>
    </row>
    <row r="576" spans="1:23" x14ac:dyDescent="0.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VLOOKUP($M576,People!$A$2:$B$5, 2, FALSE)</f>
        <v>Anna Andreadi</v>
      </c>
      <c r="W576" s="3" t="str">
        <f>IFERROR(VLOOKUP($B576, 'Returns'!$A$2:$B$801, 2, FALSE), "No")</f>
        <v>No</v>
      </c>
    </row>
    <row r="577" spans="1:23" x14ac:dyDescent="0.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VLOOKUP($M577,People!$A$2:$B$5, 2, FALSE)</f>
        <v>Anna Andreadi</v>
      </c>
      <c r="W577" s="3" t="str">
        <f>IFERROR(VLOOKUP($B577, 'Returns'!$A$2:$B$801, 2, FALSE), "No")</f>
        <v>No</v>
      </c>
    </row>
    <row r="578" spans="1:23" x14ac:dyDescent="0.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VLOOKUP($M578,People!$A$2:$B$5, 2, FALSE)</f>
        <v>Anna Andreadi</v>
      </c>
      <c r="W578" s="3" t="str">
        <f>IFERROR(VLOOKUP($B578, 'Returns'!$A$2:$B$801, 2, FALSE), "No")</f>
        <v>No</v>
      </c>
    </row>
    <row r="579" spans="1:23" x14ac:dyDescent="0.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VLOOKUP($M579,People!$A$2:$B$5, 2, FALSE)</f>
        <v>Anna Andreadi</v>
      </c>
      <c r="W579" s="3" t="str">
        <f>IFERROR(VLOOKUP($B579, 'Returns'!$A$2:$B$801, 2, FALSE), "No")</f>
        <v>No</v>
      </c>
    </row>
    <row r="580" spans="1:23" x14ac:dyDescent="0.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VLOOKUP($M580,People!$A$2:$B$5, 2, FALSE)</f>
        <v>Kelly Williams</v>
      </c>
      <c r="W580" s="3" t="str">
        <f>IFERROR(VLOOKUP($B580, 'Returns'!$A$2:$B$801, 2, FALSE), "No")</f>
        <v>No</v>
      </c>
    </row>
    <row r="581" spans="1:23" x14ac:dyDescent="0.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VLOOKUP($M581,People!$A$2:$B$5, 2, FALSE)</f>
        <v>Kelly Williams</v>
      </c>
      <c r="W581" s="3" t="str">
        <f>IFERROR(VLOOKUP($B581, 'Returns'!$A$2:$B$801, 2, FALSE), "No")</f>
        <v>No</v>
      </c>
    </row>
    <row r="582" spans="1:23" x14ac:dyDescent="0.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VLOOKUP($M582,People!$A$2:$B$5, 2, FALSE)</f>
        <v>Anna Andreadi</v>
      </c>
      <c r="W582" s="3" t="str">
        <f>IFERROR(VLOOKUP($B582, 'Returns'!$A$2:$B$801, 2, FALSE), "No")</f>
        <v>No</v>
      </c>
    </row>
    <row r="583" spans="1:23" x14ac:dyDescent="0.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VLOOKUP($M583,People!$A$2:$B$5, 2, FALSE)</f>
        <v>Anna Andreadi</v>
      </c>
      <c r="W583" s="3" t="str">
        <f>IFERROR(VLOOKUP($B583, 'Returns'!$A$2:$B$801, 2, FALSE), "No")</f>
        <v>No</v>
      </c>
    </row>
    <row r="584" spans="1:23" x14ac:dyDescent="0.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VLOOKUP($M584,People!$A$2:$B$5, 2, FALSE)</f>
        <v>Anna Andreadi</v>
      </c>
      <c r="W584" s="3" t="str">
        <f>IFERROR(VLOOKUP($B584, 'Returns'!$A$2:$B$801, 2, FALSE), "No")</f>
        <v>No</v>
      </c>
    </row>
    <row r="585" spans="1:23" x14ac:dyDescent="0.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VLOOKUP($M585,People!$A$2:$B$5, 2, FALSE)</f>
        <v>Anna Andreadi</v>
      </c>
      <c r="W585" s="3" t="str">
        <f>IFERROR(VLOOKUP($B585, 'Returns'!$A$2:$B$801, 2, FALSE), "No")</f>
        <v>No</v>
      </c>
    </row>
    <row r="586" spans="1:23" x14ac:dyDescent="0.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VLOOKUP($M586,People!$A$2:$B$5, 2, FALSE)</f>
        <v>Anna Andreadi</v>
      </c>
      <c r="W586" s="3" t="str">
        <f>IFERROR(VLOOKUP($B586, 'Returns'!$A$2:$B$801, 2, FALSE), "No")</f>
        <v>No</v>
      </c>
    </row>
    <row r="587" spans="1:23" x14ac:dyDescent="0.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VLOOKUP($M587,People!$A$2:$B$5, 2, FALSE)</f>
        <v>Anna Andreadi</v>
      </c>
      <c r="W587" s="3" t="str">
        <f>IFERROR(VLOOKUP($B587, 'Returns'!$A$2:$B$801, 2, FALSE), "No")</f>
        <v>No</v>
      </c>
    </row>
    <row r="588" spans="1:23" x14ac:dyDescent="0.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VLOOKUP($M588,People!$A$2:$B$5, 2, FALSE)</f>
        <v>Cassandra Brandow</v>
      </c>
      <c r="W588" s="3" t="str">
        <f>IFERROR(VLOOKUP($B588, 'Returns'!$A$2:$B$801, 2, FALSE), "No")</f>
        <v>No</v>
      </c>
    </row>
    <row r="589" spans="1:23" x14ac:dyDescent="0.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VLOOKUP($M589,People!$A$2:$B$5, 2, FALSE)</f>
        <v>Cassandra Brandow</v>
      </c>
      <c r="W589" s="3" t="str">
        <f>IFERROR(VLOOKUP($B589, 'Returns'!$A$2:$B$801, 2, FALSE), "No")</f>
        <v>No</v>
      </c>
    </row>
    <row r="590" spans="1:23" x14ac:dyDescent="0.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VLOOKUP($M590,People!$A$2:$B$5, 2, FALSE)</f>
        <v>Anna Andreadi</v>
      </c>
      <c r="W590" s="3" t="str">
        <f>IFERROR(VLOOKUP($B590, 'Returns'!$A$2:$B$801, 2, FALSE), "No")</f>
        <v>Yes</v>
      </c>
    </row>
    <row r="591" spans="1:23" x14ac:dyDescent="0.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VLOOKUP($M591,People!$A$2:$B$5, 2, FALSE)</f>
        <v>Anna Andreadi</v>
      </c>
      <c r="W591" s="3" t="str">
        <f>IFERROR(VLOOKUP($B591, 'Returns'!$A$2:$B$801, 2, FALSE), "No")</f>
        <v>Yes</v>
      </c>
    </row>
    <row r="592" spans="1:23" x14ac:dyDescent="0.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VLOOKUP($M592,People!$A$2:$B$5, 2, FALSE)</f>
        <v>Anna Andreadi</v>
      </c>
      <c r="W592" s="3" t="str">
        <f>IFERROR(VLOOKUP($B592, 'Returns'!$A$2:$B$801, 2, FALSE), "No")</f>
        <v>Yes</v>
      </c>
    </row>
    <row r="593" spans="1:23" x14ac:dyDescent="0.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VLOOKUP($M593,People!$A$2:$B$5, 2, FALSE)</f>
        <v>Anna Andreadi</v>
      </c>
      <c r="W593" s="3" t="str">
        <f>IFERROR(VLOOKUP($B593, 'Returns'!$A$2:$B$801, 2, FALSE), "No")</f>
        <v>Yes</v>
      </c>
    </row>
    <row r="594" spans="1:23" x14ac:dyDescent="0.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VLOOKUP($M594,People!$A$2:$B$5, 2, FALSE)</f>
        <v>Kelly Williams</v>
      </c>
      <c r="W594" s="3" t="str">
        <f>IFERROR(VLOOKUP($B594, 'Returns'!$A$2:$B$801, 2, FALSE), "No")</f>
        <v>No</v>
      </c>
    </row>
    <row r="595" spans="1:23" x14ac:dyDescent="0.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VLOOKUP($M595,People!$A$2:$B$5, 2, FALSE)</f>
        <v>Kelly Williams</v>
      </c>
      <c r="W595" s="3" t="str">
        <f>IFERROR(VLOOKUP($B595, 'Returns'!$A$2:$B$801, 2, FALSE), "No")</f>
        <v>No</v>
      </c>
    </row>
    <row r="596" spans="1:23" x14ac:dyDescent="0.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VLOOKUP($M596,People!$A$2:$B$5, 2, FALSE)</f>
        <v>Anna Andreadi</v>
      </c>
      <c r="W596" s="3" t="str">
        <f>IFERROR(VLOOKUP($B596, 'Returns'!$A$2:$B$801, 2, FALSE), "No")</f>
        <v>No</v>
      </c>
    </row>
    <row r="597" spans="1:23" x14ac:dyDescent="0.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VLOOKUP($M597,People!$A$2:$B$5, 2, FALSE)</f>
        <v>Anna Andreadi</v>
      </c>
      <c r="W597" s="3" t="str">
        <f>IFERROR(VLOOKUP($B597, 'Returns'!$A$2:$B$801, 2, FALSE), "No")</f>
        <v>No</v>
      </c>
    </row>
    <row r="598" spans="1:23" x14ac:dyDescent="0.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VLOOKUP($M598,People!$A$2:$B$5, 2, FALSE)</f>
        <v>Anna Andreadi</v>
      </c>
      <c r="W598" s="3" t="str">
        <f>IFERROR(VLOOKUP($B598, 'Returns'!$A$2:$B$801, 2, FALSE), "No")</f>
        <v>No</v>
      </c>
    </row>
    <row r="599" spans="1:23" x14ac:dyDescent="0.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VLOOKUP($M599,People!$A$2:$B$5, 2, FALSE)</f>
        <v>Anna Andreadi</v>
      </c>
      <c r="W599" s="3" t="str">
        <f>IFERROR(VLOOKUP($B599, 'Returns'!$A$2:$B$801, 2, FALSE), "No")</f>
        <v>No</v>
      </c>
    </row>
    <row r="600" spans="1:23" x14ac:dyDescent="0.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VLOOKUP($M600,People!$A$2:$B$5, 2, FALSE)</f>
        <v>Chuck Magee</v>
      </c>
      <c r="W600" s="3" t="str">
        <f>IFERROR(VLOOKUP($B600, 'Returns'!$A$2:$B$801, 2, FALSE), "No")</f>
        <v>No</v>
      </c>
    </row>
    <row r="601" spans="1:23" x14ac:dyDescent="0.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VLOOKUP($M601,People!$A$2:$B$5, 2, FALSE)</f>
        <v>Chuck Magee</v>
      </c>
      <c r="W601" s="3" t="str">
        <f>IFERROR(VLOOKUP($B601, 'Returns'!$A$2:$B$801, 2, FALSE), "No")</f>
        <v>No</v>
      </c>
    </row>
    <row r="602" spans="1:23" x14ac:dyDescent="0.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VLOOKUP($M602,People!$A$2:$B$5, 2, FALSE)</f>
        <v>Chuck Magee</v>
      </c>
      <c r="W602" s="3" t="str">
        <f>IFERROR(VLOOKUP($B602, 'Returns'!$A$2:$B$801, 2, FALSE), "No")</f>
        <v>No</v>
      </c>
    </row>
    <row r="603" spans="1:23" x14ac:dyDescent="0.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VLOOKUP($M603,People!$A$2:$B$5, 2, FALSE)</f>
        <v>Chuck Magee</v>
      </c>
      <c r="W603" s="3" t="str">
        <f>IFERROR(VLOOKUP($B603, 'Returns'!$A$2:$B$801, 2, FALSE), "No")</f>
        <v>No</v>
      </c>
    </row>
    <row r="604" spans="1:23" x14ac:dyDescent="0.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VLOOKUP($M604,People!$A$2:$B$5, 2, FALSE)</f>
        <v>Cassandra Brandow</v>
      </c>
      <c r="W604" s="3" t="str">
        <f>IFERROR(VLOOKUP($B604, 'Returns'!$A$2:$B$801, 2, FALSE), "No")</f>
        <v>No</v>
      </c>
    </row>
    <row r="605" spans="1:23" x14ac:dyDescent="0.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VLOOKUP($M605,People!$A$2:$B$5, 2, FALSE)</f>
        <v>Cassandra Brandow</v>
      </c>
      <c r="W605" s="3" t="str">
        <f>IFERROR(VLOOKUP($B605, 'Returns'!$A$2:$B$801, 2, FALSE), "No")</f>
        <v>No</v>
      </c>
    </row>
    <row r="606" spans="1:23" x14ac:dyDescent="0.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VLOOKUP($M606,People!$A$2:$B$5, 2, FALSE)</f>
        <v>Cassandra Brandow</v>
      </c>
      <c r="W606" s="3" t="str">
        <f>IFERROR(VLOOKUP($B606, 'Returns'!$A$2:$B$801, 2, FALSE), "No")</f>
        <v>No</v>
      </c>
    </row>
    <row r="607" spans="1:23" x14ac:dyDescent="0.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VLOOKUP($M607,People!$A$2:$B$5, 2, FALSE)</f>
        <v>Cassandra Brandow</v>
      </c>
      <c r="W607" s="3" t="str">
        <f>IFERROR(VLOOKUP($B607, 'Returns'!$A$2:$B$801, 2, FALSE), "No")</f>
        <v>No</v>
      </c>
    </row>
    <row r="608" spans="1:23" x14ac:dyDescent="0.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VLOOKUP($M608,People!$A$2:$B$5, 2, FALSE)</f>
        <v>Cassandra Brandow</v>
      </c>
      <c r="W608" s="3" t="str">
        <f>IFERROR(VLOOKUP($B608, 'Returns'!$A$2:$B$801, 2, FALSE), "No")</f>
        <v>No</v>
      </c>
    </row>
    <row r="609" spans="1:23" x14ac:dyDescent="0.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VLOOKUP($M609,People!$A$2:$B$5, 2, FALSE)</f>
        <v>Chuck Magee</v>
      </c>
      <c r="W609" s="3" t="str">
        <f>IFERROR(VLOOKUP($B609, 'Returns'!$A$2:$B$801, 2, FALSE), "No")</f>
        <v>No</v>
      </c>
    </row>
    <row r="610" spans="1:23" x14ac:dyDescent="0.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VLOOKUP($M610,People!$A$2:$B$5, 2, FALSE)</f>
        <v>Chuck Magee</v>
      </c>
      <c r="W610" s="3" t="str">
        <f>IFERROR(VLOOKUP($B610, 'Returns'!$A$2:$B$801, 2, FALSE), "No")</f>
        <v>No</v>
      </c>
    </row>
    <row r="611" spans="1:23" x14ac:dyDescent="0.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VLOOKUP($M611,People!$A$2:$B$5, 2, FALSE)</f>
        <v>Chuck Magee</v>
      </c>
      <c r="W611" s="3" t="str">
        <f>IFERROR(VLOOKUP($B611, 'Returns'!$A$2:$B$801, 2, FALSE), "No")</f>
        <v>No</v>
      </c>
    </row>
    <row r="612" spans="1:23" x14ac:dyDescent="0.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VLOOKUP($M612,People!$A$2:$B$5, 2, FALSE)</f>
        <v>Kelly Williams</v>
      </c>
      <c r="W612" s="3" t="str">
        <f>IFERROR(VLOOKUP($B612, 'Returns'!$A$2:$B$801, 2, FALSE), "No")</f>
        <v>No</v>
      </c>
    </row>
    <row r="613" spans="1:23" x14ac:dyDescent="0.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VLOOKUP($M613,People!$A$2:$B$5, 2, FALSE)</f>
        <v>Kelly Williams</v>
      </c>
      <c r="W613" s="3" t="str">
        <f>IFERROR(VLOOKUP($B613, 'Returns'!$A$2:$B$801, 2, FALSE), "No")</f>
        <v>No</v>
      </c>
    </row>
    <row r="614" spans="1:23" x14ac:dyDescent="0.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VLOOKUP($M614,People!$A$2:$B$5, 2, FALSE)</f>
        <v>Chuck Magee</v>
      </c>
      <c r="W614" s="3" t="str">
        <f>IFERROR(VLOOKUP($B614, 'Returns'!$A$2:$B$801, 2, FALSE), "No")</f>
        <v>No</v>
      </c>
    </row>
    <row r="615" spans="1:23" x14ac:dyDescent="0.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VLOOKUP($M615,People!$A$2:$B$5, 2, FALSE)</f>
        <v>Chuck Magee</v>
      </c>
      <c r="W615" s="3" t="str">
        <f>IFERROR(VLOOKUP($B615, 'Returns'!$A$2:$B$801, 2, FALSE), "No")</f>
        <v>No</v>
      </c>
    </row>
    <row r="616" spans="1:23" x14ac:dyDescent="0.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VLOOKUP($M616,People!$A$2:$B$5, 2, FALSE)</f>
        <v>Chuck Magee</v>
      </c>
      <c r="W616" s="3" t="str">
        <f>IFERROR(VLOOKUP($B616, 'Returns'!$A$2:$B$801, 2, FALSE), "No")</f>
        <v>No</v>
      </c>
    </row>
    <row r="617" spans="1:23" x14ac:dyDescent="0.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VLOOKUP($M617,People!$A$2:$B$5, 2, FALSE)</f>
        <v>Chuck Magee</v>
      </c>
      <c r="W617" s="3" t="str">
        <f>IFERROR(VLOOKUP($B617, 'Returns'!$A$2:$B$801, 2, FALSE), "No")</f>
        <v>No</v>
      </c>
    </row>
    <row r="618" spans="1:23" x14ac:dyDescent="0.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VLOOKUP($M618,People!$A$2:$B$5, 2, FALSE)</f>
        <v>Chuck Magee</v>
      </c>
      <c r="W618" s="3" t="str">
        <f>IFERROR(VLOOKUP($B618, 'Returns'!$A$2:$B$801, 2, FALSE), "No")</f>
        <v>No</v>
      </c>
    </row>
    <row r="619" spans="1:23" x14ac:dyDescent="0.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VLOOKUP($M619,People!$A$2:$B$5, 2, FALSE)</f>
        <v>Chuck Magee</v>
      </c>
      <c r="W619" s="3" t="str">
        <f>IFERROR(VLOOKUP($B619, 'Returns'!$A$2:$B$801, 2, FALSE), "No")</f>
        <v>No</v>
      </c>
    </row>
    <row r="620" spans="1:23" x14ac:dyDescent="0.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VLOOKUP($M620,People!$A$2:$B$5, 2, FALSE)</f>
        <v>Chuck Magee</v>
      </c>
      <c r="W620" s="3" t="str">
        <f>IFERROR(VLOOKUP($B620, 'Returns'!$A$2:$B$801, 2, FALSE), "No")</f>
        <v>No</v>
      </c>
    </row>
    <row r="621" spans="1:23" x14ac:dyDescent="0.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VLOOKUP($M621,People!$A$2:$B$5, 2, FALSE)</f>
        <v>Chuck Magee</v>
      </c>
      <c r="W621" s="3" t="str">
        <f>IFERROR(VLOOKUP($B621, 'Returns'!$A$2:$B$801, 2, FALSE), "No")</f>
        <v>No</v>
      </c>
    </row>
    <row r="622" spans="1:23" x14ac:dyDescent="0.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VLOOKUP($M622,People!$A$2:$B$5, 2, FALSE)</f>
        <v>Chuck Magee</v>
      </c>
      <c r="W622" s="3" t="str">
        <f>IFERROR(VLOOKUP($B622, 'Returns'!$A$2:$B$801, 2, FALSE), "No")</f>
        <v>No</v>
      </c>
    </row>
    <row r="623" spans="1:23" x14ac:dyDescent="0.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VLOOKUP($M623,People!$A$2:$B$5, 2, FALSE)</f>
        <v>Kelly Williams</v>
      </c>
      <c r="W623" s="3" t="str">
        <f>IFERROR(VLOOKUP($B623, 'Returns'!$A$2:$B$801, 2, FALSE), "No")</f>
        <v>No</v>
      </c>
    </row>
    <row r="624" spans="1:23" x14ac:dyDescent="0.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VLOOKUP($M624,People!$A$2:$B$5, 2, FALSE)</f>
        <v>Kelly Williams</v>
      </c>
      <c r="W624" s="3" t="str">
        <f>IFERROR(VLOOKUP($B624, 'Returns'!$A$2:$B$801, 2, FALSE), "No")</f>
        <v>No</v>
      </c>
    </row>
    <row r="625" spans="1:23" x14ac:dyDescent="0.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VLOOKUP($M625,People!$A$2:$B$5, 2, FALSE)</f>
        <v>Kelly Williams</v>
      </c>
      <c r="W625" s="3" t="str">
        <f>IFERROR(VLOOKUP($B625, 'Returns'!$A$2:$B$801, 2, FALSE), "No")</f>
        <v>No</v>
      </c>
    </row>
    <row r="626" spans="1:23" x14ac:dyDescent="0.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VLOOKUP($M626,People!$A$2:$B$5, 2, FALSE)</f>
        <v>Kelly Williams</v>
      </c>
      <c r="W626" s="3" t="str">
        <f>IFERROR(VLOOKUP($B626, 'Returns'!$A$2:$B$801, 2, FALSE), "No")</f>
        <v>No</v>
      </c>
    </row>
    <row r="627" spans="1:23" x14ac:dyDescent="0.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VLOOKUP($M627,People!$A$2:$B$5, 2, FALSE)</f>
        <v>Kelly Williams</v>
      </c>
      <c r="W627" s="3" t="str">
        <f>IFERROR(VLOOKUP($B627, 'Returns'!$A$2:$B$801, 2, FALSE), "No")</f>
        <v>No</v>
      </c>
    </row>
    <row r="628" spans="1:23" x14ac:dyDescent="0.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VLOOKUP($M628,People!$A$2:$B$5, 2, FALSE)</f>
        <v>Chuck Magee</v>
      </c>
      <c r="W628" s="3" t="str">
        <f>IFERROR(VLOOKUP($B628, 'Returns'!$A$2:$B$801, 2, FALSE), "No")</f>
        <v>No</v>
      </c>
    </row>
    <row r="629" spans="1:23" x14ac:dyDescent="0.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VLOOKUP($M629,People!$A$2:$B$5, 2, FALSE)</f>
        <v>Anna Andreadi</v>
      </c>
      <c r="W629" s="3" t="str">
        <f>IFERROR(VLOOKUP($B629, 'Returns'!$A$2:$B$801, 2, FALSE), "No")</f>
        <v>No</v>
      </c>
    </row>
    <row r="630" spans="1:23" x14ac:dyDescent="0.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VLOOKUP($M630,People!$A$2:$B$5, 2, FALSE)</f>
        <v>Anna Andreadi</v>
      </c>
      <c r="W630" s="3" t="str">
        <f>IFERROR(VLOOKUP($B630, 'Returns'!$A$2:$B$801, 2, FALSE), "No")</f>
        <v>No</v>
      </c>
    </row>
    <row r="631" spans="1:23" x14ac:dyDescent="0.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VLOOKUP($M631,People!$A$2:$B$5, 2, FALSE)</f>
        <v>Anna Andreadi</v>
      </c>
      <c r="W631" s="3" t="str">
        <f>IFERROR(VLOOKUP($B631, 'Returns'!$A$2:$B$801, 2, FALSE), "No")</f>
        <v>No</v>
      </c>
    </row>
    <row r="632" spans="1:23" x14ac:dyDescent="0.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VLOOKUP($M632,People!$A$2:$B$5, 2, FALSE)</f>
        <v>Anna Andreadi</v>
      </c>
      <c r="W632" s="3" t="str">
        <f>IFERROR(VLOOKUP($B632, 'Returns'!$A$2:$B$801, 2, FALSE), "No")</f>
        <v>Yes</v>
      </c>
    </row>
    <row r="633" spans="1:23" x14ac:dyDescent="0.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VLOOKUP($M633,People!$A$2:$B$5, 2, FALSE)</f>
        <v>Anna Andreadi</v>
      </c>
      <c r="W633" s="3" t="str">
        <f>IFERROR(VLOOKUP($B633, 'Returns'!$A$2:$B$801, 2, FALSE), "No")</f>
        <v>Yes</v>
      </c>
    </row>
    <row r="634" spans="1:23" x14ac:dyDescent="0.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VLOOKUP($M634,People!$A$2:$B$5, 2, FALSE)</f>
        <v>Anna Andreadi</v>
      </c>
      <c r="W634" s="3" t="str">
        <f>IFERROR(VLOOKUP($B634, 'Returns'!$A$2:$B$801, 2, FALSE), "No")</f>
        <v>Yes</v>
      </c>
    </row>
    <row r="635" spans="1:23" x14ac:dyDescent="0.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VLOOKUP($M635,People!$A$2:$B$5, 2, FALSE)</f>
        <v>Cassandra Brandow</v>
      </c>
      <c r="W635" s="3" t="str">
        <f>IFERROR(VLOOKUP($B635, 'Returns'!$A$2:$B$801, 2, FALSE), "No")</f>
        <v>No</v>
      </c>
    </row>
    <row r="636" spans="1:23" x14ac:dyDescent="0.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VLOOKUP($M636,People!$A$2:$B$5, 2, FALSE)</f>
        <v>Cassandra Brandow</v>
      </c>
      <c r="W636" s="3" t="str">
        <f>IFERROR(VLOOKUP($B636, 'Returns'!$A$2:$B$801, 2, FALSE), "No")</f>
        <v>No</v>
      </c>
    </row>
    <row r="637" spans="1:23" x14ac:dyDescent="0.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VLOOKUP($M637,People!$A$2:$B$5, 2, FALSE)</f>
        <v>Cassandra Brandow</v>
      </c>
      <c r="W637" s="3" t="str">
        <f>IFERROR(VLOOKUP($B637, 'Returns'!$A$2:$B$801, 2, FALSE), "No")</f>
        <v>No</v>
      </c>
    </row>
    <row r="638" spans="1:23" x14ac:dyDescent="0.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VLOOKUP($M638,People!$A$2:$B$5, 2, FALSE)</f>
        <v>Anna Andreadi</v>
      </c>
      <c r="W638" s="3" t="str">
        <f>IFERROR(VLOOKUP($B638, 'Returns'!$A$2:$B$801, 2, FALSE), "No")</f>
        <v>No</v>
      </c>
    </row>
    <row r="639" spans="1:23" x14ac:dyDescent="0.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VLOOKUP($M639,People!$A$2:$B$5, 2, FALSE)</f>
        <v>Anna Andreadi</v>
      </c>
      <c r="W639" s="3" t="str">
        <f>IFERROR(VLOOKUP($B639, 'Returns'!$A$2:$B$801, 2, FALSE), "No")</f>
        <v>No</v>
      </c>
    </row>
    <row r="640" spans="1:23" x14ac:dyDescent="0.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VLOOKUP($M640,People!$A$2:$B$5, 2, FALSE)</f>
        <v>Anna Andreadi</v>
      </c>
      <c r="W640" s="3" t="str">
        <f>IFERROR(VLOOKUP($B640, 'Returns'!$A$2:$B$801, 2, FALSE), "No")</f>
        <v>Yes</v>
      </c>
    </row>
    <row r="641" spans="1:23" x14ac:dyDescent="0.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VLOOKUP($M641,People!$A$2:$B$5, 2, FALSE)</f>
        <v>Anna Andreadi</v>
      </c>
      <c r="W641" s="3" t="str">
        <f>IFERROR(VLOOKUP($B641, 'Returns'!$A$2:$B$801, 2, FALSE), "No")</f>
        <v>Yes</v>
      </c>
    </row>
    <row r="642" spans="1:23" x14ac:dyDescent="0.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VLOOKUP($M642,People!$A$2:$B$5, 2, FALSE)</f>
        <v>Kelly Williams</v>
      </c>
      <c r="W642" s="3" t="str">
        <f>IFERROR(VLOOKUP($B642, 'Returns'!$A$2:$B$801, 2, FALSE), "No")</f>
        <v>No</v>
      </c>
    </row>
    <row r="643" spans="1:23" x14ac:dyDescent="0.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VLOOKUP($M643,People!$A$2:$B$5, 2, FALSE)</f>
        <v>Anna Andreadi</v>
      </c>
      <c r="W643" s="3" t="str">
        <f>IFERROR(VLOOKUP($B643, 'Returns'!$A$2:$B$801, 2, FALSE), "No")</f>
        <v>No</v>
      </c>
    </row>
    <row r="644" spans="1:23" x14ac:dyDescent="0.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VLOOKUP($M644,People!$A$2:$B$5, 2, FALSE)</f>
        <v>Anna Andreadi</v>
      </c>
      <c r="W644" s="3" t="str">
        <f>IFERROR(VLOOKUP($B644, 'Returns'!$A$2:$B$801, 2, FALSE), "No")</f>
        <v>No</v>
      </c>
    </row>
    <row r="645" spans="1:23" x14ac:dyDescent="0.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VLOOKUP($M645,People!$A$2:$B$5, 2, FALSE)</f>
        <v>Kelly Williams</v>
      </c>
      <c r="W645" s="3" t="str">
        <f>IFERROR(VLOOKUP($B645, 'Returns'!$A$2:$B$801, 2, FALSE), "No")</f>
        <v>No</v>
      </c>
    </row>
    <row r="646" spans="1:23" x14ac:dyDescent="0.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VLOOKUP($M646,People!$A$2:$B$5, 2, FALSE)</f>
        <v>Chuck Magee</v>
      </c>
      <c r="W646" s="3" t="str">
        <f>IFERROR(VLOOKUP($B646, 'Returns'!$A$2:$B$801, 2, FALSE), "No")</f>
        <v>No</v>
      </c>
    </row>
    <row r="647" spans="1:23" x14ac:dyDescent="0.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VLOOKUP($M647,People!$A$2:$B$5, 2, FALSE)</f>
        <v>Kelly Williams</v>
      </c>
      <c r="W647" s="3" t="str">
        <f>IFERROR(VLOOKUP($B647, 'Returns'!$A$2:$B$801, 2, FALSE), "No")</f>
        <v>No</v>
      </c>
    </row>
    <row r="648" spans="1:23" x14ac:dyDescent="0.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VLOOKUP($M648,People!$A$2:$B$5, 2, FALSE)</f>
        <v>Anna Andreadi</v>
      </c>
      <c r="W648" s="3" t="str">
        <f>IFERROR(VLOOKUP($B648, 'Returns'!$A$2:$B$801, 2, FALSE), "No")</f>
        <v>No</v>
      </c>
    </row>
    <row r="649" spans="1:23" x14ac:dyDescent="0.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VLOOKUP($M649,People!$A$2:$B$5, 2, FALSE)</f>
        <v>Anna Andreadi</v>
      </c>
      <c r="W649" s="3" t="str">
        <f>IFERROR(VLOOKUP($B649, 'Returns'!$A$2:$B$801, 2, FALSE), "No")</f>
        <v>No</v>
      </c>
    </row>
    <row r="650" spans="1:23" x14ac:dyDescent="0.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VLOOKUP($M650,People!$A$2:$B$5, 2, FALSE)</f>
        <v>Anna Andreadi</v>
      </c>
      <c r="W650" s="3" t="str">
        <f>IFERROR(VLOOKUP($B650, 'Returns'!$A$2:$B$801, 2, FALSE), "No")</f>
        <v>No</v>
      </c>
    </row>
    <row r="651" spans="1:23" x14ac:dyDescent="0.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VLOOKUP($M651,People!$A$2:$B$5, 2, FALSE)</f>
        <v>Anna Andreadi</v>
      </c>
      <c r="W651" s="3" t="str">
        <f>IFERROR(VLOOKUP($B651, 'Returns'!$A$2:$B$801, 2, FALSE), "No")</f>
        <v>No</v>
      </c>
    </row>
    <row r="652" spans="1:23" x14ac:dyDescent="0.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VLOOKUP($M652,People!$A$2:$B$5, 2, FALSE)</f>
        <v>Anna Andreadi</v>
      </c>
      <c r="W652" s="3" t="str">
        <f>IFERROR(VLOOKUP($B652, 'Returns'!$A$2:$B$801, 2, FALSE), "No")</f>
        <v>No</v>
      </c>
    </row>
    <row r="653" spans="1:23" x14ac:dyDescent="0.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VLOOKUP($M653,People!$A$2:$B$5, 2, FALSE)</f>
        <v>Chuck Magee</v>
      </c>
      <c r="W653" s="3" t="str">
        <f>IFERROR(VLOOKUP($B653, 'Returns'!$A$2:$B$801, 2, FALSE), "No")</f>
        <v>No</v>
      </c>
    </row>
    <row r="654" spans="1:23" x14ac:dyDescent="0.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VLOOKUP($M654,People!$A$2:$B$5, 2, FALSE)</f>
        <v>Chuck Magee</v>
      </c>
      <c r="W654" s="3" t="str">
        <f>IFERROR(VLOOKUP($B654, 'Returns'!$A$2:$B$801, 2, FALSE), "No")</f>
        <v>No</v>
      </c>
    </row>
    <row r="655" spans="1:23" x14ac:dyDescent="0.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VLOOKUP($M655,People!$A$2:$B$5, 2, FALSE)</f>
        <v>Chuck Magee</v>
      </c>
      <c r="W655" s="3" t="str">
        <f>IFERROR(VLOOKUP($B655, 'Returns'!$A$2:$B$801, 2, FALSE), "No")</f>
        <v>No</v>
      </c>
    </row>
    <row r="656" spans="1:23" x14ac:dyDescent="0.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VLOOKUP($M656,People!$A$2:$B$5, 2, FALSE)</f>
        <v>Chuck Magee</v>
      </c>
      <c r="W656" s="3" t="str">
        <f>IFERROR(VLOOKUP($B656, 'Returns'!$A$2:$B$801, 2, FALSE), "No")</f>
        <v>No</v>
      </c>
    </row>
    <row r="657" spans="1:23" x14ac:dyDescent="0.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VLOOKUP($M657,People!$A$2:$B$5, 2, FALSE)</f>
        <v>Chuck Magee</v>
      </c>
      <c r="W657" s="3" t="str">
        <f>IFERROR(VLOOKUP($B657, 'Returns'!$A$2:$B$801, 2, FALSE), "No")</f>
        <v>No</v>
      </c>
    </row>
    <row r="658" spans="1:23" x14ac:dyDescent="0.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VLOOKUP($M658,People!$A$2:$B$5, 2, FALSE)</f>
        <v>Chuck Magee</v>
      </c>
      <c r="W658" s="3" t="str">
        <f>IFERROR(VLOOKUP($B658, 'Returns'!$A$2:$B$801, 2, FALSE), "No")</f>
        <v>No</v>
      </c>
    </row>
    <row r="659" spans="1:23" x14ac:dyDescent="0.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VLOOKUP($M659,People!$A$2:$B$5, 2, FALSE)</f>
        <v>Kelly Williams</v>
      </c>
      <c r="W659" s="3" t="str">
        <f>IFERROR(VLOOKUP($B659, 'Returns'!$A$2:$B$801, 2, FALSE), "No")</f>
        <v>No</v>
      </c>
    </row>
    <row r="660" spans="1:23" x14ac:dyDescent="0.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VLOOKUP($M660,People!$A$2:$B$5, 2, FALSE)</f>
        <v>Kelly Williams</v>
      </c>
      <c r="W660" s="3" t="str">
        <f>IFERROR(VLOOKUP($B660, 'Returns'!$A$2:$B$801, 2, FALSE), "No")</f>
        <v>No</v>
      </c>
    </row>
    <row r="661" spans="1:23" x14ac:dyDescent="0.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VLOOKUP($M661,People!$A$2:$B$5, 2, FALSE)</f>
        <v>Kelly Williams</v>
      </c>
      <c r="W661" s="3" t="str">
        <f>IFERROR(VLOOKUP($B661, 'Returns'!$A$2:$B$801, 2, FALSE), "No")</f>
        <v>No</v>
      </c>
    </row>
    <row r="662" spans="1:23" x14ac:dyDescent="0.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VLOOKUP($M662,People!$A$2:$B$5, 2, FALSE)</f>
        <v>Kelly Williams</v>
      </c>
      <c r="W662" s="3" t="str">
        <f>IFERROR(VLOOKUP($B662, 'Returns'!$A$2:$B$801, 2, FALSE), "No")</f>
        <v>No</v>
      </c>
    </row>
    <row r="663" spans="1:23" x14ac:dyDescent="0.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VLOOKUP($M663,People!$A$2:$B$5, 2, FALSE)</f>
        <v>Kelly Williams</v>
      </c>
      <c r="W663" s="3" t="str">
        <f>IFERROR(VLOOKUP($B663, 'Returns'!$A$2:$B$801, 2, FALSE), "No")</f>
        <v>No</v>
      </c>
    </row>
    <row r="664" spans="1:23" x14ac:dyDescent="0.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VLOOKUP($M664,People!$A$2:$B$5, 2, FALSE)</f>
        <v>Kelly Williams</v>
      </c>
      <c r="W664" s="3" t="str">
        <f>IFERROR(VLOOKUP($B664, 'Returns'!$A$2:$B$801, 2, FALSE), "No")</f>
        <v>No</v>
      </c>
    </row>
    <row r="665" spans="1:23" x14ac:dyDescent="0.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VLOOKUP($M665,People!$A$2:$B$5, 2, FALSE)</f>
        <v>Chuck Magee</v>
      </c>
      <c r="W665" s="3" t="str">
        <f>IFERROR(VLOOKUP($B665, 'Returns'!$A$2:$B$801, 2, FALSE), "No")</f>
        <v>No</v>
      </c>
    </row>
    <row r="666" spans="1:23" x14ac:dyDescent="0.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VLOOKUP($M666,People!$A$2:$B$5, 2, FALSE)</f>
        <v>Cassandra Brandow</v>
      </c>
      <c r="W666" s="3" t="str">
        <f>IFERROR(VLOOKUP($B666, 'Returns'!$A$2:$B$801, 2, FALSE), "No")</f>
        <v>No</v>
      </c>
    </row>
    <row r="667" spans="1:23" x14ac:dyDescent="0.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VLOOKUP($M667,People!$A$2:$B$5, 2, FALSE)</f>
        <v>Kelly Williams</v>
      </c>
      <c r="W667" s="3" t="str">
        <f>IFERROR(VLOOKUP($B667, 'Returns'!$A$2:$B$801, 2, FALSE), "No")</f>
        <v>No</v>
      </c>
    </row>
    <row r="668" spans="1:23" x14ac:dyDescent="0.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VLOOKUP($M668,People!$A$2:$B$5, 2, FALSE)</f>
        <v>Kelly Williams</v>
      </c>
      <c r="W668" s="3" t="str">
        <f>IFERROR(VLOOKUP($B668, 'Returns'!$A$2:$B$801, 2, FALSE), "No")</f>
        <v>No</v>
      </c>
    </row>
    <row r="669" spans="1:23" x14ac:dyDescent="0.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VLOOKUP($M669,People!$A$2:$B$5, 2, FALSE)</f>
        <v>Kelly Williams</v>
      </c>
      <c r="W669" s="3" t="str">
        <f>IFERROR(VLOOKUP($B669, 'Returns'!$A$2:$B$801, 2, FALSE), "No")</f>
        <v>No</v>
      </c>
    </row>
    <row r="670" spans="1:23" x14ac:dyDescent="0.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VLOOKUP($M670,People!$A$2:$B$5, 2, FALSE)</f>
        <v>Chuck Magee</v>
      </c>
      <c r="W670" s="3" t="str">
        <f>IFERROR(VLOOKUP($B670, 'Returns'!$A$2:$B$801, 2, FALSE), "No")</f>
        <v>No</v>
      </c>
    </row>
    <row r="671" spans="1:23" x14ac:dyDescent="0.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VLOOKUP($M671,People!$A$2:$B$5, 2, FALSE)</f>
        <v>Kelly Williams</v>
      </c>
      <c r="W671" s="3" t="str">
        <f>IFERROR(VLOOKUP($B671, 'Returns'!$A$2:$B$801, 2, FALSE), "No")</f>
        <v>No</v>
      </c>
    </row>
    <row r="672" spans="1:23" x14ac:dyDescent="0.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VLOOKUP($M672,People!$A$2:$B$5, 2, FALSE)</f>
        <v>Kelly Williams</v>
      </c>
      <c r="W672" s="3" t="str">
        <f>IFERROR(VLOOKUP($B672, 'Returns'!$A$2:$B$801, 2, FALSE), "No")</f>
        <v>No</v>
      </c>
    </row>
    <row r="673" spans="1:23" x14ac:dyDescent="0.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VLOOKUP($M673,People!$A$2:$B$5, 2, FALSE)</f>
        <v>Kelly Williams</v>
      </c>
      <c r="W673" s="3" t="str">
        <f>IFERROR(VLOOKUP($B673, 'Returns'!$A$2:$B$801, 2, FALSE), "No")</f>
        <v>No</v>
      </c>
    </row>
    <row r="674" spans="1:23" x14ac:dyDescent="0.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VLOOKUP($M674,People!$A$2:$B$5, 2, FALSE)</f>
        <v>Kelly Williams</v>
      </c>
      <c r="W674" s="3" t="str">
        <f>IFERROR(VLOOKUP($B674, 'Returns'!$A$2:$B$801, 2, FALSE), "No")</f>
        <v>No</v>
      </c>
    </row>
    <row r="675" spans="1:23" x14ac:dyDescent="0.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VLOOKUP($M675,People!$A$2:$B$5, 2, FALSE)</f>
        <v>Kelly Williams</v>
      </c>
      <c r="W675" s="3" t="str">
        <f>IFERROR(VLOOKUP($B675, 'Returns'!$A$2:$B$801, 2, FALSE), "No")</f>
        <v>No</v>
      </c>
    </row>
    <row r="676" spans="1:23" x14ac:dyDescent="0.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VLOOKUP($M676,People!$A$2:$B$5, 2, FALSE)</f>
        <v>Kelly Williams</v>
      </c>
      <c r="W676" s="3" t="str">
        <f>IFERROR(VLOOKUP($B676, 'Returns'!$A$2:$B$801, 2, FALSE), "No")</f>
        <v>No</v>
      </c>
    </row>
    <row r="677" spans="1:23" x14ac:dyDescent="0.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VLOOKUP($M677,People!$A$2:$B$5, 2, FALSE)</f>
        <v>Kelly Williams</v>
      </c>
      <c r="W677" s="3" t="str">
        <f>IFERROR(VLOOKUP($B677, 'Returns'!$A$2:$B$801, 2, FALSE), "No")</f>
        <v>No</v>
      </c>
    </row>
    <row r="678" spans="1:23" x14ac:dyDescent="0.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VLOOKUP($M678,People!$A$2:$B$5, 2, FALSE)</f>
        <v>Kelly Williams</v>
      </c>
      <c r="W678" s="3" t="str">
        <f>IFERROR(VLOOKUP($B678, 'Returns'!$A$2:$B$801, 2, FALSE), "No")</f>
        <v>No</v>
      </c>
    </row>
    <row r="679" spans="1:23" x14ac:dyDescent="0.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VLOOKUP($M679,People!$A$2:$B$5, 2, FALSE)</f>
        <v>Kelly Williams</v>
      </c>
      <c r="W679" s="3" t="str">
        <f>IFERROR(VLOOKUP($B679, 'Returns'!$A$2:$B$801, 2, FALSE), "No")</f>
        <v>No</v>
      </c>
    </row>
    <row r="680" spans="1:23" x14ac:dyDescent="0.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VLOOKUP($M680,People!$A$2:$B$5, 2, FALSE)</f>
        <v>Kelly Williams</v>
      </c>
      <c r="W680" s="3" t="str">
        <f>IFERROR(VLOOKUP($B680, 'Returns'!$A$2:$B$801, 2, FALSE), "No")</f>
        <v>No</v>
      </c>
    </row>
    <row r="681" spans="1:23" x14ac:dyDescent="0.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VLOOKUP($M681,People!$A$2:$B$5, 2, FALSE)</f>
        <v>Kelly Williams</v>
      </c>
      <c r="W681" s="3" t="str">
        <f>IFERROR(VLOOKUP($B681, 'Returns'!$A$2:$B$801, 2, FALSE), "No")</f>
        <v>No</v>
      </c>
    </row>
    <row r="682" spans="1:23" x14ac:dyDescent="0.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VLOOKUP($M682,People!$A$2:$B$5, 2, FALSE)</f>
        <v>Chuck Magee</v>
      </c>
      <c r="W682" s="3" t="str">
        <f>IFERROR(VLOOKUP($B682, 'Returns'!$A$2:$B$801, 2, FALSE), "No")</f>
        <v>No</v>
      </c>
    </row>
    <row r="683" spans="1:23" x14ac:dyDescent="0.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VLOOKUP($M683,People!$A$2:$B$5, 2, FALSE)</f>
        <v>Chuck Magee</v>
      </c>
      <c r="W683" s="3" t="str">
        <f>IFERROR(VLOOKUP($B683, 'Returns'!$A$2:$B$801, 2, FALSE), "No")</f>
        <v>No</v>
      </c>
    </row>
    <row r="684" spans="1:23" x14ac:dyDescent="0.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VLOOKUP($M684,People!$A$2:$B$5, 2, FALSE)</f>
        <v>Chuck Magee</v>
      </c>
      <c r="W684" s="3" t="str">
        <f>IFERROR(VLOOKUP($B684, 'Returns'!$A$2:$B$801, 2, FALSE), "No")</f>
        <v>No</v>
      </c>
    </row>
    <row r="685" spans="1:23" x14ac:dyDescent="0.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VLOOKUP($M685,People!$A$2:$B$5, 2, FALSE)</f>
        <v>Cassandra Brandow</v>
      </c>
      <c r="W685" s="3" t="str">
        <f>IFERROR(VLOOKUP($B685, 'Returns'!$A$2:$B$801, 2, FALSE), "No")</f>
        <v>No</v>
      </c>
    </row>
    <row r="686" spans="1:23" x14ac:dyDescent="0.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VLOOKUP($M686,People!$A$2:$B$5, 2, FALSE)</f>
        <v>Cassandra Brandow</v>
      </c>
      <c r="W686" s="3" t="str">
        <f>IFERROR(VLOOKUP($B686, 'Returns'!$A$2:$B$801, 2, FALSE), "No")</f>
        <v>No</v>
      </c>
    </row>
    <row r="687" spans="1:23" x14ac:dyDescent="0.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VLOOKUP($M687,People!$A$2:$B$5, 2, FALSE)</f>
        <v>Cassandra Brandow</v>
      </c>
      <c r="W687" s="3" t="str">
        <f>IFERROR(VLOOKUP($B687, 'Returns'!$A$2:$B$801, 2, FALSE), "No")</f>
        <v>No</v>
      </c>
    </row>
    <row r="688" spans="1:23" x14ac:dyDescent="0.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VLOOKUP($M688,People!$A$2:$B$5, 2, FALSE)</f>
        <v>Cassandra Brandow</v>
      </c>
      <c r="W688" s="3" t="str">
        <f>IFERROR(VLOOKUP($B688, 'Returns'!$A$2:$B$801, 2, FALSE), "No")</f>
        <v>No</v>
      </c>
    </row>
    <row r="689" spans="1:23" x14ac:dyDescent="0.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VLOOKUP($M689,People!$A$2:$B$5, 2, FALSE)</f>
        <v>Cassandra Brandow</v>
      </c>
      <c r="W689" s="3" t="str">
        <f>IFERROR(VLOOKUP($B689, 'Returns'!$A$2:$B$801, 2, FALSE), "No")</f>
        <v>No</v>
      </c>
    </row>
    <row r="690" spans="1:23" x14ac:dyDescent="0.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VLOOKUP($M690,People!$A$2:$B$5, 2, FALSE)</f>
        <v>Chuck Magee</v>
      </c>
      <c r="W690" s="3" t="str">
        <f>IFERROR(VLOOKUP($B690, 'Returns'!$A$2:$B$801, 2, FALSE), "No")</f>
        <v>No</v>
      </c>
    </row>
    <row r="691" spans="1:23" x14ac:dyDescent="0.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VLOOKUP($M691,People!$A$2:$B$5, 2, FALSE)</f>
        <v>Cassandra Brandow</v>
      </c>
      <c r="W691" s="3" t="str">
        <f>IFERROR(VLOOKUP($B691, 'Returns'!$A$2:$B$801, 2, FALSE), "No")</f>
        <v>No</v>
      </c>
    </row>
    <row r="692" spans="1:23" x14ac:dyDescent="0.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VLOOKUP($M692,People!$A$2:$B$5, 2, FALSE)</f>
        <v>Cassandra Brandow</v>
      </c>
      <c r="W692" s="3" t="str">
        <f>IFERROR(VLOOKUP($B692, 'Returns'!$A$2:$B$801, 2, FALSE), "No")</f>
        <v>No</v>
      </c>
    </row>
    <row r="693" spans="1:23" x14ac:dyDescent="0.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VLOOKUP($M693,People!$A$2:$B$5, 2, FALSE)</f>
        <v>Cassandra Brandow</v>
      </c>
      <c r="W693" s="3" t="str">
        <f>IFERROR(VLOOKUP($B693, 'Returns'!$A$2:$B$801, 2, FALSE), "No")</f>
        <v>No</v>
      </c>
    </row>
    <row r="694" spans="1:23" x14ac:dyDescent="0.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VLOOKUP($M694,People!$A$2:$B$5, 2, FALSE)</f>
        <v>Anna Andreadi</v>
      </c>
      <c r="W694" s="3" t="str">
        <f>IFERROR(VLOOKUP($B694, 'Returns'!$A$2:$B$801, 2, FALSE), "No")</f>
        <v>No</v>
      </c>
    </row>
    <row r="695" spans="1:23" x14ac:dyDescent="0.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VLOOKUP($M695,People!$A$2:$B$5, 2, FALSE)</f>
        <v>Anna Andreadi</v>
      </c>
      <c r="W695" s="3" t="str">
        <f>IFERROR(VLOOKUP($B695, 'Returns'!$A$2:$B$801, 2, FALSE), "No")</f>
        <v>No</v>
      </c>
    </row>
    <row r="696" spans="1:23" x14ac:dyDescent="0.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VLOOKUP($M696,People!$A$2:$B$5, 2, FALSE)</f>
        <v>Chuck Magee</v>
      </c>
      <c r="W696" s="3" t="str">
        <f>IFERROR(VLOOKUP($B696, 'Returns'!$A$2:$B$801, 2, FALSE), "No")</f>
        <v>No</v>
      </c>
    </row>
    <row r="697" spans="1:23" x14ac:dyDescent="0.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VLOOKUP($M697,People!$A$2:$B$5, 2, FALSE)</f>
        <v>Chuck Magee</v>
      </c>
      <c r="W697" s="3" t="str">
        <f>IFERROR(VLOOKUP($B697, 'Returns'!$A$2:$B$801, 2, FALSE), "No")</f>
        <v>No</v>
      </c>
    </row>
    <row r="698" spans="1:23" x14ac:dyDescent="0.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VLOOKUP($M698,People!$A$2:$B$5, 2, FALSE)</f>
        <v>Chuck Magee</v>
      </c>
      <c r="W698" s="3" t="str">
        <f>IFERROR(VLOOKUP($B698, 'Returns'!$A$2:$B$801, 2, FALSE), "No")</f>
        <v>No</v>
      </c>
    </row>
    <row r="699" spans="1:23" x14ac:dyDescent="0.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VLOOKUP($M699,People!$A$2:$B$5, 2, FALSE)</f>
        <v>Chuck Magee</v>
      </c>
      <c r="W699" s="3" t="str">
        <f>IFERROR(VLOOKUP($B699, 'Returns'!$A$2:$B$801, 2, FALSE), "No")</f>
        <v>No</v>
      </c>
    </row>
    <row r="700" spans="1:23" x14ac:dyDescent="0.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VLOOKUP($M700,People!$A$2:$B$5, 2, FALSE)</f>
        <v>Chuck Magee</v>
      </c>
      <c r="W700" s="3" t="str">
        <f>IFERROR(VLOOKUP($B700, 'Returns'!$A$2:$B$801, 2, FALSE), "No")</f>
        <v>No</v>
      </c>
    </row>
    <row r="701" spans="1:23" x14ac:dyDescent="0.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VLOOKUP($M701,People!$A$2:$B$5, 2, FALSE)</f>
        <v>Chuck Magee</v>
      </c>
      <c r="W701" s="3" t="str">
        <f>IFERROR(VLOOKUP($B701, 'Returns'!$A$2:$B$801, 2, FALSE), "No")</f>
        <v>No</v>
      </c>
    </row>
    <row r="702" spans="1:23" x14ac:dyDescent="0.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VLOOKUP($M702,People!$A$2:$B$5, 2, FALSE)</f>
        <v>Chuck Magee</v>
      </c>
      <c r="W702" s="3" t="str">
        <f>IFERROR(VLOOKUP($B702, 'Returns'!$A$2:$B$801, 2, FALSE), "No")</f>
        <v>No</v>
      </c>
    </row>
    <row r="703" spans="1:23" x14ac:dyDescent="0.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VLOOKUP($M703,People!$A$2:$B$5, 2, FALSE)</f>
        <v>Chuck Magee</v>
      </c>
      <c r="W703" s="3" t="str">
        <f>IFERROR(VLOOKUP($B703, 'Returns'!$A$2:$B$801, 2, FALSE), "No")</f>
        <v>No</v>
      </c>
    </row>
    <row r="704" spans="1:23" x14ac:dyDescent="0.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VLOOKUP($M704,People!$A$2:$B$5, 2, FALSE)</f>
        <v>Anna Andreadi</v>
      </c>
      <c r="W704" s="3" t="str">
        <f>IFERROR(VLOOKUP($B704, 'Returns'!$A$2:$B$801, 2, FALSE), "No")</f>
        <v>No</v>
      </c>
    </row>
    <row r="705" spans="1:23" x14ac:dyDescent="0.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VLOOKUP($M705,People!$A$2:$B$5, 2, FALSE)</f>
        <v>Anna Andreadi</v>
      </c>
      <c r="W705" s="3" t="str">
        <f>IFERROR(VLOOKUP($B705, 'Returns'!$A$2:$B$801, 2, FALSE), "No")</f>
        <v>No</v>
      </c>
    </row>
    <row r="706" spans="1:23" x14ac:dyDescent="0.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VLOOKUP($M706,People!$A$2:$B$5, 2, FALSE)</f>
        <v>Cassandra Brandow</v>
      </c>
      <c r="W706" s="3" t="str">
        <f>IFERROR(VLOOKUP($B706, 'Returns'!$A$2:$B$801, 2, FALSE), "No")</f>
        <v>No</v>
      </c>
    </row>
    <row r="707" spans="1:23" x14ac:dyDescent="0.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VLOOKUP($M707,People!$A$2:$B$5, 2, FALSE)</f>
        <v>Cassandra Brandow</v>
      </c>
      <c r="W707" s="3" t="str">
        <f>IFERROR(VLOOKUP($B707, 'Returns'!$A$2:$B$801, 2, FALSE), "No")</f>
        <v>No</v>
      </c>
    </row>
    <row r="708" spans="1:23" x14ac:dyDescent="0.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VLOOKUP($M708,People!$A$2:$B$5, 2, FALSE)</f>
        <v>Cassandra Brandow</v>
      </c>
      <c r="W708" s="3" t="str">
        <f>IFERROR(VLOOKUP($B708, 'Returns'!$A$2:$B$801, 2, FALSE), "No")</f>
        <v>No</v>
      </c>
    </row>
    <row r="709" spans="1:23" x14ac:dyDescent="0.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VLOOKUP($M709,People!$A$2:$B$5, 2, FALSE)</f>
        <v>Chuck Magee</v>
      </c>
      <c r="W709" s="3" t="str">
        <f>IFERROR(VLOOKUP($B709, 'Returns'!$A$2:$B$801, 2, FALSE), "No")</f>
        <v>No</v>
      </c>
    </row>
    <row r="710" spans="1:23" x14ac:dyDescent="0.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VLOOKUP($M710,People!$A$2:$B$5, 2, FALSE)</f>
        <v>Chuck Magee</v>
      </c>
      <c r="W710" s="3" t="str">
        <f>IFERROR(VLOOKUP($B710, 'Returns'!$A$2:$B$801, 2, FALSE), "No")</f>
        <v>No</v>
      </c>
    </row>
    <row r="711" spans="1:23" x14ac:dyDescent="0.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VLOOKUP($M711,People!$A$2:$B$5, 2, FALSE)</f>
        <v>Chuck Magee</v>
      </c>
      <c r="W711" s="3" t="str">
        <f>IFERROR(VLOOKUP($B711, 'Returns'!$A$2:$B$801, 2, FALSE), "No")</f>
        <v>No</v>
      </c>
    </row>
    <row r="712" spans="1:23" x14ac:dyDescent="0.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VLOOKUP($M712,People!$A$2:$B$5, 2, FALSE)</f>
        <v>Chuck Magee</v>
      </c>
      <c r="W712" s="3" t="str">
        <f>IFERROR(VLOOKUP($B712, 'Returns'!$A$2:$B$801, 2, FALSE), "No")</f>
        <v>No</v>
      </c>
    </row>
    <row r="713" spans="1:23" x14ac:dyDescent="0.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VLOOKUP($M713,People!$A$2:$B$5, 2, FALSE)</f>
        <v>Cassandra Brandow</v>
      </c>
      <c r="W713" s="3" t="str">
        <f>IFERROR(VLOOKUP($B713, 'Returns'!$A$2:$B$801, 2, FALSE), "No")</f>
        <v>No</v>
      </c>
    </row>
    <row r="714" spans="1:23" x14ac:dyDescent="0.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VLOOKUP($M714,People!$A$2:$B$5, 2, FALSE)</f>
        <v>Chuck Magee</v>
      </c>
      <c r="W714" s="3" t="str">
        <f>IFERROR(VLOOKUP($B714, 'Returns'!$A$2:$B$801, 2, FALSE), "No")</f>
        <v>No</v>
      </c>
    </row>
    <row r="715" spans="1:23" x14ac:dyDescent="0.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VLOOKUP($M715,People!$A$2:$B$5, 2, FALSE)</f>
        <v>Chuck Magee</v>
      </c>
      <c r="W715" s="3" t="str">
        <f>IFERROR(VLOOKUP($B715, 'Returns'!$A$2:$B$801, 2, FALSE), "No")</f>
        <v>No</v>
      </c>
    </row>
    <row r="716" spans="1:23" x14ac:dyDescent="0.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VLOOKUP($M716,People!$A$2:$B$5, 2, FALSE)</f>
        <v>Chuck Magee</v>
      </c>
      <c r="W716" s="3" t="str">
        <f>IFERROR(VLOOKUP($B716, 'Returns'!$A$2:$B$801, 2, FALSE), "No")</f>
        <v>No</v>
      </c>
    </row>
    <row r="717" spans="1:23" x14ac:dyDescent="0.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VLOOKUP($M717,People!$A$2:$B$5, 2, FALSE)</f>
        <v>Anna Andreadi</v>
      </c>
      <c r="W717" s="3" t="str">
        <f>IFERROR(VLOOKUP($B717, 'Returns'!$A$2:$B$801, 2, FALSE), "No")</f>
        <v>Yes</v>
      </c>
    </row>
    <row r="718" spans="1:23" x14ac:dyDescent="0.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VLOOKUP($M718,People!$A$2:$B$5, 2, FALSE)</f>
        <v>Chuck Magee</v>
      </c>
      <c r="W718" s="3" t="str">
        <f>IFERROR(VLOOKUP($B718, 'Returns'!$A$2:$B$801, 2, FALSE), "No")</f>
        <v>No</v>
      </c>
    </row>
    <row r="719" spans="1:23" x14ac:dyDescent="0.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VLOOKUP($M719,People!$A$2:$B$5, 2, FALSE)</f>
        <v>Chuck Magee</v>
      </c>
      <c r="W719" s="3" t="str">
        <f>IFERROR(VLOOKUP($B719, 'Returns'!$A$2:$B$801, 2, FALSE), "No")</f>
        <v>No</v>
      </c>
    </row>
    <row r="720" spans="1:23" x14ac:dyDescent="0.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VLOOKUP($M720,People!$A$2:$B$5, 2, FALSE)</f>
        <v>Anna Andreadi</v>
      </c>
      <c r="W720" s="3" t="str">
        <f>IFERROR(VLOOKUP($B720, 'Returns'!$A$2:$B$801, 2, FALSE), "No")</f>
        <v>No</v>
      </c>
    </row>
    <row r="721" spans="1:23" x14ac:dyDescent="0.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VLOOKUP($M721,People!$A$2:$B$5, 2, FALSE)</f>
        <v>Anna Andreadi</v>
      </c>
      <c r="W721" s="3" t="str">
        <f>IFERROR(VLOOKUP($B721, 'Returns'!$A$2:$B$801, 2, FALSE), "No")</f>
        <v>No</v>
      </c>
    </row>
    <row r="722" spans="1:23" x14ac:dyDescent="0.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VLOOKUP($M722,People!$A$2:$B$5, 2, FALSE)</f>
        <v>Anna Andreadi</v>
      </c>
      <c r="W722" s="3" t="str">
        <f>IFERROR(VLOOKUP($B722, 'Returns'!$A$2:$B$801, 2, FALSE), "No")</f>
        <v>No</v>
      </c>
    </row>
    <row r="723" spans="1:23" x14ac:dyDescent="0.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VLOOKUP($M723,People!$A$2:$B$5, 2, FALSE)</f>
        <v>Kelly Williams</v>
      </c>
      <c r="W723" s="3" t="str">
        <f>IFERROR(VLOOKUP($B723, 'Returns'!$A$2:$B$801, 2, FALSE), "No")</f>
        <v>No</v>
      </c>
    </row>
    <row r="724" spans="1:23" x14ac:dyDescent="0.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VLOOKUP($M724,People!$A$2:$B$5, 2, FALSE)</f>
        <v>Kelly Williams</v>
      </c>
      <c r="W724" s="3" t="str">
        <f>IFERROR(VLOOKUP($B724, 'Returns'!$A$2:$B$801, 2, FALSE), "No")</f>
        <v>No</v>
      </c>
    </row>
    <row r="725" spans="1:23" x14ac:dyDescent="0.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VLOOKUP($M725,People!$A$2:$B$5, 2, FALSE)</f>
        <v>Chuck Magee</v>
      </c>
      <c r="W725" s="3" t="str">
        <f>IFERROR(VLOOKUP($B725, 'Returns'!$A$2:$B$801, 2, FALSE), "No")</f>
        <v>No</v>
      </c>
    </row>
    <row r="726" spans="1:23" x14ac:dyDescent="0.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VLOOKUP($M726,People!$A$2:$B$5, 2, FALSE)</f>
        <v>Cassandra Brandow</v>
      </c>
      <c r="W726" s="3" t="str">
        <f>IFERROR(VLOOKUP($B726, 'Returns'!$A$2:$B$801, 2, FALSE), "No")</f>
        <v>No</v>
      </c>
    </row>
    <row r="727" spans="1:23" x14ac:dyDescent="0.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VLOOKUP($M727,People!$A$2:$B$5, 2, FALSE)</f>
        <v>Kelly Williams</v>
      </c>
      <c r="W727" s="3" t="str">
        <f>IFERROR(VLOOKUP($B727, 'Returns'!$A$2:$B$801, 2, FALSE), "No")</f>
        <v>No</v>
      </c>
    </row>
    <row r="728" spans="1:23" x14ac:dyDescent="0.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VLOOKUP($M728,People!$A$2:$B$5, 2, FALSE)</f>
        <v>Kelly Williams</v>
      </c>
      <c r="W728" s="3" t="str">
        <f>IFERROR(VLOOKUP($B728, 'Returns'!$A$2:$B$801, 2, FALSE), "No")</f>
        <v>No</v>
      </c>
    </row>
    <row r="729" spans="1:23" x14ac:dyDescent="0.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VLOOKUP($M729,People!$A$2:$B$5, 2, FALSE)</f>
        <v>Chuck Magee</v>
      </c>
      <c r="W729" s="3" t="str">
        <f>IFERROR(VLOOKUP($B729, 'Returns'!$A$2:$B$801, 2, FALSE), "No")</f>
        <v>No</v>
      </c>
    </row>
    <row r="730" spans="1:23" x14ac:dyDescent="0.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VLOOKUP($M730,People!$A$2:$B$5, 2, FALSE)</f>
        <v>Chuck Magee</v>
      </c>
      <c r="W730" s="3" t="str">
        <f>IFERROR(VLOOKUP($B730, 'Returns'!$A$2:$B$801, 2, FALSE), "No")</f>
        <v>No</v>
      </c>
    </row>
    <row r="731" spans="1:23" x14ac:dyDescent="0.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VLOOKUP($M731,People!$A$2:$B$5, 2, FALSE)</f>
        <v>Chuck Magee</v>
      </c>
      <c r="W731" s="3" t="str">
        <f>IFERROR(VLOOKUP($B731, 'Returns'!$A$2:$B$801, 2, FALSE), "No")</f>
        <v>No</v>
      </c>
    </row>
    <row r="732" spans="1:23" x14ac:dyDescent="0.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VLOOKUP($M732,People!$A$2:$B$5, 2, FALSE)</f>
        <v>Chuck Magee</v>
      </c>
      <c r="W732" s="3" t="str">
        <f>IFERROR(VLOOKUP($B732, 'Returns'!$A$2:$B$801, 2, FALSE), "No")</f>
        <v>No</v>
      </c>
    </row>
    <row r="733" spans="1:23" x14ac:dyDescent="0.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VLOOKUP($M733,People!$A$2:$B$5, 2, FALSE)</f>
        <v>Chuck Magee</v>
      </c>
      <c r="W733" s="3" t="str">
        <f>IFERROR(VLOOKUP($B733, 'Returns'!$A$2:$B$801, 2, FALSE), "No")</f>
        <v>No</v>
      </c>
    </row>
    <row r="734" spans="1:23" x14ac:dyDescent="0.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VLOOKUP($M734,People!$A$2:$B$5, 2, FALSE)</f>
        <v>Anna Andreadi</v>
      </c>
      <c r="W734" s="3" t="str">
        <f>IFERROR(VLOOKUP($B734, 'Returns'!$A$2:$B$801, 2, FALSE), "No")</f>
        <v>No</v>
      </c>
    </row>
    <row r="735" spans="1:23" x14ac:dyDescent="0.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VLOOKUP($M735,People!$A$2:$B$5, 2, FALSE)</f>
        <v>Anna Andreadi</v>
      </c>
      <c r="W735" s="3" t="str">
        <f>IFERROR(VLOOKUP($B735, 'Returns'!$A$2:$B$801, 2, FALSE), "No")</f>
        <v>No</v>
      </c>
    </row>
    <row r="736" spans="1:23" x14ac:dyDescent="0.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VLOOKUP($M736,People!$A$2:$B$5, 2, FALSE)</f>
        <v>Anna Andreadi</v>
      </c>
      <c r="W736" s="3" t="str">
        <f>IFERROR(VLOOKUP($B736, 'Returns'!$A$2:$B$801, 2, FALSE), "No")</f>
        <v>No</v>
      </c>
    </row>
    <row r="737" spans="1:23" x14ac:dyDescent="0.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VLOOKUP($M737,People!$A$2:$B$5, 2, FALSE)</f>
        <v>Anna Andreadi</v>
      </c>
      <c r="W737" s="3" t="str">
        <f>IFERROR(VLOOKUP($B737, 'Returns'!$A$2:$B$801, 2, FALSE), "No")</f>
        <v>No</v>
      </c>
    </row>
    <row r="738" spans="1:23" x14ac:dyDescent="0.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VLOOKUP($M738,People!$A$2:$B$5, 2, FALSE)</f>
        <v>Anna Andreadi</v>
      </c>
      <c r="W738" s="3" t="str">
        <f>IFERROR(VLOOKUP($B738, 'Returns'!$A$2:$B$801, 2, FALSE), "No")</f>
        <v>No</v>
      </c>
    </row>
    <row r="739" spans="1:23" x14ac:dyDescent="0.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VLOOKUP($M739,People!$A$2:$B$5, 2, FALSE)</f>
        <v>Anna Andreadi</v>
      </c>
      <c r="W739" s="3" t="str">
        <f>IFERROR(VLOOKUP($B739, 'Returns'!$A$2:$B$801, 2, FALSE), "No")</f>
        <v>No</v>
      </c>
    </row>
    <row r="740" spans="1:23" x14ac:dyDescent="0.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VLOOKUP($M740,People!$A$2:$B$5, 2, FALSE)</f>
        <v>Anna Andreadi</v>
      </c>
      <c r="W740" s="3" t="str">
        <f>IFERROR(VLOOKUP($B740, 'Returns'!$A$2:$B$801, 2, FALSE), "No")</f>
        <v>No</v>
      </c>
    </row>
    <row r="741" spans="1:23" x14ac:dyDescent="0.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VLOOKUP($M741,People!$A$2:$B$5, 2, FALSE)</f>
        <v>Kelly Williams</v>
      </c>
      <c r="W741" s="3" t="str">
        <f>IFERROR(VLOOKUP($B741, 'Returns'!$A$2:$B$801, 2, FALSE), "No")</f>
        <v>No</v>
      </c>
    </row>
    <row r="742" spans="1:23" x14ac:dyDescent="0.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VLOOKUP($M742,People!$A$2:$B$5, 2, FALSE)</f>
        <v>Kelly Williams</v>
      </c>
      <c r="W742" s="3" t="str">
        <f>IFERROR(VLOOKUP($B742, 'Returns'!$A$2:$B$801, 2, FALSE), "No")</f>
        <v>No</v>
      </c>
    </row>
    <row r="743" spans="1:23" x14ac:dyDescent="0.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VLOOKUP($M743,People!$A$2:$B$5, 2, FALSE)</f>
        <v>Kelly Williams</v>
      </c>
      <c r="W743" s="3" t="str">
        <f>IFERROR(VLOOKUP($B743, 'Returns'!$A$2:$B$801, 2, FALSE), "No")</f>
        <v>No</v>
      </c>
    </row>
    <row r="744" spans="1:23" x14ac:dyDescent="0.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VLOOKUP($M744,People!$A$2:$B$5, 2, FALSE)</f>
        <v>Kelly Williams</v>
      </c>
      <c r="W744" s="3" t="str">
        <f>IFERROR(VLOOKUP($B744, 'Returns'!$A$2:$B$801, 2, FALSE), "No")</f>
        <v>No</v>
      </c>
    </row>
    <row r="745" spans="1:23" x14ac:dyDescent="0.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VLOOKUP($M745,People!$A$2:$B$5, 2, FALSE)</f>
        <v>Kelly Williams</v>
      </c>
      <c r="W745" s="3" t="str">
        <f>IFERROR(VLOOKUP($B745, 'Returns'!$A$2:$B$801, 2, FALSE), "No")</f>
        <v>No</v>
      </c>
    </row>
    <row r="746" spans="1:23" x14ac:dyDescent="0.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VLOOKUP($M746,People!$A$2:$B$5, 2, FALSE)</f>
        <v>Kelly Williams</v>
      </c>
      <c r="W746" s="3" t="str">
        <f>IFERROR(VLOOKUP($B746, 'Returns'!$A$2:$B$801, 2, FALSE), "No")</f>
        <v>No</v>
      </c>
    </row>
    <row r="747" spans="1:23" x14ac:dyDescent="0.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VLOOKUP($M747,People!$A$2:$B$5, 2, FALSE)</f>
        <v>Kelly Williams</v>
      </c>
      <c r="W747" s="3" t="str">
        <f>IFERROR(VLOOKUP($B747, 'Returns'!$A$2:$B$801, 2, FALSE), "No")</f>
        <v>No</v>
      </c>
    </row>
    <row r="748" spans="1:23" x14ac:dyDescent="0.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VLOOKUP($M748,People!$A$2:$B$5, 2, FALSE)</f>
        <v>Anna Andreadi</v>
      </c>
      <c r="W748" s="3" t="str">
        <f>IFERROR(VLOOKUP($B748, 'Returns'!$A$2:$B$801, 2, FALSE), "No")</f>
        <v>No</v>
      </c>
    </row>
    <row r="749" spans="1:23" x14ac:dyDescent="0.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VLOOKUP($M749,People!$A$2:$B$5, 2, FALSE)</f>
        <v>Anna Andreadi</v>
      </c>
      <c r="W749" s="3" t="str">
        <f>IFERROR(VLOOKUP($B749, 'Returns'!$A$2:$B$801, 2, FALSE), "No")</f>
        <v>No</v>
      </c>
    </row>
    <row r="750" spans="1:23" x14ac:dyDescent="0.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VLOOKUP($M750,People!$A$2:$B$5, 2, FALSE)</f>
        <v>Kelly Williams</v>
      </c>
      <c r="W750" s="3" t="str">
        <f>IFERROR(VLOOKUP($B750, 'Returns'!$A$2:$B$801, 2, FALSE), "No")</f>
        <v>No</v>
      </c>
    </row>
    <row r="751" spans="1:23" x14ac:dyDescent="0.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VLOOKUP($M751,People!$A$2:$B$5, 2, FALSE)</f>
        <v>Kelly Williams</v>
      </c>
      <c r="W751" s="3" t="str">
        <f>IFERROR(VLOOKUP($B751, 'Returns'!$A$2:$B$801, 2, FALSE), "No")</f>
        <v>No</v>
      </c>
    </row>
    <row r="752" spans="1:23" x14ac:dyDescent="0.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VLOOKUP($M752,People!$A$2:$B$5, 2, FALSE)</f>
        <v>Kelly Williams</v>
      </c>
      <c r="W752" s="3" t="str">
        <f>IFERROR(VLOOKUP($B752, 'Returns'!$A$2:$B$801, 2, FALSE), "No")</f>
        <v>No</v>
      </c>
    </row>
    <row r="753" spans="1:23" x14ac:dyDescent="0.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VLOOKUP($M753,People!$A$2:$B$5, 2, FALSE)</f>
        <v>Kelly Williams</v>
      </c>
      <c r="W753" s="3" t="str">
        <f>IFERROR(VLOOKUP($B753, 'Returns'!$A$2:$B$801, 2, FALSE), "No")</f>
        <v>No</v>
      </c>
    </row>
    <row r="754" spans="1:23" x14ac:dyDescent="0.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VLOOKUP($M754,People!$A$2:$B$5, 2, FALSE)</f>
        <v>Kelly Williams</v>
      </c>
      <c r="W754" s="3" t="str">
        <f>IFERROR(VLOOKUP($B754, 'Returns'!$A$2:$B$801, 2, FALSE), "No")</f>
        <v>No</v>
      </c>
    </row>
    <row r="755" spans="1:23" x14ac:dyDescent="0.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VLOOKUP($M755,People!$A$2:$B$5, 2, FALSE)</f>
        <v>Anna Andreadi</v>
      </c>
      <c r="W755" s="3" t="str">
        <f>IFERROR(VLOOKUP($B755, 'Returns'!$A$2:$B$801, 2, FALSE), "No")</f>
        <v>No</v>
      </c>
    </row>
    <row r="756" spans="1:23" x14ac:dyDescent="0.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VLOOKUP($M756,People!$A$2:$B$5, 2, FALSE)</f>
        <v>Anna Andreadi</v>
      </c>
      <c r="W756" s="3" t="str">
        <f>IFERROR(VLOOKUP($B756, 'Returns'!$A$2:$B$801, 2, FALSE), "No")</f>
        <v>No</v>
      </c>
    </row>
    <row r="757" spans="1:23" x14ac:dyDescent="0.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VLOOKUP($M757,People!$A$2:$B$5, 2, FALSE)</f>
        <v>Cassandra Brandow</v>
      </c>
      <c r="W757" s="3" t="str">
        <f>IFERROR(VLOOKUP($B757, 'Returns'!$A$2:$B$801, 2, FALSE), "No")</f>
        <v>No</v>
      </c>
    </row>
    <row r="758" spans="1:23" x14ac:dyDescent="0.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VLOOKUP($M758,People!$A$2:$B$5, 2, FALSE)</f>
        <v>Kelly Williams</v>
      </c>
      <c r="W758" s="3" t="str">
        <f>IFERROR(VLOOKUP($B758, 'Returns'!$A$2:$B$801, 2, FALSE), "No")</f>
        <v>No</v>
      </c>
    </row>
    <row r="759" spans="1:23" x14ac:dyDescent="0.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VLOOKUP($M759,People!$A$2:$B$5, 2, FALSE)</f>
        <v>Kelly Williams</v>
      </c>
      <c r="W759" s="3" t="str">
        <f>IFERROR(VLOOKUP($B759, 'Returns'!$A$2:$B$801, 2, FALSE), "No")</f>
        <v>No</v>
      </c>
    </row>
    <row r="760" spans="1:23" x14ac:dyDescent="0.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VLOOKUP($M760,People!$A$2:$B$5, 2, FALSE)</f>
        <v>Chuck Magee</v>
      </c>
      <c r="W760" s="3" t="str">
        <f>IFERROR(VLOOKUP($B760, 'Returns'!$A$2:$B$801, 2, FALSE), "No")</f>
        <v>No</v>
      </c>
    </row>
    <row r="761" spans="1:23" x14ac:dyDescent="0.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VLOOKUP($M761,People!$A$2:$B$5, 2, FALSE)</f>
        <v>Kelly Williams</v>
      </c>
      <c r="W761" s="3" t="str">
        <f>IFERROR(VLOOKUP($B761, 'Returns'!$A$2:$B$801, 2, FALSE), "No")</f>
        <v>No</v>
      </c>
    </row>
    <row r="762" spans="1:23" x14ac:dyDescent="0.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VLOOKUP($M762,People!$A$2:$B$5, 2, FALSE)</f>
        <v>Anna Andreadi</v>
      </c>
      <c r="W762" s="3" t="str">
        <f>IFERROR(VLOOKUP($B762, 'Returns'!$A$2:$B$801, 2, FALSE), "No")</f>
        <v>No</v>
      </c>
    </row>
    <row r="763" spans="1:23" x14ac:dyDescent="0.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VLOOKUP($M763,People!$A$2:$B$5, 2, FALSE)</f>
        <v>Cassandra Brandow</v>
      </c>
      <c r="W763" s="3" t="str">
        <f>IFERROR(VLOOKUP($B763, 'Returns'!$A$2:$B$801, 2, FALSE), "No")</f>
        <v>No</v>
      </c>
    </row>
    <row r="764" spans="1:23" x14ac:dyDescent="0.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VLOOKUP($M764,People!$A$2:$B$5, 2, FALSE)</f>
        <v>Chuck Magee</v>
      </c>
      <c r="W764" s="3" t="str">
        <f>IFERROR(VLOOKUP($B764, 'Returns'!$A$2:$B$801, 2, FALSE), "No")</f>
        <v>No</v>
      </c>
    </row>
    <row r="765" spans="1:23" x14ac:dyDescent="0.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VLOOKUP($M765,People!$A$2:$B$5, 2, FALSE)</f>
        <v>Cassandra Brandow</v>
      </c>
      <c r="W765" s="3" t="str">
        <f>IFERROR(VLOOKUP($B765, 'Returns'!$A$2:$B$801, 2, FALSE), "No")</f>
        <v>No</v>
      </c>
    </row>
    <row r="766" spans="1:23" x14ac:dyDescent="0.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VLOOKUP($M766,People!$A$2:$B$5, 2, FALSE)</f>
        <v>Cassandra Brandow</v>
      </c>
      <c r="W766" s="3" t="str">
        <f>IFERROR(VLOOKUP($B766, 'Returns'!$A$2:$B$801, 2, FALSE), "No")</f>
        <v>No</v>
      </c>
    </row>
    <row r="767" spans="1:23" x14ac:dyDescent="0.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VLOOKUP($M767,People!$A$2:$B$5, 2, FALSE)</f>
        <v>Cassandra Brandow</v>
      </c>
      <c r="W767" s="3" t="str">
        <f>IFERROR(VLOOKUP($B767, 'Returns'!$A$2:$B$801, 2, FALSE), "No")</f>
        <v>No</v>
      </c>
    </row>
    <row r="768" spans="1:23" x14ac:dyDescent="0.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VLOOKUP($M768,People!$A$2:$B$5, 2, FALSE)</f>
        <v>Cassandra Brandow</v>
      </c>
      <c r="W768" s="3" t="str">
        <f>IFERROR(VLOOKUP($B768, 'Returns'!$A$2:$B$801, 2, FALSE), "No")</f>
        <v>No</v>
      </c>
    </row>
    <row r="769" spans="1:23" x14ac:dyDescent="0.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VLOOKUP($M769,People!$A$2:$B$5, 2, FALSE)</f>
        <v>Cassandra Brandow</v>
      </c>
      <c r="W769" s="3" t="str">
        <f>IFERROR(VLOOKUP($B769, 'Returns'!$A$2:$B$801, 2, FALSE), "No")</f>
        <v>No</v>
      </c>
    </row>
    <row r="770" spans="1:23" x14ac:dyDescent="0.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VLOOKUP($M770,People!$A$2:$B$5, 2, FALSE)</f>
        <v>Cassandra Brandow</v>
      </c>
      <c r="W770" s="3" t="str">
        <f>IFERROR(VLOOKUP($B770, 'Returns'!$A$2:$B$801, 2, FALSE), "No")</f>
        <v>No</v>
      </c>
    </row>
    <row r="771" spans="1:23" x14ac:dyDescent="0.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VLOOKUP($M771,People!$A$2:$B$5, 2, FALSE)</f>
        <v>Cassandra Brandow</v>
      </c>
      <c r="W771" s="3" t="str">
        <f>IFERROR(VLOOKUP($B771, 'Returns'!$A$2:$B$801, 2, FALSE), "No")</f>
        <v>No</v>
      </c>
    </row>
    <row r="772" spans="1:23" x14ac:dyDescent="0.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VLOOKUP($M772,People!$A$2:$B$5, 2, FALSE)</f>
        <v>Kelly Williams</v>
      </c>
      <c r="W772" s="3" t="str">
        <f>IFERROR(VLOOKUP($B772, 'Returns'!$A$2:$B$801, 2, FALSE), "No")</f>
        <v>No</v>
      </c>
    </row>
    <row r="773" spans="1:23" x14ac:dyDescent="0.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VLOOKUP($M773,People!$A$2:$B$5, 2, FALSE)</f>
        <v>Kelly Williams</v>
      </c>
      <c r="W773" s="3" t="str">
        <f>IFERROR(VLOOKUP($B773, 'Returns'!$A$2:$B$801, 2, FALSE), "No")</f>
        <v>No</v>
      </c>
    </row>
    <row r="774" spans="1:23" x14ac:dyDescent="0.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VLOOKUP($M774,People!$A$2:$B$5, 2, FALSE)</f>
        <v>Kelly Williams</v>
      </c>
      <c r="W774" s="3" t="str">
        <f>IFERROR(VLOOKUP($B774, 'Returns'!$A$2:$B$801, 2, FALSE), "No")</f>
        <v>No</v>
      </c>
    </row>
    <row r="775" spans="1:23" x14ac:dyDescent="0.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VLOOKUP($M775,People!$A$2:$B$5, 2, FALSE)</f>
        <v>Kelly Williams</v>
      </c>
      <c r="W775" s="3" t="str">
        <f>IFERROR(VLOOKUP($B775, 'Returns'!$A$2:$B$801, 2, FALSE), "No")</f>
        <v>No</v>
      </c>
    </row>
    <row r="776" spans="1:23" x14ac:dyDescent="0.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VLOOKUP($M776,People!$A$2:$B$5, 2, FALSE)</f>
        <v>Kelly Williams</v>
      </c>
      <c r="W776" s="3" t="str">
        <f>IFERROR(VLOOKUP($B776, 'Returns'!$A$2:$B$801, 2, FALSE), "No")</f>
        <v>No</v>
      </c>
    </row>
    <row r="777" spans="1:23" x14ac:dyDescent="0.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VLOOKUP($M777,People!$A$2:$B$5, 2, FALSE)</f>
        <v>Kelly Williams</v>
      </c>
      <c r="W777" s="3" t="str">
        <f>IFERROR(VLOOKUP($B777, 'Returns'!$A$2:$B$801, 2, FALSE), "No")</f>
        <v>No</v>
      </c>
    </row>
    <row r="778" spans="1:23" x14ac:dyDescent="0.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VLOOKUP($M778,People!$A$2:$B$5, 2, FALSE)</f>
        <v>Chuck Magee</v>
      </c>
      <c r="W778" s="3" t="str">
        <f>IFERROR(VLOOKUP($B778, 'Returns'!$A$2:$B$801, 2, FALSE), "No")</f>
        <v>No</v>
      </c>
    </row>
    <row r="779" spans="1:23" x14ac:dyDescent="0.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VLOOKUP($M779,People!$A$2:$B$5, 2, FALSE)</f>
        <v>Anna Andreadi</v>
      </c>
      <c r="W779" s="3" t="str">
        <f>IFERROR(VLOOKUP($B779, 'Returns'!$A$2:$B$801, 2, FALSE), "No")</f>
        <v>Yes</v>
      </c>
    </row>
    <row r="780" spans="1:23" x14ac:dyDescent="0.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VLOOKUP($M780,People!$A$2:$B$5, 2, FALSE)</f>
        <v>Anna Andreadi</v>
      </c>
      <c r="W780" s="3" t="str">
        <f>IFERROR(VLOOKUP($B780, 'Returns'!$A$2:$B$801, 2, FALSE), "No")</f>
        <v>Yes</v>
      </c>
    </row>
    <row r="781" spans="1:23" x14ac:dyDescent="0.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VLOOKUP($M781,People!$A$2:$B$5, 2, FALSE)</f>
        <v>Anna Andreadi</v>
      </c>
      <c r="W781" s="3" t="str">
        <f>IFERROR(VLOOKUP($B781, 'Returns'!$A$2:$B$801, 2, FALSE), "No")</f>
        <v>Yes</v>
      </c>
    </row>
    <row r="782" spans="1:23" x14ac:dyDescent="0.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VLOOKUP($M782,People!$A$2:$B$5, 2, FALSE)</f>
        <v>Anna Andreadi</v>
      </c>
      <c r="W782" s="3" t="str">
        <f>IFERROR(VLOOKUP($B782, 'Returns'!$A$2:$B$801, 2, FALSE), "No")</f>
        <v>Yes</v>
      </c>
    </row>
    <row r="783" spans="1:23" x14ac:dyDescent="0.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VLOOKUP($M783,People!$A$2:$B$5, 2, FALSE)</f>
        <v>Chuck Magee</v>
      </c>
      <c r="W783" s="3" t="str">
        <f>IFERROR(VLOOKUP($B783, 'Returns'!$A$2:$B$801, 2, FALSE), "No")</f>
        <v>No</v>
      </c>
    </row>
    <row r="784" spans="1:23" x14ac:dyDescent="0.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VLOOKUP($M784,People!$A$2:$B$5, 2, FALSE)</f>
        <v>Chuck Magee</v>
      </c>
      <c r="W784" s="3" t="str">
        <f>IFERROR(VLOOKUP($B784, 'Returns'!$A$2:$B$801, 2, FALSE), "No")</f>
        <v>No</v>
      </c>
    </row>
    <row r="785" spans="1:23" x14ac:dyDescent="0.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VLOOKUP($M785,People!$A$2:$B$5, 2, FALSE)</f>
        <v>Chuck Magee</v>
      </c>
      <c r="W785" s="3" t="str">
        <f>IFERROR(VLOOKUP($B785, 'Returns'!$A$2:$B$801, 2, FALSE), "No")</f>
        <v>No</v>
      </c>
    </row>
    <row r="786" spans="1:23" x14ac:dyDescent="0.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VLOOKUP($M786,People!$A$2:$B$5, 2, FALSE)</f>
        <v>Chuck Magee</v>
      </c>
      <c r="W786" s="3" t="str">
        <f>IFERROR(VLOOKUP($B786, 'Returns'!$A$2:$B$801, 2, FALSE), "No")</f>
        <v>No</v>
      </c>
    </row>
    <row r="787" spans="1:23" x14ac:dyDescent="0.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VLOOKUP($M787,People!$A$2:$B$5, 2, FALSE)</f>
        <v>Cassandra Brandow</v>
      </c>
      <c r="W787" s="3" t="str">
        <f>IFERROR(VLOOKUP($B787, 'Returns'!$A$2:$B$801, 2, FALSE), "No")</f>
        <v>No</v>
      </c>
    </row>
    <row r="788" spans="1:23" x14ac:dyDescent="0.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VLOOKUP($M788,People!$A$2:$B$5, 2, FALSE)</f>
        <v>Anna Andreadi</v>
      </c>
      <c r="W788" s="3" t="str">
        <f>IFERROR(VLOOKUP($B788, 'Returns'!$A$2:$B$801, 2, FALSE), "No")</f>
        <v>No</v>
      </c>
    </row>
    <row r="789" spans="1:23" x14ac:dyDescent="0.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VLOOKUP($M789,People!$A$2:$B$5, 2, FALSE)</f>
        <v>Anna Andreadi</v>
      </c>
      <c r="W789" s="3" t="str">
        <f>IFERROR(VLOOKUP($B789, 'Returns'!$A$2:$B$801, 2, FALSE), "No")</f>
        <v>No</v>
      </c>
    </row>
    <row r="790" spans="1:23" x14ac:dyDescent="0.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VLOOKUP($M790,People!$A$2:$B$5, 2, FALSE)</f>
        <v>Cassandra Brandow</v>
      </c>
      <c r="W790" s="3" t="str">
        <f>IFERROR(VLOOKUP($B790, 'Returns'!$A$2:$B$801, 2, FALSE), "No")</f>
        <v>No</v>
      </c>
    </row>
    <row r="791" spans="1:23" x14ac:dyDescent="0.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VLOOKUP($M791,People!$A$2:$B$5, 2, FALSE)</f>
        <v>Cassandra Brandow</v>
      </c>
      <c r="W791" s="3" t="str">
        <f>IFERROR(VLOOKUP($B791, 'Returns'!$A$2:$B$801, 2, FALSE), "No")</f>
        <v>No</v>
      </c>
    </row>
    <row r="792" spans="1:23" x14ac:dyDescent="0.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VLOOKUP($M792,People!$A$2:$B$5, 2, FALSE)</f>
        <v>Cassandra Brandow</v>
      </c>
      <c r="W792" s="3" t="str">
        <f>IFERROR(VLOOKUP($B792, 'Returns'!$A$2:$B$801, 2, FALSE), "No")</f>
        <v>No</v>
      </c>
    </row>
    <row r="793" spans="1:23" x14ac:dyDescent="0.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VLOOKUP($M793,People!$A$2:$B$5, 2, FALSE)</f>
        <v>Cassandra Brandow</v>
      </c>
      <c r="W793" s="3" t="str">
        <f>IFERROR(VLOOKUP($B793, 'Returns'!$A$2:$B$801, 2, FALSE), "No")</f>
        <v>No</v>
      </c>
    </row>
    <row r="794" spans="1:23" x14ac:dyDescent="0.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VLOOKUP($M794,People!$A$2:$B$5, 2, FALSE)</f>
        <v>Cassandra Brandow</v>
      </c>
      <c r="W794" s="3" t="str">
        <f>IFERROR(VLOOKUP($B794, 'Returns'!$A$2:$B$801, 2, FALSE), "No")</f>
        <v>No</v>
      </c>
    </row>
    <row r="795" spans="1:23" x14ac:dyDescent="0.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VLOOKUP($M795,People!$A$2:$B$5, 2, FALSE)</f>
        <v>Anna Andreadi</v>
      </c>
      <c r="W795" s="3" t="str">
        <f>IFERROR(VLOOKUP($B795, 'Returns'!$A$2:$B$801, 2, FALSE), "No")</f>
        <v>No</v>
      </c>
    </row>
    <row r="796" spans="1:23" x14ac:dyDescent="0.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VLOOKUP($M796,People!$A$2:$B$5, 2, FALSE)</f>
        <v>Anna Andreadi</v>
      </c>
      <c r="W796" s="3" t="str">
        <f>IFERROR(VLOOKUP($B796, 'Returns'!$A$2:$B$801, 2, FALSE), "No")</f>
        <v>No</v>
      </c>
    </row>
    <row r="797" spans="1:23" x14ac:dyDescent="0.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VLOOKUP($M797,People!$A$2:$B$5, 2, FALSE)</f>
        <v>Kelly Williams</v>
      </c>
      <c r="W797" s="3" t="str">
        <f>IFERROR(VLOOKUP($B797, 'Returns'!$A$2:$B$801, 2, FALSE), "No")</f>
        <v>No</v>
      </c>
    </row>
    <row r="798" spans="1:23" x14ac:dyDescent="0.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VLOOKUP($M798,People!$A$2:$B$5, 2, FALSE)</f>
        <v>Chuck Magee</v>
      </c>
      <c r="W798" s="3" t="str">
        <f>IFERROR(VLOOKUP($B798, 'Returns'!$A$2:$B$801, 2, FALSE), "No")</f>
        <v>No</v>
      </c>
    </row>
    <row r="799" spans="1:23" x14ac:dyDescent="0.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VLOOKUP($M799,People!$A$2:$B$5, 2, FALSE)</f>
        <v>Chuck Magee</v>
      </c>
      <c r="W799" s="3" t="str">
        <f>IFERROR(VLOOKUP($B799, 'Returns'!$A$2:$B$801, 2, FALSE), "No")</f>
        <v>No</v>
      </c>
    </row>
    <row r="800" spans="1:23" x14ac:dyDescent="0.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VLOOKUP($M800,People!$A$2:$B$5, 2, FALSE)</f>
        <v>Chuck Magee</v>
      </c>
      <c r="W800" s="3" t="str">
        <f>IFERROR(VLOOKUP($B800, 'Returns'!$A$2:$B$801, 2, FALSE), "No")</f>
        <v>No</v>
      </c>
    </row>
    <row r="801" spans="1:23" x14ac:dyDescent="0.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VLOOKUP($M801,People!$A$2:$B$5, 2, FALSE)</f>
        <v>Anna Andreadi</v>
      </c>
      <c r="W801" s="3" t="str">
        <f>IFERROR(VLOOKUP($B801, 'Returns'!$A$2:$B$801, 2, FALSE), "No")</f>
        <v>Yes</v>
      </c>
    </row>
    <row r="802" spans="1:23" x14ac:dyDescent="0.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VLOOKUP($M802,People!$A$2:$B$5, 2, FALSE)</f>
        <v>Anna Andreadi</v>
      </c>
      <c r="W802" s="3" t="str">
        <f>IFERROR(VLOOKUP($B802, 'Returns'!$A$2:$B$801, 2, FALSE), "No")</f>
        <v>No</v>
      </c>
    </row>
    <row r="803" spans="1:23" x14ac:dyDescent="0.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VLOOKUP($M803,People!$A$2:$B$5, 2, FALSE)</f>
        <v>Anna Andreadi</v>
      </c>
      <c r="W803" s="3" t="str">
        <f>IFERROR(VLOOKUP($B803, 'Returns'!$A$2:$B$801, 2, FALSE), "No")</f>
        <v>No</v>
      </c>
    </row>
    <row r="804" spans="1:23" x14ac:dyDescent="0.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VLOOKUP($M804,People!$A$2:$B$5, 2, FALSE)</f>
        <v>Chuck Magee</v>
      </c>
      <c r="W804" s="3" t="str">
        <f>IFERROR(VLOOKUP($B804, 'Returns'!$A$2:$B$801, 2, FALSE), "No")</f>
        <v>No</v>
      </c>
    </row>
    <row r="805" spans="1:23" x14ac:dyDescent="0.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VLOOKUP($M805,People!$A$2:$B$5, 2, FALSE)</f>
        <v>Cassandra Brandow</v>
      </c>
      <c r="W805" s="3" t="str">
        <f>IFERROR(VLOOKUP($B805, 'Returns'!$A$2:$B$801, 2, FALSE), "No")</f>
        <v>No</v>
      </c>
    </row>
    <row r="806" spans="1:23" x14ac:dyDescent="0.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VLOOKUP($M806,People!$A$2:$B$5, 2, FALSE)</f>
        <v>Anna Andreadi</v>
      </c>
      <c r="W806" s="3" t="str">
        <f>IFERROR(VLOOKUP($B806, 'Returns'!$A$2:$B$801, 2, FALSE), "No")</f>
        <v>No</v>
      </c>
    </row>
    <row r="807" spans="1:23" x14ac:dyDescent="0.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VLOOKUP($M807,People!$A$2:$B$5, 2, FALSE)</f>
        <v>Anna Andreadi</v>
      </c>
      <c r="W807" s="3" t="str">
        <f>IFERROR(VLOOKUP($B807, 'Returns'!$A$2:$B$801, 2, FALSE), "No")</f>
        <v>No</v>
      </c>
    </row>
    <row r="808" spans="1:23" x14ac:dyDescent="0.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VLOOKUP($M808,People!$A$2:$B$5, 2, FALSE)</f>
        <v>Anna Andreadi</v>
      </c>
      <c r="W808" s="3" t="str">
        <f>IFERROR(VLOOKUP($B808, 'Returns'!$A$2:$B$801, 2, FALSE), "No")</f>
        <v>No</v>
      </c>
    </row>
    <row r="809" spans="1:23" x14ac:dyDescent="0.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VLOOKUP($M809,People!$A$2:$B$5, 2, FALSE)</f>
        <v>Kelly Williams</v>
      </c>
      <c r="W809" s="3" t="str">
        <f>IFERROR(VLOOKUP($B809, 'Returns'!$A$2:$B$801, 2, FALSE), "No")</f>
        <v>No</v>
      </c>
    </row>
    <row r="810" spans="1:23" x14ac:dyDescent="0.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VLOOKUP($M810,People!$A$2:$B$5, 2, FALSE)</f>
        <v>Kelly Williams</v>
      </c>
      <c r="W810" s="3" t="str">
        <f>IFERROR(VLOOKUP($B810, 'Returns'!$A$2:$B$801, 2, FALSE), "No")</f>
        <v>No</v>
      </c>
    </row>
    <row r="811" spans="1:23" x14ac:dyDescent="0.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VLOOKUP($M811,People!$A$2:$B$5, 2, FALSE)</f>
        <v>Anna Andreadi</v>
      </c>
      <c r="W811" s="3" t="str">
        <f>IFERROR(VLOOKUP($B811, 'Returns'!$A$2:$B$801, 2, FALSE), "No")</f>
        <v>No</v>
      </c>
    </row>
    <row r="812" spans="1:23" x14ac:dyDescent="0.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VLOOKUP($M812,People!$A$2:$B$5, 2, FALSE)</f>
        <v>Anna Andreadi</v>
      </c>
      <c r="W812" s="3" t="str">
        <f>IFERROR(VLOOKUP($B812, 'Returns'!$A$2:$B$801, 2, FALSE), "No")</f>
        <v>No</v>
      </c>
    </row>
    <row r="813" spans="1:23" x14ac:dyDescent="0.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VLOOKUP($M813,People!$A$2:$B$5, 2, FALSE)</f>
        <v>Anna Andreadi</v>
      </c>
      <c r="W813" s="3" t="str">
        <f>IFERROR(VLOOKUP($B813, 'Returns'!$A$2:$B$801, 2, FALSE), "No")</f>
        <v>No</v>
      </c>
    </row>
    <row r="814" spans="1:23" x14ac:dyDescent="0.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VLOOKUP($M814,People!$A$2:$B$5, 2, FALSE)</f>
        <v>Anna Andreadi</v>
      </c>
      <c r="W814" s="3" t="str">
        <f>IFERROR(VLOOKUP($B814, 'Returns'!$A$2:$B$801, 2, FALSE), "No")</f>
        <v>No</v>
      </c>
    </row>
    <row r="815" spans="1:23" x14ac:dyDescent="0.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VLOOKUP($M815,People!$A$2:$B$5, 2, FALSE)</f>
        <v>Anna Andreadi</v>
      </c>
      <c r="W815" s="3" t="str">
        <f>IFERROR(VLOOKUP($B815, 'Returns'!$A$2:$B$801, 2, FALSE), "No")</f>
        <v>No</v>
      </c>
    </row>
    <row r="816" spans="1:23" x14ac:dyDescent="0.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VLOOKUP($M816,People!$A$2:$B$5, 2, FALSE)</f>
        <v>Anna Andreadi</v>
      </c>
      <c r="W816" s="3" t="str">
        <f>IFERROR(VLOOKUP($B816, 'Returns'!$A$2:$B$801, 2, FALSE), "No")</f>
        <v>No</v>
      </c>
    </row>
    <row r="817" spans="1:23" x14ac:dyDescent="0.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VLOOKUP($M817,People!$A$2:$B$5, 2, FALSE)</f>
        <v>Kelly Williams</v>
      </c>
      <c r="W817" s="3" t="str">
        <f>IFERROR(VLOOKUP($B817, 'Returns'!$A$2:$B$801, 2, FALSE), "No")</f>
        <v>No</v>
      </c>
    </row>
    <row r="818" spans="1:23" x14ac:dyDescent="0.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VLOOKUP($M818,People!$A$2:$B$5, 2, FALSE)</f>
        <v>Chuck Magee</v>
      </c>
      <c r="W818" s="3" t="str">
        <f>IFERROR(VLOOKUP($B818, 'Returns'!$A$2:$B$801, 2, FALSE), "No")</f>
        <v>No</v>
      </c>
    </row>
    <row r="819" spans="1:23" x14ac:dyDescent="0.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VLOOKUP($M819,People!$A$2:$B$5, 2, FALSE)</f>
        <v>Chuck Magee</v>
      </c>
      <c r="W819" s="3" t="str">
        <f>IFERROR(VLOOKUP($B819, 'Returns'!$A$2:$B$801, 2, FALSE), "No")</f>
        <v>No</v>
      </c>
    </row>
    <row r="820" spans="1:23" x14ac:dyDescent="0.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VLOOKUP($M820,People!$A$2:$B$5, 2, FALSE)</f>
        <v>Chuck Magee</v>
      </c>
      <c r="W820" s="3" t="str">
        <f>IFERROR(VLOOKUP($B820, 'Returns'!$A$2:$B$801, 2, FALSE), "No")</f>
        <v>No</v>
      </c>
    </row>
    <row r="821" spans="1:23" x14ac:dyDescent="0.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VLOOKUP($M821,People!$A$2:$B$5, 2, FALSE)</f>
        <v>Chuck Magee</v>
      </c>
      <c r="W821" s="3" t="str">
        <f>IFERROR(VLOOKUP($B821, 'Returns'!$A$2:$B$801, 2, FALSE), "No")</f>
        <v>No</v>
      </c>
    </row>
    <row r="822" spans="1:23" x14ac:dyDescent="0.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VLOOKUP($M822,People!$A$2:$B$5, 2, FALSE)</f>
        <v>Chuck Magee</v>
      </c>
      <c r="W822" s="3" t="str">
        <f>IFERROR(VLOOKUP($B822, 'Returns'!$A$2:$B$801, 2, FALSE), "No")</f>
        <v>No</v>
      </c>
    </row>
    <row r="823" spans="1:23" x14ac:dyDescent="0.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VLOOKUP($M823,People!$A$2:$B$5, 2, FALSE)</f>
        <v>Chuck Magee</v>
      </c>
      <c r="W823" s="3" t="str">
        <f>IFERROR(VLOOKUP($B823, 'Returns'!$A$2:$B$801, 2, FALSE), "No")</f>
        <v>No</v>
      </c>
    </row>
    <row r="824" spans="1:23" x14ac:dyDescent="0.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VLOOKUP($M824,People!$A$2:$B$5, 2, FALSE)</f>
        <v>Chuck Magee</v>
      </c>
      <c r="W824" s="3" t="str">
        <f>IFERROR(VLOOKUP($B824, 'Returns'!$A$2:$B$801, 2, FALSE), "No")</f>
        <v>No</v>
      </c>
    </row>
    <row r="825" spans="1:23" x14ac:dyDescent="0.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VLOOKUP($M825,People!$A$2:$B$5, 2, FALSE)</f>
        <v>Chuck Magee</v>
      </c>
      <c r="W825" s="3" t="str">
        <f>IFERROR(VLOOKUP($B825, 'Returns'!$A$2:$B$801, 2, FALSE), "No")</f>
        <v>No</v>
      </c>
    </row>
    <row r="826" spans="1:23" x14ac:dyDescent="0.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VLOOKUP($M826,People!$A$2:$B$5, 2, FALSE)</f>
        <v>Anna Andreadi</v>
      </c>
      <c r="W826" s="3" t="str">
        <f>IFERROR(VLOOKUP($B826, 'Returns'!$A$2:$B$801, 2, FALSE), "No")</f>
        <v>No</v>
      </c>
    </row>
    <row r="827" spans="1:23" x14ac:dyDescent="0.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VLOOKUP($M827,People!$A$2:$B$5, 2, FALSE)</f>
        <v>Anna Andreadi</v>
      </c>
      <c r="W827" s="3" t="str">
        <f>IFERROR(VLOOKUP($B827, 'Returns'!$A$2:$B$801, 2, FALSE), "No")</f>
        <v>No</v>
      </c>
    </row>
    <row r="828" spans="1:23" x14ac:dyDescent="0.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VLOOKUP($M828,People!$A$2:$B$5, 2, FALSE)</f>
        <v>Kelly Williams</v>
      </c>
      <c r="W828" s="3" t="str">
        <f>IFERROR(VLOOKUP($B828, 'Returns'!$A$2:$B$801, 2, FALSE), "No")</f>
        <v>No</v>
      </c>
    </row>
    <row r="829" spans="1:23" x14ac:dyDescent="0.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VLOOKUP($M829,People!$A$2:$B$5, 2, FALSE)</f>
        <v>Kelly Williams</v>
      </c>
      <c r="W829" s="3" t="str">
        <f>IFERROR(VLOOKUP($B829, 'Returns'!$A$2:$B$801, 2, FALSE), "No")</f>
        <v>No</v>
      </c>
    </row>
    <row r="830" spans="1:23" x14ac:dyDescent="0.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VLOOKUP($M830,People!$A$2:$B$5, 2, FALSE)</f>
        <v>Kelly Williams</v>
      </c>
      <c r="W830" s="3" t="str">
        <f>IFERROR(VLOOKUP($B830, 'Returns'!$A$2:$B$801, 2, FALSE), "No")</f>
        <v>No</v>
      </c>
    </row>
    <row r="831" spans="1:23" x14ac:dyDescent="0.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VLOOKUP($M831,People!$A$2:$B$5, 2, FALSE)</f>
        <v>Cassandra Brandow</v>
      </c>
      <c r="W831" s="3" t="str">
        <f>IFERROR(VLOOKUP($B831, 'Returns'!$A$2:$B$801, 2, FALSE), "No")</f>
        <v>No</v>
      </c>
    </row>
    <row r="832" spans="1:23" x14ac:dyDescent="0.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VLOOKUP($M832,People!$A$2:$B$5, 2, FALSE)</f>
        <v>Cassandra Brandow</v>
      </c>
      <c r="W832" s="3" t="str">
        <f>IFERROR(VLOOKUP($B832, 'Returns'!$A$2:$B$801, 2, FALSE), "No")</f>
        <v>No</v>
      </c>
    </row>
    <row r="833" spans="1:23" x14ac:dyDescent="0.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VLOOKUP($M833,People!$A$2:$B$5, 2, FALSE)</f>
        <v>Cassandra Brandow</v>
      </c>
      <c r="W833" s="3" t="str">
        <f>IFERROR(VLOOKUP($B833, 'Returns'!$A$2:$B$801, 2, FALSE), "No")</f>
        <v>No</v>
      </c>
    </row>
    <row r="834" spans="1:23" x14ac:dyDescent="0.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VLOOKUP($M834,People!$A$2:$B$5, 2, FALSE)</f>
        <v>Cassandra Brandow</v>
      </c>
      <c r="W834" s="3" t="str">
        <f>IFERROR(VLOOKUP($B834, 'Returns'!$A$2:$B$801, 2, FALSE), "No")</f>
        <v>No</v>
      </c>
    </row>
    <row r="835" spans="1:23" x14ac:dyDescent="0.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VLOOKUP($M835,People!$A$2:$B$5, 2, FALSE)</f>
        <v>Cassandra Brandow</v>
      </c>
      <c r="W835" s="3" t="str">
        <f>IFERROR(VLOOKUP($B835, 'Returns'!$A$2:$B$801, 2, FALSE), "No")</f>
        <v>No</v>
      </c>
    </row>
    <row r="836" spans="1:23" x14ac:dyDescent="0.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VLOOKUP($M836,People!$A$2:$B$5, 2, FALSE)</f>
        <v>Cassandra Brandow</v>
      </c>
      <c r="W836" s="3" t="str">
        <f>IFERROR(VLOOKUP($B836, 'Returns'!$A$2:$B$801, 2, FALSE), "No")</f>
        <v>No</v>
      </c>
    </row>
    <row r="837" spans="1:23" x14ac:dyDescent="0.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VLOOKUP($M837,People!$A$2:$B$5, 2, FALSE)</f>
        <v>Cassandra Brandow</v>
      </c>
      <c r="W837" s="3" t="str">
        <f>IFERROR(VLOOKUP($B837, 'Returns'!$A$2:$B$801, 2, FALSE), "No")</f>
        <v>No</v>
      </c>
    </row>
    <row r="838" spans="1:23" x14ac:dyDescent="0.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VLOOKUP($M838,People!$A$2:$B$5, 2, FALSE)</f>
        <v>Kelly Williams</v>
      </c>
      <c r="W838" s="3" t="str">
        <f>IFERROR(VLOOKUP($B838, 'Returns'!$A$2:$B$801, 2, FALSE), "No")</f>
        <v>No</v>
      </c>
    </row>
    <row r="839" spans="1:23" x14ac:dyDescent="0.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VLOOKUP($M839,People!$A$2:$B$5, 2, FALSE)</f>
        <v>Cassandra Brandow</v>
      </c>
      <c r="W839" s="3" t="str">
        <f>IFERROR(VLOOKUP($B839, 'Returns'!$A$2:$B$801, 2, FALSE), "No")</f>
        <v>No</v>
      </c>
    </row>
    <row r="840" spans="1:23" x14ac:dyDescent="0.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VLOOKUP($M840,People!$A$2:$B$5, 2, FALSE)</f>
        <v>Kelly Williams</v>
      </c>
      <c r="W840" s="3" t="str">
        <f>IFERROR(VLOOKUP($B840, 'Returns'!$A$2:$B$801, 2, FALSE), "No")</f>
        <v>No</v>
      </c>
    </row>
    <row r="841" spans="1:23" x14ac:dyDescent="0.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VLOOKUP($M841,People!$A$2:$B$5, 2, FALSE)</f>
        <v>Chuck Magee</v>
      </c>
      <c r="W841" s="3" t="str">
        <f>IFERROR(VLOOKUP($B841, 'Returns'!$A$2:$B$801, 2, FALSE), "No")</f>
        <v>No</v>
      </c>
    </row>
    <row r="842" spans="1:23" x14ac:dyDescent="0.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VLOOKUP($M842,People!$A$2:$B$5, 2, FALSE)</f>
        <v>Chuck Magee</v>
      </c>
      <c r="W842" s="3" t="str">
        <f>IFERROR(VLOOKUP($B842, 'Returns'!$A$2:$B$801, 2, FALSE), "No")</f>
        <v>No</v>
      </c>
    </row>
    <row r="843" spans="1:23" x14ac:dyDescent="0.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VLOOKUP($M843,People!$A$2:$B$5, 2, FALSE)</f>
        <v>Chuck Magee</v>
      </c>
      <c r="W843" s="3" t="str">
        <f>IFERROR(VLOOKUP($B843, 'Returns'!$A$2:$B$801, 2, FALSE), "No")</f>
        <v>No</v>
      </c>
    </row>
    <row r="844" spans="1:23" x14ac:dyDescent="0.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VLOOKUP($M844,People!$A$2:$B$5, 2, FALSE)</f>
        <v>Anna Andreadi</v>
      </c>
      <c r="W844" s="3" t="str">
        <f>IFERROR(VLOOKUP($B844, 'Returns'!$A$2:$B$801, 2, FALSE), "No")</f>
        <v>No</v>
      </c>
    </row>
    <row r="845" spans="1:23" x14ac:dyDescent="0.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VLOOKUP($M845,People!$A$2:$B$5, 2, FALSE)</f>
        <v>Anna Andreadi</v>
      </c>
      <c r="W845" s="3" t="str">
        <f>IFERROR(VLOOKUP($B845, 'Returns'!$A$2:$B$801, 2, FALSE), "No")</f>
        <v>No</v>
      </c>
    </row>
    <row r="846" spans="1:23" x14ac:dyDescent="0.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VLOOKUP($M846,People!$A$2:$B$5, 2, FALSE)</f>
        <v>Anna Andreadi</v>
      </c>
      <c r="W846" s="3" t="str">
        <f>IFERROR(VLOOKUP($B846, 'Returns'!$A$2:$B$801, 2, FALSE), "No")</f>
        <v>No</v>
      </c>
    </row>
    <row r="847" spans="1:23" x14ac:dyDescent="0.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VLOOKUP($M847,People!$A$2:$B$5, 2, FALSE)</f>
        <v>Anna Andreadi</v>
      </c>
      <c r="W847" s="3" t="str">
        <f>IFERROR(VLOOKUP($B847, 'Returns'!$A$2:$B$801, 2, FALSE), "No")</f>
        <v>No</v>
      </c>
    </row>
    <row r="848" spans="1:23" x14ac:dyDescent="0.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VLOOKUP($M848,People!$A$2:$B$5, 2, FALSE)</f>
        <v>Cassandra Brandow</v>
      </c>
      <c r="W848" s="3" t="str">
        <f>IFERROR(VLOOKUP($B848, 'Returns'!$A$2:$B$801, 2, FALSE), "No")</f>
        <v>No</v>
      </c>
    </row>
    <row r="849" spans="1:23" x14ac:dyDescent="0.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VLOOKUP($M849,People!$A$2:$B$5, 2, FALSE)</f>
        <v>Cassandra Brandow</v>
      </c>
      <c r="W849" s="3" t="str">
        <f>IFERROR(VLOOKUP($B849, 'Returns'!$A$2:$B$801, 2, FALSE), "No")</f>
        <v>No</v>
      </c>
    </row>
    <row r="850" spans="1:23" x14ac:dyDescent="0.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VLOOKUP($M850,People!$A$2:$B$5, 2, FALSE)</f>
        <v>Chuck Magee</v>
      </c>
      <c r="W850" s="3" t="str">
        <f>IFERROR(VLOOKUP($B850, 'Returns'!$A$2:$B$801, 2, FALSE), "No")</f>
        <v>No</v>
      </c>
    </row>
    <row r="851" spans="1:23" x14ac:dyDescent="0.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VLOOKUP($M851,People!$A$2:$B$5, 2, FALSE)</f>
        <v>Chuck Magee</v>
      </c>
      <c r="W851" s="3" t="str">
        <f>IFERROR(VLOOKUP($B851, 'Returns'!$A$2:$B$801, 2, FALSE), "No")</f>
        <v>No</v>
      </c>
    </row>
    <row r="852" spans="1:23" x14ac:dyDescent="0.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VLOOKUP($M852,People!$A$2:$B$5, 2, FALSE)</f>
        <v>Anna Andreadi</v>
      </c>
      <c r="W852" s="3" t="str">
        <f>IFERROR(VLOOKUP($B852, 'Returns'!$A$2:$B$801, 2, FALSE), "No")</f>
        <v>No</v>
      </c>
    </row>
    <row r="853" spans="1:23" x14ac:dyDescent="0.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VLOOKUP($M853,People!$A$2:$B$5, 2, FALSE)</f>
        <v>Anna Andreadi</v>
      </c>
      <c r="W853" s="3" t="str">
        <f>IFERROR(VLOOKUP($B853, 'Returns'!$A$2:$B$801, 2, FALSE), "No")</f>
        <v>No</v>
      </c>
    </row>
    <row r="854" spans="1:23" x14ac:dyDescent="0.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VLOOKUP($M854,People!$A$2:$B$5, 2, FALSE)</f>
        <v>Cassandra Brandow</v>
      </c>
      <c r="W854" s="3" t="str">
        <f>IFERROR(VLOOKUP($B854, 'Returns'!$A$2:$B$801, 2, FALSE), "No")</f>
        <v>No</v>
      </c>
    </row>
    <row r="855" spans="1:23" x14ac:dyDescent="0.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VLOOKUP($M855,People!$A$2:$B$5, 2, FALSE)</f>
        <v>Chuck Magee</v>
      </c>
      <c r="W855" s="3" t="str">
        <f>IFERROR(VLOOKUP($B855, 'Returns'!$A$2:$B$801, 2, FALSE), "No")</f>
        <v>No</v>
      </c>
    </row>
    <row r="856" spans="1:23" x14ac:dyDescent="0.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VLOOKUP($M856,People!$A$2:$B$5, 2, FALSE)</f>
        <v>Chuck Magee</v>
      </c>
      <c r="W856" s="3" t="str">
        <f>IFERROR(VLOOKUP($B856, 'Returns'!$A$2:$B$801, 2, FALSE), "No")</f>
        <v>No</v>
      </c>
    </row>
    <row r="857" spans="1:23" x14ac:dyDescent="0.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VLOOKUP($M857,People!$A$2:$B$5, 2, FALSE)</f>
        <v>Chuck Magee</v>
      </c>
      <c r="W857" s="3" t="str">
        <f>IFERROR(VLOOKUP($B857, 'Returns'!$A$2:$B$801, 2, FALSE), "No")</f>
        <v>No</v>
      </c>
    </row>
    <row r="858" spans="1:23" x14ac:dyDescent="0.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VLOOKUP($M858,People!$A$2:$B$5, 2, FALSE)</f>
        <v>Chuck Magee</v>
      </c>
      <c r="W858" s="3" t="str">
        <f>IFERROR(VLOOKUP($B858, 'Returns'!$A$2:$B$801, 2, FALSE), "No")</f>
        <v>No</v>
      </c>
    </row>
    <row r="859" spans="1:23" x14ac:dyDescent="0.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VLOOKUP($M859,People!$A$2:$B$5, 2, FALSE)</f>
        <v>Chuck Magee</v>
      </c>
      <c r="W859" s="3" t="str">
        <f>IFERROR(VLOOKUP($B859, 'Returns'!$A$2:$B$801, 2, FALSE), "No")</f>
        <v>No</v>
      </c>
    </row>
    <row r="860" spans="1:23" x14ac:dyDescent="0.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VLOOKUP($M860,People!$A$2:$B$5, 2, FALSE)</f>
        <v>Chuck Magee</v>
      </c>
      <c r="W860" s="3" t="str">
        <f>IFERROR(VLOOKUP($B860, 'Returns'!$A$2:$B$801, 2, FALSE), "No")</f>
        <v>No</v>
      </c>
    </row>
    <row r="861" spans="1:23" x14ac:dyDescent="0.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VLOOKUP($M861,People!$A$2:$B$5, 2, FALSE)</f>
        <v>Chuck Magee</v>
      </c>
      <c r="W861" s="3" t="str">
        <f>IFERROR(VLOOKUP($B861, 'Returns'!$A$2:$B$801, 2, FALSE), "No")</f>
        <v>No</v>
      </c>
    </row>
    <row r="862" spans="1:23" x14ac:dyDescent="0.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VLOOKUP($M862,People!$A$2:$B$5, 2, FALSE)</f>
        <v>Anna Andreadi</v>
      </c>
      <c r="W862" s="3" t="str">
        <f>IFERROR(VLOOKUP($B862, 'Returns'!$A$2:$B$801, 2, FALSE), "No")</f>
        <v>No</v>
      </c>
    </row>
    <row r="863" spans="1:23" x14ac:dyDescent="0.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VLOOKUP($M863,People!$A$2:$B$5, 2, FALSE)</f>
        <v>Anna Andreadi</v>
      </c>
      <c r="W863" s="3" t="str">
        <f>IFERROR(VLOOKUP($B863, 'Returns'!$A$2:$B$801, 2, FALSE), "No")</f>
        <v>No</v>
      </c>
    </row>
    <row r="864" spans="1:23" x14ac:dyDescent="0.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VLOOKUP($M864,People!$A$2:$B$5, 2, FALSE)</f>
        <v>Cassandra Brandow</v>
      </c>
      <c r="W864" s="3" t="str">
        <f>IFERROR(VLOOKUP($B864, 'Returns'!$A$2:$B$801, 2, FALSE), "No")</f>
        <v>No</v>
      </c>
    </row>
    <row r="865" spans="1:23" x14ac:dyDescent="0.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VLOOKUP($M865,People!$A$2:$B$5, 2, FALSE)</f>
        <v>Cassandra Brandow</v>
      </c>
      <c r="W865" s="3" t="str">
        <f>IFERROR(VLOOKUP($B865, 'Returns'!$A$2:$B$801, 2, FALSE), "No")</f>
        <v>No</v>
      </c>
    </row>
    <row r="866" spans="1:23" x14ac:dyDescent="0.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VLOOKUP($M866,People!$A$2:$B$5, 2, FALSE)</f>
        <v>Cassandra Brandow</v>
      </c>
      <c r="W866" s="3" t="str">
        <f>IFERROR(VLOOKUP($B866, 'Returns'!$A$2:$B$801, 2, FALSE), "No")</f>
        <v>No</v>
      </c>
    </row>
    <row r="867" spans="1:23" x14ac:dyDescent="0.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VLOOKUP($M867,People!$A$2:$B$5, 2, FALSE)</f>
        <v>Cassandra Brandow</v>
      </c>
      <c r="W867" s="3" t="str">
        <f>IFERROR(VLOOKUP($B867, 'Returns'!$A$2:$B$801, 2, FALSE), "No")</f>
        <v>No</v>
      </c>
    </row>
    <row r="868" spans="1:23" x14ac:dyDescent="0.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VLOOKUP($M868,People!$A$2:$B$5, 2, FALSE)</f>
        <v>Cassandra Brandow</v>
      </c>
      <c r="W868" s="3" t="str">
        <f>IFERROR(VLOOKUP($B868, 'Returns'!$A$2:$B$801, 2, FALSE), "No")</f>
        <v>No</v>
      </c>
    </row>
    <row r="869" spans="1:23" x14ac:dyDescent="0.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VLOOKUP($M869,People!$A$2:$B$5, 2, FALSE)</f>
        <v>Chuck Magee</v>
      </c>
      <c r="W869" s="3" t="str">
        <f>IFERROR(VLOOKUP($B869, 'Returns'!$A$2:$B$801, 2, FALSE), "No")</f>
        <v>No</v>
      </c>
    </row>
    <row r="870" spans="1:23" x14ac:dyDescent="0.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VLOOKUP($M870,People!$A$2:$B$5, 2, FALSE)</f>
        <v>Chuck Magee</v>
      </c>
      <c r="W870" s="3" t="str">
        <f>IFERROR(VLOOKUP($B870, 'Returns'!$A$2:$B$801, 2, FALSE), "No")</f>
        <v>No</v>
      </c>
    </row>
    <row r="871" spans="1:23" x14ac:dyDescent="0.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VLOOKUP($M871,People!$A$2:$B$5, 2, FALSE)</f>
        <v>Chuck Magee</v>
      </c>
      <c r="W871" s="3" t="str">
        <f>IFERROR(VLOOKUP($B871, 'Returns'!$A$2:$B$801, 2, FALSE), "No")</f>
        <v>No</v>
      </c>
    </row>
    <row r="872" spans="1:23" x14ac:dyDescent="0.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VLOOKUP($M872,People!$A$2:$B$5, 2, FALSE)</f>
        <v>Chuck Magee</v>
      </c>
      <c r="W872" s="3" t="str">
        <f>IFERROR(VLOOKUP($B872, 'Returns'!$A$2:$B$801, 2, FALSE), "No")</f>
        <v>No</v>
      </c>
    </row>
    <row r="873" spans="1:23" x14ac:dyDescent="0.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VLOOKUP($M873,People!$A$2:$B$5, 2, FALSE)</f>
        <v>Chuck Magee</v>
      </c>
      <c r="W873" s="3" t="str">
        <f>IFERROR(VLOOKUP($B873, 'Returns'!$A$2:$B$801, 2, FALSE), "No")</f>
        <v>No</v>
      </c>
    </row>
    <row r="874" spans="1:23" x14ac:dyDescent="0.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VLOOKUP($M874,People!$A$2:$B$5, 2, FALSE)</f>
        <v>Chuck Magee</v>
      </c>
      <c r="W874" s="3" t="str">
        <f>IFERROR(VLOOKUP($B874, 'Returns'!$A$2:$B$801, 2, FALSE), "No")</f>
        <v>No</v>
      </c>
    </row>
    <row r="875" spans="1:23" x14ac:dyDescent="0.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VLOOKUP($M875,People!$A$2:$B$5, 2, FALSE)</f>
        <v>Chuck Magee</v>
      </c>
      <c r="W875" s="3" t="str">
        <f>IFERROR(VLOOKUP($B875, 'Returns'!$A$2:$B$801, 2, FALSE), "No")</f>
        <v>No</v>
      </c>
    </row>
    <row r="876" spans="1:23" x14ac:dyDescent="0.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VLOOKUP($M876,People!$A$2:$B$5, 2, FALSE)</f>
        <v>Cassandra Brandow</v>
      </c>
      <c r="W876" s="3" t="str">
        <f>IFERROR(VLOOKUP($B876, 'Returns'!$A$2:$B$801, 2, FALSE), "No")</f>
        <v>No</v>
      </c>
    </row>
    <row r="877" spans="1:23" x14ac:dyDescent="0.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VLOOKUP($M877,People!$A$2:$B$5, 2, FALSE)</f>
        <v>Chuck Magee</v>
      </c>
      <c r="W877" s="3" t="str">
        <f>IFERROR(VLOOKUP($B877, 'Returns'!$A$2:$B$801, 2, FALSE), "No")</f>
        <v>Yes</v>
      </c>
    </row>
    <row r="878" spans="1:23" x14ac:dyDescent="0.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VLOOKUP($M878,People!$A$2:$B$5, 2, FALSE)</f>
        <v>Chuck Magee</v>
      </c>
      <c r="W878" s="3" t="str">
        <f>IFERROR(VLOOKUP($B878, 'Returns'!$A$2:$B$801, 2, FALSE), "No")</f>
        <v>Yes</v>
      </c>
    </row>
    <row r="879" spans="1:23" x14ac:dyDescent="0.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VLOOKUP($M879,People!$A$2:$B$5, 2, FALSE)</f>
        <v>Chuck Magee</v>
      </c>
      <c r="W879" s="3" t="str">
        <f>IFERROR(VLOOKUP($B879, 'Returns'!$A$2:$B$801, 2, FALSE), "No")</f>
        <v>Yes</v>
      </c>
    </row>
    <row r="880" spans="1:23" x14ac:dyDescent="0.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VLOOKUP($M880,People!$A$2:$B$5, 2, FALSE)</f>
        <v>Chuck Magee</v>
      </c>
      <c r="W880" s="3" t="str">
        <f>IFERROR(VLOOKUP($B880, 'Returns'!$A$2:$B$801, 2, FALSE), "No")</f>
        <v>No</v>
      </c>
    </row>
    <row r="881" spans="1:23" x14ac:dyDescent="0.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VLOOKUP($M881,People!$A$2:$B$5, 2, FALSE)</f>
        <v>Chuck Magee</v>
      </c>
      <c r="W881" s="3" t="str">
        <f>IFERROR(VLOOKUP($B881, 'Returns'!$A$2:$B$801, 2, FALSE), "No")</f>
        <v>No</v>
      </c>
    </row>
    <row r="882" spans="1:23" x14ac:dyDescent="0.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VLOOKUP($M882,People!$A$2:$B$5, 2, FALSE)</f>
        <v>Chuck Magee</v>
      </c>
      <c r="W882" s="3" t="str">
        <f>IFERROR(VLOOKUP($B882, 'Returns'!$A$2:$B$801, 2, FALSE), "No")</f>
        <v>No</v>
      </c>
    </row>
    <row r="883" spans="1:23" x14ac:dyDescent="0.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VLOOKUP($M883,People!$A$2:$B$5, 2, FALSE)</f>
        <v>Cassandra Brandow</v>
      </c>
      <c r="W883" s="3" t="str">
        <f>IFERROR(VLOOKUP($B883, 'Returns'!$A$2:$B$801, 2, FALSE), "No")</f>
        <v>No</v>
      </c>
    </row>
    <row r="884" spans="1:23" x14ac:dyDescent="0.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VLOOKUP($M884,People!$A$2:$B$5, 2, FALSE)</f>
        <v>Anna Andreadi</v>
      </c>
      <c r="W884" s="3" t="str">
        <f>IFERROR(VLOOKUP($B884, 'Returns'!$A$2:$B$801, 2, FALSE), "No")</f>
        <v>No</v>
      </c>
    </row>
    <row r="885" spans="1:23" x14ac:dyDescent="0.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VLOOKUP($M885,People!$A$2:$B$5, 2, FALSE)</f>
        <v>Kelly Williams</v>
      </c>
      <c r="W885" s="3" t="str">
        <f>IFERROR(VLOOKUP($B885, 'Returns'!$A$2:$B$801, 2, FALSE), "No")</f>
        <v>No</v>
      </c>
    </row>
    <row r="886" spans="1:23" x14ac:dyDescent="0.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VLOOKUP($M886,People!$A$2:$B$5, 2, FALSE)</f>
        <v>Chuck Magee</v>
      </c>
      <c r="W886" s="3" t="str">
        <f>IFERROR(VLOOKUP($B886, 'Returns'!$A$2:$B$801, 2, FALSE), "No")</f>
        <v>No</v>
      </c>
    </row>
    <row r="887" spans="1:23" x14ac:dyDescent="0.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VLOOKUP($M887,People!$A$2:$B$5, 2, FALSE)</f>
        <v>Anna Andreadi</v>
      </c>
      <c r="W887" s="3" t="str">
        <f>IFERROR(VLOOKUP($B887, 'Returns'!$A$2:$B$801, 2, FALSE), "No")</f>
        <v>Yes</v>
      </c>
    </row>
    <row r="888" spans="1:23" x14ac:dyDescent="0.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VLOOKUP($M888,People!$A$2:$B$5, 2, FALSE)</f>
        <v>Anna Andreadi</v>
      </c>
      <c r="W888" s="3" t="str">
        <f>IFERROR(VLOOKUP($B888, 'Returns'!$A$2:$B$801, 2, FALSE), "No")</f>
        <v>No</v>
      </c>
    </row>
    <row r="889" spans="1:23" x14ac:dyDescent="0.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VLOOKUP($M889,People!$A$2:$B$5, 2, FALSE)</f>
        <v>Chuck Magee</v>
      </c>
      <c r="W889" s="3" t="str">
        <f>IFERROR(VLOOKUP($B889, 'Returns'!$A$2:$B$801, 2, FALSE), "No")</f>
        <v>No</v>
      </c>
    </row>
    <row r="890" spans="1:23" x14ac:dyDescent="0.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VLOOKUP($M890,People!$A$2:$B$5, 2, FALSE)</f>
        <v>Anna Andreadi</v>
      </c>
      <c r="W890" s="3" t="str">
        <f>IFERROR(VLOOKUP($B890, 'Returns'!$A$2:$B$801, 2, FALSE), "No")</f>
        <v>No</v>
      </c>
    </row>
    <row r="891" spans="1:23" x14ac:dyDescent="0.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VLOOKUP($M891,People!$A$2:$B$5, 2, FALSE)</f>
        <v>Chuck Magee</v>
      </c>
      <c r="W891" s="3" t="str">
        <f>IFERROR(VLOOKUP($B891, 'Returns'!$A$2:$B$801, 2, FALSE), "No")</f>
        <v>No</v>
      </c>
    </row>
    <row r="892" spans="1:23" x14ac:dyDescent="0.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VLOOKUP($M892,People!$A$2:$B$5, 2, FALSE)</f>
        <v>Chuck Magee</v>
      </c>
      <c r="W892" s="3" t="str">
        <f>IFERROR(VLOOKUP($B892, 'Returns'!$A$2:$B$801, 2, FALSE), "No")</f>
        <v>No</v>
      </c>
    </row>
    <row r="893" spans="1:23" x14ac:dyDescent="0.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VLOOKUP($M893,People!$A$2:$B$5, 2, FALSE)</f>
        <v>Kelly Williams</v>
      </c>
      <c r="W893" s="3" t="str">
        <f>IFERROR(VLOOKUP($B893, 'Returns'!$A$2:$B$801, 2, FALSE), "No")</f>
        <v>No</v>
      </c>
    </row>
    <row r="894" spans="1:23" x14ac:dyDescent="0.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VLOOKUP($M894,People!$A$2:$B$5, 2, FALSE)</f>
        <v>Kelly Williams</v>
      </c>
      <c r="W894" s="3" t="str">
        <f>IFERROR(VLOOKUP($B894, 'Returns'!$A$2:$B$801, 2, FALSE), "No")</f>
        <v>No</v>
      </c>
    </row>
    <row r="895" spans="1:23" x14ac:dyDescent="0.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VLOOKUP($M895,People!$A$2:$B$5, 2, FALSE)</f>
        <v>Kelly Williams</v>
      </c>
      <c r="W895" s="3" t="str">
        <f>IFERROR(VLOOKUP($B895, 'Returns'!$A$2:$B$801, 2, FALSE), "No")</f>
        <v>No</v>
      </c>
    </row>
    <row r="896" spans="1:23" x14ac:dyDescent="0.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VLOOKUP($M896,People!$A$2:$B$5, 2, FALSE)</f>
        <v>Anna Andreadi</v>
      </c>
      <c r="W896" s="3" t="str">
        <f>IFERROR(VLOOKUP($B896, 'Returns'!$A$2:$B$801, 2, FALSE), "No")</f>
        <v>No</v>
      </c>
    </row>
    <row r="897" spans="1:23" x14ac:dyDescent="0.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VLOOKUP($M897,People!$A$2:$B$5, 2, FALSE)</f>
        <v>Anna Andreadi</v>
      </c>
      <c r="W897" s="3" t="str">
        <f>IFERROR(VLOOKUP($B897, 'Returns'!$A$2:$B$801, 2, FALSE), "No")</f>
        <v>No</v>
      </c>
    </row>
    <row r="898" spans="1:23" x14ac:dyDescent="0.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VLOOKUP($M898,People!$A$2:$B$5, 2, FALSE)</f>
        <v>Kelly Williams</v>
      </c>
      <c r="W898" s="3" t="str">
        <f>IFERROR(VLOOKUP($B898, 'Returns'!$A$2:$B$801, 2, FALSE), "No")</f>
        <v>No</v>
      </c>
    </row>
    <row r="899" spans="1:23" x14ac:dyDescent="0.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VLOOKUP($M899,People!$A$2:$B$5, 2, FALSE)</f>
        <v>Kelly Williams</v>
      </c>
      <c r="W899" s="3" t="str">
        <f>IFERROR(VLOOKUP($B899, 'Returns'!$A$2:$B$801, 2, FALSE), "No")</f>
        <v>No</v>
      </c>
    </row>
    <row r="900" spans="1:23" x14ac:dyDescent="0.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VLOOKUP($M900,People!$A$2:$B$5, 2, FALSE)</f>
        <v>Chuck Magee</v>
      </c>
      <c r="W900" s="3" t="str">
        <f>IFERROR(VLOOKUP($B900, 'Returns'!$A$2:$B$801, 2, FALSE), "No")</f>
        <v>No</v>
      </c>
    </row>
    <row r="901" spans="1:23" x14ac:dyDescent="0.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VLOOKUP($M901,People!$A$2:$B$5, 2, FALSE)</f>
        <v>Chuck Magee</v>
      </c>
      <c r="W901" s="3" t="str">
        <f>IFERROR(VLOOKUP($B901, 'Returns'!$A$2:$B$801, 2, FALSE), "No")</f>
        <v>No</v>
      </c>
    </row>
    <row r="902" spans="1:23" x14ac:dyDescent="0.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VLOOKUP($M902,People!$A$2:$B$5, 2, FALSE)</f>
        <v>Kelly Williams</v>
      </c>
      <c r="W902" s="3" t="str">
        <f>IFERROR(VLOOKUP($B902, 'Returns'!$A$2:$B$801, 2, FALSE), "No")</f>
        <v>No</v>
      </c>
    </row>
    <row r="903" spans="1:23" x14ac:dyDescent="0.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VLOOKUP($M903,People!$A$2:$B$5, 2, FALSE)</f>
        <v>Kelly Williams</v>
      </c>
      <c r="W903" s="3" t="str">
        <f>IFERROR(VLOOKUP($B903, 'Returns'!$A$2:$B$801, 2, FALSE), "No")</f>
        <v>No</v>
      </c>
    </row>
    <row r="904" spans="1:23" x14ac:dyDescent="0.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VLOOKUP($M904,People!$A$2:$B$5, 2, FALSE)</f>
        <v>Kelly Williams</v>
      </c>
      <c r="W904" s="3" t="str">
        <f>IFERROR(VLOOKUP($B904, 'Returns'!$A$2:$B$801, 2, FALSE), "No")</f>
        <v>No</v>
      </c>
    </row>
    <row r="905" spans="1:23" x14ac:dyDescent="0.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VLOOKUP($M905,People!$A$2:$B$5, 2, FALSE)</f>
        <v>Anna Andreadi</v>
      </c>
      <c r="W905" s="3" t="str">
        <f>IFERROR(VLOOKUP($B905, 'Returns'!$A$2:$B$801, 2, FALSE), "No")</f>
        <v>Yes</v>
      </c>
    </row>
    <row r="906" spans="1:23" x14ac:dyDescent="0.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VLOOKUP($M906,People!$A$2:$B$5, 2, FALSE)</f>
        <v>Anna Andreadi</v>
      </c>
      <c r="W906" s="3" t="str">
        <f>IFERROR(VLOOKUP($B906, 'Returns'!$A$2:$B$801, 2, FALSE), "No")</f>
        <v>Yes</v>
      </c>
    </row>
    <row r="907" spans="1:23" x14ac:dyDescent="0.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VLOOKUP($M907,People!$A$2:$B$5, 2, FALSE)</f>
        <v>Anna Andreadi</v>
      </c>
      <c r="W907" s="3" t="str">
        <f>IFERROR(VLOOKUP($B907, 'Returns'!$A$2:$B$801, 2, FALSE), "No")</f>
        <v>Yes</v>
      </c>
    </row>
    <row r="908" spans="1:23" x14ac:dyDescent="0.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VLOOKUP($M908,People!$A$2:$B$5, 2, FALSE)</f>
        <v>Chuck Magee</v>
      </c>
      <c r="W908" s="3" t="str">
        <f>IFERROR(VLOOKUP($B908, 'Returns'!$A$2:$B$801, 2, FALSE), "No")</f>
        <v>No</v>
      </c>
    </row>
    <row r="909" spans="1:23" x14ac:dyDescent="0.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VLOOKUP($M909,People!$A$2:$B$5, 2, FALSE)</f>
        <v>Chuck Magee</v>
      </c>
      <c r="W909" s="3" t="str">
        <f>IFERROR(VLOOKUP($B909, 'Returns'!$A$2:$B$801, 2, FALSE), "No")</f>
        <v>No</v>
      </c>
    </row>
    <row r="910" spans="1:23" x14ac:dyDescent="0.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VLOOKUP($M910,People!$A$2:$B$5, 2, FALSE)</f>
        <v>Chuck Magee</v>
      </c>
      <c r="W910" s="3" t="str">
        <f>IFERROR(VLOOKUP($B910, 'Returns'!$A$2:$B$801, 2, FALSE), "No")</f>
        <v>No</v>
      </c>
    </row>
    <row r="911" spans="1:23" x14ac:dyDescent="0.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VLOOKUP($M911,People!$A$2:$B$5, 2, FALSE)</f>
        <v>Kelly Williams</v>
      </c>
      <c r="W911" s="3" t="str">
        <f>IFERROR(VLOOKUP($B911, 'Returns'!$A$2:$B$801, 2, FALSE), "No")</f>
        <v>No</v>
      </c>
    </row>
    <row r="912" spans="1:23" x14ac:dyDescent="0.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VLOOKUP($M912,People!$A$2:$B$5, 2, FALSE)</f>
        <v>Kelly Williams</v>
      </c>
      <c r="W912" s="3" t="str">
        <f>IFERROR(VLOOKUP($B912, 'Returns'!$A$2:$B$801, 2, FALSE), "No")</f>
        <v>No</v>
      </c>
    </row>
    <row r="913" spans="1:23" x14ac:dyDescent="0.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VLOOKUP($M913,People!$A$2:$B$5, 2, FALSE)</f>
        <v>Kelly Williams</v>
      </c>
      <c r="W913" s="3" t="str">
        <f>IFERROR(VLOOKUP($B913, 'Returns'!$A$2:$B$801, 2, FALSE), "No")</f>
        <v>No</v>
      </c>
    </row>
    <row r="914" spans="1:23" x14ac:dyDescent="0.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VLOOKUP($M914,People!$A$2:$B$5, 2, FALSE)</f>
        <v>Chuck Magee</v>
      </c>
      <c r="W914" s="3" t="str">
        <f>IFERROR(VLOOKUP($B914, 'Returns'!$A$2:$B$801, 2, FALSE), "No")</f>
        <v>No</v>
      </c>
    </row>
    <row r="915" spans="1:23" x14ac:dyDescent="0.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VLOOKUP($M915,People!$A$2:$B$5, 2, FALSE)</f>
        <v>Kelly Williams</v>
      </c>
      <c r="W915" s="3" t="str">
        <f>IFERROR(VLOOKUP($B915, 'Returns'!$A$2:$B$801, 2, FALSE), "No")</f>
        <v>Yes</v>
      </c>
    </row>
    <row r="916" spans="1:23" x14ac:dyDescent="0.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VLOOKUP($M916,People!$A$2:$B$5, 2, FALSE)</f>
        <v>Kelly Williams</v>
      </c>
      <c r="W916" s="3" t="str">
        <f>IFERROR(VLOOKUP($B916, 'Returns'!$A$2:$B$801, 2, FALSE), "No")</f>
        <v>Yes</v>
      </c>
    </row>
    <row r="917" spans="1:23" x14ac:dyDescent="0.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VLOOKUP($M917,People!$A$2:$B$5, 2, FALSE)</f>
        <v>Kelly Williams</v>
      </c>
      <c r="W917" s="3" t="str">
        <f>IFERROR(VLOOKUP($B917, 'Returns'!$A$2:$B$801, 2, FALSE), "No")</f>
        <v>No</v>
      </c>
    </row>
    <row r="918" spans="1:23" x14ac:dyDescent="0.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VLOOKUP($M918,People!$A$2:$B$5, 2, FALSE)</f>
        <v>Kelly Williams</v>
      </c>
      <c r="W918" s="3" t="str">
        <f>IFERROR(VLOOKUP($B918, 'Returns'!$A$2:$B$801, 2, FALSE), "No")</f>
        <v>No</v>
      </c>
    </row>
    <row r="919" spans="1:23" x14ac:dyDescent="0.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VLOOKUP($M919,People!$A$2:$B$5, 2, FALSE)</f>
        <v>Kelly Williams</v>
      </c>
      <c r="W919" s="3" t="str">
        <f>IFERROR(VLOOKUP($B919, 'Returns'!$A$2:$B$801, 2, FALSE), "No")</f>
        <v>No</v>
      </c>
    </row>
    <row r="920" spans="1:23" x14ac:dyDescent="0.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VLOOKUP($M920,People!$A$2:$B$5, 2, FALSE)</f>
        <v>Kelly Williams</v>
      </c>
      <c r="W920" s="3" t="str">
        <f>IFERROR(VLOOKUP($B920, 'Returns'!$A$2:$B$801, 2, FALSE), "No")</f>
        <v>No</v>
      </c>
    </row>
    <row r="921" spans="1:23" x14ac:dyDescent="0.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VLOOKUP($M921,People!$A$2:$B$5, 2, FALSE)</f>
        <v>Kelly Williams</v>
      </c>
      <c r="W921" s="3" t="str">
        <f>IFERROR(VLOOKUP($B921, 'Returns'!$A$2:$B$801, 2, FALSE), "No")</f>
        <v>No</v>
      </c>
    </row>
    <row r="922" spans="1:23" x14ac:dyDescent="0.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VLOOKUP($M922,People!$A$2:$B$5, 2, FALSE)</f>
        <v>Cassandra Brandow</v>
      </c>
      <c r="W922" s="3" t="str">
        <f>IFERROR(VLOOKUP($B922, 'Returns'!$A$2:$B$801, 2, FALSE), "No")</f>
        <v>No</v>
      </c>
    </row>
    <row r="923" spans="1:23" x14ac:dyDescent="0.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VLOOKUP($M923,People!$A$2:$B$5, 2, FALSE)</f>
        <v>Chuck Magee</v>
      </c>
      <c r="W923" s="3" t="str">
        <f>IFERROR(VLOOKUP($B923, 'Returns'!$A$2:$B$801, 2, FALSE), "No")</f>
        <v>No</v>
      </c>
    </row>
    <row r="924" spans="1:23" x14ac:dyDescent="0.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VLOOKUP($M924,People!$A$2:$B$5, 2, FALSE)</f>
        <v>Chuck Magee</v>
      </c>
      <c r="W924" s="3" t="str">
        <f>IFERROR(VLOOKUP($B924, 'Returns'!$A$2:$B$801, 2, FALSE), "No")</f>
        <v>No</v>
      </c>
    </row>
    <row r="925" spans="1:23" x14ac:dyDescent="0.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VLOOKUP($M925,People!$A$2:$B$5, 2, FALSE)</f>
        <v>Chuck Magee</v>
      </c>
      <c r="W925" s="3" t="str">
        <f>IFERROR(VLOOKUP($B925, 'Returns'!$A$2:$B$801, 2, FALSE), "No")</f>
        <v>No</v>
      </c>
    </row>
    <row r="926" spans="1:23" x14ac:dyDescent="0.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VLOOKUP($M926,People!$A$2:$B$5, 2, FALSE)</f>
        <v>Chuck Magee</v>
      </c>
      <c r="W926" s="3" t="str">
        <f>IFERROR(VLOOKUP($B926, 'Returns'!$A$2:$B$801, 2, FALSE), "No")</f>
        <v>No</v>
      </c>
    </row>
    <row r="927" spans="1:23" x14ac:dyDescent="0.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VLOOKUP($M927,People!$A$2:$B$5, 2, FALSE)</f>
        <v>Chuck Magee</v>
      </c>
      <c r="W927" s="3" t="str">
        <f>IFERROR(VLOOKUP($B927, 'Returns'!$A$2:$B$801, 2, FALSE), "No")</f>
        <v>No</v>
      </c>
    </row>
    <row r="928" spans="1:23" x14ac:dyDescent="0.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VLOOKUP($M928,People!$A$2:$B$5, 2, FALSE)</f>
        <v>Chuck Magee</v>
      </c>
      <c r="W928" s="3" t="str">
        <f>IFERROR(VLOOKUP($B928, 'Returns'!$A$2:$B$801, 2, FALSE), "No")</f>
        <v>No</v>
      </c>
    </row>
    <row r="929" spans="1:23" x14ac:dyDescent="0.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VLOOKUP($M929,People!$A$2:$B$5, 2, FALSE)</f>
        <v>Cassandra Brandow</v>
      </c>
      <c r="W929" s="3" t="str">
        <f>IFERROR(VLOOKUP($B929, 'Returns'!$A$2:$B$801, 2, FALSE), "No")</f>
        <v>No</v>
      </c>
    </row>
    <row r="930" spans="1:23" x14ac:dyDescent="0.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VLOOKUP($M930,People!$A$2:$B$5, 2, FALSE)</f>
        <v>Cassandra Brandow</v>
      </c>
      <c r="W930" s="3" t="str">
        <f>IFERROR(VLOOKUP($B930, 'Returns'!$A$2:$B$801, 2, FALSE), "No")</f>
        <v>No</v>
      </c>
    </row>
    <row r="931" spans="1:23" x14ac:dyDescent="0.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VLOOKUP($M931,People!$A$2:$B$5, 2, FALSE)</f>
        <v>Chuck Magee</v>
      </c>
      <c r="W931" s="3" t="str">
        <f>IFERROR(VLOOKUP($B931, 'Returns'!$A$2:$B$801, 2, FALSE), "No")</f>
        <v>No</v>
      </c>
    </row>
    <row r="932" spans="1:23" x14ac:dyDescent="0.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VLOOKUP($M932,People!$A$2:$B$5, 2, FALSE)</f>
        <v>Chuck Magee</v>
      </c>
      <c r="W932" s="3" t="str">
        <f>IFERROR(VLOOKUP($B932, 'Returns'!$A$2:$B$801, 2, FALSE), "No")</f>
        <v>No</v>
      </c>
    </row>
    <row r="933" spans="1:23" x14ac:dyDescent="0.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VLOOKUP($M933,People!$A$2:$B$5, 2, FALSE)</f>
        <v>Chuck Magee</v>
      </c>
      <c r="W933" s="3" t="str">
        <f>IFERROR(VLOOKUP($B933, 'Returns'!$A$2:$B$801, 2, FALSE), "No")</f>
        <v>No</v>
      </c>
    </row>
    <row r="934" spans="1:23" x14ac:dyDescent="0.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VLOOKUP($M934,People!$A$2:$B$5, 2, FALSE)</f>
        <v>Chuck Magee</v>
      </c>
      <c r="W934" s="3" t="str">
        <f>IFERROR(VLOOKUP($B934, 'Returns'!$A$2:$B$801, 2, FALSE), "No")</f>
        <v>No</v>
      </c>
    </row>
    <row r="935" spans="1:23" x14ac:dyDescent="0.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VLOOKUP($M935,People!$A$2:$B$5, 2, FALSE)</f>
        <v>Chuck Magee</v>
      </c>
      <c r="W935" s="3" t="str">
        <f>IFERROR(VLOOKUP($B935, 'Returns'!$A$2:$B$801, 2, FALSE), "No")</f>
        <v>No</v>
      </c>
    </row>
    <row r="936" spans="1:23" x14ac:dyDescent="0.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VLOOKUP($M936,People!$A$2:$B$5, 2, FALSE)</f>
        <v>Chuck Magee</v>
      </c>
      <c r="W936" s="3" t="str">
        <f>IFERROR(VLOOKUP($B936, 'Returns'!$A$2:$B$801, 2, FALSE), "No")</f>
        <v>No</v>
      </c>
    </row>
    <row r="937" spans="1:23" x14ac:dyDescent="0.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VLOOKUP($M937,People!$A$2:$B$5, 2, FALSE)</f>
        <v>Chuck Magee</v>
      </c>
      <c r="W937" s="3" t="str">
        <f>IFERROR(VLOOKUP($B937, 'Returns'!$A$2:$B$801, 2, FALSE), "No")</f>
        <v>No</v>
      </c>
    </row>
    <row r="938" spans="1:23" x14ac:dyDescent="0.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VLOOKUP($M938,People!$A$2:$B$5, 2, FALSE)</f>
        <v>Chuck Magee</v>
      </c>
      <c r="W938" s="3" t="str">
        <f>IFERROR(VLOOKUP($B938, 'Returns'!$A$2:$B$801, 2, FALSE), "No")</f>
        <v>No</v>
      </c>
    </row>
    <row r="939" spans="1:23" x14ac:dyDescent="0.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VLOOKUP($M939,People!$A$2:$B$5, 2, FALSE)</f>
        <v>Anna Andreadi</v>
      </c>
      <c r="W939" s="3" t="str">
        <f>IFERROR(VLOOKUP($B939, 'Returns'!$A$2:$B$801, 2, FALSE), "No")</f>
        <v>No</v>
      </c>
    </row>
    <row r="940" spans="1:23" x14ac:dyDescent="0.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VLOOKUP($M940,People!$A$2:$B$5, 2, FALSE)</f>
        <v>Anna Andreadi</v>
      </c>
      <c r="W940" s="3" t="str">
        <f>IFERROR(VLOOKUP($B940, 'Returns'!$A$2:$B$801, 2, FALSE), "No")</f>
        <v>No</v>
      </c>
    </row>
    <row r="941" spans="1:23" x14ac:dyDescent="0.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VLOOKUP($M941,People!$A$2:$B$5, 2, FALSE)</f>
        <v>Anna Andreadi</v>
      </c>
      <c r="W941" s="3" t="str">
        <f>IFERROR(VLOOKUP($B941, 'Returns'!$A$2:$B$801, 2, FALSE), "No")</f>
        <v>No</v>
      </c>
    </row>
    <row r="942" spans="1:23" x14ac:dyDescent="0.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VLOOKUP($M942,People!$A$2:$B$5, 2, FALSE)</f>
        <v>Anna Andreadi</v>
      </c>
      <c r="W942" s="3" t="str">
        <f>IFERROR(VLOOKUP($B942, 'Returns'!$A$2:$B$801, 2, FALSE), "No")</f>
        <v>No</v>
      </c>
    </row>
    <row r="943" spans="1:23" x14ac:dyDescent="0.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VLOOKUP($M943,People!$A$2:$B$5, 2, FALSE)</f>
        <v>Anna Andreadi</v>
      </c>
      <c r="W943" s="3" t="str">
        <f>IFERROR(VLOOKUP($B943, 'Returns'!$A$2:$B$801, 2, FALSE), "No")</f>
        <v>No</v>
      </c>
    </row>
    <row r="944" spans="1:23" x14ac:dyDescent="0.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VLOOKUP($M944,People!$A$2:$B$5, 2, FALSE)</f>
        <v>Anna Andreadi</v>
      </c>
      <c r="W944" s="3" t="str">
        <f>IFERROR(VLOOKUP($B944, 'Returns'!$A$2:$B$801, 2, FALSE), "No")</f>
        <v>No</v>
      </c>
    </row>
    <row r="945" spans="1:23" x14ac:dyDescent="0.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VLOOKUP($M945,People!$A$2:$B$5, 2, FALSE)</f>
        <v>Anna Andreadi</v>
      </c>
      <c r="W945" s="3" t="str">
        <f>IFERROR(VLOOKUP($B945, 'Returns'!$A$2:$B$801, 2, FALSE), "No")</f>
        <v>No</v>
      </c>
    </row>
    <row r="946" spans="1:23" x14ac:dyDescent="0.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VLOOKUP($M946,People!$A$2:$B$5, 2, FALSE)</f>
        <v>Anna Andreadi</v>
      </c>
      <c r="W946" s="3" t="str">
        <f>IFERROR(VLOOKUP($B946, 'Returns'!$A$2:$B$801, 2, FALSE), "No")</f>
        <v>No</v>
      </c>
    </row>
    <row r="947" spans="1:23" x14ac:dyDescent="0.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VLOOKUP($M947,People!$A$2:$B$5, 2, FALSE)</f>
        <v>Anna Andreadi</v>
      </c>
      <c r="W947" s="3" t="str">
        <f>IFERROR(VLOOKUP($B947, 'Returns'!$A$2:$B$801, 2, FALSE), "No")</f>
        <v>No</v>
      </c>
    </row>
    <row r="948" spans="1:23" x14ac:dyDescent="0.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VLOOKUP($M948,People!$A$2:$B$5, 2, FALSE)</f>
        <v>Anna Andreadi</v>
      </c>
      <c r="W948" s="3" t="str">
        <f>IFERROR(VLOOKUP($B948, 'Returns'!$A$2:$B$801, 2, FALSE), "No")</f>
        <v>No</v>
      </c>
    </row>
    <row r="949" spans="1:23" x14ac:dyDescent="0.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VLOOKUP($M949,People!$A$2:$B$5, 2, FALSE)</f>
        <v>Chuck Magee</v>
      </c>
      <c r="W949" s="3" t="str">
        <f>IFERROR(VLOOKUP($B949, 'Returns'!$A$2:$B$801, 2, FALSE), "No")</f>
        <v>No</v>
      </c>
    </row>
    <row r="950" spans="1:23" x14ac:dyDescent="0.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VLOOKUP($M950,People!$A$2:$B$5, 2, FALSE)</f>
        <v>Chuck Magee</v>
      </c>
      <c r="W950" s="3" t="str">
        <f>IFERROR(VLOOKUP($B950, 'Returns'!$A$2:$B$801, 2, FALSE), "No")</f>
        <v>No</v>
      </c>
    </row>
    <row r="951" spans="1:23" x14ac:dyDescent="0.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VLOOKUP($M951,People!$A$2:$B$5, 2, FALSE)</f>
        <v>Chuck Magee</v>
      </c>
      <c r="W951" s="3" t="str">
        <f>IFERROR(VLOOKUP($B951, 'Returns'!$A$2:$B$801, 2, FALSE), "No")</f>
        <v>No</v>
      </c>
    </row>
    <row r="952" spans="1:23" x14ac:dyDescent="0.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VLOOKUP($M952,People!$A$2:$B$5, 2, FALSE)</f>
        <v>Chuck Magee</v>
      </c>
      <c r="W952" s="3" t="str">
        <f>IFERROR(VLOOKUP($B952, 'Returns'!$A$2:$B$801, 2, FALSE), "No")</f>
        <v>No</v>
      </c>
    </row>
    <row r="953" spans="1:23" x14ac:dyDescent="0.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VLOOKUP($M953,People!$A$2:$B$5, 2, FALSE)</f>
        <v>Chuck Magee</v>
      </c>
      <c r="W953" s="3" t="str">
        <f>IFERROR(VLOOKUP($B953, 'Returns'!$A$2:$B$801, 2, FALSE), "No")</f>
        <v>No</v>
      </c>
    </row>
    <row r="954" spans="1:23" x14ac:dyDescent="0.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VLOOKUP($M954,People!$A$2:$B$5, 2, FALSE)</f>
        <v>Chuck Magee</v>
      </c>
      <c r="W954" s="3" t="str">
        <f>IFERROR(VLOOKUP($B954, 'Returns'!$A$2:$B$801, 2, FALSE), "No")</f>
        <v>No</v>
      </c>
    </row>
    <row r="955" spans="1:23" x14ac:dyDescent="0.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VLOOKUP($M955,People!$A$2:$B$5, 2, FALSE)</f>
        <v>Kelly Williams</v>
      </c>
      <c r="W955" s="3" t="str">
        <f>IFERROR(VLOOKUP($B955, 'Returns'!$A$2:$B$801, 2, FALSE), "No")</f>
        <v>Yes</v>
      </c>
    </row>
    <row r="956" spans="1:23" x14ac:dyDescent="0.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VLOOKUP($M956,People!$A$2:$B$5, 2, FALSE)</f>
        <v>Kelly Williams</v>
      </c>
      <c r="W956" s="3" t="str">
        <f>IFERROR(VLOOKUP($B956, 'Returns'!$A$2:$B$801, 2, FALSE), "No")</f>
        <v>Yes</v>
      </c>
    </row>
    <row r="957" spans="1:23" x14ac:dyDescent="0.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VLOOKUP($M957,People!$A$2:$B$5, 2, FALSE)</f>
        <v>Cassandra Brandow</v>
      </c>
      <c r="W957" s="3" t="str">
        <f>IFERROR(VLOOKUP($B957, 'Returns'!$A$2:$B$801, 2, FALSE), "No")</f>
        <v>No</v>
      </c>
    </row>
    <row r="958" spans="1:23" x14ac:dyDescent="0.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VLOOKUP($M958,People!$A$2:$B$5, 2, FALSE)</f>
        <v>Anna Andreadi</v>
      </c>
      <c r="W958" s="3" t="str">
        <f>IFERROR(VLOOKUP($B958, 'Returns'!$A$2:$B$801, 2, FALSE), "No")</f>
        <v>No</v>
      </c>
    </row>
    <row r="959" spans="1:23" x14ac:dyDescent="0.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VLOOKUP($M959,People!$A$2:$B$5, 2, FALSE)</f>
        <v>Anna Andreadi</v>
      </c>
      <c r="W959" s="3" t="str">
        <f>IFERROR(VLOOKUP($B959, 'Returns'!$A$2:$B$801, 2, FALSE), "No")</f>
        <v>No</v>
      </c>
    </row>
    <row r="960" spans="1:23" x14ac:dyDescent="0.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VLOOKUP($M960,People!$A$2:$B$5, 2, FALSE)</f>
        <v>Anna Andreadi</v>
      </c>
      <c r="W960" s="3" t="str">
        <f>IFERROR(VLOOKUP($B960, 'Returns'!$A$2:$B$801, 2, FALSE), "No")</f>
        <v>No</v>
      </c>
    </row>
    <row r="961" spans="1:23" x14ac:dyDescent="0.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VLOOKUP($M961,People!$A$2:$B$5, 2, FALSE)</f>
        <v>Anna Andreadi</v>
      </c>
      <c r="W961" s="3" t="str">
        <f>IFERROR(VLOOKUP($B961, 'Returns'!$A$2:$B$801, 2, FALSE), "No")</f>
        <v>No</v>
      </c>
    </row>
    <row r="962" spans="1:23" x14ac:dyDescent="0.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VLOOKUP($M962,People!$A$2:$B$5, 2, FALSE)</f>
        <v>Anna Andreadi</v>
      </c>
      <c r="W962" s="3" t="str">
        <f>IFERROR(VLOOKUP($B962, 'Returns'!$A$2:$B$801, 2, FALSE), "No")</f>
        <v>No</v>
      </c>
    </row>
    <row r="963" spans="1:23" x14ac:dyDescent="0.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VLOOKUP($M963,People!$A$2:$B$5, 2, FALSE)</f>
        <v>Cassandra Brandow</v>
      </c>
      <c r="W963" s="3" t="str">
        <f>IFERROR(VLOOKUP($B963, 'Returns'!$A$2:$B$801, 2, FALSE), "No")</f>
        <v>No</v>
      </c>
    </row>
    <row r="964" spans="1:23" x14ac:dyDescent="0.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VLOOKUP($M964,People!$A$2:$B$5, 2, FALSE)</f>
        <v>Anna Andreadi</v>
      </c>
      <c r="W964" s="3" t="str">
        <f>IFERROR(VLOOKUP($B964, 'Returns'!$A$2:$B$801, 2, FALSE), "No")</f>
        <v>No</v>
      </c>
    </row>
    <row r="965" spans="1:23" x14ac:dyDescent="0.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VLOOKUP($M965,People!$A$2:$B$5, 2, FALSE)</f>
        <v>Cassandra Brandow</v>
      </c>
      <c r="W965" s="3" t="str">
        <f>IFERROR(VLOOKUP($B965, 'Returns'!$A$2:$B$801, 2, FALSE), "No")</f>
        <v>No</v>
      </c>
    </row>
    <row r="966" spans="1:23" x14ac:dyDescent="0.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VLOOKUP($M966,People!$A$2:$B$5, 2, FALSE)</f>
        <v>Chuck Magee</v>
      </c>
      <c r="W966" s="3" t="str">
        <f>IFERROR(VLOOKUP($B966, 'Returns'!$A$2:$B$801, 2, FALSE), "No")</f>
        <v>No</v>
      </c>
    </row>
    <row r="967" spans="1:23" x14ac:dyDescent="0.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VLOOKUP($M967,People!$A$2:$B$5, 2, FALSE)</f>
        <v>Chuck Magee</v>
      </c>
      <c r="W967" s="3" t="str">
        <f>IFERROR(VLOOKUP($B967, 'Returns'!$A$2:$B$801, 2, FALSE), "No")</f>
        <v>No</v>
      </c>
    </row>
    <row r="968" spans="1:23" x14ac:dyDescent="0.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VLOOKUP($M968,People!$A$2:$B$5, 2, FALSE)</f>
        <v>Chuck Magee</v>
      </c>
      <c r="W968" s="3" t="str">
        <f>IFERROR(VLOOKUP($B968, 'Returns'!$A$2:$B$801, 2, FALSE), "No")</f>
        <v>No</v>
      </c>
    </row>
    <row r="969" spans="1:23" x14ac:dyDescent="0.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VLOOKUP($M969,People!$A$2:$B$5, 2, FALSE)</f>
        <v>Chuck Magee</v>
      </c>
      <c r="W969" s="3" t="str">
        <f>IFERROR(VLOOKUP($B969, 'Returns'!$A$2:$B$801, 2, FALSE), "No")</f>
        <v>No</v>
      </c>
    </row>
    <row r="970" spans="1:23" x14ac:dyDescent="0.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VLOOKUP($M970,People!$A$2:$B$5, 2, FALSE)</f>
        <v>Chuck Magee</v>
      </c>
      <c r="W970" s="3" t="str">
        <f>IFERROR(VLOOKUP($B970, 'Returns'!$A$2:$B$801, 2, FALSE), "No")</f>
        <v>No</v>
      </c>
    </row>
    <row r="971" spans="1:23" x14ac:dyDescent="0.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VLOOKUP($M971,People!$A$2:$B$5, 2, FALSE)</f>
        <v>Chuck Magee</v>
      </c>
      <c r="W971" s="3" t="str">
        <f>IFERROR(VLOOKUP($B971, 'Returns'!$A$2:$B$801, 2, FALSE), "No")</f>
        <v>No</v>
      </c>
    </row>
    <row r="972" spans="1:23" x14ac:dyDescent="0.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VLOOKUP($M972,People!$A$2:$B$5, 2, FALSE)</f>
        <v>Chuck Magee</v>
      </c>
      <c r="W972" s="3" t="str">
        <f>IFERROR(VLOOKUP($B972, 'Returns'!$A$2:$B$801, 2, FALSE), "No")</f>
        <v>No</v>
      </c>
    </row>
    <row r="973" spans="1:23" x14ac:dyDescent="0.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VLOOKUP($M973,People!$A$2:$B$5, 2, FALSE)</f>
        <v>Chuck Magee</v>
      </c>
      <c r="W973" s="3" t="str">
        <f>IFERROR(VLOOKUP($B973, 'Returns'!$A$2:$B$801, 2, FALSE), "No")</f>
        <v>No</v>
      </c>
    </row>
    <row r="974" spans="1:23" x14ac:dyDescent="0.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VLOOKUP($M974,People!$A$2:$B$5, 2, FALSE)</f>
        <v>Chuck Magee</v>
      </c>
      <c r="W974" s="3" t="str">
        <f>IFERROR(VLOOKUP($B974, 'Returns'!$A$2:$B$801, 2, FALSE), "No")</f>
        <v>No</v>
      </c>
    </row>
    <row r="975" spans="1:23" x14ac:dyDescent="0.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VLOOKUP($M975,People!$A$2:$B$5, 2, FALSE)</f>
        <v>Chuck Magee</v>
      </c>
      <c r="W975" s="3" t="str">
        <f>IFERROR(VLOOKUP($B975, 'Returns'!$A$2:$B$801, 2, FALSE), "No")</f>
        <v>No</v>
      </c>
    </row>
    <row r="976" spans="1:23" x14ac:dyDescent="0.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VLOOKUP($M976,People!$A$2:$B$5, 2, FALSE)</f>
        <v>Chuck Magee</v>
      </c>
      <c r="W976" s="3" t="str">
        <f>IFERROR(VLOOKUP($B976, 'Returns'!$A$2:$B$801, 2, FALSE), "No")</f>
        <v>Yes</v>
      </c>
    </row>
    <row r="977" spans="1:23" x14ac:dyDescent="0.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VLOOKUP($M977,People!$A$2:$B$5, 2, FALSE)</f>
        <v>Chuck Magee</v>
      </c>
      <c r="W977" s="3" t="str">
        <f>IFERROR(VLOOKUP($B977, 'Returns'!$A$2:$B$801, 2, FALSE), "No")</f>
        <v>Yes</v>
      </c>
    </row>
    <row r="978" spans="1:23" x14ac:dyDescent="0.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VLOOKUP($M978,People!$A$2:$B$5, 2, FALSE)</f>
        <v>Anna Andreadi</v>
      </c>
      <c r="W978" s="3" t="str">
        <f>IFERROR(VLOOKUP($B978, 'Returns'!$A$2:$B$801, 2, FALSE), "No")</f>
        <v>No</v>
      </c>
    </row>
    <row r="979" spans="1:23" x14ac:dyDescent="0.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VLOOKUP($M979,People!$A$2:$B$5, 2, FALSE)</f>
        <v>Kelly Williams</v>
      </c>
      <c r="W979" s="3" t="str">
        <f>IFERROR(VLOOKUP($B979, 'Returns'!$A$2:$B$801, 2, FALSE), "No")</f>
        <v>No</v>
      </c>
    </row>
    <row r="980" spans="1:23" x14ac:dyDescent="0.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VLOOKUP($M980,People!$A$2:$B$5, 2, FALSE)</f>
        <v>Cassandra Brandow</v>
      </c>
      <c r="W980" s="3" t="str">
        <f>IFERROR(VLOOKUP($B980, 'Returns'!$A$2:$B$801, 2, FALSE), "No")</f>
        <v>No</v>
      </c>
    </row>
    <row r="981" spans="1:23" x14ac:dyDescent="0.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VLOOKUP($M981,People!$A$2:$B$5, 2, FALSE)</f>
        <v>Kelly Williams</v>
      </c>
      <c r="W981" s="3" t="str">
        <f>IFERROR(VLOOKUP($B981, 'Returns'!$A$2:$B$801, 2, FALSE), "No")</f>
        <v>No</v>
      </c>
    </row>
    <row r="982" spans="1:23" x14ac:dyDescent="0.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VLOOKUP($M982,People!$A$2:$B$5, 2, FALSE)</f>
        <v>Chuck Magee</v>
      </c>
      <c r="W982" s="3" t="str">
        <f>IFERROR(VLOOKUP($B982, 'Returns'!$A$2:$B$801, 2, FALSE), "No")</f>
        <v>No</v>
      </c>
    </row>
    <row r="983" spans="1:23" x14ac:dyDescent="0.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VLOOKUP($M983,People!$A$2:$B$5, 2, FALSE)</f>
        <v>Anna Andreadi</v>
      </c>
      <c r="W983" s="3" t="str">
        <f>IFERROR(VLOOKUP($B983, 'Returns'!$A$2:$B$801, 2, FALSE), "No")</f>
        <v>No</v>
      </c>
    </row>
    <row r="984" spans="1:23" x14ac:dyDescent="0.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VLOOKUP($M984,People!$A$2:$B$5, 2, FALSE)</f>
        <v>Anna Andreadi</v>
      </c>
      <c r="W984" s="3" t="str">
        <f>IFERROR(VLOOKUP($B984, 'Returns'!$A$2:$B$801, 2, FALSE), "No")</f>
        <v>No</v>
      </c>
    </row>
    <row r="985" spans="1:23" x14ac:dyDescent="0.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VLOOKUP($M985,People!$A$2:$B$5, 2, FALSE)</f>
        <v>Anna Andreadi</v>
      </c>
      <c r="W985" s="3" t="str">
        <f>IFERROR(VLOOKUP($B985, 'Returns'!$A$2:$B$801, 2, FALSE), "No")</f>
        <v>No</v>
      </c>
    </row>
    <row r="986" spans="1:23" x14ac:dyDescent="0.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VLOOKUP($M986,People!$A$2:$B$5, 2, FALSE)</f>
        <v>Kelly Williams</v>
      </c>
      <c r="W986" s="3" t="str">
        <f>IFERROR(VLOOKUP($B986, 'Returns'!$A$2:$B$801, 2, FALSE), "No")</f>
        <v>No</v>
      </c>
    </row>
    <row r="987" spans="1:23" x14ac:dyDescent="0.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VLOOKUP($M987,People!$A$2:$B$5, 2, FALSE)</f>
        <v>Kelly Williams</v>
      </c>
      <c r="W987" s="3" t="str">
        <f>IFERROR(VLOOKUP($B987, 'Returns'!$A$2:$B$801, 2, FALSE), "No")</f>
        <v>No</v>
      </c>
    </row>
    <row r="988" spans="1:23" x14ac:dyDescent="0.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VLOOKUP($M988,People!$A$2:$B$5, 2, FALSE)</f>
        <v>Kelly Williams</v>
      </c>
      <c r="W988" s="3" t="str">
        <f>IFERROR(VLOOKUP($B988, 'Returns'!$A$2:$B$801, 2, FALSE), "No")</f>
        <v>No</v>
      </c>
    </row>
    <row r="989" spans="1:23" x14ac:dyDescent="0.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VLOOKUP($M989,People!$A$2:$B$5, 2, FALSE)</f>
        <v>Kelly Williams</v>
      </c>
      <c r="W989" s="3" t="str">
        <f>IFERROR(VLOOKUP($B989, 'Returns'!$A$2:$B$801, 2, FALSE), "No")</f>
        <v>No</v>
      </c>
    </row>
    <row r="990" spans="1:23" x14ac:dyDescent="0.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VLOOKUP($M990,People!$A$2:$B$5, 2, FALSE)</f>
        <v>Chuck Magee</v>
      </c>
      <c r="W990" s="3" t="str">
        <f>IFERROR(VLOOKUP($B990, 'Returns'!$A$2:$B$801, 2, FALSE), "No")</f>
        <v>No</v>
      </c>
    </row>
    <row r="991" spans="1:23" x14ac:dyDescent="0.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VLOOKUP($M991,People!$A$2:$B$5, 2, FALSE)</f>
        <v>Chuck Magee</v>
      </c>
      <c r="W991" s="3" t="str">
        <f>IFERROR(VLOOKUP($B991, 'Returns'!$A$2:$B$801, 2, FALSE), "No")</f>
        <v>No</v>
      </c>
    </row>
    <row r="992" spans="1:23" x14ac:dyDescent="0.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VLOOKUP($M992,People!$A$2:$B$5, 2, FALSE)</f>
        <v>Cassandra Brandow</v>
      </c>
      <c r="W992" s="3" t="str">
        <f>IFERROR(VLOOKUP($B992, 'Returns'!$A$2:$B$801, 2, FALSE), "No")</f>
        <v>No</v>
      </c>
    </row>
    <row r="993" spans="1:23" x14ac:dyDescent="0.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VLOOKUP($M993,People!$A$2:$B$5, 2, FALSE)</f>
        <v>Chuck Magee</v>
      </c>
      <c r="W993" s="3" t="str">
        <f>IFERROR(VLOOKUP($B993, 'Returns'!$A$2:$B$801, 2, FALSE), "No")</f>
        <v>No</v>
      </c>
    </row>
    <row r="994" spans="1:23" x14ac:dyDescent="0.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VLOOKUP($M994,People!$A$2:$B$5, 2, FALSE)</f>
        <v>Anna Andreadi</v>
      </c>
      <c r="W994" s="3" t="str">
        <f>IFERROR(VLOOKUP($B994, 'Returns'!$A$2:$B$801, 2, FALSE), "No")</f>
        <v>Yes</v>
      </c>
    </row>
    <row r="995" spans="1:23" x14ac:dyDescent="0.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VLOOKUP($M995,People!$A$2:$B$5, 2, FALSE)</f>
        <v>Anna Andreadi</v>
      </c>
      <c r="W995" s="3" t="str">
        <f>IFERROR(VLOOKUP($B995, 'Returns'!$A$2:$B$801, 2, FALSE), "No")</f>
        <v>Yes</v>
      </c>
    </row>
    <row r="996" spans="1:23" x14ac:dyDescent="0.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VLOOKUP($M996,People!$A$2:$B$5, 2, FALSE)</f>
        <v>Cassandra Brandow</v>
      </c>
      <c r="W996" s="3" t="str">
        <f>IFERROR(VLOOKUP($B996, 'Returns'!$A$2:$B$801, 2, FALSE), "No")</f>
        <v>No</v>
      </c>
    </row>
    <row r="997" spans="1:23" x14ac:dyDescent="0.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VLOOKUP($M997,People!$A$2:$B$5, 2, FALSE)</f>
        <v>Cassandra Brandow</v>
      </c>
      <c r="W997" s="3" t="str">
        <f>IFERROR(VLOOKUP($B997, 'Returns'!$A$2:$B$801, 2, FALSE), "No")</f>
        <v>No</v>
      </c>
    </row>
    <row r="998" spans="1:23" x14ac:dyDescent="0.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VLOOKUP($M998,People!$A$2:$B$5, 2, FALSE)</f>
        <v>Cassandra Brandow</v>
      </c>
      <c r="W998" s="3" t="str">
        <f>IFERROR(VLOOKUP($B998, 'Returns'!$A$2:$B$801, 2, FALSE), "No")</f>
        <v>No</v>
      </c>
    </row>
    <row r="999" spans="1:23" x14ac:dyDescent="0.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VLOOKUP($M999,People!$A$2:$B$5, 2, FALSE)</f>
        <v>Cassandra Brandow</v>
      </c>
      <c r="W999" s="3" t="str">
        <f>IFERROR(VLOOKUP($B999, 'Returns'!$A$2:$B$801, 2, FALSE), "No")</f>
        <v>No</v>
      </c>
    </row>
    <row r="1000" spans="1:23" x14ac:dyDescent="0.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VLOOKUP($M1000,People!$A$2:$B$5, 2, FALSE)</f>
        <v>Cassandra Brandow</v>
      </c>
      <c r="W1000" s="3" t="str">
        <f>IFERROR(VLOOKUP($B1000, 'Returns'!$A$2:$B$801, 2, FALSE), "No")</f>
        <v>No</v>
      </c>
    </row>
    <row r="1001" spans="1:23" x14ac:dyDescent="0.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VLOOKUP($M1001,People!$A$2:$B$5, 2, FALSE)</f>
        <v>Cassandra Brandow</v>
      </c>
      <c r="W1001" s="3" t="str">
        <f>IFERROR(VLOOKUP($B1001, 'Returns'!$A$2:$B$801, 2, FALSE), "No")</f>
        <v>No</v>
      </c>
    </row>
    <row r="1002" spans="1:23" x14ac:dyDescent="0.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VLOOKUP($M1002,People!$A$2:$B$5, 2, FALSE)</f>
        <v>Anna Andreadi</v>
      </c>
      <c r="W1002" s="3" t="str">
        <f>IFERROR(VLOOKUP($B1002, 'Returns'!$A$2:$B$801, 2, FALSE), "No")</f>
        <v>No</v>
      </c>
    </row>
    <row r="1003" spans="1:23" x14ac:dyDescent="0.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VLOOKUP($M1003,People!$A$2:$B$5, 2, FALSE)</f>
        <v>Chuck Magee</v>
      </c>
      <c r="W1003" s="3" t="str">
        <f>IFERROR(VLOOKUP($B1003, 'Returns'!$A$2:$B$801, 2, FALSE), "No")</f>
        <v>No</v>
      </c>
    </row>
    <row r="1004" spans="1:23" x14ac:dyDescent="0.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VLOOKUP($M1004,People!$A$2:$B$5, 2, FALSE)</f>
        <v>Chuck Magee</v>
      </c>
      <c r="W1004" s="3" t="str">
        <f>IFERROR(VLOOKUP($B1004, 'Returns'!$A$2:$B$801, 2, FALSE), "No")</f>
        <v>No</v>
      </c>
    </row>
    <row r="1005" spans="1:23" x14ac:dyDescent="0.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VLOOKUP($M1005,People!$A$2:$B$5, 2, FALSE)</f>
        <v>Chuck Magee</v>
      </c>
      <c r="W1005" s="3" t="str">
        <f>IFERROR(VLOOKUP($B1005, 'Returns'!$A$2:$B$801, 2, FALSE), "No")</f>
        <v>No</v>
      </c>
    </row>
    <row r="1006" spans="1:23" x14ac:dyDescent="0.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VLOOKUP($M1006,People!$A$2:$B$5, 2, FALSE)</f>
        <v>Anna Andreadi</v>
      </c>
      <c r="W1006" s="3" t="str">
        <f>IFERROR(VLOOKUP($B1006, 'Returns'!$A$2:$B$801, 2, FALSE), "No")</f>
        <v>No</v>
      </c>
    </row>
    <row r="1007" spans="1:23" x14ac:dyDescent="0.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VLOOKUP($M1007,People!$A$2:$B$5, 2, FALSE)</f>
        <v>Cassandra Brandow</v>
      </c>
      <c r="W1007" s="3" t="str">
        <f>IFERROR(VLOOKUP($B1007, 'Returns'!$A$2:$B$801, 2, FALSE), "No")</f>
        <v>No</v>
      </c>
    </row>
    <row r="1008" spans="1:23" x14ac:dyDescent="0.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VLOOKUP($M1008,People!$A$2:$B$5, 2, FALSE)</f>
        <v>Anna Andreadi</v>
      </c>
      <c r="W1008" s="3" t="str">
        <f>IFERROR(VLOOKUP($B1008, 'Returns'!$A$2:$B$801, 2, FALSE), "No")</f>
        <v>No</v>
      </c>
    </row>
    <row r="1009" spans="1:23" x14ac:dyDescent="0.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VLOOKUP($M1009,People!$A$2:$B$5, 2, FALSE)</f>
        <v>Anna Andreadi</v>
      </c>
      <c r="W1009" s="3" t="str">
        <f>IFERROR(VLOOKUP($B1009, 'Returns'!$A$2:$B$801, 2, FALSE), "No")</f>
        <v>No</v>
      </c>
    </row>
    <row r="1010" spans="1:23" x14ac:dyDescent="0.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VLOOKUP($M1010,People!$A$2:$B$5, 2, FALSE)</f>
        <v>Kelly Williams</v>
      </c>
      <c r="W1010" s="3" t="str">
        <f>IFERROR(VLOOKUP($B1010, 'Returns'!$A$2:$B$801, 2, FALSE), "No")</f>
        <v>No</v>
      </c>
    </row>
    <row r="1011" spans="1:23" x14ac:dyDescent="0.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VLOOKUP($M1011,People!$A$2:$B$5, 2, FALSE)</f>
        <v>Kelly Williams</v>
      </c>
      <c r="W1011" s="3" t="str">
        <f>IFERROR(VLOOKUP($B1011, 'Returns'!$A$2:$B$801, 2, FALSE), "No")</f>
        <v>No</v>
      </c>
    </row>
    <row r="1012" spans="1:23" x14ac:dyDescent="0.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VLOOKUP($M1012,People!$A$2:$B$5, 2, FALSE)</f>
        <v>Anna Andreadi</v>
      </c>
      <c r="W1012" s="3" t="str">
        <f>IFERROR(VLOOKUP($B1012, 'Returns'!$A$2:$B$801, 2, FALSE), "No")</f>
        <v>No</v>
      </c>
    </row>
    <row r="1013" spans="1:23" x14ac:dyDescent="0.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VLOOKUP($M1013,People!$A$2:$B$5, 2, FALSE)</f>
        <v>Anna Andreadi</v>
      </c>
      <c r="W1013" s="3" t="str">
        <f>IFERROR(VLOOKUP($B1013, 'Returns'!$A$2:$B$801, 2, FALSE), "No")</f>
        <v>No</v>
      </c>
    </row>
    <row r="1014" spans="1:23" x14ac:dyDescent="0.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VLOOKUP($M1014,People!$A$2:$B$5, 2, FALSE)</f>
        <v>Anna Andreadi</v>
      </c>
      <c r="W1014" s="3" t="str">
        <f>IFERROR(VLOOKUP($B1014, 'Returns'!$A$2:$B$801, 2, FALSE), "No")</f>
        <v>No</v>
      </c>
    </row>
    <row r="1015" spans="1:23" x14ac:dyDescent="0.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VLOOKUP($M1015,People!$A$2:$B$5, 2, FALSE)</f>
        <v>Anna Andreadi</v>
      </c>
      <c r="W1015" s="3" t="str">
        <f>IFERROR(VLOOKUP($B1015, 'Returns'!$A$2:$B$801, 2, FALSE), "No")</f>
        <v>Yes</v>
      </c>
    </row>
    <row r="1016" spans="1:23" x14ac:dyDescent="0.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VLOOKUP($M1016,People!$A$2:$B$5, 2, FALSE)</f>
        <v>Anna Andreadi</v>
      </c>
      <c r="W1016" s="3" t="str">
        <f>IFERROR(VLOOKUP($B1016, 'Returns'!$A$2:$B$801, 2, FALSE), "No")</f>
        <v>Yes</v>
      </c>
    </row>
    <row r="1017" spans="1:23" x14ac:dyDescent="0.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VLOOKUP($M1017,People!$A$2:$B$5, 2, FALSE)</f>
        <v>Anna Andreadi</v>
      </c>
      <c r="W1017" s="3" t="str">
        <f>IFERROR(VLOOKUP($B1017, 'Returns'!$A$2:$B$801, 2, FALSE), "No")</f>
        <v>No</v>
      </c>
    </row>
    <row r="1018" spans="1:23" x14ac:dyDescent="0.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VLOOKUP($M1018,People!$A$2:$B$5, 2, FALSE)</f>
        <v>Chuck Magee</v>
      </c>
      <c r="W1018" s="3" t="str">
        <f>IFERROR(VLOOKUP($B1018, 'Returns'!$A$2:$B$801, 2, FALSE), "No")</f>
        <v>No</v>
      </c>
    </row>
    <row r="1019" spans="1:23" x14ac:dyDescent="0.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VLOOKUP($M1019,People!$A$2:$B$5, 2, FALSE)</f>
        <v>Chuck Magee</v>
      </c>
      <c r="W1019" s="3" t="str">
        <f>IFERROR(VLOOKUP($B1019, 'Returns'!$A$2:$B$801, 2, FALSE), "No")</f>
        <v>No</v>
      </c>
    </row>
    <row r="1020" spans="1:23" x14ac:dyDescent="0.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VLOOKUP($M1020,People!$A$2:$B$5, 2, FALSE)</f>
        <v>Chuck Magee</v>
      </c>
      <c r="W1020" s="3" t="str">
        <f>IFERROR(VLOOKUP($B1020, 'Returns'!$A$2:$B$801, 2, FALSE), "No")</f>
        <v>No</v>
      </c>
    </row>
    <row r="1021" spans="1:23" x14ac:dyDescent="0.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VLOOKUP($M1021,People!$A$2:$B$5, 2, FALSE)</f>
        <v>Chuck Magee</v>
      </c>
      <c r="W1021" s="3" t="str">
        <f>IFERROR(VLOOKUP($B1021, 'Returns'!$A$2:$B$801, 2, FALSE), "No")</f>
        <v>No</v>
      </c>
    </row>
    <row r="1022" spans="1:23" x14ac:dyDescent="0.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VLOOKUP($M1022,People!$A$2:$B$5, 2, FALSE)</f>
        <v>Chuck Magee</v>
      </c>
      <c r="W1022" s="3" t="str">
        <f>IFERROR(VLOOKUP($B1022, 'Returns'!$A$2:$B$801, 2, FALSE), "No")</f>
        <v>No</v>
      </c>
    </row>
    <row r="1023" spans="1:23" x14ac:dyDescent="0.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VLOOKUP($M1023,People!$A$2:$B$5, 2, FALSE)</f>
        <v>Chuck Magee</v>
      </c>
      <c r="W1023" s="3" t="str">
        <f>IFERROR(VLOOKUP($B1023, 'Returns'!$A$2:$B$801, 2, FALSE), "No")</f>
        <v>No</v>
      </c>
    </row>
    <row r="1024" spans="1:23" x14ac:dyDescent="0.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VLOOKUP($M1024,People!$A$2:$B$5, 2, FALSE)</f>
        <v>Chuck Magee</v>
      </c>
      <c r="W1024" s="3" t="str">
        <f>IFERROR(VLOOKUP($B1024, 'Returns'!$A$2:$B$801, 2, FALSE), "No")</f>
        <v>No</v>
      </c>
    </row>
    <row r="1025" spans="1:23" x14ac:dyDescent="0.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VLOOKUP($M1025,People!$A$2:$B$5, 2, FALSE)</f>
        <v>Chuck Magee</v>
      </c>
      <c r="W1025" s="3" t="str">
        <f>IFERROR(VLOOKUP($B1025, 'Returns'!$A$2:$B$801, 2, FALSE), "No")</f>
        <v>No</v>
      </c>
    </row>
    <row r="1026" spans="1:23" x14ac:dyDescent="0.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VLOOKUP($M1026,People!$A$2:$B$5, 2, FALSE)</f>
        <v>Anna Andreadi</v>
      </c>
      <c r="W1026" s="3" t="str">
        <f>IFERROR(VLOOKUP($B1026, 'Returns'!$A$2:$B$801, 2, FALSE), "No")</f>
        <v>No</v>
      </c>
    </row>
    <row r="1027" spans="1:23" x14ac:dyDescent="0.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VLOOKUP($M1027,People!$A$2:$B$5, 2, FALSE)</f>
        <v>Chuck Magee</v>
      </c>
      <c r="W1027" s="3" t="str">
        <f>IFERROR(VLOOKUP($B1027, 'Returns'!$A$2:$B$801, 2, FALSE), "No")</f>
        <v>Yes</v>
      </c>
    </row>
    <row r="1028" spans="1:23" x14ac:dyDescent="0.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VLOOKUP($M1028,People!$A$2:$B$5, 2, FALSE)</f>
        <v>Chuck Magee</v>
      </c>
      <c r="W1028" s="3" t="str">
        <f>IFERROR(VLOOKUP($B1028, 'Returns'!$A$2:$B$801, 2, FALSE), "No")</f>
        <v>Yes</v>
      </c>
    </row>
    <row r="1029" spans="1:23" x14ac:dyDescent="0.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VLOOKUP($M1029,People!$A$2:$B$5, 2, FALSE)</f>
        <v>Chuck Magee</v>
      </c>
      <c r="W1029" s="3" t="str">
        <f>IFERROR(VLOOKUP($B1029, 'Returns'!$A$2:$B$801, 2, FALSE), "No")</f>
        <v>Yes</v>
      </c>
    </row>
    <row r="1030" spans="1:23" x14ac:dyDescent="0.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VLOOKUP($M1030,People!$A$2:$B$5, 2, FALSE)</f>
        <v>Chuck Magee</v>
      </c>
      <c r="W1030" s="3" t="str">
        <f>IFERROR(VLOOKUP($B1030, 'Returns'!$A$2:$B$801, 2, FALSE), "No")</f>
        <v>No</v>
      </c>
    </row>
    <row r="1031" spans="1:23" x14ac:dyDescent="0.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VLOOKUP($M1031,People!$A$2:$B$5, 2, FALSE)</f>
        <v>Chuck Magee</v>
      </c>
      <c r="W1031" s="3" t="str">
        <f>IFERROR(VLOOKUP($B1031, 'Returns'!$A$2:$B$801, 2, FALSE), "No")</f>
        <v>No</v>
      </c>
    </row>
    <row r="1032" spans="1:23" x14ac:dyDescent="0.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VLOOKUP($M1032,People!$A$2:$B$5, 2, FALSE)</f>
        <v>Chuck Magee</v>
      </c>
      <c r="W1032" s="3" t="str">
        <f>IFERROR(VLOOKUP($B1032, 'Returns'!$A$2:$B$801, 2, FALSE), "No")</f>
        <v>No</v>
      </c>
    </row>
    <row r="1033" spans="1:23" x14ac:dyDescent="0.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VLOOKUP($M1033,People!$A$2:$B$5, 2, FALSE)</f>
        <v>Chuck Magee</v>
      </c>
      <c r="W1033" s="3" t="str">
        <f>IFERROR(VLOOKUP($B1033, 'Returns'!$A$2:$B$801, 2, FALSE), "No")</f>
        <v>No</v>
      </c>
    </row>
    <row r="1034" spans="1:23" x14ac:dyDescent="0.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VLOOKUP($M1034,People!$A$2:$B$5, 2, FALSE)</f>
        <v>Chuck Magee</v>
      </c>
      <c r="W1034" s="3" t="str">
        <f>IFERROR(VLOOKUP($B1034, 'Returns'!$A$2:$B$801, 2, FALSE), "No")</f>
        <v>No</v>
      </c>
    </row>
    <row r="1035" spans="1:23" x14ac:dyDescent="0.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VLOOKUP($M1035,People!$A$2:$B$5, 2, FALSE)</f>
        <v>Chuck Magee</v>
      </c>
      <c r="W1035" s="3" t="str">
        <f>IFERROR(VLOOKUP($B1035, 'Returns'!$A$2:$B$801, 2, FALSE), "No")</f>
        <v>No</v>
      </c>
    </row>
    <row r="1036" spans="1:23" x14ac:dyDescent="0.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VLOOKUP($M1036,People!$A$2:$B$5, 2, FALSE)</f>
        <v>Chuck Magee</v>
      </c>
      <c r="W1036" s="3" t="str">
        <f>IFERROR(VLOOKUP($B1036, 'Returns'!$A$2:$B$801, 2, FALSE), "No")</f>
        <v>No</v>
      </c>
    </row>
    <row r="1037" spans="1:23" x14ac:dyDescent="0.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VLOOKUP($M1037,People!$A$2:$B$5, 2, FALSE)</f>
        <v>Chuck Magee</v>
      </c>
      <c r="W1037" s="3" t="str">
        <f>IFERROR(VLOOKUP($B1037, 'Returns'!$A$2:$B$801, 2, FALSE), "No")</f>
        <v>No</v>
      </c>
    </row>
    <row r="1038" spans="1:23" x14ac:dyDescent="0.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VLOOKUP($M1038,People!$A$2:$B$5, 2, FALSE)</f>
        <v>Kelly Williams</v>
      </c>
      <c r="W1038" s="3" t="str">
        <f>IFERROR(VLOOKUP($B1038, 'Returns'!$A$2:$B$801, 2, FALSE), "No")</f>
        <v>No</v>
      </c>
    </row>
    <row r="1039" spans="1:23" x14ac:dyDescent="0.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VLOOKUP($M1039,People!$A$2:$B$5, 2, FALSE)</f>
        <v>Anna Andreadi</v>
      </c>
      <c r="W1039" s="3" t="str">
        <f>IFERROR(VLOOKUP($B1039, 'Returns'!$A$2:$B$801, 2, FALSE), "No")</f>
        <v>No</v>
      </c>
    </row>
    <row r="1040" spans="1:23" x14ac:dyDescent="0.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VLOOKUP($M1040,People!$A$2:$B$5, 2, FALSE)</f>
        <v>Cassandra Brandow</v>
      </c>
      <c r="W1040" s="3" t="str">
        <f>IFERROR(VLOOKUP($B1040, 'Returns'!$A$2:$B$801, 2, FALSE), "No")</f>
        <v>No</v>
      </c>
    </row>
    <row r="1041" spans="1:23" x14ac:dyDescent="0.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VLOOKUP($M1041,People!$A$2:$B$5, 2, FALSE)</f>
        <v>Cassandra Brandow</v>
      </c>
      <c r="W1041" s="3" t="str">
        <f>IFERROR(VLOOKUP($B1041, 'Returns'!$A$2:$B$801, 2, FALSE), "No")</f>
        <v>No</v>
      </c>
    </row>
    <row r="1042" spans="1:23" x14ac:dyDescent="0.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VLOOKUP($M1042,People!$A$2:$B$5, 2, FALSE)</f>
        <v>Kelly Williams</v>
      </c>
      <c r="W1042" s="3" t="str">
        <f>IFERROR(VLOOKUP($B1042, 'Returns'!$A$2:$B$801, 2, FALSE), "No")</f>
        <v>No</v>
      </c>
    </row>
    <row r="1043" spans="1:23" x14ac:dyDescent="0.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VLOOKUP($M1043,People!$A$2:$B$5, 2, FALSE)</f>
        <v>Chuck Magee</v>
      </c>
      <c r="W1043" s="3" t="str">
        <f>IFERROR(VLOOKUP($B1043, 'Returns'!$A$2:$B$801, 2, FALSE), "No")</f>
        <v>No</v>
      </c>
    </row>
    <row r="1044" spans="1:23" x14ac:dyDescent="0.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VLOOKUP($M1044,People!$A$2:$B$5, 2, FALSE)</f>
        <v>Chuck Magee</v>
      </c>
      <c r="W1044" s="3" t="str">
        <f>IFERROR(VLOOKUP($B1044, 'Returns'!$A$2:$B$801, 2, FALSE), "No")</f>
        <v>No</v>
      </c>
    </row>
    <row r="1045" spans="1:23" x14ac:dyDescent="0.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VLOOKUP($M1045,People!$A$2:$B$5, 2, FALSE)</f>
        <v>Kelly Williams</v>
      </c>
      <c r="W1045" s="3" t="str">
        <f>IFERROR(VLOOKUP($B1045, 'Returns'!$A$2:$B$801, 2, FALSE), "No")</f>
        <v>No</v>
      </c>
    </row>
    <row r="1046" spans="1:23" x14ac:dyDescent="0.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VLOOKUP($M1046,People!$A$2:$B$5, 2, FALSE)</f>
        <v>Kelly Williams</v>
      </c>
      <c r="W1046" s="3" t="str">
        <f>IFERROR(VLOOKUP($B1046, 'Returns'!$A$2:$B$801, 2, FALSE), "No")</f>
        <v>No</v>
      </c>
    </row>
    <row r="1047" spans="1:23" x14ac:dyDescent="0.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VLOOKUP($M1047,People!$A$2:$B$5, 2, FALSE)</f>
        <v>Kelly Williams</v>
      </c>
      <c r="W1047" s="3" t="str">
        <f>IFERROR(VLOOKUP($B1047, 'Returns'!$A$2:$B$801, 2, FALSE), "No")</f>
        <v>No</v>
      </c>
    </row>
    <row r="1048" spans="1:23" x14ac:dyDescent="0.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VLOOKUP($M1048,People!$A$2:$B$5, 2, FALSE)</f>
        <v>Cassandra Brandow</v>
      </c>
      <c r="W1048" s="3" t="str">
        <f>IFERROR(VLOOKUP($B1048, 'Returns'!$A$2:$B$801, 2, FALSE), "No")</f>
        <v>No</v>
      </c>
    </row>
    <row r="1049" spans="1:23" x14ac:dyDescent="0.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VLOOKUP($M1049,People!$A$2:$B$5, 2, FALSE)</f>
        <v>Cassandra Brandow</v>
      </c>
      <c r="W1049" s="3" t="str">
        <f>IFERROR(VLOOKUP($B1049, 'Returns'!$A$2:$B$801, 2, FALSE), "No")</f>
        <v>No</v>
      </c>
    </row>
    <row r="1050" spans="1:23" x14ac:dyDescent="0.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VLOOKUP($M1050,People!$A$2:$B$5, 2, FALSE)</f>
        <v>Anna Andreadi</v>
      </c>
      <c r="W1050" s="3" t="str">
        <f>IFERROR(VLOOKUP($B1050, 'Returns'!$A$2:$B$801, 2, FALSE), "No")</f>
        <v>No</v>
      </c>
    </row>
    <row r="1051" spans="1:23" x14ac:dyDescent="0.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VLOOKUP($M1051,People!$A$2:$B$5, 2, FALSE)</f>
        <v>Anna Andreadi</v>
      </c>
      <c r="W1051" s="3" t="str">
        <f>IFERROR(VLOOKUP($B1051, 'Returns'!$A$2:$B$801, 2, FALSE), "No")</f>
        <v>No</v>
      </c>
    </row>
    <row r="1052" spans="1:23" x14ac:dyDescent="0.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VLOOKUP($M1052,People!$A$2:$B$5, 2, FALSE)</f>
        <v>Chuck Magee</v>
      </c>
      <c r="W1052" s="3" t="str">
        <f>IFERROR(VLOOKUP($B1052, 'Returns'!$A$2:$B$801, 2, FALSE), "No")</f>
        <v>No</v>
      </c>
    </row>
    <row r="1053" spans="1:23" x14ac:dyDescent="0.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VLOOKUP($M1053,People!$A$2:$B$5, 2, FALSE)</f>
        <v>Chuck Magee</v>
      </c>
      <c r="W1053" s="3" t="str">
        <f>IFERROR(VLOOKUP($B1053, 'Returns'!$A$2:$B$801, 2, FALSE), "No")</f>
        <v>No</v>
      </c>
    </row>
    <row r="1054" spans="1:23" x14ac:dyDescent="0.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VLOOKUP($M1054,People!$A$2:$B$5, 2, FALSE)</f>
        <v>Chuck Magee</v>
      </c>
      <c r="W1054" s="3" t="str">
        <f>IFERROR(VLOOKUP($B1054, 'Returns'!$A$2:$B$801, 2, FALSE), "No")</f>
        <v>No</v>
      </c>
    </row>
    <row r="1055" spans="1:23" x14ac:dyDescent="0.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VLOOKUP($M1055,People!$A$2:$B$5, 2, FALSE)</f>
        <v>Chuck Magee</v>
      </c>
      <c r="W1055" s="3" t="str">
        <f>IFERROR(VLOOKUP($B1055, 'Returns'!$A$2:$B$801, 2, FALSE), "No")</f>
        <v>No</v>
      </c>
    </row>
    <row r="1056" spans="1:23" x14ac:dyDescent="0.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VLOOKUP($M1056,People!$A$2:$B$5, 2, FALSE)</f>
        <v>Chuck Magee</v>
      </c>
      <c r="W1056" s="3" t="str">
        <f>IFERROR(VLOOKUP($B1056, 'Returns'!$A$2:$B$801, 2, FALSE), "No")</f>
        <v>No</v>
      </c>
    </row>
    <row r="1057" spans="1:23" x14ac:dyDescent="0.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VLOOKUP($M1057,People!$A$2:$B$5, 2, FALSE)</f>
        <v>Chuck Magee</v>
      </c>
      <c r="W1057" s="3" t="str">
        <f>IFERROR(VLOOKUP($B1057, 'Returns'!$A$2:$B$801, 2, FALSE), "No")</f>
        <v>No</v>
      </c>
    </row>
    <row r="1058" spans="1:23" x14ac:dyDescent="0.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VLOOKUP($M1058,People!$A$2:$B$5, 2, FALSE)</f>
        <v>Chuck Magee</v>
      </c>
      <c r="W1058" s="3" t="str">
        <f>IFERROR(VLOOKUP($B1058, 'Returns'!$A$2:$B$801, 2, FALSE), "No")</f>
        <v>No</v>
      </c>
    </row>
    <row r="1059" spans="1:23" x14ac:dyDescent="0.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VLOOKUP($M1059,People!$A$2:$B$5, 2, FALSE)</f>
        <v>Anna Andreadi</v>
      </c>
      <c r="W1059" s="3" t="str">
        <f>IFERROR(VLOOKUP($B1059, 'Returns'!$A$2:$B$801, 2, FALSE), "No")</f>
        <v>No</v>
      </c>
    </row>
    <row r="1060" spans="1:23" x14ac:dyDescent="0.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VLOOKUP($M1060,People!$A$2:$B$5, 2, FALSE)</f>
        <v>Anna Andreadi</v>
      </c>
      <c r="W1060" s="3" t="str">
        <f>IFERROR(VLOOKUP($B1060, 'Returns'!$A$2:$B$801, 2, FALSE), "No")</f>
        <v>No</v>
      </c>
    </row>
    <row r="1061" spans="1:23" x14ac:dyDescent="0.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VLOOKUP($M1061,People!$A$2:$B$5, 2, FALSE)</f>
        <v>Chuck Magee</v>
      </c>
      <c r="W1061" s="3" t="str">
        <f>IFERROR(VLOOKUP($B1061, 'Returns'!$A$2:$B$801, 2, FALSE), "No")</f>
        <v>No</v>
      </c>
    </row>
    <row r="1062" spans="1:23" x14ac:dyDescent="0.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VLOOKUP($M1062,People!$A$2:$B$5, 2, FALSE)</f>
        <v>Kelly Williams</v>
      </c>
      <c r="W1062" s="3" t="str">
        <f>IFERROR(VLOOKUP($B1062, 'Returns'!$A$2:$B$801, 2, FALSE), "No")</f>
        <v>No</v>
      </c>
    </row>
    <row r="1063" spans="1:23" x14ac:dyDescent="0.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VLOOKUP($M1063,People!$A$2:$B$5, 2, FALSE)</f>
        <v>Chuck Magee</v>
      </c>
      <c r="W1063" s="3" t="str">
        <f>IFERROR(VLOOKUP($B1063, 'Returns'!$A$2:$B$801, 2, FALSE), "No")</f>
        <v>No</v>
      </c>
    </row>
    <row r="1064" spans="1:23" x14ac:dyDescent="0.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VLOOKUP($M1064,People!$A$2:$B$5, 2, FALSE)</f>
        <v>Chuck Magee</v>
      </c>
      <c r="W1064" s="3" t="str">
        <f>IFERROR(VLOOKUP($B1064, 'Returns'!$A$2:$B$801, 2, FALSE), "No")</f>
        <v>No</v>
      </c>
    </row>
    <row r="1065" spans="1:23" x14ac:dyDescent="0.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VLOOKUP($M1065,People!$A$2:$B$5, 2, FALSE)</f>
        <v>Chuck Magee</v>
      </c>
      <c r="W1065" s="3" t="str">
        <f>IFERROR(VLOOKUP($B1065, 'Returns'!$A$2:$B$801, 2, FALSE), "No")</f>
        <v>No</v>
      </c>
    </row>
    <row r="1066" spans="1:23" x14ac:dyDescent="0.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VLOOKUP($M1066,People!$A$2:$B$5, 2, FALSE)</f>
        <v>Chuck Magee</v>
      </c>
      <c r="W1066" s="3" t="str">
        <f>IFERROR(VLOOKUP($B1066, 'Returns'!$A$2:$B$801, 2, FALSE), "No")</f>
        <v>No</v>
      </c>
    </row>
    <row r="1067" spans="1:23" x14ac:dyDescent="0.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VLOOKUP($M1067,People!$A$2:$B$5, 2, FALSE)</f>
        <v>Chuck Magee</v>
      </c>
      <c r="W1067" s="3" t="str">
        <f>IFERROR(VLOOKUP($B1067, 'Returns'!$A$2:$B$801, 2, FALSE), "No")</f>
        <v>No</v>
      </c>
    </row>
    <row r="1068" spans="1:23" x14ac:dyDescent="0.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VLOOKUP($M1068,People!$A$2:$B$5, 2, FALSE)</f>
        <v>Chuck Magee</v>
      </c>
      <c r="W1068" s="3" t="str">
        <f>IFERROR(VLOOKUP($B1068, 'Returns'!$A$2:$B$801, 2, FALSE), "No")</f>
        <v>No</v>
      </c>
    </row>
    <row r="1069" spans="1:23" x14ac:dyDescent="0.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VLOOKUP($M1069,People!$A$2:$B$5, 2, FALSE)</f>
        <v>Anna Andreadi</v>
      </c>
      <c r="W1069" s="3" t="str">
        <f>IFERROR(VLOOKUP($B1069, 'Returns'!$A$2:$B$801, 2, FALSE), "No")</f>
        <v>No</v>
      </c>
    </row>
    <row r="1070" spans="1:23" x14ac:dyDescent="0.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VLOOKUP($M1070,People!$A$2:$B$5, 2, FALSE)</f>
        <v>Kelly Williams</v>
      </c>
      <c r="W1070" s="3" t="str">
        <f>IFERROR(VLOOKUP($B1070, 'Returns'!$A$2:$B$801, 2, FALSE), "No")</f>
        <v>No</v>
      </c>
    </row>
    <row r="1071" spans="1:23" x14ac:dyDescent="0.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VLOOKUP($M1071,People!$A$2:$B$5, 2, FALSE)</f>
        <v>Chuck Magee</v>
      </c>
      <c r="W1071" s="3" t="str">
        <f>IFERROR(VLOOKUP($B1071, 'Returns'!$A$2:$B$801, 2, FALSE), "No")</f>
        <v>No</v>
      </c>
    </row>
    <row r="1072" spans="1:23" x14ac:dyDescent="0.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VLOOKUP($M1072,People!$A$2:$B$5, 2, FALSE)</f>
        <v>Anna Andreadi</v>
      </c>
      <c r="W1072" s="3" t="str">
        <f>IFERROR(VLOOKUP($B1072, 'Returns'!$A$2:$B$801, 2, FALSE), "No")</f>
        <v>No</v>
      </c>
    </row>
    <row r="1073" spans="1:23" x14ac:dyDescent="0.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VLOOKUP($M1073,People!$A$2:$B$5, 2, FALSE)</f>
        <v>Anna Andreadi</v>
      </c>
      <c r="W1073" s="3" t="str">
        <f>IFERROR(VLOOKUP($B1073, 'Returns'!$A$2:$B$801, 2, FALSE), "No")</f>
        <v>Yes</v>
      </c>
    </row>
    <row r="1074" spans="1:23" x14ac:dyDescent="0.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VLOOKUP($M1074,People!$A$2:$B$5, 2, FALSE)</f>
        <v>Chuck Magee</v>
      </c>
      <c r="W1074" s="3" t="str">
        <f>IFERROR(VLOOKUP($B1074, 'Returns'!$A$2:$B$801, 2, FALSE), "No")</f>
        <v>No</v>
      </c>
    </row>
    <row r="1075" spans="1:23" x14ac:dyDescent="0.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VLOOKUP($M1075,People!$A$2:$B$5, 2, FALSE)</f>
        <v>Anna Andreadi</v>
      </c>
      <c r="W1075" s="3" t="str">
        <f>IFERROR(VLOOKUP($B1075, 'Returns'!$A$2:$B$801, 2, FALSE), "No")</f>
        <v>No</v>
      </c>
    </row>
    <row r="1076" spans="1:23" x14ac:dyDescent="0.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VLOOKUP($M1076,People!$A$2:$B$5, 2, FALSE)</f>
        <v>Anna Andreadi</v>
      </c>
      <c r="W1076" s="3" t="str">
        <f>IFERROR(VLOOKUP($B1076, 'Returns'!$A$2:$B$801, 2, FALSE), "No")</f>
        <v>No</v>
      </c>
    </row>
    <row r="1077" spans="1:23" x14ac:dyDescent="0.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VLOOKUP($M1077,People!$A$2:$B$5, 2, FALSE)</f>
        <v>Anna Andreadi</v>
      </c>
      <c r="W1077" s="3" t="str">
        <f>IFERROR(VLOOKUP($B1077, 'Returns'!$A$2:$B$801, 2, FALSE), "No")</f>
        <v>No</v>
      </c>
    </row>
    <row r="1078" spans="1:23" x14ac:dyDescent="0.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VLOOKUP($M1078,People!$A$2:$B$5, 2, FALSE)</f>
        <v>Kelly Williams</v>
      </c>
      <c r="W1078" s="3" t="str">
        <f>IFERROR(VLOOKUP($B1078, 'Returns'!$A$2:$B$801, 2, FALSE), "No")</f>
        <v>No</v>
      </c>
    </row>
    <row r="1079" spans="1:23" x14ac:dyDescent="0.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VLOOKUP($M1079,People!$A$2:$B$5, 2, FALSE)</f>
        <v>Anna Andreadi</v>
      </c>
      <c r="W1079" s="3" t="str">
        <f>IFERROR(VLOOKUP($B1079, 'Returns'!$A$2:$B$801, 2, FALSE), "No")</f>
        <v>No</v>
      </c>
    </row>
    <row r="1080" spans="1:23" x14ac:dyDescent="0.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VLOOKUP($M1080,People!$A$2:$B$5, 2, FALSE)</f>
        <v>Anna Andreadi</v>
      </c>
      <c r="W1080" s="3" t="str">
        <f>IFERROR(VLOOKUP($B1080, 'Returns'!$A$2:$B$801, 2, FALSE), "No")</f>
        <v>No</v>
      </c>
    </row>
    <row r="1081" spans="1:23" x14ac:dyDescent="0.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VLOOKUP($M1081,People!$A$2:$B$5, 2, FALSE)</f>
        <v>Anna Andreadi</v>
      </c>
      <c r="W1081" s="3" t="str">
        <f>IFERROR(VLOOKUP($B1081, 'Returns'!$A$2:$B$801, 2, FALSE), "No")</f>
        <v>No</v>
      </c>
    </row>
    <row r="1082" spans="1:23" x14ac:dyDescent="0.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VLOOKUP($M1082,People!$A$2:$B$5, 2, FALSE)</f>
        <v>Kelly Williams</v>
      </c>
      <c r="W1082" s="3" t="str">
        <f>IFERROR(VLOOKUP($B1082, 'Returns'!$A$2:$B$801, 2, FALSE), "No")</f>
        <v>No</v>
      </c>
    </row>
    <row r="1083" spans="1:23" x14ac:dyDescent="0.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VLOOKUP($M1083,People!$A$2:$B$5, 2, FALSE)</f>
        <v>Kelly Williams</v>
      </c>
      <c r="W1083" s="3" t="str">
        <f>IFERROR(VLOOKUP($B1083, 'Returns'!$A$2:$B$801, 2, FALSE), "No")</f>
        <v>No</v>
      </c>
    </row>
    <row r="1084" spans="1:23" x14ac:dyDescent="0.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VLOOKUP($M1084,People!$A$2:$B$5, 2, FALSE)</f>
        <v>Chuck Magee</v>
      </c>
      <c r="W1084" s="3" t="str">
        <f>IFERROR(VLOOKUP($B1084, 'Returns'!$A$2:$B$801, 2, FALSE), "No")</f>
        <v>No</v>
      </c>
    </row>
    <row r="1085" spans="1:23" x14ac:dyDescent="0.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VLOOKUP($M1085,People!$A$2:$B$5, 2, FALSE)</f>
        <v>Chuck Magee</v>
      </c>
      <c r="W1085" s="3" t="str">
        <f>IFERROR(VLOOKUP($B1085, 'Returns'!$A$2:$B$801, 2, FALSE), "No")</f>
        <v>No</v>
      </c>
    </row>
    <row r="1086" spans="1:23" x14ac:dyDescent="0.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VLOOKUP($M1086,People!$A$2:$B$5, 2, FALSE)</f>
        <v>Chuck Magee</v>
      </c>
      <c r="W1086" s="3" t="str">
        <f>IFERROR(VLOOKUP($B1086, 'Returns'!$A$2:$B$801, 2, FALSE), "No")</f>
        <v>No</v>
      </c>
    </row>
    <row r="1087" spans="1:23" x14ac:dyDescent="0.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VLOOKUP($M1087,People!$A$2:$B$5, 2, FALSE)</f>
        <v>Chuck Magee</v>
      </c>
      <c r="W1087" s="3" t="str">
        <f>IFERROR(VLOOKUP($B1087, 'Returns'!$A$2:$B$801, 2, FALSE), "No")</f>
        <v>No</v>
      </c>
    </row>
    <row r="1088" spans="1:23" x14ac:dyDescent="0.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VLOOKUP($M1088,People!$A$2:$B$5, 2, FALSE)</f>
        <v>Kelly Williams</v>
      </c>
      <c r="W1088" s="3" t="str">
        <f>IFERROR(VLOOKUP($B1088, 'Returns'!$A$2:$B$801, 2, FALSE), "No")</f>
        <v>No</v>
      </c>
    </row>
    <row r="1089" spans="1:23" x14ac:dyDescent="0.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VLOOKUP($M1089,People!$A$2:$B$5, 2, FALSE)</f>
        <v>Anna Andreadi</v>
      </c>
      <c r="W1089" s="3" t="str">
        <f>IFERROR(VLOOKUP($B1089, 'Returns'!$A$2:$B$801, 2, FALSE), "No")</f>
        <v>No</v>
      </c>
    </row>
    <row r="1090" spans="1:23" x14ac:dyDescent="0.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VLOOKUP($M1090,People!$A$2:$B$5, 2, FALSE)</f>
        <v>Anna Andreadi</v>
      </c>
      <c r="W1090" s="3" t="str">
        <f>IFERROR(VLOOKUP($B1090, 'Returns'!$A$2:$B$801, 2, FALSE), "No")</f>
        <v>No</v>
      </c>
    </row>
    <row r="1091" spans="1:23" x14ac:dyDescent="0.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VLOOKUP($M1091,People!$A$2:$B$5, 2, FALSE)</f>
        <v>Cassandra Brandow</v>
      </c>
      <c r="W1091" s="3" t="str">
        <f>IFERROR(VLOOKUP($B1091, 'Returns'!$A$2:$B$801, 2, FALSE), "No")</f>
        <v>No</v>
      </c>
    </row>
    <row r="1092" spans="1:23" x14ac:dyDescent="0.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VLOOKUP($M1092,People!$A$2:$B$5, 2, FALSE)</f>
        <v>Cassandra Brandow</v>
      </c>
      <c r="W1092" s="3" t="str">
        <f>IFERROR(VLOOKUP($B1092, 'Returns'!$A$2:$B$801, 2, FALSE), "No")</f>
        <v>No</v>
      </c>
    </row>
    <row r="1093" spans="1:23" x14ac:dyDescent="0.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VLOOKUP($M1093,People!$A$2:$B$5, 2, FALSE)</f>
        <v>Anna Andreadi</v>
      </c>
      <c r="W1093" s="3" t="str">
        <f>IFERROR(VLOOKUP($B1093, 'Returns'!$A$2:$B$801, 2, FALSE), "No")</f>
        <v>Yes</v>
      </c>
    </row>
    <row r="1094" spans="1:23" x14ac:dyDescent="0.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VLOOKUP($M1094,People!$A$2:$B$5, 2, FALSE)</f>
        <v>Anna Andreadi</v>
      </c>
      <c r="W1094" s="3" t="str">
        <f>IFERROR(VLOOKUP($B1094, 'Returns'!$A$2:$B$801, 2, FALSE), "No")</f>
        <v>Yes</v>
      </c>
    </row>
    <row r="1095" spans="1:23" x14ac:dyDescent="0.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VLOOKUP($M1095,People!$A$2:$B$5, 2, FALSE)</f>
        <v>Chuck Magee</v>
      </c>
      <c r="W1095" s="3" t="str">
        <f>IFERROR(VLOOKUP($B1095, 'Returns'!$A$2:$B$801, 2, FALSE), "No")</f>
        <v>No</v>
      </c>
    </row>
    <row r="1096" spans="1:23" x14ac:dyDescent="0.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VLOOKUP($M1096,People!$A$2:$B$5, 2, FALSE)</f>
        <v>Chuck Magee</v>
      </c>
      <c r="W1096" s="3" t="str">
        <f>IFERROR(VLOOKUP($B1096, 'Returns'!$A$2:$B$801, 2, FALSE), "No")</f>
        <v>No</v>
      </c>
    </row>
    <row r="1097" spans="1:23" x14ac:dyDescent="0.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VLOOKUP($M1097,People!$A$2:$B$5, 2, FALSE)</f>
        <v>Cassandra Brandow</v>
      </c>
      <c r="W1097" s="3" t="str">
        <f>IFERROR(VLOOKUP($B1097, 'Returns'!$A$2:$B$801, 2, FALSE), "No")</f>
        <v>No</v>
      </c>
    </row>
    <row r="1098" spans="1:23" x14ac:dyDescent="0.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VLOOKUP($M1098,People!$A$2:$B$5, 2, FALSE)</f>
        <v>Cassandra Brandow</v>
      </c>
      <c r="W1098" s="3" t="str">
        <f>IFERROR(VLOOKUP($B1098, 'Returns'!$A$2:$B$801, 2, FALSE), "No")</f>
        <v>No</v>
      </c>
    </row>
    <row r="1099" spans="1:23" x14ac:dyDescent="0.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VLOOKUP($M1099,People!$A$2:$B$5, 2, FALSE)</f>
        <v>Anna Andreadi</v>
      </c>
      <c r="W1099" s="3" t="str">
        <f>IFERROR(VLOOKUP($B1099, 'Returns'!$A$2:$B$801, 2, FALSE), "No")</f>
        <v>Yes</v>
      </c>
    </row>
    <row r="1100" spans="1:23" x14ac:dyDescent="0.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VLOOKUP($M1100,People!$A$2:$B$5, 2, FALSE)</f>
        <v>Anna Andreadi</v>
      </c>
      <c r="W1100" s="3" t="str">
        <f>IFERROR(VLOOKUP($B1100, 'Returns'!$A$2:$B$801, 2, FALSE), "No")</f>
        <v>No</v>
      </c>
    </row>
    <row r="1101" spans="1:23" x14ac:dyDescent="0.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VLOOKUP($M1101,People!$A$2:$B$5, 2, FALSE)</f>
        <v>Anna Andreadi</v>
      </c>
      <c r="W1101" s="3" t="str">
        <f>IFERROR(VLOOKUP($B1101, 'Returns'!$A$2:$B$801, 2, FALSE), "No")</f>
        <v>No</v>
      </c>
    </row>
    <row r="1102" spans="1:23" x14ac:dyDescent="0.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VLOOKUP($M1102,People!$A$2:$B$5, 2, FALSE)</f>
        <v>Anna Andreadi</v>
      </c>
      <c r="W1102" s="3" t="str">
        <f>IFERROR(VLOOKUP($B1102, 'Returns'!$A$2:$B$801, 2, FALSE), "No")</f>
        <v>No</v>
      </c>
    </row>
    <row r="1103" spans="1:23" x14ac:dyDescent="0.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VLOOKUP($M1103,People!$A$2:$B$5, 2, FALSE)</f>
        <v>Anna Andreadi</v>
      </c>
      <c r="W1103" s="3" t="str">
        <f>IFERROR(VLOOKUP($B1103, 'Returns'!$A$2:$B$801, 2, FALSE), "No")</f>
        <v>No</v>
      </c>
    </row>
    <row r="1104" spans="1:23" x14ac:dyDescent="0.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VLOOKUP($M1104,People!$A$2:$B$5, 2, FALSE)</f>
        <v>Kelly Williams</v>
      </c>
      <c r="W1104" s="3" t="str">
        <f>IFERROR(VLOOKUP($B1104, 'Returns'!$A$2:$B$801, 2, FALSE), "No")</f>
        <v>No</v>
      </c>
    </row>
    <row r="1105" spans="1:23" x14ac:dyDescent="0.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VLOOKUP($M1105,People!$A$2:$B$5, 2, FALSE)</f>
        <v>Kelly Williams</v>
      </c>
      <c r="W1105" s="3" t="str">
        <f>IFERROR(VLOOKUP($B1105, 'Returns'!$A$2:$B$801, 2, FALSE), "No")</f>
        <v>No</v>
      </c>
    </row>
    <row r="1106" spans="1:23" x14ac:dyDescent="0.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VLOOKUP($M1106,People!$A$2:$B$5, 2, FALSE)</f>
        <v>Anna Andreadi</v>
      </c>
      <c r="W1106" s="3" t="str">
        <f>IFERROR(VLOOKUP($B1106, 'Returns'!$A$2:$B$801, 2, FALSE), "No")</f>
        <v>Yes</v>
      </c>
    </row>
    <row r="1107" spans="1:23" x14ac:dyDescent="0.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VLOOKUP($M1107,People!$A$2:$B$5, 2, FALSE)</f>
        <v>Kelly Williams</v>
      </c>
      <c r="W1107" s="3" t="str">
        <f>IFERROR(VLOOKUP($B1107, 'Returns'!$A$2:$B$801, 2, FALSE), "No")</f>
        <v>No</v>
      </c>
    </row>
    <row r="1108" spans="1:23" x14ac:dyDescent="0.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VLOOKUP($M1108,People!$A$2:$B$5, 2, FALSE)</f>
        <v>Kelly Williams</v>
      </c>
      <c r="W1108" s="3" t="str">
        <f>IFERROR(VLOOKUP($B1108, 'Returns'!$A$2:$B$801, 2, FALSE), "No")</f>
        <v>No</v>
      </c>
    </row>
    <row r="1109" spans="1:23" x14ac:dyDescent="0.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VLOOKUP($M1109,People!$A$2:$B$5, 2, FALSE)</f>
        <v>Kelly Williams</v>
      </c>
      <c r="W1109" s="3" t="str">
        <f>IFERROR(VLOOKUP($B1109, 'Returns'!$A$2:$B$801, 2, FALSE), "No")</f>
        <v>No</v>
      </c>
    </row>
    <row r="1110" spans="1:23" x14ac:dyDescent="0.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VLOOKUP($M1110,People!$A$2:$B$5, 2, FALSE)</f>
        <v>Kelly Williams</v>
      </c>
      <c r="W1110" s="3" t="str">
        <f>IFERROR(VLOOKUP($B1110, 'Returns'!$A$2:$B$801, 2, FALSE), "No")</f>
        <v>No</v>
      </c>
    </row>
    <row r="1111" spans="1:23" x14ac:dyDescent="0.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VLOOKUP($M1111,People!$A$2:$B$5, 2, FALSE)</f>
        <v>Kelly Williams</v>
      </c>
      <c r="W1111" s="3" t="str">
        <f>IFERROR(VLOOKUP($B1111, 'Returns'!$A$2:$B$801, 2, FALSE), "No")</f>
        <v>No</v>
      </c>
    </row>
    <row r="1112" spans="1:23" x14ac:dyDescent="0.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VLOOKUP($M1112,People!$A$2:$B$5, 2, FALSE)</f>
        <v>Kelly Williams</v>
      </c>
      <c r="W1112" s="3" t="str">
        <f>IFERROR(VLOOKUP($B1112, 'Returns'!$A$2:$B$801, 2, FALSE), "No")</f>
        <v>No</v>
      </c>
    </row>
    <row r="1113" spans="1:23" x14ac:dyDescent="0.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VLOOKUP($M1113,People!$A$2:$B$5, 2, FALSE)</f>
        <v>Kelly Williams</v>
      </c>
      <c r="W1113" s="3" t="str">
        <f>IFERROR(VLOOKUP($B1113, 'Returns'!$A$2:$B$801, 2, FALSE), "No")</f>
        <v>No</v>
      </c>
    </row>
    <row r="1114" spans="1:23" x14ac:dyDescent="0.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VLOOKUP($M1114,People!$A$2:$B$5, 2, FALSE)</f>
        <v>Kelly Williams</v>
      </c>
      <c r="W1114" s="3" t="str">
        <f>IFERROR(VLOOKUP($B1114, 'Returns'!$A$2:$B$801, 2, FALSE), "No")</f>
        <v>No</v>
      </c>
    </row>
    <row r="1115" spans="1:23" x14ac:dyDescent="0.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VLOOKUP($M1115,People!$A$2:$B$5, 2, FALSE)</f>
        <v>Anna Andreadi</v>
      </c>
      <c r="W1115" s="3" t="str">
        <f>IFERROR(VLOOKUP($B1115, 'Returns'!$A$2:$B$801, 2, FALSE), "No")</f>
        <v>Yes</v>
      </c>
    </row>
    <row r="1116" spans="1:23" x14ac:dyDescent="0.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VLOOKUP($M1116,People!$A$2:$B$5, 2, FALSE)</f>
        <v>Anna Andreadi</v>
      </c>
      <c r="W1116" s="3" t="str">
        <f>IFERROR(VLOOKUP($B1116, 'Returns'!$A$2:$B$801, 2, FALSE), "No")</f>
        <v>Yes</v>
      </c>
    </row>
    <row r="1117" spans="1:23" x14ac:dyDescent="0.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VLOOKUP($M1117,People!$A$2:$B$5, 2, FALSE)</f>
        <v>Anna Andreadi</v>
      </c>
      <c r="W1117" s="3" t="str">
        <f>IFERROR(VLOOKUP($B1117, 'Returns'!$A$2:$B$801, 2, FALSE), "No")</f>
        <v>Yes</v>
      </c>
    </row>
    <row r="1118" spans="1:23" x14ac:dyDescent="0.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VLOOKUP($M1118,People!$A$2:$B$5, 2, FALSE)</f>
        <v>Anna Andreadi</v>
      </c>
      <c r="W1118" s="3" t="str">
        <f>IFERROR(VLOOKUP($B1118, 'Returns'!$A$2:$B$801, 2, FALSE), "No")</f>
        <v>No</v>
      </c>
    </row>
    <row r="1119" spans="1:23" x14ac:dyDescent="0.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VLOOKUP($M1119,People!$A$2:$B$5, 2, FALSE)</f>
        <v>Cassandra Brandow</v>
      </c>
      <c r="W1119" s="3" t="str">
        <f>IFERROR(VLOOKUP($B1119, 'Returns'!$A$2:$B$801, 2, FALSE), "No")</f>
        <v>No</v>
      </c>
    </row>
    <row r="1120" spans="1:23" x14ac:dyDescent="0.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VLOOKUP($M1120,People!$A$2:$B$5, 2, FALSE)</f>
        <v>Cassandra Brandow</v>
      </c>
      <c r="W1120" s="3" t="str">
        <f>IFERROR(VLOOKUP($B1120, 'Returns'!$A$2:$B$801, 2, FALSE), "No")</f>
        <v>No</v>
      </c>
    </row>
    <row r="1121" spans="1:23" x14ac:dyDescent="0.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VLOOKUP($M1121,People!$A$2:$B$5, 2, FALSE)</f>
        <v>Cassandra Brandow</v>
      </c>
      <c r="W1121" s="3" t="str">
        <f>IFERROR(VLOOKUP($B1121, 'Returns'!$A$2:$B$801, 2, FALSE), "No")</f>
        <v>No</v>
      </c>
    </row>
    <row r="1122" spans="1:23" x14ac:dyDescent="0.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VLOOKUP($M1122,People!$A$2:$B$5, 2, FALSE)</f>
        <v>Cassandra Brandow</v>
      </c>
      <c r="W1122" s="3" t="str">
        <f>IFERROR(VLOOKUP($B1122, 'Returns'!$A$2:$B$801, 2, FALSE), "No")</f>
        <v>No</v>
      </c>
    </row>
    <row r="1123" spans="1:23" x14ac:dyDescent="0.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VLOOKUP($M1123,People!$A$2:$B$5, 2, FALSE)</f>
        <v>Cassandra Brandow</v>
      </c>
      <c r="W1123" s="3" t="str">
        <f>IFERROR(VLOOKUP($B1123, 'Returns'!$A$2:$B$801, 2, FALSE), "No")</f>
        <v>No</v>
      </c>
    </row>
    <row r="1124" spans="1:23" x14ac:dyDescent="0.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VLOOKUP($M1124,People!$A$2:$B$5, 2, FALSE)</f>
        <v>Cassandra Brandow</v>
      </c>
      <c r="W1124" s="3" t="str">
        <f>IFERROR(VLOOKUP($B1124, 'Returns'!$A$2:$B$801, 2, FALSE), "No")</f>
        <v>No</v>
      </c>
    </row>
    <row r="1125" spans="1:23" x14ac:dyDescent="0.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VLOOKUP($M1125,People!$A$2:$B$5, 2, FALSE)</f>
        <v>Cassandra Brandow</v>
      </c>
      <c r="W1125" s="3" t="str">
        <f>IFERROR(VLOOKUP($B1125, 'Returns'!$A$2:$B$801, 2, FALSE), "No")</f>
        <v>No</v>
      </c>
    </row>
    <row r="1126" spans="1:23" x14ac:dyDescent="0.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VLOOKUP($M1126,People!$A$2:$B$5, 2, FALSE)</f>
        <v>Cassandra Brandow</v>
      </c>
      <c r="W1126" s="3" t="str">
        <f>IFERROR(VLOOKUP($B1126, 'Returns'!$A$2:$B$801, 2, FALSE), "No")</f>
        <v>No</v>
      </c>
    </row>
    <row r="1127" spans="1:23" x14ac:dyDescent="0.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VLOOKUP($M1127,People!$A$2:$B$5, 2, FALSE)</f>
        <v>Cassandra Brandow</v>
      </c>
      <c r="W1127" s="3" t="str">
        <f>IFERROR(VLOOKUP($B1127, 'Returns'!$A$2:$B$801, 2, FALSE), "No")</f>
        <v>No</v>
      </c>
    </row>
    <row r="1128" spans="1:23" x14ac:dyDescent="0.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VLOOKUP($M1128,People!$A$2:$B$5, 2, FALSE)</f>
        <v>Cassandra Brandow</v>
      </c>
      <c r="W1128" s="3" t="str">
        <f>IFERROR(VLOOKUP($B1128, 'Returns'!$A$2:$B$801, 2, FALSE), "No")</f>
        <v>No</v>
      </c>
    </row>
    <row r="1129" spans="1:23" x14ac:dyDescent="0.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VLOOKUP($M1129,People!$A$2:$B$5, 2, FALSE)</f>
        <v>Kelly Williams</v>
      </c>
      <c r="W1129" s="3" t="str">
        <f>IFERROR(VLOOKUP($B1129, 'Returns'!$A$2:$B$801, 2, FALSE), "No")</f>
        <v>No</v>
      </c>
    </row>
    <row r="1130" spans="1:23" x14ac:dyDescent="0.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VLOOKUP($M1130,People!$A$2:$B$5, 2, FALSE)</f>
        <v>Kelly Williams</v>
      </c>
      <c r="W1130" s="3" t="str">
        <f>IFERROR(VLOOKUP($B1130, 'Returns'!$A$2:$B$801, 2, FALSE), "No")</f>
        <v>No</v>
      </c>
    </row>
    <row r="1131" spans="1:23" x14ac:dyDescent="0.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VLOOKUP($M1131,People!$A$2:$B$5, 2, FALSE)</f>
        <v>Cassandra Brandow</v>
      </c>
      <c r="W1131" s="3" t="str">
        <f>IFERROR(VLOOKUP($B1131, 'Returns'!$A$2:$B$801, 2, FALSE), "No")</f>
        <v>No</v>
      </c>
    </row>
    <row r="1132" spans="1:23" x14ac:dyDescent="0.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VLOOKUP($M1132,People!$A$2:$B$5, 2, FALSE)</f>
        <v>Cassandra Brandow</v>
      </c>
      <c r="W1132" s="3" t="str">
        <f>IFERROR(VLOOKUP($B1132, 'Returns'!$A$2:$B$801, 2, FALSE), "No")</f>
        <v>No</v>
      </c>
    </row>
    <row r="1133" spans="1:23" x14ac:dyDescent="0.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VLOOKUP($M1133,People!$A$2:$B$5, 2, FALSE)</f>
        <v>Cassandra Brandow</v>
      </c>
      <c r="W1133" s="3" t="str">
        <f>IFERROR(VLOOKUP($B1133, 'Returns'!$A$2:$B$801, 2, FALSE), "No")</f>
        <v>No</v>
      </c>
    </row>
    <row r="1134" spans="1:23" x14ac:dyDescent="0.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VLOOKUP($M1134,People!$A$2:$B$5, 2, FALSE)</f>
        <v>Anna Andreadi</v>
      </c>
      <c r="W1134" s="3" t="str">
        <f>IFERROR(VLOOKUP($B1134, 'Returns'!$A$2:$B$801, 2, FALSE), "No")</f>
        <v>No</v>
      </c>
    </row>
    <row r="1135" spans="1:23" x14ac:dyDescent="0.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VLOOKUP($M1135,People!$A$2:$B$5, 2, FALSE)</f>
        <v>Chuck Magee</v>
      </c>
      <c r="W1135" s="3" t="str">
        <f>IFERROR(VLOOKUP($B1135, 'Returns'!$A$2:$B$801, 2, FALSE), "No")</f>
        <v>No</v>
      </c>
    </row>
    <row r="1136" spans="1:23" x14ac:dyDescent="0.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VLOOKUP($M1136,People!$A$2:$B$5, 2, FALSE)</f>
        <v>Chuck Magee</v>
      </c>
      <c r="W1136" s="3" t="str">
        <f>IFERROR(VLOOKUP($B1136, 'Returns'!$A$2:$B$801, 2, FALSE), "No")</f>
        <v>No</v>
      </c>
    </row>
    <row r="1137" spans="1:23" x14ac:dyDescent="0.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VLOOKUP($M1137,People!$A$2:$B$5, 2, FALSE)</f>
        <v>Cassandra Brandow</v>
      </c>
      <c r="W1137" s="3" t="str">
        <f>IFERROR(VLOOKUP($B1137, 'Returns'!$A$2:$B$801, 2, FALSE), "No")</f>
        <v>No</v>
      </c>
    </row>
    <row r="1138" spans="1:23" x14ac:dyDescent="0.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VLOOKUP($M1138,People!$A$2:$B$5, 2, FALSE)</f>
        <v>Kelly Williams</v>
      </c>
      <c r="W1138" s="3" t="str">
        <f>IFERROR(VLOOKUP($B1138, 'Returns'!$A$2:$B$801, 2, FALSE), "No")</f>
        <v>No</v>
      </c>
    </row>
    <row r="1139" spans="1:23" x14ac:dyDescent="0.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VLOOKUP($M1139,People!$A$2:$B$5, 2, FALSE)</f>
        <v>Kelly Williams</v>
      </c>
      <c r="W1139" s="3" t="str">
        <f>IFERROR(VLOOKUP($B1139, 'Returns'!$A$2:$B$801, 2, FALSE), "No")</f>
        <v>No</v>
      </c>
    </row>
    <row r="1140" spans="1:23" x14ac:dyDescent="0.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VLOOKUP($M1140,People!$A$2:$B$5, 2, FALSE)</f>
        <v>Kelly Williams</v>
      </c>
      <c r="W1140" s="3" t="str">
        <f>IFERROR(VLOOKUP($B1140, 'Returns'!$A$2:$B$801, 2, FALSE), "No")</f>
        <v>No</v>
      </c>
    </row>
    <row r="1141" spans="1:23" x14ac:dyDescent="0.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VLOOKUP($M1141,People!$A$2:$B$5, 2, FALSE)</f>
        <v>Kelly Williams</v>
      </c>
      <c r="W1141" s="3" t="str">
        <f>IFERROR(VLOOKUP($B1141, 'Returns'!$A$2:$B$801, 2, FALSE), "No")</f>
        <v>No</v>
      </c>
    </row>
    <row r="1142" spans="1:23" x14ac:dyDescent="0.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VLOOKUP($M1142,People!$A$2:$B$5, 2, FALSE)</f>
        <v>Kelly Williams</v>
      </c>
      <c r="W1142" s="3" t="str">
        <f>IFERROR(VLOOKUP($B1142, 'Returns'!$A$2:$B$801, 2, FALSE), "No")</f>
        <v>No</v>
      </c>
    </row>
    <row r="1143" spans="1:23" x14ac:dyDescent="0.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VLOOKUP($M1143,People!$A$2:$B$5, 2, FALSE)</f>
        <v>Anna Andreadi</v>
      </c>
      <c r="W1143" s="3" t="str">
        <f>IFERROR(VLOOKUP($B1143, 'Returns'!$A$2:$B$801, 2, FALSE), "No")</f>
        <v>No</v>
      </c>
    </row>
    <row r="1144" spans="1:23" x14ac:dyDescent="0.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VLOOKUP($M1144,People!$A$2:$B$5, 2, FALSE)</f>
        <v>Anna Andreadi</v>
      </c>
      <c r="W1144" s="3" t="str">
        <f>IFERROR(VLOOKUP($B1144, 'Returns'!$A$2:$B$801, 2, FALSE), "No")</f>
        <v>No</v>
      </c>
    </row>
    <row r="1145" spans="1:23" x14ac:dyDescent="0.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VLOOKUP($M1145,People!$A$2:$B$5, 2, FALSE)</f>
        <v>Anna Andreadi</v>
      </c>
      <c r="W1145" s="3" t="str">
        <f>IFERROR(VLOOKUP($B1145, 'Returns'!$A$2:$B$801, 2, FALSE), "No")</f>
        <v>No</v>
      </c>
    </row>
    <row r="1146" spans="1:23" x14ac:dyDescent="0.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VLOOKUP($M1146,People!$A$2:$B$5, 2, FALSE)</f>
        <v>Anna Andreadi</v>
      </c>
      <c r="W1146" s="3" t="str">
        <f>IFERROR(VLOOKUP($B1146, 'Returns'!$A$2:$B$801, 2, FALSE), "No")</f>
        <v>No</v>
      </c>
    </row>
    <row r="1147" spans="1:23" x14ac:dyDescent="0.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VLOOKUP($M1147,People!$A$2:$B$5, 2, FALSE)</f>
        <v>Anna Andreadi</v>
      </c>
      <c r="W1147" s="3" t="str">
        <f>IFERROR(VLOOKUP($B1147, 'Returns'!$A$2:$B$801, 2, FALSE), "No")</f>
        <v>No</v>
      </c>
    </row>
    <row r="1148" spans="1:23" x14ac:dyDescent="0.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VLOOKUP($M1148,People!$A$2:$B$5, 2, FALSE)</f>
        <v>Kelly Williams</v>
      </c>
      <c r="W1148" s="3" t="str">
        <f>IFERROR(VLOOKUP($B1148, 'Returns'!$A$2:$B$801, 2, FALSE), "No")</f>
        <v>No</v>
      </c>
    </row>
    <row r="1149" spans="1:23" x14ac:dyDescent="0.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VLOOKUP($M1149,People!$A$2:$B$5, 2, FALSE)</f>
        <v>Kelly Williams</v>
      </c>
      <c r="W1149" s="3" t="str">
        <f>IFERROR(VLOOKUP($B1149, 'Returns'!$A$2:$B$801, 2, FALSE), "No")</f>
        <v>No</v>
      </c>
    </row>
    <row r="1150" spans="1:23" x14ac:dyDescent="0.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VLOOKUP($M1150,People!$A$2:$B$5, 2, FALSE)</f>
        <v>Kelly Williams</v>
      </c>
      <c r="W1150" s="3" t="str">
        <f>IFERROR(VLOOKUP($B1150, 'Returns'!$A$2:$B$801, 2, FALSE), "No")</f>
        <v>No</v>
      </c>
    </row>
    <row r="1151" spans="1:23" x14ac:dyDescent="0.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VLOOKUP($M1151,People!$A$2:$B$5, 2, FALSE)</f>
        <v>Kelly Williams</v>
      </c>
      <c r="W1151" s="3" t="str">
        <f>IFERROR(VLOOKUP($B1151, 'Returns'!$A$2:$B$801, 2, FALSE), "No")</f>
        <v>No</v>
      </c>
    </row>
    <row r="1152" spans="1:23" x14ac:dyDescent="0.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VLOOKUP($M1152,People!$A$2:$B$5, 2, FALSE)</f>
        <v>Kelly Williams</v>
      </c>
      <c r="W1152" s="3" t="str">
        <f>IFERROR(VLOOKUP($B1152, 'Returns'!$A$2:$B$801, 2, FALSE), "No")</f>
        <v>No</v>
      </c>
    </row>
    <row r="1153" spans="1:23" x14ac:dyDescent="0.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VLOOKUP($M1153,People!$A$2:$B$5, 2, FALSE)</f>
        <v>Chuck Magee</v>
      </c>
      <c r="W1153" s="3" t="str">
        <f>IFERROR(VLOOKUP($B1153, 'Returns'!$A$2:$B$801, 2, FALSE), "No")</f>
        <v>No</v>
      </c>
    </row>
    <row r="1154" spans="1:23" x14ac:dyDescent="0.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VLOOKUP($M1154,People!$A$2:$B$5, 2, FALSE)</f>
        <v>Anna Andreadi</v>
      </c>
      <c r="W1154" s="3" t="str">
        <f>IFERROR(VLOOKUP($B1154, 'Returns'!$A$2:$B$801, 2, FALSE), "No")</f>
        <v>No</v>
      </c>
    </row>
    <row r="1155" spans="1:23" x14ac:dyDescent="0.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VLOOKUP($M1155,People!$A$2:$B$5, 2, FALSE)</f>
        <v>Anna Andreadi</v>
      </c>
      <c r="W1155" s="3" t="str">
        <f>IFERROR(VLOOKUP($B1155, 'Returns'!$A$2:$B$801, 2, FALSE), "No")</f>
        <v>No</v>
      </c>
    </row>
    <row r="1156" spans="1:23" x14ac:dyDescent="0.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VLOOKUP($M1156,People!$A$2:$B$5, 2, FALSE)</f>
        <v>Cassandra Brandow</v>
      </c>
      <c r="W1156" s="3" t="str">
        <f>IFERROR(VLOOKUP($B1156, 'Returns'!$A$2:$B$801, 2, FALSE), "No")</f>
        <v>No</v>
      </c>
    </row>
    <row r="1157" spans="1:23" x14ac:dyDescent="0.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VLOOKUP($M1157,People!$A$2:$B$5, 2, FALSE)</f>
        <v>Cassandra Brandow</v>
      </c>
      <c r="W1157" s="3" t="str">
        <f>IFERROR(VLOOKUP($B1157, 'Returns'!$A$2:$B$801, 2, FALSE), "No")</f>
        <v>No</v>
      </c>
    </row>
    <row r="1158" spans="1:23" x14ac:dyDescent="0.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VLOOKUP($M1158,People!$A$2:$B$5, 2, FALSE)</f>
        <v>Cassandra Brandow</v>
      </c>
      <c r="W1158" s="3" t="str">
        <f>IFERROR(VLOOKUP($B1158, 'Returns'!$A$2:$B$801, 2, FALSE), "No")</f>
        <v>No</v>
      </c>
    </row>
    <row r="1159" spans="1:23" x14ac:dyDescent="0.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VLOOKUP($M1159,People!$A$2:$B$5, 2, FALSE)</f>
        <v>Cassandra Brandow</v>
      </c>
      <c r="W1159" s="3" t="str">
        <f>IFERROR(VLOOKUP($B1159, 'Returns'!$A$2:$B$801, 2, FALSE), "No")</f>
        <v>No</v>
      </c>
    </row>
    <row r="1160" spans="1:23" x14ac:dyDescent="0.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VLOOKUP($M1160,People!$A$2:$B$5, 2, FALSE)</f>
        <v>Anna Andreadi</v>
      </c>
      <c r="W1160" s="3" t="str">
        <f>IFERROR(VLOOKUP($B1160, 'Returns'!$A$2:$B$801, 2, FALSE), "No")</f>
        <v>No</v>
      </c>
    </row>
    <row r="1161" spans="1:23" x14ac:dyDescent="0.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VLOOKUP($M1161,People!$A$2:$B$5, 2, FALSE)</f>
        <v>Kelly Williams</v>
      </c>
      <c r="W1161" s="3" t="str">
        <f>IFERROR(VLOOKUP($B1161, 'Returns'!$A$2:$B$801, 2, FALSE), "No")</f>
        <v>No</v>
      </c>
    </row>
    <row r="1162" spans="1:23" x14ac:dyDescent="0.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VLOOKUP($M1162,People!$A$2:$B$5, 2, FALSE)</f>
        <v>Kelly Williams</v>
      </c>
      <c r="W1162" s="3" t="str">
        <f>IFERROR(VLOOKUP($B1162, 'Returns'!$A$2:$B$801, 2, FALSE), "No")</f>
        <v>No</v>
      </c>
    </row>
    <row r="1163" spans="1:23" x14ac:dyDescent="0.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VLOOKUP($M1163,People!$A$2:$B$5, 2, FALSE)</f>
        <v>Anna Andreadi</v>
      </c>
      <c r="W1163" s="3" t="str">
        <f>IFERROR(VLOOKUP($B1163, 'Returns'!$A$2:$B$801, 2, FALSE), "No")</f>
        <v>Yes</v>
      </c>
    </row>
    <row r="1164" spans="1:23" x14ac:dyDescent="0.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VLOOKUP($M1164,People!$A$2:$B$5, 2, FALSE)</f>
        <v>Chuck Magee</v>
      </c>
      <c r="W1164" s="3" t="str">
        <f>IFERROR(VLOOKUP($B1164, 'Returns'!$A$2:$B$801, 2, FALSE), "No")</f>
        <v>No</v>
      </c>
    </row>
    <row r="1165" spans="1:23" x14ac:dyDescent="0.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VLOOKUP($M1165,People!$A$2:$B$5, 2, FALSE)</f>
        <v>Chuck Magee</v>
      </c>
      <c r="W1165" s="3" t="str">
        <f>IFERROR(VLOOKUP($B1165, 'Returns'!$A$2:$B$801, 2, FALSE), "No")</f>
        <v>No</v>
      </c>
    </row>
    <row r="1166" spans="1:23" x14ac:dyDescent="0.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VLOOKUP($M1166,People!$A$2:$B$5, 2, FALSE)</f>
        <v>Chuck Magee</v>
      </c>
      <c r="W1166" s="3" t="str">
        <f>IFERROR(VLOOKUP($B1166, 'Returns'!$A$2:$B$801, 2, FALSE), "No")</f>
        <v>No</v>
      </c>
    </row>
    <row r="1167" spans="1:23" x14ac:dyDescent="0.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VLOOKUP($M1167,People!$A$2:$B$5, 2, FALSE)</f>
        <v>Kelly Williams</v>
      </c>
      <c r="W1167" s="3" t="str">
        <f>IFERROR(VLOOKUP($B1167, 'Returns'!$A$2:$B$801, 2, FALSE), "No")</f>
        <v>No</v>
      </c>
    </row>
    <row r="1168" spans="1:23" x14ac:dyDescent="0.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VLOOKUP($M1168,People!$A$2:$B$5, 2, FALSE)</f>
        <v>Anna Andreadi</v>
      </c>
      <c r="W1168" s="3" t="str">
        <f>IFERROR(VLOOKUP($B1168, 'Returns'!$A$2:$B$801, 2, FALSE), "No")</f>
        <v>No</v>
      </c>
    </row>
    <row r="1169" spans="1:23" x14ac:dyDescent="0.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VLOOKUP($M1169,People!$A$2:$B$5, 2, FALSE)</f>
        <v>Chuck Magee</v>
      </c>
      <c r="W1169" s="3" t="str">
        <f>IFERROR(VLOOKUP($B1169, 'Returns'!$A$2:$B$801, 2, FALSE), "No")</f>
        <v>No</v>
      </c>
    </row>
    <row r="1170" spans="1:23" x14ac:dyDescent="0.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VLOOKUP($M1170,People!$A$2:$B$5, 2, FALSE)</f>
        <v>Chuck Magee</v>
      </c>
      <c r="W1170" s="3" t="str">
        <f>IFERROR(VLOOKUP($B1170, 'Returns'!$A$2:$B$801, 2, FALSE), "No")</f>
        <v>No</v>
      </c>
    </row>
    <row r="1171" spans="1:23" x14ac:dyDescent="0.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VLOOKUP($M1171,People!$A$2:$B$5, 2, FALSE)</f>
        <v>Chuck Magee</v>
      </c>
      <c r="W1171" s="3" t="str">
        <f>IFERROR(VLOOKUP($B1171, 'Returns'!$A$2:$B$801, 2, FALSE), "No")</f>
        <v>No</v>
      </c>
    </row>
    <row r="1172" spans="1:23" x14ac:dyDescent="0.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VLOOKUP($M1172,People!$A$2:$B$5, 2, FALSE)</f>
        <v>Chuck Magee</v>
      </c>
      <c r="W1172" s="3" t="str">
        <f>IFERROR(VLOOKUP($B1172, 'Returns'!$A$2:$B$801, 2, FALSE), "No")</f>
        <v>No</v>
      </c>
    </row>
    <row r="1173" spans="1:23" x14ac:dyDescent="0.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VLOOKUP($M1173,People!$A$2:$B$5, 2, FALSE)</f>
        <v>Kelly Williams</v>
      </c>
      <c r="W1173" s="3" t="str">
        <f>IFERROR(VLOOKUP($B1173, 'Returns'!$A$2:$B$801, 2, FALSE), "No")</f>
        <v>No</v>
      </c>
    </row>
    <row r="1174" spans="1:23" x14ac:dyDescent="0.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VLOOKUP($M1174,People!$A$2:$B$5, 2, FALSE)</f>
        <v>Anna Andreadi</v>
      </c>
      <c r="W1174" s="3" t="str">
        <f>IFERROR(VLOOKUP($B1174, 'Returns'!$A$2:$B$801, 2, FALSE), "No")</f>
        <v>No</v>
      </c>
    </row>
    <row r="1175" spans="1:23" x14ac:dyDescent="0.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VLOOKUP($M1175,People!$A$2:$B$5, 2, FALSE)</f>
        <v>Kelly Williams</v>
      </c>
      <c r="W1175" s="3" t="str">
        <f>IFERROR(VLOOKUP($B1175, 'Returns'!$A$2:$B$801, 2, FALSE), "No")</f>
        <v>No</v>
      </c>
    </row>
    <row r="1176" spans="1:23" x14ac:dyDescent="0.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VLOOKUP($M1176,People!$A$2:$B$5, 2, FALSE)</f>
        <v>Chuck Magee</v>
      </c>
      <c r="W1176" s="3" t="str">
        <f>IFERROR(VLOOKUP($B1176, 'Returns'!$A$2:$B$801, 2, FALSE), "No")</f>
        <v>No</v>
      </c>
    </row>
    <row r="1177" spans="1:23" x14ac:dyDescent="0.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VLOOKUP($M1177,People!$A$2:$B$5, 2, FALSE)</f>
        <v>Chuck Magee</v>
      </c>
      <c r="W1177" s="3" t="str">
        <f>IFERROR(VLOOKUP($B1177, 'Returns'!$A$2:$B$801, 2, FALSE), "No")</f>
        <v>No</v>
      </c>
    </row>
    <row r="1178" spans="1:23" x14ac:dyDescent="0.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VLOOKUP($M1178,People!$A$2:$B$5, 2, FALSE)</f>
        <v>Anna Andreadi</v>
      </c>
      <c r="W1178" s="3" t="str">
        <f>IFERROR(VLOOKUP($B1178, 'Returns'!$A$2:$B$801, 2, FALSE), "No")</f>
        <v>No</v>
      </c>
    </row>
    <row r="1179" spans="1:23" x14ac:dyDescent="0.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VLOOKUP($M1179,People!$A$2:$B$5, 2, FALSE)</f>
        <v>Chuck Magee</v>
      </c>
      <c r="W1179" s="3" t="str">
        <f>IFERROR(VLOOKUP($B1179, 'Returns'!$A$2:$B$801, 2, FALSE), "No")</f>
        <v>No</v>
      </c>
    </row>
    <row r="1180" spans="1:23" x14ac:dyDescent="0.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VLOOKUP($M1180,People!$A$2:$B$5, 2, FALSE)</f>
        <v>Chuck Magee</v>
      </c>
      <c r="W1180" s="3" t="str">
        <f>IFERROR(VLOOKUP($B1180, 'Returns'!$A$2:$B$801, 2, FALSE), "No")</f>
        <v>No</v>
      </c>
    </row>
    <row r="1181" spans="1:23" x14ac:dyDescent="0.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VLOOKUP($M1181,People!$A$2:$B$5, 2, FALSE)</f>
        <v>Kelly Williams</v>
      </c>
      <c r="W1181" s="3" t="str">
        <f>IFERROR(VLOOKUP($B1181, 'Returns'!$A$2:$B$801, 2, FALSE), "No")</f>
        <v>No</v>
      </c>
    </row>
    <row r="1182" spans="1:23" x14ac:dyDescent="0.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VLOOKUP($M1182,People!$A$2:$B$5, 2, FALSE)</f>
        <v>Chuck Magee</v>
      </c>
      <c r="W1182" s="3" t="str">
        <f>IFERROR(VLOOKUP($B1182, 'Returns'!$A$2:$B$801, 2, FALSE), "No")</f>
        <v>No</v>
      </c>
    </row>
    <row r="1183" spans="1:23" x14ac:dyDescent="0.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VLOOKUP($M1183,People!$A$2:$B$5, 2, FALSE)</f>
        <v>Chuck Magee</v>
      </c>
      <c r="W1183" s="3" t="str">
        <f>IFERROR(VLOOKUP($B1183, 'Returns'!$A$2:$B$801, 2, FALSE), "No")</f>
        <v>No</v>
      </c>
    </row>
    <row r="1184" spans="1:23" x14ac:dyDescent="0.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VLOOKUP($M1184,People!$A$2:$B$5, 2, FALSE)</f>
        <v>Cassandra Brandow</v>
      </c>
      <c r="W1184" s="3" t="str">
        <f>IFERROR(VLOOKUP($B1184, 'Returns'!$A$2:$B$801, 2, FALSE), "No")</f>
        <v>No</v>
      </c>
    </row>
    <row r="1185" spans="1:23" x14ac:dyDescent="0.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VLOOKUP($M1185,People!$A$2:$B$5, 2, FALSE)</f>
        <v>Cassandra Brandow</v>
      </c>
      <c r="W1185" s="3" t="str">
        <f>IFERROR(VLOOKUP($B1185, 'Returns'!$A$2:$B$801, 2, FALSE), "No")</f>
        <v>No</v>
      </c>
    </row>
    <row r="1186" spans="1:23" x14ac:dyDescent="0.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VLOOKUP($M1186,People!$A$2:$B$5, 2, FALSE)</f>
        <v>Anna Andreadi</v>
      </c>
      <c r="W1186" s="3" t="str">
        <f>IFERROR(VLOOKUP($B1186, 'Returns'!$A$2:$B$801, 2, FALSE), "No")</f>
        <v>Yes</v>
      </c>
    </row>
    <row r="1187" spans="1:23" x14ac:dyDescent="0.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VLOOKUP($M1187,People!$A$2:$B$5, 2, FALSE)</f>
        <v>Anna Andreadi</v>
      </c>
      <c r="W1187" s="3" t="str">
        <f>IFERROR(VLOOKUP($B1187, 'Returns'!$A$2:$B$801, 2, FALSE), "No")</f>
        <v>Yes</v>
      </c>
    </row>
    <row r="1188" spans="1:23" x14ac:dyDescent="0.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VLOOKUP($M1188,People!$A$2:$B$5, 2, FALSE)</f>
        <v>Anna Andreadi</v>
      </c>
      <c r="W1188" s="3" t="str">
        <f>IFERROR(VLOOKUP($B1188, 'Returns'!$A$2:$B$801, 2, FALSE), "No")</f>
        <v>Yes</v>
      </c>
    </row>
    <row r="1189" spans="1:23" x14ac:dyDescent="0.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VLOOKUP($M1189,People!$A$2:$B$5, 2, FALSE)</f>
        <v>Anna Andreadi</v>
      </c>
      <c r="W1189" s="3" t="str">
        <f>IFERROR(VLOOKUP($B1189, 'Returns'!$A$2:$B$801, 2, FALSE), "No")</f>
        <v>Yes</v>
      </c>
    </row>
    <row r="1190" spans="1:23" x14ac:dyDescent="0.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VLOOKUP($M1190,People!$A$2:$B$5, 2, FALSE)</f>
        <v>Anna Andreadi</v>
      </c>
      <c r="W1190" s="3" t="str">
        <f>IFERROR(VLOOKUP($B1190, 'Returns'!$A$2:$B$801, 2, FALSE), "No")</f>
        <v>Yes</v>
      </c>
    </row>
    <row r="1191" spans="1:23" x14ac:dyDescent="0.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VLOOKUP($M1191,People!$A$2:$B$5, 2, FALSE)</f>
        <v>Anna Andreadi</v>
      </c>
      <c r="W1191" s="3" t="str">
        <f>IFERROR(VLOOKUP($B1191, 'Returns'!$A$2:$B$801, 2, FALSE), "No")</f>
        <v>Yes</v>
      </c>
    </row>
    <row r="1192" spans="1:23" x14ac:dyDescent="0.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VLOOKUP($M1192,People!$A$2:$B$5, 2, FALSE)</f>
        <v>Anna Andreadi</v>
      </c>
      <c r="W1192" s="3" t="str">
        <f>IFERROR(VLOOKUP($B1192, 'Returns'!$A$2:$B$801, 2, FALSE), "No")</f>
        <v>Yes</v>
      </c>
    </row>
    <row r="1193" spans="1:23" x14ac:dyDescent="0.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VLOOKUP($M1193,People!$A$2:$B$5, 2, FALSE)</f>
        <v>Anna Andreadi</v>
      </c>
      <c r="W1193" s="3" t="str">
        <f>IFERROR(VLOOKUP($B1193, 'Returns'!$A$2:$B$801, 2, FALSE), "No")</f>
        <v>Yes</v>
      </c>
    </row>
    <row r="1194" spans="1:23" x14ac:dyDescent="0.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VLOOKUP($M1194,People!$A$2:$B$5, 2, FALSE)</f>
        <v>Anna Andreadi</v>
      </c>
      <c r="W1194" s="3" t="str">
        <f>IFERROR(VLOOKUP($B1194, 'Returns'!$A$2:$B$801, 2, FALSE), "No")</f>
        <v>Yes</v>
      </c>
    </row>
    <row r="1195" spans="1:23" x14ac:dyDescent="0.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VLOOKUP($M1195,People!$A$2:$B$5, 2, FALSE)</f>
        <v>Cassandra Brandow</v>
      </c>
      <c r="W1195" s="3" t="str">
        <f>IFERROR(VLOOKUP($B1195, 'Returns'!$A$2:$B$801, 2, FALSE), "No")</f>
        <v>No</v>
      </c>
    </row>
    <row r="1196" spans="1:23" x14ac:dyDescent="0.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VLOOKUP($M1196,People!$A$2:$B$5, 2, FALSE)</f>
        <v>Cassandra Brandow</v>
      </c>
      <c r="W1196" s="3" t="str">
        <f>IFERROR(VLOOKUP($B1196, 'Returns'!$A$2:$B$801, 2, FALSE), "No")</f>
        <v>No</v>
      </c>
    </row>
    <row r="1197" spans="1:23" x14ac:dyDescent="0.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VLOOKUP($M1197,People!$A$2:$B$5, 2, FALSE)</f>
        <v>Cassandra Brandow</v>
      </c>
      <c r="W1197" s="3" t="str">
        <f>IFERROR(VLOOKUP($B1197, 'Returns'!$A$2:$B$801, 2, FALSE), "No")</f>
        <v>No</v>
      </c>
    </row>
    <row r="1198" spans="1:23" x14ac:dyDescent="0.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VLOOKUP($M1198,People!$A$2:$B$5, 2, FALSE)</f>
        <v>Cassandra Brandow</v>
      </c>
      <c r="W1198" s="3" t="str">
        <f>IFERROR(VLOOKUP($B1198, 'Returns'!$A$2:$B$801, 2, FALSE), "No")</f>
        <v>No</v>
      </c>
    </row>
    <row r="1199" spans="1:23" x14ac:dyDescent="0.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VLOOKUP($M1199,People!$A$2:$B$5, 2, FALSE)</f>
        <v>Kelly Williams</v>
      </c>
      <c r="W1199" s="3" t="str">
        <f>IFERROR(VLOOKUP($B1199, 'Returns'!$A$2:$B$801, 2, FALSE), "No")</f>
        <v>No</v>
      </c>
    </row>
    <row r="1200" spans="1:23" x14ac:dyDescent="0.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VLOOKUP($M1200,People!$A$2:$B$5, 2, FALSE)</f>
        <v>Kelly Williams</v>
      </c>
      <c r="W1200" s="3" t="str">
        <f>IFERROR(VLOOKUP($B1200, 'Returns'!$A$2:$B$801, 2, FALSE), "No")</f>
        <v>No</v>
      </c>
    </row>
    <row r="1201" spans="1:23" x14ac:dyDescent="0.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VLOOKUP($M1201,People!$A$2:$B$5, 2, FALSE)</f>
        <v>Kelly Williams</v>
      </c>
      <c r="W1201" s="3" t="str">
        <f>IFERROR(VLOOKUP($B1201, 'Returns'!$A$2:$B$801, 2, FALSE), "No")</f>
        <v>No</v>
      </c>
    </row>
    <row r="1202" spans="1:23" x14ac:dyDescent="0.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VLOOKUP($M1202,People!$A$2:$B$5, 2, FALSE)</f>
        <v>Anna Andreadi</v>
      </c>
      <c r="W1202" s="3" t="str">
        <f>IFERROR(VLOOKUP($B1202, 'Returns'!$A$2:$B$801, 2, FALSE), "No")</f>
        <v>Yes</v>
      </c>
    </row>
    <row r="1203" spans="1:23" x14ac:dyDescent="0.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VLOOKUP($M1203,People!$A$2:$B$5, 2, FALSE)</f>
        <v>Anna Andreadi</v>
      </c>
      <c r="W1203" s="3" t="str">
        <f>IFERROR(VLOOKUP($B1203, 'Returns'!$A$2:$B$801, 2, FALSE), "No")</f>
        <v>Yes</v>
      </c>
    </row>
    <row r="1204" spans="1:23" x14ac:dyDescent="0.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VLOOKUP($M1204,People!$A$2:$B$5, 2, FALSE)</f>
        <v>Anna Andreadi</v>
      </c>
      <c r="W1204" s="3" t="str">
        <f>IFERROR(VLOOKUP($B1204, 'Returns'!$A$2:$B$801, 2, FALSE), "No")</f>
        <v>Yes</v>
      </c>
    </row>
    <row r="1205" spans="1:23" x14ac:dyDescent="0.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VLOOKUP($M1205,People!$A$2:$B$5, 2, FALSE)</f>
        <v>Anna Andreadi</v>
      </c>
      <c r="W1205" s="3" t="str">
        <f>IFERROR(VLOOKUP($B1205, 'Returns'!$A$2:$B$801, 2, FALSE), "No")</f>
        <v>Yes</v>
      </c>
    </row>
    <row r="1206" spans="1:23" x14ac:dyDescent="0.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VLOOKUP($M1206,People!$A$2:$B$5, 2, FALSE)</f>
        <v>Anna Andreadi</v>
      </c>
      <c r="W1206" s="3" t="str">
        <f>IFERROR(VLOOKUP($B1206, 'Returns'!$A$2:$B$801, 2, FALSE), "No")</f>
        <v>Yes</v>
      </c>
    </row>
    <row r="1207" spans="1:23" x14ac:dyDescent="0.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VLOOKUP($M1207,People!$A$2:$B$5, 2, FALSE)</f>
        <v>Cassandra Brandow</v>
      </c>
      <c r="W1207" s="3" t="str">
        <f>IFERROR(VLOOKUP($B1207, 'Returns'!$A$2:$B$801, 2, FALSE), "No")</f>
        <v>No</v>
      </c>
    </row>
    <row r="1208" spans="1:23" x14ac:dyDescent="0.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VLOOKUP($M1208,People!$A$2:$B$5, 2, FALSE)</f>
        <v>Chuck Magee</v>
      </c>
      <c r="W1208" s="3" t="str">
        <f>IFERROR(VLOOKUP($B1208, 'Returns'!$A$2:$B$801, 2, FALSE), "No")</f>
        <v>No</v>
      </c>
    </row>
    <row r="1209" spans="1:23" x14ac:dyDescent="0.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VLOOKUP($M1209,People!$A$2:$B$5, 2, FALSE)</f>
        <v>Chuck Magee</v>
      </c>
      <c r="W1209" s="3" t="str">
        <f>IFERROR(VLOOKUP($B1209, 'Returns'!$A$2:$B$801, 2, FALSE), "No")</f>
        <v>No</v>
      </c>
    </row>
    <row r="1210" spans="1:23" x14ac:dyDescent="0.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VLOOKUP($M1210,People!$A$2:$B$5, 2, FALSE)</f>
        <v>Chuck Magee</v>
      </c>
      <c r="W1210" s="3" t="str">
        <f>IFERROR(VLOOKUP($B1210, 'Returns'!$A$2:$B$801, 2, FALSE), "No")</f>
        <v>No</v>
      </c>
    </row>
    <row r="1211" spans="1:23" x14ac:dyDescent="0.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VLOOKUP($M1211,People!$A$2:$B$5, 2, FALSE)</f>
        <v>Chuck Magee</v>
      </c>
      <c r="W1211" s="3" t="str">
        <f>IFERROR(VLOOKUP($B1211, 'Returns'!$A$2:$B$801, 2, FALSE), "No")</f>
        <v>No</v>
      </c>
    </row>
    <row r="1212" spans="1:23" x14ac:dyDescent="0.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VLOOKUP($M1212,People!$A$2:$B$5, 2, FALSE)</f>
        <v>Chuck Magee</v>
      </c>
      <c r="W1212" s="3" t="str">
        <f>IFERROR(VLOOKUP($B1212, 'Returns'!$A$2:$B$801, 2, FALSE), "No")</f>
        <v>No</v>
      </c>
    </row>
    <row r="1213" spans="1:23" x14ac:dyDescent="0.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VLOOKUP($M1213,People!$A$2:$B$5, 2, FALSE)</f>
        <v>Chuck Magee</v>
      </c>
      <c r="W1213" s="3" t="str">
        <f>IFERROR(VLOOKUP($B1213, 'Returns'!$A$2:$B$801, 2, FALSE), "No")</f>
        <v>No</v>
      </c>
    </row>
    <row r="1214" spans="1:23" x14ac:dyDescent="0.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VLOOKUP($M1214,People!$A$2:$B$5, 2, FALSE)</f>
        <v>Chuck Magee</v>
      </c>
      <c r="W1214" s="3" t="str">
        <f>IFERROR(VLOOKUP($B1214, 'Returns'!$A$2:$B$801, 2, FALSE), "No")</f>
        <v>Yes</v>
      </c>
    </row>
    <row r="1215" spans="1:23" x14ac:dyDescent="0.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VLOOKUP($M1215,People!$A$2:$B$5, 2, FALSE)</f>
        <v>Chuck Magee</v>
      </c>
      <c r="W1215" s="3" t="str">
        <f>IFERROR(VLOOKUP($B1215, 'Returns'!$A$2:$B$801, 2, FALSE), "No")</f>
        <v>Yes</v>
      </c>
    </row>
    <row r="1216" spans="1:23" x14ac:dyDescent="0.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VLOOKUP($M1216,People!$A$2:$B$5, 2, FALSE)</f>
        <v>Chuck Magee</v>
      </c>
      <c r="W1216" s="3" t="str">
        <f>IFERROR(VLOOKUP($B1216, 'Returns'!$A$2:$B$801, 2, FALSE), "No")</f>
        <v>Yes</v>
      </c>
    </row>
    <row r="1217" spans="1:23" x14ac:dyDescent="0.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VLOOKUP($M1217,People!$A$2:$B$5, 2, FALSE)</f>
        <v>Chuck Magee</v>
      </c>
      <c r="W1217" s="3" t="str">
        <f>IFERROR(VLOOKUP($B1217, 'Returns'!$A$2:$B$801, 2, FALSE), "No")</f>
        <v>Yes</v>
      </c>
    </row>
    <row r="1218" spans="1:23" x14ac:dyDescent="0.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VLOOKUP($M1218,People!$A$2:$B$5, 2, FALSE)</f>
        <v>Chuck Magee</v>
      </c>
      <c r="W1218" s="3" t="str">
        <f>IFERROR(VLOOKUP($B1218, 'Returns'!$A$2:$B$801, 2, FALSE), "No")</f>
        <v>Yes</v>
      </c>
    </row>
    <row r="1219" spans="1:23" x14ac:dyDescent="0.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VLOOKUP($M1219,People!$A$2:$B$5, 2, FALSE)</f>
        <v>Chuck Magee</v>
      </c>
      <c r="W1219" s="3" t="str">
        <f>IFERROR(VLOOKUP($B1219, 'Returns'!$A$2:$B$801, 2, FALSE), "No")</f>
        <v>Yes</v>
      </c>
    </row>
    <row r="1220" spans="1:23" x14ac:dyDescent="0.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VLOOKUP($M1220,People!$A$2:$B$5, 2, FALSE)</f>
        <v>Chuck Magee</v>
      </c>
      <c r="W1220" s="3" t="str">
        <f>IFERROR(VLOOKUP($B1220, 'Returns'!$A$2:$B$801, 2, FALSE), "No")</f>
        <v>Yes</v>
      </c>
    </row>
    <row r="1221" spans="1:23" x14ac:dyDescent="0.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VLOOKUP($M1221,People!$A$2:$B$5, 2, FALSE)</f>
        <v>Chuck Magee</v>
      </c>
      <c r="W1221" s="3" t="str">
        <f>IFERROR(VLOOKUP($B1221, 'Returns'!$A$2:$B$801, 2, FALSE), "No")</f>
        <v>Yes</v>
      </c>
    </row>
    <row r="1222" spans="1:23" x14ac:dyDescent="0.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VLOOKUP($M1222,People!$A$2:$B$5, 2, FALSE)</f>
        <v>Anna Andreadi</v>
      </c>
      <c r="W1222" s="3" t="str">
        <f>IFERROR(VLOOKUP($B1222, 'Returns'!$A$2:$B$801, 2, FALSE), "No")</f>
        <v>No</v>
      </c>
    </row>
    <row r="1223" spans="1:23" x14ac:dyDescent="0.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VLOOKUP($M1223,People!$A$2:$B$5, 2, FALSE)</f>
        <v>Anna Andreadi</v>
      </c>
      <c r="W1223" s="3" t="str">
        <f>IFERROR(VLOOKUP($B1223, 'Returns'!$A$2:$B$801, 2, FALSE), "No")</f>
        <v>No</v>
      </c>
    </row>
    <row r="1224" spans="1:23" x14ac:dyDescent="0.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VLOOKUP($M1224,People!$A$2:$B$5, 2, FALSE)</f>
        <v>Chuck Magee</v>
      </c>
      <c r="W1224" s="3" t="str">
        <f>IFERROR(VLOOKUP($B1224, 'Returns'!$A$2:$B$801, 2, FALSE), "No")</f>
        <v>No</v>
      </c>
    </row>
    <row r="1225" spans="1:23" x14ac:dyDescent="0.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VLOOKUP($M1225,People!$A$2:$B$5, 2, FALSE)</f>
        <v>Chuck Magee</v>
      </c>
      <c r="W1225" s="3" t="str">
        <f>IFERROR(VLOOKUP($B1225, 'Returns'!$A$2:$B$801, 2, FALSE), "No")</f>
        <v>No</v>
      </c>
    </row>
    <row r="1226" spans="1:23" x14ac:dyDescent="0.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VLOOKUP($M1226,People!$A$2:$B$5, 2, FALSE)</f>
        <v>Chuck Magee</v>
      </c>
      <c r="W1226" s="3" t="str">
        <f>IFERROR(VLOOKUP($B1226, 'Returns'!$A$2:$B$801, 2, FALSE), "No")</f>
        <v>No</v>
      </c>
    </row>
    <row r="1227" spans="1:23" x14ac:dyDescent="0.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VLOOKUP($M1227,People!$A$2:$B$5, 2, FALSE)</f>
        <v>Chuck Magee</v>
      </c>
      <c r="W1227" s="3" t="str">
        <f>IFERROR(VLOOKUP($B1227, 'Returns'!$A$2:$B$801, 2, FALSE), "No")</f>
        <v>No</v>
      </c>
    </row>
    <row r="1228" spans="1:23" x14ac:dyDescent="0.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VLOOKUP($M1228,People!$A$2:$B$5, 2, FALSE)</f>
        <v>Chuck Magee</v>
      </c>
      <c r="W1228" s="3" t="str">
        <f>IFERROR(VLOOKUP($B1228, 'Returns'!$A$2:$B$801, 2, FALSE), "No")</f>
        <v>No</v>
      </c>
    </row>
    <row r="1229" spans="1:23" x14ac:dyDescent="0.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VLOOKUP($M1229,People!$A$2:$B$5, 2, FALSE)</f>
        <v>Chuck Magee</v>
      </c>
      <c r="W1229" s="3" t="str">
        <f>IFERROR(VLOOKUP($B1229, 'Returns'!$A$2:$B$801, 2, FALSE), "No")</f>
        <v>No</v>
      </c>
    </row>
    <row r="1230" spans="1:23" x14ac:dyDescent="0.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VLOOKUP($M1230,People!$A$2:$B$5, 2, FALSE)</f>
        <v>Anna Andreadi</v>
      </c>
      <c r="W1230" s="3" t="str">
        <f>IFERROR(VLOOKUP($B1230, 'Returns'!$A$2:$B$801, 2, FALSE), "No")</f>
        <v>No</v>
      </c>
    </row>
    <row r="1231" spans="1:23" x14ac:dyDescent="0.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VLOOKUP($M1231,People!$A$2:$B$5, 2, FALSE)</f>
        <v>Anna Andreadi</v>
      </c>
      <c r="W1231" s="3" t="str">
        <f>IFERROR(VLOOKUP($B1231, 'Returns'!$A$2:$B$801, 2, FALSE), "No")</f>
        <v>No</v>
      </c>
    </row>
    <row r="1232" spans="1:23" x14ac:dyDescent="0.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VLOOKUP($M1232,People!$A$2:$B$5, 2, FALSE)</f>
        <v>Anna Andreadi</v>
      </c>
      <c r="W1232" s="3" t="str">
        <f>IFERROR(VLOOKUP($B1232, 'Returns'!$A$2:$B$801, 2, FALSE), "No")</f>
        <v>No</v>
      </c>
    </row>
    <row r="1233" spans="1:23" x14ac:dyDescent="0.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VLOOKUP($M1233,People!$A$2:$B$5, 2, FALSE)</f>
        <v>Chuck Magee</v>
      </c>
      <c r="W1233" s="3" t="str">
        <f>IFERROR(VLOOKUP($B1233, 'Returns'!$A$2:$B$801, 2, FALSE), "No")</f>
        <v>No</v>
      </c>
    </row>
    <row r="1234" spans="1:23" x14ac:dyDescent="0.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VLOOKUP($M1234,People!$A$2:$B$5, 2, FALSE)</f>
        <v>Chuck Magee</v>
      </c>
      <c r="W1234" s="3" t="str">
        <f>IFERROR(VLOOKUP($B1234, 'Returns'!$A$2:$B$801, 2, FALSE), "No")</f>
        <v>No</v>
      </c>
    </row>
    <row r="1235" spans="1:23" x14ac:dyDescent="0.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VLOOKUP($M1235,People!$A$2:$B$5, 2, FALSE)</f>
        <v>Chuck Magee</v>
      </c>
      <c r="W1235" s="3" t="str">
        <f>IFERROR(VLOOKUP($B1235, 'Returns'!$A$2:$B$801, 2, FALSE), "No")</f>
        <v>No</v>
      </c>
    </row>
    <row r="1236" spans="1:23" x14ac:dyDescent="0.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VLOOKUP($M1236,People!$A$2:$B$5, 2, FALSE)</f>
        <v>Cassandra Brandow</v>
      </c>
      <c r="W1236" s="3" t="str">
        <f>IFERROR(VLOOKUP($B1236, 'Returns'!$A$2:$B$801, 2, FALSE), "No")</f>
        <v>No</v>
      </c>
    </row>
    <row r="1237" spans="1:23" x14ac:dyDescent="0.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VLOOKUP($M1237,People!$A$2:$B$5, 2, FALSE)</f>
        <v>Cassandra Brandow</v>
      </c>
      <c r="W1237" s="3" t="str">
        <f>IFERROR(VLOOKUP($B1237, 'Returns'!$A$2:$B$801, 2, FALSE), "No")</f>
        <v>No</v>
      </c>
    </row>
    <row r="1238" spans="1:23" x14ac:dyDescent="0.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VLOOKUP($M1238,People!$A$2:$B$5, 2, FALSE)</f>
        <v>Cassandra Brandow</v>
      </c>
      <c r="W1238" s="3" t="str">
        <f>IFERROR(VLOOKUP($B1238, 'Returns'!$A$2:$B$801, 2, FALSE), "No")</f>
        <v>No</v>
      </c>
    </row>
    <row r="1239" spans="1:23" x14ac:dyDescent="0.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VLOOKUP($M1239,People!$A$2:$B$5, 2, FALSE)</f>
        <v>Cassandra Brandow</v>
      </c>
      <c r="W1239" s="3" t="str">
        <f>IFERROR(VLOOKUP($B1239, 'Returns'!$A$2:$B$801, 2, FALSE), "No")</f>
        <v>No</v>
      </c>
    </row>
    <row r="1240" spans="1:23" x14ac:dyDescent="0.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VLOOKUP($M1240,People!$A$2:$B$5, 2, FALSE)</f>
        <v>Anna Andreadi</v>
      </c>
      <c r="W1240" s="3" t="str">
        <f>IFERROR(VLOOKUP($B1240, 'Returns'!$A$2:$B$801, 2, FALSE), "No")</f>
        <v>Yes</v>
      </c>
    </row>
    <row r="1241" spans="1:23" x14ac:dyDescent="0.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VLOOKUP($M1241,People!$A$2:$B$5, 2, FALSE)</f>
        <v>Anna Andreadi</v>
      </c>
      <c r="W1241" s="3" t="str">
        <f>IFERROR(VLOOKUP($B1241, 'Returns'!$A$2:$B$801, 2, FALSE), "No")</f>
        <v>Yes</v>
      </c>
    </row>
    <row r="1242" spans="1:23" x14ac:dyDescent="0.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VLOOKUP($M1242,People!$A$2:$B$5, 2, FALSE)</f>
        <v>Anna Andreadi</v>
      </c>
      <c r="W1242" s="3" t="str">
        <f>IFERROR(VLOOKUP($B1242, 'Returns'!$A$2:$B$801, 2, FALSE), "No")</f>
        <v>Yes</v>
      </c>
    </row>
    <row r="1243" spans="1:23" x14ac:dyDescent="0.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VLOOKUP($M1243,People!$A$2:$B$5, 2, FALSE)</f>
        <v>Chuck Magee</v>
      </c>
      <c r="W1243" s="3" t="str">
        <f>IFERROR(VLOOKUP($B1243, 'Returns'!$A$2:$B$801, 2, FALSE), "No")</f>
        <v>No</v>
      </c>
    </row>
    <row r="1244" spans="1:23" x14ac:dyDescent="0.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VLOOKUP($M1244,People!$A$2:$B$5, 2, FALSE)</f>
        <v>Chuck Magee</v>
      </c>
      <c r="W1244" s="3" t="str">
        <f>IFERROR(VLOOKUP($B1244, 'Returns'!$A$2:$B$801, 2, FALSE), "No")</f>
        <v>No</v>
      </c>
    </row>
    <row r="1245" spans="1:23" x14ac:dyDescent="0.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VLOOKUP($M1245,People!$A$2:$B$5, 2, FALSE)</f>
        <v>Chuck Magee</v>
      </c>
      <c r="W1245" s="3" t="str">
        <f>IFERROR(VLOOKUP($B1245, 'Returns'!$A$2:$B$801, 2, FALSE), "No")</f>
        <v>No</v>
      </c>
    </row>
    <row r="1246" spans="1:23" x14ac:dyDescent="0.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VLOOKUP($M1246,People!$A$2:$B$5, 2, FALSE)</f>
        <v>Cassandra Brandow</v>
      </c>
      <c r="W1246" s="3" t="str">
        <f>IFERROR(VLOOKUP($B1246, 'Returns'!$A$2:$B$801, 2, FALSE), "No")</f>
        <v>No</v>
      </c>
    </row>
    <row r="1247" spans="1:23" x14ac:dyDescent="0.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VLOOKUP($M1247,People!$A$2:$B$5, 2, FALSE)</f>
        <v>Anna Andreadi</v>
      </c>
      <c r="W1247" s="3" t="str">
        <f>IFERROR(VLOOKUP($B1247, 'Returns'!$A$2:$B$801, 2, FALSE), "No")</f>
        <v>No</v>
      </c>
    </row>
    <row r="1248" spans="1:23" x14ac:dyDescent="0.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VLOOKUP($M1248,People!$A$2:$B$5, 2, FALSE)</f>
        <v>Anna Andreadi</v>
      </c>
      <c r="W1248" s="3" t="str">
        <f>IFERROR(VLOOKUP($B1248, 'Returns'!$A$2:$B$801, 2, FALSE), "No")</f>
        <v>No</v>
      </c>
    </row>
    <row r="1249" spans="1:23" x14ac:dyDescent="0.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VLOOKUP($M1249,People!$A$2:$B$5, 2, FALSE)</f>
        <v>Anna Andreadi</v>
      </c>
      <c r="W1249" s="3" t="str">
        <f>IFERROR(VLOOKUP($B1249, 'Returns'!$A$2:$B$801, 2, FALSE), "No")</f>
        <v>No</v>
      </c>
    </row>
    <row r="1250" spans="1:23" x14ac:dyDescent="0.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VLOOKUP($M1250,People!$A$2:$B$5, 2, FALSE)</f>
        <v>Chuck Magee</v>
      </c>
      <c r="W1250" s="3" t="str">
        <f>IFERROR(VLOOKUP($B1250, 'Returns'!$A$2:$B$801, 2, FALSE), "No")</f>
        <v>No</v>
      </c>
    </row>
    <row r="1251" spans="1:23" x14ac:dyDescent="0.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VLOOKUP($M1251,People!$A$2:$B$5, 2, FALSE)</f>
        <v>Chuck Magee</v>
      </c>
      <c r="W1251" s="3" t="str">
        <f>IFERROR(VLOOKUP($B1251, 'Returns'!$A$2:$B$801, 2, FALSE), "No")</f>
        <v>No</v>
      </c>
    </row>
    <row r="1252" spans="1:23" x14ac:dyDescent="0.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VLOOKUP($M1252,People!$A$2:$B$5, 2, FALSE)</f>
        <v>Chuck Magee</v>
      </c>
      <c r="W1252" s="3" t="str">
        <f>IFERROR(VLOOKUP($B1252, 'Returns'!$A$2:$B$801, 2, FALSE), "No")</f>
        <v>No</v>
      </c>
    </row>
    <row r="1253" spans="1:23" x14ac:dyDescent="0.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VLOOKUP($M1253,People!$A$2:$B$5, 2, FALSE)</f>
        <v>Chuck Magee</v>
      </c>
      <c r="W1253" s="3" t="str">
        <f>IFERROR(VLOOKUP($B1253, 'Returns'!$A$2:$B$801, 2, FALSE), "No")</f>
        <v>No</v>
      </c>
    </row>
    <row r="1254" spans="1:23" x14ac:dyDescent="0.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VLOOKUP($M1254,People!$A$2:$B$5, 2, FALSE)</f>
        <v>Kelly Williams</v>
      </c>
      <c r="W1254" s="3" t="str">
        <f>IFERROR(VLOOKUP($B1254, 'Returns'!$A$2:$B$801, 2, FALSE), "No")</f>
        <v>No</v>
      </c>
    </row>
    <row r="1255" spans="1:23" x14ac:dyDescent="0.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VLOOKUP($M1255,People!$A$2:$B$5, 2, FALSE)</f>
        <v>Chuck Magee</v>
      </c>
      <c r="W1255" s="3" t="str">
        <f>IFERROR(VLOOKUP($B1255, 'Returns'!$A$2:$B$801, 2, FALSE), "No")</f>
        <v>No</v>
      </c>
    </row>
    <row r="1256" spans="1:23" x14ac:dyDescent="0.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VLOOKUP($M1256,People!$A$2:$B$5, 2, FALSE)</f>
        <v>Chuck Magee</v>
      </c>
      <c r="W1256" s="3" t="str">
        <f>IFERROR(VLOOKUP($B1256, 'Returns'!$A$2:$B$801, 2, FALSE), "No")</f>
        <v>No</v>
      </c>
    </row>
    <row r="1257" spans="1:23" x14ac:dyDescent="0.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VLOOKUP($M1257,People!$A$2:$B$5, 2, FALSE)</f>
        <v>Chuck Magee</v>
      </c>
      <c r="W1257" s="3" t="str">
        <f>IFERROR(VLOOKUP($B1257, 'Returns'!$A$2:$B$801, 2, FALSE), "No")</f>
        <v>No</v>
      </c>
    </row>
    <row r="1258" spans="1:23" x14ac:dyDescent="0.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VLOOKUP($M1258,People!$A$2:$B$5, 2, FALSE)</f>
        <v>Chuck Magee</v>
      </c>
      <c r="W1258" s="3" t="str">
        <f>IFERROR(VLOOKUP($B1258, 'Returns'!$A$2:$B$801, 2, FALSE), "No")</f>
        <v>No</v>
      </c>
    </row>
    <row r="1259" spans="1:23" x14ac:dyDescent="0.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VLOOKUP($M1259,People!$A$2:$B$5, 2, FALSE)</f>
        <v>Cassandra Brandow</v>
      </c>
      <c r="W1259" s="3" t="str">
        <f>IFERROR(VLOOKUP($B1259, 'Returns'!$A$2:$B$801, 2, FALSE), "No")</f>
        <v>No</v>
      </c>
    </row>
    <row r="1260" spans="1:23" x14ac:dyDescent="0.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VLOOKUP($M1260,People!$A$2:$B$5, 2, FALSE)</f>
        <v>Cassandra Brandow</v>
      </c>
      <c r="W1260" s="3" t="str">
        <f>IFERROR(VLOOKUP($B1260, 'Returns'!$A$2:$B$801, 2, FALSE), "No")</f>
        <v>No</v>
      </c>
    </row>
    <row r="1261" spans="1:23" x14ac:dyDescent="0.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VLOOKUP($M1261,People!$A$2:$B$5, 2, FALSE)</f>
        <v>Cassandra Brandow</v>
      </c>
      <c r="W1261" s="3" t="str">
        <f>IFERROR(VLOOKUP($B1261, 'Returns'!$A$2:$B$801, 2, FALSE), "No")</f>
        <v>No</v>
      </c>
    </row>
    <row r="1262" spans="1:23" x14ac:dyDescent="0.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VLOOKUP($M1262,People!$A$2:$B$5, 2, FALSE)</f>
        <v>Cassandra Brandow</v>
      </c>
      <c r="W1262" s="3" t="str">
        <f>IFERROR(VLOOKUP($B1262, 'Returns'!$A$2:$B$801, 2, FALSE), "No")</f>
        <v>No</v>
      </c>
    </row>
    <row r="1263" spans="1:23" x14ac:dyDescent="0.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VLOOKUP($M1263,People!$A$2:$B$5, 2, FALSE)</f>
        <v>Cassandra Brandow</v>
      </c>
      <c r="W1263" s="3" t="str">
        <f>IFERROR(VLOOKUP($B1263, 'Returns'!$A$2:$B$801, 2, FALSE), "No")</f>
        <v>No</v>
      </c>
    </row>
    <row r="1264" spans="1:23" x14ac:dyDescent="0.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VLOOKUP($M1264,People!$A$2:$B$5, 2, FALSE)</f>
        <v>Chuck Magee</v>
      </c>
      <c r="W1264" s="3" t="str">
        <f>IFERROR(VLOOKUP($B1264, 'Returns'!$A$2:$B$801, 2, FALSE), "No")</f>
        <v>No</v>
      </c>
    </row>
    <row r="1265" spans="1:23" x14ac:dyDescent="0.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VLOOKUP($M1265,People!$A$2:$B$5, 2, FALSE)</f>
        <v>Kelly Williams</v>
      </c>
      <c r="W1265" s="3" t="str">
        <f>IFERROR(VLOOKUP($B1265, 'Returns'!$A$2:$B$801, 2, FALSE), "No")</f>
        <v>No</v>
      </c>
    </row>
    <row r="1266" spans="1:23" x14ac:dyDescent="0.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VLOOKUP($M1266,People!$A$2:$B$5, 2, FALSE)</f>
        <v>Kelly Williams</v>
      </c>
      <c r="W1266" s="3" t="str">
        <f>IFERROR(VLOOKUP($B1266, 'Returns'!$A$2:$B$801, 2, FALSE), "No")</f>
        <v>No</v>
      </c>
    </row>
    <row r="1267" spans="1:23" x14ac:dyDescent="0.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VLOOKUP($M1267,People!$A$2:$B$5, 2, FALSE)</f>
        <v>Anna Andreadi</v>
      </c>
      <c r="W1267" s="3" t="str">
        <f>IFERROR(VLOOKUP($B1267, 'Returns'!$A$2:$B$801, 2, FALSE), "No")</f>
        <v>No</v>
      </c>
    </row>
    <row r="1268" spans="1:23" x14ac:dyDescent="0.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VLOOKUP($M1268,People!$A$2:$B$5, 2, FALSE)</f>
        <v>Anna Andreadi</v>
      </c>
      <c r="W1268" s="3" t="str">
        <f>IFERROR(VLOOKUP($B1268, 'Returns'!$A$2:$B$801, 2, FALSE), "No")</f>
        <v>No</v>
      </c>
    </row>
    <row r="1269" spans="1:23" x14ac:dyDescent="0.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VLOOKUP($M1269,People!$A$2:$B$5, 2, FALSE)</f>
        <v>Anna Andreadi</v>
      </c>
      <c r="W1269" s="3" t="str">
        <f>IFERROR(VLOOKUP($B1269, 'Returns'!$A$2:$B$801, 2, FALSE), "No")</f>
        <v>No</v>
      </c>
    </row>
    <row r="1270" spans="1:23" x14ac:dyDescent="0.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VLOOKUP($M1270,People!$A$2:$B$5, 2, FALSE)</f>
        <v>Anna Andreadi</v>
      </c>
      <c r="W1270" s="3" t="str">
        <f>IFERROR(VLOOKUP($B1270, 'Returns'!$A$2:$B$801, 2, FALSE), "No")</f>
        <v>No</v>
      </c>
    </row>
    <row r="1271" spans="1:23" x14ac:dyDescent="0.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VLOOKUP($M1271,People!$A$2:$B$5, 2, FALSE)</f>
        <v>Cassandra Brandow</v>
      </c>
      <c r="W1271" s="3" t="str">
        <f>IFERROR(VLOOKUP($B1271, 'Returns'!$A$2:$B$801, 2, FALSE), "No")</f>
        <v>No</v>
      </c>
    </row>
    <row r="1272" spans="1:23" x14ac:dyDescent="0.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VLOOKUP($M1272,People!$A$2:$B$5, 2, FALSE)</f>
        <v>Kelly Williams</v>
      </c>
      <c r="W1272" s="3" t="str">
        <f>IFERROR(VLOOKUP($B1272, 'Returns'!$A$2:$B$801, 2, FALSE), "No")</f>
        <v>No</v>
      </c>
    </row>
    <row r="1273" spans="1:23" x14ac:dyDescent="0.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VLOOKUP($M1273,People!$A$2:$B$5, 2, FALSE)</f>
        <v>Kelly Williams</v>
      </c>
      <c r="W1273" s="3" t="str">
        <f>IFERROR(VLOOKUP($B1273, 'Returns'!$A$2:$B$801, 2, FALSE), "No")</f>
        <v>No</v>
      </c>
    </row>
    <row r="1274" spans="1:23" x14ac:dyDescent="0.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VLOOKUP($M1274,People!$A$2:$B$5, 2, FALSE)</f>
        <v>Kelly Williams</v>
      </c>
      <c r="W1274" s="3" t="str">
        <f>IFERROR(VLOOKUP($B1274, 'Returns'!$A$2:$B$801, 2, FALSE), "No")</f>
        <v>No</v>
      </c>
    </row>
    <row r="1275" spans="1:23" x14ac:dyDescent="0.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VLOOKUP($M1275,People!$A$2:$B$5, 2, FALSE)</f>
        <v>Kelly Williams</v>
      </c>
      <c r="W1275" s="3" t="str">
        <f>IFERROR(VLOOKUP($B1275, 'Returns'!$A$2:$B$801, 2, FALSE), "No")</f>
        <v>No</v>
      </c>
    </row>
    <row r="1276" spans="1:23" x14ac:dyDescent="0.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VLOOKUP($M1276,People!$A$2:$B$5, 2, FALSE)</f>
        <v>Kelly Williams</v>
      </c>
      <c r="W1276" s="3" t="str">
        <f>IFERROR(VLOOKUP($B1276, 'Returns'!$A$2:$B$801, 2, FALSE), "No")</f>
        <v>No</v>
      </c>
    </row>
    <row r="1277" spans="1:23" x14ac:dyDescent="0.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VLOOKUP($M1277,People!$A$2:$B$5, 2, FALSE)</f>
        <v>Kelly Williams</v>
      </c>
      <c r="W1277" s="3" t="str">
        <f>IFERROR(VLOOKUP($B1277, 'Returns'!$A$2:$B$801, 2, FALSE), "No")</f>
        <v>No</v>
      </c>
    </row>
    <row r="1278" spans="1:23" x14ac:dyDescent="0.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VLOOKUP($M1278,People!$A$2:$B$5, 2, FALSE)</f>
        <v>Kelly Williams</v>
      </c>
      <c r="W1278" s="3" t="str">
        <f>IFERROR(VLOOKUP($B1278, 'Returns'!$A$2:$B$801, 2, FALSE), "No")</f>
        <v>No</v>
      </c>
    </row>
    <row r="1279" spans="1:23" x14ac:dyDescent="0.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VLOOKUP($M1279,People!$A$2:$B$5, 2, FALSE)</f>
        <v>Kelly Williams</v>
      </c>
      <c r="W1279" s="3" t="str">
        <f>IFERROR(VLOOKUP($B1279, 'Returns'!$A$2:$B$801, 2, FALSE), "No")</f>
        <v>No</v>
      </c>
    </row>
    <row r="1280" spans="1:23" x14ac:dyDescent="0.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VLOOKUP($M1280,People!$A$2:$B$5, 2, FALSE)</f>
        <v>Cassandra Brandow</v>
      </c>
      <c r="W1280" s="3" t="str">
        <f>IFERROR(VLOOKUP($B1280, 'Returns'!$A$2:$B$801, 2, FALSE), "No")</f>
        <v>No</v>
      </c>
    </row>
    <row r="1281" spans="1:23" x14ac:dyDescent="0.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VLOOKUP($M1281,People!$A$2:$B$5, 2, FALSE)</f>
        <v>Cassandra Brandow</v>
      </c>
      <c r="W1281" s="3" t="str">
        <f>IFERROR(VLOOKUP($B1281, 'Returns'!$A$2:$B$801, 2, FALSE), "No")</f>
        <v>No</v>
      </c>
    </row>
    <row r="1282" spans="1:23" x14ac:dyDescent="0.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VLOOKUP($M1282,People!$A$2:$B$5, 2, FALSE)</f>
        <v>Kelly Williams</v>
      </c>
      <c r="W1282" s="3" t="str">
        <f>IFERROR(VLOOKUP($B1282, 'Returns'!$A$2:$B$801, 2, FALSE), "No")</f>
        <v>No</v>
      </c>
    </row>
    <row r="1283" spans="1:23" x14ac:dyDescent="0.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VLOOKUP($M1283,People!$A$2:$B$5, 2, FALSE)</f>
        <v>Cassandra Brandow</v>
      </c>
      <c r="W1283" s="3" t="str">
        <f>IFERROR(VLOOKUP($B1283, 'Returns'!$A$2:$B$801, 2, FALSE), "No")</f>
        <v>No</v>
      </c>
    </row>
    <row r="1284" spans="1:23" x14ac:dyDescent="0.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VLOOKUP($M1284,People!$A$2:$B$5, 2, FALSE)</f>
        <v>Cassandra Brandow</v>
      </c>
      <c r="W1284" s="3" t="str">
        <f>IFERROR(VLOOKUP($B1284, 'Returns'!$A$2:$B$801, 2, FALSE), "No")</f>
        <v>No</v>
      </c>
    </row>
    <row r="1285" spans="1:23" x14ac:dyDescent="0.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VLOOKUP($M1285,People!$A$2:$B$5, 2, FALSE)</f>
        <v>Cassandra Brandow</v>
      </c>
      <c r="W1285" s="3" t="str">
        <f>IFERROR(VLOOKUP($B1285, 'Returns'!$A$2:$B$801, 2, FALSE), "No")</f>
        <v>No</v>
      </c>
    </row>
    <row r="1286" spans="1:23" x14ac:dyDescent="0.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VLOOKUP($M1286,People!$A$2:$B$5, 2, FALSE)</f>
        <v>Kelly Williams</v>
      </c>
      <c r="W1286" s="3" t="str">
        <f>IFERROR(VLOOKUP($B1286, 'Returns'!$A$2:$B$801, 2, FALSE), "No")</f>
        <v>No</v>
      </c>
    </row>
    <row r="1287" spans="1:23" x14ac:dyDescent="0.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VLOOKUP($M1287,People!$A$2:$B$5, 2, FALSE)</f>
        <v>Chuck Magee</v>
      </c>
      <c r="W1287" s="3" t="str">
        <f>IFERROR(VLOOKUP($B1287, 'Returns'!$A$2:$B$801, 2, FALSE), "No")</f>
        <v>No</v>
      </c>
    </row>
    <row r="1288" spans="1:23" x14ac:dyDescent="0.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VLOOKUP($M1288,People!$A$2:$B$5, 2, FALSE)</f>
        <v>Chuck Magee</v>
      </c>
      <c r="W1288" s="3" t="str">
        <f>IFERROR(VLOOKUP($B1288, 'Returns'!$A$2:$B$801, 2, FALSE), "No")</f>
        <v>No</v>
      </c>
    </row>
    <row r="1289" spans="1:23" x14ac:dyDescent="0.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VLOOKUP($M1289,People!$A$2:$B$5, 2, FALSE)</f>
        <v>Chuck Magee</v>
      </c>
      <c r="W1289" s="3" t="str">
        <f>IFERROR(VLOOKUP($B1289, 'Returns'!$A$2:$B$801, 2, FALSE), "No")</f>
        <v>No</v>
      </c>
    </row>
    <row r="1290" spans="1:23" x14ac:dyDescent="0.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VLOOKUP($M1290,People!$A$2:$B$5, 2, FALSE)</f>
        <v>Chuck Magee</v>
      </c>
      <c r="W1290" s="3" t="str">
        <f>IFERROR(VLOOKUP($B1290, 'Returns'!$A$2:$B$801, 2, FALSE), "No")</f>
        <v>No</v>
      </c>
    </row>
    <row r="1291" spans="1:23" x14ac:dyDescent="0.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VLOOKUP($M1291,People!$A$2:$B$5, 2, FALSE)</f>
        <v>Chuck Magee</v>
      </c>
      <c r="W1291" s="3" t="str">
        <f>IFERROR(VLOOKUP($B1291, 'Returns'!$A$2:$B$801, 2, FALSE), "No")</f>
        <v>No</v>
      </c>
    </row>
    <row r="1292" spans="1:23" x14ac:dyDescent="0.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VLOOKUP($M1292,People!$A$2:$B$5, 2, FALSE)</f>
        <v>Anna Andreadi</v>
      </c>
      <c r="W1292" s="3" t="str">
        <f>IFERROR(VLOOKUP($B1292, 'Returns'!$A$2:$B$801, 2, FALSE), "No")</f>
        <v>No</v>
      </c>
    </row>
    <row r="1293" spans="1:23" x14ac:dyDescent="0.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VLOOKUP($M1293,People!$A$2:$B$5, 2, FALSE)</f>
        <v>Anna Andreadi</v>
      </c>
      <c r="W1293" s="3" t="str">
        <f>IFERROR(VLOOKUP($B1293, 'Returns'!$A$2:$B$801, 2, FALSE), "No")</f>
        <v>No</v>
      </c>
    </row>
    <row r="1294" spans="1:23" x14ac:dyDescent="0.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VLOOKUP($M1294,People!$A$2:$B$5, 2, FALSE)</f>
        <v>Anna Andreadi</v>
      </c>
      <c r="W1294" s="3" t="str">
        <f>IFERROR(VLOOKUP($B1294, 'Returns'!$A$2:$B$801, 2, FALSE), "No")</f>
        <v>No</v>
      </c>
    </row>
    <row r="1295" spans="1:23" x14ac:dyDescent="0.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VLOOKUP($M1295,People!$A$2:$B$5, 2, FALSE)</f>
        <v>Anna Andreadi</v>
      </c>
      <c r="W1295" s="3" t="str">
        <f>IFERROR(VLOOKUP($B1295, 'Returns'!$A$2:$B$801, 2, FALSE), "No")</f>
        <v>No</v>
      </c>
    </row>
    <row r="1296" spans="1:23" x14ac:dyDescent="0.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VLOOKUP($M1296,People!$A$2:$B$5, 2, FALSE)</f>
        <v>Anna Andreadi</v>
      </c>
      <c r="W1296" s="3" t="str">
        <f>IFERROR(VLOOKUP($B1296, 'Returns'!$A$2:$B$801, 2, FALSE), "No")</f>
        <v>No</v>
      </c>
    </row>
    <row r="1297" spans="1:23" x14ac:dyDescent="0.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VLOOKUP($M1297,People!$A$2:$B$5, 2, FALSE)</f>
        <v>Anna Andreadi</v>
      </c>
      <c r="W1297" s="3" t="str">
        <f>IFERROR(VLOOKUP($B1297, 'Returns'!$A$2:$B$801, 2, FALSE), "No")</f>
        <v>No</v>
      </c>
    </row>
    <row r="1298" spans="1:23" x14ac:dyDescent="0.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VLOOKUP($M1298,People!$A$2:$B$5, 2, FALSE)</f>
        <v>Anna Andreadi</v>
      </c>
      <c r="W1298" s="3" t="str">
        <f>IFERROR(VLOOKUP($B1298, 'Returns'!$A$2:$B$801, 2, FALSE), "No")</f>
        <v>Yes</v>
      </c>
    </row>
    <row r="1299" spans="1:23" x14ac:dyDescent="0.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VLOOKUP($M1299,People!$A$2:$B$5, 2, FALSE)</f>
        <v>Anna Andreadi</v>
      </c>
      <c r="W1299" s="3" t="str">
        <f>IFERROR(VLOOKUP($B1299, 'Returns'!$A$2:$B$801, 2, FALSE), "No")</f>
        <v>Yes</v>
      </c>
    </row>
    <row r="1300" spans="1:23" x14ac:dyDescent="0.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VLOOKUP($M1300,People!$A$2:$B$5, 2, FALSE)</f>
        <v>Kelly Williams</v>
      </c>
      <c r="W1300" s="3" t="str">
        <f>IFERROR(VLOOKUP($B1300, 'Returns'!$A$2:$B$801, 2, FALSE), "No")</f>
        <v>No</v>
      </c>
    </row>
    <row r="1301" spans="1:23" x14ac:dyDescent="0.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VLOOKUP($M1301,People!$A$2:$B$5, 2, FALSE)</f>
        <v>Anna Andreadi</v>
      </c>
      <c r="W1301" s="3" t="str">
        <f>IFERROR(VLOOKUP($B1301, 'Returns'!$A$2:$B$801, 2, FALSE), "No")</f>
        <v>No</v>
      </c>
    </row>
    <row r="1302" spans="1:23" x14ac:dyDescent="0.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VLOOKUP($M1302,People!$A$2:$B$5, 2, FALSE)</f>
        <v>Cassandra Brandow</v>
      </c>
      <c r="W1302" s="3" t="str">
        <f>IFERROR(VLOOKUP($B1302, 'Returns'!$A$2:$B$801, 2, FALSE), "No")</f>
        <v>No</v>
      </c>
    </row>
    <row r="1303" spans="1:23" x14ac:dyDescent="0.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VLOOKUP($M1303,People!$A$2:$B$5, 2, FALSE)</f>
        <v>Cassandra Brandow</v>
      </c>
      <c r="W1303" s="3" t="str">
        <f>IFERROR(VLOOKUP($B1303, 'Returns'!$A$2:$B$801, 2, FALSE), "No")</f>
        <v>No</v>
      </c>
    </row>
    <row r="1304" spans="1:23" x14ac:dyDescent="0.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VLOOKUP($M1304,People!$A$2:$B$5, 2, FALSE)</f>
        <v>Cassandra Brandow</v>
      </c>
      <c r="W1304" s="3" t="str">
        <f>IFERROR(VLOOKUP($B1304, 'Returns'!$A$2:$B$801, 2, FALSE), "No")</f>
        <v>No</v>
      </c>
    </row>
    <row r="1305" spans="1:23" x14ac:dyDescent="0.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VLOOKUP($M1305,People!$A$2:$B$5, 2, FALSE)</f>
        <v>Cassandra Brandow</v>
      </c>
      <c r="W1305" s="3" t="str">
        <f>IFERROR(VLOOKUP($B1305, 'Returns'!$A$2:$B$801, 2, FALSE), "No")</f>
        <v>No</v>
      </c>
    </row>
    <row r="1306" spans="1:23" x14ac:dyDescent="0.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VLOOKUP($M1306,People!$A$2:$B$5, 2, FALSE)</f>
        <v>Cassandra Brandow</v>
      </c>
      <c r="W1306" s="3" t="str">
        <f>IFERROR(VLOOKUP($B1306, 'Returns'!$A$2:$B$801, 2, FALSE), "No")</f>
        <v>No</v>
      </c>
    </row>
    <row r="1307" spans="1:23" x14ac:dyDescent="0.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VLOOKUP($M1307,People!$A$2:$B$5, 2, FALSE)</f>
        <v>Kelly Williams</v>
      </c>
      <c r="W1307" s="3" t="str">
        <f>IFERROR(VLOOKUP($B1307, 'Returns'!$A$2:$B$801, 2, FALSE), "No")</f>
        <v>No</v>
      </c>
    </row>
    <row r="1308" spans="1:23" x14ac:dyDescent="0.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VLOOKUP($M1308,People!$A$2:$B$5, 2, FALSE)</f>
        <v>Anna Andreadi</v>
      </c>
      <c r="W1308" s="3" t="str">
        <f>IFERROR(VLOOKUP($B1308, 'Returns'!$A$2:$B$801, 2, FALSE), "No")</f>
        <v>No</v>
      </c>
    </row>
    <row r="1309" spans="1:23" x14ac:dyDescent="0.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VLOOKUP($M1309,People!$A$2:$B$5, 2, FALSE)</f>
        <v>Anna Andreadi</v>
      </c>
      <c r="W1309" s="3" t="str">
        <f>IFERROR(VLOOKUP($B1309, 'Returns'!$A$2:$B$801, 2, FALSE), "No")</f>
        <v>No</v>
      </c>
    </row>
    <row r="1310" spans="1:23" x14ac:dyDescent="0.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VLOOKUP($M1310,People!$A$2:$B$5, 2, FALSE)</f>
        <v>Anna Andreadi</v>
      </c>
      <c r="W1310" s="3" t="str">
        <f>IFERROR(VLOOKUP($B1310, 'Returns'!$A$2:$B$801, 2, FALSE), "No")</f>
        <v>No</v>
      </c>
    </row>
    <row r="1311" spans="1:23" x14ac:dyDescent="0.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VLOOKUP($M1311,People!$A$2:$B$5, 2, FALSE)</f>
        <v>Anna Andreadi</v>
      </c>
      <c r="W1311" s="3" t="str">
        <f>IFERROR(VLOOKUP($B1311, 'Returns'!$A$2:$B$801, 2, FALSE), "No")</f>
        <v>No</v>
      </c>
    </row>
    <row r="1312" spans="1:23" x14ac:dyDescent="0.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VLOOKUP($M1312,People!$A$2:$B$5, 2, FALSE)</f>
        <v>Anna Andreadi</v>
      </c>
      <c r="W1312" s="3" t="str">
        <f>IFERROR(VLOOKUP($B1312, 'Returns'!$A$2:$B$801, 2, FALSE), "No")</f>
        <v>No</v>
      </c>
    </row>
    <row r="1313" spans="1:23" x14ac:dyDescent="0.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VLOOKUP($M1313,People!$A$2:$B$5, 2, FALSE)</f>
        <v>Chuck Magee</v>
      </c>
      <c r="W1313" s="3" t="str">
        <f>IFERROR(VLOOKUP($B1313, 'Returns'!$A$2:$B$801, 2, FALSE), "No")</f>
        <v>No</v>
      </c>
    </row>
    <row r="1314" spans="1:23" x14ac:dyDescent="0.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VLOOKUP($M1314,People!$A$2:$B$5, 2, FALSE)</f>
        <v>Chuck Magee</v>
      </c>
      <c r="W1314" s="3" t="str">
        <f>IFERROR(VLOOKUP($B1314, 'Returns'!$A$2:$B$801, 2, FALSE), "No")</f>
        <v>No</v>
      </c>
    </row>
    <row r="1315" spans="1:23" x14ac:dyDescent="0.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VLOOKUP($M1315,People!$A$2:$B$5, 2, FALSE)</f>
        <v>Chuck Magee</v>
      </c>
      <c r="W1315" s="3" t="str">
        <f>IFERROR(VLOOKUP($B1315, 'Returns'!$A$2:$B$801, 2, FALSE), "No")</f>
        <v>No</v>
      </c>
    </row>
    <row r="1316" spans="1:23" x14ac:dyDescent="0.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VLOOKUP($M1316,People!$A$2:$B$5, 2, FALSE)</f>
        <v>Anna Andreadi</v>
      </c>
      <c r="W1316" s="3" t="str">
        <f>IFERROR(VLOOKUP($B1316, 'Returns'!$A$2:$B$801, 2, FALSE), "No")</f>
        <v>Yes</v>
      </c>
    </row>
    <row r="1317" spans="1:23" x14ac:dyDescent="0.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VLOOKUP($M1317,People!$A$2:$B$5, 2, FALSE)</f>
        <v>Anna Andreadi</v>
      </c>
      <c r="W1317" s="3" t="str">
        <f>IFERROR(VLOOKUP($B1317, 'Returns'!$A$2:$B$801, 2, FALSE), "No")</f>
        <v>Yes</v>
      </c>
    </row>
    <row r="1318" spans="1:23" x14ac:dyDescent="0.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VLOOKUP($M1318,People!$A$2:$B$5, 2, FALSE)</f>
        <v>Anna Andreadi</v>
      </c>
      <c r="W1318" s="3" t="str">
        <f>IFERROR(VLOOKUP($B1318, 'Returns'!$A$2:$B$801, 2, FALSE), "No")</f>
        <v>Yes</v>
      </c>
    </row>
    <row r="1319" spans="1:23" x14ac:dyDescent="0.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VLOOKUP($M1319,People!$A$2:$B$5, 2, FALSE)</f>
        <v>Chuck Magee</v>
      </c>
      <c r="W1319" s="3" t="str">
        <f>IFERROR(VLOOKUP($B1319, 'Returns'!$A$2:$B$801, 2, FALSE), "No")</f>
        <v>No</v>
      </c>
    </row>
    <row r="1320" spans="1:23" x14ac:dyDescent="0.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VLOOKUP($M1320,People!$A$2:$B$5, 2, FALSE)</f>
        <v>Cassandra Brandow</v>
      </c>
      <c r="W1320" s="3" t="str">
        <f>IFERROR(VLOOKUP($B1320, 'Returns'!$A$2:$B$801, 2, FALSE), "No")</f>
        <v>Yes</v>
      </c>
    </row>
    <row r="1321" spans="1:23" x14ac:dyDescent="0.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VLOOKUP($M1321,People!$A$2:$B$5, 2, FALSE)</f>
        <v>Cassandra Brandow</v>
      </c>
      <c r="W1321" s="3" t="str">
        <f>IFERROR(VLOOKUP($B1321, 'Returns'!$A$2:$B$801, 2, FALSE), "No")</f>
        <v>Yes</v>
      </c>
    </row>
    <row r="1322" spans="1:23" x14ac:dyDescent="0.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VLOOKUP($M1322,People!$A$2:$B$5, 2, FALSE)</f>
        <v>Chuck Magee</v>
      </c>
      <c r="W1322" s="3" t="str">
        <f>IFERROR(VLOOKUP($B1322, 'Returns'!$A$2:$B$801, 2, FALSE), "No")</f>
        <v>No</v>
      </c>
    </row>
    <row r="1323" spans="1:23" x14ac:dyDescent="0.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VLOOKUP($M1323,People!$A$2:$B$5, 2, FALSE)</f>
        <v>Chuck Magee</v>
      </c>
      <c r="W1323" s="3" t="str">
        <f>IFERROR(VLOOKUP($B1323, 'Returns'!$A$2:$B$801, 2, FALSE), "No")</f>
        <v>No</v>
      </c>
    </row>
    <row r="1324" spans="1:23" x14ac:dyDescent="0.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VLOOKUP($M1324,People!$A$2:$B$5, 2, FALSE)</f>
        <v>Cassandra Brandow</v>
      </c>
      <c r="W1324" s="3" t="str">
        <f>IFERROR(VLOOKUP($B1324, 'Returns'!$A$2:$B$801, 2, FALSE), "No")</f>
        <v>No</v>
      </c>
    </row>
    <row r="1325" spans="1:23" x14ac:dyDescent="0.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VLOOKUP($M1325,People!$A$2:$B$5, 2, FALSE)</f>
        <v>Cassandra Brandow</v>
      </c>
      <c r="W1325" s="3" t="str">
        <f>IFERROR(VLOOKUP($B1325, 'Returns'!$A$2:$B$801, 2, FALSE), "No")</f>
        <v>No</v>
      </c>
    </row>
    <row r="1326" spans="1:23" x14ac:dyDescent="0.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VLOOKUP($M1326,People!$A$2:$B$5, 2, FALSE)</f>
        <v>Chuck Magee</v>
      </c>
      <c r="W1326" s="3" t="str">
        <f>IFERROR(VLOOKUP($B1326, 'Returns'!$A$2:$B$801, 2, FALSE), "No")</f>
        <v>No</v>
      </c>
    </row>
    <row r="1327" spans="1:23" x14ac:dyDescent="0.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VLOOKUP($M1327,People!$A$2:$B$5, 2, FALSE)</f>
        <v>Kelly Williams</v>
      </c>
      <c r="W1327" s="3" t="str">
        <f>IFERROR(VLOOKUP($B1327, 'Returns'!$A$2:$B$801, 2, FALSE), "No")</f>
        <v>No</v>
      </c>
    </row>
    <row r="1328" spans="1:23" x14ac:dyDescent="0.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VLOOKUP($M1328,People!$A$2:$B$5, 2, FALSE)</f>
        <v>Chuck Magee</v>
      </c>
      <c r="W1328" s="3" t="str">
        <f>IFERROR(VLOOKUP($B1328, 'Returns'!$A$2:$B$801, 2, FALSE), "No")</f>
        <v>No</v>
      </c>
    </row>
    <row r="1329" spans="1:23" x14ac:dyDescent="0.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VLOOKUP($M1329,People!$A$2:$B$5, 2, FALSE)</f>
        <v>Chuck Magee</v>
      </c>
      <c r="W1329" s="3" t="str">
        <f>IFERROR(VLOOKUP($B1329, 'Returns'!$A$2:$B$801, 2, FALSE), "No")</f>
        <v>No</v>
      </c>
    </row>
    <row r="1330" spans="1:23" x14ac:dyDescent="0.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VLOOKUP($M1330,People!$A$2:$B$5, 2, FALSE)</f>
        <v>Anna Andreadi</v>
      </c>
      <c r="W1330" s="3" t="str">
        <f>IFERROR(VLOOKUP($B1330, 'Returns'!$A$2:$B$801, 2, FALSE), "No")</f>
        <v>No</v>
      </c>
    </row>
    <row r="1331" spans="1:23" x14ac:dyDescent="0.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VLOOKUP($M1331,People!$A$2:$B$5, 2, FALSE)</f>
        <v>Anna Andreadi</v>
      </c>
      <c r="W1331" s="3" t="str">
        <f>IFERROR(VLOOKUP($B1331, 'Returns'!$A$2:$B$801, 2, FALSE), "No")</f>
        <v>No</v>
      </c>
    </row>
    <row r="1332" spans="1:23" x14ac:dyDescent="0.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VLOOKUP($M1332,People!$A$2:$B$5, 2, FALSE)</f>
        <v>Chuck Magee</v>
      </c>
      <c r="W1332" s="3" t="str">
        <f>IFERROR(VLOOKUP($B1332, 'Returns'!$A$2:$B$801, 2, FALSE), "No")</f>
        <v>No</v>
      </c>
    </row>
    <row r="1333" spans="1:23" x14ac:dyDescent="0.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VLOOKUP($M1333,People!$A$2:$B$5, 2, FALSE)</f>
        <v>Chuck Magee</v>
      </c>
      <c r="W1333" s="3" t="str">
        <f>IFERROR(VLOOKUP($B1333, 'Returns'!$A$2:$B$801, 2, FALSE), "No")</f>
        <v>No</v>
      </c>
    </row>
    <row r="1334" spans="1:23" x14ac:dyDescent="0.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VLOOKUP($M1334,People!$A$2:$B$5, 2, FALSE)</f>
        <v>Kelly Williams</v>
      </c>
      <c r="W1334" s="3" t="str">
        <f>IFERROR(VLOOKUP($B1334, 'Returns'!$A$2:$B$801, 2, FALSE), "No")</f>
        <v>No</v>
      </c>
    </row>
    <row r="1335" spans="1:23" x14ac:dyDescent="0.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VLOOKUP($M1335,People!$A$2:$B$5, 2, FALSE)</f>
        <v>Kelly Williams</v>
      </c>
      <c r="W1335" s="3" t="str">
        <f>IFERROR(VLOOKUP($B1335, 'Returns'!$A$2:$B$801, 2, FALSE), "No")</f>
        <v>No</v>
      </c>
    </row>
    <row r="1336" spans="1:23" x14ac:dyDescent="0.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VLOOKUP($M1336,People!$A$2:$B$5, 2, FALSE)</f>
        <v>Anna Andreadi</v>
      </c>
      <c r="W1336" s="3" t="str">
        <f>IFERROR(VLOOKUP($B1336, 'Returns'!$A$2:$B$801, 2, FALSE), "No")</f>
        <v>No</v>
      </c>
    </row>
    <row r="1337" spans="1:23" x14ac:dyDescent="0.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VLOOKUP($M1337,People!$A$2:$B$5, 2, FALSE)</f>
        <v>Chuck Magee</v>
      </c>
      <c r="W1337" s="3" t="str">
        <f>IFERROR(VLOOKUP($B1337, 'Returns'!$A$2:$B$801, 2, FALSE), "No")</f>
        <v>No</v>
      </c>
    </row>
    <row r="1338" spans="1:23" x14ac:dyDescent="0.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VLOOKUP($M1338,People!$A$2:$B$5, 2, FALSE)</f>
        <v>Anna Andreadi</v>
      </c>
      <c r="W1338" s="3" t="str">
        <f>IFERROR(VLOOKUP($B1338, 'Returns'!$A$2:$B$801, 2, FALSE), "No")</f>
        <v>No</v>
      </c>
    </row>
    <row r="1339" spans="1:23" x14ac:dyDescent="0.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VLOOKUP($M1339,People!$A$2:$B$5, 2, FALSE)</f>
        <v>Chuck Magee</v>
      </c>
      <c r="W1339" s="3" t="str">
        <f>IFERROR(VLOOKUP($B1339, 'Returns'!$A$2:$B$801, 2, FALSE), "No")</f>
        <v>No</v>
      </c>
    </row>
    <row r="1340" spans="1:23" x14ac:dyDescent="0.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VLOOKUP($M1340,People!$A$2:$B$5, 2, FALSE)</f>
        <v>Chuck Magee</v>
      </c>
      <c r="W1340" s="3" t="str">
        <f>IFERROR(VLOOKUP($B1340, 'Returns'!$A$2:$B$801, 2, FALSE), "No")</f>
        <v>No</v>
      </c>
    </row>
    <row r="1341" spans="1:23" x14ac:dyDescent="0.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VLOOKUP($M1341,People!$A$2:$B$5, 2, FALSE)</f>
        <v>Chuck Magee</v>
      </c>
      <c r="W1341" s="3" t="str">
        <f>IFERROR(VLOOKUP($B1341, 'Returns'!$A$2:$B$801, 2, FALSE), "No")</f>
        <v>No</v>
      </c>
    </row>
    <row r="1342" spans="1:23" x14ac:dyDescent="0.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VLOOKUP($M1342,People!$A$2:$B$5, 2, FALSE)</f>
        <v>Cassandra Brandow</v>
      </c>
      <c r="W1342" s="3" t="str">
        <f>IFERROR(VLOOKUP($B1342, 'Returns'!$A$2:$B$801, 2, FALSE), "No")</f>
        <v>No</v>
      </c>
    </row>
    <row r="1343" spans="1:23" x14ac:dyDescent="0.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VLOOKUP($M1343,People!$A$2:$B$5, 2, FALSE)</f>
        <v>Cassandra Brandow</v>
      </c>
      <c r="W1343" s="3" t="str">
        <f>IFERROR(VLOOKUP($B1343, 'Returns'!$A$2:$B$801, 2, FALSE), "No")</f>
        <v>No</v>
      </c>
    </row>
    <row r="1344" spans="1:23" x14ac:dyDescent="0.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VLOOKUP($M1344,People!$A$2:$B$5, 2, FALSE)</f>
        <v>Cassandra Brandow</v>
      </c>
      <c r="W1344" s="3" t="str">
        <f>IFERROR(VLOOKUP($B1344, 'Returns'!$A$2:$B$801, 2, FALSE), "No")</f>
        <v>No</v>
      </c>
    </row>
    <row r="1345" spans="1:23" x14ac:dyDescent="0.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VLOOKUP($M1345,People!$A$2:$B$5, 2, FALSE)</f>
        <v>Chuck Magee</v>
      </c>
      <c r="W1345" s="3" t="str">
        <f>IFERROR(VLOOKUP($B1345, 'Returns'!$A$2:$B$801, 2, FALSE), "No")</f>
        <v>No</v>
      </c>
    </row>
    <row r="1346" spans="1:23" x14ac:dyDescent="0.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VLOOKUP($M1346,People!$A$2:$B$5, 2, FALSE)</f>
        <v>Chuck Magee</v>
      </c>
      <c r="W1346" s="3" t="str">
        <f>IFERROR(VLOOKUP($B1346, 'Returns'!$A$2:$B$801, 2, FALSE), "No")</f>
        <v>No</v>
      </c>
    </row>
    <row r="1347" spans="1:23" x14ac:dyDescent="0.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VLOOKUP($M1347,People!$A$2:$B$5, 2, FALSE)</f>
        <v>Kelly Williams</v>
      </c>
      <c r="W1347" s="3" t="str">
        <f>IFERROR(VLOOKUP($B1347, 'Returns'!$A$2:$B$801, 2, FALSE), "No")</f>
        <v>No</v>
      </c>
    </row>
    <row r="1348" spans="1:23" x14ac:dyDescent="0.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VLOOKUP($M1348,People!$A$2:$B$5, 2, FALSE)</f>
        <v>Kelly Williams</v>
      </c>
      <c r="W1348" s="3" t="str">
        <f>IFERROR(VLOOKUP($B1348, 'Returns'!$A$2:$B$801, 2, FALSE), "No")</f>
        <v>No</v>
      </c>
    </row>
    <row r="1349" spans="1:23" x14ac:dyDescent="0.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VLOOKUP($M1349,People!$A$2:$B$5, 2, FALSE)</f>
        <v>Kelly Williams</v>
      </c>
      <c r="W1349" s="3" t="str">
        <f>IFERROR(VLOOKUP($B1349, 'Returns'!$A$2:$B$801, 2, FALSE), "No")</f>
        <v>No</v>
      </c>
    </row>
    <row r="1350" spans="1:23" x14ac:dyDescent="0.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VLOOKUP($M1350,People!$A$2:$B$5, 2, FALSE)</f>
        <v>Kelly Williams</v>
      </c>
      <c r="W1350" s="3" t="str">
        <f>IFERROR(VLOOKUP($B1350, 'Returns'!$A$2:$B$801, 2, FALSE), "No")</f>
        <v>No</v>
      </c>
    </row>
    <row r="1351" spans="1:23" x14ac:dyDescent="0.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VLOOKUP($M1351,People!$A$2:$B$5, 2, FALSE)</f>
        <v>Kelly Williams</v>
      </c>
      <c r="W1351" s="3" t="str">
        <f>IFERROR(VLOOKUP($B1351, 'Returns'!$A$2:$B$801, 2, FALSE), "No")</f>
        <v>No</v>
      </c>
    </row>
    <row r="1352" spans="1:23" x14ac:dyDescent="0.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VLOOKUP($M1352,People!$A$2:$B$5, 2, FALSE)</f>
        <v>Kelly Williams</v>
      </c>
      <c r="W1352" s="3" t="str">
        <f>IFERROR(VLOOKUP($B1352, 'Returns'!$A$2:$B$801, 2, FALSE), "No")</f>
        <v>No</v>
      </c>
    </row>
    <row r="1353" spans="1:23" x14ac:dyDescent="0.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VLOOKUP($M1353,People!$A$2:$B$5, 2, FALSE)</f>
        <v>Cassandra Brandow</v>
      </c>
      <c r="W1353" s="3" t="str">
        <f>IFERROR(VLOOKUP($B1353, 'Returns'!$A$2:$B$801, 2, FALSE), "No")</f>
        <v>No</v>
      </c>
    </row>
    <row r="1354" spans="1:23" x14ac:dyDescent="0.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VLOOKUP($M1354,People!$A$2:$B$5, 2, FALSE)</f>
        <v>Anna Andreadi</v>
      </c>
      <c r="W1354" s="3" t="str">
        <f>IFERROR(VLOOKUP($B1354, 'Returns'!$A$2:$B$801, 2, FALSE), "No")</f>
        <v>No</v>
      </c>
    </row>
    <row r="1355" spans="1:23" x14ac:dyDescent="0.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VLOOKUP($M1355,People!$A$2:$B$5, 2, FALSE)</f>
        <v>Anna Andreadi</v>
      </c>
      <c r="W1355" s="3" t="str">
        <f>IFERROR(VLOOKUP($B1355, 'Returns'!$A$2:$B$801, 2, FALSE), "No")</f>
        <v>No</v>
      </c>
    </row>
    <row r="1356" spans="1:23" x14ac:dyDescent="0.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VLOOKUP($M1356,People!$A$2:$B$5, 2, FALSE)</f>
        <v>Anna Andreadi</v>
      </c>
      <c r="W1356" s="3" t="str">
        <f>IFERROR(VLOOKUP($B1356, 'Returns'!$A$2:$B$801, 2, FALSE), "No")</f>
        <v>No</v>
      </c>
    </row>
    <row r="1357" spans="1:23" x14ac:dyDescent="0.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VLOOKUP($M1357,People!$A$2:$B$5, 2, FALSE)</f>
        <v>Kelly Williams</v>
      </c>
      <c r="W1357" s="3" t="str">
        <f>IFERROR(VLOOKUP($B1357, 'Returns'!$A$2:$B$801, 2, FALSE), "No")</f>
        <v>No</v>
      </c>
    </row>
    <row r="1358" spans="1:23" x14ac:dyDescent="0.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VLOOKUP($M1358,People!$A$2:$B$5, 2, FALSE)</f>
        <v>Kelly Williams</v>
      </c>
      <c r="W1358" s="3" t="str">
        <f>IFERROR(VLOOKUP($B1358, 'Returns'!$A$2:$B$801, 2, FALSE), "No")</f>
        <v>No</v>
      </c>
    </row>
    <row r="1359" spans="1:23" x14ac:dyDescent="0.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VLOOKUP($M1359,People!$A$2:$B$5, 2, FALSE)</f>
        <v>Cassandra Brandow</v>
      </c>
      <c r="W1359" s="3" t="str">
        <f>IFERROR(VLOOKUP($B1359, 'Returns'!$A$2:$B$801, 2, FALSE), "No")</f>
        <v>No</v>
      </c>
    </row>
    <row r="1360" spans="1:23" x14ac:dyDescent="0.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VLOOKUP($M1360,People!$A$2:$B$5, 2, FALSE)</f>
        <v>Kelly Williams</v>
      </c>
      <c r="W1360" s="3" t="str">
        <f>IFERROR(VLOOKUP($B1360, 'Returns'!$A$2:$B$801, 2, FALSE), "No")</f>
        <v>No</v>
      </c>
    </row>
    <row r="1361" spans="1:23" x14ac:dyDescent="0.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VLOOKUP($M1361,People!$A$2:$B$5, 2, FALSE)</f>
        <v>Anna Andreadi</v>
      </c>
      <c r="W1361" s="3" t="str">
        <f>IFERROR(VLOOKUP($B1361, 'Returns'!$A$2:$B$801, 2, FALSE), "No")</f>
        <v>No</v>
      </c>
    </row>
    <row r="1362" spans="1:23" x14ac:dyDescent="0.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VLOOKUP($M1362,People!$A$2:$B$5, 2, FALSE)</f>
        <v>Chuck Magee</v>
      </c>
      <c r="W1362" s="3" t="str">
        <f>IFERROR(VLOOKUP($B1362, 'Returns'!$A$2:$B$801, 2, FALSE), "No")</f>
        <v>No</v>
      </c>
    </row>
    <row r="1363" spans="1:23" x14ac:dyDescent="0.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VLOOKUP($M1363,People!$A$2:$B$5, 2, FALSE)</f>
        <v>Chuck Magee</v>
      </c>
      <c r="W1363" s="3" t="str">
        <f>IFERROR(VLOOKUP($B1363, 'Returns'!$A$2:$B$801, 2, FALSE), "No")</f>
        <v>No</v>
      </c>
    </row>
    <row r="1364" spans="1:23" x14ac:dyDescent="0.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VLOOKUP($M1364,People!$A$2:$B$5, 2, FALSE)</f>
        <v>Chuck Magee</v>
      </c>
      <c r="W1364" s="3" t="str">
        <f>IFERROR(VLOOKUP($B1364, 'Returns'!$A$2:$B$801, 2, FALSE), "No")</f>
        <v>No</v>
      </c>
    </row>
    <row r="1365" spans="1:23" x14ac:dyDescent="0.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VLOOKUP($M1365,People!$A$2:$B$5, 2, FALSE)</f>
        <v>Anna Andreadi</v>
      </c>
      <c r="W1365" s="3" t="str">
        <f>IFERROR(VLOOKUP($B1365, 'Returns'!$A$2:$B$801, 2, FALSE), "No")</f>
        <v>No</v>
      </c>
    </row>
    <row r="1366" spans="1:23" x14ac:dyDescent="0.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VLOOKUP($M1366,People!$A$2:$B$5, 2, FALSE)</f>
        <v>Anna Andreadi</v>
      </c>
      <c r="W1366" s="3" t="str">
        <f>IFERROR(VLOOKUP($B1366, 'Returns'!$A$2:$B$801, 2, FALSE), "No")</f>
        <v>No</v>
      </c>
    </row>
    <row r="1367" spans="1:23" x14ac:dyDescent="0.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VLOOKUP($M1367,People!$A$2:$B$5, 2, FALSE)</f>
        <v>Anna Andreadi</v>
      </c>
      <c r="W1367" s="3" t="str">
        <f>IFERROR(VLOOKUP($B1367, 'Returns'!$A$2:$B$801, 2, FALSE), "No")</f>
        <v>No</v>
      </c>
    </row>
    <row r="1368" spans="1:23" x14ac:dyDescent="0.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VLOOKUP($M1368,People!$A$2:$B$5, 2, FALSE)</f>
        <v>Anna Andreadi</v>
      </c>
      <c r="W1368" s="3" t="str">
        <f>IFERROR(VLOOKUP($B1368, 'Returns'!$A$2:$B$801, 2, FALSE), "No")</f>
        <v>No</v>
      </c>
    </row>
    <row r="1369" spans="1:23" x14ac:dyDescent="0.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VLOOKUP($M1369,People!$A$2:$B$5, 2, FALSE)</f>
        <v>Anna Andreadi</v>
      </c>
      <c r="W1369" s="3" t="str">
        <f>IFERROR(VLOOKUP($B1369, 'Returns'!$A$2:$B$801, 2, FALSE), "No")</f>
        <v>No</v>
      </c>
    </row>
    <row r="1370" spans="1:23" x14ac:dyDescent="0.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VLOOKUP($M1370,People!$A$2:$B$5, 2, FALSE)</f>
        <v>Anna Andreadi</v>
      </c>
      <c r="W1370" s="3" t="str">
        <f>IFERROR(VLOOKUP($B1370, 'Returns'!$A$2:$B$801, 2, FALSE), "No")</f>
        <v>No</v>
      </c>
    </row>
    <row r="1371" spans="1:23" x14ac:dyDescent="0.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VLOOKUP($M1371,People!$A$2:$B$5, 2, FALSE)</f>
        <v>Anna Andreadi</v>
      </c>
      <c r="W1371" s="3" t="str">
        <f>IFERROR(VLOOKUP($B1371, 'Returns'!$A$2:$B$801, 2, FALSE), "No")</f>
        <v>No</v>
      </c>
    </row>
    <row r="1372" spans="1:23" x14ac:dyDescent="0.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VLOOKUP($M1372,People!$A$2:$B$5, 2, FALSE)</f>
        <v>Anna Andreadi</v>
      </c>
      <c r="W1372" s="3" t="str">
        <f>IFERROR(VLOOKUP($B1372, 'Returns'!$A$2:$B$801, 2, FALSE), "No")</f>
        <v>No</v>
      </c>
    </row>
    <row r="1373" spans="1:23" x14ac:dyDescent="0.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VLOOKUP($M1373,People!$A$2:$B$5, 2, FALSE)</f>
        <v>Chuck Magee</v>
      </c>
      <c r="W1373" s="3" t="str">
        <f>IFERROR(VLOOKUP($B1373, 'Returns'!$A$2:$B$801, 2, FALSE), "No")</f>
        <v>No</v>
      </c>
    </row>
    <row r="1374" spans="1:23" x14ac:dyDescent="0.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VLOOKUP($M1374,People!$A$2:$B$5, 2, FALSE)</f>
        <v>Anna Andreadi</v>
      </c>
      <c r="W1374" s="3" t="str">
        <f>IFERROR(VLOOKUP($B1374, 'Returns'!$A$2:$B$801, 2, FALSE), "No")</f>
        <v>No</v>
      </c>
    </row>
    <row r="1375" spans="1:23" x14ac:dyDescent="0.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VLOOKUP($M1375,People!$A$2:$B$5, 2, FALSE)</f>
        <v>Anna Andreadi</v>
      </c>
      <c r="W1375" s="3" t="str">
        <f>IFERROR(VLOOKUP($B1375, 'Returns'!$A$2:$B$801, 2, FALSE), "No")</f>
        <v>No</v>
      </c>
    </row>
    <row r="1376" spans="1:23" x14ac:dyDescent="0.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VLOOKUP($M1376,People!$A$2:$B$5, 2, FALSE)</f>
        <v>Anna Andreadi</v>
      </c>
      <c r="W1376" s="3" t="str">
        <f>IFERROR(VLOOKUP($B1376, 'Returns'!$A$2:$B$801, 2, FALSE), "No")</f>
        <v>No</v>
      </c>
    </row>
    <row r="1377" spans="1:23" x14ac:dyDescent="0.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VLOOKUP($M1377,People!$A$2:$B$5, 2, FALSE)</f>
        <v>Anna Andreadi</v>
      </c>
      <c r="W1377" s="3" t="str">
        <f>IFERROR(VLOOKUP($B1377, 'Returns'!$A$2:$B$801, 2, FALSE), "No")</f>
        <v>Yes</v>
      </c>
    </row>
    <row r="1378" spans="1:23" x14ac:dyDescent="0.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VLOOKUP($M1378,People!$A$2:$B$5, 2, FALSE)</f>
        <v>Anna Andreadi</v>
      </c>
      <c r="W1378" s="3" t="str">
        <f>IFERROR(VLOOKUP($B1378, 'Returns'!$A$2:$B$801, 2, FALSE), "No")</f>
        <v>Yes</v>
      </c>
    </row>
    <row r="1379" spans="1:23" x14ac:dyDescent="0.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VLOOKUP($M1379,People!$A$2:$B$5, 2, FALSE)</f>
        <v>Anna Andreadi</v>
      </c>
      <c r="W1379" s="3" t="str">
        <f>IFERROR(VLOOKUP($B1379, 'Returns'!$A$2:$B$801, 2, FALSE), "No")</f>
        <v>Yes</v>
      </c>
    </row>
    <row r="1380" spans="1:23" x14ac:dyDescent="0.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VLOOKUP($M1380,People!$A$2:$B$5, 2, FALSE)</f>
        <v>Anna Andreadi</v>
      </c>
      <c r="W1380" s="3" t="str">
        <f>IFERROR(VLOOKUP($B1380, 'Returns'!$A$2:$B$801, 2, FALSE), "No")</f>
        <v>Yes</v>
      </c>
    </row>
    <row r="1381" spans="1:23" x14ac:dyDescent="0.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VLOOKUP($M1381,People!$A$2:$B$5, 2, FALSE)</f>
        <v>Anna Andreadi</v>
      </c>
      <c r="W1381" s="3" t="str">
        <f>IFERROR(VLOOKUP($B1381, 'Returns'!$A$2:$B$801, 2, FALSE), "No")</f>
        <v>Yes</v>
      </c>
    </row>
    <row r="1382" spans="1:23" x14ac:dyDescent="0.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VLOOKUP($M1382,People!$A$2:$B$5, 2, FALSE)</f>
        <v>Anna Andreadi</v>
      </c>
      <c r="W1382" s="3" t="str">
        <f>IFERROR(VLOOKUP($B1382, 'Returns'!$A$2:$B$801, 2, FALSE), "No")</f>
        <v>Yes</v>
      </c>
    </row>
    <row r="1383" spans="1:23" x14ac:dyDescent="0.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VLOOKUP($M1383,People!$A$2:$B$5, 2, FALSE)</f>
        <v>Kelly Williams</v>
      </c>
      <c r="W1383" s="3" t="str">
        <f>IFERROR(VLOOKUP($B1383, 'Returns'!$A$2:$B$801, 2, FALSE), "No")</f>
        <v>No</v>
      </c>
    </row>
    <row r="1384" spans="1:23" x14ac:dyDescent="0.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VLOOKUP($M1384,People!$A$2:$B$5, 2, FALSE)</f>
        <v>Cassandra Brandow</v>
      </c>
      <c r="W1384" s="3" t="str">
        <f>IFERROR(VLOOKUP($B1384, 'Returns'!$A$2:$B$801, 2, FALSE), "No")</f>
        <v>No</v>
      </c>
    </row>
    <row r="1385" spans="1:23" x14ac:dyDescent="0.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VLOOKUP($M1385,People!$A$2:$B$5, 2, FALSE)</f>
        <v>Cassandra Brandow</v>
      </c>
      <c r="W1385" s="3" t="str">
        <f>IFERROR(VLOOKUP($B1385, 'Returns'!$A$2:$B$801, 2, FALSE), "No")</f>
        <v>No</v>
      </c>
    </row>
    <row r="1386" spans="1:23" x14ac:dyDescent="0.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VLOOKUP($M1386,People!$A$2:$B$5, 2, FALSE)</f>
        <v>Cassandra Brandow</v>
      </c>
      <c r="W1386" s="3" t="str">
        <f>IFERROR(VLOOKUP($B1386, 'Returns'!$A$2:$B$801, 2, FALSE), "No")</f>
        <v>No</v>
      </c>
    </row>
    <row r="1387" spans="1:23" x14ac:dyDescent="0.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VLOOKUP($M1387,People!$A$2:$B$5, 2, FALSE)</f>
        <v>Cassandra Brandow</v>
      </c>
      <c r="W1387" s="3" t="str">
        <f>IFERROR(VLOOKUP($B1387, 'Returns'!$A$2:$B$801, 2, FALSE), "No")</f>
        <v>No</v>
      </c>
    </row>
    <row r="1388" spans="1:23" x14ac:dyDescent="0.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VLOOKUP($M1388,People!$A$2:$B$5, 2, FALSE)</f>
        <v>Cassandra Brandow</v>
      </c>
      <c r="W1388" s="3" t="str">
        <f>IFERROR(VLOOKUP($B1388, 'Returns'!$A$2:$B$801, 2, FALSE), "No")</f>
        <v>No</v>
      </c>
    </row>
    <row r="1389" spans="1:23" x14ac:dyDescent="0.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VLOOKUP($M1389,People!$A$2:$B$5, 2, FALSE)</f>
        <v>Cassandra Brandow</v>
      </c>
      <c r="W1389" s="3" t="str">
        <f>IFERROR(VLOOKUP($B1389, 'Returns'!$A$2:$B$801, 2, FALSE), "No")</f>
        <v>No</v>
      </c>
    </row>
    <row r="1390" spans="1:23" x14ac:dyDescent="0.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VLOOKUP($M1390,People!$A$2:$B$5, 2, FALSE)</f>
        <v>Cassandra Brandow</v>
      </c>
      <c r="W1390" s="3" t="str">
        <f>IFERROR(VLOOKUP($B1390, 'Returns'!$A$2:$B$801, 2, FALSE), "No")</f>
        <v>No</v>
      </c>
    </row>
    <row r="1391" spans="1:23" x14ac:dyDescent="0.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VLOOKUP($M1391,People!$A$2:$B$5, 2, FALSE)</f>
        <v>Cassandra Brandow</v>
      </c>
      <c r="W1391" s="3" t="str">
        <f>IFERROR(VLOOKUP($B1391, 'Returns'!$A$2:$B$801, 2, FALSE), "No")</f>
        <v>No</v>
      </c>
    </row>
    <row r="1392" spans="1:23" x14ac:dyDescent="0.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VLOOKUP($M1392,People!$A$2:$B$5, 2, FALSE)</f>
        <v>Cassandra Brandow</v>
      </c>
      <c r="W1392" s="3" t="str">
        <f>IFERROR(VLOOKUP($B1392, 'Returns'!$A$2:$B$801, 2, FALSE), "No")</f>
        <v>No</v>
      </c>
    </row>
    <row r="1393" spans="1:23" x14ac:dyDescent="0.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VLOOKUP($M1393,People!$A$2:$B$5, 2, FALSE)</f>
        <v>Cassandra Brandow</v>
      </c>
      <c r="W1393" s="3" t="str">
        <f>IFERROR(VLOOKUP($B1393, 'Returns'!$A$2:$B$801, 2, FALSE), "No")</f>
        <v>No</v>
      </c>
    </row>
    <row r="1394" spans="1:23" x14ac:dyDescent="0.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VLOOKUP($M1394,People!$A$2:$B$5, 2, FALSE)</f>
        <v>Cassandra Brandow</v>
      </c>
      <c r="W1394" s="3" t="str">
        <f>IFERROR(VLOOKUP($B1394, 'Returns'!$A$2:$B$801, 2, FALSE), "No")</f>
        <v>No</v>
      </c>
    </row>
    <row r="1395" spans="1:23" x14ac:dyDescent="0.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VLOOKUP($M1395,People!$A$2:$B$5, 2, FALSE)</f>
        <v>Cassandra Brandow</v>
      </c>
      <c r="W1395" s="3" t="str">
        <f>IFERROR(VLOOKUP($B1395, 'Returns'!$A$2:$B$801, 2, FALSE), "No")</f>
        <v>No</v>
      </c>
    </row>
    <row r="1396" spans="1:23" x14ac:dyDescent="0.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VLOOKUP($M1396,People!$A$2:$B$5, 2, FALSE)</f>
        <v>Kelly Williams</v>
      </c>
      <c r="W1396" s="3" t="str">
        <f>IFERROR(VLOOKUP($B1396, 'Returns'!$A$2:$B$801, 2, FALSE), "No")</f>
        <v>No</v>
      </c>
    </row>
    <row r="1397" spans="1:23" x14ac:dyDescent="0.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VLOOKUP($M1397,People!$A$2:$B$5, 2, FALSE)</f>
        <v>Kelly Williams</v>
      </c>
      <c r="W1397" s="3" t="str">
        <f>IFERROR(VLOOKUP($B1397, 'Returns'!$A$2:$B$801, 2, FALSE), "No")</f>
        <v>No</v>
      </c>
    </row>
    <row r="1398" spans="1:23" x14ac:dyDescent="0.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VLOOKUP($M1398,People!$A$2:$B$5, 2, FALSE)</f>
        <v>Chuck Magee</v>
      </c>
      <c r="W1398" s="3" t="str">
        <f>IFERROR(VLOOKUP($B1398, 'Returns'!$A$2:$B$801, 2, FALSE), "No")</f>
        <v>No</v>
      </c>
    </row>
    <row r="1399" spans="1:23" x14ac:dyDescent="0.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VLOOKUP($M1399,People!$A$2:$B$5, 2, FALSE)</f>
        <v>Chuck Magee</v>
      </c>
      <c r="W1399" s="3" t="str">
        <f>IFERROR(VLOOKUP($B1399, 'Returns'!$A$2:$B$801, 2, FALSE), "No")</f>
        <v>No</v>
      </c>
    </row>
    <row r="1400" spans="1:23" x14ac:dyDescent="0.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VLOOKUP($M1400,People!$A$2:$B$5, 2, FALSE)</f>
        <v>Chuck Magee</v>
      </c>
      <c r="W1400" s="3" t="str">
        <f>IFERROR(VLOOKUP($B1400, 'Returns'!$A$2:$B$801, 2, FALSE), "No")</f>
        <v>No</v>
      </c>
    </row>
    <row r="1401" spans="1:23" x14ac:dyDescent="0.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VLOOKUP($M1401,People!$A$2:$B$5, 2, FALSE)</f>
        <v>Chuck Magee</v>
      </c>
      <c r="W1401" s="3" t="str">
        <f>IFERROR(VLOOKUP($B1401, 'Returns'!$A$2:$B$801, 2, FALSE), "No")</f>
        <v>No</v>
      </c>
    </row>
    <row r="1402" spans="1:23" x14ac:dyDescent="0.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VLOOKUP($M1402,People!$A$2:$B$5, 2, FALSE)</f>
        <v>Cassandra Brandow</v>
      </c>
      <c r="W1402" s="3" t="str">
        <f>IFERROR(VLOOKUP($B1402, 'Returns'!$A$2:$B$801, 2, FALSE), "No")</f>
        <v>Yes</v>
      </c>
    </row>
    <row r="1403" spans="1:23" x14ac:dyDescent="0.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VLOOKUP($M1403,People!$A$2:$B$5, 2, FALSE)</f>
        <v>Cassandra Brandow</v>
      </c>
      <c r="W1403" s="3" t="str">
        <f>IFERROR(VLOOKUP($B1403, 'Returns'!$A$2:$B$801, 2, FALSE), "No")</f>
        <v>Yes</v>
      </c>
    </row>
    <row r="1404" spans="1:23" x14ac:dyDescent="0.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VLOOKUP($M1404,People!$A$2:$B$5, 2, FALSE)</f>
        <v>Chuck Magee</v>
      </c>
      <c r="W1404" s="3" t="str">
        <f>IFERROR(VLOOKUP($B1404, 'Returns'!$A$2:$B$801, 2, FALSE), "No")</f>
        <v>No</v>
      </c>
    </row>
    <row r="1405" spans="1:23" x14ac:dyDescent="0.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VLOOKUP($M1405,People!$A$2:$B$5, 2, FALSE)</f>
        <v>Chuck Magee</v>
      </c>
      <c r="W1405" s="3" t="str">
        <f>IFERROR(VLOOKUP($B1405, 'Returns'!$A$2:$B$801, 2, FALSE), "No")</f>
        <v>No</v>
      </c>
    </row>
    <row r="1406" spans="1:23" x14ac:dyDescent="0.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VLOOKUP($M1406,People!$A$2:$B$5, 2, FALSE)</f>
        <v>Chuck Magee</v>
      </c>
      <c r="W1406" s="3" t="str">
        <f>IFERROR(VLOOKUP($B1406, 'Returns'!$A$2:$B$801, 2, FALSE), "No")</f>
        <v>No</v>
      </c>
    </row>
    <row r="1407" spans="1:23" x14ac:dyDescent="0.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VLOOKUP($M1407,People!$A$2:$B$5, 2, FALSE)</f>
        <v>Chuck Magee</v>
      </c>
      <c r="W1407" s="3" t="str">
        <f>IFERROR(VLOOKUP($B1407, 'Returns'!$A$2:$B$801, 2, FALSE), "No")</f>
        <v>No</v>
      </c>
    </row>
    <row r="1408" spans="1:23" x14ac:dyDescent="0.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VLOOKUP($M1408,People!$A$2:$B$5, 2, FALSE)</f>
        <v>Chuck Magee</v>
      </c>
      <c r="W1408" s="3" t="str">
        <f>IFERROR(VLOOKUP($B1408, 'Returns'!$A$2:$B$801, 2, FALSE), "No")</f>
        <v>No</v>
      </c>
    </row>
    <row r="1409" spans="1:23" x14ac:dyDescent="0.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VLOOKUP($M1409,People!$A$2:$B$5, 2, FALSE)</f>
        <v>Chuck Magee</v>
      </c>
      <c r="W1409" s="3" t="str">
        <f>IFERROR(VLOOKUP($B1409, 'Returns'!$A$2:$B$801, 2, FALSE), "No")</f>
        <v>No</v>
      </c>
    </row>
    <row r="1410" spans="1:23" x14ac:dyDescent="0.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VLOOKUP($M1410,People!$A$2:$B$5, 2, FALSE)</f>
        <v>Chuck Magee</v>
      </c>
      <c r="W1410" s="3" t="str">
        <f>IFERROR(VLOOKUP($B1410, 'Returns'!$A$2:$B$801, 2, FALSE), "No")</f>
        <v>No</v>
      </c>
    </row>
    <row r="1411" spans="1:23" x14ac:dyDescent="0.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VLOOKUP($M1411,People!$A$2:$B$5, 2, FALSE)</f>
        <v>Anna Andreadi</v>
      </c>
      <c r="W1411" s="3" t="str">
        <f>IFERROR(VLOOKUP($B1411, 'Returns'!$A$2:$B$801, 2, FALSE), "No")</f>
        <v>No</v>
      </c>
    </row>
    <row r="1412" spans="1:23" x14ac:dyDescent="0.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VLOOKUP($M1412,People!$A$2:$B$5, 2, FALSE)</f>
        <v>Kelly Williams</v>
      </c>
      <c r="W1412" s="3" t="str">
        <f>IFERROR(VLOOKUP($B1412, 'Returns'!$A$2:$B$801, 2, FALSE), "No")</f>
        <v>No</v>
      </c>
    </row>
    <row r="1413" spans="1:23" x14ac:dyDescent="0.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VLOOKUP($M1413,People!$A$2:$B$5, 2, FALSE)</f>
        <v>Chuck Magee</v>
      </c>
      <c r="W1413" s="3" t="str">
        <f>IFERROR(VLOOKUP($B1413, 'Returns'!$A$2:$B$801, 2, FALSE), "No")</f>
        <v>No</v>
      </c>
    </row>
    <row r="1414" spans="1:23" x14ac:dyDescent="0.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VLOOKUP($M1414,People!$A$2:$B$5, 2, FALSE)</f>
        <v>Chuck Magee</v>
      </c>
      <c r="W1414" s="3" t="str">
        <f>IFERROR(VLOOKUP($B1414, 'Returns'!$A$2:$B$801, 2, FALSE), "No")</f>
        <v>No</v>
      </c>
    </row>
    <row r="1415" spans="1:23" x14ac:dyDescent="0.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VLOOKUP($M1415,People!$A$2:$B$5, 2, FALSE)</f>
        <v>Chuck Magee</v>
      </c>
      <c r="W1415" s="3" t="str">
        <f>IFERROR(VLOOKUP($B1415, 'Returns'!$A$2:$B$801, 2, FALSE), "No")</f>
        <v>No</v>
      </c>
    </row>
    <row r="1416" spans="1:23" x14ac:dyDescent="0.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VLOOKUP($M1416,People!$A$2:$B$5, 2, FALSE)</f>
        <v>Anna Andreadi</v>
      </c>
      <c r="W1416" s="3" t="str">
        <f>IFERROR(VLOOKUP($B1416, 'Returns'!$A$2:$B$801, 2, FALSE), "No")</f>
        <v>Yes</v>
      </c>
    </row>
    <row r="1417" spans="1:23" x14ac:dyDescent="0.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VLOOKUP($M1417,People!$A$2:$B$5, 2, FALSE)</f>
        <v>Anna Andreadi</v>
      </c>
      <c r="W1417" s="3" t="str">
        <f>IFERROR(VLOOKUP($B1417, 'Returns'!$A$2:$B$801, 2, FALSE), "No")</f>
        <v>Yes</v>
      </c>
    </row>
    <row r="1418" spans="1:23" x14ac:dyDescent="0.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VLOOKUP($M1418,People!$A$2:$B$5, 2, FALSE)</f>
        <v>Kelly Williams</v>
      </c>
      <c r="W1418" s="3" t="str">
        <f>IFERROR(VLOOKUP($B1418, 'Returns'!$A$2:$B$801, 2, FALSE), "No")</f>
        <v>No</v>
      </c>
    </row>
    <row r="1419" spans="1:23" x14ac:dyDescent="0.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VLOOKUP($M1419,People!$A$2:$B$5, 2, FALSE)</f>
        <v>Kelly Williams</v>
      </c>
      <c r="W1419" s="3" t="str">
        <f>IFERROR(VLOOKUP($B1419, 'Returns'!$A$2:$B$801, 2, FALSE), "No")</f>
        <v>No</v>
      </c>
    </row>
    <row r="1420" spans="1:23" x14ac:dyDescent="0.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VLOOKUP($M1420,People!$A$2:$B$5, 2, FALSE)</f>
        <v>Kelly Williams</v>
      </c>
      <c r="W1420" s="3" t="str">
        <f>IFERROR(VLOOKUP($B1420, 'Returns'!$A$2:$B$801, 2, FALSE), "No")</f>
        <v>No</v>
      </c>
    </row>
    <row r="1421" spans="1:23" x14ac:dyDescent="0.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VLOOKUP($M1421,People!$A$2:$B$5, 2, FALSE)</f>
        <v>Anna Andreadi</v>
      </c>
      <c r="W1421" s="3" t="str">
        <f>IFERROR(VLOOKUP($B1421, 'Returns'!$A$2:$B$801, 2, FALSE), "No")</f>
        <v>No</v>
      </c>
    </row>
    <row r="1422" spans="1:23" x14ac:dyDescent="0.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VLOOKUP($M1422,People!$A$2:$B$5, 2, FALSE)</f>
        <v>Anna Andreadi</v>
      </c>
      <c r="W1422" s="3" t="str">
        <f>IFERROR(VLOOKUP($B1422, 'Returns'!$A$2:$B$801, 2, FALSE), "No")</f>
        <v>No</v>
      </c>
    </row>
    <row r="1423" spans="1:23" x14ac:dyDescent="0.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VLOOKUP($M1423,People!$A$2:$B$5, 2, FALSE)</f>
        <v>Anna Andreadi</v>
      </c>
      <c r="W1423" s="3" t="str">
        <f>IFERROR(VLOOKUP($B1423, 'Returns'!$A$2:$B$801, 2, FALSE), "No")</f>
        <v>No</v>
      </c>
    </row>
    <row r="1424" spans="1:23" x14ac:dyDescent="0.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VLOOKUP($M1424,People!$A$2:$B$5, 2, FALSE)</f>
        <v>Anna Andreadi</v>
      </c>
      <c r="W1424" s="3" t="str">
        <f>IFERROR(VLOOKUP($B1424, 'Returns'!$A$2:$B$801, 2, FALSE), "No")</f>
        <v>No</v>
      </c>
    </row>
    <row r="1425" spans="1:23" x14ac:dyDescent="0.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VLOOKUP($M1425,People!$A$2:$B$5, 2, FALSE)</f>
        <v>Anna Andreadi</v>
      </c>
      <c r="W1425" s="3" t="str">
        <f>IFERROR(VLOOKUP($B1425, 'Returns'!$A$2:$B$801, 2, FALSE), "No")</f>
        <v>No</v>
      </c>
    </row>
    <row r="1426" spans="1:23" x14ac:dyDescent="0.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VLOOKUP($M1426,People!$A$2:$B$5, 2, FALSE)</f>
        <v>Anna Andreadi</v>
      </c>
      <c r="W1426" s="3" t="str">
        <f>IFERROR(VLOOKUP($B1426, 'Returns'!$A$2:$B$801, 2, FALSE), "No")</f>
        <v>No</v>
      </c>
    </row>
    <row r="1427" spans="1:23" x14ac:dyDescent="0.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VLOOKUP($M1427,People!$A$2:$B$5, 2, FALSE)</f>
        <v>Anna Andreadi</v>
      </c>
      <c r="W1427" s="3" t="str">
        <f>IFERROR(VLOOKUP($B1427, 'Returns'!$A$2:$B$801, 2, FALSE), "No")</f>
        <v>No</v>
      </c>
    </row>
    <row r="1428" spans="1:23" x14ac:dyDescent="0.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VLOOKUP($M1428,People!$A$2:$B$5, 2, FALSE)</f>
        <v>Anna Andreadi</v>
      </c>
      <c r="W1428" s="3" t="str">
        <f>IFERROR(VLOOKUP($B1428, 'Returns'!$A$2:$B$801, 2, FALSE), "No")</f>
        <v>No</v>
      </c>
    </row>
    <row r="1429" spans="1:23" x14ac:dyDescent="0.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VLOOKUP($M1429,People!$A$2:$B$5, 2, FALSE)</f>
        <v>Anna Andreadi</v>
      </c>
      <c r="W1429" s="3" t="str">
        <f>IFERROR(VLOOKUP($B1429, 'Returns'!$A$2:$B$801, 2, FALSE), "No")</f>
        <v>No</v>
      </c>
    </row>
    <row r="1430" spans="1:23" x14ac:dyDescent="0.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VLOOKUP($M1430,People!$A$2:$B$5, 2, FALSE)</f>
        <v>Anna Andreadi</v>
      </c>
      <c r="W1430" s="3" t="str">
        <f>IFERROR(VLOOKUP($B1430, 'Returns'!$A$2:$B$801, 2, FALSE), "No")</f>
        <v>No</v>
      </c>
    </row>
    <row r="1431" spans="1:23" x14ac:dyDescent="0.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VLOOKUP($M1431,People!$A$2:$B$5, 2, FALSE)</f>
        <v>Anna Andreadi</v>
      </c>
      <c r="W1431" s="3" t="str">
        <f>IFERROR(VLOOKUP($B1431, 'Returns'!$A$2:$B$801, 2, FALSE), "No")</f>
        <v>No</v>
      </c>
    </row>
    <row r="1432" spans="1:23" x14ac:dyDescent="0.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VLOOKUP($M1432,People!$A$2:$B$5, 2, FALSE)</f>
        <v>Chuck Magee</v>
      </c>
      <c r="W1432" s="3" t="str">
        <f>IFERROR(VLOOKUP($B1432, 'Returns'!$A$2:$B$801, 2, FALSE), "No")</f>
        <v>No</v>
      </c>
    </row>
    <row r="1433" spans="1:23" x14ac:dyDescent="0.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VLOOKUP($M1433,People!$A$2:$B$5, 2, FALSE)</f>
        <v>Cassandra Brandow</v>
      </c>
      <c r="W1433" s="3" t="str">
        <f>IFERROR(VLOOKUP($B1433, 'Returns'!$A$2:$B$801, 2, FALSE), "No")</f>
        <v>No</v>
      </c>
    </row>
    <row r="1434" spans="1:23" x14ac:dyDescent="0.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VLOOKUP($M1434,People!$A$2:$B$5, 2, FALSE)</f>
        <v>Cassandra Brandow</v>
      </c>
      <c r="W1434" s="3" t="str">
        <f>IFERROR(VLOOKUP($B1434, 'Returns'!$A$2:$B$801, 2, FALSE), "No")</f>
        <v>No</v>
      </c>
    </row>
    <row r="1435" spans="1:23" x14ac:dyDescent="0.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VLOOKUP($M1435,People!$A$2:$B$5, 2, FALSE)</f>
        <v>Cassandra Brandow</v>
      </c>
      <c r="W1435" s="3" t="str">
        <f>IFERROR(VLOOKUP($B1435, 'Returns'!$A$2:$B$801, 2, FALSE), "No")</f>
        <v>No</v>
      </c>
    </row>
    <row r="1436" spans="1:23" x14ac:dyDescent="0.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VLOOKUP($M1436,People!$A$2:$B$5, 2, FALSE)</f>
        <v>Anna Andreadi</v>
      </c>
      <c r="W1436" s="3" t="str">
        <f>IFERROR(VLOOKUP($B1436, 'Returns'!$A$2:$B$801, 2, FALSE), "No")</f>
        <v>No</v>
      </c>
    </row>
    <row r="1437" spans="1:23" x14ac:dyDescent="0.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VLOOKUP($M1437,People!$A$2:$B$5, 2, FALSE)</f>
        <v>Chuck Magee</v>
      </c>
      <c r="W1437" s="3" t="str">
        <f>IFERROR(VLOOKUP($B1437, 'Returns'!$A$2:$B$801, 2, FALSE), "No")</f>
        <v>No</v>
      </c>
    </row>
    <row r="1438" spans="1:23" x14ac:dyDescent="0.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VLOOKUP($M1438,People!$A$2:$B$5, 2, FALSE)</f>
        <v>Chuck Magee</v>
      </c>
      <c r="W1438" s="3" t="str">
        <f>IFERROR(VLOOKUP($B1438, 'Returns'!$A$2:$B$801, 2, FALSE), "No")</f>
        <v>No</v>
      </c>
    </row>
    <row r="1439" spans="1:23" x14ac:dyDescent="0.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VLOOKUP($M1439,People!$A$2:$B$5, 2, FALSE)</f>
        <v>Kelly Williams</v>
      </c>
      <c r="W1439" s="3" t="str">
        <f>IFERROR(VLOOKUP($B1439, 'Returns'!$A$2:$B$801, 2, FALSE), "No")</f>
        <v>Yes</v>
      </c>
    </row>
    <row r="1440" spans="1:23" x14ac:dyDescent="0.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VLOOKUP($M1440,People!$A$2:$B$5, 2, FALSE)</f>
        <v>Kelly Williams</v>
      </c>
      <c r="W1440" s="3" t="str">
        <f>IFERROR(VLOOKUP($B1440, 'Returns'!$A$2:$B$801, 2, FALSE), "No")</f>
        <v>Yes</v>
      </c>
    </row>
    <row r="1441" spans="1:23" x14ac:dyDescent="0.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VLOOKUP($M1441,People!$A$2:$B$5, 2, FALSE)</f>
        <v>Chuck Magee</v>
      </c>
      <c r="W1441" s="3" t="str">
        <f>IFERROR(VLOOKUP($B1441, 'Returns'!$A$2:$B$801, 2, FALSE), "No")</f>
        <v>No</v>
      </c>
    </row>
    <row r="1442" spans="1:23" x14ac:dyDescent="0.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VLOOKUP($M1442,People!$A$2:$B$5, 2, FALSE)</f>
        <v>Chuck Magee</v>
      </c>
      <c r="W1442" s="3" t="str">
        <f>IFERROR(VLOOKUP($B1442, 'Returns'!$A$2:$B$801, 2, FALSE), "No")</f>
        <v>No</v>
      </c>
    </row>
    <row r="1443" spans="1:23" x14ac:dyDescent="0.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VLOOKUP($M1443,People!$A$2:$B$5, 2, FALSE)</f>
        <v>Anna Andreadi</v>
      </c>
      <c r="W1443" s="3" t="str">
        <f>IFERROR(VLOOKUP($B1443, 'Returns'!$A$2:$B$801, 2, FALSE), "No")</f>
        <v>No</v>
      </c>
    </row>
    <row r="1444" spans="1:23" x14ac:dyDescent="0.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VLOOKUP($M1444,People!$A$2:$B$5, 2, FALSE)</f>
        <v>Cassandra Brandow</v>
      </c>
      <c r="W1444" s="3" t="str">
        <f>IFERROR(VLOOKUP($B1444, 'Returns'!$A$2:$B$801, 2, FALSE), "No")</f>
        <v>No</v>
      </c>
    </row>
    <row r="1445" spans="1:23" x14ac:dyDescent="0.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VLOOKUP($M1445,People!$A$2:$B$5, 2, FALSE)</f>
        <v>Anna Andreadi</v>
      </c>
      <c r="W1445" s="3" t="str">
        <f>IFERROR(VLOOKUP($B1445, 'Returns'!$A$2:$B$801, 2, FALSE), "No")</f>
        <v>No</v>
      </c>
    </row>
    <row r="1446" spans="1:23" x14ac:dyDescent="0.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VLOOKUP($M1446,People!$A$2:$B$5, 2, FALSE)</f>
        <v>Kelly Williams</v>
      </c>
      <c r="W1446" s="3" t="str">
        <f>IFERROR(VLOOKUP($B1446, 'Returns'!$A$2:$B$801, 2, FALSE), "No")</f>
        <v>No</v>
      </c>
    </row>
    <row r="1447" spans="1:23" x14ac:dyDescent="0.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VLOOKUP($M1447,People!$A$2:$B$5, 2, FALSE)</f>
        <v>Kelly Williams</v>
      </c>
      <c r="W1447" s="3" t="str">
        <f>IFERROR(VLOOKUP($B1447, 'Returns'!$A$2:$B$801, 2, FALSE), "No")</f>
        <v>No</v>
      </c>
    </row>
    <row r="1448" spans="1:23" x14ac:dyDescent="0.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VLOOKUP($M1448,People!$A$2:$B$5, 2, FALSE)</f>
        <v>Kelly Williams</v>
      </c>
      <c r="W1448" s="3" t="str">
        <f>IFERROR(VLOOKUP($B1448, 'Returns'!$A$2:$B$801, 2, FALSE), "No")</f>
        <v>No</v>
      </c>
    </row>
    <row r="1449" spans="1:23" x14ac:dyDescent="0.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VLOOKUP($M1449,People!$A$2:$B$5, 2, FALSE)</f>
        <v>Kelly Williams</v>
      </c>
      <c r="W1449" s="3" t="str">
        <f>IFERROR(VLOOKUP($B1449, 'Returns'!$A$2:$B$801, 2, FALSE), "No")</f>
        <v>No</v>
      </c>
    </row>
    <row r="1450" spans="1:23" x14ac:dyDescent="0.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VLOOKUP($M1450,People!$A$2:$B$5, 2, FALSE)</f>
        <v>Chuck Magee</v>
      </c>
      <c r="W1450" s="3" t="str">
        <f>IFERROR(VLOOKUP($B1450, 'Returns'!$A$2:$B$801, 2, FALSE), "No")</f>
        <v>No</v>
      </c>
    </row>
    <row r="1451" spans="1:23" x14ac:dyDescent="0.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VLOOKUP($M1451,People!$A$2:$B$5, 2, FALSE)</f>
        <v>Anna Andreadi</v>
      </c>
      <c r="W1451" s="3" t="str">
        <f>IFERROR(VLOOKUP($B1451, 'Returns'!$A$2:$B$801, 2, FALSE), "No")</f>
        <v>No</v>
      </c>
    </row>
    <row r="1452" spans="1:23" x14ac:dyDescent="0.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VLOOKUP($M1452,People!$A$2:$B$5, 2, FALSE)</f>
        <v>Anna Andreadi</v>
      </c>
      <c r="W1452" s="3" t="str">
        <f>IFERROR(VLOOKUP($B1452, 'Returns'!$A$2:$B$801, 2, FALSE), "No")</f>
        <v>No</v>
      </c>
    </row>
    <row r="1453" spans="1:23" x14ac:dyDescent="0.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VLOOKUP($M1453,People!$A$2:$B$5, 2, FALSE)</f>
        <v>Cassandra Brandow</v>
      </c>
      <c r="W1453" s="3" t="str">
        <f>IFERROR(VLOOKUP($B1453, 'Returns'!$A$2:$B$801, 2, FALSE), "No")</f>
        <v>No</v>
      </c>
    </row>
    <row r="1454" spans="1:23" x14ac:dyDescent="0.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VLOOKUP($M1454,People!$A$2:$B$5, 2, FALSE)</f>
        <v>Cassandra Brandow</v>
      </c>
      <c r="W1454" s="3" t="str">
        <f>IFERROR(VLOOKUP($B1454, 'Returns'!$A$2:$B$801, 2, FALSE), "No")</f>
        <v>No</v>
      </c>
    </row>
    <row r="1455" spans="1:23" x14ac:dyDescent="0.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VLOOKUP($M1455,People!$A$2:$B$5, 2, FALSE)</f>
        <v>Cassandra Brandow</v>
      </c>
      <c r="W1455" s="3" t="str">
        <f>IFERROR(VLOOKUP($B1455, 'Returns'!$A$2:$B$801, 2, FALSE), "No")</f>
        <v>No</v>
      </c>
    </row>
    <row r="1456" spans="1:23" x14ac:dyDescent="0.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VLOOKUP($M1456,People!$A$2:$B$5, 2, FALSE)</f>
        <v>Cassandra Brandow</v>
      </c>
      <c r="W1456" s="3" t="str">
        <f>IFERROR(VLOOKUP($B1456, 'Returns'!$A$2:$B$801, 2, FALSE), "No")</f>
        <v>No</v>
      </c>
    </row>
    <row r="1457" spans="1:23" x14ac:dyDescent="0.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VLOOKUP($M1457,People!$A$2:$B$5, 2, FALSE)</f>
        <v>Cassandra Brandow</v>
      </c>
      <c r="W1457" s="3" t="str">
        <f>IFERROR(VLOOKUP($B1457, 'Returns'!$A$2:$B$801, 2, FALSE), "No")</f>
        <v>No</v>
      </c>
    </row>
    <row r="1458" spans="1:23" x14ac:dyDescent="0.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VLOOKUP($M1458,People!$A$2:$B$5, 2, FALSE)</f>
        <v>Cassandra Brandow</v>
      </c>
      <c r="W1458" s="3" t="str">
        <f>IFERROR(VLOOKUP($B1458, 'Returns'!$A$2:$B$801, 2, FALSE), "No")</f>
        <v>No</v>
      </c>
    </row>
    <row r="1459" spans="1:23" x14ac:dyDescent="0.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VLOOKUP($M1459,People!$A$2:$B$5, 2, FALSE)</f>
        <v>Chuck Magee</v>
      </c>
      <c r="W1459" s="3" t="str">
        <f>IFERROR(VLOOKUP($B1459, 'Returns'!$A$2:$B$801, 2, FALSE), "No")</f>
        <v>No</v>
      </c>
    </row>
    <row r="1460" spans="1:23" x14ac:dyDescent="0.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VLOOKUP($M1460,People!$A$2:$B$5, 2, FALSE)</f>
        <v>Kelly Williams</v>
      </c>
      <c r="W1460" s="3" t="str">
        <f>IFERROR(VLOOKUP($B1460, 'Returns'!$A$2:$B$801, 2, FALSE), "No")</f>
        <v>No</v>
      </c>
    </row>
    <row r="1461" spans="1:23" x14ac:dyDescent="0.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VLOOKUP($M1461,People!$A$2:$B$5, 2, FALSE)</f>
        <v>Chuck Magee</v>
      </c>
      <c r="W1461" s="3" t="str">
        <f>IFERROR(VLOOKUP($B1461, 'Returns'!$A$2:$B$801, 2, FALSE), "No")</f>
        <v>No</v>
      </c>
    </row>
    <row r="1462" spans="1:23" x14ac:dyDescent="0.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VLOOKUP($M1462,People!$A$2:$B$5, 2, FALSE)</f>
        <v>Anna Andreadi</v>
      </c>
      <c r="W1462" s="3" t="str">
        <f>IFERROR(VLOOKUP($B1462, 'Returns'!$A$2:$B$801, 2, FALSE), "No")</f>
        <v>Yes</v>
      </c>
    </row>
    <row r="1463" spans="1:23" x14ac:dyDescent="0.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VLOOKUP($M1463,People!$A$2:$B$5, 2, FALSE)</f>
        <v>Chuck Magee</v>
      </c>
      <c r="W1463" s="3" t="str">
        <f>IFERROR(VLOOKUP($B1463, 'Returns'!$A$2:$B$801, 2, FALSE), "No")</f>
        <v>No</v>
      </c>
    </row>
    <row r="1464" spans="1:23" x14ac:dyDescent="0.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VLOOKUP($M1464,People!$A$2:$B$5, 2, FALSE)</f>
        <v>Kelly Williams</v>
      </c>
      <c r="W1464" s="3" t="str">
        <f>IFERROR(VLOOKUP($B1464, 'Returns'!$A$2:$B$801, 2, FALSE), "No")</f>
        <v>No</v>
      </c>
    </row>
    <row r="1465" spans="1:23" x14ac:dyDescent="0.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VLOOKUP($M1465,People!$A$2:$B$5, 2, FALSE)</f>
        <v>Kelly Williams</v>
      </c>
      <c r="W1465" s="3" t="str">
        <f>IFERROR(VLOOKUP($B1465, 'Returns'!$A$2:$B$801, 2, FALSE), "No")</f>
        <v>No</v>
      </c>
    </row>
    <row r="1466" spans="1:23" x14ac:dyDescent="0.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VLOOKUP($M1466,People!$A$2:$B$5, 2, FALSE)</f>
        <v>Chuck Magee</v>
      </c>
      <c r="W1466" s="3" t="str">
        <f>IFERROR(VLOOKUP($B1466, 'Returns'!$A$2:$B$801, 2, FALSE), "No")</f>
        <v>No</v>
      </c>
    </row>
    <row r="1467" spans="1:23" x14ac:dyDescent="0.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VLOOKUP($M1467,People!$A$2:$B$5, 2, FALSE)</f>
        <v>Anna Andreadi</v>
      </c>
      <c r="W1467" s="3" t="str">
        <f>IFERROR(VLOOKUP($B1467, 'Returns'!$A$2:$B$801, 2, FALSE), "No")</f>
        <v>No</v>
      </c>
    </row>
    <row r="1468" spans="1:23" x14ac:dyDescent="0.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VLOOKUP($M1468,People!$A$2:$B$5, 2, FALSE)</f>
        <v>Anna Andreadi</v>
      </c>
      <c r="W1468" s="3" t="str">
        <f>IFERROR(VLOOKUP($B1468, 'Returns'!$A$2:$B$801, 2, FALSE), "No")</f>
        <v>No</v>
      </c>
    </row>
    <row r="1469" spans="1:23" x14ac:dyDescent="0.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VLOOKUP($M1469,People!$A$2:$B$5, 2, FALSE)</f>
        <v>Cassandra Brandow</v>
      </c>
      <c r="W1469" s="3" t="str">
        <f>IFERROR(VLOOKUP($B1469, 'Returns'!$A$2:$B$801, 2, FALSE), "No")</f>
        <v>No</v>
      </c>
    </row>
    <row r="1470" spans="1:23" x14ac:dyDescent="0.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VLOOKUP($M1470,People!$A$2:$B$5, 2, FALSE)</f>
        <v>Kelly Williams</v>
      </c>
      <c r="W1470" s="3" t="str">
        <f>IFERROR(VLOOKUP($B1470, 'Returns'!$A$2:$B$801, 2, FALSE), "No")</f>
        <v>No</v>
      </c>
    </row>
    <row r="1471" spans="1:23" x14ac:dyDescent="0.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VLOOKUP($M1471,People!$A$2:$B$5, 2, FALSE)</f>
        <v>Kelly Williams</v>
      </c>
      <c r="W1471" s="3" t="str">
        <f>IFERROR(VLOOKUP($B1471, 'Returns'!$A$2:$B$801, 2, FALSE), "No")</f>
        <v>No</v>
      </c>
    </row>
    <row r="1472" spans="1:23" x14ac:dyDescent="0.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VLOOKUP($M1472,People!$A$2:$B$5, 2, FALSE)</f>
        <v>Kelly Williams</v>
      </c>
      <c r="W1472" s="3" t="str">
        <f>IFERROR(VLOOKUP($B1472, 'Returns'!$A$2:$B$801, 2, FALSE), "No")</f>
        <v>No</v>
      </c>
    </row>
    <row r="1473" spans="1:23" x14ac:dyDescent="0.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VLOOKUP($M1473,People!$A$2:$B$5, 2, FALSE)</f>
        <v>Chuck Magee</v>
      </c>
      <c r="W1473" s="3" t="str">
        <f>IFERROR(VLOOKUP($B1473, 'Returns'!$A$2:$B$801, 2, FALSE), "No")</f>
        <v>No</v>
      </c>
    </row>
    <row r="1474" spans="1:23" x14ac:dyDescent="0.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VLOOKUP($M1474,People!$A$2:$B$5, 2, FALSE)</f>
        <v>Anna Andreadi</v>
      </c>
      <c r="W1474" s="3" t="str">
        <f>IFERROR(VLOOKUP($B1474, 'Returns'!$A$2:$B$801, 2, FALSE), "No")</f>
        <v>No</v>
      </c>
    </row>
    <row r="1475" spans="1:23" x14ac:dyDescent="0.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VLOOKUP($M1475,People!$A$2:$B$5, 2, FALSE)</f>
        <v>Kelly Williams</v>
      </c>
      <c r="W1475" s="3" t="str">
        <f>IFERROR(VLOOKUP($B1475, 'Returns'!$A$2:$B$801, 2, FALSE), "No")</f>
        <v>No</v>
      </c>
    </row>
    <row r="1476" spans="1:23" x14ac:dyDescent="0.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VLOOKUP($M1476,People!$A$2:$B$5, 2, FALSE)</f>
        <v>Chuck Magee</v>
      </c>
      <c r="W1476" s="3" t="str">
        <f>IFERROR(VLOOKUP($B1476, 'Returns'!$A$2:$B$801, 2, FALSE), "No")</f>
        <v>No</v>
      </c>
    </row>
    <row r="1477" spans="1:23" x14ac:dyDescent="0.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VLOOKUP($M1477,People!$A$2:$B$5, 2, FALSE)</f>
        <v>Chuck Magee</v>
      </c>
      <c r="W1477" s="3" t="str">
        <f>IFERROR(VLOOKUP($B1477, 'Returns'!$A$2:$B$801, 2, FALSE), "No")</f>
        <v>No</v>
      </c>
    </row>
    <row r="1478" spans="1:23" x14ac:dyDescent="0.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VLOOKUP($M1478,People!$A$2:$B$5, 2, FALSE)</f>
        <v>Chuck Magee</v>
      </c>
      <c r="W1478" s="3" t="str">
        <f>IFERROR(VLOOKUP($B1478, 'Returns'!$A$2:$B$801, 2, FALSE), "No")</f>
        <v>No</v>
      </c>
    </row>
    <row r="1479" spans="1:23" x14ac:dyDescent="0.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VLOOKUP($M1479,People!$A$2:$B$5, 2, FALSE)</f>
        <v>Cassandra Brandow</v>
      </c>
      <c r="W1479" s="3" t="str">
        <f>IFERROR(VLOOKUP($B1479, 'Returns'!$A$2:$B$801, 2, FALSE), "No")</f>
        <v>No</v>
      </c>
    </row>
    <row r="1480" spans="1:23" x14ac:dyDescent="0.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VLOOKUP($M1480,People!$A$2:$B$5, 2, FALSE)</f>
        <v>Anna Andreadi</v>
      </c>
      <c r="W1480" s="3" t="str">
        <f>IFERROR(VLOOKUP($B1480, 'Returns'!$A$2:$B$801, 2, FALSE), "No")</f>
        <v>No</v>
      </c>
    </row>
    <row r="1481" spans="1:23" x14ac:dyDescent="0.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VLOOKUP($M1481,People!$A$2:$B$5, 2, FALSE)</f>
        <v>Anna Andreadi</v>
      </c>
      <c r="W1481" s="3" t="str">
        <f>IFERROR(VLOOKUP($B1481, 'Returns'!$A$2:$B$801, 2, FALSE), "No")</f>
        <v>Yes</v>
      </c>
    </row>
    <row r="1482" spans="1:23" x14ac:dyDescent="0.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VLOOKUP($M1482,People!$A$2:$B$5, 2, FALSE)</f>
        <v>Anna Andreadi</v>
      </c>
      <c r="W1482" s="3" t="str">
        <f>IFERROR(VLOOKUP($B1482, 'Returns'!$A$2:$B$801, 2, FALSE), "No")</f>
        <v>Yes</v>
      </c>
    </row>
    <row r="1483" spans="1:23" x14ac:dyDescent="0.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VLOOKUP($M1483,People!$A$2:$B$5, 2, FALSE)</f>
        <v>Anna Andreadi</v>
      </c>
      <c r="W1483" s="3" t="str">
        <f>IFERROR(VLOOKUP($B1483, 'Returns'!$A$2:$B$801, 2, FALSE), "No")</f>
        <v>Yes</v>
      </c>
    </row>
    <row r="1484" spans="1:23" x14ac:dyDescent="0.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VLOOKUP($M1484,People!$A$2:$B$5, 2, FALSE)</f>
        <v>Cassandra Brandow</v>
      </c>
      <c r="W1484" s="3" t="str">
        <f>IFERROR(VLOOKUP($B1484, 'Returns'!$A$2:$B$801, 2, FALSE), "No")</f>
        <v>No</v>
      </c>
    </row>
    <row r="1485" spans="1:23" x14ac:dyDescent="0.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VLOOKUP($M1485,People!$A$2:$B$5, 2, FALSE)</f>
        <v>Cassandra Brandow</v>
      </c>
      <c r="W1485" s="3" t="str">
        <f>IFERROR(VLOOKUP($B1485, 'Returns'!$A$2:$B$801, 2, FALSE), "No")</f>
        <v>No</v>
      </c>
    </row>
    <row r="1486" spans="1:23" x14ac:dyDescent="0.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VLOOKUP($M1486,People!$A$2:$B$5, 2, FALSE)</f>
        <v>Anna Andreadi</v>
      </c>
      <c r="W1486" s="3" t="str">
        <f>IFERROR(VLOOKUP($B1486, 'Returns'!$A$2:$B$801, 2, FALSE), "No")</f>
        <v>No</v>
      </c>
    </row>
    <row r="1487" spans="1:23" x14ac:dyDescent="0.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VLOOKUP($M1487,People!$A$2:$B$5, 2, FALSE)</f>
        <v>Chuck Magee</v>
      </c>
      <c r="W1487" s="3" t="str">
        <f>IFERROR(VLOOKUP($B1487, 'Returns'!$A$2:$B$801, 2, FALSE), "No")</f>
        <v>No</v>
      </c>
    </row>
    <row r="1488" spans="1:23" x14ac:dyDescent="0.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VLOOKUP($M1488,People!$A$2:$B$5, 2, FALSE)</f>
        <v>Anna Andreadi</v>
      </c>
      <c r="W1488" s="3" t="str">
        <f>IFERROR(VLOOKUP($B1488, 'Returns'!$A$2:$B$801, 2, FALSE), "No")</f>
        <v>No</v>
      </c>
    </row>
    <row r="1489" spans="1:23" x14ac:dyDescent="0.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VLOOKUP($M1489,People!$A$2:$B$5, 2, FALSE)</f>
        <v>Anna Andreadi</v>
      </c>
      <c r="W1489" s="3" t="str">
        <f>IFERROR(VLOOKUP($B1489, 'Returns'!$A$2:$B$801, 2, FALSE), "No")</f>
        <v>No</v>
      </c>
    </row>
    <row r="1490" spans="1:23" x14ac:dyDescent="0.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VLOOKUP($M1490,People!$A$2:$B$5, 2, FALSE)</f>
        <v>Anna Andreadi</v>
      </c>
      <c r="W1490" s="3" t="str">
        <f>IFERROR(VLOOKUP($B1490, 'Returns'!$A$2:$B$801, 2, FALSE), "No")</f>
        <v>No</v>
      </c>
    </row>
    <row r="1491" spans="1:23" x14ac:dyDescent="0.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VLOOKUP($M1491,People!$A$2:$B$5, 2, FALSE)</f>
        <v>Chuck Magee</v>
      </c>
      <c r="W1491" s="3" t="str">
        <f>IFERROR(VLOOKUP($B1491, 'Returns'!$A$2:$B$801, 2, FALSE), "No")</f>
        <v>No</v>
      </c>
    </row>
    <row r="1492" spans="1:23" x14ac:dyDescent="0.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VLOOKUP($M1492,People!$A$2:$B$5, 2, FALSE)</f>
        <v>Chuck Magee</v>
      </c>
      <c r="W1492" s="3" t="str">
        <f>IFERROR(VLOOKUP($B1492, 'Returns'!$A$2:$B$801, 2, FALSE), "No")</f>
        <v>No</v>
      </c>
    </row>
    <row r="1493" spans="1:23" x14ac:dyDescent="0.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VLOOKUP($M1493,People!$A$2:$B$5, 2, FALSE)</f>
        <v>Chuck Magee</v>
      </c>
      <c r="W1493" s="3" t="str">
        <f>IFERROR(VLOOKUP($B1493, 'Returns'!$A$2:$B$801, 2, FALSE), "No")</f>
        <v>No</v>
      </c>
    </row>
    <row r="1494" spans="1:23" x14ac:dyDescent="0.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VLOOKUP($M1494,People!$A$2:$B$5, 2, FALSE)</f>
        <v>Chuck Magee</v>
      </c>
      <c r="W1494" s="3" t="str">
        <f>IFERROR(VLOOKUP($B1494, 'Returns'!$A$2:$B$801, 2, FALSE), "No")</f>
        <v>No</v>
      </c>
    </row>
    <row r="1495" spans="1:23" x14ac:dyDescent="0.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VLOOKUP($M1495,People!$A$2:$B$5, 2, FALSE)</f>
        <v>Anna Andreadi</v>
      </c>
      <c r="W1495" s="3" t="str">
        <f>IFERROR(VLOOKUP($B1495, 'Returns'!$A$2:$B$801, 2, FALSE), "No")</f>
        <v>No</v>
      </c>
    </row>
    <row r="1496" spans="1:23" x14ac:dyDescent="0.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VLOOKUP($M1496,People!$A$2:$B$5, 2, FALSE)</f>
        <v>Cassandra Brandow</v>
      </c>
      <c r="W1496" s="3" t="str">
        <f>IFERROR(VLOOKUP($B1496, 'Returns'!$A$2:$B$801, 2, FALSE), "No")</f>
        <v>No</v>
      </c>
    </row>
    <row r="1497" spans="1:23" x14ac:dyDescent="0.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VLOOKUP($M1497,People!$A$2:$B$5, 2, FALSE)</f>
        <v>Kelly Williams</v>
      </c>
      <c r="W1497" s="3" t="str">
        <f>IFERROR(VLOOKUP($B1497, 'Returns'!$A$2:$B$801, 2, FALSE), "No")</f>
        <v>No</v>
      </c>
    </row>
    <row r="1498" spans="1:23" x14ac:dyDescent="0.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VLOOKUP($M1498,People!$A$2:$B$5, 2, FALSE)</f>
        <v>Kelly Williams</v>
      </c>
      <c r="W1498" s="3" t="str">
        <f>IFERROR(VLOOKUP($B1498, 'Returns'!$A$2:$B$801, 2, FALSE), "No")</f>
        <v>No</v>
      </c>
    </row>
    <row r="1499" spans="1:23" x14ac:dyDescent="0.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VLOOKUP($M1499,People!$A$2:$B$5, 2, FALSE)</f>
        <v>Kelly Williams</v>
      </c>
      <c r="W1499" s="3" t="str">
        <f>IFERROR(VLOOKUP($B1499, 'Returns'!$A$2:$B$801, 2, FALSE), "No")</f>
        <v>No</v>
      </c>
    </row>
    <row r="1500" spans="1:23" x14ac:dyDescent="0.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VLOOKUP($M1500,People!$A$2:$B$5, 2, FALSE)</f>
        <v>Anna Andreadi</v>
      </c>
      <c r="W1500" s="3" t="str">
        <f>IFERROR(VLOOKUP($B1500, 'Returns'!$A$2:$B$801, 2, FALSE), "No")</f>
        <v>No</v>
      </c>
    </row>
    <row r="1501" spans="1:23" x14ac:dyDescent="0.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VLOOKUP($M1501,People!$A$2:$B$5, 2, FALSE)</f>
        <v>Kelly Williams</v>
      </c>
      <c r="W1501" s="3" t="str">
        <f>IFERROR(VLOOKUP($B1501, 'Returns'!$A$2:$B$801, 2, FALSE), "No")</f>
        <v>No</v>
      </c>
    </row>
    <row r="1502" spans="1:23" x14ac:dyDescent="0.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VLOOKUP($M1502,People!$A$2:$B$5, 2, FALSE)</f>
        <v>Kelly Williams</v>
      </c>
      <c r="W1502" s="3" t="str">
        <f>IFERROR(VLOOKUP($B1502, 'Returns'!$A$2:$B$801, 2, FALSE), "No")</f>
        <v>No</v>
      </c>
    </row>
    <row r="1503" spans="1:23" x14ac:dyDescent="0.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VLOOKUP($M1503,People!$A$2:$B$5, 2, FALSE)</f>
        <v>Kelly Williams</v>
      </c>
      <c r="W1503" s="3" t="str">
        <f>IFERROR(VLOOKUP($B1503, 'Returns'!$A$2:$B$801, 2, FALSE), "No")</f>
        <v>No</v>
      </c>
    </row>
    <row r="1504" spans="1:23" x14ac:dyDescent="0.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VLOOKUP($M1504,People!$A$2:$B$5, 2, FALSE)</f>
        <v>Anna Andreadi</v>
      </c>
      <c r="W1504" s="3" t="str">
        <f>IFERROR(VLOOKUP($B1504, 'Returns'!$A$2:$B$801, 2, FALSE), "No")</f>
        <v>No</v>
      </c>
    </row>
    <row r="1505" spans="1:23" x14ac:dyDescent="0.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VLOOKUP($M1505,People!$A$2:$B$5, 2, FALSE)</f>
        <v>Anna Andreadi</v>
      </c>
      <c r="W1505" s="3" t="str">
        <f>IFERROR(VLOOKUP($B1505, 'Returns'!$A$2:$B$801, 2, FALSE), "No")</f>
        <v>No</v>
      </c>
    </row>
    <row r="1506" spans="1:23" x14ac:dyDescent="0.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VLOOKUP($M1506,People!$A$2:$B$5, 2, FALSE)</f>
        <v>Anna Andreadi</v>
      </c>
      <c r="W1506" s="3" t="str">
        <f>IFERROR(VLOOKUP($B1506, 'Returns'!$A$2:$B$801, 2, FALSE), "No")</f>
        <v>No</v>
      </c>
    </row>
    <row r="1507" spans="1:23" x14ac:dyDescent="0.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VLOOKUP($M1507,People!$A$2:$B$5, 2, FALSE)</f>
        <v>Anna Andreadi</v>
      </c>
      <c r="W1507" s="3" t="str">
        <f>IFERROR(VLOOKUP($B1507, 'Returns'!$A$2:$B$801, 2, FALSE), "No")</f>
        <v>No</v>
      </c>
    </row>
    <row r="1508" spans="1:23" x14ac:dyDescent="0.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VLOOKUP($M1508,People!$A$2:$B$5, 2, FALSE)</f>
        <v>Chuck Magee</v>
      </c>
      <c r="W1508" s="3" t="str">
        <f>IFERROR(VLOOKUP($B1508, 'Returns'!$A$2:$B$801, 2, FALSE), "No")</f>
        <v>No</v>
      </c>
    </row>
    <row r="1509" spans="1:23" x14ac:dyDescent="0.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VLOOKUP($M1509,People!$A$2:$B$5, 2, FALSE)</f>
        <v>Cassandra Brandow</v>
      </c>
      <c r="W1509" s="3" t="str">
        <f>IFERROR(VLOOKUP($B1509, 'Returns'!$A$2:$B$801, 2, FALSE), "No")</f>
        <v>No</v>
      </c>
    </row>
    <row r="1510" spans="1:23" x14ac:dyDescent="0.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VLOOKUP($M1510,People!$A$2:$B$5, 2, FALSE)</f>
        <v>Kelly Williams</v>
      </c>
      <c r="W1510" s="3" t="str">
        <f>IFERROR(VLOOKUP($B1510, 'Returns'!$A$2:$B$801, 2, FALSE), "No")</f>
        <v>Yes</v>
      </c>
    </row>
    <row r="1511" spans="1:23" x14ac:dyDescent="0.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VLOOKUP($M1511,People!$A$2:$B$5, 2, FALSE)</f>
        <v>Anna Andreadi</v>
      </c>
      <c r="W1511" s="3" t="str">
        <f>IFERROR(VLOOKUP($B1511, 'Returns'!$A$2:$B$801, 2, FALSE), "No")</f>
        <v>No</v>
      </c>
    </row>
    <row r="1512" spans="1:23" x14ac:dyDescent="0.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VLOOKUP($M1512,People!$A$2:$B$5, 2, FALSE)</f>
        <v>Anna Andreadi</v>
      </c>
      <c r="W1512" s="3" t="str">
        <f>IFERROR(VLOOKUP($B1512, 'Returns'!$A$2:$B$801, 2, FALSE), "No")</f>
        <v>No</v>
      </c>
    </row>
    <row r="1513" spans="1:23" x14ac:dyDescent="0.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VLOOKUP($M1513,People!$A$2:$B$5, 2, FALSE)</f>
        <v>Anna Andreadi</v>
      </c>
      <c r="W1513" s="3" t="str">
        <f>IFERROR(VLOOKUP($B1513, 'Returns'!$A$2:$B$801, 2, FALSE), "No")</f>
        <v>No</v>
      </c>
    </row>
    <row r="1514" spans="1:23" x14ac:dyDescent="0.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VLOOKUP($M1514,People!$A$2:$B$5, 2, FALSE)</f>
        <v>Kelly Williams</v>
      </c>
      <c r="W1514" s="3" t="str">
        <f>IFERROR(VLOOKUP($B1514, 'Returns'!$A$2:$B$801, 2, FALSE), "No")</f>
        <v>No</v>
      </c>
    </row>
    <row r="1515" spans="1:23" x14ac:dyDescent="0.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VLOOKUP($M1515,People!$A$2:$B$5, 2, FALSE)</f>
        <v>Kelly Williams</v>
      </c>
      <c r="W1515" s="3" t="str">
        <f>IFERROR(VLOOKUP($B1515, 'Returns'!$A$2:$B$801, 2, FALSE), "No")</f>
        <v>No</v>
      </c>
    </row>
    <row r="1516" spans="1:23" x14ac:dyDescent="0.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VLOOKUP($M1516,People!$A$2:$B$5, 2, FALSE)</f>
        <v>Kelly Williams</v>
      </c>
      <c r="W1516" s="3" t="str">
        <f>IFERROR(VLOOKUP($B1516, 'Returns'!$A$2:$B$801, 2, FALSE), "No")</f>
        <v>No</v>
      </c>
    </row>
    <row r="1517" spans="1:23" x14ac:dyDescent="0.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VLOOKUP($M1517,People!$A$2:$B$5, 2, FALSE)</f>
        <v>Chuck Magee</v>
      </c>
      <c r="W1517" s="3" t="str">
        <f>IFERROR(VLOOKUP($B1517, 'Returns'!$A$2:$B$801, 2, FALSE), "No")</f>
        <v>No</v>
      </c>
    </row>
    <row r="1518" spans="1:23" x14ac:dyDescent="0.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VLOOKUP($M1518,People!$A$2:$B$5, 2, FALSE)</f>
        <v>Anna Andreadi</v>
      </c>
      <c r="W1518" s="3" t="str">
        <f>IFERROR(VLOOKUP($B1518, 'Returns'!$A$2:$B$801, 2, FALSE), "No")</f>
        <v>No</v>
      </c>
    </row>
    <row r="1519" spans="1:23" x14ac:dyDescent="0.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VLOOKUP($M1519,People!$A$2:$B$5, 2, FALSE)</f>
        <v>Anna Andreadi</v>
      </c>
      <c r="W1519" s="3" t="str">
        <f>IFERROR(VLOOKUP($B1519, 'Returns'!$A$2:$B$801, 2, FALSE), "No")</f>
        <v>No</v>
      </c>
    </row>
    <row r="1520" spans="1:23" x14ac:dyDescent="0.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VLOOKUP($M1520,People!$A$2:$B$5, 2, FALSE)</f>
        <v>Anna Andreadi</v>
      </c>
      <c r="W1520" s="3" t="str">
        <f>IFERROR(VLOOKUP($B1520, 'Returns'!$A$2:$B$801, 2, FALSE), "No")</f>
        <v>No</v>
      </c>
    </row>
    <row r="1521" spans="1:23" x14ac:dyDescent="0.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VLOOKUP($M1521,People!$A$2:$B$5, 2, FALSE)</f>
        <v>Anna Andreadi</v>
      </c>
      <c r="W1521" s="3" t="str">
        <f>IFERROR(VLOOKUP($B1521, 'Returns'!$A$2:$B$801, 2, FALSE), "No")</f>
        <v>No</v>
      </c>
    </row>
    <row r="1522" spans="1:23" x14ac:dyDescent="0.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VLOOKUP($M1522,People!$A$2:$B$5, 2, FALSE)</f>
        <v>Kelly Williams</v>
      </c>
      <c r="W1522" s="3" t="str">
        <f>IFERROR(VLOOKUP($B1522, 'Returns'!$A$2:$B$801, 2, FALSE), "No")</f>
        <v>No</v>
      </c>
    </row>
    <row r="1523" spans="1:23" x14ac:dyDescent="0.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VLOOKUP($M1523,People!$A$2:$B$5, 2, FALSE)</f>
        <v>Anna Andreadi</v>
      </c>
      <c r="W1523" s="3" t="str">
        <f>IFERROR(VLOOKUP($B1523, 'Returns'!$A$2:$B$801, 2, FALSE), "No")</f>
        <v>No</v>
      </c>
    </row>
    <row r="1524" spans="1:23" x14ac:dyDescent="0.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VLOOKUP($M1524,People!$A$2:$B$5, 2, FALSE)</f>
        <v>Anna Andreadi</v>
      </c>
      <c r="W1524" s="3" t="str">
        <f>IFERROR(VLOOKUP($B1524, 'Returns'!$A$2:$B$801, 2, FALSE), "No")</f>
        <v>No</v>
      </c>
    </row>
    <row r="1525" spans="1:23" x14ac:dyDescent="0.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VLOOKUP($M1525,People!$A$2:$B$5, 2, FALSE)</f>
        <v>Anna Andreadi</v>
      </c>
      <c r="W1525" s="3" t="str">
        <f>IFERROR(VLOOKUP($B1525, 'Returns'!$A$2:$B$801, 2, FALSE), "No")</f>
        <v>No</v>
      </c>
    </row>
    <row r="1526" spans="1:23" x14ac:dyDescent="0.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VLOOKUP($M1526,People!$A$2:$B$5, 2, FALSE)</f>
        <v>Anna Andreadi</v>
      </c>
      <c r="W1526" s="3" t="str">
        <f>IFERROR(VLOOKUP($B1526, 'Returns'!$A$2:$B$801, 2, FALSE), "No")</f>
        <v>No</v>
      </c>
    </row>
    <row r="1527" spans="1:23" x14ac:dyDescent="0.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VLOOKUP($M1527,People!$A$2:$B$5, 2, FALSE)</f>
        <v>Anna Andreadi</v>
      </c>
      <c r="W1527" s="3" t="str">
        <f>IFERROR(VLOOKUP($B1527, 'Returns'!$A$2:$B$801, 2, FALSE), "No")</f>
        <v>No</v>
      </c>
    </row>
    <row r="1528" spans="1:23" x14ac:dyDescent="0.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VLOOKUP($M1528,People!$A$2:$B$5, 2, FALSE)</f>
        <v>Chuck Magee</v>
      </c>
      <c r="W1528" s="3" t="str">
        <f>IFERROR(VLOOKUP($B1528, 'Returns'!$A$2:$B$801, 2, FALSE), "No")</f>
        <v>No</v>
      </c>
    </row>
    <row r="1529" spans="1:23" x14ac:dyDescent="0.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VLOOKUP($M1529,People!$A$2:$B$5, 2, FALSE)</f>
        <v>Chuck Magee</v>
      </c>
      <c r="W1529" s="3" t="str">
        <f>IFERROR(VLOOKUP($B1529, 'Returns'!$A$2:$B$801, 2, FALSE), "No")</f>
        <v>No</v>
      </c>
    </row>
    <row r="1530" spans="1:23" x14ac:dyDescent="0.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VLOOKUP($M1530,People!$A$2:$B$5, 2, FALSE)</f>
        <v>Chuck Magee</v>
      </c>
      <c r="W1530" s="3" t="str">
        <f>IFERROR(VLOOKUP($B1530, 'Returns'!$A$2:$B$801, 2, FALSE), "No")</f>
        <v>No</v>
      </c>
    </row>
    <row r="1531" spans="1:23" x14ac:dyDescent="0.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VLOOKUP($M1531,People!$A$2:$B$5, 2, FALSE)</f>
        <v>Chuck Magee</v>
      </c>
      <c r="W1531" s="3" t="str">
        <f>IFERROR(VLOOKUP($B1531, 'Returns'!$A$2:$B$801, 2, FALSE), "No")</f>
        <v>No</v>
      </c>
    </row>
    <row r="1532" spans="1:23" x14ac:dyDescent="0.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VLOOKUP($M1532,People!$A$2:$B$5, 2, FALSE)</f>
        <v>Cassandra Brandow</v>
      </c>
      <c r="W1532" s="3" t="str">
        <f>IFERROR(VLOOKUP($B1532, 'Returns'!$A$2:$B$801, 2, FALSE), "No")</f>
        <v>No</v>
      </c>
    </row>
    <row r="1533" spans="1:23" x14ac:dyDescent="0.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VLOOKUP($M1533,People!$A$2:$B$5, 2, FALSE)</f>
        <v>Anna Andreadi</v>
      </c>
      <c r="W1533" s="3" t="str">
        <f>IFERROR(VLOOKUP($B1533, 'Returns'!$A$2:$B$801, 2, FALSE), "No")</f>
        <v>No</v>
      </c>
    </row>
    <row r="1534" spans="1:23" x14ac:dyDescent="0.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VLOOKUP($M1534,People!$A$2:$B$5, 2, FALSE)</f>
        <v>Anna Andreadi</v>
      </c>
      <c r="W1534" s="3" t="str">
        <f>IFERROR(VLOOKUP($B1534, 'Returns'!$A$2:$B$801, 2, FALSE), "No")</f>
        <v>No</v>
      </c>
    </row>
    <row r="1535" spans="1:23" x14ac:dyDescent="0.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VLOOKUP($M1535,People!$A$2:$B$5, 2, FALSE)</f>
        <v>Chuck Magee</v>
      </c>
      <c r="W1535" s="3" t="str">
        <f>IFERROR(VLOOKUP($B1535, 'Returns'!$A$2:$B$801, 2, FALSE), "No")</f>
        <v>No</v>
      </c>
    </row>
    <row r="1536" spans="1:23" x14ac:dyDescent="0.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VLOOKUP($M1536,People!$A$2:$B$5, 2, FALSE)</f>
        <v>Anna Andreadi</v>
      </c>
      <c r="W1536" s="3" t="str">
        <f>IFERROR(VLOOKUP($B1536, 'Returns'!$A$2:$B$801, 2, FALSE), "No")</f>
        <v>No</v>
      </c>
    </row>
    <row r="1537" spans="1:23" x14ac:dyDescent="0.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VLOOKUP($M1537,People!$A$2:$B$5, 2, FALSE)</f>
        <v>Chuck Magee</v>
      </c>
      <c r="W1537" s="3" t="str">
        <f>IFERROR(VLOOKUP($B1537, 'Returns'!$A$2:$B$801, 2, FALSE), "No")</f>
        <v>No</v>
      </c>
    </row>
    <row r="1538" spans="1:23" x14ac:dyDescent="0.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VLOOKUP($M1538,People!$A$2:$B$5, 2, FALSE)</f>
        <v>Chuck Magee</v>
      </c>
      <c r="W1538" s="3" t="str">
        <f>IFERROR(VLOOKUP($B1538, 'Returns'!$A$2:$B$801, 2, FALSE), "No")</f>
        <v>No</v>
      </c>
    </row>
    <row r="1539" spans="1:23" x14ac:dyDescent="0.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VLOOKUP($M1539,People!$A$2:$B$5, 2, FALSE)</f>
        <v>Chuck Magee</v>
      </c>
      <c r="W1539" s="3" t="str">
        <f>IFERROR(VLOOKUP($B1539, 'Returns'!$A$2:$B$801, 2, FALSE), "No")</f>
        <v>No</v>
      </c>
    </row>
    <row r="1540" spans="1:23" x14ac:dyDescent="0.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VLOOKUP($M1540,People!$A$2:$B$5, 2, FALSE)</f>
        <v>Chuck Magee</v>
      </c>
      <c r="W1540" s="3" t="str">
        <f>IFERROR(VLOOKUP($B1540, 'Returns'!$A$2:$B$801, 2, FALSE), "No")</f>
        <v>No</v>
      </c>
    </row>
    <row r="1541" spans="1:23" x14ac:dyDescent="0.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VLOOKUP($M1541,People!$A$2:$B$5, 2, FALSE)</f>
        <v>Chuck Magee</v>
      </c>
      <c r="W1541" s="3" t="str">
        <f>IFERROR(VLOOKUP($B1541, 'Returns'!$A$2:$B$801, 2, FALSE), "No")</f>
        <v>No</v>
      </c>
    </row>
    <row r="1542" spans="1:23" x14ac:dyDescent="0.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VLOOKUP($M1542,People!$A$2:$B$5, 2, FALSE)</f>
        <v>Chuck Magee</v>
      </c>
      <c r="W1542" s="3" t="str">
        <f>IFERROR(VLOOKUP($B1542, 'Returns'!$A$2:$B$801, 2, FALSE), "No")</f>
        <v>No</v>
      </c>
    </row>
    <row r="1543" spans="1:23" x14ac:dyDescent="0.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VLOOKUP($M1543,People!$A$2:$B$5, 2, FALSE)</f>
        <v>Chuck Magee</v>
      </c>
      <c r="W1543" s="3" t="str">
        <f>IFERROR(VLOOKUP($B1543, 'Returns'!$A$2:$B$801, 2, FALSE), "No")</f>
        <v>No</v>
      </c>
    </row>
    <row r="1544" spans="1:23" x14ac:dyDescent="0.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VLOOKUP($M1544,People!$A$2:$B$5, 2, FALSE)</f>
        <v>Chuck Magee</v>
      </c>
      <c r="W1544" s="3" t="str">
        <f>IFERROR(VLOOKUP($B1544, 'Returns'!$A$2:$B$801, 2, FALSE), "No")</f>
        <v>No</v>
      </c>
    </row>
    <row r="1545" spans="1:23" x14ac:dyDescent="0.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VLOOKUP($M1545,People!$A$2:$B$5, 2, FALSE)</f>
        <v>Anna Andreadi</v>
      </c>
      <c r="W1545" s="3" t="str">
        <f>IFERROR(VLOOKUP($B1545, 'Returns'!$A$2:$B$801, 2, FALSE), "No")</f>
        <v>No</v>
      </c>
    </row>
    <row r="1546" spans="1:23" x14ac:dyDescent="0.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VLOOKUP($M1546,People!$A$2:$B$5, 2, FALSE)</f>
        <v>Anna Andreadi</v>
      </c>
      <c r="W1546" s="3" t="str">
        <f>IFERROR(VLOOKUP($B1546, 'Returns'!$A$2:$B$801, 2, FALSE), "No")</f>
        <v>No</v>
      </c>
    </row>
    <row r="1547" spans="1:23" x14ac:dyDescent="0.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VLOOKUP($M1547,People!$A$2:$B$5, 2, FALSE)</f>
        <v>Chuck Magee</v>
      </c>
      <c r="W1547" s="3" t="str">
        <f>IFERROR(VLOOKUP($B1547, 'Returns'!$A$2:$B$801, 2, FALSE), "No")</f>
        <v>No</v>
      </c>
    </row>
    <row r="1548" spans="1:23" x14ac:dyDescent="0.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VLOOKUP($M1548,People!$A$2:$B$5, 2, FALSE)</f>
        <v>Kelly Williams</v>
      </c>
      <c r="W1548" s="3" t="str">
        <f>IFERROR(VLOOKUP($B1548, 'Returns'!$A$2:$B$801, 2, FALSE), "No")</f>
        <v>No</v>
      </c>
    </row>
    <row r="1549" spans="1:23" x14ac:dyDescent="0.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VLOOKUP($M1549,People!$A$2:$B$5, 2, FALSE)</f>
        <v>Kelly Williams</v>
      </c>
      <c r="W1549" s="3" t="str">
        <f>IFERROR(VLOOKUP($B1549, 'Returns'!$A$2:$B$801, 2, FALSE), "No")</f>
        <v>No</v>
      </c>
    </row>
    <row r="1550" spans="1:23" x14ac:dyDescent="0.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VLOOKUP($M1550,People!$A$2:$B$5, 2, FALSE)</f>
        <v>Kelly Williams</v>
      </c>
      <c r="W1550" s="3" t="str">
        <f>IFERROR(VLOOKUP($B1550, 'Returns'!$A$2:$B$801, 2, FALSE), "No")</f>
        <v>No</v>
      </c>
    </row>
    <row r="1551" spans="1:23" x14ac:dyDescent="0.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VLOOKUP($M1551,People!$A$2:$B$5, 2, FALSE)</f>
        <v>Chuck Magee</v>
      </c>
      <c r="W1551" s="3" t="str">
        <f>IFERROR(VLOOKUP($B1551, 'Returns'!$A$2:$B$801, 2, FALSE), "No")</f>
        <v>No</v>
      </c>
    </row>
    <row r="1552" spans="1:23" x14ac:dyDescent="0.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VLOOKUP($M1552,People!$A$2:$B$5, 2, FALSE)</f>
        <v>Kelly Williams</v>
      </c>
      <c r="W1552" s="3" t="str">
        <f>IFERROR(VLOOKUP($B1552, 'Returns'!$A$2:$B$801, 2, FALSE), "No")</f>
        <v>No</v>
      </c>
    </row>
    <row r="1553" spans="1:23" x14ac:dyDescent="0.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VLOOKUP($M1553,People!$A$2:$B$5, 2, FALSE)</f>
        <v>Anna Andreadi</v>
      </c>
      <c r="W1553" s="3" t="str">
        <f>IFERROR(VLOOKUP($B1553, 'Returns'!$A$2:$B$801, 2, FALSE), "No")</f>
        <v>Yes</v>
      </c>
    </row>
    <row r="1554" spans="1:23" x14ac:dyDescent="0.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VLOOKUP($M1554,People!$A$2:$B$5, 2, FALSE)</f>
        <v>Kelly Williams</v>
      </c>
      <c r="W1554" s="3" t="str">
        <f>IFERROR(VLOOKUP($B1554, 'Returns'!$A$2:$B$801, 2, FALSE), "No")</f>
        <v>No</v>
      </c>
    </row>
    <row r="1555" spans="1:23" x14ac:dyDescent="0.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VLOOKUP($M1555,People!$A$2:$B$5, 2, FALSE)</f>
        <v>Cassandra Brandow</v>
      </c>
      <c r="W1555" s="3" t="str">
        <f>IFERROR(VLOOKUP($B1555, 'Returns'!$A$2:$B$801, 2, FALSE), "No")</f>
        <v>No</v>
      </c>
    </row>
    <row r="1556" spans="1:23" x14ac:dyDescent="0.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VLOOKUP($M1556,People!$A$2:$B$5, 2, FALSE)</f>
        <v>Anna Andreadi</v>
      </c>
      <c r="W1556" s="3" t="str">
        <f>IFERROR(VLOOKUP($B1556, 'Returns'!$A$2:$B$801, 2, FALSE), "No")</f>
        <v>No</v>
      </c>
    </row>
    <row r="1557" spans="1:23" x14ac:dyDescent="0.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VLOOKUP($M1557,People!$A$2:$B$5, 2, FALSE)</f>
        <v>Chuck Magee</v>
      </c>
      <c r="W1557" s="3" t="str">
        <f>IFERROR(VLOOKUP($B1557, 'Returns'!$A$2:$B$801, 2, FALSE), "No")</f>
        <v>No</v>
      </c>
    </row>
    <row r="1558" spans="1:23" x14ac:dyDescent="0.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VLOOKUP($M1558,People!$A$2:$B$5, 2, FALSE)</f>
        <v>Chuck Magee</v>
      </c>
      <c r="W1558" s="3" t="str">
        <f>IFERROR(VLOOKUP($B1558, 'Returns'!$A$2:$B$801, 2, FALSE), "No")</f>
        <v>No</v>
      </c>
    </row>
    <row r="1559" spans="1:23" x14ac:dyDescent="0.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VLOOKUP($M1559,People!$A$2:$B$5, 2, FALSE)</f>
        <v>Chuck Magee</v>
      </c>
      <c r="W1559" s="3" t="str">
        <f>IFERROR(VLOOKUP($B1559, 'Returns'!$A$2:$B$801, 2, FALSE), "No")</f>
        <v>No</v>
      </c>
    </row>
    <row r="1560" spans="1:23" x14ac:dyDescent="0.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VLOOKUP($M1560,People!$A$2:$B$5, 2, FALSE)</f>
        <v>Anna Andreadi</v>
      </c>
      <c r="W1560" s="3" t="str">
        <f>IFERROR(VLOOKUP($B1560, 'Returns'!$A$2:$B$801, 2, FALSE), "No")</f>
        <v>No</v>
      </c>
    </row>
    <row r="1561" spans="1:23" x14ac:dyDescent="0.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VLOOKUP($M1561,People!$A$2:$B$5, 2, FALSE)</f>
        <v>Anna Andreadi</v>
      </c>
      <c r="W1561" s="3" t="str">
        <f>IFERROR(VLOOKUP($B1561, 'Returns'!$A$2:$B$801, 2, FALSE), "No")</f>
        <v>No</v>
      </c>
    </row>
    <row r="1562" spans="1:23" x14ac:dyDescent="0.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VLOOKUP($M1562,People!$A$2:$B$5, 2, FALSE)</f>
        <v>Anna Andreadi</v>
      </c>
      <c r="W1562" s="3" t="str">
        <f>IFERROR(VLOOKUP($B1562, 'Returns'!$A$2:$B$801, 2, FALSE), "No")</f>
        <v>No</v>
      </c>
    </row>
    <row r="1563" spans="1:23" x14ac:dyDescent="0.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VLOOKUP($M1563,People!$A$2:$B$5, 2, FALSE)</f>
        <v>Anna Andreadi</v>
      </c>
      <c r="W1563" s="3" t="str">
        <f>IFERROR(VLOOKUP($B1563, 'Returns'!$A$2:$B$801, 2, FALSE), "No")</f>
        <v>No</v>
      </c>
    </row>
    <row r="1564" spans="1:23" x14ac:dyDescent="0.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VLOOKUP($M1564,People!$A$2:$B$5, 2, FALSE)</f>
        <v>Chuck Magee</v>
      </c>
      <c r="W1564" s="3" t="str">
        <f>IFERROR(VLOOKUP($B1564, 'Returns'!$A$2:$B$801, 2, FALSE), "No")</f>
        <v>No</v>
      </c>
    </row>
    <row r="1565" spans="1:23" x14ac:dyDescent="0.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VLOOKUP($M1565,People!$A$2:$B$5, 2, FALSE)</f>
        <v>Chuck Magee</v>
      </c>
      <c r="W1565" s="3" t="str">
        <f>IFERROR(VLOOKUP($B1565, 'Returns'!$A$2:$B$801, 2, FALSE), "No")</f>
        <v>No</v>
      </c>
    </row>
    <row r="1566" spans="1:23" x14ac:dyDescent="0.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VLOOKUP($M1566,People!$A$2:$B$5, 2, FALSE)</f>
        <v>Cassandra Brandow</v>
      </c>
      <c r="W1566" s="3" t="str">
        <f>IFERROR(VLOOKUP($B1566, 'Returns'!$A$2:$B$801, 2, FALSE), "No")</f>
        <v>No</v>
      </c>
    </row>
    <row r="1567" spans="1:23" x14ac:dyDescent="0.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VLOOKUP($M1567,People!$A$2:$B$5, 2, FALSE)</f>
        <v>Anna Andreadi</v>
      </c>
      <c r="W1567" s="3" t="str">
        <f>IFERROR(VLOOKUP($B1567, 'Returns'!$A$2:$B$801, 2, FALSE), "No")</f>
        <v>No</v>
      </c>
    </row>
    <row r="1568" spans="1:23" x14ac:dyDescent="0.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VLOOKUP($M1568,People!$A$2:$B$5, 2, FALSE)</f>
        <v>Kelly Williams</v>
      </c>
      <c r="W1568" s="3" t="str">
        <f>IFERROR(VLOOKUP($B1568, 'Returns'!$A$2:$B$801, 2, FALSE), "No")</f>
        <v>No</v>
      </c>
    </row>
    <row r="1569" spans="1:23" x14ac:dyDescent="0.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VLOOKUP($M1569,People!$A$2:$B$5, 2, FALSE)</f>
        <v>Kelly Williams</v>
      </c>
      <c r="W1569" s="3" t="str">
        <f>IFERROR(VLOOKUP($B1569, 'Returns'!$A$2:$B$801, 2, FALSE), "No")</f>
        <v>No</v>
      </c>
    </row>
    <row r="1570" spans="1:23" x14ac:dyDescent="0.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VLOOKUP($M1570,People!$A$2:$B$5, 2, FALSE)</f>
        <v>Anna Andreadi</v>
      </c>
      <c r="W1570" s="3" t="str">
        <f>IFERROR(VLOOKUP($B1570, 'Returns'!$A$2:$B$801, 2, FALSE), "No")</f>
        <v>No</v>
      </c>
    </row>
    <row r="1571" spans="1:23" x14ac:dyDescent="0.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VLOOKUP($M1571,People!$A$2:$B$5, 2, FALSE)</f>
        <v>Cassandra Brandow</v>
      </c>
      <c r="W1571" s="3" t="str">
        <f>IFERROR(VLOOKUP($B1571, 'Returns'!$A$2:$B$801, 2, FALSE), "No")</f>
        <v>No</v>
      </c>
    </row>
    <row r="1572" spans="1:23" x14ac:dyDescent="0.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VLOOKUP($M1572,People!$A$2:$B$5, 2, FALSE)</f>
        <v>Anna Andreadi</v>
      </c>
      <c r="W1572" s="3" t="str">
        <f>IFERROR(VLOOKUP($B1572, 'Returns'!$A$2:$B$801, 2, FALSE), "No")</f>
        <v>No</v>
      </c>
    </row>
    <row r="1573" spans="1:23" x14ac:dyDescent="0.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VLOOKUP($M1573,People!$A$2:$B$5, 2, FALSE)</f>
        <v>Anna Andreadi</v>
      </c>
      <c r="W1573" s="3" t="str">
        <f>IFERROR(VLOOKUP($B1573, 'Returns'!$A$2:$B$801, 2, FALSE), "No")</f>
        <v>No</v>
      </c>
    </row>
    <row r="1574" spans="1:23" x14ac:dyDescent="0.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VLOOKUP($M1574,People!$A$2:$B$5, 2, FALSE)</f>
        <v>Anna Andreadi</v>
      </c>
      <c r="W1574" s="3" t="str">
        <f>IFERROR(VLOOKUP($B1574, 'Returns'!$A$2:$B$801, 2, FALSE), "No")</f>
        <v>No</v>
      </c>
    </row>
    <row r="1575" spans="1:23" x14ac:dyDescent="0.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VLOOKUP($M1575,People!$A$2:$B$5, 2, FALSE)</f>
        <v>Anna Andreadi</v>
      </c>
      <c r="W1575" s="3" t="str">
        <f>IFERROR(VLOOKUP($B1575, 'Returns'!$A$2:$B$801, 2, FALSE), "No")</f>
        <v>No</v>
      </c>
    </row>
    <row r="1576" spans="1:23" x14ac:dyDescent="0.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VLOOKUP($M1576,People!$A$2:$B$5, 2, FALSE)</f>
        <v>Kelly Williams</v>
      </c>
      <c r="W1576" s="3" t="str">
        <f>IFERROR(VLOOKUP($B1576, 'Returns'!$A$2:$B$801, 2, FALSE), "No")</f>
        <v>No</v>
      </c>
    </row>
    <row r="1577" spans="1:23" x14ac:dyDescent="0.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VLOOKUP($M1577,People!$A$2:$B$5, 2, FALSE)</f>
        <v>Kelly Williams</v>
      </c>
      <c r="W1577" s="3" t="str">
        <f>IFERROR(VLOOKUP($B1577, 'Returns'!$A$2:$B$801, 2, FALSE), "No")</f>
        <v>No</v>
      </c>
    </row>
    <row r="1578" spans="1:23" x14ac:dyDescent="0.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VLOOKUP($M1578,People!$A$2:$B$5, 2, FALSE)</f>
        <v>Kelly Williams</v>
      </c>
      <c r="W1578" s="3" t="str">
        <f>IFERROR(VLOOKUP($B1578, 'Returns'!$A$2:$B$801, 2, FALSE), "No")</f>
        <v>No</v>
      </c>
    </row>
    <row r="1579" spans="1:23" x14ac:dyDescent="0.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VLOOKUP($M1579,People!$A$2:$B$5, 2, FALSE)</f>
        <v>Cassandra Brandow</v>
      </c>
      <c r="W1579" s="3" t="str">
        <f>IFERROR(VLOOKUP($B1579, 'Returns'!$A$2:$B$801, 2, FALSE), "No")</f>
        <v>No</v>
      </c>
    </row>
    <row r="1580" spans="1:23" x14ac:dyDescent="0.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VLOOKUP($M1580,People!$A$2:$B$5, 2, FALSE)</f>
        <v>Chuck Magee</v>
      </c>
      <c r="W1580" s="3" t="str">
        <f>IFERROR(VLOOKUP($B1580, 'Returns'!$A$2:$B$801, 2, FALSE), "No")</f>
        <v>No</v>
      </c>
    </row>
    <row r="1581" spans="1:23" x14ac:dyDescent="0.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VLOOKUP($M1581,People!$A$2:$B$5, 2, FALSE)</f>
        <v>Chuck Magee</v>
      </c>
      <c r="W1581" s="3" t="str">
        <f>IFERROR(VLOOKUP($B1581, 'Returns'!$A$2:$B$801, 2, FALSE), "No")</f>
        <v>No</v>
      </c>
    </row>
    <row r="1582" spans="1:23" x14ac:dyDescent="0.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VLOOKUP($M1582,People!$A$2:$B$5, 2, FALSE)</f>
        <v>Chuck Magee</v>
      </c>
      <c r="W1582" s="3" t="str">
        <f>IFERROR(VLOOKUP($B1582, 'Returns'!$A$2:$B$801, 2, FALSE), "No")</f>
        <v>No</v>
      </c>
    </row>
    <row r="1583" spans="1:23" x14ac:dyDescent="0.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VLOOKUP($M1583,People!$A$2:$B$5, 2, FALSE)</f>
        <v>Chuck Magee</v>
      </c>
      <c r="W1583" s="3" t="str">
        <f>IFERROR(VLOOKUP($B1583, 'Returns'!$A$2:$B$801, 2, FALSE), "No")</f>
        <v>No</v>
      </c>
    </row>
    <row r="1584" spans="1:23" x14ac:dyDescent="0.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VLOOKUP($M1584,People!$A$2:$B$5, 2, FALSE)</f>
        <v>Chuck Magee</v>
      </c>
      <c r="W1584" s="3" t="str">
        <f>IFERROR(VLOOKUP($B1584, 'Returns'!$A$2:$B$801, 2, FALSE), "No")</f>
        <v>No</v>
      </c>
    </row>
    <row r="1585" spans="1:23" x14ac:dyDescent="0.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VLOOKUP($M1585,People!$A$2:$B$5, 2, FALSE)</f>
        <v>Chuck Magee</v>
      </c>
      <c r="W1585" s="3" t="str">
        <f>IFERROR(VLOOKUP($B1585, 'Returns'!$A$2:$B$801, 2, FALSE), "No")</f>
        <v>No</v>
      </c>
    </row>
    <row r="1586" spans="1:23" x14ac:dyDescent="0.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VLOOKUP($M1586,People!$A$2:$B$5, 2, FALSE)</f>
        <v>Chuck Magee</v>
      </c>
      <c r="W1586" s="3" t="str">
        <f>IFERROR(VLOOKUP($B1586, 'Returns'!$A$2:$B$801, 2, FALSE), "No")</f>
        <v>No</v>
      </c>
    </row>
    <row r="1587" spans="1:23" x14ac:dyDescent="0.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VLOOKUP($M1587,People!$A$2:$B$5, 2, FALSE)</f>
        <v>Chuck Magee</v>
      </c>
      <c r="W1587" s="3" t="str">
        <f>IFERROR(VLOOKUP($B1587, 'Returns'!$A$2:$B$801, 2, FALSE), "No")</f>
        <v>No</v>
      </c>
    </row>
    <row r="1588" spans="1:23" x14ac:dyDescent="0.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VLOOKUP($M1588,People!$A$2:$B$5, 2, FALSE)</f>
        <v>Chuck Magee</v>
      </c>
      <c r="W1588" s="3" t="str">
        <f>IFERROR(VLOOKUP($B1588, 'Returns'!$A$2:$B$801, 2, FALSE), "No")</f>
        <v>No</v>
      </c>
    </row>
    <row r="1589" spans="1:23" x14ac:dyDescent="0.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VLOOKUP($M1589,People!$A$2:$B$5, 2, FALSE)</f>
        <v>Chuck Magee</v>
      </c>
      <c r="W1589" s="3" t="str">
        <f>IFERROR(VLOOKUP($B1589, 'Returns'!$A$2:$B$801, 2, FALSE), "No")</f>
        <v>No</v>
      </c>
    </row>
    <row r="1590" spans="1:23" x14ac:dyDescent="0.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VLOOKUP($M1590,People!$A$2:$B$5, 2, FALSE)</f>
        <v>Chuck Magee</v>
      </c>
      <c r="W1590" s="3" t="str">
        <f>IFERROR(VLOOKUP($B1590, 'Returns'!$A$2:$B$801, 2, FALSE), "No")</f>
        <v>No</v>
      </c>
    </row>
    <row r="1591" spans="1:23" x14ac:dyDescent="0.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VLOOKUP($M1591,People!$A$2:$B$5, 2, FALSE)</f>
        <v>Cassandra Brandow</v>
      </c>
      <c r="W1591" s="3" t="str">
        <f>IFERROR(VLOOKUP($B1591, 'Returns'!$A$2:$B$801, 2, FALSE), "No")</f>
        <v>No</v>
      </c>
    </row>
    <row r="1592" spans="1:23" x14ac:dyDescent="0.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VLOOKUP($M1592,People!$A$2:$B$5, 2, FALSE)</f>
        <v>Kelly Williams</v>
      </c>
      <c r="W1592" s="3" t="str">
        <f>IFERROR(VLOOKUP($B1592, 'Returns'!$A$2:$B$801, 2, FALSE), "No")</f>
        <v>No</v>
      </c>
    </row>
    <row r="1593" spans="1:23" x14ac:dyDescent="0.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VLOOKUP($M1593,People!$A$2:$B$5, 2, FALSE)</f>
        <v>Kelly Williams</v>
      </c>
      <c r="W1593" s="3" t="str">
        <f>IFERROR(VLOOKUP($B1593, 'Returns'!$A$2:$B$801, 2, FALSE), "No")</f>
        <v>No</v>
      </c>
    </row>
    <row r="1594" spans="1:23" x14ac:dyDescent="0.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VLOOKUP($M1594,People!$A$2:$B$5, 2, FALSE)</f>
        <v>Anna Andreadi</v>
      </c>
      <c r="W1594" s="3" t="str">
        <f>IFERROR(VLOOKUP($B1594, 'Returns'!$A$2:$B$801, 2, FALSE), "No")</f>
        <v>No</v>
      </c>
    </row>
    <row r="1595" spans="1:23" x14ac:dyDescent="0.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VLOOKUP($M1595,People!$A$2:$B$5, 2, FALSE)</f>
        <v>Anna Andreadi</v>
      </c>
      <c r="W1595" s="3" t="str">
        <f>IFERROR(VLOOKUP($B1595, 'Returns'!$A$2:$B$801, 2, FALSE), "No")</f>
        <v>No</v>
      </c>
    </row>
    <row r="1596" spans="1:23" x14ac:dyDescent="0.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VLOOKUP($M1596,People!$A$2:$B$5, 2, FALSE)</f>
        <v>Kelly Williams</v>
      </c>
      <c r="W1596" s="3" t="str">
        <f>IFERROR(VLOOKUP($B1596, 'Returns'!$A$2:$B$801, 2, FALSE), "No")</f>
        <v>No</v>
      </c>
    </row>
    <row r="1597" spans="1:23" x14ac:dyDescent="0.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VLOOKUP($M1597,People!$A$2:$B$5, 2, FALSE)</f>
        <v>Chuck Magee</v>
      </c>
      <c r="W1597" s="3" t="str">
        <f>IFERROR(VLOOKUP($B1597, 'Returns'!$A$2:$B$801, 2, FALSE), "No")</f>
        <v>No</v>
      </c>
    </row>
    <row r="1598" spans="1:23" x14ac:dyDescent="0.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VLOOKUP($M1598,People!$A$2:$B$5, 2, FALSE)</f>
        <v>Chuck Magee</v>
      </c>
      <c r="W1598" s="3" t="str">
        <f>IFERROR(VLOOKUP($B1598, 'Returns'!$A$2:$B$801, 2, FALSE), "No")</f>
        <v>No</v>
      </c>
    </row>
    <row r="1599" spans="1:23" x14ac:dyDescent="0.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VLOOKUP($M1599,People!$A$2:$B$5, 2, FALSE)</f>
        <v>Kelly Williams</v>
      </c>
      <c r="W1599" s="3" t="str">
        <f>IFERROR(VLOOKUP($B1599, 'Returns'!$A$2:$B$801, 2, FALSE), "No")</f>
        <v>No</v>
      </c>
    </row>
    <row r="1600" spans="1:23" x14ac:dyDescent="0.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VLOOKUP($M1600,People!$A$2:$B$5, 2, FALSE)</f>
        <v>Kelly Williams</v>
      </c>
      <c r="W1600" s="3" t="str">
        <f>IFERROR(VLOOKUP($B1600, 'Returns'!$A$2:$B$801, 2, FALSE), "No")</f>
        <v>No</v>
      </c>
    </row>
    <row r="1601" spans="1:23" x14ac:dyDescent="0.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VLOOKUP($M1601,People!$A$2:$B$5, 2, FALSE)</f>
        <v>Kelly Williams</v>
      </c>
      <c r="W1601" s="3" t="str">
        <f>IFERROR(VLOOKUP($B1601, 'Returns'!$A$2:$B$801, 2, FALSE), "No")</f>
        <v>No</v>
      </c>
    </row>
    <row r="1602" spans="1:23" x14ac:dyDescent="0.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VLOOKUP($M1602,People!$A$2:$B$5, 2, FALSE)</f>
        <v>Kelly Williams</v>
      </c>
      <c r="W1602" s="3" t="str">
        <f>IFERROR(VLOOKUP($B1602, 'Returns'!$A$2:$B$801, 2, FALSE), "No")</f>
        <v>No</v>
      </c>
    </row>
    <row r="1603" spans="1:23" x14ac:dyDescent="0.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VLOOKUP($M1603,People!$A$2:$B$5, 2, FALSE)</f>
        <v>Chuck Magee</v>
      </c>
      <c r="W1603" s="3" t="str">
        <f>IFERROR(VLOOKUP($B1603, 'Returns'!$A$2:$B$801, 2, FALSE), "No")</f>
        <v>No</v>
      </c>
    </row>
    <row r="1604" spans="1:23" x14ac:dyDescent="0.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VLOOKUP($M1604,People!$A$2:$B$5, 2, FALSE)</f>
        <v>Cassandra Brandow</v>
      </c>
      <c r="W1604" s="3" t="str">
        <f>IFERROR(VLOOKUP($B1604, 'Returns'!$A$2:$B$801, 2, FALSE), "No")</f>
        <v>No</v>
      </c>
    </row>
    <row r="1605" spans="1:23" x14ac:dyDescent="0.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VLOOKUP($M1605,People!$A$2:$B$5, 2, FALSE)</f>
        <v>Chuck Magee</v>
      </c>
      <c r="W1605" s="3" t="str">
        <f>IFERROR(VLOOKUP($B1605, 'Returns'!$A$2:$B$801, 2, FALSE), "No")</f>
        <v>No</v>
      </c>
    </row>
    <row r="1606" spans="1:23" x14ac:dyDescent="0.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VLOOKUP($M1606,People!$A$2:$B$5, 2, FALSE)</f>
        <v>Anna Andreadi</v>
      </c>
      <c r="W1606" s="3" t="str">
        <f>IFERROR(VLOOKUP($B1606, 'Returns'!$A$2:$B$801, 2, FALSE), "No")</f>
        <v>No</v>
      </c>
    </row>
    <row r="1607" spans="1:23" x14ac:dyDescent="0.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VLOOKUP($M1607,People!$A$2:$B$5, 2, FALSE)</f>
        <v>Anna Andreadi</v>
      </c>
      <c r="W1607" s="3" t="str">
        <f>IFERROR(VLOOKUP($B1607, 'Returns'!$A$2:$B$801, 2, FALSE), "No")</f>
        <v>No</v>
      </c>
    </row>
    <row r="1608" spans="1:23" x14ac:dyDescent="0.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VLOOKUP($M1608,People!$A$2:$B$5, 2, FALSE)</f>
        <v>Anna Andreadi</v>
      </c>
      <c r="W1608" s="3" t="str">
        <f>IFERROR(VLOOKUP($B1608, 'Returns'!$A$2:$B$801, 2, FALSE), "No")</f>
        <v>No</v>
      </c>
    </row>
    <row r="1609" spans="1:23" x14ac:dyDescent="0.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VLOOKUP($M1609,People!$A$2:$B$5, 2, FALSE)</f>
        <v>Anna Andreadi</v>
      </c>
      <c r="W1609" s="3" t="str">
        <f>IFERROR(VLOOKUP($B1609, 'Returns'!$A$2:$B$801, 2, FALSE), "No")</f>
        <v>No</v>
      </c>
    </row>
    <row r="1610" spans="1:23" x14ac:dyDescent="0.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VLOOKUP($M1610,People!$A$2:$B$5, 2, FALSE)</f>
        <v>Anna Andreadi</v>
      </c>
      <c r="W1610" s="3" t="str">
        <f>IFERROR(VLOOKUP($B1610, 'Returns'!$A$2:$B$801, 2, FALSE), "No")</f>
        <v>No</v>
      </c>
    </row>
    <row r="1611" spans="1:23" x14ac:dyDescent="0.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VLOOKUP($M1611,People!$A$2:$B$5, 2, FALSE)</f>
        <v>Anna Andreadi</v>
      </c>
      <c r="W1611" s="3" t="str">
        <f>IFERROR(VLOOKUP($B1611, 'Returns'!$A$2:$B$801, 2, FALSE), "No")</f>
        <v>No</v>
      </c>
    </row>
    <row r="1612" spans="1:23" x14ac:dyDescent="0.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VLOOKUP($M1612,People!$A$2:$B$5, 2, FALSE)</f>
        <v>Anna Andreadi</v>
      </c>
      <c r="W1612" s="3" t="str">
        <f>IFERROR(VLOOKUP($B1612, 'Returns'!$A$2:$B$801, 2, FALSE), "No")</f>
        <v>Yes</v>
      </c>
    </row>
    <row r="1613" spans="1:23" x14ac:dyDescent="0.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VLOOKUP($M1613,People!$A$2:$B$5, 2, FALSE)</f>
        <v>Anna Andreadi</v>
      </c>
      <c r="W1613" s="3" t="str">
        <f>IFERROR(VLOOKUP($B1613, 'Returns'!$A$2:$B$801, 2, FALSE), "No")</f>
        <v>Yes</v>
      </c>
    </row>
    <row r="1614" spans="1:23" x14ac:dyDescent="0.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VLOOKUP($M1614,People!$A$2:$B$5, 2, FALSE)</f>
        <v>Anna Andreadi</v>
      </c>
      <c r="W1614" s="3" t="str">
        <f>IFERROR(VLOOKUP($B1614, 'Returns'!$A$2:$B$801, 2, FALSE), "No")</f>
        <v>Yes</v>
      </c>
    </row>
    <row r="1615" spans="1:23" x14ac:dyDescent="0.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VLOOKUP($M1615,People!$A$2:$B$5, 2, FALSE)</f>
        <v>Anna Andreadi</v>
      </c>
      <c r="W1615" s="3" t="str">
        <f>IFERROR(VLOOKUP($B1615, 'Returns'!$A$2:$B$801, 2, FALSE), "No")</f>
        <v>No</v>
      </c>
    </row>
    <row r="1616" spans="1:23" x14ac:dyDescent="0.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VLOOKUP($M1616,People!$A$2:$B$5, 2, FALSE)</f>
        <v>Chuck Magee</v>
      </c>
      <c r="W1616" s="3" t="str">
        <f>IFERROR(VLOOKUP($B1616, 'Returns'!$A$2:$B$801, 2, FALSE), "No")</f>
        <v>No</v>
      </c>
    </row>
    <row r="1617" spans="1:23" x14ac:dyDescent="0.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VLOOKUP($M1617,People!$A$2:$B$5, 2, FALSE)</f>
        <v>Kelly Williams</v>
      </c>
      <c r="W1617" s="3" t="str">
        <f>IFERROR(VLOOKUP($B1617, 'Returns'!$A$2:$B$801, 2, FALSE), "No")</f>
        <v>No</v>
      </c>
    </row>
    <row r="1618" spans="1:23" x14ac:dyDescent="0.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VLOOKUP($M1618,People!$A$2:$B$5, 2, FALSE)</f>
        <v>Kelly Williams</v>
      </c>
      <c r="W1618" s="3" t="str">
        <f>IFERROR(VLOOKUP($B1618, 'Returns'!$A$2:$B$801, 2, FALSE), "No")</f>
        <v>No</v>
      </c>
    </row>
    <row r="1619" spans="1:23" x14ac:dyDescent="0.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VLOOKUP($M1619,People!$A$2:$B$5, 2, FALSE)</f>
        <v>Kelly Williams</v>
      </c>
      <c r="W1619" s="3" t="str">
        <f>IFERROR(VLOOKUP($B1619, 'Returns'!$A$2:$B$801, 2, FALSE), "No")</f>
        <v>No</v>
      </c>
    </row>
    <row r="1620" spans="1:23" x14ac:dyDescent="0.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VLOOKUP($M1620,People!$A$2:$B$5, 2, FALSE)</f>
        <v>Chuck Magee</v>
      </c>
      <c r="W1620" s="3" t="str">
        <f>IFERROR(VLOOKUP($B1620, 'Returns'!$A$2:$B$801, 2, FALSE), "No")</f>
        <v>No</v>
      </c>
    </row>
    <row r="1621" spans="1:23" x14ac:dyDescent="0.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VLOOKUP($M1621,People!$A$2:$B$5, 2, FALSE)</f>
        <v>Chuck Magee</v>
      </c>
      <c r="W1621" s="3" t="str">
        <f>IFERROR(VLOOKUP($B1621, 'Returns'!$A$2:$B$801, 2, FALSE), "No")</f>
        <v>No</v>
      </c>
    </row>
    <row r="1622" spans="1:23" x14ac:dyDescent="0.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VLOOKUP($M1622,People!$A$2:$B$5, 2, FALSE)</f>
        <v>Anna Andreadi</v>
      </c>
      <c r="W1622" s="3" t="str">
        <f>IFERROR(VLOOKUP($B1622, 'Returns'!$A$2:$B$801, 2, FALSE), "No")</f>
        <v>No</v>
      </c>
    </row>
    <row r="1623" spans="1:23" x14ac:dyDescent="0.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VLOOKUP($M1623,People!$A$2:$B$5, 2, FALSE)</f>
        <v>Anna Andreadi</v>
      </c>
      <c r="W1623" s="3" t="str">
        <f>IFERROR(VLOOKUP($B1623, 'Returns'!$A$2:$B$801, 2, FALSE), "No")</f>
        <v>No</v>
      </c>
    </row>
    <row r="1624" spans="1:23" x14ac:dyDescent="0.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VLOOKUP($M1624,People!$A$2:$B$5, 2, FALSE)</f>
        <v>Anna Andreadi</v>
      </c>
      <c r="W1624" s="3" t="str">
        <f>IFERROR(VLOOKUP($B1624, 'Returns'!$A$2:$B$801, 2, FALSE), "No")</f>
        <v>No</v>
      </c>
    </row>
    <row r="1625" spans="1:23" x14ac:dyDescent="0.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VLOOKUP($M1625,People!$A$2:$B$5, 2, FALSE)</f>
        <v>Anna Andreadi</v>
      </c>
      <c r="W1625" s="3" t="str">
        <f>IFERROR(VLOOKUP($B1625, 'Returns'!$A$2:$B$801, 2, FALSE), "No")</f>
        <v>No</v>
      </c>
    </row>
    <row r="1626" spans="1:23" x14ac:dyDescent="0.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VLOOKUP($M1626,People!$A$2:$B$5, 2, FALSE)</f>
        <v>Anna Andreadi</v>
      </c>
      <c r="W1626" s="3" t="str">
        <f>IFERROR(VLOOKUP($B1626, 'Returns'!$A$2:$B$801, 2, FALSE), "No")</f>
        <v>No</v>
      </c>
    </row>
    <row r="1627" spans="1:23" x14ac:dyDescent="0.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VLOOKUP($M1627,People!$A$2:$B$5, 2, FALSE)</f>
        <v>Anna Andreadi</v>
      </c>
      <c r="W1627" s="3" t="str">
        <f>IFERROR(VLOOKUP($B1627, 'Returns'!$A$2:$B$801, 2, FALSE), "No")</f>
        <v>No</v>
      </c>
    </row>
    <row r="1628" spans="1:23" x14ac:dyDescent="0.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VLOOKUP($M1628,People!$A$2:$B$5, 2, FALSE)</f>
        <v>Chuck Magee</v>
      </c>
      <c r="W1628" s="3" t="str">
        <f>IFERROR(VLOOKUP($B1628, 'Returns'!$A$2:$B$801, 2, FALSE), "No")</f>
        <v>No</v>
      </c>
    </row>
    <row r="1629" spans="1:23" x14ac:dyDescent="0.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VLOOKUP($M1629,People!$A$2:$B$5, 2, FALSE)</f>
        <v>Cassandra Brandow</v>
      </c>
      <c r="W1629" s="3" t="str">
        <f>IFERROR(VLOOKUP($B1629, 'Returns'!$A$2:$B$801, 2, FALSE), "No")</f>
        <v>No</v>
      </c>
    </row>
    <row r="1630" spans="1:23" x14ac:dyDescent="0.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VLOOKUP($M1630,People!$A$2:$B$5, 2, FALSE)</f>
        <v>Chuck Magee</v>
      </c>
      <c r="W1630" s="3" t="str">
        <f>IFERROR(VLOOKUP($B1630, 'Returns'!$A$2:$B$801, 2, FALSE), "No")</f>
        <v>No</v>
      </c>
    </row>
    <row r="1631" spans="1:23" x14ac:dyDescent="0.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VLOOKUP($M1631,People!$A$2:$B$5, 2, FALSE)</f>
        <v>Chuck Magee</v>
      </c>
      <c r="W1631" s="3" t="str">
        <f>IFERROR(VLOOKUP($B1631, 'Returns'!$A$2:$B$801, 2, FALSE), "No")</f>
        <v>No</v>
      </c>
    </row>
    <row r="1632" spans="1:23" x14ac:dyDescent="0.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VLOOKUP($M1632,People!$A$2:$B$5, 2, FALSE)</f>
        <v>Chuck Magee</v>
      </c>
      <c r="W1632" s="3" t="str">
        <f>IFERROR(VLOOKUP($B1632, 'Returns'!$A$2:$B$801, 2, FALSE), "No")</f>
        <v>No</v>
      </c>
    </row>
    <row r="1633" spans="1:23" x14ac:dyDescent="0.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VLOOKUP($M1633,People!$A$2:$B$5, 2, FALSE)</f>
        <v>Chuck Magee</v>
      </c>
      <c r="W1633" s="3" t="str">
        <f>IFERROR(VLOOKUP($B1633, 'Returns'!$A$2:$B$801, 2, FALSE), "No")</f>
        <v>No</v>
      </c>
    </row>
    <row r="1634" spans="1:23" x14ac:dyDescent="0.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VLOOKUP($M1634,People!$A$2:$B$5, 2, FALSE)</f>
        <v>Chuck Magee</v>
      </c>
      <c r="W1634" s="3" t="str">
        <f>IFERROR(VLOOKUP($B1634, 'Returns'!$A$2:$B$801, 2, FALSE), "No")</f>
        <v>No</v>
      </c>
    </row>
    <row r="1635" spans="1:23" x14ac:dyDescent="0.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VLOOKUP($M1635,People!$A$2:$B$5, 2, FALSE)</f>
        <v>Chuck Magee</v>
      </c>
      <c r="W1635" s="3" t="str">
        <f>IFERROR(VLOOKUP($B1635, 'Returns'!$A$2:$B$801, 2, FALSE), "No")</f>
        <v>No</v>
      </c>
    </row>
    <row r="1636" spans="1:23" x14ac:dyDescent="0.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VLOOKUP($M1636,People!$A$2:$B$5, 2, FALSE)</f>
        <v>Chuck Magee</v>
      </c>
      <c r="W1636" s="3" t="str">
        <f>IFERROR(VLOOKUP($B1636, 'Returns'!$A$2:$B$801, 2, FALSE), "No")</f>
        <v>No</v>
      </c>
    </row>
    <row r="1637" spans="1:23" x14ac:dyDescent="0.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VLOOKUP($M1637,People!$A$2:$B$5, 2, FALSE)</f>
        <v>Anna Andreadi</v>
      </c>
      <c r="W1637" s="3" t="str">
        <f>IFERROR(VLOOKUP($B1637, 'Returns'!$A$2:$B$801, 2, FALSE), "No")</f>
        <v>No</v>
      </c>
    </row>
    <row r="1638" spans="1:23" x14ac:dyDescent="0.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VLOOKUP($M1638,People!$A$2:$B$5, 2, FALSE)</f>
        <v>Anna Andreadi</v>
      </c>
      <c r="W1638" s="3" t="str">
        <f>IFERROR(VLOOKUP($B1638, 'Returns'!$A$2:$B$801, 2, FALSE), "No")</f>
        <v>No</v>
      </c>
    </row>
    <row r="1639" spans="1:23" x14ac:dyDescent="0.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VLOOKUP($M1639,People!$A$2:$B$5, 2, FALSE)</f>
        <v>Anna Andreadi</v>
      </c>
      <c r="W1639" s="3" t="str">
        <f>IFERROR(VLOOKUP($B1639, 'Returns'!$A$2:$B$801, 2, FALSE), "No")</f>
        <v>No</v>
      </c>
    </row>
    <row r="1640" spans="1:23" x14ac:dyDescent="0.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VLOOKUP($M1640,People!$A$2:$B$5, 2, FALSE)</f>
        <v>Chuck Magee</v>
      </c>
      <c r="W1640" s="3" t="str">
        <f>IFERROR(VLOOKUP($B1640, 'Returns'!$A$2:$B$801, 2, FALSE), "No")</f>
        <v>No</v>
      </c>
    </row>
    <row r="1641" spans="1:23" x14ac:dyDescent="0.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VLOOKUP($M1641,People!$A$2:$B$5, 2, FALSE)</f>
        <v>Chuck Magee</v>
      </c>
      <c r="W1641" s="3" t="str">
        <f>IFERROR(VLOOKUP($B1641, 'Returns'!$A$2:$B$801, 2, FALSE), "No")</f>
        <v>No</v>
      </c>
    </row>
    <row r="1642" spans="1:23" x14ac:dyDescent="0.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VLOOKUP($M1642,People!$A$2:$B$5, 2, FALSE)</f>
        <v>Chuck Magee</v>
      </c>
      <c r="W1642" s="3" t="str">
        <f>IFERROR(VLOOKUP($B1642, 'Returns'!$A$2:$B$801, 2, FALSE), "No")</f>
        <v>No</v>
      </c>
    </row>
    <row r="1643" spans="1:23" x14ac:dyDescent="0.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VLOOKUP($M1643,People!$A$2:$B$5, 2, FALSE)</f>
        <v>Chuck Magee</v>
      </c>
      <c r="W1643" s="3" t="str">
        <f>IFERROR(VLOOKUP($B1643, 'Returns'!$A$2:$B$801, 2, FALSE), "No")</f>
        <v>No</v>
      </c>
    </row>
    <row r="1644" spans="1:23" x14ac:dyDescent="0.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VLOOKUP($M1644,People!$A$2:$B$5, 2, FALSE)</f>
        <v>Kelly Williams</v>
      </c>
      <c r="W1644" s="3" t="str">
        <f>IFERROR(VLOOKUP($B1644, 'Returns'!$A$2:$B$801, 2, FALSE), "No")</f>
        <v>No</v>
      </c>
    </row>
    <row r="1645" spans="1:23" x14ac:dyDescent="0.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VLOOKUP($M1645,People!$A$2:$B$5, 2, FALSE)</f>
        <v>Anna Andreadi</v>
      </c>
      <c r="W1645" s="3" t="str">
        <f>IFERROR(VLOOKUP($B1645, 'Returns'!$A$2:$B$801, 2, FALSE), "No")</f>
        <v>No</v>
      </c>
    </row>
    <row r="1646" spans="1:23" x14ac:dyDescent="0.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VLOOKUP($M1646,People!$A$2:$B$5, 2, FALSE)</f>
        <v>Anna Andreadi</v>
      </c>
      <c r="W1646" s="3" t="str">
        <f>IFERROR(VLOOKUP($B1646, 'Returns'!$A$2:$B$801, 2, FALSE), "No")</f>
        <v>No</v>
      </c>
    </row>
    <row r="1647" spans="1:23" x14ac:dyDescent="0.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VLOOKUP($M1647,People!$A$2:$B$5, 2, FALSE)</f>
        <v>Anna Andreadi</v>
      </c>
      <c r="W1647" s="3" t="str">
        <f>IFERROR(VLOOKUP($B1647, 'Returns'!$A$2:$B$801, 2, FALSE), "No")</f>
        <v>No</v>
      </c>
    </row>
    <row r="1648" spans="1:23" x14ac:dyDescent="0.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VLOOKUP($M1648,People!$A$2:$B$5, 2, FALSE)</f>
        <v>Chuck Magee</v>
      </c>
      <c r="W1648" s="3" t="str">
        <f>IFERROR(VLOOKUP($B1648, 'Returns'!$A$2:$B$801, 2, FALSE), "No")</f>
        <v>No</v>
      </c>
    </row>
    <row r="1649" spans="1:23" x14ac:dyDescent="0.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VLOOKUP($M1649,People!$A$2:$B$5, 2, FALSE)</f>
        <v>Chuck Magee</v>
      </c>
      <c r="W1649" s="3" t="str">
        <f>IFERROR(VLOOKUP($B1649, 'Returns'!$A$2:$B$801, 2, FALSE), "No")</f>
        <v>No</v>
      </c>
    </row>
    <row r="1650" spans="1:23" x14ac:dyDescent="0.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VLOOKUP($M1650,People!$A$2:$B$5, 2, FALSE)</f>
        <v>Chuck Magee</v>
      </c>
      <c r="W1650" s="3" t="str">
        <f>IFERROR(VLOOKUP($B1650, 'Returns'!$A$2:$B$801, 2, FALSE), "No")</f>
        <v>No</v>
      </c>
    </row>
    <row r="1651" spans="1:23" x14ac:dyDescent="0.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VLOOKUP($M1651,People!$A$2:$B$5, 2, FALSE)</f>
        <v>Chuck Magee</v>
      </c>
      <c r="W1651" s="3" t="str">
        <f>IFERROR(VLOOKUP($B1651, 'Returns'!$A$2:$B$801, 2, FALSE), "No")</f>
        <v>No</v>
      </c>
    </row>
    <row r="1652" spans="1:23" x14ac:dyDescent="0.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VLOOKUP($M1652,People!$A$2:$B$5, 2, FALSE)</f>
        <v>Anna Andreadi</v>
      </c>
      <c r="W1652" s="3" t="str">
        <f>IFERROR(VLOOKUP($B1652, 'Returns'!$A$2:$B$801, 2, FALSE), "No")</f>
        <v>Yes</v>
      </c>
    </row>
    <row r="1653" spans="1:23" x14ac:dyDescent="0.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VLOOKUP($M1653,People!$A$2:$B$5, 2, FALSE)</f>
        <v>Anna Andreadi</v>
      </c>
      <c r="W1653" s="3" t="str">
        <f>IFERROR(VLOOKUP($B1653, 'Returns'!$A$2:$B$801, 2, FALSE), "No")</f>
        <v>Yes</v>
      </c>
    </row>
    <row r="1654" spans="1:23" x14ac:dyDescent="0.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VLOOKUP($M1654,People!$A$2:$B$5, 2, FALSE)</f>
        <v>Anna Andreadi</v>
      </c>
      <c r="W1654" s="3" t="str">
        <f>IFERROR(VLOOKUP($B1654, 'Returns'!$A$2:$B$801, 2, FALSE), "No")</f>
        <v>No</v>
      </c>
    </row>
    <row r="1655" spans="1:23" x14ac:dyDescent="0.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VLOOKUP($M1655,People!$A$2:$B$5, 2, FALSE)</f>
        <v>Anna Andreadi</v>
      </c>
      <c r="W1655" s="3" t="str">
        <f>IFERROR(VLOOKUP($B1655, 'Returns'!$A$2:$B$801, 2, FALSE), "No")</f>
        <v>No</v>
      </c>
    </row>
    <row r="1656" spans="1:23" x14ac:dyDescent="0.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VLOOKUP($M1656,People!$A$2:$B$5, 2, FALSE)</f>
        <v>Anna Andreadi</v>
      </c>
      <c r="W1656" s="3" t="str">
        <f>IFERROR(VLOOKUP($B1656, 'Returns'!$A$2:$B$801, 2, FALSE), "No")</f>
        <v>No</v>
      </c>
    </row>
    <row r="1657" spans="1:23" x14ac:dyDescent="0.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VLOOKUP($M1657,People!$A$2:$B$5, 2, FALSE)</f>
        <v>Anna Andreadi</v>
      </c>
      <c r="W1657" s="3" t="str">
        <f>IFERROR(VLOOKUP($B1657, 'Returns'!$A$2:$B$801, 2, FALSE), "No")</f>
        <v>No</v>
      </c>
    </row>
    <row r="1658" spans="1:23" x14ac:dyDescent="0.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VLOOKUP($M1658,People!$A$2:$B$5, 2, FALSE)</f>
        <v>Anna Andreadi</v>
      </c>
      <c r="W1658" s="3" t="str">
        <f>IFERROR(VLOOKUP($B1658, 'Returns'!$A$2:$B$801, 2, FALSE), "No")</f>
        <v>No</v>
      </c>
    </row>
    <row r="1659" spans="1:23" x14ac:dyDescent="0.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VLOOKUP($M1659,People!$A$2:$B$5, 2, FALSE)</f>
        <v>Kelly Williams</v>
      </c>
      <c r="W1659" s="3" t="str">
        <f>IFERROR(VLOOKUP($B1659, 'Returns'!$A$2:$B$801, 2, FALSE), "No")</f>
        <v>No</v>
      </c>
    </row>
    <row r="1660" spans="1:23" x14ac:dyDescent="0.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VLOOKUP($M1660,People!$A$2:$B$5, 2, FALSE)</f>
        <v>Anna Andreadi</v>
      </c>
      <c r="W1660" s="3" t="str">
        <f>IFERROR(VLOOKUP($B1660, 'Returns'!$A$2:$B$801, 2, FALSE), "No")</f>
        <v>No</v>
      </c>
    </row>
    <row r="1661" spans="1:23" x14ac:dyDescent="0.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VLOOKUP($M1661,People!$A$2:$B$5, 2, FALSE)</f>
        <v>Anna Andreadi</v>
      </c>
      <c r="W1661" s="3" t="str">
        <f>IFERROR(VLOOKUP($B1661, 'Returns'!$A$2:$B$801, 2, FALSE), "No")</f>
        <v>No</v>
      </c>
    </row>
    <row r="1662" spans="1:23" x14ac:dyDescent="0.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VLOOKUP($M1662,People!$A$2:$B$5, 2, FALSE)</f>
        <v>Anna Andreadi</v>
      </c>
      <c r="W1662" s="3" t="str">
        <f>IFERROR(VLOOKUP($B1662, 'Returns'!$A$2:$B$801, 2, FALSE), "No")</f>
        <v>No</v>
      </c>
    </row>
    <row r="1663" spans="1:23" x14ac:dyDescent="0.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VLOOKUP($M1663,People!$A$2:$B$5, 2, FALSE)</f>
        <v>Chuck Magee</v>
      </c>
      <c r="W1663" s="3" t="str">
        <f>IFERROR(VLOOKUP($B1663, 'Returns'!$A$2:$B$801, 2, FALSE), "No")</f>
        <v>No</v>
      </c>
    </row>
    <row r="1664" spans="1:23" x14ac:dyDescent="0.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VLOOKUP($M1664,People!$A$2:$B$5, 2, FALSE)</f>
        <v>Chuck Magee</v>
      </c>
      <c r="W1664" s="3" t="str">
        <f>IFERROR(VLOOKUP($B1664, 'Returns'!$A$2:$B$801, 2, FALSE), "No")</f>
        <v>No</v>
      </c>
    </row>
    <row r="1665" spans="1:23" x14ac:dyDescent="0.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VLOOKUP($M1665,People!$A$2:$B$5, 2, FALSE)</f>
        <v>Kelly Williams</v>
      </c>
      <c r="W1665" s="3" t="str">
        <f>IFERROR(VLOOKUP($B1665, 'Returns'!$A$2:$B$801, 2, FALSE), "No")</f>
        <v>No</v>
      </c>
    </row>
    <row r="1666" spans="1:23" x14ac:dyDescent="0.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VLOOKUP($M1666,People!$A$2:$B$5, 2, FALSE)</f>
        <v>Kelly Williams</v>
      </c>
      <c r="W1666" s="3" t="str">
        <f>IFERROR(VLOOKUP($B1666, 'Returns'!$A$2:$B$801, 2, FALSE), "No")</f>
        <v>No</v>
      </c>
    </row>
    <row r="1667" spans="1:23" x14ac:dyDescent="0.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VLOOKUP($M1667,People!$A$2:$B$5, 2, FALSE)</f>
        <v>Kelly Williams</v>
      </c>
      <c r="W1667" s="3" t="str">
        <f>IFERROR(VLOOKUP($B1667, 'Returns'!$A$2:$B$801, 2, FALSE), "No")</f>
        <v>No</v>
      </c>
    </row>
    <row r="1668" spans="1:23" x14ac:dyDescent="0.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VLOOKUP($M1668,People!$A$2:$B$5, 2, FALSE)</f>
        <v>Kelly Williams</v>
      </c>
      <c r="W1668" s="3" t="str">
        <f>IFERROR(VLOOKUP($B1668, 'Returns'!$A$2:$B$801, 2, FALSE), "No")</f>
        <v>No</v>
      </c>
    </row>
    <row r="1669" spans="1:23" x14ac:dyDescent="0.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VLOOKUP($M1669,People!$A$2:$B$5, 2, FALSE)</f>
        <v>Kelly Williams</v>
      </c>
      <c r="W1669" s="3" t="str">
        <f>IFERROR(VLOOKUP($B1669, 'Returns'!$A$2:$B$801, 2, FALSE), "No")</f>
        <v>No</v>
      </c>
    </row>
    <row r="1670" spans="1:23" x14ac:dyDescent="0.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VLOOKUP($M1670,People!$A$2:$B$5, 2, FALSE)</f>
        <v>Kelly Williams</v>
      </c>
      <c r="W1670" s="3" t="str">
        <f>IFERROR(VLOOKUP($B1670, 'Returns'!$A$2:$B$801, 2, FALSE), "No")</f>
        <v>No</v>
      </c>
    </row>
    <row r="1671" spans="1:23" x14ac:dyDescent="0.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VLOOKUP($M1671,People!$A$2:$B$5, 2, FALSE)</f>
        <v>Chuck Magee</v>
      </c>
      <c r="W1671" s="3" t="str">
        <f>IFERROR(VLOOKUP($B1671, 'Returns'!$A$2:$B$801, 2, FALSE), "No")</f>
        <v>No</v>
      </c>
    </row>
    <row r="1672" spans="1:23" x14ac:dyDescent="0.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VLOOKUP($M1672,People!$A$2:$B$5, 2, FALSE)</f>
        <v>Kelly Williams</v>
      </c>
      <c r="W1672" s="3" t="str">
        <f>IFERROR(VLOOKUP($B1672, 'Returns'!$A$2:$B$801, 2, FALSE), "No")</f>
        <v>No</v>
      </c>
    </row>
    <row r="1673" spans="1:23" x14ac:dyDescent="0.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VLOOKUP($M1673,People!$A$2:$B$5, 2, FALSE)</f>
        <v>Anna Andreadi</v>
      </c>
      <c r="W1673" s="3" t="str">
        <f>IFERROR(VLOOKUP($B1673, 'Returns'!$A$2:$B$801, 2, FALSE), "No")</f>
        <v>No</v>
      </c>
    </row>
    <row r="1674" spans="1:23" x14ac:dyDescent="0.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VLOOKUP($M1674,People!$A$2:$B$5, 2, FALSE)</f>
        <v>Kelly Williams</v>
      </c>
      <c r="W1674" s="3" t="str">
        <f>IFERROR(VLOOKUP($B1674, 'Returns'!$A$2:$B$801, 2, FALSE), "No")</f>
        <v>No</v>
      </c>
    </row>
    <row r="1675" spans="1:23" x14ac:dyDescent="0.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VLOOKUP($M1675,People!$A$2:$B$5, 2, FALSE)</f>
        <v>Cassandra Brandow</v>
      </c>
      <c r="W1675" s="3" t="str">
        <f>IFERROR(VLOOKUP($B1675, 'Returns'!$A$2:$B$801, 2, FALSE), "No")</f>
        <v>No</v>
      </c>
    </row>
    <row r="1676" spans="1:23" x14ac:dyDescent="0.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VLOOKUP($M1676,People!$A$2:$B$5, 2, FALSE)</f>
        <v>Kelly Williams</v>
      </c>
      <c r="W1676" s="3" t="str">
        <f>IFERROR(VLOOKUP($B1676, 'Returns'!$A$2:$B$801, 2, FALSE), "No")</f>
        <v>No</v>
      </c>
    </row>
    <row r="1677" spans="1:23" x14ac:dyDescent="0.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VLOOKUP($M1677,People!$A$2:$B$5, 2, FALSE)</f>
        <v>Kelly Williams</v>
      </c>
      <c r="W1677" s="3" t="str">
        <f>IFERROR(VLOOKUP($B1677, 'Returns'!$A$2:$B$801, 2, FALSE), "No")</f>
        <v>No</v>
      </c>
    </row>
    <row r="1678" spans="1:23" x14ac:dyDescent="0.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VLOOKUP($M1678,People!$A$2:$B$5, 2, FALSE)</f>
        <v>Anna Andreadi</v>
      </c>
      <c r="W1678" s="3" t="str">
        <f>IFERROR(VLOOKUP($B1678, 'Returns'!$A$2:$B$801, 2, FALSE), "No")</f>
        <v>No</v>
      </c>
    </row>
    <row r="1679" spans="1:23" x14ac:dyDescent="0.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VLOOKUP($M1679,People!$A$2:$B$5, 2, FALSE)</f>
        <v>Anna Andreadi</v>
      </c>
      <c r="W1679" s="3" t="str">
        <f>IFERROR(VLOOKUP($B1679, 'Returns'!$A$2:$B$801, 2, FALSE), "No")</f>
        <v>No</v>
      </c>
    </row>
    <row r="1680" spans="1:23" x14ac:dyDescent="0.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VLOOKUP($M1680,People!$A$2:$B$5, 2, FALSE)</f>
        <v>Chuck Magee</v>
      </c>
      <c r="W1680" s="3" t="str">
        <f>IFERROR(VLOOKUP($B1680, 'Returns'!$A$2:$B$801, 2, FALSE), "No")</f>
        <v>No</v>
      </c>
    </row>
    <row r="1681" spans="1:23" x14ac:dyDescent="0.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VLOOKUP($M1681,People!$A$2:$B$5, 2, FALSE)</f>
        <v>Chuck Magee</v>
      </c>
      <c r="W1681" s="3" t="str">
        <f>IFERROR(VLOOKUP($B1681, 'Returns'!$A$2:$B$801, 2, FALSE), "No")</f>
        <v>No</v>
      </c>
    </row>
    <row r="1682" spans="1:23" x14ac:dyDescent="0.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VLOOKUP($M1682,People!$A$2:$B$5, 2, FALSE)</f>
        <v>Chuck Magee</v>
      </c>
      <c r="W1682" s="3" t="str">
        <f>IFERROR(VLOOKUP($B1682, 'Returns'!$A$2:$B$801, 2, FALSE), "No")</f>
        <v>No</v>
      </c>
    </row>
    <row r="1683" spans="1:23" x14ac:dyDescent="0.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VLOOKUP($M1683,People!$A$2:$B$5, 2, FALSE)</f>
        <v>Chuck Magee</v>
      </c>
      <c r="W1683" s="3" t="str">
        <f>IFERROR(VLOOKUP($B1683, 'Returns'!$A$2:$B$801, 2, FALSE), "No")</f>
        <v>No</v>
      </c>
    </row>
    <row r="1684" spans="1:23" x14ac:dyDescent="0.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VLOOKUP($M1684,People!$A$2:$B$5, 2, FALSE)</f>
        <v>Anna Andreadi</v>
      </c>
      <c r="W1684" s="3" t="str">
        <f>IFERROR(VLOOKUP($B1684, 'Returns'!$A$2:$B$801, 2, FALSE), "No")</f>
        <v>No</v>
      </c>
    </row>
    <row r="1685" spans="1:23" x14ac:dyDescent="0.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VLOOKUP($M1685,People!$A$2:$B$5, 2, FALSE)</f>
        <v>Anna Andreadi</v>
      </c>
      <c r="W1685" s="3" t="str">
        <f>IFERROR(VLOOKUP($B1685, 'Returns'!$A$2:$B$801, 2, FALSE), "No")</f>
        <v>No</v>
      </c>
    </row>
    <row r="1686" spans="1:23" x14ac:dyDescent="0.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VLOOKUP($M1686,People!$A$2:$B$5, 2, FALSE)</f>
        <v>Chuck Magee</v>
      </c>
      <c r="W1686" s="3" t="str">
        <f>IFERROR(VLOOKUP($B1686, 'Returns'!$A$2:$B$801, 2, FALSE), "No")</f>
        <v>No</v>
      </c>
    </row>
    <row r="1687" spans="1:23" x14ac:dyDescent="0.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VLOOKUP($M1687,People!$A$2:$B$5, 2, FALSE)</f>
        <v>Chuck Magee</v>
      </c>
      <c r="W1687" s="3" t="str">
        <f>IFERROR(VLOOKUP($B1687, 'Returns'!$A$2:$B$801, 2, FALSE), "No")</f>
        <v>No</v>
      </c>
    </row>
    <row r="1688" spans="1:23" x14ac:dyDescent="0.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VLOOKUP($M1688,People!$A$2:$B$5, 2, FALSE)</f>
        <v>Chuck Magee</v>
      </c>
      <c r="W1688" s="3" t="str">
        <f>IFERROR(VLOOKUP($B1688, 'Returns'!$A$2:$B$801, 2, FALSE), "No")</f>
        <v>No</v>
      </c>
    </row>
    <row r="1689" spans="1:23" x14ac:dyDescent="0.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VLOOKUP($M1689,People!$A$2:$B$5, 2, FALSE)</f>
        <v>Chuck Magee</v>
      </c>
      <c r="W1689" s="3" t="str">
        <f>IFERROR(VLOOKUP($B1689, 'Returns'!$A$2:$B$801, 2, FALSE), "No")</f>
        <v>No</v>
      </c>
    </row>
    <row r="1690" spans="1:23" x14ac:dyDescent="0.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VLOOKUP($M1690,People!$A$2:$B$5, 2, FALSE)</f>
        <v>Chuck Magee</v>
      </c>
      <c r="W1690" s="3" t="str">
        <f>IFERROR(VLOOKUP($B1690, 'Returns'!$A$2:$B$801, 2, FALSE), "No")</f>
        <v>No</v>
      </c>
    </row>
    <row r="1691" spans="1:23" x14ac:dyDescent="0.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VLOOKUP($M1691,People!$A$2:$B$5, 2, FALSE)</f>
        <v>Chuck Magee</v>
      </c>
      <c r="W1691" s="3" t="str">
        <f>IFERROR(VLOOKUP($B1691, 'Returns'!$A$2:$B$801, 2, FALSE), "No")</f>
        <v>No</v>
      </c>
    </row>
    <row r="1692" spans="1:23" x14ac:dyDescent="0.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VLOOKUP($M1692,People!$A$2:$B$5, 2, FALSE)</f>
        <v>Kelly Williams</v>
      </c>
      <c r="W1692" s="3" t="str">
        <f>IFERROR(VLOOKUP($B1692, 'Returns'!$A$2:$B$801, 2, FALSE), "No")</f>
        <v>No</v>
      </c>
    </row>
    <row r="1693" spans="1:23" x14ac:dyDescent="0.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VLOOKUP($M1693,People!$A$2:$B$5, 2, FALSE)</f>
        <v>Kelly Williams</v>
      </c>
      <c r="W1693" s="3" t="str">
        <f>IFERROR(VLOOKUP($B1693, 'Returns'!$A$2:$B$801, 2, FALSE), "No")</f>
        <v>No</v>
      </c>
    </row>
    <row r="1694" spans="1:23" x14ac:dyDescent="0.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VLOOKUP($M1694,People!$A$2:$B$5, 2, FALSE)</f>
        <v>Chuck Magee</v>
      </c>
      <c r="W1694" s="3" t="str">
        <f>IFERROR(VLOOKUP($B1694, 'Returns'!$A$2:$B$801, 2, FALSE), "No")</f>
        <v>No</v>
      </c>
    </row>
    <row r="1695" spans="1:23" x14ac:dyDescent="0.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VLOOKUP($M1695,People!$A$2:$B$5, 2, FALSE)</f>
        <v>Kelly Williams</v>
      </c>
      <c r="W1695" s="3" t="str">
        <f>IFERROR(VLOOKUP($B1695, 'Returns'!$A$2:$B$801, 2, FALSE), "No")</f>
        <v>No</v>
      </c>
    </row>
    <row r="1696" spans="1:23" x14ac:dyDescent="0.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VLOOKUP($M1696,People!$A$2:$B$5, 2, FALSE)</f>
        <v>Chuck Magee</v>
      </c>
      <c r="W1696" s="3" t="str">
        <f>IFERROR(VLOOKUP($B1696, 'Returns'!$A$2:$B$801, 2, FALSE), "No")</f>
        <v>No</v>
      </c>
    </row>
    <row r="1697" spans="1:23" x14ac:dyDescent="0.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VLOOKUP($M1697,People!$A$2:$B$5, 2, FALSE)</f>
        <v>Chuck Magee</v>
      </c>
      <c r="W1697" s="3" t="str">
        <f>IFERROR(VLOOKUP($B1697, 'Returns'!$A$2:$B$801, 2, FALSE), "No")</f>
        <v>No</v>
      </c>
    </row>
    <row r="1698" spans="1:23" x14ac:dyDescent="0.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VLOOKUP($M1698,People!$A$2:$B$5, 2, FALSE)</f>
        <v>Chuck Magee</v>
      </c>
      <c r="W1698" s="3" t="str">
        <f>IFERROR(VLOOKUP($B1698, 'Returns'!$A$2:$B$801, 2, FALSE), "No")</f>
        <v>No</v>
      </c>
    </row>
    <row r="1699" spans="1:23" x14ac:dyDescent="0.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VLOOKUP($M1699,People!$A$2:$B$5, 2, FALSE)</f>
        <v>Anna Andreadi</v>
      </c>
      <c r="W1699" s="3" t="str">
        <f>IFERROR(VLOOKUP($B1699, 'Returns'!$A$2:$B$801, 2, FALSE), "No")</f>
        <v>No</v>
      </c>
    </row>
    <row r="1700" spans="1:23" x14ac:dyDescent="0.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VLOOKUP($M1700,People!$A$2:$B$5, 2, FALSE)</f>
        <v>Anna Andreadi</v>
      </c>
      <c r="W1700" s="3" t="str">
        <f>IFERROR(VLOOKUP($B1700, 'Returns'!$A$2:$B$801, 2, FALSE), "No")</f>
        <v>No</v>
      </c>
    </row>
    <row r="1701" spans="1:23" x14ac:dyDescent="0.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VLOOKUP($M1701,People!$A$2:$B$5, 2, FALSE)</f>
        <v>Anna Andreadi</v>
      </c>
      <c r="W1701" s="3" t="str">
        <f>IFERROR(VLOOKUP($B1701, 'Returns'!$A$2:$B$801, 2, FALSE), "No")</f>
        <v>Yes</v>
      </c>
    </row>
    <row r="1702" spans="1:23" x14ac:dyDescent="0.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VLOOKUP($M1702,People!$A$2:$B$5, 2, FALSE)</f>
        <v>Chuck Magee</v>
      </c>
      <c r="W1702" s="3" t="str">
        <f>IFERROR(VLOOKUP($B1702, 'Returns'!$A$2:$B$801, 2, FALSE), "No")</f>
        <v>No</v>
      </c>
    </row>
    <row r="1703" spans="1:23" x14ac:dyDescent="0.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VLOOKUP($M1703,People!$A$2:$B$5, 2, FALSE)</f>
        <v>Chuck Magee</v>
      </c>
      <c r="W1703" s="3" t="str">
        <f>IFERROR(VLOOKUP($B1703, 'Returns'!$A$2:$B$801, 2, FALSE), "No")</f>
        <v>No</v>
      </c>
    </row>
    <row r="1704" spans="1:23" x14ac:dyDescent="0.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VLOOKUP($M1704,People!$A$2:$B$5, 2, FALSE)</f>
        <v>Chuck Magee</v>
      </c>
      <c r="W1704" s="3" t="str">
        <f>IFERROR(VLOOKUP($B1704, 'Returns'!$A$2:$B$801, 2, FALSE), "No")</f>
        <v>No</v>
      </c>
    </row>
    <row r="1705" spans="1:23" x14ac:dyDescent="0.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VLOOKUP($M1705,People!$A$2:$B$5, 2, FALSE)</f>
        <v>Anna Andreadi</v>
      </c>
      <c r="W1705" s="3" t="str">
        <f>IFERROR(VLOOKUP($B1705, 'Returns'!$A$2:$B$801, 2, FALSE), "No")</f>
        <v>No</v>
      </c>
    </row>
    <row r="1706" spans="1:23" x14ac:dyDescent="0.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VLOOKUP($M1706,People!$A$2:$B$5, 2, FALSE)</f>
        <v>Anna Andreadi</v>
      </c>
      <c r="W1706" s="3" t="str">
        <f>IFERROR(VLOOKUP($B1706, 'Returns'!$A$2:$B$801, 2, FALSE), "No")</f>
        <v>No</v>
      </c>
    </row>
    <row r="1707" spans="1:23" x14ac:dyDescent="0.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VLOOKUP($M1707,People!$A$2:$B$5, 2, FALSE)</f>
        <v>Chuck Magee</v>
      </c>
      <c r="W1707" s="3" t="str">
        <f>IFERROR(VLOOKUP($B1707, 'Returns'!$A$2:$B$801, 2, FALSE), "No")</f>
        <v>No</v>
      </c>
    </row>
    <row r="1708" spans="1:23" x14ac:dyDescent="0.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VLOOKUP($M1708,People!$A$2:$B$5, 2, FALSE)</f>
        <v>Anna Andreadi</v>
      </c>
      <c r="W1708" s="3" t="str">
        <f>IFERROR(VLOOKUP($B1708, 'Returns'!$A$2:$B$801, 2, FALSE), "No")</f>
        <v>Yes</v>
      </c>
    </row>
    <row r="1709" spans="1:23" x14ac:dyDescent="0.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VLOOKUP($M1709,People!$A$2:$B$5, 2, FALSE)</f>
        <v>Anna Andreadi</v>
      </c>
      <c r="W1709" s="3" t="str">
        <f>IFERROR(VLOOKUP($B1709, 'Returns'!$A$2:$B$801, 2, FALSE), "No")</f>
        <v>Yes</v>
      </c>
    </row>
    <row r="1710" spans="1:23" x14ac:dyDescent="0.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VLOOKUP($M1710,People!$A$2:$B$5, 2, FALSE)</f>
        <v>Anna Andreadi</v>
      </c>
      <c r="W1710" s="3" t="str">
        <f>IFERROR(VLOOKUP($B1710, 'Returns'!$A$2:$B$801, 2, FALSE), "No")</f>
        <v>Yes</v>
      </c>
    </row>
    <row r="1711" spans="1:23" x14ac:dyDescent="0.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VLOOKUP($M1711,People!$A$2:$B$5, 2, FALSE)</f>
        <v>Anna Andreadi</v>
      </c>
      <c r="W1711" s="3" t="str">
        <f>IFERROR(VLOOKUP($B1711, 'Returns'!$A$2:$B$801, 2, FALSE), "No")</f>
        <v>Yes</v>
      </c>
    </row>
    <row r="1712" spans="1:23" x14ac:dyDescent="0.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VLOOKUP($M1712,People!$A$2:$B$5, 2, FALSE)</f>
        <v>Anna Andreadi</v>
      </c>
      <c r="W1712" s="3" t="str">
        <f>IFERROR(VLOOKUP($B1712, 'Returns'!$A$2:$B$801, 2, FALSE), "No")</f>
        <v>Yes</v>
      </c>
    </row>
    <row r="1713" spans="1:23" x14ac:dyDescent="0.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VLOOKUP($M1713,People!$A$2:$B$5, 2, FALSE)</f>
        <v>Anna Andreadi</v>
      </c>
      <c r="W1713" s="3" t="str">
        <f>IFERROR(VLOOKUP($B1713, 'Returns'!$A$2:$B$801, 2, FALSE), "No")</f>
        <v>Yes</v>
      </c>
    </row>
    <row r="1714" spans="1:23" x14ac:dyDescent="0.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VLOOKUP($M1714,People!$A$2:$B$5, 2, FALSE)</f>
        <v>Kelly Williams</v>
      </c>
      <c r="W1714" s="3" t="str">
        <f>IFERROR(VLOOKUP($B1714, 'Returns'!$A$2:$B$801, 2, FALSE), "No")</f>
        <v>No</v>
      </c>
    </row>
    <row r="1715" spans="1:23" x14ac:dyDescent="0.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VLOOKUP($M1715,People!$A$2:$B$5, 2, FALSE)</f>
        <v>Kelly Williams</v>
      </c>
      <c r="W1715" s="3" t="str">
        <f>IFERROR(VLOOKUP($B1715, 'Returns'!$A$2:$B$801, 2, FALSE), "No")</f>
        <v>No</v>
      </c>
    </row>
    <row r="1716" spans="1:23" x14ac:dyDescent="0.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VLOOKUP($M1716,People!$A$2:$B$5, 2, FALSE)</f>
        <v>Anna Andreadi</v>
      </c>
      <c r="W1716" s="3" t="str">
        <f>IFERROR(VLOOKUP($B1716, 'Returns'!$A$2:$B$801, 2, FALSE), "No")</f>
        <v>No</v>
      </c>
    </row>
    <row r="1717" spans="1:23" x14ac:dyDescent="0.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VLOOKUP($M1717,People!$A$2:$B$5, 2, FALSE)</f>
        <v>Chuck Magee</v>
      </c>
      <c r="W1717" s="3" t="str">
        <f>IFERROR(VLOOKUP($B1717, 'Returns'!$A$2:$B$801, 2, FALSE), "No")</f>
        <v>No</v>
      </c>
    </row>
    <row r="1718" spans="1:23" x14ac:dyDescent="0.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VLOOKUP($M1718,People!$A$2:$B$5, 2, FALSE)</f>
        <v>Chuck Magee</v>
      </c>
      <c r="W1718" s="3" t="str">
        <f>IFERROR(VLOOKUP($B1718, 'Returns'!$A$2:$B$801, 2, FALSE), "No")</f>
        <v>No</v>
      </c>
    </row>
    <row r="1719" spans="1:23" x14ac:dyDescent="0.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VLOOKUP($M1719,People!$A$2:$B$5, 2, FALSE)</f>
        <v>Chuck Magee</v>
      </c>
      <c r="W1719" s="3" t="str">
        <f>IFERROR(VLOOKUP($B1719, 'Returns'!$A$2:$B$801, 2, FALSE), "No")</f>
        <v>No</v>
      </c>
    </row>
    <row r="1720" spans="1:23" x14ac:dyDescent="0.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VLOOKUP($M1720,People!$A$2:$B$5, 2, FALSE)</f>
        <v>Chuck Magee</v>
      </c>
      <c r="W1720" s="3" t="str">
        <f>IFERROR(VLOOKUP($B1720, 'Returns'!$A$2:$B$801, 2, FALSE), "No")</f>
        <v>No</v>
      </c>
    </row>
    <row r="1721" spans="1:23" x14ac:dyDescent="0.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VLOOKUP($M1721,People!$A$2:$B$5, 2, FALSE)</f>
        <v>Chuck Magee</v>
      </c>
      <c r="W1721" s="3" t="str">
        <f>IFERROR(VLOOKUP($B1721, 'Returns'!$A$2:$B$801, 2, FALSE), "No")</f>
        <v>No</v>
      </c>
    </row>
    <row r="1722" spans="1:23" x14ac:dyDescent="0.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VLOOKUP($M1722,People!$A$2:$B$5, 2, FALSE)</f>
        <v>Chuck Magee</v>
      </c>
      <c r="W1722" s="3" t="str">
        <f>IFERROR(VLOOKUP($B1722, 'Returns'!$A$2:$B$801, 2, FALSE), "No")</f>
        <v>No</v>
      </c>
    </row>
    <row r="1723" spans="1:23" x14ac:dyDescent="0.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VLOOKUP($M1723,People!$A$2:$B$5, 2, FALSE)</f>
        <v>Kelly Williams</v>
      </c>
      <c r="W1723" s="3" t="str">
        <f>IFERROR(VLOOKUP($B1723, 'Returns'!$A$2:$B$801, 2, FALSE), "No")</f>
        <v>No</v>
      </c>
    </row>
    <row r="1724" spans="1:23" x14ac:dyDescent="0.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VLOOKUP($M1724,People!$A$2:$B$5, 2, FALSE)</f>
        <v>Kelly Williams</v>
      </c>
      <c r="W1724" s="3" t="str">
        <f>IFERROR(VLOOKUP($B1724, 'Returns'!$A$2:$B$801, 2, FALSE), "No")</f>
        <v>No</v>
      </c>
    </row>
    <row r="1725" spans="1:23" x14ac:dyDescent="0.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VLOOKUP($M1725,People!$A$2:$B$5, 2, FALSE)</f>
        <v>Kelly Williams</v>
      </c>
      <c r="W1725" s="3" t="str">
        <f>IFERROR(VLOOKUP($B1725, 'Returns'!$A$2:$B$801, 2, FALSE), "No")</f>
        <v>No</v>
      </c>
    </row>
    <row r="1726" spans="1:23" x14ac:dyDescent="0.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VLOOKUP($M1726,People!$A$2:$B$5, 2, FALSE)</f>
        <v>Chuck Magee</v>
      </c>
      <c r="W1726" s="3" t="str">
        <f>IFERROR(VLOOKUP($B1726, 'Returns'!$A$2:$B$801, 2, FALSE), "No")</f>
        <v>No</v>
      </c>
    </row>
    <row r="1727" spans="1:23" x14ac:dyDescent="0.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VLOOKUP($M1727,People!$A$2:$B$5, 2, FALSE)</f>
        <v>Chuck Magee</v>
      </c>
      <c r="W1727" s="3" t="str">
        <f>IFERROR(VLOOKUP($B1727, 'Returns'!$A$2:$B$801, 2, FALSE), "No")</f>
        <v>No</v>
      </c>
    </row>
    <row r="1728" spans="1:23" x14ac:dyDescent="0.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VLOOKUP($M1728,People!$A$2:$B$5, 2, FALSE)</f>
        <v>Chuck Magee</v>
      </c>
      <c r="W1728" s="3" t="str">
        <f>IFERROR(VLOOKUP($B1728, 'Returns'!$A$2:$B$801, 2, FALSE), "No")</f>
        <v>No</v>
      </c>
    </row>
    <row r="1729" spans="1:23" x14ac:dyDescent="0.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VLOOKUP($M1729,People!$A$2:$B$5, 2, FALSE)</f>
        <v>Chuck Magee</v>
      </c>
      <c r="W1729" s="3" t="str">
        <f>IFERROR(VLOOKUP($B1729, 'Returns'!$A$2:$B$801, 2, FALSE), "No")</f>
        <v>No</v>
      </c>
    </row>
    <row r="1730" spans="1:23" x14ac:dyDescent="0.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VLOOKUP($M1730,People!$A$2:$B$5, 2, FALSE)</f>
        <v>Cassandra Brandow</v>
      </c>
      <c r="W1730" s="3" t="str">
        <f>IFERROR(VLOOKUP($B1730, 'Returns'!$A$2:$B$801, 2, FALSE), "No")</f>
        <v>No</v>
      </c>
    </row>
    <row r="1731" spans="1:23" x14ac:dyDescent="0.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VLOOKUP($M1731,People!$A$2:$B$5, 2, FALSE)</f>
        <v>Cassandra Brandow</v>
      </c>
      <c r="W1731" s="3" t="str">
        <f>IFERROR(VLOOKUP($B1731, 'Returns'!$A$2:$B$801, 2, FALSE), "No")</f>
        <v>No</v>
      </c>
    </row>
    <row r="1732" spans="1:23" x14ac:dyDescent="0.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VLOOKUP($M1732,People!$A$2:$B$5, 2, FALSE)</f>
        <v>Cassandra Brandow</v>
      </c>
      <c r="W1732" s="3" t="str">
        <f>IFERROR(VLOOKUP($B1732, 'Returns'!$A$2:$B$801, 2, FALSE), "No")</f>
        <v>No</v>
      </c>
    </row>
    <row r="1733" spans="1:23" x14ac:dyDescent="0.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VLOOKUP($M1733,People!$A$2:$B$5, 2, FALSE)</f>
        <v>Cassandra Brandow</v>
      </c>
      <c r="W1733" s="3" t="str">
        <f>IFERROR(VLOOKUP($B1733, 'Returns'!$A$2:$B$801, 2, FALSE), "No")</f>
        <v>No</v>
      </c>
    </row>
    <row r="1734" spans="1:23" x14ac:dyDescent="0.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VLOOKUP($M1734,People!$A$2:$B$5, 2, FALSE)</f>
        <v>Kelly Williams</v>
      </c>
      <c r="W1734" s="3" t="str">
        <f>IFERROR(VLOOKUP($B1734, 'Returns'!$A$2:$B$801, 2, FALSE), "No")</f>
        <v>Yes</v>
      </c>
    </row>
    <row r="1735" spans="1:23" x14ac:dyDescent="0.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VLOOKUP($M1735,People!$A$2:$B$5, 2, FALSE)</f>
        <v>Kelly Williams</v>
      </c>
      <c r="W1735" s="3" t="str">
        <f>IFERROR(VLOOKUP($B1735, 'Returns'!$A$2:$B$801, 2, FALSE), "No")</f>
        <v>Yes</v>
      </c>
    </row>
    <row r="1736" spans="1:23" x14ac:dyDescent="0.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VLOOKUP($M1736,People!$A$2:$B$5, 2, FALSE)</f>
        <v>Cassandra Brandow</v>
      </c>
      <c r="W1736" s="3" t="str">
        <f>IFERROR(VLOOKUP($B1736, 'Returns'!$A$2:$B$801, 2, FALSE), "No")</f>
        <v>No</v>
      </c>
    </row>
    <row r="1737" spans="1:23" x14ac:dyDescent="0.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VLOOKUP($M1737,People!$A$2:$B$5, 2, FALSE)</f>
        <v>Cassandra Brandow</v>
      </c>
      <c r="W1737" s="3" t="str">
        <f>IFERROR(VLOOKUP($B1737, 'Returns'!$A$2:$B$801, 2, FALSE), "No")</f>
        <v>No</v>
      </c>
    </row>
    <row r="1738" spans="1:23" x14ac:dyDescent="0.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VLOOKUP($M1738,People!$A$2:$B$5, 2, FALSE)</f>
        <v>Cassandra Brandow</v>
      </c>
      <c r="W1738" s="3" t="str">
        <f>IFERROR(VLOOKUP($B1738, 'Returns'!$A$2:$B$801, 2, FALSE), "No")</f>
        <v>No</v>
      </c>
    </row>
    <row r="1739" spans="1:23" x14ac:dyDescent="0.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VLOOKUP($M1739,People!$A$2:$B$5, 2, FALSE)</f>
        <v>Anna Andreadi</v>
      </c>
      <c r="W1739" s="3" t="str">
        <f>IFERROR(VLOOKUP($B1739, 'Returns'!$A$2:$B$801, 2, FALSE), "No")</f>
        <v>No</v>
      </c>
    </row>
    <row r="1740" spans="1:23" x14ac:dyDescent="0.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VLOOKUP($M1740,People!$A$2:$B$5, 2, FALSE)</f>
        <v>Anna Andreadi</v>
      </c>
      <c r="W1740" s="3" t="str">
        <f>IFERROR(VLOOKUP($B1740, 'Returns'!$A$2:$B$801, 2, FALSE), "No")</f>
        <v>No</v>
      </c>
    </row>
    <row r="1741" spans="1:23" x14ac:dyDescent="0.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VLOOKUP($M1741,People!$A$2:$B$5, 2, FALSE)</f>
        <v>Anna Andreadi</v>
      </c>
      <c r="W1741" s="3" t="str">
        <f>IFERROR(VLOOKUP($B1741, 'Returns'!$A$2:$B$801, 2, FALSE), "No")</f>
        <v>No</v>
      </c>
    </row>
    <row r="1742" spans="1:23" x14ac:dyDescent="0.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VLOOKUP($M1742,People!$A$2:$B$5, 2, FALSE)</f>
        <v>Anna Andreadi</v>
      </c>
      <c r="W1742" s="3" t="str">
        <f>IFERROR(VLOOKUP($B1742, 'Returns'!$A$2:$B$801, 2, FALSE), "No")</f>
        <v>No</v>
      </c>
    </row>
    <row r="1743" spans="1:23" x14ac:dyDescent="0.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VLOOKUP($M1743,People!$A$2:$B$5, 2, FALSE)</f>
        <v>Chuck Magee</v>
      </c>
      <c r="W1743" s="3" t="str">
        <f>IFERROR(VLOOKUP($B1743, 'Returns'!$A$2:$B$801, 2, FALSE), "No")</f>
        <v>No</v>
      </c>
    </row>
    <row r="1744" spans="1:23" x14ac:dyDescent="0.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VLOOKUP($M1744,People!$A$2:$B$5, 2, FALSE)</f>
        <v>Chuck Magee</v>
      </c>
      <c r="W1744" s="3" t="str">
        <f>IFERROR(VLOOKUP($B1744, 'Returns'!$A$2:$B$801, 2, FALSE), "No")</f>
        <v>No</v>
      </c>
    </row>
    <row r="1745" spans="1:23" x14ac:dyDescent="0.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VLOOKUP($M1745,People!$A$2:$B$5, 2, FALSE)</f>
        <v>Chuck Magee</v>
      </c>
      <c r="W1745" s="3" t="str">
        <f>IFERROR(VLOOKUP($B1745, 'Returns'!$A$2:$B$801, 2, FALSE), "No")</f>
        <v>No</v>
      </c>
    </row>
    <row r="1746" spans="1:23" x14ac:dyDescent="0.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VLOOKUP($M1746,People!$A$2:$B$5, 2, FALSE)</f>
        <v>Chuck Magee</v>
      </c>
      <c r="W1746" s="3" t="str">
        <f>IFERROR(VLOOKUP($B1746, 'Returns'!$A$2:$B$801, 2, FALSE), "No")</f>
        <v>No</v>
      </c>
    </row>
    <row r="1747" spans="1:23" x14ac:dyDescent="0.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VLOOKUP($M1747,People!$A$2:$B$5, 2, FALSE)</f>
        <v>Chuck Magee</v>
      </c>
      <c r="W1747" s="3" t="str">
        <f>IFERROR(VLOOKUP($B1747, 'Returns'!$A$2:$B$801, 2, FALSE), "No")</f>
        <v>No</v>
      </c>
    </row>
    <row r="1748" spans="1:23" x14ac:dyDescent="0.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VLOOKUP($M1748,People!$A$2:$B$5, 2, FALSE)</f>
        <v>Cassandra Brandow</v>
      </c>
      <c r="W1748" s="3" t="str">
        <f>IFERROR(VLOOKUP($B1748, 'Returns'!$A$2:$B$801, 2, FALSE), "No")</f>
        <v>No</v>
      </c>
    </row>
    <row r="1749" spans="1:23" x14ac:dyDescent="0.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VLOOKUP($M1749,People!$A$2:$B$5, 2, FALSE)</f>
        <v>Cassandra Brandow</v>
      </c>
      <c r="W1749" s="3" t="str">
        <f>IFERROR(VLOOKUP($B1749, 'Returns'!$A$2:$B$801, 2, FALSE), "No")</f>
        <v>No</v>
      </c>
    </row>
    <row r="1750" spans="1:23" x14ac:dyDescent="0.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VLOOKUP($M1750,People!$A$2:$B$5, 2, FALSE)</f>
        <v>Kelly Williams</v>
      </c>
      <c r="W1750" s="3" t="str">
        <f>IFERROR(VLOOKUP($B1750, 'Returns'!$A$2:$B$801, 2, FALSE), "No")</f>
        <v>No</v>
      </c>
    </row>
    <row r="1751" spans="1:23" x14ac:dyDescent="0.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VLOOKUP($M1751,People!$A$2:$B$5, 2, FALSE)</f>
        <v>Kelly Williams</v>
      </c>
      <c r="W1751" s="3" t="str">
        <f>IFERROR(VLOOKUP($B1751, 'Returns'!$A$2:$B$801, 2, FALSE), "No")</f>
        <v>No</v>
      </c>
    </row>
    <row r="1752" spans="1:23" x14ac:dyDescent="0.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VLOOKUP($M1752,People!$A$2:$B$5, 2, FALSE)</f>
        <v>Kelly Williams</v>
      </c>
      <c r="W1752" s="3" t="str">
        <f>IFERROR(VLOOKUP($B1752, 'Returns'!$A$2:$B$801, 2, FALSE), "No")</f>
        <v>No</v>
      </c>
    </row>
    <row r="1753" spans="1:23" x14ac:dyDescent="0.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VLOOKUP($M1753,People!$A$2:$B$5, 2, FALSE)</f>
        <v>Anna Andreadi</v>
      </c>
      <c r="W1753" s="3" t="str">
        <f>IFERROR(VLOOKUP($B1753, 'Returns'!$A$2:$B$801, 2, FALSE), "No")</f>
        <v>No</v>
      </c>
    </row>
    <row r="1754" spans="1:23" x14ac:dyDescent="0.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VLOOKUP($M1754,People!$A$2:$B$5, 2, FALSE)</f>
        <v>Anna Andreadi</v>
      </c>
      <c r="W1754" s="3" t="str">
        <f>IFERROR(VLOOKUP($B1754, 'Returns'!$A$2:$B$801, 2, FALSE), "No")</f>
        <v>No</v>
      </c>
    </row>
    <row r="1755" spans="1:23" x14ac:dyDescent="0.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VLOOKUP($M1755,People!$A$2:$B$5, 2, FALSE)</f>
        <v>Anna Andreadi</v>
      </c>
      <c r="W1755" s="3" t="str">
        <f>IFERROR(VLOOKUP($B1755, 'Returns'!$A$2:$B$801, 2, FALSE), "No")</f>
        <v>No</v>
      </c>
    </row>
    <row r="1756" spans="1:23" x14ac:dyDescent="0.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VLOOKUP($M1756,People!$A$2:$B$5, 2, FALSE)</f>
        <v>Anna Andreadi</v>
      </c>
      <c r="W1756" s="3" t="str">
        <f>IFERROR(VLOOKUP($B1756, 'Returns'!$A$2:$B$801, 2, FALSE), "No")</f>
        <v>No</v>
      </c>
    </row>
    <row r="1757" spans="1:23" x14ac:dyDescent="0.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VLOOKUP($M1757,People!$A$2:$B$5, 2, FALSE)</f>
        <v>Kelly Williams</v>
      </c>
      <c r="W1757" s="3" t="str">
        <f>IFERROR(VLOOKUP($B1757, 'Returns'!$A$2:$B$801, 2, FALSE), "No")</f>
        <v>No</v>
      </c>
    </row>
    <row r="1758" spans="1:23" x14ac:dyDescent="0.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VLOOKUP($M1758,People!$A$2:$B$5, 2, FALSE)</f>
        <v>Kelly Williams</v>
      </c>
      <c r="W1758" s="3" t="str">
        <f>IFERROR(VLOOKUP($B1758, 'Returns'!$A$2:$B$801, 2, FALSE), "No")</f>
        <v>No</v>
      </c>
    </row>
    <row r="1759" spans="1:23" x14ac:dyDescent="0.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VLOOKUP($M1759,People!$A$2:$B$5, 2, FALSE)</f>
        <v>Kelly Williams</v>
      </c>
      <c r="W1759" s="3" t="str">
        <f>IFERROR(VLOOKUP($B1759, 'Returns'!$A$2:$B$801, 2, FALSE), "No")</f>
        <v>No</v>
      </c>
    </row>
    <row r="1760" spans="1:23" x14ac:dyDescent="0.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VLOOKUP($M1760,People!$A$2:$B$5, 2, FALSE)</f>
        <v>Kelly Williams</v>
      </c>
      <c r="W1760" s="3" t="str">
        <f>IFERROR(VLOOKUP($B1760, 'Returns'!$A$2:$B$801, 2, FALSE), "No")</f>
        <v>No</v>
      </c>
    </row>
    <row r="1761" spans="1:23" x14ac:dyDescent="0.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VLOOKUP($M1761,People!$A$2:$B$5, 2, FALSE)</f>
        <v>Chuck Magee</v>
      </c>
      <c r="W1761" s="3" t="str">
        <f>IFERROR(VLOOKUP($B1761, 'Returns'!$A$2:$B$801, 2, FALSE), "No")</f>
        <v>No</v>
      </c>
    </row>
    <row r="1762" spans="1:23" x14ac:dyDescent="0.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VLOOKUP($M1762,People!$A$2:$B$5, 2, FALSE)</f>
        <v>Anna Andreadi</v>
      </c>
      <c r="W1762" s="3" t="str">
        <f>IFERROR(VLOOKUP($B1762, 'Returns'!$A$2:$B$801, 2, FALSE), "No")</f>
        <v>Yes</v>
      </c>
    </row>
    <row r="1763" spans="1:23" x14ac:dyDescent="0.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VLOOKUP($M1763,People!$A$2:$B$5, 2, FALSE)</f>
        <v>Anna Andreadi</v>
      </c>
      <c r="W1763" s="3" t="str">
        <f>IFERROR(VLOOKUP($B1763, 'Returns'!$A$2:$B$801, 2, FALSE), "No")</f>
        <v>Yes</v>
      </c>
    </row>
    <row r="1764" spans="1:23" x14ac:dyDescent="0.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VLOOKUP($M1764,People!$A$2:$B$5, 2, FALSE)</f>
        <v>Anna Andreadi</v>
      </c>
      <c r="W1764" s="3" t="str">
        <f>IFERROR(VLOOKUP($B1764, 'Returns'!$A$2:$B$801, 2, FALSE), "No")</f>
        <v>Yes</v>
      </c>
    </row>
    <row r="1765" spans="1:23" x14ac:dyDescent="0.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VLOOKUP($M1765,People!$A$2:$B$5, 2, FALSE)</f>
        <v>Cassandra Brandow</v>
      </c>
      <c r="W1765" s="3" t="str">
        <f>IFERROR(VLOOKUP($B1765, 'Returns'!$A$2:$B$801, 2, FALSE), "No")</f>
        <v>No</v>
      </c>
    </row>
    <row r="1766" spans="1:23" x14ac:dyDescent="0.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VLOOKUP($M1766,People!$A$2:$B$5, 2, FALSE)</f>
        <v>Cassandra Brandow</v>
      </c>
      <c r="W1766" s="3" t="str">
        <f>IFERROR(VLOOKUP($B1766, 'Returns'!$A$2:$B$801, 2, FALSE), "No")</f>
        <v>No</v>
      </c>
    </row>
    <row r="1767" spans="1:23" x14ac:dyDescent="0.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VLOOKUP($M1767,People!$A$2:$B$5, 2, FALSE)</f>
        <v>Cassandra Brandow</v>
      </c>
      <c r="W1767" s="3" t="str">
        <f>IFERROR(VLOOKUP($B1767, 'Returns'!$A$2:$B$801, 2, FALSE), "No")</f>
        <v>No</v>
      </c>
    </row>
    <row r="1768" spans="1:23" x14ac:dyDescent="0.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VLOOKUP($M1768,People!$A$2:$B$5, 2, FALSE)</f>
        <v>Cassandra Brandow</v>
      </c>
      <c r="W1768" s="3" t="str">
        <f>IFERROR(VLOOKUP($B1768, 'Returns'!$A$2:$B$801, 2, FALSE), "No")</f>
        <v>No</v>
      </c>
    </row>
    <row r="1769" spans="1:23" x14ac:dyDescent="0.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VLOOKUP($M1769,People!$A$2:$B$5, 2, FALSE)</f>
        <v>Cassandra Brandow</v>
      </c>
      <c r="W1769" s="3" t="str">
        <f>IFERROR(VLOOKUP($B1769, 'Returns'!$A$2:$B$801, 2, FALSE), "No")</f>
        <v>No</v>
      </c>
    </row>
    <row r="1770" spans="1:23" x14ac:dyDescent="0.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VLOOKUP($M1770,People!$A$2:$B$5, 2, FALSE)</f>
        <v>Cassandra Brandow</v>
      </c>
      <c r="W1770" s="3" t="str">
        <f>IFERROR(VLOOKUP($B1770, 'Returns'!$A$2:$B$801, 2, FALSE), "No")</f>
        <v>No</v>
      </c>
    </row>
    <row r="1771" spans="1:23" x14ac:dyDescent="0.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VLOOKUP($M1771,People!$A$2:$B$5, 2, FALSE)</f>
        <v>Kelly Williams</v>
      </c>
      <c r="W1771" s="3" t="str">
        <f>IFERROR(VLOOKUP($B1771, 'Returns'!$A$2:$B$801, 2, FALSE), "No")</f>
        <v>No</v>
      </c>
    </row>
    <row r="1772" spans="1:23" x14ac:dyDescent="0.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VLOOKUP($M1772,People!$A$2:$B$5, 2, FALSE)</f>
        <v>Kelly Williams</v>
      </c>
      <c r="W1772" s="3" t="str">
        <f>IFERROR(VLOOKUP($B1772, 'Returns'!$A$2:$B$801, 2, FALSE), "No")</f>
        <v>No</v>
      </c>
    </row>
    <row r="1773" spans="1:23" x14ac:dyDescent="0.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VLOOKUP($M1773,People!$A$2:$B$5, 2, FALSE)</f>
        <v>Kelly Williams</v>
      </c>
      <c r="W1773" s="3" t="str">
        <f>IFERROR(VLOOKUP($B1773, 'Returns'!$A$2:$B$801, 2, FALSE), "No")</f>
        <v>No</v>
      </c>
    </row>
    <row r="1774" spans="1:23" x14ac:dyDescent="0.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VLOOKUP($M1774,People!$A$2:$B$5, 2, FALSE)</f>
        <v>Kelly Williams</v>
      </c>
      <c r="W1774" s="3" t="str">
        <f>IFERROR(VLOOKUP($B1774, 'Returns'!$A$2:$B$801, 2, FALSE), "No")</f>
        <v>No</v>
      </c>
    </row>
    <row r="1775" spans="1:23" x14ac:dyDescent="0.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VLOOKUP($M1775,People!$A$2:$B$5, 2, FALSE)</f>
        <v>Chuck Magee</v>
      </c>
      <c r="W1775" s="3" t="str">
        <f>IFERROR(VLOOKUP($B1775, 'Returns'!$A$2:$B$801, 2, FALSE), "No")</f>
        <v>No</v>
      </c>
    </row>
    <row r="1776" spans="1:23" x14ac:dyDescent="0.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VLOOKUP($M1776,People!$A$2:$B$5, 2, FALSE)</f>
        <v>Chuck Magee</v>
      </c>
      <c r="W1776" s="3" t="str">
        <f>IFERROR(VLOOKUP($B1776, 'Returns'!$A$2:$B$801, 2, FALSE), "No")</f>
        <v>No</v>
      </c>
    </row>
    <row r="1777" spans="1:23" x14ac:dyDescent="0.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VLOOKUP($M1777,People!$A$2:$B$5, 2, FALSE)</f>
        <v>Chuck Magee</v>
      </c>
      <c r="W1777" s="3" t="str">
        <f>IFERROR(VLOOKUP($B1777, 'Returns'!$A$2:$B$801, 2, FALSE), "No")</f>
        <v>No</v>
      </c>
    </row>
    <row r="1778" spans="1:23" x14ac:dyDescent="0.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VLOOKUP($M1778,People!$A$2:$B$5, 2, FALSE)</f>
        <v>Chuck Magee</v>
      </c>
      <c r="W1778" s="3" t="str">
        <f>IFERROR(VLOOKUP($B1778, 'Returns'!$A$2:$B$801, 2, FALSE), "No")</f>
        <v>No</v>
      </c>
    </row>
    <row r="1779" spans="1:23" x14ac:dyDescent="0.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VLOOKUP($M1779,People!$A$2:$B$5, 2, FALSE)</f>
        <v>Anna Andreadi</v>
      </c>
      <c r="W1779" s="3" t="str">
        <f>IFERROR(VLOOKUP($B1779, 'Returns'!$A$2:$B$801, 2, FALSE), "No")</f>
        <v>No</v>
      </c>
    </row>
    <row r="1780" spans="1:23" x14ac:dyDescent="0.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VLOOKUP($M1780,People!$A$2:$B$5, 2, FALSE)</f>
        <v>Anna Andreadi</v>
      </c>
      <c r="W1780" s="3" t="str">
        <f>IFERROR(VLOOKUP($B1780, 'Returns'!$A$2:$B$801, 2, FALSE), "No")</f>
        <v>No</v>
      </c>
    </row>
    <row r="1781" spans="1:23" x14ac:dyDescent="0.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VLOOKUP($M1781,People!$A$2:$B$5, 2, FALSE)</f>
        <v>Chuck Magee</v>
      </c>
      <c r="W1781" s="3" t="str">
        <f>IFERROR(VLOOKUP($B1781, 'Returns'!$A$2:$B$801, 2, FALSE), "No")</f>
        <v>No</v>
      </c>
    </row>
    <row r="1782" spans="1:23" x14ac:dyDescent="0.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VLOOKUP($M1782,People!$A$2:$B$5, 2, FALSE)</f>
        <v>Chuck Magee</v>
      </c>
      <c r="W1782" s="3" t="str">
        <f>IFERROR(VLOOKUP($B1782, 'Returns'!$A$2:$B$801, 2, FALSE), "No")</f>
        <v>No</v>
      </c>
    </row>
    <row r="1783" spans="1:23" x14ac:dyDescent="0.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VLOOKUP($M1783,People!$A$2:$B$5, 2, FALSE)</f>
        <v>Chuck Magee</v>
      </c>
      <c r="W1783" s="3" t="str">
        <f>IFERROR(VLOOKUP($B1783, 'Returns'!$A$2:$B$801, 2, FALSE), "No")</f>
        <v>No</v>
      </c>
    </row>
    <row r="1784" spans="1:23" x14ac:dyDescent="0.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VLOOKUP($M1784,People!$A$2:$B$5, 2, FALSE)</f>
        <v>Chuck Magee</v>
      </c>
      <c r="W1784" s="3" t="str">
        <f>IFERROR(VLOOKUP($B1784, 'Returns'!$A$2:$B$801, 2, FALSE), "No")</f>
        <v>No</v>
      </c>
    </row>
    <row r="1785" spans="1:23" x14ac:dyDescent="0.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VLOOKUP($M1785,People!$A$2:$B$5, 2, FALSE)</f>
        <v>Kelly Williams</v>
      </c>
      <c r="W1785" s="3" t="str">
        <f>IFERROR(VLOOKUP($B1785, 'Returns'!$A$2:$B$801, 2, FALSE), "No")</f>
        <v>No</v>
      </c>
    </row>
    <row r="1786" spans="1:23" x14ac:dyDescent="0.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VLOOKUP($M1786,People!$A$2:$B$5, 2, FALSE)</f>
        <v>Kelly Williams</v>
      </c>
      <c r="W1786" s="3" t="str">
        <f>IFERROR(VLOOKUP($B1786, 'Returns'!$A$2:$B$801, 2, FALSE), "No")</f>
        <v>No</v>
      </c>
    </row>
    <row r="1787" spans="1:23" x14ac:dyDescent="0.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VLOOKUP($M1787,People!$A$2:$B$5, 2, FALSE)</f>
        <v>Kelly Williams</v>
      </c>
      <c r="W1787" s="3" t="str">
        <f>IFERROR(VLOOKUP($B1787, 'Returns'!$A$2:$B$801, 2, FALSE), "No")</f>
        <v>No</v>
      </c>
    </row>
    <row r="1788" spans="1:23" x14ac:dyDescent="0.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VLOOKUP($M1788,People!$A$2:$B$5, 2, FALSE)</f>
        <v>Kelly Williams</v>
      </c>
      <c r="W1788" s="3" t="str">
        <f>IFERROR(VLOOKUP($B1788, 'Returns'!$A$2:$B$801, 2, FALSE), "No")</f>
        <v>No</v>
      </c>
    </row>
    <row r="1789" spans="1:23" x14ac:dyDescent="0.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VLOOKUP($M1789,People!$A$2:$B$5, 2, FALSE)</f>
        <v>Kelly Williams</v>
      </c>
      <c r="W1789" s="3" t="str">
        <f>IFERROR(VLOOKUP($B1789, 'Returns'!$A$2:$B$801, 2, FALSE), "No")</f>
        <v>No</v>
      </c>
    </row>
    <row r="1790" spans="1:23" x14ac:dyDescent="0.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VLOOKUP($M1790,People!$A$2:$B$5, 2, FALSE)</f>
        <v>Kelly Williams</v>
      </c>
      <c r="W1790" s="3" t="str">
        <f>IFERROR(VLOOKUP($B1790, 'Returns'!$A$2:$B$801, 2, FALSE), "No")</f>
        <v>No</v>
      </c>
    </row>
    <row r="1791" spans="1:23" x14ac:dyDescent="0.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VLOOKUP($M1791,People!$A$2:$B$5, 2, FALSE)</f>
        <v>Kelly Williams</v>
      </c>
      <c r="W1791" s="3" t="str">
        <f>IFERROR(VLOOKUP($B1791, 'Returns'!$A$2:$B$801, 2, FALSE), "No")</f>
        <v>No</v>
      </c>
    </row>
    <row r="1792" spans="1:23" x14ac:dyDescent="0.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VLOOKUP($M1792,People!$A$2:$B$5, 2, FALSE)</f>
        <v>Chuck Magee</v>
      </c>
      <c r="W1792" s="3" t="str">
        <f>IFERROR(VLOOKUP($B1792, 'Returns'!$A$2:$B$801, 2, FALSE), "No")</f>
        <v>No</v>
      </c>
    </row>
    <row r="1793" spans="1:23" x14ac:dyDescent="0.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VLOOKUP($M1793,People!$A$2:$B$5, 2, FALSE)</f>
        <v>Kelly Williams</v>
      </c>
      <c r="W1793" s="3" t="str">
        <f>IFERROR(VLOOKUP($B1793, 'Returns'!$A$2:$B$801, 2, FALSE), "No")</f>
        <v>No</v>
      </c>
    </row>
    <row r="1794" spans="1:23" x14ac:dyDescent="0.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VLOOKUP($M1794,People!$A$2:$B$5, 2, FALSE)</f>
        <v>Kelly Williams</v>
      </c>
      <c r="W1794" s="3" t="str">
        <f>IFERROR(VLOOKUP($B1794, 'Returns'!$A$2:$B$801, 2, FALSE), "No")</f>
        <v>No</v>
      </c>
    </row>
    <row r="1795" spans="1:23" x14ac:dyDescent="0.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VLOOKUP($M1795,People!$A$2:$B$5, 2, FALSE)</f>
        <v>Kelly Williams</v>
      </c>
      <c r="W1795" s="3" t="str">
        <f>IFERROR(VLOOKUP($B1795, 'Returns'!$A$2:$B$801, 2, FALSE), "No")</f>
        <v>No</v>
      </c>
    </row>
    <row r="1796" spans="1:23" x14ac:dyDescent="0.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VLOOKUP($M1796,People!$A$2:$B$5, 2, FALSE)</f>
        <v>Kelly Williams</v>
      </c>
      <c r="W1796" s="3" t="str">
        <f>IFERROR(VLOOKUP($B1796, 'Returns'!$A$2:$B$801, 2, FALSE), "No")</f>
        <v>No</v>
      </c>
    </row>
    <row r="1797" spans="1:23" x14ac:dyDescent="0.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VLOOKUP($M1797,People!$A$2:$B$5, 2, FALSE)</f>
        <v>Chuck Magee</v>
      </c>
      <c r="W1797" s="3" t="str">
        <f>IFERROR(VLOOKUP($B1797, 'Returns'!$A$2:$B$801, 2, FALSE), "No")</f>
        <v>No</v>
      </c>
    </row>
    <row r="1798" spans="1:23" x14ac:dyDescent="0.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VLOOKUP($M1798,People!$A$2:$B$5, 2, FALSE)</f>
        <v>Chuck Magee</v>
      </c>
      <c r="W1798" s="3" t="str">
        <f>IFERROR(VLOOKUP($B1798, 'Returns'!$A$2:$B$801, 2, FALSE), "No")</f>
        <v>No</v>
      </c>
    </row>
    <row r="1799" spans="1:23" x14ac:dyDescent="0.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VLOOKUP($M1799,People!$A$2:$B$5, 2, FALSE)</f>
        <v>Chuck Magee</v>
      </c>
      <c r="W1799" s="3" t="str">
        <f>IFERROR(VLOOKUP($B1799, 'Returns'!$A$2:$B$801, 2, FALSE), "No")</f>
        <v>No</v>
      </c>
    </row>
    <row r="1800" spans="1:23" x14ac:dyDescent="0.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VLOOKUP($M1800,People!$A$2:$B$5, 2, FALSE)</f>
        <v>Anna Andreadi</v>
      </c>
      <c r="W1800" s="3" t="str">
        <f>IFERROR(VLOOKUP($B1800, 'Returns'!$A$2:$B$801, 2, FALSE), "No")</f>
        <v>No</v>
      </c>
    </row>
    <row r="1801" spans="1:23" x14ac:dyDescent="0.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VLOOKUP($M1801,People!$A$2:$B$5, 2, FALSE)</f>
        <v>Kelly Williams</v>
      </c>
      <c r="W1801" s="3" t="str">
        <f>IFERROR(VLOOKUP($B1801, 'Returns'!$A$2:$B$801, 2, FALSE), "No")</f>
        <v>No</v>
      </c>
    </row>
    <row r="1802" spans="1:23" x14ac:dyDescent="0.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VLOOKUP($M1802,People!$A$2:$B$5, 2, FALSE)</f>
        <v>Kelly Williams</v>
      </c>
      <c r="W1802" s="3" t="str">
        <f>IFERROR(VLOOKUP($B1802, 'Returns'!$A$2:$B$801, 2, FALSE), "No")</f>
        <v>No</v>
      </c>
    </row>
    <row r="1803" spans="1:23" x14ac:dyDescent="0.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VLOOKUP($M1803,People!$A$2:$B$5, 2, FALSE)</f>
        <v>Anna Andreadi</v>
      </c>
      <c r="W1803" s="3" t="str">
        <f>IFERROR(VLOOKUP($B1803, 'Returns'!$A$2:$B$801, 2, FALSE), "No")</f>
        <v>No</v>
      </c>
    </row>
    <row r="1804" spans="1:23" x14ac:dyDescent="0.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VLOOKUP($M1804,People!$A$2:$B$5, 2, FALSE)</f>
        <v>Chuck Magee</v>
      </c>
      <c r="W1804" s="3" t="str">
        <f>IFERROR(VLOOKUP($B1804, 'Returns'!$A$2:$B$801, 2, FALSE), "No")</f>
        <v>No</v>
      </c>
    </row>
    <row r="1805" spans="1:23" x14ac:dyDescent="0.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VLOOKUP($M1805,People!$A$2:$B$5, 2, FALSE)</f>
        <v>Chuck Magee</v>
      </c>
      <c r="W1805" s="3" t="str">
        <f>IFERROR(VLOOKUP($B1805, 'Returns'!$A$2:$B$801, 2, FALSE), "No")</f>
        <v>No</v>
      </c>
    </row>
    <row r="1806" spans="1:23" x14ac:dyDescent="0.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VLOOKUP($M1806,People!$A$2:$B$5, 2, FALSE)</f>
        <v>Chuck Magee</v>
      </c>
      <c r="W1806" s="3" t="str">
        <f>IFERROR(VLOOKUP($B1806, 'Returns'!$A$2:$B$801, 2, FALSE), "No")</f>
        <v>No</v>
      </c>
    </row>
    <row r="1807" spans="1:23" x14ac:dyDescent="0.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VLOOKUP($M1807,People!$A$2:$B$5, 2, FALSE)</f>
        <v>Anna Andreadi</v>
      </c>
      <c r="W1807" s="3" t="str">
        <f>IFERROR(VLOOKUP($B1807, 'Returns'!$A$2:$B$801, 2, FALSE), "No")</f>
        <v>No</v>
      </c>
    </row>
    <row r="1808" spans="1:23" x14ac:dyDescent="0.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VLOOKUP($M1808,People!$A$2:$B$5, 2, FALSE)</f>
        <v>Anna Andreadi</v>
      </c>
      <c r="W1808" s="3" t="str">
        <f>IFERROR(VLOOKUP($B1808, 'Returns'!$A$2:$B$801, 2, FALSE), "No")</f>
        <v>No</v>
      </c>
    </row>
    <row r="1809" spans="1:23" x14ac:dyDescent="0.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VLOOKUP($M1809,People!$A$2:$B$5, 2, FALSE)</f>
        <v>Anna Andreadi</v>
      </c>
      <c r="W1809" s="3" t="str">
        <f>IFERROR(VLOOKUP($B1809, 'Returns'!$A$2:$B$801, 2, FALSE), "No")</f>
        <v>No</v>
      </c>
    </row>
    <row r="1810" spans="1:23" x14ac:dyDescent="0.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VLOOKUP($M1810,People!$A$2:$B$5, 2, FALSE)</f>
        <v>Kelly Williams</v>
      </c>
      <c r="W1810" s="3" t="str">
        <f>IFERROR(VLOOKUP($B1810, 'Returns'!$A$2:$B$801, 2, FALSE), "No")</f>
        <v>No</v>
      </c>
    </row>
    <row r="1811" spans="1:23" x14ac:dyDescent="0.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VLOOKUP($M1811,People!$A$2:$B$5, 2, FALSE)</f>
        <v>Kelly Williams</v>
      </c>
      <c r="W1811" s="3" t="str">
        <f>IFERROR(VLOOKUP($B1811, 'Returns'!$A$2:$B$801, 2, FALSE), "No")</f>
        <v>No</v>
      </c>
    </row>
    <row r="1812" spans="1:23" x14ac:dyDescent="0.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VLOOKUP($M1812,People!$A$2:$B$5, 2, FALSE)</f>
        <v>Kelly Williams</v>
      </c>
      <c r="W1812" s="3" t="str">
        <f>IFERROR(VLOOKUP($B1812, 'Returns'!$A$2:$B$801, 2, FALSE), "No")</f>
        <v>No</v>
      </c>
    </row>
    <row r="1813" spans="1:23" x14ac:dyDescent="0.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VLOOKUP($M1813,People!$A$2:$B$5, 2, FALSE)</f>
        <v>Cassandra Brandow</v>
      </c>
      <c r="W1813" s="3" t="str">
        <f>IFERROR(VLOOKUP($B1813, 'Returns'!$A$2:$B$801, 2, FALSE), "No")</f>
        <v>No</v>
      </c>
    </row>
    <row r="1814" spans="1:23" x14ac:dyDescent="0.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VLOOKUP($M1814,People!$A$2:$B$5, 2, FALSE)</f>
        <v>Chuck Magee</v>
      </c>
      <c r="W1814" s="3" t="str">
        <f>IFERROR(VLOOKUP($B1814, 'Returns'!$A$2:$B$801, 2, FALSE), "No")</f>
        <v>No</v>
      </c>
    </row>
    <row r="1815" spans="1:23" x14ac:dyDescent="0.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VLOOKUP($M1815,People!$A$2:$B$5, 2, FALSE)</f>
        <v>Chuck Magee</v>
      </c>
      <c r="W1815" s="3" t="str">
        <f>IFERROR(VLOOKUP($B1815, 'Returns'!$A$2:$B$801, 2, FALSE), "No")</f>
        <v>No</v>
      </c>
    </row>
    <row r="1816" spans="1:23" x14ac:dyDescent="0.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VLOOKUP($M1816,People!$A$2:$B$5, 2, FALSE)</f>
        <v>Anna Andreadi</v>
      </c>
      <c r="W1816" s="3" t="str">
        <f>IFERROR(VLOOKUP($B1816, 'Returns'!$A$2:$B$801, 2, FALSE), "No")</f>
        <v>No</v>
      </c>
    </row>
    <row r="1817" spans="1:23" x14ac:dyDescent="0.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VLOOKUP($M1817,People!$A$2:$B$5, 2, FALSE)</f>
        <v>Anna Andreadi</v>
      </c>
      <c r="W1817" s="3" t="str">
        <f>IFERROR(VLOOKUP($B1817, 'Returns'!$A$2:$B$801, 2, FALSE), "No")</f>
        <v>No</v>
      </c>
    </row>
    <row r="1818" spans="1:23" x14ac:dyDescent="0.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VLOOKUP($M1818,People!$A$2:$B$5, 2, FALSE)</f>
        <v>Anna Andreadi</v>
      </c>
      <c r="W1818" s="3" t="str">
        <f>IFERROR(VLOOKUP($B1818, 'Returns'!$A$2:$B$801, 2, FALSE), "No")</f>
        <v>No</v>
      </c>
    </row>
    <row r="1819" spans="1:23" x14ac:dyDescent="0.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VLOOKUP($M1819,People!$A$2:$B$5, 2, FALSE)</f>
        <v>Anna Andreadi</v>
      </c>
      <c r="W1819" s="3" t="str">
        <f>IFERROR(VLOOKUP($B1819, 'Returns'!$A$2:$B$801, 2, FALSE), "No")</f>
        <v>No</v>
      </c>
    </row>
    <row r="1820" spans="1:23" x14ac:dyDescent="0.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VLOOKUP($M1820,People!$A$2:$B$5, 2, FALSE)</f>
        <v>Kelly Williams</v>
      </c>
      <c r="W1820" s="3" t="str">
        <f>IFERROR(VLOOKUP($B1820, 'Returns'!$A$2:$B$801, 2, FALSE), "No")</f>
        <v>No</v>
      </c>
    </row>
    <row r="1821" spans="1:23" x14ac:dyDescent="0.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VLOOKUP($M1821,People!$A$2:$B$5, 2, FALSE)</f>
        <v>Kelly Williams</v>
      </c>
      <c r="W1821" s="3" t="str">
        <f>IFERROR(VLOOKUP($B1821, 'Returns'!$A$2:$B$801, 2, FALSE), "No")</f>
        <v>No</v>
      </c>
    </row>
    <row r="1822" spans="1:23" x14ac:dyDescent="0.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VLOOKUP($M1822,People!$A$2:$B$5, 2, FALSE)</f>
        <v>Kelly Williams</v>
      </c>
      <c r="W1822" s="3" t="str">
        <f>IFERROR(VLOOKUP($B1822, 'Returns'!$A$2:$B$801, 2, FALSE), "No")</f>
        <v>No</v>
      </c>
    </row>
    <row r="1823" spans="1:23" x14ac:dyDescent="0.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VLOOKUP($M1823,People!$A$2:$B$5, 2, FALSE)</f>
        <v>Kelly Williams</v>
      </c>
      <c r="W1823" s="3" t="str">
        <f>IFERROR(VLOOKUP($B1823, 'Returns'!$A$2:$B$801, 2, FALSE), "No")</f>
        <v>No</v>
      </c>
    </row>
    <row r="1824" spans="1:23" x14ac:dyDescent="0.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VLOOKUP($M1824,People!$A$2:$B$5, 2, FALSE)</f>
        <v>Kelly Williams</v>
      </c>
      <c r="W1824" s="3" t="str">
        <f>IFERROR(VLOOKUP($B1824, 'Returns'!$A$2:$B$801, 2, FALSE), "No")</f>
        <v>No</v>
      </c>
    </row>
    <row r="1825" spans="1:23" x14ac:dyDescent="0.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VLOOKUP($M1825,People!$A$2:$B$5, 2, FALSE)</f>
        <v>Kelly Williams</v>
      </c>
      <c r="W1825" s="3" t="str">
        <f>IFERROR(VLOOKUP($B1825, 'Returns'!$A$2:$B$801, 2, FALSE), "No")</f>
        <v>No</v>
      </c>
    </row>
    <row r="1826" spans="1:23" x14ac:dyDescent="0.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VLOOKUP($M1826,People!$A$2:$B$5, 2, FALSE)</f>
        <v>Anna Andreadi</v>
      </c>
      <c r="W1826" s="3" t="str">
        <f>IFERROR(VLOOKUP($B1826, 'Returns'!$A$2:$B$801, 2, FALSE), "No")</f>
        <v>No</v>
      </c>
    </row>
    <row r="1827" spans="1:23" x14ac:dyDescent="0.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VLOOKUP($M1827,People!$A$2:$B$5, 2, FALSE)</f>
        <v>Anna Andreadi</v>
      </c>
      <c r="W1827" s="3" t="str">
        <f>IFERROR(VLOOKUP($B1827, 'Returns'!$A$2:$B$801, 2, FALSE), "No")</f>
        <v>No</v>
      </c>
    </row>
    <row r="1828" spans="1:23" x14ac:dyDescent="0.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VLOOKUP($M1828,People!$A$2:$B$5, 2, FALSE)</f>
        <v>Anna Andreadi</v>
      </c>
      <c r="W1828" s="3" t="str">
        <f>IFERROR(VLOOKUP($B1828, 'Returns'!$A$2:$B$801, 2, FALSE), "No")</f>
        <v>No</v>
      </c>
    </row>
    <row r="1829" spans="1:23" x14ac:dyDescent="0.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VLOOKUP($M1829,People!$A$2:$B$5, 2, FALSE)</f>
        <v>Cassandra Brandow</v>
      </c>
      <c r="W1829" s="3" t="str">
        <f>IFERROR(VLOOKUP($B1829, 'Returns'!$A$2:$B$801, 2, FALSE), "No")</f>
        <v>No</v>
      </c>
    </row>
    <row r="1830" spans="1:23" x14ac:dyDescent="0.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VLOOKUP($M1830,People!$A$2:$B$5, 2, FALSE)</f>
        <v>Cassandra Brandow</v>
      </c>
      <c r="W1830" s="3" t="str">
        <f>IFERROR(VLOOKUP($B1830, 'Returns'!$A$2:$B$801, 2, FALSE), "No")</f>
        <v>No</v>
      </c>
    </row>
    <row r="1831" spans="1:23" x14ac:dyDescent="0.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VLOOKUP($M1831,People!$A$2:$B$5, 2, FALSE)</f>
        <v>Chuck Magee</v>
      </c>
      <c r="W1831" s="3" t="str">
        <f>IFERROR(VLOOKUP($B1831, 'Returns'!$A$2:$B$801, 2, FALSE), "No")</f>
        <v>Yes</v>
      </c>
    </row>
    <row r="1832" spans="1:23" x14ac:dyDescent="0.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VLOOKUP($M1832,People!$A$2:$B$5, 2, FALSE)</f>
        <v>Kelly Williams</v>
      </c>
      <c r="W1832" s="3" t="str">
        <f>IFERROR(VLOOKUP($B1832, 'Returns'!$A$2:$B$801, 2, FALSE), "No")</f>
        <v>No</v>
      </c>
    </row>
    <row r="1833" spans="1:23" x14ac:dyDescent="0.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VLOOKUP($M1833,People!$A$2:$B$5, 2, FALSE)</f>
        <v>Kelly Williams</v>
      </c>
      <c r="W1833" s="3" t="str">
        <f>IFERROR(VLOOKUP($B1833, 'Returns'!$A$2:$B$801, 2, FALSE), "No")</f>
        <v>No</v>
      </c>
    </row>
    <row r="1834" spans="1:23" x14ac:dyDescent="0.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VLOOKUP($M1834,People!$A$2:$B$5, 2, FALSE)</f>
        <v>Cassandra Brandow</v>
      </c>
      <c r="W1834" s="3" t="str">
        <f>IFERROR(VLOOKUP($B1834, 'Returns'!$A$2:$B$801, 2, FALSE), "No")</f>
        <v>No</v>
      </c>
    </row>
    <row r="1835" spans="1:23" x14ac:dyDescent="0.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VLOOKUP($M1835,People!$A$2:$B$5, 2, FALSE)</f>
        <v>Kelly Williams</v>
      </c>
      <c r="W1835" s="3" t="str">
        <f>IFERROR(VLOOKUP($B1835, 'Returns'!$A$2:$B$801, 2, FALSE), "No")</f>
        <v>No</v>
      </c>
    </row>
    <row r="1836" spans="1:23" x14ac:dyDescent="0.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VLOOKUP($M1836,People!$A$2:$B$5, 2, FALSE)</f>
        <v>Kelly Williams</v>
      </c>
      <c r="W1836" s="3" t="str">
        <f>IFERROR(VLOOKUP($B1836, 'Returns'!$A$2:$B$801, 2, FALSE), "No")</f>
        <v>No</v>
      </c>
    </row>
    <row r="1837" spans="1:23" x14ac:dyDescent="0.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VLOOKUP($M1837,People!$A$2:$B$5, 2, FALSE)</f>
        <v>Chuck Magee</v>
      </c>
      <c r="W1837" s="3" t="str">
        <f>IFERROR(VLOOKUP($B1837, 'Returns'!$A$2:$B$801, 2, FALSE), "No")</f>
        <v>No</v>
      </c>
    </row>
    <row r="1838" spans="1:23" x14ac:dyDescent="0.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VLOOKUP($M1838,People!$A$2:$B$5, 2, FALSE)</f>
        <v>Cassandra Brandow</v>
      </c>
      <c r="W1838" s="3" t="str">
        <f>IFERROR(VLOOKUP($B1838, 'Returns'!$A$2:$B$801, 2, FALSE), "No")</f>
        <v>No</v>
      </c>
    </row>
    <row r="1839" spans="1:23" x14ac:dyDescent="0.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VLOOKUP($M1839,People!$A$2:$B$5, 2, FALSE)</f>
        <v>Cassandra Brandow</v>
      </c>
      <c r="W1839" s="3" t="str">
        <f>IFERROR(VLOOKUP($B1839, 'Returns'!$A$2:$B$801, 2, FALSE), "No")</f>
        <v>No</v>
      </c>
    </row>
    <row r="1840" spans="1:23" x14ac:dyDescent="0.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VLOOKUP($M1840,People!$A$2:$B$5, 2, FALSE)</f>
        <v>Cassandra Brandow</v>
      </c>
      <c r="W1840" s="3" t="str">
        <f>IFERROR(VLOOKUP($B1840, 'Returns'!$A$2:$B$801, 2, FALSE), "No")</f>
        <v>No</v>
      </c>
    </row>
    <row r="1841" spans="1:23" x14ac:dyDescent="0.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VLOOKUP($M1841,People!$A$2:$B$5, 2, FALSE)</f>
        <v>Cassandra Brandow</v>
      </c>
      <c r="W1841" s="3" t="str">
        <f>IFERROR(VLOOKUP($B1841, 'Returns'!$A$2:$B$801, 2, FALSE), "No")</f>
        <v>No</v>
      </c>
    </row>
    <row r="1842" spans="1:23" x14ac:dyDescent="0.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VLOOKUP($M1842,People!$A$2:$B$5, 2, FALSE)</f>
        <v>Cassandra Brandow</v>
      </c>
      <c r="W1842" s="3" t="str">
        <f>IFERROR(VLOOKUP($B1842, 'Returns'!$A$2:$B$801, 2, FALSE), "No")</f>
        <v>No</v>
      </c>
    </row>
    <row r="1843" spans="1:23" x14ac:dyDescent="0.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VLOOKUP($M1843,People!$A$2:$B$5, 2, FALSE)</f>
        <v>Cassandra Brandow</v>
      </c>
      <c r="W1843" s="3" t="str">
        <f>IFERROR(VLOOKUP($B1843, 'Returns'!$A$2:$B$801, 2, FALSE), "No")</f>
        <v>No</v>
      </c>
    </row>
    <row r="1844" spans="1:23" x14ac:dyDescent="0.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VLOOKUP($M1844,People!$A$2:$B$5, 2, FALSE)</f>
        <v>Kelly Williams</v>
      </c>
      <c r="W1844" s="3" t="str">
        <f>IFERROR(VLOOKUP($B1844, 'Returns'!$A$2:$B$801, 2, FALSE), "No")</f>
        <v>No</v>
      </c>
    </row>
    <row r="1845" spans="1:23" x14ac:dyDescent="0.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VLOOKUP($M1845,People!$A$2:$B$5, 2, FALSE)</f>
        <v>Kelly Williams</v>
      </c>
      <c r="W1845" s="3" t="str">
        <f>IFERROR(VLOOKUP($B1845, 'Returns'!$A$2:$B$801, 2, FALSE), "No")</f>
        <v>No</v>
      </c>
    </row>
    <row r="1846" spans="1:23" x14ac:dyDescent="0.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VLOOKUP($M1846,People!$A$2:$B$5, 2, FALSE)</f>
        <v>Anna Andreadi</v>
      </c>
      <c r="W1846" s="3" t="str">
        <f>IFERROR(VLOOKUP($B1846, 'Returns'!$A$2:$B$801, 2, FALSE), "No")</f>
        <v>No</v>
      </c>
    </row>
    <row r="1847" spans="1:23" x14ac:dyDescent="0.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VLOOKUP($M1847,People!$A$2:$B$5, 2, FALSE)</f>
        <v>Chuck Magee</v>
      </c>
      <c r="W1847" s="3" t="str">
        <f>IFERROR(VLOOKUP($B1847, 'Returns'!$A$2:$B$801, 2, FALSE), "No")</f>
        <v>No</v>
      </c>
    </row>
    <row r="1848" spans="1:23" x14ac:dyDescent="0.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VLOOKUP($M1848,People!$A$2:$B$5, 2, FALSE)</f>
        <v>Chuck Magee</v>
      </c>
      <c r="W1848" s="3" t="str">
        <f>IFERROR(VLOOKUP($B1848, 'Returns'!$A$2:$B$801, 2, FALSE), "No")</f>
        <v>No</v>
      </c>
    </row>
    <row r="1849" spans="1:23" x14ac:dyDescent="0.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VLOOKUP($M1849,People!$A$2:$B$5, 2, FALSE)</f>
        <v>Anna Andreadi</v>
      </c>
      <c r="W1849" s="3" t="str">
        <f>IFERROR(VLOOKUP($B1849, 'Returns'!$A$2:$B$801, 2, FALSE), "No")</f>
        <v>No</v>
      </c>
    </row>
    <row r="1850" spans="1:23" x14ac:dyDescent="0.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VLOOKUP($M1850,People!$A$2:$B$5, 2, FALSE)</f>
        <v>Anna Andreadi</v>
      </c>
      <c r="W1850" s="3" t="str">
        <f>IFERROR(VLOOKUP($B1850, 'Returns'!$A$2:$B$801, 2, FALSE), "No")</f>
        <v>No</v>
      </c>
    </row>
    <row r="1851" spans="1:23" x14ac:dyDescent="0.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VLOOKUP($M1851,People!$A$2:$B$5, 2, FALSE)</f>
        <v>Kelly Williams</v>
      </c>
      <c r="W1851" s="3" t="str">
        <f>IFERROR(VLOOKUP($B1851, 'Returns'!$A$2:$B$801, 2, FALSE), "No")</f>
        <v>No</v>
      </c>
    </row>
    <row r="1852" spans="1:23" x14ac:dyDescent="0.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VLOOKUP($M1852,People!$A$2:$B$5, 2, FALSE)</f>
        <v>Kelly Williams</v>
      </c>
      <c r="W1852" s="3" t="str">
        <f>IFERROR(VLOOKUP($B1852, 'Returns'!$A$2:$B$801, 2, FALSE), "No")</f>
        <v>No</v>
      </c>
    </row>
    <row r="1853" spans="1:23" x14ac:dyDescent="0.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VLOOKUP($M1853,People!$A$2:$B$5, 2, FALSE)</f>
        <v>Kelly Williams</v>
      </c>
      <c r="W1853" s="3" t="str">
        <f>IFERROR(VLOOKUP($B1853, 'Returns'!$A$2:$B$801, 2, FALSE), "No")</f>
        <v>No</v>
      </c>
    </row>
    <row r="1854" spans="1:23" x14ac:dyDescent="0.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VLOOKUP($M1854,People!$A$2:$B$5, 2, FALSE)</f>
        <v>Kelly Williams</v>
      </c>
      <c r="W1854" s="3" t="str">
        <f>IFERROR(VLOOKUP($B1854, 'Returns'!$A$2:$B$801, 2, FALSE), "No")</f>
        <v>No</v>
      </c>
    </row>
    <row r="1855" spans="1:23" x14ac:dyDescent="0.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VLOOKUP($M1855,People!$A$2:$B$5, 2, FALSE)</f>
        <v>Kelly Williams</v>
      </c>
      <c r="W1855" s="3" t="str">
        <f>IFERROR(VLOOKUP($B1855, 'Returns'!$A$2:$B$801, 2, FALSE), "No")</f>
        <v>No</v>
      </c>
    </row>
    <row r="1856" spans="1:23" x14ac:dyDescent="0.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VLOOKUP($M1856,People!$A$2:$B$5, 2, FALSE)</f>
        <v>Kelly Williams</v>
      </c>
      <c r="W1856" s="3" t="str">
        <f>IFERROR(VLOOKUP($B1856, 'Returns'!$A$2:$B$801, 2, FALSE), "No")</f>
        <v>No</v>
      </c>
    </row>
    <row r="1857" spans="1:23" x14ac:dyDescent="0.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VLOOKUP($M1857,People!$A$2:$B$5, 2, FALSE)</f>
        <v>Anna Andreadi</v>
      </c>
      <c r="W1857" s="3" t="str">
        <f>IFERROR(VLOOKUP($B1857, 'Returns'!$A$2:$B$801, 2, FALSE), "No")</f>
        <v>No</v>
      </c>
    </row>
    <row r="1858" spans="1:23" x14ac:dyDescent="0.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VLOOKUP($M1858,People!$A$2:$B$5, 2, FALSE)</f>
        <v>Kelly Williams</v>
      </c>
      <c r="W1858" s="3" t="str">
        <f>IFERROR(VLOOKUP($B1858, 'Returns'!$A$2:$B$801, 2, FALSE), "No")</f>
        <v>No</v>
      </c>
    </row>
    <row r="1859" spans="1:23" x14ac:dyDescent="0.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VLOOKUP($M1859,People!$A$2:$B$5, 2, FALSE)</f>
        <v>Kelly Williams</v>
      </c>
      <c r="W1859" s="3" t="str">
        <f>IFERROR(VLOOKUP($B1859, 'Returns'!$A$2:$B$801, 2, FALSE), "No")</f>
        <v>No</v>
      </c>
    </row>
    <row r="1860" spans="1:23" x14ac:dyDescent="0.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VLOOKUP($M1860,People!$A$2:$B$5, 2, FALSE)</f>
        <v>Chuck Magee</v>
      </c>
      <c r="W1860" s="3" t="str">
        <f>IFERROR(VLOOKUP($B1860, 'Returns'!$A$2:$B$801, 2, FALSE), "No")</f>
        <v>No</v>
      </c>
    </row>
    <row r="1861" spans="1:23" x14ac:dyDescent="0.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VLOOKUP($M1861,People!$A$2:$B$5, 2, FALSE)</f>
        <v>Chuck Magee</v>
      </c>
      <c r="W1861" s="3" t="str">
        <f>IFERROR(VLOOKUP($B1861, 'Returns'!$A$2:$B$801, 2, FALSE), "No")</f>
        <v>No</v>
      </c>
    </row>
    <row r="1862" spans="1:23" x14ac:dyDescent="0.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VLOOKUP($M1862,People!$A$2:$B$5, 2, FALSE)</f>
        <v>Chuck Magee</v>
      </c>
      <c r="W1862" s="3" t="str">
        <f>IFERROR(VLOOKUP($B1862, 'Returns'!$A$2:$B$801, 2, FALSE), "No")</f>
        <v>No</v>
      </c>
    </row>
    <row r="1863" spans="1:23" x14ac:dyDescent="0.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VLOOKUP($M1863,People!$A$2:$B$5, 2, FALSE)</f>
        <v>Chuck Magee</v>
      </c>
      <c r="W1863" s="3" t="str">
        <f>IFERROR(VLOOKUP($B1863, 'Returns'!$A$2:$B$801, 2, FALSE), "No")</f>
        <v>No</v>
      </c>
    </row>
    <row r="1864" spans="1:23" x14ac:dyDescent="0.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VLOOKUP($M1864,People!$A$2:$B$5, 2, FALSE)</f>
        <v>Kelly Williams</v>
      </c>
      <c r="W1864" s="3" t="str">
        <f>IFERROR(VLOOKUP($B1864, 'Returns'!$A$2:$B$801, 2, FALSE), "No")</f>
        <v>No</v>
      </c>
    </row>
    <row r="1865" spans="1:23" x14ac:dyDescent="0.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VLOOKUP($M1865,People!$A$2:$B$5, 2, FALSE)</f>
        <v>Anna Andreadi</v>
      </c>
      <c r="W1865" s="3" t="str">
        <f>IFERROR(VLOOKUP($B1865, 'Returns'!$A$2:$B$801, 2, FALSE), "No")</f>
        <v>No</v>
      </c>
    </row>
    <row r="1866" spans="1:23" x14ac:dyDescent="0.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VLOOKUP($M1866,People!$A$2:$B$5, 2, FALSE)</f>
        <v>Anna Andreadi</v>
      </c>
      <c r="W1866" s="3" t="str">
        <f>IFERROR(VLOOKUP($B1866, 'Returns'!$A$2:$B$801, 2, FALSE), "No")</f>
        <v>No</v>
      </c>
    </row>
    <row r="1867" spans="1:23" x14ac:dyDescent="0.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VLOOKUP($M1867,People!$A$2:$B$5, 2, FALSE)</f>
        <v>Chuck Magee</v>
      </c>
      <c r="W1867" s="3" t="str">
        <f>IFERROR(VLOOKUP($B1867, 'Returns'!$A$2:$B$801, 2, FALSE), "No")</f>
        <v>No</v>
      </c>
    </row>
    <row r="1868" spans="1:23" x14ac:dyDescent="0.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VLOOKUP($M1868,People!$A$2:$B$5, 2, FALSE)</f>
        <v>Anna Andreadi</v>
      </c>
      <c r="W1868" s="3" t="str">
        <f>IFERROR(VLOOKUP($B1868, 'Returns'!$A$2:$B$801, 2, FALSE), "No")</f>
        <v>No</v>
      </c>
    </row>
    <row r="1869" spans="1:23" x14ac:dyDescent="0.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VLOOKUP($M1869,People!$A$2:$B$5, 2, FALSE)</f>
        <v>Chuck Magee</v>
      </c>
      <c r="W1869" s="3" t="str">
        <f>IFERROR(VLOOKUP($B1869, 'Returns'!$A$2:$B$801, 2, FALSE), "No")</f>
        <v>No</v>
      </c>
    </row>
    <row r="1870" spans="1:23" x14ac:dyDescent="0.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VLOOKUP($M1870,People!$A$2:$B$5, 2, FALSE)</f>
        <v>Chuck Magee</v>
      </c>
      <c r="W1870" s="3" t="str">
        <f>IFERROR(VLOOKUP($B1870, 'Returns'!$A$2:$B$801, 2, FALSE), "No")</f>
        <v>No</v>
      </c>
    </row>
    <row r="1871" spans="1:23" x14ac:dyDescent="0.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VLOOKUP($M1871,People!$A$2:$B$5, 2, FALSE)</f>
        <v>Anna Andreadi</v>
      </c>
      <c r="W1871" s="3" t="str">
        <f>IFERROR(VLOOKUP($B1871, 'Returns'!$A$2:$B$801, 2, FALSE), "No")</f>
        <v>No</v>
      </c>
    </row>
    <row r="1872" spans="1:23" x14ac:dyDescent="0.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VLOOKUP($M1872,People!$A$2:$B$5, 2, FALSE)</f>
        <v>Anna Andreadi</v>
      </c>
      <c r="W1872" s="3" t="str">
        <f>IFERROR(VLOOKUP($B1872, 'Returns'!$A$2:$B$801, 2, FALSE), "No")</f>
        <v>No</v>
      </c>
    </row>
    <row r="1873" spans="1:23" x14ac:dyDescent="0.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VLOOKUP($M1873,People!$A$2:$B$5, 2, FALSE)</f>
        <v>Anna Andreadi</v>
      </c>
      <c r="W1873" s="3" t="str">
        <f>IFERROR(VLOOKUP($B1873, 'Returns'!$A$2:$B$801, 2, FALSE), "No")</f>
        <v>No</v>
      </c>
    </row>
    <row r="1874" spans="1:23" x14ac:dyDescent="0.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VLOOKUP($M1874,People!$A$2:$B$5, 2, FALSE)</f>
        <v>Anna Andreadi</v>
      </c>
      <c r="W1874" s="3" t="str">
        <f>IFERROR(VLOOKUP($B1874, 'Returns'!$A$2:$B$801, 2, FALSE), "No")</f>
        <v>No</v>
      </c>
    </row>
    <row r="1875" spans="1:23" x14ac:dyDescent="0.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VLOOKUP($M1875,People!$A$2:$B$5, 2, FALSE)</f>
        <v>Anna Andreadi</v>
      </c>
      <c r="W1875" s="3" t="str">
        <f>IFERROR(VLOOKUP($B1875, 'Returns'!$A$2:$B$801, 2, FALSE), "No")</f>
        <v>Yes</v>
      </c>
    </row>
    <row r="1876" spans="1:23" x14ac:dyDescent="0.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VLOOKUP($M1876,People!$A$2:$B$5, 2, FALSE)</f>
        <v>Chuck Magee</v>
      </c>
      <c r="W1876" s="3" t="str">
        <f>IFERROR(VLOOKUP($B1876, 'Returns'!$A$2:$B$801, 2, FALSE), "No")</f>
        <v>No</v>
      </c>
    </row>
    <row r="1877" spans="1:23" x14ac:dyDescent="0.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VLOOKUP($M1877,People!$A$2:$B$5, 2, FALSE)</f>
        <v>Chuck Magee</v>
      </c>
      <c r="W1877" s="3" t="str">
        <f>IFERROR(VLOOKUP($B1877, 'Returns'!$A$2:$B$801, 2, FALSE), "No")</f>
        <v>No</v>
      </c>
    </row>
    <row r="1878" spans="1:23" x14ac:dyDescent="0.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VLOOKUP($M1878,People!$A$2:$B$5, 2, FALSE)</f>
        <v>Kelly Williams</v>
      </c>
      <c r="W1878" s="3" t="str">
        <f>IFERROR(VLOOKUP($B1878, 'Returns'!$A$2:$B$801, 2, FALSE), "No")</f>
        <v>No</v>
      </c>
    </row>
    <row r="1879" spans="1:23" x14ac:dyDescent="0.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VLOOKUP($M1879,People!$A$2:$B$5, 2, FALSE)</f>
        <v>Anna Andreadi</v>
      </c>
      <c r="W1879" s="3" t="str">
        <f>IFERROR(VLOOKUP($B1879, 'Returns'!$A$2:$B$801, 2, FALSE), "No")</f>
        <v>No</v>
      </c>
    </row>
    <row r="1880" spans="1:23" x14ac:dyDescent="0.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VLOOKUP($M1880,People!$A$2:$B$5, 2, FALSE)</f>
        <v>Anna Andreadi</v>
      </c>
      <c r="W1880" s="3" t="str">
        <f>IFERROR(VLOOKUP($B1880, 'Returns'!$A$2:$B$801, 2, FALSE), "No")</f>
        <v>No</v>
      </c>
    </row>
    <row r="1881" spans="1:23" x14ac:dyDescent="0.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VLOOKUP($M1881,People!$A$2:$B$5, 2, FALSE)</f>
        <v>Cassandra Brandow</v>
      </c>
      <c r="W1881" s="3" t="str">
        <f>IFERROR(VLOOKUP($B1881, 'Returns'!$A$2:$B$801, 2, FALSE), "No")</f>
        <v>No</v>
      </c>
    </row>
    <row r="1882" spans="1:23" x14ac:dyDescent="0.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VLOOKUP($M1882,People!$A$2:$B$5, 2, FALSE)</f>
        <v>Chuck Magee</v>
      </c>
      <c r="W1882" s="3" t="str">
        <f>IFERROR(VLOOKUP($B1882, 'Returns'!$A$2:$B$801, 2, FALSE), "No")</f>
        <v>No</v>
      </c>
    </row>
    <row r="1883" spans="1:23" x14ac:dyDescent="0.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VLOOKUP($M1883,People!$A$2:$B$5, 2, FALSE)</f>
        <v>Chuck Magee</v>
      </c>
      <c r="W1883" s="3" t="str">
        <f>IFERROR(VLOOKUP($B1883, 'Returns'!$A$2:$B$801, 2, FALSE), "No")</f>
        <v>No</v>
      </c>
    </row>
    <row r="1884" spans="1:23" x14ac:dyDescent="0.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VLOOKUP($M1884,People!$A$2:$B$5, 2, FALSE)</f>
        <v>Chuck Magee</v>
      </c>
      <c r="W1884" s="3" t="str">
        <f>IFERROR(VLOOKUP($B1884, 'Returns'!$A$2:$B$801, 2, FALSE), "No")</f>
        <v>No</v>
      </c>
    </row>
    <row r="1885" spans="1:23" x14ac:dyDescent="0.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VLOOKUP($M1885,People!$A$2:$B$5, 2, FALSE)</f>
        <v>Chuck Magee</v>
      </c>
      <c r="W1885" s="3" t="str">
        <f>IFERROR(VLOOKUP($B1885, 'Returns'!$A$2:$B$801, 2, FALSE), "No")</f>
        <v>No</v>
      </c>
    </row>
    <row r="1886" spans="1:23" x14ac:dyDescent="0.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VLOOKUP($M1886,People!$A$2:$B$5, 2, FALSE)</f>
        <v>Kelly Williams</v>
      </c>
      <c r="W1886" s="3" t="str">
        <f>IFERROR(VLOOKUP($B1886, 'Returns'!$A$2:$B$801, 2, FALSE), "No")</f>
        <v>No</v>
      </c>
    </row>
    <row r="1887" spans="1:23" x14ac:dyDescent="0.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VLOOKUP($M1887,People!$A$2:$B$5, 2, FALSE)</f>
        <v>Anna Andreadi</v>
      </c>
      <c r="W1887" s="3" t="str">
        <f>IFERROR(VLOOKUP($B1887, 'Returns'!$A$2:$B$801, 2, FALSE), "No")</f>
        <v>No</v>
      </c>
    </row>
    <row r="1888" spans="1:23" x14ac:dyDescent="0.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VLOOKUP($M1888,People!$A$2:$B$5, 2, FALSE)</f>
        <v>Cassandra Brandow</v>
      </c>
      <c r="W1888" s="3" t="str">
        <f>IFERROR(VLOOKUP($B1888, 'Returns'!$A$2:$B$801, 2, FALSE), "No")</f>
        <v>No</v>
      </c>
    </row>
    <row r="1889" spans="1:23" x14ac:dyDescent="0.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VLOOKUP($M1889,People!$A$2:$B$5, 2, FALSE)</f>
        <v>Cassandra Brandow</v>
      </c>
      <c r="W1889" s="3" t="str">
        <f>IFERROR(VLOOKUP($B1889, 'Returns'!$A$2:$B$801, 2, FALSE), "No")</f>
        <v>No</v>
      </c>
    </row>
    <row r="1890" spans="1:23" x14ac:dyDescent="0.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VLOOKUP($M1890,People!$A$2:$B$5, 2, FALSE)</f>
        <v>Chuck Magee</v>
      </c>
      <c r="W1890" s="3" t="str">
        <f>IFERROR(VLOOKUP($B1890, 'Returns'!$A$2:$B$801, 2, FALSE), "No")</f>
        <v>No</v>
      </c>
    </row>
    <row r="1891" spans="1:23" x14ac:dyDescent="0.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VLOOKUP($M1891,People!$A$2:$B$5, 2, FALSE)</f>
        <v>Chuck Magee</v>
      </c>
      <c r="W1891" s="3" t="str">
        <f>IFERROR(VLOOKUP($B1891, 'Returns'!$A$2:$B$801, 2, FALSE), "No")</f>
        <v>No</v>
      </c>
    </row>
    <row r="1892" spans="1:23" x14ac:dyDescent="0.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VLOOKUP($M1892,People!$A$2:$B$5, 2, FALSE)</f>
        <v>Anna Andreadi</v>
      </c>
      <c r="W1892" s="3" t="str">
        <f>IFERROR(VLOOKUP($B1892, 'Returns'!$A$2:$B$801, 2, FALSE), "No")</f>
        <v>No</v>
      </c>
    </row>
    <row r="1893" spans="1:23" x14ac:dyDescent="0.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VLOOKUP($M1893,People!$A$2:$B$5, 2, FALSE)</f>
        <v>Anna Andreadi</v>
      </c>
      <c r="W1893" s="3" t="str">
        <f>IFERROR(VLOOKUP($B1893, 'Returns'!$A$2:$B$801, 2, FALSE), "No")</f>
        <v>No</v>
      </c>
    </row>
    <row r="1894" spans="1:23" x14ac:dyDescent="0.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VLOOKUP($M1894,People!$A$2:$B$5, 2, FALSE)</f>
        <v>Cassandra Brandow</v>
      </c>
      <c r="W1894" s="3" t="str">
        <f>IFERROR(VLOOKUP($B1894, 'Returns'!$A$2:$B$801, 2, FALSE), "No")</f>
        <v>No</v>
      </c>
    </row>
    <row r="1895" spans="1:23" x14ac:dyDescent="0.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VLOOKUP($M1895,People!$A$2:$B$5, 2, FALSE)</f>
        <v>Anna Andreadi</v>
      </c>
      <c r="W1895" s="3" t="str">
        <f>IFERROR(VLOOKUP($B1895, 'Returns'!$A$2:$B$801, 2, FALSE), "No")</f>
        <v>No</v>
      </c>
    </row>
    <row r="1896" spans="1:23" x14ac:dyDescent="0.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VLOOKUP($M1896,People!$A$2:$B$5, 2, FALSE)</f>
        <v>Cassandra Brandow</v>
      </c>
      <c r="W1896" s="3" t="str">
        <f>IFERROR(VLOOKUP($B1896, 'Returns'!$A$2:$B$801, 2, FALSE), "No")</f>
        <v>No</v>
      </c>
    </row>
    <row r="1897" spans="1:23" x14ac:dyDescent="0.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VLOOKUP($M1897,People!$A$2:$B$5, 2, FALSE)</f>
        <v>Anna Andreadi</v>
      </c>
      <c r="W1897" s="3" t="str">
        <f>IFERROR(VLOOKUP($B1897, 'Returns'!$A$2:$B$801, 2, FALSE), "No")</f>
        <v>No</v>
      </c>
    </row>
    <row r="1898" spans="1:23" x14ac:dyDescent="0.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VLOOKUP($M1898,People!$A$2:$B$5, 2, FALSE)</f>
        <v>Kelly Williams</v>
      </c>
      <c r="W1898" s="3" t="str">
        <f>IFERROR(VLOOKUP($B1898, 'Returns'!$A$2:$B$801, 2, FALSE), "No")</f>
        <v>No</v>
      </c>
    </row>
    <row r="1899" spans="1:23" x14ac:dyDescent="0.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VLOOKUP($M1899,People!$A$2:$B$5, 2, FALSE)</f>
        <v>Cassandra Brandow</v>
      </c>
      <c r="W1899" s="3" t="str">
        <f>IFERROR(VLOOKUP($B1899, 'Returns'!$A$2:$B$801, 2, FALSE), "No")</f>
        <v>No</v>
      </c>
    </row>
    <row r="1900" spans="1:23" x14ac:dyDescent="0.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VLOOKUP($M1900,People!$A$2:$B$5, 2, FALSE)</f>
        <v>Cassandra Brandow</v>
      </c>
      <c r="W1900" s="3" t="str">
        <f>IFERROR(VLOOKUP($B1900, 'Returns'!$A$2:$B$801, 2, FALSE), "No")</f>
        <v>No</v>
      </c>
    </row>
    <row r="1901" spans="1:23" x14ac:dyDescent="0.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VLOOKUP($M1901,People!$A$2:$B$5, 2, FALSE)</f>
        <v>Cassandra Brandow</v>
      </c>
      <c r="W1901" s="3" t="str">
        <f>IFERROR(VLOOKUP($B1901, 'Returns'!$A$2:$B$801, 2, FALSE), "No")</f>
        <v>No</v>
      </c>
    </row>
    <row r="1902" spans="1:23" x14ac:dyDescent="0.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VLOOKUP($M1902,People!$A$2:$B$5, 2, FALSE)</f>
        <v>Cassandra Brandow</v>
      </c>
      <c r="W1902" s="3" t="str">
        <f>IFERROR(VLOOKUP($B1902, 'Returns'!$A$2:$B$801, 2, FALSE), "No")</f>
        <v>No</v>
      </c>
    </row>
    <row r="1903" spans="1:23" x14ac:dyDescent="0.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VLOOKUP($M1903,People!$A$2:$B$5, 2, FALSE)</f>
        <v>Kelly Williams</v>
      </c>
      <c r="W1903" s="3" t="str">
        <f>IFERROR(VLOOKUP($B1903, 'Returns'!$A$2:$B$801, 2, FALSE), "No")</f>
        <v>No</v>
      </c>
    </row>
    <row r="1904" spans="1:23" x14ac:dyDescent="0.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VLOOKUP($M1904,People!$A$2:$B$5, 2, FALSE)</f>
        <v>Anna Andreadi</v>
      </c>
      <c r="W1904" s="3" t="str">
        <f>IFERROR(VLOOKUP($B1904, 'Returns'!$A$2:$B$801, 2, FALSE), "No")</f>
        <v>No</v>
      </c>
    </row>
    <row r="1905" spans="1:23" x14ac:dyDescent="0.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VLOOKUP($M1905,People!$A$2:$B$5, 2, FALSE)</f>
        <v>Anna Andreadi</v>
      </c>
      <c r="W1905" s="3" t="str">
        <f>IFERROR(VLOOKUP($B1905, 'Returns'!$A$2:$B$801, 2, FALSE), "No")</f>
        <v>No</v>
      </c>
    </row>
    <row r="1906" spans="1:23" x14ac:dyDescent="0.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VLOOKUP($M1906,People!$A$2:$B$5, 2, FALSE)</f>
        <v>Anna Andreadi</v>
      </c>
      <c r="W1906" s="3" t="str">
        <f>IFERROR(VLOOKUP($B1906, 'Returns'!$A$2:$B$801, 2, FALSE), "No")</f>
        <v>No</v>
      </c>
    </row>
    <row r="1907" spans="1:23" x14ac:dyDescent="0.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VLOOKUP($M1907,People!$A$2:$B$5, 2, FALSE)</f>
        <v>Kelly Williams</v>
      </c>
      <c r="W1907" s="3" t="str">
        <f>IFERROR(VLOOKUP($B1907, 'Returns'!$A$2:$B$801, 2, FALSE), "No")</f>
        <v>No</v>
      </c>
    </row>
    <row r="1908" spans="1:23" x14ac:dyDescent="0.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VLOOKUP($M1908,People!$A$2:$B$5, 2, FALSE)</f>
        <v>Cassandra Brandow</v>
      </c>
      <c r="W1908" s="3" t="str">
        <f>IFERROR(VLOOKUP($B1908, 'Returns'!$A$2:$B$801, 2, FALSE), "No")</f>
        <v>No</v>
      </c>
    </row>
    <row r="1909" spans="1:23" x14ac:dyDescent="0.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VLOOKUP($M1909,People!$A$2:$B$5, 2, FALSE)</f>
        <v>Cassandra Brandow</v>
      </c>
      <c r="W1909" s="3" t="str">
        <f>IFERROR(VLOOKUP($B1909, 'Returns'!$A$2:$B$801, 2, FALSE), "No")</f>
        <v>No</v>
      </c>
    </row>
    <row r="1910" spans="1:23" x14ac:dyDescent="0.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VLOOKUP($M1910,People!$A$2:$B$5, 2, FALSE)</f>
        <v>Anna Andreadi</v>
      </c>
      <c r="W1910" s="3" t="str">
        <f>IFERROR(VLOOKUP($B1910, 'Returns'!$A$2:$B$801, 2, FALSE), "No")</f>
        <v>No</v>
      </c>
    </row>
    <row r="1911" spans="1:23" x14ac:dyDescent="0.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VLOOKUP($M1911,People!$A$2:$B$5, 2, FALSE)</f>
        <v>Chuck Magee</v>
      </c>
      <c r="W1911" s="3" t="str">
        <f>IFERROR(VLOOKUP($B1911, 'Returns'!$A$2:$B$801, 2, FALSE), "No")</f>
        <v>No</v>
      </c>
    </row>
    <row r="1912" spans="1:23" x14ac:dyDescent="0.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VLOOKUP($M1912,People!$A$2:$B$5, 2, FALSE)</f>
        <v>Anna Andreadi</v>
      </c>
      <c r="W1912" s="3" t="str">
        <f>IFERROR(VLOOKUP($B1912, 'Returns'!$A$2:$B$801, 2, FALSE), "No")</f>
        <v>No</v>
      </c>
    </row>
    <row r="1913" spans="1:23" x14ac:dyDescent="0.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VLOOKUP($M1913,People!$A$2:$B$5, 2, FALSE)</f>
        <v>Kelly Williams</v>
      </c>
      <c r="W1913" s="3" t="str">
        <f>IFERROR(VLOOKUP($B1913, 'Returns'!$A$2:$B$801, 2, FALSE), "No")</f>
        <v>No</v>
      </c>
    </row>
    <row r="1914" spans="1:23" x14ac:dyDescent="0.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VLOOKUP($M1914,People!$A$2:$B$5, 2, FALSE)</f>
        <v>Kelly Williams</v>
      </c>
      <c r="W1914" s="3" t="str">
        <f>IFERROR(VLOOKUP($B1914, 'Returns'!$A$2:$B$801, 2, FALSE), "No")</f>
        <v>No</v>
      </c>
    </row>
    <row r="1915" spans="1:23" x14ac:dyDescent="0.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VLOOKUP($M1915,People!$A$2:$B$5, 2, FALSE)</f>
        <v>Cassandra Brandow</v>
      </c>
      <c r="W1915" s="3" t="str">
        <f>IFERROR(VLOOKUP($B1915, 'Returns'!$A$2:$B$801, 2, FALSE), "No")</f>
        <v>No</v>
      </c>
    </row>
    <row r="1916" spans="1:23" x14ac:dyDescent="0.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VLOOKUP($M1916,People!$A$2:$B$5, 2, FALSE)</f>
        <v>Cassandra Brandow</v>
      </c>
      <c r="W1916" s="3" t="str">
        <f>IFERROR(VLOOKUP($B1916, 'Returns'!$A$2:$B$801, 2, FALSE), "No")</f>
        <v>No</v>
      </c>
    </row>
    <row r="1917" spans="1:23" x14ac:dyDescent="0.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VLOOKUP($M1917,People!$A$2:$B$5, 2, FALSE)</f>
        <v>Cassandra Brandow</v>
      </c>
      <c r="W1917" s="3" t="str">
        <f>IFERROR(VLOOKUP($B1917, 'Returns'!$A$2:$B$801, 2, FALSE), "No")</f>
        <v>No</v>
      </c>
    </row>
    <row r="1918" spans="1:23" x14ac:dyDescent="0.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VLOOKUP($M1918,People!$A$2:$B$5, 2, FALSE)</f>
        <v>Cassandra Brandow</v>
      </c>
      <c r="W1918" s="3" t="str">
        <f>IFERROR(VLOOKUP($B1918, 'Returns'!$A$2:$B$801, 2, FALSE), "No")</f>
        <v>No</v>
      </c>
    </row>
    <row r="1919" spans="1:23" x14ac:dyDescent="0.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VLOOKUP($M1919,People!$A$2:$B$5, 2, FALSE)</f>
        <v>Chuck Magee</v>
      </c>
      <c r="W1919" s="3" t="str">
        <f>IFERROR(VLOOKUP($B1919, 'Returns'!$A$2:$B$801, 2, FALSE), "No")</f>
        <v>No</v>
      </c>
    </row>
    <row r="1920" spans="1:23" x14ac:dyDescent="0.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VLOOKUP($M1920,People!$A$2:$B$5, 2, FALSE)</f>
        <v>Kelly Williams</v>
      </c>
      <c r="W1920" s="3" t="str">
        <f>IFERROR(VLOOKUP($B1920, 'Returns'!$A$2:$B$801, 2, FALSE), "No")</f>
        <v>No</v>
      </c>
    </row>
    <row r="1921" spans="1:23" x14ac:dyDescent="0.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VLOOKUP($M1921,People!$A$2:$B$5, 2, FALSE)</f>
        <v>Chuck Magee</v>
      </c>
      <c r="W1921" s="3" t="str">
        <f>IFERROR(VLOOKUP($B1921, 'Returns'!$A$2:$B$801, 2, FALSE), "No")</f>
        <v>No</v>
      </c>
    </row>
    <row r="1922" spans="1:23" x14ac:dyDescent="0.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VLOOKUP($M1922,People!$A$2:$B$5, 2, FALSE)</f>
        <v>Chuck Magee</v>
      </c>
      <c r="W1922" s="3" t="str">
        <f>IFERROR(VLOOKUP($B1922, 'Returns'!$A$2:$B$801, 2, FALSE), "No")</f>
        <v>No</v>
      </c>
    </row>
    <row r="1923" spans="1:23" x14ac:dyDescent="0.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VLOOKUP($M1923,People!$A$2:$B$5, 2, FALSE)</f>
        <v>Chuck Magee</v>
      </c>
      <c r="W1923" s="3" t="str">
        <f>IFERROR(VLOOKUP($B1923, 'Returns'!$A$2:$B$801, 2, FALSE), "No")</f>
        <v>No</v>
      </c>
    </row>
    <row r="1924" spans="1:23" x14ac:dyDescent="0.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VLOOKUP($M1924,People!$A$2:$B$5, 2, FALSE)</f>
        <v>Kelly Williams</v>
      </c>
      <c r="W1924" s="3" t="str">
        <f>IFERROR(VLOOKUP($B1924, 'Returns'!$A$2:$B$801, 2, FALSE), "No")</f>
        <v>No</v>
      </c>
    </row>
    <row r="1925" spans="1:23" x14ac:dyDescent="0.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VLOOKUP($M1925,People!$A$2:$B$5, 2, FALSE)</f>
        <v>Kelly Williams</v>
      </c>
      <c r="W1925" s="3" t="str">
        <f>IFERROR(VLOOKUP($B1925, 'Returns'!$A$2:$B$801, 2, FALSE), "No")</f>
        <v>No</v>
      </c>
    </row>
    <row r="1926" spans="1:23" x14ac:dyDescent="0.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VLOOKUP($M1926,People!$A$2:$B$5, 2, FALSE)</f>
        <v>Anna Andreadi</v>
      </c>
      <c r="W1926" s="3" t="str">
        <f>IFERROR(VLOOKUP($B1926, 'Returns'!$A$2:$B$801, 2, FALSE), "No")</f>
        <v>No</v>
      </c>
    </row>
    <row r="1927" spans="1:23" x14ac:dyDescent="0.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VLOOKUP($M1927,People!$A$2:$B$5, 2, FALSE)</f>
        <v>Anna Andreadi</v>
      </c>
      <c r="W1927" s="3" t="str">
        <f>IFERROR(VLOOKUP($B1927, 'Returns'!$A$2:$B$801, 2, FALSE), "No")</f>
        <v>No</v>
      </c>
    </row>
    <row r="1928" spans="1:23" x14ac:dyDescent="0.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VLOOKUP($M1928,People!$A$2:$B$5, 2, FALSE)</f>
        <v>Anna Andreadi</v>
      </c>
      <c r="W1928" s="3" t="str">
        <f>IFERROR(VLOOKUP($B1928, 'Returns'!$A$2:$B$801, 2, FALSE), "No")</f>
        <v>No</v>
      </c>
    </row>
    <row r="1929" spans="1:23" x14ac:dyDescent="0.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VLOOKUP($M1929,People!$A$2:$B$5, 2, FALSE)</f>
        <v>Anna Andreadi</v>
      </c>
      <c r="W1929" s="3" t="str">
        <f>IFERROR(VLOOKUP($B1929, 'Returns'!$A$2:$B$801, 2, FALSE), "No")</f>
        <v>No</v>
      </c>
    </row>
    <row r="1930" spans="1:23" x14ac:dyDescent="0.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VLOOKUP($M1930,People!$A$2:$B$5, 2, FALSE)</f>
        <v>Anna Andreadi</v>
      </c>
      <c r="W1930" s="3" t="str">
        <f>IFERROR(VLOOKUP($B1930, 'Returns'!$A$2:$B$801, 2, FALSE), "No")</f>
        <v>No</v>
      </c>
    </row>
    <row r="1931" spans="1:23" x14ac:dyDescent="0.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VLOOKUP($M1931,People!$A$2:$B$5, 2, FALSE)</f>
        <v>Anna Andreadi</v>
      </c>
      <c r="W1931" s="3" t="str">
        <f>IFERROR(VLOOKUP($B1931, 'Returns'!$A$2:$B$801, 2, FALSE), "No")</f>
        <v>No</v>
      </c>
    </row>
    <row r="1932" spans="1:23" x14ac:dyDescent="0.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VLOOKUP($M1932,People!$A$2:$B$5, 2, FALSE)</f>
        <v>Anna Andreadi</v>
      </c>
      <c r="W1932" s="3" t="str">
        <f>IFERROR(VLOOKUP($B1932, 'Returns'!$A$2:$B$801, 2, FALSE), "No")</f>
        <v>No</v>
      </c>
    </row>
    <row r="1933" spans="1:23" x14ac:dyDescent="0.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VLOOKUP($M1933,People!$A$2:$B$5, 2, FALSE)</f>
        <v>Anna Andreadi</v>
      </c>
      <c r="W1933" s="3" t="str">
        <f>IFERROR(VLOOKUP($B1933, 'Returns'!$A$2:$B$801, 2, FALSE), "No")</f>
        <v>No</v>
      </c>
    </row>
    <row r="1934" spans="1:23" x14ac:dyDescent="0.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VLOOKUP($M1934,People!$A$2:$B$5, 2, FALSE)</f>
        <v>Cassandra Brandow</v>
      </c>
      <c r="W1934" s="3" t="str">
        <f>IFERROR(VLOOKUP($B1934, 'Returns'!$A$2:$B$801, 2, FALSE), "No")</f>
        <v>No</v>
      </c>
    </row>
    <row r="1935" spans="1:23" x14ac:dyDescent="0.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VLOOKUP($M1935,People!$A$2:$B$5, 2, FALSE)</f>
        <v>Cassandra Brandow</v>
      </c>
      <c r="W1935" s="3" t="str">
        <f>IFERROR(VLOOKUP($B1935, 'Returns'!$A$2:$B$801, 2, FALSE), "No")</f>
        <v>No</v>
      </c>
    </row>
    <row r="1936" spans="1:23" x14ac:dyDescent="0.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VLOOKUP($M1936,People!$A$2:$B$5, 2, FALSE)</f>
        <v>Anna Andreadi</v>
      </c>
      <c r="W1936" s="3" t="str">
        <f>IFERROR(VLOOKUP($B1936, 'Returns'!$A$2:$B$801, 2, FALSE), "No")</f>
        <v>No</v>
      </c>
    </row>
    <row r="1937" spans="1:23" x14ac:dyDescent="0.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VLOOKUP($M1937,People!$A$2:$B$5, 2, FALSE)</f>
        <v>Anna Andreadi</v>
      </c>
      <c r="W1937" s="3" t="str">
        <f>IFERROR(VLOOKUP($B1937, 'Returns'!$A$2:$B$801, 2, FALSE), "No")</f>
        <v>No</v>
      </c>
    </row>
    <row r="1938" spans="1:23" x14ac:dyDescent="0.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VLOOKUP($M1938,People!$A$2:$B$5, 2, FALSE)</f>
        <v>Anna Andreadi</v>
      </c>
      <c r="W1938" s="3" t="str">
        <f>IFERROR(VLOOKUP($B1938, 'Returns'!$A$2:$B$801, 2, FALSE), "No")</f>
        <v>No</v>
      </c>
    </row>
    <row r="1939" spans="1:23" x14ac:dyDescent="0.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VLOOKUP($M1939,People!$A$2:$B$5, 2, FALSE)</f>
        <v>Anna Andreadi</v>
      </c>
      <c r="W1939" s="3" t="str">
        <f>IFERROR(VLOOKUP($B1939, 'Returns'!$A$2:$B$801, 2, FALSE), "No")</f>
        <v>No</v>
      </c>
    </row>
    <row r="1940" spans="1:23" x14ac:dyDescent="0.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VLOOKUP($M1940,People!$A$2:$B$5, 2, FALSE)</f>
        <v>Anna Andreadi</v>
      </c>
      <c r="W1940" s="3" t="str">
        <f>IFERROR(VLOOKUP($B1940, 'Returns'!$A$2:$B$801, 2, FALSE), "No")</f>
        <v>No</v>
      </c>
    </row>
    <row r="1941" spans="1:23" x14ac:dyDescent="0.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VLOOKUP($M1941,People!$A$2:$B$5, 2, FALSE)</f>
        <v>Anna Andreadi</v>
      </c>
      <c r="W1941" s="3" t="str">
        <f>IFERROR(VLOOKUP($B1941, 'Returns'!$A$2:$B$801, 2, FALSE), "No")</f>
        <v>No</v>
      </c>
    </row>
    <row r="1942" spans="1:23" x14ac:dyDescent="0.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VLOOKUP($M1942,People!$A$2:$B$5, 2, FALSE)</f>
        <v>Anna Andreadi</v>
      </c>
      <c r="W1942" s="3" t="str">
        <f>IFERROR(VLOOKUP($B1942, 'Returns'!$A$2:$B$801, 2, FALSE), "No")</f>
        <v>No</v>
      </c>
    </row>
    <row r="1943" spans="1:23" x14ac:dyDescent="0.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VLOOKUP($M1943,People!$A$2:$B$5, 2, FALSE)</f>
        <v>Kelly Williams</v>
      </c>
      <c r="W1943" s="3" t="str">
        <f>IFERROR(VLOOKUP($B1943, 'Returns'!$A$2:$B$801, 2, FALSE), "No")</f>
        <v>Yes</v>
      </c>
    </row>
    <row r="1944" spans="1:23" x14ac:dyDescent="0.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VLOOKUP($M1944,People!$A$2:$B$5, 2, FALSE)</f>
        <v>Kelly Williams</v>
      </c>
      <c r="W1944" s="3" t="str">
        <f>IFERROR(VLOOKUP($B1944, 'Returns'!$A$2:$B$801, 2, FALSE), "No")</f>
        <v>Yes</v>
      </c>
    </row>
    <row r="1945" spans="1:23" x14ac:dyDescent="0.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VLOOKUP($M1945,People!$A$2:$B$5, 2, FALSE)</f>
        <v>Kelly Williams</v>
      </c>
      <c r="W1945" s="3" t="str">
        <f>IFERROR(VLOOKUP($B1945, 'Returns'!$A$2:$B$801, 2, FALSE), "No")</f>
        <v>Yes</v>
      </c>
    </row>
    <row r="1946" spans="1:23" x14ac:dyDescent="0.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VLOOKUP($M1946,People!$A$2:$B$5, 2, FALSE)</f>
        <v>Kelly Williams</v>
      </c>
      <c r="W1946" s="3" t="str">
        <f>IFERROR(VLOOKUP($B1946, 'Returns'!$A$2:$B$801, 2, FALSE), "No")</f>
        <v>No</v>
      </c>
    </row>
    <row r="1947" spans="1:23" x14ac:dyDescent="0.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VLOOKUP($M1947,People!$A$2:$B$5, 2, FALSE)</f>
        <v>Kelly Williams</v>
      </c>
      <c r="W1947" s="3" t="str">
        <f>IFERROR(VLOOKUP($B1947, 'Returns'!$A$2:$B$801, 2, FALSE), "No")</f>
        <v>No</v>
      </c>
    </row>
    <row r="1948" spans="1:23" x14ac:dyDescent="0.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VLOOKUP($M1948,People!$A$2:$B$5, 2, FALSE)</f>
        <v>Chuck Magee</v>
      </c>
      <c r="W1948" s="3" t="str">
        <f>IFERROR(VLOOKUP($B1948, 'Returns'!$A$2:$B$801, 2, FALSE), "No")</f>
        <v>No</v>
      </c>
    </row>
    <row r="1949" spans="1:23" x14ac:dyDescent="0.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VLOOKUP($M1949,People!$A$2:$B$5, 2, FALSE)</f>
        <v>Chuck Magee</v>
      </c>
      <c r="W1949" s="3" t="str">
        <f>IFERROR(VLOOKUP($B1949, 'Returns'!$A$2:$B$801, 2, FALSE), "No")</f>
        <v>No</v>
      </c>
    </row>
    <row r="1950" spans="1:23" x14ac:dyDescent="0.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VLOOKUP($M1950,People!$A$2:$B$5, 2, FALSE)</f>
        <v>Chuck Magee</v>
      </c>
      <c r="W1950" s="3" t="str">
        <f>IFERROR(VLOOKUP($B1950, 'Returns'!$A$2:$B$801, 2, FALSE), "No")</f>
        <v>No</v>
      </c>
    </row>
    <row r="1951" spans="1:23" x14ac:dyDescent="0.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VLOOKUP($M1951,People!$A$2:$B$5, 2, FALSE)</f>
        <v>Chuck Magee</v>
      </c>
      <c r="W1951" s="3" t="str">
        <f>IFERROR(VLOOKUP($B1951, 'Returns'!$A$2:$B$801, 2, FALSE), "No")</f>
        <v>No</v>
      </c>
    </row>
    <row r="1952" spans="1:23" x14ac:dyDescent="0.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VLOOKUP($M1952,People!$A$2:$B$5, 2, FALSE)</f>
        <v>Chuck Magee</v>
      </c>
      <c r="W1952" s="3" t="str">
        <f>IFERROR(VLOOKUP($B1952, 'Returns'!$A$2:$B$801, 2, FALSE), "No")</f>
        <v>No</v>
      </c>
    </row>
    <row r="1953" spans="1:23" x14ac:dyDescent="0.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VLOOKUP($M1953,People!$A$2:$B$5, 2, FALSE)</f>
        <v>Chuck Magee</v>
      </c>
      <c r="W1953" s="3" t="str">
        <f>IFERROR(VLOOKUP($B1953, 'Returns'!$A$2:$B$801, 2, FALSE), "No")</f>
        <v>No</v>
      </c>
    </row>
    <row r="1954" spans="1:23" x14ac:dyDescent="0.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VLOOKUP($M1954,People!$A$2:$B$5, 2, FALSE)</f>
        <v>Chuck Magee</v>
      </c>
      <c r="W1954" s="3" t="str">
        <f>IFERROR(VLOOKUP($B1954, 'Returns'!$A$2:$B$801, 2, FALSE), "No")</f>
        <v>No</v>
      </c>
    </row>
    <row r="1955" spans="1:23" x14ac:dyDescent="0.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VLOOKUP($M1955,People!$A$2:$B$5, 2, FALSE)</f>
        <v>Chuck Magee</v>
      </c>
      <c r="W1955" s="3" t="str">
        <f>IFERROR(VLOOKUP($B1955, 'Returns'!$A$2:$B$801, 2, FALSE), "No")</f>
        <v>No</v>
      </c>
    </row>
    <row r="1956" spans="1:23" x14ac:dyDescent="0.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VLOOKUP($M1956,People!$A$2:$B$5, 2, FALSE)</f>
        <v>Chuck Magee</v>
      </c>
      <c r="W1956" s="3" t="str">
        <f>IFERROR(VLOOKUP($B1956, 'Returns'!$A$2:$B$801, 2, FALSE), "No")</f>
        <v>No</v>
      </c>
    </row>
    <row r="1957" spans="1:23" x14ac:dyDescent="0.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VLOOKUP($M1957,People!$A$2:$B$5, 2, FALSE)</f>
        <v>Chuck Magee</v>
      </c>
      <c r="W1957" s="3" t="str">
        <f>IFERROR(VLOOKUP($B1957, 'Returns'!$A$2:$B$801, 2, FALSE), "No")</f>
        <v>No</v>
      </c>
    </row>
    <row r="1958" spans="1:23" x14ac:dyDescent="0.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VLOOKUP($M1958,People!$A$2:$B$5, 2, FALSE)</f>
        <v>Chuck Magee</v>
      </c>
      <c r="W1958" s="3" t="str">
        <f>IFERROR(VLOOKUP($B1958, 'Returns'!$A$2:$B$801, 2, FALSE), "No")</f>
        <v>No</v>
      </c>
    </row>
    <row r="1959" spans="1:23" x14ac:dyDescent="0.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VLOOKUP($M1959,People!$A$2:$B$5, 2, FALSE)</f>
        <v>Chuck Magee</v>
      </c>
      <c r="W1959" s="3" t="str">
        <f>IFERROR(VLOOKUP($B1959, 'Returns'!$A$2:$B$801, 2, FALSE), "No")</f>
        <v>No</v>
      </c>
    </row>
    <row r="1960" spans="1:23" x14ac:dyDescent="0.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VLOOKUP($M1960,People!$A$2:$B$5, 2, FALSE)</f>
        <v>Kelly Williams</v>
      </c>
      <c r="W1960" s="3" t="str">
        <f>IFERROR(VLOOKUP($B1960, 'Returns'!$A$2:$B$801, 2, FALSE), "No")</f>
        <v>No</v>
      </c>
    </row>
    <row r="1961" spans="1:23" x14ac:dyDescent="0.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VLOOKUP($M1961,People!$A$2:$B$5, 2, FALSE)</f>
        <v>Kelly Williams</v>
      </c>
      <c r="W1961" s="3" t="str">
        <f>IFERROR(VLOOKUP($B1961, 'Returns'!$A$2:$B$801, 2, FALSE), "No")</f>
        <v>No</v>
      </c>
    </row>
    <row r="1962" spans="1:23" x14ac:dyDescent="0.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VLOOKUP($M1962,People!$A$2:$B$5, 2, FALSE)</f>
        <v>Kelly Williams</v>
      </c>
      <c r="W1962" s="3" t="str">
        <f>IFERROR(VLOOKUP($B1962, 'Returns'!$A$2:$B$801, 2, FALSE), "No")</f>
        <v>No</v>
      </c>
    </row>
    <row r="1963" spans="1:23" x14ac:dyDescent="0.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VLOOKUP($M1963,People!$A$2:$B$5, 2, FALSE)</f>
        <v>Kelly Williams</v>
      </c>
      <c r="W1963" s="3" t="str">
        <f>IFERROR(VLOOKUP($B1963, 'Returns'!$A$2:$B$801, 2, FALSE), "No")</f>
        <v>No</v>
      </c>
    </row>
    <row r="1964" spans="1:23" x14ac:dyDescent="0.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VLOOKUP($M1964,People!$A$2:$B$5, 2, FALSE)</f>
        <v>Kelly Williams</v>
      </c>
      <c r="W1964" s="3" t="str">
        <f>IFERROR(VLOOKUP($B1964, 'Returns'!$A$2:$B$801, 2, FALSE), "No")</f>
        <v>No</v>
      </c>
    </row>
    <row r="1965" spans="1:23" x14ac:dyDescent="0.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VLOOKUP($M1965,People!$A$2:$B$5, 2, FALSE)</f>
        <v>Kelly Williams</v>
      </c>
      <c r="W1965" s="3" t="str">
        <f>IFERROR(VLOOKUP($B1965, 'Returns'!$A$2:$B$801, 2, FALSE), "No")</f>
        <v>No</v>
      </c>
    </row>
    <row r="1966" spans="1:23" x14ac:dyDescent="0.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VLOOKUP($M1966,People!$A$2:$B$5, 2, FALSE)</f>
        <v>Kelly Williams</v>
      </c>
      <c r="W1966" s="3" t="str">
        <f>IFERROR(VLOOKUP($B1966, 'Returns'!$A$2:$B$801, 2, FALSE), "No")</f>
        <v>No</v>
      </c>
    </row>
    <row r="1967" spans="1:23" x14ac:dyDescent="0.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VLOOKUP($M1967,People!$A$2:$B$5, 2, FALSE)</f>
        <v>Kelly Williams</v>
      </c>
      <c r="W1967" s="3" t="str">
        <f>IFERROR(VLOOKUP($B1967, 'Returns'!$A$2:$B$801, 2, FALSE), "No")</f>
        <v>No</v>
      </c>
    </row>
    <row r="1968" spans="1:23" x14ac:dyDescent="0.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VLOOKUP($M1968,People!$A$2:$B$5, 2, FALSE)</f>
        <v>Chuck Magee</v>
      </c>
      <c r="W1968" s="3" t="str">
        <f>IFERROR(VLOOKUP($B1968, 'Returns'!$A$2:$B$801, 2, FALSE), "No")</f>
        <v>No</v>
      </c>
    </row>
    <row r="1969" spans="1:23" x14ac:dyDescent="0.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VLOOKUP($M1969,People!$A$2:$B$5, 2, FALSE)</f>
        <v>Chuck Magee</v>
      </c>
      <c r="W1969" s="3" t="str">
        <f>IFERROR(VLOOKUP($B1969, 'Returns'!$A$2:$B$801, 2, FALSE), "No")</f>
        <v>No</v>
      </c>
    </row>
    <row r="1970" spans="1:23" x14ac:dyDescent="0.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VLOOKUP($M1970,People!$A$2:$B$5, 2, FALSE)</f>
        <v>Chuck Magee</v>
      </c>
      <c r="W1970" s="3" t="str">
        <f>IFERROR(VLOOKUP($B1970, 'Returns'!$A$2:$B$801, 2, FALSE), "No")</f>
        <v>No</v>
      </c>
    </row>
    <row r="1971" spans="1:23" x14ac:dyDescent="0.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VLOOKUP($M1971,People!$A$2:$B$5, 2, FALSE)</f>
        <v>Kelly Williams</v>
      </c>
      <c r="W1971" s="3" t="str">
        <f>IFERROR(VLOOKUP($B1971, 'Returns'!$A$2:$B$801, 2, FALSE), "No")</f>
        <v>No</v>
      </c>
    </row>
    <row r="1972" spans="1:23" x14ac:dyDescent="0.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VLOOKUP($M1972,People!$A$2:$B$5, 2, FALSE)</f>
        <v>Kelly Williams</v>
      </c>
      <c r="W1972" s="3" t="str">
        <f>IFERROR(VLOOKUP($B1972, 'Returns'!$A$2:$B$801, 2, FALSE), "No")</f>
        <v>No</v>
      </c>
    </row>
    <row r="1973" spans="1:23" x14ac:dyDescent="0.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VLOOKUP($M1973,People!$A$2:$B$5, 2, FALSE)</f>
        <v>Kelly Williams</v>
      </c>
      <c r="W1973" s="3" t="str">
        <f>IFERROR(VLOOKUP($B1973, 'Returns'!$A$2:$B$801, 2, FALSE), "No")</f>
        <v>No</v>
      </c>
    </row>
    <row r="1974" spans="1:23" x14ac:dyDescent="0.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VLOOKUP($M1974,People!$A$2:$B$5, 2, FALSE)</f>
        <v>Kelly Williams</v>
      </c>
      <c r="W1974" s="3" t="str">
        <f>IFERROR(VLOOKUP($B1974, 'Returns'!$A$2:$B$801, 2, FALSE), "No")</f>
        <v>Yes</v>
      </c>
    </row>
    <row r="1975" spans="1:23" x14ac:dyDescent="0.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VLOOKUP($M1975,People!$A$2:$B$5, 2, FALSE)</f>
        <v>Kelly Williams</v>
      </c>
      <c r="W1975" s="3" t="str">
        <f>IFERROR(VLOOKUP($B1975, 'Returns'!$A$2:$B$801, 2, FALSE), "No")</f>
        <v>Yes</v>
      </c>
    </row>
    <row r="1976" spans="1:23" x14ac:dyDescent="0.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VLOOKUP($M1976,People!$A$2:$B$5, 2, FALSE)</f>
        <v>Kelly Williams</v>
      </c>
      <c r="W1976" s="3" t="str">
        <f>IFERROR(VLOOKUP($B1976, 'Returns'!$A$2:$B$801, 2, FALSE), "No")</f>
        <v>Yes</v>
      </c>
    </row>
    <row r="1977" spans="1:23" x14ac:dyDescent="0.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VLOOKUP($M1977,People!$A$2:$B$5, 2, FALSE)</f>
        <v>Cassandra Brandow</v>
      </c>
      <c r="W1977" s="3" t="str">
        <f>IFERROR(VLOOKUP($B1977, 'Returns'!$A$2:$B$801, 2, FALSE), "No")</f>
        <v>No</v>
      </c>
    </row>
    <row r="1978" spans="1:23" x14ac:dyDescent="0.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VLOOKUP($M1978,People!$A$2:$B$5, 2, FALSE)</f>
        <v>Cassandra Brandow</v>
      </c>
      <c r="W1978" s="3" t="str">
        <f>IFERROR(VLOOKUP($B1978, 'Returns'!$A$2:$B$801, 2, FALSE), "No")</f>
        <v>No</v>
      </c>
    </row>
    <row r="1979" spans="1:23" x14ac:dyDescent="0.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VLOOKUP($M1979,People!$A$2:$B$5, 2, FALSE)</f>
        <v>Cassandra Brandow</v>
      </c>
      <c r="W1979" s="3" t="str">
        <f>IFERROR(VLOOKUP($B1979, 'Returns'!$A$2:$B$801, 2, FALSE), "No")</f>
        <v>No</v>
      </c>
    </row>
    <row r="1980" spans="1:23" x14ac:dyDescent="0.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VLOOKUP($M1980,People!$A$2:$B$5, 2, FALSE)</f>
        <v>Anna Andreadi</v>
      </c>
      <c r="W1980" s="3" t="str">
        <f>IFERROR(VLOOKUP($B1980, 'Returns'!$A$2:$B$801, 2, FALSE), "No")</f>
        <v>No</v>
      </c>
    </row>
    <row r="1981" spans="1:23" x14ac:dyDescent="0.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VLOOKUP($M1981,People!$A$2:$B$5, 2, FALSE)</f>
        <v>Anna Andreadi</v>
      </c>
      <c r="W1981" s="3" t="str">
        <f>IFERROR(VLOOKUP($B1981, 'Returns'!$A$2:$B$801, 2, FALSE), "No")</f>
        <v>No</v>
      </c>
    </row>
    <row r="1982" spans="1:23" x14ac:dyDescent="0.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VLOOKUP($M1982,People!$A$2:$B$5, 2, FALSE)</f>
        <v>Anna Andreadi</v>
      </c>
      <c r="W1982" s="3" t="str">
        <f>IFERROR(VLOOKUP($B1982, 'Returns'!$A$2:$B$801, 2, FALSE), "No")</f>
        <v>No</v>
      </c>
    </row>
    <row r="1983" spans="1:23" x14ac:dyDescent="0.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VLOOKUP($M1983,People!$A$2:$B$5, 2, FALSE)</f>
        <v>Cassandra Brandow</v>
      </c>
      <c r="W1983" s="3" t="str">
        <f>IFERROR(VLOOKUP($B1983, 'Returns'!$A$2:$B$801, 2, FALSE), "No")</f>
        <v>No</v>
      </c>
    </row>
    <row r="1984" spans="1:23" x14ac:dyDescent="0.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VLOOKUP($M1984,People!$A$2:$B$5, 2, FALSE)</f>
        <v>Kelly Williams</v>
      </c>
      <c r="W1984" s="3" t="str">
        <f>IFERROR(VLOOKUP($B1984, 'Returns'!$A$2:$B$801, 2, FALSE), "No")</f>
        <v>No</v>
      </c>
    </row>
    <row r="1985" spans="1:23" x14ac:dyDescent="0.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VLOOKUP($M1985,People!$A$2:$B$5, 2, FALSE)</f>
        <v>Anna Andreadi</v>
      </c>
      <c r="W1985" s="3" t="str">
        <f>IFERROR(VLOOKUP($B1985, 'Returns'!$A$2:$B$801, 2, FALSE), "No")</f>
        <v>Yes</v>
      </c>
    </row>
    <row r="1986" spans="1:23" x14ac:dyDescent="0.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VLOOKUP($M1986,People!$A$2:$B$5, 2, FALSE)</f>
        <v>Anna Andreadi</v>
      </c>
      <c r="W1986" s="3" t="str">
        <f>IFERROR(VLOOKUP($B1986, 'Returns'!$A$2:$B$801, 2, FALSE), "No")</f>
        <v>Yes</v>
      </c>
    </row>
    <row r="1987" spans="1:23" x14ac:dyDescent="0.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VLOOKUP($M1987,People!$A$2:$B$5, 2, FALSE)</f>
        <v>Anna Andreadi</v>
      </c>
      <c r="W1987" s="3" t="str">
        <f>IFERROR(VLOOKUP($B1987, 'Returns'!$A$2:$B$801, 2, FALSE), "No")</f>
        <v>Yes</v>
      </c>
    </row>
    <row r="1988" spans="1:23" x14ac:dyDescent="0.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VLOOKUP($M1988,People!$A$2:$B$5, 2, FALSE)</f>
        <v>Chuck Magee</v>
      </c>
      <c r="W1988" s="3" t="str">
        <f>IFERROR(VLOOKUP($B1988, 'Returns'!$A$2:$B$801, 2, FALSE), "No")</f>
        <v>No</v>
      </c>
    </row>
    <row r="1989" spans="1:23" x14ac:dyDescent="0.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VLOOKUP($M1989,People!$A$2:$B$5, 2, FALSE)</f>
        <v>Kelly Williams</v>
      </c>
      <c r="W1989" s="3" t="str">
        <f>IFERROR(VLOOKUP($B1989, 'Returns'!$A$2:$B$801, 2, FALSE), "No")</f>
        <v>No</v>
      </c>
    </row>
    <row r="1990" spans="1:23" x14ac:dyDescent="0.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VLOOKUP($M1990,People!$A$2:$B$5, 2, FALSE)</f>
        <v>Kelly Williams</v>
      </c>
      <c r="W1990" s="3" t="str">
        <f>IFERROR(VLOOKUP($B1990, 'Returns'!$A$2:$B$801, 2, FALSE), "No")</f>
        <v>No</v>
      </c>
    </row>
    <row r="1991" spans="1:23" x14ac:dyDescent="0.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VLOOKUP($M1991,People!$A$2:$B$5, 2, FALSE)</f>
        <v>Kelly Williams</v>
      </c>
      <c r="W1991" s="3" t="str">
        <f>IFERROR(VLOOKUP($B1991, 'Returns'!$A$2:$B$801, 2, FALSE), "No")</f>
        <v>No</v>
      </c>
    </row>
    <row r="1992" spans="1:23" x14ac:dyDescent="0.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VLOOKUP($M1992,People!$A$2:$B$5, 2, FALSE)</f>
        <v>Kelly Williams</v>
      </c>
      <c r="W1992" s="3" t="str">
        <f>IFERROR(VLOOKUP($B1992, 'Returns'!$A$2:$B$801, 2, FALSE), "No")</f>
        <v>No</v>
      </c>
    </row>
    <row r="1993" spans="1:23" x14ac:dyDescent="0.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VLOOKUP($M1993,People!$A$2:$B$5, 2, FALSE)</f>
        <v>Chuck Magee</v>
      </c>
      <c r="W1993" s="3" t="str">
        <f>IFERROR(VLOOKUP($B1993, 'Returns'!$A$2:$B$801, 2, FALSE), "No")</f>
        <v>No</v>
      </c>
    </row>
    <row r="1994" spans="1:23" x14ac:dyDescent="0.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VLOOKUP($M1994,People!$A$2:$B$5, 2, FALSE)</f>
        <v>Anna Andreadi</v>
      </c>
      <c r="W1994" s="3" t="str">
        <f>IFERROR(VLOOKUP($B1994, 'Returns'!$A$2:$B$801, 2, FALSE), "No")</f>
        <v>No</v>
      </c>
    </row>
    <row r="1995" spans="1:23" x14ac:dyDescent="0.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VLOOKUP($M1995,People!$A$2:$B$5, 2, FALSE)</f>
        <v>Anna Andreadi</v>
      </c>
      <c r="W1995" s="3" t="str">
        <f>IFERROR(VLOOKUP($B1995, 'Returns'!$A$2:$B$801, 2, FALSE), "No")</f>
        <v>No</v>
      </c>
    </row>
    <row r="1996" spans="1:23" x14ac:dyDescent="0.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VLOOKUP($M1996,People!$A$2:$B$5, 2, FALSE)</f>
        <v>Anna Andreadi</v>
      </c>
      <c r="W1996" s="3" t="str">
        <f>IFERROR(VLOOKUP($B1996, 'Returns'!$A$2:$B$801, 2, FALSE), "No")</f>
        <v>No</v>
      </c>
    </row>
    <row r="1997" spans="1:23" x14ac:dyDescent="0.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VLOOKUP($M1997,People!$A$2:$B$5, 2, FALSE)</f>
        <v>Kelly Williams</v>
      </c>
      <c r="W1997" s="3" t="str">
        <f>IFERROR(VLOOKUP($B1997, 'Returns'!$A$2:$B$801, 2, FALSE), "No")</f>
        <v>No</v>
      </c>
    </row>
    <row r="1998" spans="1:23" x14ac:dyDescent="0.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VLOOKUP($M1998,People!$A$2:$B$5, 2, FALSE)</f>
        <v>Kelly Williams</v>
      </c>
      <c r="W1998" s="3" t="str">
        <f>IFERROR(VLOOKUP($B1998, 'Returns'!$A$2:$B$801, 2, FALSE), "No")</f>
        <v>No</v>
      </c>
    </row>
    <row r="1999" spans="1:23" x14ac:dyDescent="0.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VLOOKUP($M1999,People!$A$2:$B$5, 2, FALSE)</f>
        <v>Cassandra Brandow</v>
      </c>
      <c r="W1999" s="3" t="str">
        <f>IFERROR(VLOOKUP($B1999, 'Returns'!$A$2:$B$801, 2, FALSE), "No")</f>
        <v>No</v>
      </c>
    </row>
    <row r="2000" spans="1:23" x14ac:dyDescent="0.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VLOOKUP($M2000,People!$A$2:$B$5, 2, FALSE)</f>
        <v>Cassandra Brandow</v>
      </c>
      <c r="W2000" s="3" t="str">
        <f>IFERROR(VLOOKUP($B2000, 'Returns'!$A$2:$B$801, 2, FALSE), "No")</f>
        <v>No</v>
      </c>
    </row>
    <row r="2001" spans="1:23" x14ac:dyDescent="0.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VLOOKUP($M2001,People!$A$2:$B$5, 2, FALSE)</f>
        <v>Cassandra Brandow</v>
      </c>
      <c r="W2001" s="3" t="str">
        <f>IFERROR(VLOOKUP($B2001, 'Returns'!$A$2:$B$801, 2, FALSE), "No")</f>
        <v>No</v>
      </c>
    </row>
    <row r="2002" spans="1:23" x14ac:dyDescent="0.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VLOOKUP($M2002,People!$A$2:$B$5, 2, FALSE)</f>
        <v>Anna Andreadi</v>
      </c>
      <c r="W2002" s="3" t="str">
        <f>IFERROR(VLOOKUP($B2002, 'Returns'!$A$2:$B$801, 2, FALSE), "No")</f>
        <v>No</v>
      </c>
    </row>
    <row r="2003" spans="1:23" x14ac:dyDescent="0.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VLOOKUP($M2003,People!$A$2:$B$5, 2, FALSE)</f>
        <v>Anna Andreadi</v>
      </c>
      <c r="W2003" s="3" t="str">
        <f>IFERROR(VLOOKUP($B2003, 'Returns'!$A$2:$B$801, 2, FALSE), "No")</f>
        <v>No</v>
      </c>
    </row>
    <row r="2004" spans="1:23" x14ac:dyDescent="0.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VLOOKUP($M2004,People!$A$2:$B$5, 2, FALSE)</f>
        <v>Cassandra Brandow</v>
      </c>
      <c r="W2004" s="3" t="str">
        <f>IFERROR(VLOOKUP($B2004, 'Returns'!$A$2:$B$801, 2, FALSE), "No")</f>
        <v>No</v>
      </c>
    </row>
    <row r="2005" spans="1:23" x14ac:dyDescent="0.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VLOOKUP($M2005,People!$A$2:$B$5, 2, FALSE)</f>
        <v>Cassandra Brandow</v>
      </c>
      <c r="W2005" s="3" t="str">
        <f>IFERROR(VLOOKUP($B2005, 'Returns'!$A$2:$B$801, 2, FALSE), "No")</f>
        <v>No</v>
      </c>
    </row>
    <row r="2006" spans="1:23" x14ac:dyDescent="0.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VLOOKUP($M2006,People!$A$2:$B$5, 2, FALSE)</f>
        <v>Kelly Williams</v>
      </c>
      <c r="W2006" s="3" t="str">
        <f>IFERROR(VLOOKUP($B2006, 'Returns'!$A$2:$B$801, 2, FALSE), "No")</f>
        <v>No</v>
      </c>
    </row>
    <row r="2007" spans="1:23" x14ac:dyDescent="0.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VLOOKUP($M2007,People!$A$2:$B$5, 2, FALSE)</f>
        <v>Kelly Williams</v>
      </c>
      <c r="W2007" s="3" t="str">
        <f>IFERROR(VLOOKUP($B2007, 'Returns'!$A$2:$B$801, 2, FALSE), "No")</f>
        <v>No</v>
      </c>
    </row>
    <row r="2008" spans="1:23" x14ac:dyDescent="0.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VLOOKUP($M2008,People!$A$2:$B$5, 2, FALSE)</f>
        <v>Kelly Williams</v>
      </c>
      <c r="W2008" s="3" t="str">
        <f>IFERROR(VLOOKUP($B2008, 'Returns'!$A$2:$B$801, 2, FALSE), "No")</f>
        <v>No</v>
      </c>
    </row>
    <row r="2009" spans="1:23" x14ac:dyDescent="0.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VLOOKUP($M2009,People!$A$2:$B$5, 2, FALSE)</f>
        <v>Kelly Williams</v>
      </c>
      <c r="W2009" s="3" t="str">
        <f>IFERROR(VLOOKUP($B2009, 'Returns'!$A$2:$B$801, 2, FALSE), "No")</f>
        <v>No</v>
      </c>
    </row>
    <row r="2010" spans="1:23" x14ac:dyDescent="0.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VLOOKUP($M2010,People!$A$2:$B$5, 2, FALSE)</f>
        <v>Cassandra Brandow</v>
      </c>
      <c r="W2010" s="3" t="str">
        <f>IFERROR(VLOOKUP($B2010, 'Returns'!$A$2:$B$801, 2, FALSE), "No")</f>
        <v>No</v>
      </c>
    </row>
    <row r="2011" spans="1:23" x14ac:dyDescent="0.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VLOOKUP($M2011,People!$A$2:$B$5, 2, FALSE)</f>
        <v>Cassandra Brandow</v>
      </c>
      <c r="W2011" s="3" t="str">
        <f>IFERROR(VLOOKUP($B2011, 'Returns'!$A$2:$B$801, 2, FALSE), "No")</f>
        <v>No</v>
      </c>
    </row>
    <row r="2012" spans="1:23" x14ac:dyDescent="0.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VLOOKUP($M2012,People!$A$2:$B$5, 2, FALSE)</f>
        <v>Cassandra Brandow</v>
      </c>
      <c r="W2012" s="3" t="str">
        <f>IFERROR(VLOOKUP($B2012, 'Returns'!$A$2:$B$801, 2, FALSE), "No")</f>
        <v>No</v>
      </c>
    </row>
    <row r="2013" spans="1:23" x14ac:dyDescent="0.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VLOOKUP($M2013,People!$A$2:$B$5, 2, FALSE)</f>
        <v>Kelly Williams</v>
      </c>
      <c r="W2013" s="3" t="str">
        <f>IFERROR(VLOOKUP($B2013, 'Returns'!$A$2:$B$801, 2, FALSE), "No")</f>
        <v>Yes</v>
      </c>
    </row>
    <row r="2014" spans="1:23" x14ac:dyDescent="0.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VLOOKUP($M2014,People!$A$2:$B$5, 2, FALSE)</f>
        <v>Kelly Williams</v>
      </c>
      <c r="W2014" s="3" t="str">
        <f>IFERROR(VLOOKUP($B2014, 'Returns'!$A$2:$B$801, 2, FALSE), "No")</f>
        <v>Yes</v>
      </c>
    </row>
    <row r="2015" spans="1:23" x14ac:dyDescent="0.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VLOOKUP($M2015,People!$A$2:$B$5, 2, FALSE)</f>
        <v>Cassandra Brandow</v>
      </c>
      <c r="W2015" s="3" t="str">
        <f>IFERROR(VLOOKUP($B2015, 'Returns'!$A$2:$B$801, 2, FALSE), "No")</f>
        <v>No</v>
      </c>
    </row>
    <row r="2016" spans="1:23" x14ac:dyDescent="0.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VLOOKUP($M2016,People!$A$2:$B$5, 2, FALSE)</f>
        <v>Cassandra Brandow</v>
      </c>
      <c r="W2016" s="3" t="str">
        <f>IFERROR(VLOOKUP($B2016, 'Returns'!$A$2:$B$801, 2, FALSE), "No")</f>
        <v>No</v>
      </c>
    </row>
    <row r="2017" spans="1:23" x14ac:dyDescent="0.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VLOOKUP($M2017,People!$A$2:$B$5, 2, FALSE)</f>
        <v>Cassandra Brandow</v>
      </c>
      <c r="W2017" s="3" t="str">
        <f>IFERROR(VLOOKUP($B2017, 'Returns'!$A$2:$B$801, 2, FALSE), "No")</f>
        <v>No</v>
      </c>
    </row>
    <row r="2018" spans="1:23" x14ac:dyDescent="0.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VLOOKUP($M2018,People!$A$2:$B$5, 2, FALSE)</f>
        <v>Anna Andreadi</v>
      </c>
      <c r="W2018" s="3" t="str">
        <f>IFERROR(VLOOKUP($B2018, 'Returns'!$A$2:$B$801, 2, FALSE), "No")</f>
        <v>No</v>
      </c>
    </row>
    <row r="2019" spans="1:23" x14ac:dyDescent="0.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VLOOKUP($M2019,People!$A$2:$B$5, 2, FALSE)</f>
        <v>Anna Andreadi</v>
      </c>
      <c r="W2019" s="3" t="str">
        <f>IFERROR(VLOOKUP($B2019, 'Returns'!$A$2:$B$801, 2, FALSE), "No")</f>
        <v>No</v>
      </c>
    </row>
    <row r="2020" spans="1:23" x14ac:dyDescent="0.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VLOOKUP($M2020,People!$A$2:$B$5, 2, FALSE)</f>
        <v>Anna Andreadi</v>
      </c>
      <c r="W2020" s="3" t="str">
        <f>IFERROR(VLOOKUP($B2020, 'Returns'!$A$2:$B$801, 2, FALSE), "No")</f>
        <v>No</v>
      </c>
    </row>
    <row r="2021" spans="1:23" x14ac:dyDescent="0.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VLOOKUP($M2021,People!$A$2:$B$5, 2, FALSE)</f>
        <v>Anna Andreadi</v>
      </c>
      <c r="W2021" s="3" t="str">
        <f>IFERROR(VLOOKUP($B2021, 'Returns'!$A$2:$B$801, 2, FALSE), "No")</f>
        <v>No</v>
      </c>
    </row>
    <row r="2022" spans="1:23" x14ac:dyDescent="0.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VLOOKUP($M2022,People!$A$2:$B$5, 2, FALSE)</f>
        <v>Chuck Magee</v>
      </c>
      <c r="W2022" s="3" t="str">
        <f>IFERROR(VLOOKUP($B2022, 'Returns'!$A$2:$B$801, 2, FALSE), "No")</f>
        <v>No</v>
      </c>
    </row>
    <row r="2023" spans="1:23" x14ac:dyDescent="0.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VLOOKUP($M2023,People!$A$2:$B$5, 2, FALSE)</f>
        <v>Chuck Magee</v>
      </c>
      <c r="W2023" s="3" t="str">
        <f>IFERROR(VLOOKUP($B2023, 'Returns'!$A$2:$B$801, 2, FALSE), "No")</f>
        <v>No</v>
      </c>
    </row>
    <row r="2024" spans="1:23" x14ac:dyDescent="0.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VLOOKUP($M2024,People!$A$2:$B$5, 2, FALSE)</f>
        <v>Chuck Magee</v>
      </c>
      <c r="W2024" s="3" t="str">
        <f>IFERROR(VLOOKUP($B2024, 'Returns'!$A$2:$B$801, 2, FALSE), "No")</f>
        <v>No</v>
      </c>
    </row>
    <row r="2025" spans="1:23" x14ac:dyDescent="0.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VLOOKUP($M2025,People!$A$2:$B$5, 2, FALSE)</f>
        <v>Chuck Magee</v>
      </c>
      <c r="W2025" s="3" t="str">
        <f>IFERROR(VLOOKUP($B2025, 'Returns'!$A$2:$B$801, 2, FALSE), "No")</f>
        <v>No</v>
      </c>
    </row>
    <row r="2026" spans="1:23" x14ac:dyDescent="0.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VLOOKUP($M2026,People!$A$2:$B$5, 2, FALSE)</f>
        <v>Anna Andreadi</v>
      </c>
      <c r="W2026" s="3" t="str">
        <f>IFERROR(VLOOKUP($B2026, 'Returns'!$A$2:$B$801, 2, FALSE), "No")</f>
        <v>No</v>
      </c>
    </row>
    <row r="2027" spans="1:23" x14ac:dyDescent="0.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VLOOKUP($M2027,People!$A$2:$B$5, 2, FALSE)</f>
        <v>Anna Andreadi</v>
      </c>
      <c r="W2027" s="3" t="str">
        <f>IFERROR(VLOOKUP($B2027, 'Returns'!$A$2:$B$801, 2, FALSE), "No")</f>
        <v>No</v>
      </c>
    </row>
    <row r="2028" spans="1:23" x14ac:dyDescent="0.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VLOOKUP($M2028,People!$A$2:$B$5, 2, FALSE)</f>
        <v>Anna Andreadi</v>
      </c>
      <c r="W2028" s="3" t="str">
        <f>IFERROR(VLOOKUP($B2028, 'Returns'!$A$2:$B$801, 2, FALSE), "No")</f>
        <v>No</v>
      </c>
    </row>
    <row r="2029" spans="1:23" x14ac:dyDescent="0.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VLOOKUP($M2029,People!$A$2:$B$5, 2, FALSE)</f>
        <v>Anna Andreadi</v>
      </c>
      <c r="W2029" s="3" t="str">
        <f>IFERROR(VLOOKUP($B2029, 'Returns'!$A$2:$B$801, 2, FALSE), "No")</f>
        <v>No</v>
      </c>
    </row>
    <row r="2030" spans="1:23" x14ac:dyDescent="0.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VLOOKUP($M2030,People!$A$2:$B$5, 2, FALSE)</f>
        <v>Chuck Magee</v>
      </c>
      <c r="W2030" s="3" t="str">
        <f>IFERROR(VLOOKUP($B2030, 'Returns'!$A$2:$B$801, 2, FALSE), "No")</f>
        <v>No</v>
      </c>
    </row>
    <row r="2031" spans="1:23" x14ac:dyDescent="0.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VLOOKUP($M2031,People!$A$2:$B$5, 2, FALSE)</f>
        <v>Chuck Magee</v>
      </c>
      <c r="W2031" s="3" t="str">
        <f>IFERROR(VLOOKUP($B2031, 'Returns'!$A$2:$B$801, 2, FALSE), "No")</f>
        <v>No</v>
      </c>
    </row>
    <row r="2032" spans="1:23" x14ac:dyDescent="0.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VLOOKUP($M2032,People!$A$2:$B$5, 2, FALSE)</f>
        <v>Chuck Magee</v>
      </c>
      <c r="W2032" s="3" t="str">
        <f>IFERROR(VLOOKUP($B2032, 'Returns'!$A$2:$B$801, 2, FALSE), "No")</f>
        <v>No</v>
      </c>
    </row>
    <row r="2033" spans="1:23" x14ac:dyDescent="0.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VLOOKUP($M2033,People!$A$2:$B$5, 2, FALSE)</f>
        <v>Chuck Magee</v>
      </c>
      <c r="W2033" s="3" t="str">
        <f>IFERROR(VLOOKUP($B2033, 'Returns'!$A$2:$B$801, 2, FALSE), "No")</f>
        <v>No</v>
      </c>
    </row>
    <row r="2034" spans="1:23" x14ac:dyDescent="0.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VLOOKUP($M2034,People!$A$2:$B$5, 2, FALSE)</f>
        <v>Kelly Williams</v>
      </c>
      <c r="W2034" s="3" t="str">
        <f>IFERROR(VLOOKUP($B2034, 'Returns'!$A$2:$B$801, 2, FALSE), "No")</f>
        <v>No</v>
      </c>
    </row>
    <row r="2035" spans="1:23" x14ac:dyDescent="0.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VLOOKUP($M2035,People!$A$2:$B$5, 2, FALSE)</f>
        <v>Kelly Williams</v>
      </c>
      <c r="W2035" s="3" t="str">
        <f>IFERROR(VLOOKUP($B2035, 'Returns'!$A$2:$B$801, 2, FALSE), "No")</f>
        <v>No</v>
      </c>
    </row>
    <row r="2036" spans="1:23" x14ac:dyDescent="0.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VLOOKUP($M2036,People!$A$2:$B$5, 2, FALSE)</f>
        <v>Kelly Williams</v>
      </c>
      <c r="W2036" s="3" t="str">
        <f>IFERROR(VLOOKUP($B2036, 'Returns'!$A$2:$B$801, 2, FALSE), "No")</f>
        <v>No</v>
      </c>
    </row>
    <row r="2037" spans="1:23" x14ac:dyDescent="0.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VLOOKUP($M2037,People!$A$2:$B$5, 2, FALSE)</f>
        <v>Kelly Williams</v>
      </c>
      <c r="W2037" s="3" t="str">
        <f>IFERROR(VLOOKUP($B2037, 'Returns'!$A$2:$B$801, 2, FALSE), "No")</f>
        <v>No</v>
      </c>
    </row>
    <row r="2038" spans="1:23" x14ac:dyDescent="0.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VLOOKUP($M2038,People!$A$2:$B$5, 2, FALSE)</f>
        <v>Anna Andreadi</v>
      </c>
      <c r="W2038" s="3" t="str">
        <f>IFERROR(VLOOKUP($B2038, 'Returns'!$A$2:$B$801, 2, FALSE), "No")</f>
        <v>Yes</v>
      </c>
    </row>
    <row r="2039" spans="1:23" x14ac:dyDescent="0.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VLOOKUP($M2039,People!$A$2:$B$5, 2, FALSE)</f>
        <v>Anna Andreadi</v>
      </c>
      <c r="W2039" s="3" t="str">
        <f>IFERROR(VLOOKUP($B2039, 'Returns'!$A$2:$B$801, 2, FALSE), "No")</f>
        <v>Yes</v>
      </c>
    </row>
    <row r="2040" spans="1:23" x14ac:dyDescent="0.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VLOOKUP($M2040,People!$A$2:$B$5, 2, FALSE)</f>
        <v>Anna Andreadi</v>
      </c>
      <c r="W2040" s="3" t="str">
        <f>IFERROR(VLOOKUP($B2040, 'Returns'!$A$2:$B$801, 2, FALSE), "No")</f>
        <v>No</v>
      </c>
    </row>
    <row r="2041" spans="1:23" x14ac:dyDescent="0.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VLOOKUP($M2041,People!$A$2:$B$5, 2, FALSE)</f>
        <v>Anna Andreadi</v>
      </c>
      <c r="W2041" s="3" t="str">
        <f>IFERROR(VLOOKUP($B2041, 'Returns'!$A$2:$B$801, 2, FALSE), "No")</f>
        <v>No</v>
      </c>
    </row>
    <row r="2042" spans="1:23" x14ac:dyDescent="0.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VLOOKUP($M2042,People!$A$2:$B$5, 2, FALSE)</f>
        <v>Anna Andreadi</v>
      </c>
      <c r="W2042" s="3" t="str">
        <f>IFERROR(VLOOKUP($B2042, 'Returns'!$A$2:$B$801, 2, FALSE), "No")</f>
        <v>No</v>
      </c>
    </row>
    <row r="2043" spans="1:23" x14ac:dyDescent="0.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VLOOKUP($M2043,People!$A$2:$B$5, 2, FALSE)</f>
        <v>Anna Andreadi</v>
      </c>
      <c r="W2043" s="3" t="str">
        <f>IFERROR(VLOOKUP($B2043, 'Returns'!$A$2:$B$801, 2, FALSE), "No")</f>
        <v>No</v>
      </c>
    </row>
    <row r="2044" spans="1:23" x14ac:dyDescent="0.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VLOOKUP($M2044,People!$A$2:$B$5, 2, FALSE)</f>
        <v>Anna Andreadi</v>
      </c>
      <c r="W2044" s="3" t="str">
        <f>IFERROR(VLOOKUP($B2044, 'Returns'!$A$2:$B$801, 2, FALSE), "No")</f>
        <v>No</v>
      </c>
    </row>
    <row r="2045" spans="1:23" x14ac:dyDescent="0.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VLOOKUP($M2045,People!$A$2:$B$5, 2, FALSE)</f>
        <v>Chuck Magee</v>
      </c>
      <c r="W2045" s="3" t="str">
        <f>IFERROR(VLOOKUP($B2045, 'Returns'!$A$2:$B$801, 2, FALSE), "No")</f>
        <v>No</v>
      </c>
    </row>
    <row r="2046" spans="1:23" x14ac:dyDescent="0.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VLOOKUP($M2046,People!$A$2:$B$5, 2, FALSE)</f>
        <v>Kelly Williams</v>
      </c>
      <c r="W2046" s="3" t="str">
        <f>IFERROR(VLOOKUP($B2046, 'Returns'!$A$2:$B$801, 2, FALSE), "No")</f>
        <v>No</v>
      </c>
    </row>
    <row r="2047" spans="1:23" x14ac:dyDescent="0.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VLOOKUP($M2047,People!$A$2:$B$5, 2, FALSE)</f>
        <v>Chuck Magee</v>
      </c>
      <c r="W2047" s="3" t="str">
        <f>IFERROR(VLOOKUP($B2047, 'Returns'!$A$2:$B$801, 2, FALSE), "No")</f>
        <v>No</v>
      </c>
    </row>
    <row r="2048" spans="1:23" x14ac:dyDescent="0.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VLOOKUP($M2048,People!$A$2:$B$5, 2, FALSE)</f>
        <v>Chuck Magee</v>
      </c>
      <c r="W2048" s="3" t="str">
        <f>IFERROR(VLOOKUP($B2048, 'Returns'!$A$2:$B$801, 2, FALSE), "No")</f>
        <v>No</v>
      </c>
    </row>
    <row r="2049" spans="1:23" x14ac:dyDescent="0.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VLOOKUP($M2049,People!$A$2:$B$5, 2, FALSE)</f>
        <v>Chuck Magee</v>
      </c>
      <c r="W2049" s="3" t="str">
        <f>IFERROR(VLOOKUP($B2049, 'Returns'!$A$2:$B$801, 2, FALSE), "No")</f>
        <v>No</v>
      </c>
    </row>
    <row r="2050" spans="1:23" x14ac:dyDescent="0.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VLOOKUP($M2050,People!$A$2:$B$5, 2, FALSE)</f>
        <v>Chuck Magee</v>
      </c>
      <c r="W2050" s="3" t="str">
        <f>IFERROR(VLOOKUP($B2050, 'Returns'!$A$2:$B$801, 2, FALSE), "No")</f>
        <v>No</v>
      </c>
    </row>
    <row r="2051" spans="1:23" x14ac:dyDescent="0.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VLOOKUP($M2051,People!$A$2:$B$5, 2, FALSE)</f>
        <v>Chuck Magee</v>
      </c>
      <c r="W2051" s="3" t="str">
        <f>IFERROR(VLOOKUP($B2051, 'Returns'!$A$2:$B$801, 2, FALSE), "No")</f>
        <v>No</v>
      </c>
    </row>
    <row r="2052" spans="1:23" x14ac:dyDescent="0.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VLOOKUP($M2052,People!$A$2:$B$5, 2, FALSE)</f>
        <v>Chuck Magee</v>
      </c>
      <c r="W2052" s="3" t="str">
        <f>IFERROR(VLOOKUP($B2052, 'Returns'!$A$2:$B$801, 2, FALSE), "No")</f>
        <v>No</v>
      </c>
    </row>
    <row r="2053" spans="1:23" x14ac:dyDescent="0.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VLOOKUP($M2053,People!$A$2:$B$5, 2, FALSE)</f>
        <v>Chuck Magee</v>
      </c>
      <c r="W2053" s="3" t="str">
        <f>IFERROR(VLOOKUP($B2053, 'Returns'!$A$2:$B$801, 2, FALSE), "No")</f>
        <v>No</v>
      </c>
    </row>
    <row r="2054" spans="1:23" x14ac:dyDescent="0.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VLOOKUP($M2054,People!$A$2:$B$5, 2, FALSE)</f>
        <v>Chuck Magee</v>
      </c>
      <c r="W2054" s="3" t="str">
        <f>IFERROR(VLOOKUP($B2054, 'Returns'!$A$2:$B$801, 2, FALSE), "No")</f>
        <v>No</v>
      </c>
    </row>
    <row r="2055" spans="1:23" x14ac:dyDescent="0.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VLOOKUP($M2055,People!$A$2:$B$5, 2, FALSE)</f>
        <v>Chuck Magee</v>
      </c>
      <c r="W2055" s="3" t="str">
        <f>IFERROR(VLOOKUP($B2055, 'Returns'!$A$2:$B$801, 2, FALSE), "No")</f>
        <v>No</v>
      </c>
    </row>
    <row r="2056" spans="1:23" x14ac:dyDescent="0.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VLOOKUP($M2056,People!$A$2:$B$5, 2, FALSE)</f>
        <v>Kelly Williams</v>
      </c>
      <c r="W2056" s="3" t="str">
        <f>IFERROR(VLOOKUP($B2056, 'Returns'!$A$2:$B$801, 2, FALSE), "No")</f>
        <v>No</v>
      </c>
    </row>
    <row r="2057" spans="1:23" x14ac:dyDescent="0.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VLOOKUP($M2057,People!$A$2:$B$5, 2, FALSE)</f>
        <v>Kelly Williams</v>
      </c>
      <c r="W2057" s="3" t="str">
        <f>IFERROR(VLOOKUP($B2057, 'Returns'!$A$2:$B$801, 2, FALSE), "No")</f>
        <v>No</v>
      </c>
    </row>
    <row r="2058" spans="1:23" x14ac:dyDescent="0.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VLOOKUP($M2058,People!$A$2:$B$5, 2, FALSE)</f>
        <v>Kelly Williams</v>
      </c>
      <c r="W2058" s="3" t="str">
        <f>IFERROR(VLOOKUP($B2058, 'Returns'!$A$2:$B$801, 2, FALSE), "No")</f>
        <v>No</v>
      </c>
    </row>
    <row r="2059" spans="1:23" x14ac:dyDescent="0.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VLOOKUP($M2059,People!$A$2:$B$5, 2, FALSE)</f>
        <v>Kelly Williams</v>
      </c>
      <c r="W2059" s="3" t="str">
        <f>IFERROR(VLOOKUP($B2059, 'Returns'!$A$2:$B$801, 2, FALSE), "No")</f>
        <v>No</v>
      </c>
    </row>
    <row r="2060" spans="1:23" x14ac:dyDescent="0.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VLOOKUP($M2060,People!$A$2:$B$5, 2, FALSE)</f>
        <v>Kelly Williams</v>
      </c>
      <c r="W2060" s="3" t="str">
        <f>IFERROR(VLOOKUP($B2060, 'Returns'!$A$2:$B$801, 2, FALSE), "No")</f>
        <v>No</v>
      </c>
    </row>
    <row r="2061" spans="1:23" x14ac:dyDescent="0.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VLOOKUP($M2061,People!$A$2:$B$5, 2, FALSE)</f>
        <v>Anna Andreadi</v>
      </c>
      <c r="W2061" s="3" t="str">
        <f>IFERROR(VLOOKUP($B2061, 'Returns'!$A$2:$B$801, 2, FALSE), "No")</f>
        <v>No</v>
      </c>
    </row>
    <row r="2062" spans="1:23" x14ac:dyDescent="0.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VLOOKUP($M2062,People!$A$2:$B$5, 2, FALSE)</f>
        <v>Anna Andreadi</v>
      </c>
      <c r="W2062" s="3" t="str">
        <f>IFERROR(VLOOKUP($B2062, 'Returns'!$A$2:$B$801, 2, FALSE), "No")</f>
        <v>No</v>
      </c>
    </row>
    <row r="2063" spans="1:23" x14ac:dyDescent="0.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VLOOKUP($M2063,People!$A$2:$B$5, 2, FALSE)</f>
        <v>Anna Andreadi</v>
      </c>
      <c r="W2063" s="3" t="str">
        <f>IFERROR(VLOOKUP($B2063, 'Returns'!$A$2:$B$801, 2, FALSE), "No")</f>
        <v>No</v>
      </c>
    </row>
    <row r="2064" spans="1:23" x14ac:dyDescent="0.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VLOOKUP($M2064,People!$A$2:$B$5, 2, FALSE)</f>
        <v>Anna Andreadi</v>
      </c>
      <c r="W2064" s="3" t="str">
        <f>IFERROR(VLOOKUP($B2064, 'Returns'!$A$2:$B$801, 2, FALSE), "No")</f>
        <v>No</v>
      </c>
    </row>
    <row r="2065" spans="1:23" x14ac:dyDescent="0.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VLOOKUP($M2065,People!$A$2:$B$5, 2, FALSE)</f>
        <v>Anna Andreadi</v>
      </c>
      <c r="W2065" s="3" t="str">
        <f>IFERROR(VLOOKUP($B2065, 'Returns'!$A$2:$B$801, 2, FALSE), "No")</f>
        <v>No</v>
      </c>
    </row>
    <row r="2066" spans="1:23" x14ac:dyDescent="0.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VLOOKUP($M2066,People!$A$2:$B$5, 2, FALSE)</f>
        <v>Anna Andreadi</v>
      </c>
      <c r="W2066" s="3" t="str">
        <f>IFERROR(VLOOKUP($B2066, 'Returns'!$A$2:$B$801, 2, FALSE), "No")</f>
        <v>No</v>
      </c>
    </row>
    <row r="2067" spans="1:23" x14ac:dyDescent="0.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VLOOKUP($M2067,People!$A$2:$B$5, 2, FALSE)</f>
        <v>Anna Andreadi</v>
      </c>
      <c r="W2067" s="3" t="str">
        <f>IFERROR(VLOOKUP($B2067, 'Returns'!$A$2:$B$801, 2, FALSE), "No")</f>
        <v>No</v>
      </c>
    </row>
    <row r="2068" spans="1:23" x14ac:dyDescent="0.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VLOOKUP($M2068,People!$A$2:$B$5, 2, FALSE)</f>
        <v>Anna Andreadi</v>
      </c>
      <c r="W2068" s="3" t="str">
        <f>IFERROR(VLOOKUP($B2068, 'Returns'!$A$2:$B$801, 2, FALSE), "No")</f>
        <v>No</v>
      </c>
    </row>
    <row r="2069" spans="1:23" x14ac:dyDescent="0.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VLOOKUP($M2069,People!$A$2:$B$5, 2, FALSE)</f>
        <v>Anna Andreadi</v>
      </c>
      <c r="W2069" s="3" t="str">
        <f>IFERROR(VLOOKUP($B2069, 'Returns'!$A$2:$B$801, 2, FALSE), "No")</f>
        <v>No</v>
      </c>
    </row>
    <row r="2070" spans="1:23" x14ac:dyDescent="0.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VLOOKUP($M2070,People!$A$2:$B$5, 2, FALSE)</f>
        <v>Anna Andreadi</v>
      </c>
      <c r="W2070" s="3" t="str">
        <f>IFERROR(VLOOKUP($B2070, 'Returns'!$A$2:$B$801, 2, FALSE), "No")</f>
        <v>No</v>
      </c>
    </row>
    <row r="2071" spans="1:23" x14ac:dyDescent="0.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VLOOKUP($M2071,People!$A$2:$B$5, 2, FALSE)</f>
        <v>Anna Andreadi</v>
      </c>
      <c r="W2071" s="3" t="str">
        <f>IFERROR(VLOOKUP($B2071, 'Returns'!$A$2:$B$801, 2, FALSE), "No")</f>
        <v>No</v>
      </c>
    </row>
    <row r="2072" spans="1:23" x14ac:dyDescent="0.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VLOOKUP($M2072,People!$A$2:$B$5, 2, FALSE)</f>
        <v>Chuck Magee</v>
      </c>
      <c r="W2072" s="3" t="str">
        <f>IFERROR(VLOOKUP($B2072, 'Returns'!$A$2:$B$801, 2, FALSE), "No")</f>
        <v>No</v>
      </c>
    </row>
    <row r="2073" spans="1:23" x14ac:dyDescent="0.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VLOOKUP($M2073,People!$A$2:$B$5, 2, FALSE)</f>
        <v>Anna Andreadi</v>
      </c>
      <c r="W2073" s="3" t="str">
        <f>IFERROR(VLOOKUP($B2073, 'Returns'!$A$2:$B$801, 2, FALSE), "No")</f>
        <v>No</v>
      </c>
    </row>
    <row r="2074" spans="1:23" x14ac:dyDescent="0.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VLOOKUP($M2074,People!$A$2:$B$5, 2, FALSE)</f>
        <v>Anna Andreadi</v>
      </c>
      <c r="W2074" s="3" t="str">
        <f>IFERROR(VLOOKUP($B2074, 'Returns'!$A$2:$B$801, 2, FALSE), "No")</f>
        <v>No</v>
      </c>
    </row>
    <row r="2075" spans="1:23" x14ac:dyDescent="0.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VLOOKUP($M2075,People!$A$2:$B$5, 2, FALSE)</f>
        <v>Anna Andreadi</v>
      </c>
      <c r="W2075" s="3" t="str">
        <f>IFERROR(VLOOKUP($B2075, 'Returns'!$A$2:$B$801, 2, FALSE), "No")</f>
        <v>Yes</v>
      </c>
    </row>
    <row r="2076" spans="1:23" x14ac:dyDescent="0.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VLOOKUP($M2076,People!$A$2:$B$5, 2, FALSE)</f>
        <v>Anna Andreadi</v>
      </c>
      <c r="W2076" s="3" t="str">
        <f>IFERROR(VLOOKUP($B2076, 'Returns'!$A$2:$B$801, 2, FALSE), "No")</f>
        <v>Yes</v>
      </c>
    </row>
    <row r="2077" spans="1:23" x14ac:dyDescent="0.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VLOOKUP($M2077,People!$A$2:$B$5, 2, FALSE)</f>
        <v>Anna Andreadi</v>
      </c>
      <c r="W2077" s="3" t="str">
        <f>IFERROR(VLOOKUP($B2077, 'Returns'!$A$2:$B$801, 2, FALSE), "No")</f>
        <v>No</v>
      </c>
    </row>
    <row r="2078" spans="1:23" x14ac:dyDescent="0.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VLOOKUP($M2078,People!$A$2:$B$5, 2, FALSE)</f>
        <v>Chuck Magee</v>
      </c>
      <c r="W2078" s="3" t="str">
        <f>IFERROR(VLOOKUP($B2078, 'Returns'!$A$2:$B$801, 2, FALSE), "No")</f>
        <v>No</v>
      </c>
    </row>
    <row r="2079" spans="1:23" x14ac:dyDescent="0.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VLOOKUP($M2079,People!$A$2:$B$5, 2, FALSE)</f>
        <v>Chuck Magee</v>
      </c>
      <c r="W2079" s="3" t="str">
        <f>IFERROR(VLOOKUP($B2079, 'Returns'!$A$2:$B$801, 2, FALSE), "No")</f>
        <v>No</v>
      </c>
    </row>
    <row r="2080" spans="1:23" x14ac:dyDescent="0.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VLOOKUP($M2080,People!$A$2:$B$5, 2, FALSE)</f>
        <v>Chuck Magee</v>
      </c>
      <c r="W2080" s="3" t="str">
        <f>IFERROR(VLOOKUP($B2080, 'Returns'!$A$2:$B$801, 2, FALSE), "No")</f>
        <v>No</v>
      </c>
    </row>
    <row r="2081" spans="1:23" x14ac:dyDescent="0.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VLOOKUP($M2081,People!$A$2:$B$5, 2, FALSE)</f>
        <v>Anna Andreadi</v>
      </c>
      <c r="W2081" s="3" t="str">
        <f>IFERROR(VLOOKUP($B2081, 'Returns'!$A$2:$B$801, 2, FALSE), "No")</f>
        <v>No</v>
      </c>
    </row>
    <row r="2082" spans="1:23" x14ac:dyDescent="0.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VLOOKUP($M2082,People!$A$2:$B$5, 2, FALSE)</f>
        <v>Anna Andreadi</v>
      </c>
      <c r="W2082" s="3" t="str">
        <f>IFERROR(VLOOKUP($B2082, 'Returns'!$A$2:$B$801, 2, FALSE), "No")</f>
        <v>No</v>
      </c>
    </row>
    <row r="2083" spans="1:23" x14ac:dyDescent="0.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VLOOKUP($M2083,People!$A$2:$B$5, 2, FALSE)</f>
        <v>Anna Andreadi</v>
      </c>
      <c r="W2083" s="3" t="str">
        <f>IFERROR(VLOOKUP($B2083, 'Returns'!$A$2:$B$801, 2, FALSE), "No")</f>
        <v>No</v>
      </c>
    </row>
    <row r="2084" spans="1:23" x14ac:dyDescent="0.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VLOOKUP($M2084,People!$A$2:$B$5, 2, FALSE)</f>
        <v>Anna Andreadi</v>
      </c>
      <c r="W2084" s="3" t="str">
        <f>IFERROR(VLOOKUP($B2084, 'Returns'!$A$2:$B$801, 2, FALSE), "No")</f>
        <v>No</v>
      </c>
    </row>
    <row r="2085" spans="1:23" x14ac:dyDescent="0.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VLOOKUP($M2085,People!$A$2:$B$5, 2, FALSE)</f>
        <v>Kelly Williams</v>
      </c>
      <c r="W2085" s="3" t="str">
        <f>IFERROR(VLOOKUP($B2085, 'Returns'!$A$2:$B$801, 2, FALSE), "No")</f>
        <v>No</v>
      </c>
    </row>
    <row r="2086" spans="1:23" x14ac:dyDescent="0.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VLOOKUP($M2086,People!$A$2:$B$5, 2, FALSE)</f>
        <v>Chuck Magee</v>
      </c>
      <c r="W2086" s="3" t="str">
        <f>IFERROR(VLOOKUP($B2086, 'Returns'!$A$2:$B$801, 2, FALSE), "No")</f>
        <v>No</v>
      </c>
    </row>
    <row r="2087" spans="1:23" x14ac:dyDescent="0.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VLOOKUP($M2087,People!$A$2:$B$5, 2, FALSE)</f>
        <v>Chuck Magee</v>
      </c>
      <c r="W2087" s="3" t="str">
        <f>IFERROR(VLOOKUP($B2087, 'Returns'!$A$2:$B$801, 2, FALSE), "No")</f>
        <v>No</v>
      </c>
    </row>
    <row r="2088" spans="1:23" x14ac:dyDescent="0.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VLOOKUP($M2088,People!$A$2:$B$5, 2, FALSE)</f>
        <v>Chuck Magee</v>
      </c>
      <c r="W2088" s="3" t="str">
        <f>IFERROR(VLOOKUP($B2088, 'Returns'!$A$2:$B$801, 2, FALSE), "No")</f>
        <v>No</v>
      </c>
    </row>
    <row r="2089" spans="1:23" x14ac:dyDescent="0.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VLOOKUP($M2089,People!$A$2:$B$5, 2, FALSE)</f>
        <v>Chuck Magee</v>
      </c>
      <c r="W2089" s="3" t="str">
        <f>IFERROR(VLOOKUP($B2089, 'Returns'!$A$2:$B$801, 2, FALSE), "No")</f>
        <v>No</v>
      </c>
    </row>
    <row r="2090" spans="1:23" x14ac:dyDescent="0.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VLOOKUP($M2090,People!$A$2:$B$5, 2, FALSE)</f>
        <v>Chuck Magee</v>
      </c>
      <c r="W2090" s="3" t="str">
        <f>IFERROR(VLOOKUP($B2090, 'Returns'!$A$2:$B$801, 2, FALSE), "No")</f>
        <v>No</v>
      </c>
    </row>
    <row r="2091" spans="1:23" x14ac:dyDescent="0.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VLOOKUP($M2091,People!$A$2:$B$5, 2, FALSE)</f>
        <v>Anna Andreadi</v>
      </c>
      <c r="W2091" s="3" t="str">
        <f>IFERROR(VLOOKUP($B2091, 'Returns'!$A$2:$B$801, 2, FALSE), "No")</f>
        <v>No</v>
      </c>
    </row>
    <row r="2092" spans="1:23" x14ac:dyDescent="0.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VLOOKUP($M2092,People!$A$2:$B$5, 2, FALSE)</f>
        <v>Chuck Magee</v>
      </c>
      <c r="W2092" s="3" t="str">
        <f>IFERROR(VLOOKUP($B2092, 'Returns'!$A$2:$B$801, 2, FALSE), "No")</f>
        <v>Yes</v>
      </c>
    </row>
    <row r="2093" spans="1:23" x14ac:dyDescent="0.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VLOOKUP($M2093,People!$A$2:$B$5, 2, FALSE)</f>
        <v>Chuck Magee</v>
      </c>
      <c r="W2093" s="3" t="str">
        <f>IFERROR(VLOOKUP($B2093, 'Returns'!$A$2:$B$801, 2, FALSE), "No")</f>
        <v>Yes</v>
      </c>
    </row>
    <row r="2094" spans="1:23" x14ac:dyDescent="0.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VLOOKUP($M2094,People!$A$2:$B$5, 2, FALSE)</f>
        <v>Kelly Williams</v>
      </c>
      <c r="W2094" s="3" t="str">
        <f>IFERROR(VLOOKUP($B2094, 'Returns'!$A$2:$B$801, 2, FALSE), "No")</f>
        <v>No</v>
      </c>
    </row>
    <row r="2095" spans="1:23" x14ac:dyDescent="0.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VLOOKUP($M2095,People!$A$2:$B$5, 2, FALSE)</f>
        <v>Anna Andreadi</v>
      </c>
      <c r="W2095" s="3" t="str">
        <f>IFERROR(VLOOKUP($B2095, 'Returns'!$A$2:$B$801, 2, FALSE), "No")</f>
        <v>No</v>
      </c>
    </row>
    <row r="2096" spans="1:23" x14ac:dyDescent="0.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VLOOKUP($M2096,People!$A$2:$B$5, 2, FALSE)</f>
        <v>Cassandra Brandow</v>
      </c>
      <c r="W2096" s="3" t="str">
        <f>IFERROR(VLOOKUP($B2096, 'Returns'!$A$2:$B$801, 2, FALSE), "No")</f>
        <v>No</v>
      </c>
    </row>
    <row r="2097" spans="1:23" x14ac:dyDescent="0.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VLOOKUP($M2097,People!$A$2:$B$5, 2, FALSE)</f>
        <v>Cassandra Brandow</v>
      </c>
      <c r="W2097" s="3" t="str">
        <f>IFERROR(VLOOKUP($B2097, 'Returns'!$A$2:$B$801, 2, FALSE), "No")</f>
        <v>No</v>
      </c>
    </row>
    <row r="2098" spans="1:23" x14ac:dyDescent="0.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VLOOKUP($M2098,People!$A$2:$B$5, 2, FALSE)</f>
        <v>Cassandra Brandow</v>
      </c>
      <c r="W2098" s="3" t="str">
        <f>IFERROR(VLOOKUP($B2098, 'Returns'!$A$2:$B$801, 2, FALSE), "No")</f>
        <v>No</v>
      </c>
    </row>
    <row r="2099" spans="1:23" x14ac:dyDescent="0.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VLOOKUP($M2099,People!$A$2:$B$5, 2, FALSE)</f>
        <v>Cassandra Brandow</v>
      </c>
      <c r="W2099" s="3" t="str">
        <f>IFERROR(VLOOKUP($B2099, 'Returns'!$A$2:$B$801, 2, FALSE), "No")</f>
        <v>No</v>
      </c>
    </row>
    <row r="2100" spans="1:23" x14ac:dyDescent="0.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VLOOKUP($M2100,People!$A$2:$B$5, 2, FALSE)</f>
        <v>Anna Andreadi</v>
      </c>
      <c r="W2100" s="3" t="str">
        <f>IFERROR(VLOOKUP($B2100, 'Returns'!$A$2:$B$801, 2, FALSE), "No")</f>
        <v>Yes</v>
      </c>
    </row>
    <row r="2101" spans="1:23" x14ac:dyDescent="0.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VLOOKUP($M2101,People!$A$2:$B$5, 2, FALSE)</f>
        <v>Anna Andreadi</v>
      </c>
      <c r="W2101" s="3" t="str">
        <f>IFERROR(VLOOKUP($B2101, 'Returns'!$A$2:$B$801, 2, FALSE), "No")</f>
        <v>Yes</v>
      </c>
    </row>
    <row r="2102" spans="1:23" x14ac:dyDescent="0.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VLOOKUP($M2102,People!$A$2:$B$5, 2, FALSE)</f>
        <v>Anna Andreadi</v>
      </c>
      <c r="W2102" s="3" t="str">
        <f>IFERROR(VLOOKUP($B2102, 'Returns'!$A$2:$B$801, 2, FALSE), "No")</f>
        <v>No</v>
      </c>
    </row>
    <row r="2103" spans="1:23" x14ac:dyDescent="0.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VLOOKUP($M2103,People!$A$2:$B$5, 2, FALSE)</f>
        <v>Anna Andreadi</v>
      </c>
      <c r="W2103" s="3" t="str">
        <f>IFERROR(VLOOKUP($B2103, 'Returns'!$A$2:$B$801, 2, FALSE), "No")</f>
        <v>No</v>
      </c>
    </row>
    <row r="2104" spans="1:23" x14ac:dyDescent="0.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VLOOKUP($M2104,People!$A$2:$B$5, 2, FALSE)</f>
        <v>Anna Andreadi</v>
      </c>
      <c r="W2104" s="3" t="str">
        <f>IFERROR(VLOOKUP($B2104, 'Returns'!$A$2:$B$801, 2, FALSE), "No")</f>
        <v>No</v>
      </c>
    </row>
    <row r="2105" spans="1:23" x14ac:dyDescent="0.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VLOOKUP($M2105,People!$A$2:$B$5, 2, FALSE)</f>
        <v>Chuck Magee</v>
      </c>
      <c r="W2105" s="3" t="str">
        <f>IFERROR(VLOOKUP($B2105, 'Returns'!$A$2:$B$801, 2, FALSE), "No")</f>
        <v>No</v>
      </c>
    </row>
    <row r="2106" spans="1:23" x14ac:dyDescent="0.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VLOOKUP($M2106,People!$A$2:$B$5, 2, FALSE)</f>
        <v>Chuck Magee</v>
      </c>
      <c r="W2106" s="3" t="str">
        <f>IFERROR(VLOOKUP($B2106, 'Returns'!$A$2:$B$801, 2, FALSE), "No")</f>
        <v>No</v>
      </c>
    </row>
    <row r="2107" spans="1:23" x14ac:dyDescent="0.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VLOOKUP($M2107,People!$A$2:$B$5, 2, FALSE)</f>
        <v>Cassandra Brandow</v>
      </c>
      <c r="W2107" s="3" t="str">
        <f>IFERROR(VLOOKUP($B2107, 'Returns'!$A$2:$B$801, 2, FALSE), "No")</f>
        <v>No</v>
      </c>
    </row>
    <row r="2108" spans="1:23" x14ac:dyDescent="0.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VLOOKUP($M2108,People!$A$2:$B$5, 2, FALSE)</f>
        <v>Kelly Williams</v>
      </c>
      <c r="W2108" s="3" t="str">
        <f>IFERROR(VLOOKUP($B2108, 'Returns'!$A$2:$B$801, 2, FALSE), "No")</f>
        <v>No</v>
      </c>
    </row>
    <row r="2109" spans="1:23" x14ac:dyDescent="0.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VLOOKUP($M2109,People!$A$2:$B$5, 2, FALSE)</f>
        <v>Anna Andreadi</v>
      </c>
      <c r="W2109" s="3" t="str">
        <f>IFERROR(VLOOKUP($B2109, 'Returns'!$A$2:$B$801, 2, FALSE), "No")</f>
        <v>Yes</v>
      </c>
    </row>
    <row r="2110" spans="1:23" x14ac:dyDescent="0.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VLOOKUP($M2110,People!$A$2:$B$5, 2, FALSE)</f>
        <v>Anna Andreadi</v>
      </c>
      <c r="W2110" s="3" t="str">
        <f>IFERROR(VLOOKUP($B2110, 'Returns'!$A$2:$B$801, 2, FALSE), "No")</f>
        <v>Yes</v>
      </c>
    </row>
    <row r="2111" spans="1:23" x14ac:dyDescent="0.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VLOOKUP($M2111,People!$A$2:$B$5, 2, FALSE)</f>
        <v>Anna Andreadi</v>
      </c>
      <c r="W2111" s="3" t="str">
        <f>IFERROR(VLOOKUP($B2111, 'Returns'!$A$2:$B$801, 2, FALSE), "No")</f>
        <v>Yes</v>
      </c>
    </row>
    <row r="2112" spans="1:23" x14ac:dyDescent="0.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VLOOKUP($M2112,People!$A$2:$B$5, 2, FALSE)</f>
        <v>Anna Andreadi</v>
      </c>
      <c r="W2112" s="3" t="str">
        <f>IFERROR(VLOOKUP($B2112, 'Returns'!$A$2:$B$801, 2, FALSE), "No")</f>
        <v>Yes</v>
      </c>
    </row>
    <row r="2113" spans="1:23" x14ac:dyDescent="0.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VLOOKUP($M2113,People!$A$2:$B$5, 2, FALSE)</f>
        <v>Anna Andreadi</v>
      </c>
      <c r="W2113" s="3" t="str">
        <f>IFERROR(VLOOKUP($B2113, 'Returns'!$A$2:$B$801, 2, FALSE), "No")</f>
        <v>Yes</v>
      </c>
    </row>
    <row r="2114" spans="1:23" x14ac:dyDescent="0.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VLOOKUP($M2114,People!$A$2:$B$5, 2, FALSE)</f>
        <v>Anna Andreadi</v>
      </c>
      <c r="W2114" s="3" t="str">
        <f>IFERROR(VLOOKUP($B2114, 'Returns'!$A$2:$B$801, 2, FALSE), "No")</f>
        <v>Yes</v>
      </c>
    </row>
    <row r="2115" spans="1:23" x14ac:dyDescent="0.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VLOOKUP($M2115,People!$A$2:$B$5, 2, FALSE)</f>
        <v>Anna Andreadi</v>
      </c>
      <c r="W2115" s="3" t="str">
        <f>IFERROR(VLOOKUP($B2115, 'Returns'!$A$2:$B$801, 2, FALSE), "No")</f>
        <v>Yes</v>
      </c>
    </row>
    <row r="2116" spans="1:23" x14ac:dyDescent="0.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VLOOKUP($M2116,People!$A$2:$B$5, 2, FALSE)</f>
        <v>Anna Andreadi</v>
      </c>
      <c r="W2116" s="3" t="str">
        <f>IFERROR(VLOOKUP($B2116, 'Returns'!$A$2:$B$801, 2, FALSE), "No")</f>
        <v>Yes</v>
      </c>
    </row>
    <row r="2117" spans="1:23" x14ac:dyDescent="0.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VLOOKUP($M2117,People!$A$2:$B$5, 2, FALSE)</f>
        <v>Anna Andreadi</v>
      </c>
      <c r="W2117" s="3" t="str">
        <f>IFERROR(VLOOKUP($B2117, 'Returns'!$A$2:$B$801, 2, FALSE), "No")</f>
        <v>Yes</v>
      </c>
    </row>
    <row r="2118" spans="1:23" x14ac:dyDescent="0.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VLOOKUP($M2118,People!$A$2:$B$5, 2, FALSE)</f>
        <v>Chuck Magee</v>
      </c>
      <c r="W2118" s="3" t="str">
        <f>IFERROR(VLOOKUP($B2118, 'Returns'!$A$2:$B$801, 2, FALSE), "No")</f>
        <v>No</v>
      </c>
    </row>
    <row r="2119" spans="1:23" x14ac:dyDescent="0.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VLOOKUP($M2119,People!$A$2:$B$5, 2, FALSE)</f>
        <v>Anna Andreadi</v>
      </c>
      <c r="W2119" s="3" t="str">
        <f>IFERROR(VLOOKUP($B2119, 'Returns'!$A$2:$B$801, 2, FALSE), "No")</f>
        <v>No</v>
      </c>
    </row>
    <row r="2120" spans="1:23" x14ac:dyDescent="0.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VLOOKUP($M2120,People!$A$2:$B$5, 2, FALSE)</f>
        <v>Anna Andreadi</v>
      </c>
      <c r="W2120" s="3" t="str">
        <f>IFERROR(VLOOKUP($B2120, 'Returns'!$A$2:$B$801, 2, FALSE), "No")</f>
        <v>No</v>
      </c>
    </row>
    <row r="2121" spans="1:23" x14ac:dyDescent="0.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VLOOKUP($M2121,People!$A$2:$B$5, 2, FALSE)</f>
        <v>Anna Andreadi</v>
      </c>
      <c r="W2121" s="3" t="str">
        <f>IFERROR(VLOOKUP($B2121, 'Returns'!$A$2:$B$801, 2, FALSE), "No")</f>
        <v>No</v>
      </c>
    </row>
    <row r="2122" spans="1:23" x14ac:dyDescent="0.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VLOOKUP($M2122,People!$A$2:$B$5, 2, FALSE)</f>
        <v>Cassandra Brandow</v>
      </c>
      <c r="W2122" s="3" t="str">
        <f>IFERROR(VLOOKUP($B2122, 'Returns'!$A$2:$B$801, 2, FALSE), "No")</f>
        <v>No</v>
      </c>
    </row>
    <row r="2123" spans="1:23" x14ac:dyDescent="0.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VLOOKUP($M2123,People!$A$2:$B$5, 2, FALSE)</f>
        <v>Anna Andreadi</v>
      </c>
      <c r="W2123" s="3" t="str">
        <f>IFERROR(VLOOKUP($B2123, 'Returns'!$A$2:$B$801, 2, FALSE), "No")</f>
        <v>No</v>
      </c>
    </row>
    <row r="2124" spans="1:23" x14ac:dyDescent="0.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VLOOKUP($M2124,People!$A$2:$B$5, 2, FALSE)</f>
        <v>Kelly Williams</v>
      </c>
      <c r="W2124" s="3" t="str">
        <f>IFERROR(VLOOKUP($B2124, 'Returns'!$A$2:$B$801, 2, FALSE), "No")</f>
        <v>No</v>
      </c>
    </row>
    <row r="2125" spans="1:23" x14ac:dyDescent="0.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VLOOKUP($M2125,People!$A$2:$B$5, 2, FALSE)</f>
        <v>Kelly Williams</v>
      </c>
      <c r="W2125" s="3" t="str">
        <f>IFERROR(VLOOKUP($B2125, 'Returns'!$A$2:$B$801, 2, FALSE), "No")</f>
        <v>No</v>
      </c>
    </row>
    <row r="2126" spans="1:23" x14ac:dyDescent="0.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VLOOKUP($M2126,People!$A$2:$B$5, 2, FALSE)</f>
        <v>Chuck Magee</v>
      </c>
      <c r="W2126" s="3" t="str">
        <f>IFERROR(VLOOKUP($B2126, 'Returns'!$A$2:$B$801, 2, FALSE), "No")</f>
        <v>No</v>
      </c>
    </row>
    <row r="2127" spans="1:23" x14ac:dyDescent="0.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VLOOKUP($M2127,People!$A$2:$B$5, 2, FALSE)</f>
        <v>Chuck Magee</v>
      </c>
      <c r="W2127" s="3" t="str">
        <f>IFERROR(VLOOKUP($B2127, 'Returns'!$A$2:$B$801, 2, FALSE), "No")</f>
        <v>No</v>
      </c>
    </row>
    <row r="2128" spans="1:23" x14ac:dyDescent="0.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VLOOKUP($M2128,People!$A$2:$B$5, 2, FALSE)</f>
        <v>Chuck Magee</v>
      </c>
      <c r="W2128" s="3" t="str">
        <f>IFERROR(VLOOKUP($B2128, 'Returns'!$A$2:$B$801, 2, FALSE), "No")</f>
        <v>No</v>
      </c>
    </row>
    <row r="2129" spans="1:23" x14ac:dyDescent="0.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VLOOKUP($M2129,People!$A$2:$B$5, 2, FALSE)</f>
        <v>Chuck Magee</v>
      </c>
      <c r="W2129" s="3" t="str">
        <f>IFERROR(VLOOKUP($B2129, 'Returns'!$A$2:$B$801, 2, FALSE), "No")</f>
        <v>No</v>
      </c>
    </row>
    <row r="2130" spans="1:23" x14ac:dyDescent="0.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VLOOKUP($M2130,People!$A$2:$B$5, 2, FALSE)</f>
        <v>Chuck Magee</v>
      </c>
      <c r="W2130" s="3" t="str">
        <f>IFERROR(VLOOKUP($B2130, 'Returns'!$A$2:$B$801, 2, FALSE), "No")</f>
        <v>No</v>
      </c>
    </row>
    <row r="2131" spans="1:23" x14ac:dyDescent="0.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VLOOKUP($M2131,People!$A$2:$B$5, 2, FALSE)</f>
        <v>Chuck Magee</v>
      </c>
      <c r="W2131" s="3" t="str">
        <f>IFERROR(VLOOKUP($B2131, 'Returns'!$A$2:$B$801, 2, FALSE), "No")</f>
        <v>No</v>
      </c>
    </row>
    <row r="2132" spans="1:23" x14ac:dyDescent="0.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VLOOKUP($M2132,People!$A$2:$B$5, 2, FALSE)</f>
        <v>Chuck Magee</v>
      </c>
      <c r="W2132" s="3" t="str">
        <f>IFERROR(VLOOKUP($B2132, 'Returns'!$A$2:$B$801, 2, FALSE), "No")</f>
        <v>No</v>
      </c>
    </row>
    <row r="2133" spans="1:23" x14ac:dyDescent="0.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VLOOKUP($M2133,People!$A$2:$B$5, 2, FALSE)</f>
        <v>Chuck Magee</v>
      </c>
      <c r="W2133" s="3" t="str">
        <f>IFERROR(VLOOKUP($B2133, 'Returns'!$A$2:$B$801, 2, FALSE), "No")</f>
        <v>No</v>
      </c>
    </row>
    <row r="2134" spans="1:23" x14ac:dyDescent="0.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VLOOKUP($M2134,People!$A$2:$B$5, 2, FALSE)</f>
        <v>Chuck Magee</v>
      </c>
      <c r="W2134" s="3" t="str">
        <f>IFERROR(VLOOKUP($B2134, 'Returns'!$A$2:$B$801, 2, FALSE), "No")</f>
        <v>No</v>
      </c>
    </row>
    <row r="2135" spans="1:23" x14ac:dyDescent="0.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VLOOKUP($M2135,People!$A$2:$B$5, 2, FALSE)</f>
        <v>Chuck Magee</v>
      </c>
      <c r="W2135" s="3" t="str">
        <f>IFERROR(VLOOKUP($B2135, 'Returns'!$A$2:$B$801, 2, FALSE), "No")</f>
        <v>No</v>
      </c>
    </row>
    <row r="2136" spans="1:23" x14ac:dyDescent="0.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VLOOKUP($M2136,People!$A$2:$B$5, 2, FALSE)</f>
        <v>Chuck Magee</v>
      </c>
      <c r="W2136" s="3" t="str">
        <f>IFERROR(VLOOKUP($B2136, 'Returns'!$A$2:$B$801, 2, FALSE), "No")</f>
        <v>No</v>
      </c>
    </row>
    <row r="2137" spans="1:23" x14ac:dyDescent="0.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VLOOKUP($M2137,People!$A$2:$B$5, 2, FALSE)</f>
        <v>Chuck Magee</v>
      </c>
      <c r="W2137" s="3" t="str">
        <f>IFERROR(VLOOKUP($B2137, 'Returns'!$A$2:$B$801, 2, FALSE), "No")</f>
        <v>No</v>
      </c>
    </row>
    <row r="2138" spans="1:23" x14ac:dyDescent="0.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VLOOKUP($M2138,People!$A$2:$B$5, 2, FALSE)</f>
        <v>Kelly Williams</v>
      </c>
      <c r="W2138" s="3" t="str">
        <f>IFERROR(VLOOKUP($B2138, 'Returns'!$A$2:$B$801, 2, FALSE), "No")</f>
        <v>No</v>
      </c>
    </row>
    <row r="2139" spans="1:23" x14ac:dyDescent="0.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VLOOKUP($M2139,People!$A$2:$B$5, 2, FALSE)</f>
        <v>Kelly Williams</v>
      </c>
      <c r="W2139" s="3" t="str">
        <f>IFERROR(VLOOKUP($B2139, 'Returns'!$A$2:$B$801, 2, FALSE), "No")</f>
        <v>No</v>
      </c>
    </row>
    <row r="2140" spans="1:23" x14ac:dyDescent="0.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VLOOKUP($M2140,People!$A$2:$B$5, 2, FALSE)</f>
        <v>Chuck Magee</v>
      </c>
      <c r="W2140" s="3" t="str">
        <f>IFERROR(VLOOKUP($B2140, 'Returns'!$A$2:$B$801, 2, FALSE), "No")</f>
        <v>No</v>
      </c>
    </row>
    <row r="2141" spans="1:23" x14ac:dyDescent="0.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VLOOKUP($M2141,People!$A$2:$B$5, 2, FALSE)</f>
        <v>Chuck Magee</v>
      </c>
      <c r="W2141" s="3" t="str">
        <f>IFERROR(VLOOKUP($B2141, 'Returns'!$A$2:$B$801, 2, FALSE), "No")</f>
        <v>No</v>
      </c>
    </row>
    <row r="2142" spans="1:23" x14ac:dyDescent="0.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VLOOKUP($M2142,People!$A$2:$B$5, 2, FALSE)</f>
        <v>Chuck Magee</v>
      </c>
      <c r="W2142" s="3" t="str">
        <f>IFERROR(VLOOKUP($B2142, 'Returns'!$A$2:$B$801, 2, FALSE), "No")</f>
        <v>No</v>
      </c>
    </row>
    <row r="2143" spans="1:23" x14ac:dyDescent="0.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VLOOKUP($M2143,People!$A$2:$B$5, 2, FALSE)</f>
        <v>Chuck Magee</v>
      </c>
      <c r="W2143" s="3" t="str">
        <f>IFERROR(VLOOKUP($B2143, 'Returns'!$A$2:$B$801, 2, FALSE), "No")</f>
        <v>No</v>
      </c>
    </row>
    <row r="2144" spans="1:23" x14ac:dyDescent="0.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VLOOKUP($M2144,People!$A$2:$B$5, 2, FALSE)</f>
        <v>Chuck Magee</v>
      </c>
      <c r="W2144" s="3" t="str">
        <f>IFERROR(VLOOKUP($B2144, 'Returns'!$A$2:$B$801, 2, FALSE), "No")</f>
        <v>No</v>
      </c>
    </row>
    <row r="2145" spans="1:23" x14ac:dyDescent="0.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VLOOKUP($M2145,People!$A$2:$B$5, 2, FALSE)</f>
        <v>Chuck Magee</v>
      </c>
      <c r="W2145" s="3" t="str">
        <f>IFERROR(VLOOKUP($B2145, 'Returns'!$A$2:$B$801, 2, FALSE), "No")</f>
        <v>No</v>
      </c>
    </row>
    <row r="2146" spans="1:23" x14ac:dyDescent="0.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VLOOKUP($M2146,People!$A$2:$B$5, 2, FALSE)</f>
        <v>Chuck Magee</v>
      </c>
      <c r="W2146" s="3" t="str">
        <f>IFERROR(VLOOKUP($B2146, 'Returns'!$A$2:$B$801, 2, FALSE), "No")</f>
        <v>No</v>
      </c>
    </row>
    <row r="2147" spans="1:23" x14ac:dyDescent="0.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VLOOKUP($M2147,People!$A$2:$B$5, 2, FALSE)</f>
        <v>Chuck Magee</v>
      </c>
      <c r="W2147" s="3" t="str">
        <f>IFERROR(VLOOKUP($B2147, 'Returns'!$A$2:$B$801, 2, FALSE), "No")</f>
        <v>Yes</v>
      </c>
    </row>
    <row r="2148" spans="1:23" x14ac:dyDescent="0.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VLOOKUP($M2148,People!$A$2:$B$5, 2, FALSE)</f>
        <v>Chuck Magee</v>
      </c>
      <c r="W2148" s="3" t="str">
        <f>IFERROR(VLOOKUP($B2148, 'Returns'!$A$2:$B$801, 2, FALSE), "No")</f>
        <v>Yes</v>
      </c>
    </row>
    <row r="2149" spans="1:23" x14ac:dyDescent="0.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VLOOKUP($M2149,People!$A$2:$B$5, 2, FALSE)</f>
        <v>Chuck Magee</v>
      </c>
      <c r="W2149" s="3" t="str">
        <f>IFERROR(VLOOKUP($B2149, 'Returns'!$A$2:$B$801, 2, FALSE), "No")</f>
        <v>Yes</v>
      </c>
    </row>
    <row r="2150" spans="1:23" x14ac:dyDescent="0.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VLOOKUP($M2150,People!$A$2:$B$5, 2, FALSE)</f>
        <v>Anna Andreadi</v>
      </c>
      <c r="W2150" s="3" t="str">
        <f>IFERROR(VLOOKUP($B2150, 'Returns'!$A$2:$B$801, 2, FALSE), "No")</f>
        <v>No</v>
      </c>
    </row>
    <row r="2151" spans="1:23" x14ac:dyDescent="0.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VLOOKUP($M2151,People!$A$2:$B$5, 2, FALSE)</f>
        <v>Chuck Magee</v>
      </c>
      <c r="W2151" s="3" t="str">
        <f>IFERROR(VLOOKUP($B2151, 'Returns'!$A$2:$B$801, 2, FALSE), "No")</f>
        <v>No</v>
      </c>
    </row>
    <row r="2152" spans="1:23" x14ac:dyDescent="0.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VLOOKUP($M2152,People!$A$2:$B$5, 2, FALSE)</f>
        <v>Kelly Williams</v>
      </c>
      <c r="W2152" s="3" t="str">
        <f>IFERROR(VLOOKUP($B2152, 'Returns'!$A$2:$B$801, 2, FALSE), "No")</f>
        <v>No</v>
      </c>
    </row>
    <row r="2153" spans="1:23" x14ac:dyDescent="0.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VLOOKUP($M2153,People!$A$2:$B$5, 2, FALSE)</f>
        <v>Kelly Williams</v>
      </c>
      <c r="W2153" s="3" t="str">
        <f>IFERROR(VLOOKUP($B2153, 'Returns'!$A$2:$B$801, 2, FALSE), "No")</f>
        <v>No</v>
      </c>
    </row>
    <row r="2154" spans="1:23" x14ac:dyDescent="0.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VLOOKUP($M2154,People!$A$2:$B$5, 2, FALSE)</f>
        <v>Chuck Magee</v>
      </c>
      <c r="W2154" s="3" t="str">
        <f>IFERROR(VLOOKUP($B2154, 'Returns'!$A$2:$B$801, 2, FALSE), "No")</f>
        <v>No</v>
      </c>
    </row>
    <row r="2155" spans="1:23" x14ac:dyDescent="0.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VLOOKUP($M2155,People!$A$2:$B$5, 2, FALSE)</f>
        <v>Chuck Magee</v>
      </c>
      <c r="W2155" s="3" t="str">
        <f>IFERROR(VLOOKUP($B2155, 'Returns'!$A$2:$B$801, 2, FALSE), "No")</f>
        <v>No</v>
      </c>
    </row>
    <row r="2156" spans="1:23" x14ac:dyDescent="0.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VLOOKUP($M2156,People!$A$2:$B$5, 2, FALSE)</f>
        <v>Kelly Williams</v>
      </c>
      <c r="W2156" s="3" t="str">
        <f>IFERROR(VLOOKUP($B2156, 'Returns'!$A$2:$B$801, 2, FALSE), "No")</f>
        <v>No</v>
      </c>
    </row>
    <row r="2157" spans="1:23" x14ac:dyDescent="0.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VLOOKUP($M2157,People!$A$2:$B$5, 2, FALSE)</f>
        <v>Anna Andreadi</v>
      </c>
      <c r="W2157" s="3" t="str">
        <f>IFERROR(VLOOKUP($B2157, 'Returns'!$A$2:$B$801, 2, FALSE), "No")</f>
        <v>No</v>
      </c>
    </row>
    <row r="2158" spans="1:23" x14ac:dyDescent="0.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VLOOKUP($M2158,People!$A$2:$B$5, 2, FALSE)</f>
        <v>Kelly Williams</v>
      </c>
      <c r="W2158" s="3" t="str">
        <f>IFERROR(VLOOKUP($B2158, 'Returns'!$A$2:$B$801, 2, FALSE), "No")</f>
        <v>No</v>
      </c>
    </row>
    <row r="2159" spans="1:23" x14ac:dyDescent="0.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VLOOKUP($M2159,People!$A$2:$B$5, 2, FALSE)</f>
        <v>Kelly Williams</v>
      </c>
      <c r="W2159" s="3" t="str">
        <f>IFERROR(VLOOKUP($B2159, 'Returns'!$A$2:$B$801, 2, FALSE), "No")</f>
        <v>No</v>
      </c>
    </row>
    <row r="2160" spans="1:23" x14ac:dyDescent="0.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VLOOKUP($M2160,People!$A$2:$B$5, 2, FALSE)</f>
        <v>Cassandra Brandow</v>
      </c>
      <c r="W2160" s="3" t="str">
        <f>IFERROR(VLOOKUP($B2160, 'Returns'!$A$2:$B$801, 2, FALSE), "No")</f>
        <v>No</v>
      </c>
    </row>
    <row r="2161" spans="1:23" x14ac:dyDescent="0.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VLOOKUP($M2161,People!$A$2:$B$5, 2, FALSE)</f>
        <v>Kelly Williams</v>
      </c>
      <c r="W2161" s="3" t="str">
        <f>IFERROR(VLOOKUP($B2161, 'Returns'!$A$2:$B$801, 2, FALSE), "No")</f>
        <v>No</v>
      </c>
    </row>
    <row r="2162" spans="1:23" x14ac:dyDescent="0.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VLOOKUP($M2162,People!$A$2:$B$5, 2, FALSE)</f>
        <v>Chuck Magee</v>
      </c>
      <c r="W2162" s="3" t="str">
        <f>IFERROR(VLOOKUP($B2162, 'Returns'!$A$2:$B$801, 2, FALSE), "No")</f>
        <v>No</v>
      </c>
    </row>
    <row r="2163" spans="1:23" x14ac:dyDescent="0.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VLOOKUP($M2163,People!$A$2:$B$5, 2, FALSE)</f>
        <v>Anna Andreadi</v>
      </c>
      <c r="W2163" s="3" t="str">
        <f>IFERROR(VLOOKUP($B2163, 'Returns'!$A$2:$B$801, 2, FALSE), "No")</f>
        <v>No</v>
      </c>
    </row>
    <row r="2164" spans="1:23" x14ac:dyDescent="0.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VLOOKUP($M2164,People!$A$2:$B$5, 2, FALSE)</f>
        <v>Anna Andreadi</v>
      </c>
      <c r="W2164" s="3" t="str">
        <f>IFERROR(VLOOKUP($B2164, 'Returns'!$A$2:$B$801, 2, FALSE), "No")</f>
        <v>No</v>
      </c>
    </row>
    <row r="2165" spans="1:23" x14ac:dyDescent="0.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VLOOKUP($M2165,People!$A$2:$B$5, 2, FALSE)</f>
        <v>Kelly Williams</v>
      </c>
      <c r="W2165" s="3" t="str">
        <f>IFERROR(VLOOKUP($B2165, 'Returns'!$A$2:$B$801, 2, FALSE), "No")</f>
        <v>No</v>
      </c>
    </row>
    <row r="2166" spans="1:23" x14ac:dyDescent="0.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VLOOKUP($M2166,People!$A$2:$B$5, 2, FALSE)</f>
        <v>Kelly Williams</v>
      </c>
      <c r="W2166" s="3" t="str">
        <f>IFERROR(VLOOKUP($B2166, 'Returns'!$A$2:$B$801, 2, FALSE), "No")</f>
        <v>No</v>
      </c>
    </row>
    <row r="2167" spans="1:23" x14ac:dyDescent="0.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VLOOKUP($M2167,People!$A$2:$B$5, 2, FALSE)</f>
        <v>Kelly Williams</v>
      </c>
      <c r="W2167" s="3" t="str">
        <f>IFERROR(VLOOKUP($B2167, 'Returns'!$A$2:$B$801, 2, FALSE), "No")</f>
        <v>No</v>
      </c>
    </row>
    <row r="2168" spans="1:23" x14ac:dyDescent="0.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VLOOKUP($M2168,People!$A$2:$B$5, 2, FALSE)</f>
        <v>Kelly Williams</v>
      </c>
      <c r="W2168" s="3" t="str">
        <f>IFERROR(VLOOKUP($B2168, 'Returns'!$A$2:$B$801, 2, FALSE), "No")</f>
        <v>No</v>
      </c>
    </row>
    <row r="2169" spans="1:23" x14ac:dyDescent="0.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VLOOKUP($M2169,People!$A$2:$B$5, 2, FALSE)</f>
        <v>Kelly Williams</v>
      </c>
      <c r="W2169" s="3" t="str">
        <f>IFERROR(VLOOKUP($B2169, 'Returns'!$A$2:$B$801, 2, FALSE), "No")</f>
        <v>No</v>
      </c>
    </row>
    <row r="2170" spans="1:23" x14ac:dyDescent="0.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VLOOKUP($M2170,People!$A$2:$B$5, 2, FALSE)</f>
        <v>Chuck Magee</v>
      </c>
      <c r="W2170" s="3" t="str">
        <f>IFERROR(VLOOKUP($B2170, 'Returns'!$A$2:$B$801, 2, FALSE), "No")</f>
        <v>No</v>
      </c>
    </row>
    <row r="2171" spans="1:23" x14ac:dyDescent="0.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VLOOKUP($M2171,People!$A$2:$B$5, 2, FALSE)</f>
        <v>Chuck Magee</v>
      </c>
      <c r="W2171" s="3" t="str">
        <f>IFERROR(VLOOKUP($B2171, 'Returns'!$A$2:$B$801, 2, FALSE), "No")</f>
        <v>No</v>
      </c>
    </row>
    <row r="2172" spans="1:23" x14ac:dyDescent="0.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VLOOKUP($M2172,People!$A$2:$B$5, 2, FALSE)</f>
        <v>Chuck Magee</v>
      </c>
      <c r="W2172" s="3" t="str">
        <f>IFERROR(VLOOKUP($B2172, 'Returns'!$A$2:$B$801, 2, FALSE), "No")</f>
        <v>No</v>
      </c>
    </row>
    <row r="2173" spans="1:23" x14ac:dyDescent="0.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VLOOKUP($M2173,People!$A$2:$B$5, 2, FALSE)</f>
        <v>Kelly Williams</v>
      </c>
      <c r="W2173" s="3" t="str">
        <f>IFERROR(VLOOKUP($B2173, 'Returns'!$A$2:$B$801, 2, FALSE), "No")</f>
        <v>No</v>
      </c>
    </row>
    <row r="2174" spans="1:23" x14ac:dyDescent="0.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VLOOKUP($M2174,People!$A$2:$B$5, 2, FALSE)</f>
        <v>Anna Andreadi</v>
      </c>
      <c r="W2174" s="3" t="str">
        <f>IFERROR(VLOOKUP($B2174, 'Returns'!$A$2:$B$801, 2, FALSE), "No")</f>
        <v>No</v>
      </c>
    </row>
    <row r="2175" spans="1:23" x14ac:dyDescent="0.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VLOOKUP($M2175,People!$A$2:$B$5, 2, FALSE)</f>
        <v>Kelly Williams</v>
      </c>
      <c r="W2175" s="3" t="str">
        <f>IFERROR(VLOOKUP($B2175, 'Returns'!$A$2:$B$801, 2, FALSE), "No")</f>
        <v>No</v>
      </c>
    </row>
    <row r="2176" spans="1:23" x14ac:dyDescent="0.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VLOOKUP($M2176,People!$A$2:$B$5, 2, FALSE)</f>
        <v>Kelly Williams</v>
      </c>
      <c r="W2176" s="3" t="str">
        <f>IFERROR(VLOOKUP($B2176, 'Returns'!$A$2:$B$801, 2, FALSE), "No")</f>
        <v>No</v>
      </c>
    </row>
    <row r="2177" spans="1:23" x14ac:dyDescent="0.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VLOOKUP($M2177,People!$A$2:$B$5, 2, FALSE)</f>
        <v>Anna Andreadi</v>
      </c>
      <c r="W2177" s="3" t="str">
        <f>IFERROR(VLOOKUP($B2177, 'Returns'!$A$2:$B$801, 2, FALSE), "No")</f>
        <v>No</v>
      </c>
    </row>
    <row r="2178" spans="1:23" x14ac:dyDescent="0.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VLOOKUP($M2178,People!$A$2:$B$5, 2, FALSE)</f>
        <v>Anna Andreadi</v>
      </c>
      <c r="W2178" s="3" t="str">
        <f>IFERROR(VLOOKUP($B2178, 'Returns'!$A$2:$B$801, 2, FALSE), "No")</f>
        <v>No</v>
      </c>
    </row>
    <row r="2179" spans="1:23" x14ac:dyDescent="0.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VLOOKUP($M2179,People!$A$2:$B$5, 2, FALSE)</f>
        <v>Anna Andreadi</v>
      </c>
      <c r="W2179" s="3" t="str">
        <f>IFERROR(VLOOKUP($B2179, 'Returns'!$A$2:$B$801, 2, FALSE), "No")</f>
        <v>No</v>
      </c>
    </row>
    <row r="2180" spans="1:23" x14ac:dyDescent="0.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VLOOKUP($M2180,People!$A$2:$B$5, 2, FALSE)</f>
        <v>Anna Andreadi</v>
      </c>
      <c r="W2180" s="3" t="str">
        <f>IFERROR(VLOOKUP($B2180, 'Returns'!$A$2:$B$801, 2, FALSE), "No")</f>
        <v>No</v>
      </c>
    </row>
    <row r="2181" spans="1:23" x14ac:dyDescent="0.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VLOOKUP($M2181,People!$A$2:$B$5, 2, FALSE)</f>
        <v>Chuck Magee</v>
      </c>
      <c r="W2181" s="3" t="str">
        <f>IFERROR(VLOOKUP($B2181, 'Returns'!$A$2:$B$801, 2, FALSE), "No")</f>
        <v>No</v>
      </c>
    </row>
    <row r="2182" spans="1:23" x14ac:dyDescent="0.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VLOOKUP($M2182,People!$A$2:$B$5, 2, FALSE)</f>
        <v>Chuck Magee</v>
      </c>
      <c r="W2182" s="3" t="str">
        <f>IFERROR(VLOOKUP($B2182, 'Returns'!$A$2:$B$801, 2, FALSE), "No")</f>
        <v>No</v>
      </c>
    </row>
    <row r="2183" spans="1:23" x14ac:dyDescent="0.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VLOOKUP($M2183,People!$A$2:$B$5, 2, FALSE)</f>
        <v>Chuck Magee</v>
      </c>
      <c r="W2183" s="3" t="str">
        <f>IFERROR(VLOOKUP($B2183, 'Returns'!$A$2:$B$801, 2, FALSE), "No")</f>
        <v>No</v>
      </c>
    </row>
    <row r="2184" spans="1:23" x14ac:dyDescent="0.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VLOOKUP($M2184,People!$A$2:$B$5, 2, FALSE)</f>
        <v>Chuck Magee</v>
      </c>
      <c r="W2184" s="3" t="str">
        <f>IFERROR(VLOOKUP($B2184, 'Returns'!$A$2:$B$801, 2, FALSE), "No")</f>
        <v>No</v>
      </c>
    </row>
    <row r="2185" spans="1:23" x14ac:dyDescent="0.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VLOOKUP($M2185,People!$A$2:$B$5, 2, FALSE)</f>
        <v>Chuck Magee</v>
      </c>
      <c r="W2185" s="3" t="str">
        <f>IFERROR(VLOOKUP($B2185, 'Returns'!$A$2:$B$801, 2, FALSE), "No")</f>
        <v>No</v>
      </c>
    </row>
    <row r="2186" spans="1:23" x14ac:dyDescent="0.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VLOOKUP($M2186,People!$A$2:$B$5, 2, FALSE)</f>
        <v>Chuck Magee</v>
      </c>
      <c r="W2186" s="3" t="str">
        <f>IFERROR(VLOOKUP($B2186, 'Returns'!$A$2:$B$801, 2, FALSE), "No")</f>
        <v>No</v>
      </c>
    </row>
    <row r="2187" spans="1:23" x14ac:dyDescent="0.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VLOOKUP($M2187,People!$A$2:$B$5, 2, FALSE)</f>
        <v>Anna Andreadi</v>
      </c>
      <c r="W2187" s="3" t="str">
        <f>IFERROR(VLOOKUP($B2187, 'Returns'!$A$2:$B$801, 2, FALSE), "No")</f>
        <v>No</v>
      </c>
    </row>
    <row r="2188" spans="1:23" x14ac:dyDescent="0.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VLOOKUP($M2188,People!$A$2:$B$5, 2, FALSE)</f>
        <v>Cassandra Brandow</v>
      </c>
      <c r="W2188" s="3" t="str">
        <f>IFERROR(VLOOKUP($B2188, 'Returns'!$A$2:$B$801, 2, FALSE), "No")</f>
        <v>No</v>
      </c>
    </row>
    <row r="2189" spans="1:23" x14ac:dyDescent="0.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VLOOKUP($M2189,People!$A$2:$B$5, 2, FALSE)</f>
        <v>Kelly Williams</v>
      </c>
      <c r="W2189" s="3" t="str">
        <f>IFERROR(VLOOKUP($B2189, 'Returns'!$A$2:$B$801, 2, FALSE), "No")</f>
        <v>No</v>
      </c>
    </row>
    <row r="2190" spans="1:23" x14ac:dyDescent="0.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VLOOKUP($M2190,People!$A$2:$B$5, 2, FALSE)</f>
        <v>Kelly Williams</v>
      </c>
      <c r="W2190" s="3" t="str">
        <f>IFERROR(VLOOKUP($B2190, 'Returns'!$A$2:$B$801, 2, FALSE), "No")</f>
        <v>No</v>
      </c>
    </row>
    <row r="2191" spans="1:23" x14ac:dyDescent="0.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VLOOKUP($M2191,People!$A$2:$B$5, 2, FALSE)</f>
        <v>Kelly Williams</v>
      </c>
      <c r="W2191" s="3" t="str">
        <f>IFERROR(VLOOKUP($B2191, 'Returns'!$A$2:$B$801, 2, FALSE), "No")</f>
        <v>No</v>
      </c>
    </row>
    <row r="2192" spans="1:23" x14ac:dyDescent="0.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VLOOKUP($M2192,People!$A$2:$B$5, 2, FALSE)</f>
        <v>Anna Andreadi</v>
      </c>
      <c r="W2192" s="3" t="str">
        <f>IFERROR(VLOOKUP($B2192, 'Returns'!$A$2:$B$801, 2, FALSE), "No")</f>
        <v>No</v>
      </c>
    </row>
    <row r="2193" spans="1:23" x14ac:dyDescent="0.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VLOOKUP($M2193,People!$A$2:$B$5, 2, FALSE)</f>
        <v>Anna Andreadi</v>
      </c>
      <c r="W2193" s="3" t="str">
        <f>IFERROR(VLOOKUP($B2193, 'Returns'!$A$2:$B$801, 2, FALSE), "No")</f>
        <v>No</v>
      </c>
    </row>
    <row r="2194" spans="1:23" x14ac:dyDescent="0.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VLOOKUP($M2194,People!$A$2:$B$5, 2, FALSE)</f>
        <v>Anna Andreadi</v>
      </c>
      <c r="W2194" s="3" t="str">
        <f>IFERROR(VLOOKUP($B2194, 'Returns'!$A$2:$B$801, 2, FALSE), "No")</f>
        <v>No</v>
      </c>
    </row>
    <row r="2195" spans="1:23" x14ac:dyDescent="0.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VLOOKUP($M2195,People!$A$2:$B$5, 2, FALSE)</f>
        <v>Anna Andreadi</v>
      </c>
      <c r="W2195" s="3" t="str">
        <f>IFERROR(VLOOKUP($B2195, 'Returns'!$A$2:$B$801, 2, FALSE), "No")</f>
        <v>No</v>
      </c>
    </row>
    <row r="2196" spans="1:23" x14ac:dyDescent="0.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VLOOKUP($M2196,People!$A$2:$B$5, 2, FALSE)</f>
        <v>Anna Andreadi</v>
      </c>
      <c r="W2196" s="3" t="str">
        <f>IFERROR(VLOOKUP($B2196, 'Returns'!$A$2:$B$801, 2, FALSE), "No")</f>
        <v>No</v>
      </c>
    </row>
    <row r="2197" spans="1:23" x14ac:dyDescent="0.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VLOOKUP($M2197,People!$A$2:$B$5, 2, FALSE)</f>
        <v>Anna Andreadi</v>
      </c>
      <c r="W2197" s="3" t="str">
        <f>IFERROR(VLOOKUP($B2197, 'Returns'!$A$2:$B$801, 2, FALSE), "No")</f>
        <v>No</v>
      </c>
    </row>
    <row r="2198" spans="1:23" x14ac:dyDescent="0.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VLOOKUP($M2198,People!$A$2:$B$5, 2, FALSE)</f>
        <v>Cassandra Brandow</v>
      </c>
      <c r="W2198" s="3" t="str">
        <f>IFERROR(VLOOKUP($B2198, 'Returns'!$A$2:$B$801, 2, FALSE), "No")</f>
        <v>Yes</v>
      </c>
    </row>
    <row r="2199" spans="1:23" x14ac:dyDescent="0.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VLOOKUP($M2199,People!$A$2:$B$5, 2, FALSE)</f>
        <v>Cassandra Brandow</v>
      </c>
      <c r="W2199" s="3" t="str">
        <f>IFERROR(VLOOKUP($B2199, 'Returns'!$A$2:$B$801, 2, FALSE), "No")</f>
        <v>No</v>
      </c>
    </row>
    <row r="2200" spans="1:23" x14ac:dyDescent="0.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VLOOKUP($M2200,People!$A$2:$B$5, 2, FALSE)</f>
        <v>Chuck Magee</v>
      </c>
      <c r="W2200" s="3" t="str">
        <f>IFERROR(VLOOKUP($B2200, 'Returns'!$A$2:$B$801, 2, FALSE), "No")</f>
        <v>No</v>
      </c>
    </row>
    <row r="2201" spans="1:23" x14ac:dyDescent="0.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VLOOKUP($M2201,People!$A$2:$B$5, 2, FALSE)</f>
        <v>Chuck Magee</v>
      </c>
      <c r="W2201" s="3" t="str">
        <f>IFERROR(VLOOKUP($B2201, 'Returns'!$A$2:$B$801, 2, FALSE), "No")</f>
        <v>No</v>
      </c>
    </row>
    <row r="2202" spans="1:23" x14ac:dyDescent="0.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VLOOKUP($M2202,People!$A$2:$B$5, 2, FALSE)</f>
        <v>Cassandra Brandow</v>
      </c>
      <c r="W2202" s="3" t="str">
        <f>IFERROR(VLOOKUP($B2202, 'Returns'!$A$2:$B$801, 2, FALSE), "No")</f>
        <v>No</v>
      </c>
    </row>
    <row r="2203" spans="1:23" x14ac:dyDescent="0.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VLOOKUP($M2203,People!$A$2:$B$5, 2, FALSE)</f>
        <v>Cassandra Brandow</v>
      </c>
      <c r="W2203" s="3" t="str">
        <f>IFERROR(VLOOKUP($B2203, 'Returns'!$A$2:$B$801, 2, FALSE), "No")</f>
        <v>No</v>
      </c>
    </row>
    <row r="2204" spans="1:23" x14ac:dyDescent="0.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VLOOKUP($M2204,People!$A$2:$B$5, 2, FALSE)</f>
        <v>Anna Andreadi</v>
      </c>
      <c r="W2204" s="3" t="str">
        <f>IFERROR(VLOOKUP($B2204, 'Returns'!$A$2:$B$801, 2, FALSE), "No")</f>
        <v>No</v>
      </c>
    </row>
    <row r="2205" spans="1:23" x14ac:dyDescent="0.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VLOOKUP($M2205,People!$A$2:$B$5, 2, FALSE)</f>
        <v>Anna Andreadi</v>
      </c>
      <c r="W2205" s="3" t="str">
        <f>IFERROR(VLOOKUP($B2205, 'Returns'!$A$2:$B$801, 2, FALSE), "No")</f>
        <v>No</v>
      </c>
    </row>
    <row r="2206" spans="1:23" x14ac:dyDescent="0.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VLOOKUP($M2206,People!$A$2:$B$5, 2, FALSE)</f>
        <v>Chuck Magee</v>
      </c>
      <c r="W2206" s="3" t="str">
        <f>IFERROR(VLOOKUP($B2206, 'Returns'!$A$2:$B$801, 2, FALSE), "No")</f>
        <v>No</v>
      </c>
    </row>
    <row r="2207" spans="1:23" x14ac:dyDescent="0.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VLOOKUP($M2207,People!$A$2:$B$5, 2, FALSE)</f>
        <v>Cassandra Brandow</v>
      </c>
      <c r="W2207" s="3" t="str">
        <f>IFERROR(VLOOKUP($B2207, 'Returns'!$A$2:$B$801, 2, FALSE), "No")</f>
        <v>No</v>
      </c>
    </row>
    <row r="2208" spans="1:23" x14ac:dyDescent="0.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VLOOKUP($M2208,People!$A$2:$B$5, 2, FALSE)</f>
        <v>Kelly Williams</v>
      </c>
      <c r="W2208" s="3" t="str">
        <f>IFERROR(VLOOKUP($B2208, 'Returns'!$A$2:$B$801, 2, FALSE), "No")</f>
        <v>No</v>
      </c>
    </row>
    <row r="2209" spans="1:23" x14ac:dyDescent="0.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VLOOKUP($M2209,People!$A$2:$B$5, 2, FALSE)</f>
        <v>Kelly Williams</v>
      </c>
      <c r="W2209" s="3" t="str">
        <f>IFERROR(VLOOKUP($B2209, 'Returns'!$A$2:$B$801, 2, FALSE), "No")</f>
        <v>No</v>
      </c>
    </row>
    <row r="2210" spans="1:23" x14ac:dyDescent="0.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VLOOKUP($M2210,People!$A$2:$B$5, 2, FALSE)</f>
        <v>Chuck Magee</v>
      </c>
      <c r="W2210" s="3" t="str">
        <f>IFERROR(VLOOKUP($B2210, 'Returns'!$A$2:$B$801, 2, FALSE), "No")</f>
        <v>No</v>
      </c>
    </row>
    <row r="2211" spans="1:23" x14ac:dyDescent="0.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VLOOKUP($M2211,People!$A$2:$B$5, 2, FALSE)</f>
        <v>Chuck Magee</v>
      </c>
      <c r="W2211" s="3" t="str">
        <f>IFERROR(VLOOKUP($B2211, 'Returns'!$A$2:$B$801, 2, FALSE), "No")</f>
        <v>No</v>
      </c>
    </row>
    <row r="2212" spans="1:23" x14ac:dyDescent="0.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VLOOKUP($M2212,People!$A$2:$B$5, 2, FALSE)</f>
        <v>Chuck Magee</v>
      </c>
      <c r="W2212" s="3" t="str">
        <f>IFERROR(VLOOKUP($B2212, 'Returns'!$A$2:$B$801, 2, FALSE), "No")</f>
        <v>No</v>
      </c>
    </row>
    <row r="2213" spans="1:23" x14ac:dyDescent="0.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VLOOKUP($M2213,People!$A$2:$B$5, 2, FALSE)</f>
        <v>Kelly Williams</v>
      </c>
      <c r="W2213" s="3" t="str">
        <f>IFERROR(VLOOKUP($B2213, 'Returns'!$A$2:$B$801, 2, FALSE), "No")</f>
        <v>No</v>
      </c>
    </row>
    <row r="2214" spans="1:23" x14ac:dyDescent="0.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VLOOKUP($M2214,People!$A$2:$B$5, 2, FALSE)</f>
        <v>Chuck Magee</v>
      </c>
      <c r="W2214" s="3" t="str">
        <f>IFERROR(VLOOKUP($B2214, 'Returns'!$A$2:$B$801, 2, FALSE), "No")</f>
        <v>No</v>
      </c>
    </row>
    <row r="2215" spans="1:23" x14ac:dyDescent="0.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VLOOKUP($M2215,People!$A$2:$B$5, 2, FALSE)</f>
        <v>Anna Andreadi</v>
      </c>
      <c r="W2215" s="3" t="str">
        <f>IFERROR(VLOOKUP($B2215, 'Returns'!$A$2:$B$801, 2, FALSE), "No")</f>
        <v>No</v>
      </c>
    </row>
    <row r="2216" spans="1:23" x14ac:dyDescent="0.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VLOOKUP($M2216,People!$A$2:$B$5, 2, FALSE)</f>
        <v>Anna Andreadi</v>
      </c>
      <c r="W2216" s="3" t="str">
        <f>IFERROR(VLOOKUP($B2216, 'Returns'!$A$2:$B$801, 2, FALSE), "No")</f>
        <v>No</v>
      </c>
    </row>
    <row r="2217" spans="1:23" x14ac:dyDescent="0.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VLOOKUP($M2217,People!$A$2:$B$5, 2, FALSE)</f>
        <v>Anna Andreadi</v>
      </c>
      <c r="W2217" s="3" t="str">
        <f>IFERROR(VLOOKUP($B2217, 'Returns'!$A$2:$B$801, 2, FALSE), "No")</f>
        <v>No</v>
      </c>
    </row>
    <row r="2218" spans="1:23" x14ac:dyDescent="0.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VLOOKUP($M2218,People!$A$2:$B$5, 2, FALSE)</f>
        <v>Anna Andreadi</v>
      </c>
      <c r="W2218" s="3" t="str">
        <f>IFERROR(VLOOKUP($B2218, 'Returns'!$A$2:$B$801, 2, FALSE), "No")</f>
        <v>No</v>
      </c>
    </row>
    <row r="2219" spans="1:23" x14ac:dyDescent="0.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VLOOKUP($M2219,People!$A$2:$B$5, 2, FALSE)</f>
        <v>Cassandra Brandow</v>
      </c>
      <c r="W2219" s="3" t="str">
        <f>IFERROR(VLOOKUP($B2219, 'Returns'!$A$2:$B$801, 2, FALSE), "No")</f>
        <v>No</v>
      </c>
    </row>
    <row r="2220" spans="1:23" x14ac:dyDescent="0.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VLOOKUP($M2220,People!$A$2:$B$5, 2, FALSE)</f>
        <v>Anna Andreadi</v>
      </c>
      <c r="W2220" s="3" t="str">
        <f>IFERROR(VLOOKUP($B2220, 'Returns'!$A$2:$B$801, 2, FALSE), "No")</f>
        <v>No</v>
      </c>
    </row>
    <row r="2221" spans="1:23" x14ac:dyDescent="0.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VLOOKUP($M2221,People!$A$2:$B$5, 2, FALSE)</f>
        <v>Anna Andreadi</v>
      </c>
      <c r="W2221" s="3" t="str">
        <f>IFERROR(VLOOKUP($B2221, 'Returns'!$A$2:$B$801, 2, FALSE), "No")</f>
        <v>No</v>
      </c>
    </row>
    <row r="2222" spans="1:23" x14ac:dyDescent="0.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VLOOKUP($M2222,People!$A$2:$B$5, 2, FALSE)</f>
        <v>Anna Andreadi</v>
      </c>
      <c r="W2222" s="3" t="str">
        <f>IFERROR(VLOOKUP($B2222, 'Returns'!$A$2:$B$801, 2, FALSE), "No")</f>
        <v>No</v>
      </c>
    </row>
    <row r="2223" spans="1:23" x14ac:dyDescent="0.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VLOOKUP($M2223,People!$A$2:$B$5, 2, FALSE)</f>
        <v>Chuck Magee</v>
      </c>
      <c r="W2223" s="3" t="str">
        <f>IFERROR(VLOOKUP($B2223, 'Returns'!$A$2:$B$801, 2, FALSE), "No")</f>
        <v>No</v>
      </c>
    </row>
    <row r="2224" spans="1:23" x14ac:dyDescent="0.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VLOOKUP($M2224,People!$A$2:$B$5, 2, FALSE)</f>
        <v>Chuck Magee</v>
      </c>
      <c r="W2224" s="3" t="str">
        <f>IFERROR(VLOOKUP($B2224, 'Returns'!$A$2:$B$801, 2, FALSE), "No")</f>
        <v>No</v>
      </c>
    </row>
    <row r="2225" spans="1:23" x14ac:dyDescent="0.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VLOOKUP($M2225,People!$A$2:$B$5, 2, FALSE)</f>
        <v>Chuck Magee</v>
      </c>
      <c r="W2225" s="3" t="str">
        <f>IFERROR(VLOOKUP($B2225, 'Returns'!$A$2:$B$801, 2, FALSE), "No")</f>
        <v>No</v>
      </c>
    </row>
    <row r="2226" spans="1:23" x14ac:dyDescent="0.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VLOOKUP($M2226,People!$A$2:$B$5, 2, FALSE)</f>
        <v>Chuck Magee</v>
      </c>
      <c r="W2226" s="3" t="str">
        <f>IFERROR(VLOOKUP($B2226, 'Returns'!$A$2:$B$801, 2, FALSE), "No")</f>
        <v>No</v>
      </c>
    </row>
    <row r="2227" spans="1:23" x14ac:dyDescent="0.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VLOOKUP($M2227,People!$A$2:$B$5, 2, FALSE)</f>
        <v>Anna Andreadi</v>
      </c>
      <c r="W2227" s="3" t="str">
        <f>IFERROR(VLOOKUP($B2227, 'Returns'!$A$2:$B$801, 2, FALSE), "No")</f>
        <v>No</v>
      </c>
    </row>
    <row r="2228" spans="1:23" x14ac:dyDescent="0.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VLOOKUP($M2228,People!$A$2:$B$5, 2, FALSE)</f>
        <v>Kelly Williams</v>
      </c>
      <c r="W2228" s="3" t="str">
        <f>IFERROR(VLOOKUP($B2228, 'Returns'!$A$2:$B$801, 2, FALSE), "No")</f>
        <v>No</v>
      </c>
    </row>
    <row r="2229" spans="1:23" x14ac:dyDescent="0.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VLOOKUP($M2229,People!$A$2:$B$5, 2, FALSE)</f>
        <v>Kelly Williams</v>
      </c>
      <c r="W2229" s="3" t="str">
        <f>IFERROR(VLOOKUP($B2229, 'Returns'!$A$2:$B$801, 2, FALSE), "No")</f>
        <v>No</v>
      </c>
    </row>
    <row r="2230" spans="1:23" x14ac:dyDescent="0.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VLOOKUP($M2230,People!$A$2:$B$5, 2, FALSE)</f>
        <v>Chuck Magee</v>
      </c>
      <c r="W2230" s="3" t="str">
        <f>IFERROR(VLOOKUP($B2230, 'Returns'!$A$2:$B$801, 2, FALSE), "No")</f>
        <v>No</v>
      </c>
    </row>
    <row r="2231" spans="1:23" x14ac:dyDescent="0.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VLOOKUP($M2231,People!$A$2:$B$5, 2, FALSE)</f>
        <v>Anna Andreadi</v>
      </c>
      <c r="W2231" s="3" t="str">
        <f>IFERROR(VLOOKUP($B2231, 'Returns'!$A$2:$B$801, 2, FALSE), "No")</f>
        <v>No</v>
      </c>
    </row>
    <row r="2232" spans="1:23" x14ac:dyDescent="0.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VLOOKUP($M2232,People!$A$2:$B$5, 2, FALSE)</f>
        <v>Anna Andreadi</v>
      </c>
      <c r="W2232" s="3" t="str">
        <f>IFERROR(VLOOKUP($B2232, 'Returns'!$A$2:$B$801, 2, FALSE), "No")</f>
        <v>No</v>
      </c>
    </row>
    <row r="2233" spans="1:23" x14ac:dyDescent="0.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VLOOKUP($M2233,People!$A$2:$B$5, 2, FALSE)</f>
        <v>Kelly Williams</v>
      </c>
      <c r="W2233" s="3" t="str">
        <f>IFERROR(VLOOKUP($B2233, 'Returns'!$A$2:$B$801, 2, FALSE), "No")</f>
        <v>No</v>
      </c>
    </row>
    <row r="2234" spans="1:23" x14ac:dyDescent="0.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VLOOKUP($M2234,People!$A$2:$B$5, 2, FALSE)</f>
        <v>Kelly Williams</v>
      </c>
      <c r="W2234" s="3" t="str">
        <f>IFERROR(VLOOKUP($B2234, 'Returns'!$A$2:$B$801, 2, FALSE), "No")</f>
        <v>No</v>
      </c>
    </row>
    <row r="2235" spans="1:23" x14ac:dyDescent="0.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VLOOKUP($M2235,People!$A$2:$B$5, 2, FALSE)</f>
        <v>Anna Andreadi</v>
      </c>
      <c r="W2235" s="3" t="str">
        <f>IFERROR(VLOOKUP($B2235, 'Returns'!$A$2:$B$801, 2, FALSE), "No")</f>
        <v>No</v>
      </c>
    </row>
    <row r="2236" spans="1:23" x14ac:dyDescent="0.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VLOOKUP($M2236,People!$A$2:$B$5, 2, FALSE)</f>
        <v>Chuck Magee</v>
      </c>
      <c r="W2236" s="3" t="str">
        <f>IFERROR(VLOOKUP($B2236, 'Returns'!$A$2:$B$801, 2, FALSE), "No")</f>
        <v>No</v>
      </c>
    </row>
    <row r="2237" spans="1:23" x14ac:dyDescent="0.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VLOOKUP($M2237,People!$A$2:$B$5, 2, FALSE)</f>
        <v>Kelly Williams</v>
      </c>
      <c r="W2237" s="3" t="str">
        <f>IFERROR(VLOOKUP($B2237, 'Returns'!$A$2:$B$801, 2, FALSE), "No")</f>
        <v>No</v>
      </c>
    </row>
    <row r="2238" spans="1:23" x14ac:dyDescent="0.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VLOOKUP($M2238,People!$A$2:$B$5, 2, FALSE)</f>
        <v>Kelly Williams</v>
      </c>
      <c r="W2238" s="3" t="str">
        <f>IFERROR(VLOOKUP($B2238, 'Returns'!$A$2:$B$801, 2, FALSE), "No")</f>
        <v>No</v>
      </c>
    </row>
    <row r="2239" spans="1:23" x14ac:dyDescent="0.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VLOOKUP($M2239,People!$A$2:$B$5, 2, FALSE)</f>
        <v>Anna Andreadi</v>
      </c>
      <c r="W2239" s="3" t="str">
        <f>IFERROR(VLOOKUP($B2239, 'Returns'!$A$2:$B$801, 2, FALSE), "No")</f>
        <v>No</v>
      </c>
    </row>
    <row r="2240" spans="1:23" x14ac:dyDescent="0.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VLOOKUP($M2240,People!$A$2:$B$5, 2, FALSE)</f>
        <v>Kelly Williams</v>
      </c>
      <c r="W2240" s="3" t="str">
        <f>IFERROR(VLOOKUP($B2240, 'Returns'!$A$2:$B$801, 2, FALSE), "No")</f>
        <v>No</v>
      </c>
    </row>
    <row r="2241" spans="1:23" x14ac:dyDescent="0.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VLOOKUP($M2241,People!$A$2:$B$5, 2, FALSE)</f>
        <v>Anna Andreadi</v>
      </c>
      <c r="W2241" s="3" t="str">
        <f>IFERROR(VLOOKUP($B2241, 'Returns'!$A$2:$B$801, 2, FALSE), "No")</f>
        <v>No</v>
      </c>
    </row>
    <row r="2242" spans="1:23" x14ac:dyDescent="0.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VLOOKUP($M2242,People!$A$2:$B$5, 2, FALSE)</f>
        <v>Anna Andreadi</v>
      </c>
      <c r="W2242" s="3" t="str">
        <f>IFERROR(VLOOKUP($B2242, 'Returns'!$A$2:$B$801, 2, FALSE), "No")</f>
        <v>No</v>
      </c>
    </row>
    <row r="2243" spans="1:23" x14ac:dyDescent="0.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VLOOKUP($M2243,People!$A$2:$B$5, 2, FALSE)</f>
        <v>Chuck Magee</v>
      </c>
      <c r="W2243" s="3" t="str">
        <f>IFERROR(VLOOKUP($B2243, 'Returns'!$A$2:$B$801, 2, FALSE), "No")</f>
        <v>No</v>
      </c>
    </row>
    <row r="2244" spans="1:23" x14ac:dyDescent="0.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VLOOKUP($M2244,People!$A$2:$B$5, 2, FALSE)</f>
        <v>Anna Andreadi</v>
      </c>
      <c r="W2244" s="3" t="str">
        <f>IFERROR(VLOOKUP($B2244, 'Returns'!$A$2:$B$801, 2, FALSE), "No")</f>
        <v>Yes</v>
      </c>
    </row>
    <row r="2245" spans="1:23" x14ac:dyDescent="0.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VLOOKUP($M2245,People!$A$2:$B$5, 2, FALSE)</f>
        <v>Anna Andreadi</v>
      </c>
      <c r="W2245" s="3" t="str">
        <f>IFERROR(VLOOKUP($B2245, 'Returns'!$A$2:$B$801, 2, FALSE), "No")</f>
        <v>Yes</v>
      </c>
    </row>
    <row r="2246" spans="1:23" x14ac:dyDescent="0.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VLOOKUP($M2246,People!$A$2:$B$5, 2, FALSE)</f>
        <v>Anna Andreadi</v>
      </c>
      <c r="W2246" s="3" t="str">
        <f>IFERROR(VLOOKUP($B2246, 'Returns'!$A$2:$B$801, 2, FALSE), "No")</f>
        <v>Yes</v>
      </c>
    </row>
    <row r="2247" spans="1:23" x14ac:dyDescent="0.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VLOOKUP($M2247,People!$A$2:$B$5, 2, FALSE)</f>
        <v>Anna Andreadi</v>
      </c>
      <c r="W2247" s="3" t="str">
        <f>IFERROR(VLOOKUP($B2247, 'Returns'!$A$2:$B$801, 2, FALSE), "No")</f>
        <v>Yes</v>
      </c>
    </row>
    <row r="2248" spans="1:23" x14ac:dyDescent="0.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VLOOKUP($M2248,People!$A$2:$B$5, 2, FALSE)</f>
        <v>Anna Andreadi</v>
      </c>
      <c r="W2248" s="3" t="str">
        <f>IFERROR(VLOOKUP($B2248, 'Returns'!$A$2:$B$801, 2, FALSE), "No")</f>
        <v>Yes</v>
      </c>
    </row>
    <row r="2249" spans="1:23" x14ac:dyDescent="0.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VLOOKUP($M2249,People!$A$2:$B$5, 2, FALSE)</f>
        <v>Anna Andreadi</v>
      </c>
      <c r="W2249" s="3" t="str">
        <f>IFERROR(VLOOKUP($B2249, 'Returns'!$A$2:$B$801, 2, FALSE), "No")</f>
        <v>Yes</v>
      </c>
    </row>
    <row r="2250" spans="1:23" x14ac:dyDescent="0.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VLOOKUP($M2250,People!$A$2:$B$5, 2, FALSE)</f>
        <v>Anna Andreadi</v>
      </c>
      <c r="W2250" s="3" t="str">
        <f>IFERROR(VLOOKUP($B2250, 'Returns'!$A$2:$B$801, 2, FALSE), "No")</f>
        <v>Yes</v>
      </c>
    </row>
    <row r="2251" spans="1:23" x14ac:dyDescent="0.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VLOOKUP($M2251,People!$A$2:$B$5, 2, FALSE)</f>
        <v>Anna Andreadi</v>
      </c>
      <c r="W2251" s="3" t="str">
        <f>IFERROR(VLOOKUP($B2251, 'Returns'!$A$2:$B$801, 2, FALSE), "No")</f>
        <v>Yes</v>
      </c>
    </row>
    <row r="2252" spans="1:23" x14ac:dyDescent="0.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VLOOKUP($M2252,People!$A$2:$B$5, 2, FALSE)</f>
        <v>Anna Andreadi</v>
      </c>
      <c r="W2252" s="3" t="str">
        <f>IFERROR(VLOOKUP($B2252, 'Returns'!$A$2:$B$801, 2, FALSE), "No")</f>
        <v>Yes</v>
      </c>
    </row>
    <row r="2253" spans="1:23" x14ac:dyDescent="0.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VLOOKUP($M2253,People!$A$2:$B$5, 2, FALSE)</f>
        <v>Anna Andreadi</v>
      </c>
      <c r="W2253" s="3" t="str">
        <f>IFERROR(VLOOKUP($B2253, 'Returns'!$A$2:$B$801, 2, FALSE), "No")</f>
        <v>Yes</v>
      </c>
    </row>
    <row r="2254" spans="1:23" x14ac:dyDescent="0.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VLOOKUP($M2254,People!$A$2:$B$5, 2, FALSE)</f>
        <v>Anna Andreadi</v>
      </c>
      <c r="W2254" s="3" t="str">
        <f>IFERROR(VLOOKUP($B2254, 'Returns'!$A$2:$B$801, 2, FALSE), "No")</f>
        <v>No</v>
      </c>
    </row>
    <row r="2255" spans="1:23" x14ac:dyDescent="0.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VLOOKUP($M2255,People!$A$2:$B$5, 2, FALSE)</f>
        <v>Anna Andreadi</v>
      </c>
      <c r="W2255" s="3" t="str">
        <f>IFERROR(VLOOKUP($B2255, 'Returns'!$A$2:$B$801, 2, FALSE), "No")</f>
        <v>No</v>
      </c>
    </row>
    <row r="2256" spans="1:23" x14ac:dyDescent="0.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VLOOKUP($M2256,People!$A$2:$B$5, 2, FALSE)</f>
        <v>Anna Andreadi</v>
      </c>
      <c r="W2256" s="3" t="str">
        <f>IFERROR(VLOOKUP($B2256, 'Returns'!$A$2:$B$801, 2, FALSE), "No")</f>
        <v>No</v>
      </c>
    </row>
    <row r="2257" spans="1:23" x14ac:dyDescent="0.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VLOOKUP($M2257,People!$A$2:$B$5, 2, FALSE)</f>
        <v>Chuck Magee</v>
      </c>
      <c r="W2257" s="3" t="str">
        <f>IFERROR(VLOOKUP($B2257, 'Returns'!$A$2:$B$801, 2, FALSE), "No")</f>
        <v>No</v>
      </c>
    </row>
    <row r="2258" spans="1:23" x14ac:dyDescent="0.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VLOOKUP($M2258,People!$A$2:$B$5, 2, FALSE)</f>
        <v>Chuck Magee</v>
      </c>
      <c r="W2258" s="3" t="str">
        <f>IFERROR(VLOOKUP($B2258, 'Returns'!$A$2:$B$801, 2, FALSE), "No")</f>
        <v>No</v>
      </c>
    </row>
    <row r="2259" spans="1:23" x14ac:dyDescent="0.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VLOOKUP($M2259,People!$A$2:$B$5, 2, FALSE)</f>
        <v>Anna Andreadi</v>
      </c>
      <c r="W2259" s="3" t="str">
        <f>IFERROR(VLOOKUP($B2259, 'Returns'!$A$2:$B$801, 2, FALSE), "No")</f>
        <v>No</v>
      </c>
    </row>
    <row r="2260" spans="1:23" x14ac:dyDescent="0.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VLOOKUP($M2260,People!$A$2:$B$5, 2, FALSE)</f>
        <v>Anna Andreadi</v>
      </c>
      <c r="W2260" s="3" t="str">
        <f>IFERROR(VLOOKUP($B2260, 'Returns'!$A$2:$B$801, 2, FALSE), "No")</f>
        <v>No</v>
      </c>
    </row>
    <row r="2261" spans="1:23" x14ac:dyDescent="0.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VLOOKUP($M2261,People!$A$2:$B$5, 2, FALSE)</f>
        <v>Anna Andreadi</v>
      </c>
      <c r="W2261" s="3" t="str">
        <f>IFERROR(VLOOKUP($B2261, 'Returns'!$A$2:$B$801, 2, FALSE), "No")</f>
        <v>No</v>
      </c>
    </row>
    <row r="2262" spans="1:23" x14ac:dyDescent="0.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VLOOKUP($M2262,People!$A$2:$B$5, 2, FALSE)</f>
        <v>Anna Andreadi</v>
      </c>
      <c r="W2262" s="3" t="str">
        <f>IFERROR(VLOOKUP($B2262, 'Returns'!$A$2:$B$801, 2, FALSE), "No")</f>
        <v>No</v>
      </c>
    </row>
    <row r="2263" spans="1:23" x14ac:dyDescent="0.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VLOOKUP($M2263,People!$A$2:$B$5, 2, FALSE)</f>
        <v>Chuck Magee</v>
      </c>
      <c r="W2263" s="3" t="str">
        <f>IFERROR(VLOOKUP($B2263, 'Returns'!$A$2:$B$801, 2, FALSE), "No")</f>
        <v>No</v>
      </c>
    </row>
    <row r="2264" spans="1:23" x14ac:dyDescent="0.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VLOOKUP($M2264,People!$A$2:$B$5, 2, FALSE)</f>
        <v>Cassandra Brandow</v>
      </c>
      <c r="W2264" s="3" t="str">
        <f>IFERROR(VLOOKUP($B2264, 'Returns'!$A$2:$B$801, 2, FALSE), "No")</f>
        <v>No</v>
      </c>
    </row>
    <row r="2265" spans="1:23" x14ac:dyDescent="0.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VLOOKUP($M2265,People!$A$2:$B$5, 2, FALSE)</f>
        <v>Cassandra Brandow</v>
      </c>
      <c r="W2265" s="3" t="str">
        <f>IFERROR(VLOOKUP($B2265, 'Returns'!$A$2:$B$801, 2, FALSE), "No")</f>
        <v>No</v>
      </c>
    </row>
    <row r="2266" spans="1:23" x14ac:dyDescent="0.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VLOOKUP($M2266,People!$A$2:$B$5, 2, FALSE)</f>
        <v>Cassandra Brandow</v>
      </c>
      <c r="W2266" s="3" t="str">
        <f>IFERROR(VLOOKUP($B2266, 'Returns'!$A$2:$B$801, 2, FALSE), "No")</f>
        <v>No</v>
      </c>
    </row>
    <row r="2267" spans="1:23" x14ac:dyDescent="0.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VLOOKUP($M2267,People!$A$2:$B$5, 2, FALSE)</f>
        <v>Cassandra Brandow</v>
      </c>
      <c r="W2267" s="3" t="str">
        <f>IFERROR(VLOOKUP($B2267, 'Returns'!$A$2:$B$801, 2, FALSE), "No")</f>
        <v>No</v>
      </c>
    </row>
    <row r="2268" spans="1:23" x14ac:dyDescent="0.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VLOOKUP($M2268,People!$A$2:$B$5, 2, FALSE)</f>
        <v>Cassandra Brandow</v>
      </c>
      <c r="W2268" s="3" t="str">
        <f>IFERROR(VLOOKUP($B2268, 'Returns'!$A$2:$B$801, 2, FALSE), "No")</f>
        <v>No</v>
      </c>
    </row>
    <row r="2269" spans="1:23" x14ac:dyDescent="0.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VLOOKUP($M2269,People!$A$2:$B$5, 2, FALSE)</f>
        <v>Anna Andreadi</v>
      </c>
      <c r="W2269" s="3" t="str">
        <f>IFERROR(VLOOKUP($B2269, 'Returns'!$A$2:$B$801, 2, FALSE), "No")</f>
        <v>No</v>
      </c>
    </row>
    <row r="2270" spans="1:23" x14ac:dyDescent="0.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VLOOKUP($M2270,People!$A$2:$B$5, 2, FALSE)</f>
        <v>Chuck Magee</v>
      </c>
      <c r="W2270" s="3" t="str">
        <f>IFERROR(VLOOKUP($B2270, 'Returns'!$A$2:$B$801, 2, FALSE), "No")</f>
        <v>No</v>
      </c>
    </row>
    <row r="2271" spans="1:23" x14ac:dyDescent="0.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VLOOKUP($M2271,People!$A$2:$B$5, 2, FALSE)</f>
        <v>Chuck Magee</v>
      </c>
      <c r="W2271" s="3" t="str">
        <f>IFERROR(VLOOKUP($B2271, 'Returns'!$A$2:$B$801, 2, FALSE), "No")</f>
        <v>No</v>
      </c>
    </row>
    <row r="2272" spans="1:23" x14ac:dyDescent="0.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VLOOKUP($M2272,People!$A$2:$B$5, 2, FALSE)</f>
        <v>Cassandra Brandow</v>
      </c>
      <c r="W2272" s="3" t="str">
        <f>IFERROR(VLOOKUP($B2272, 'Returns'!$A$2:$B$801, 2, FALSE), "No")</f>
        <v>No</v>
      </c>
    </row>
    <row r="2273" spans="1:23" x14ac:dyDescent="0.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VLOOKUP($M2273,People!$A$2:$B$5, 2, FALSE)</f>
        <v>Anna Andreadi</v>
      </c>
      <c r="W2273" s="3" t="str">
        <f>IFERROR(VLOOKUP($B2273, 'Returns'!$A$2:$B$801, 2, FALSE), "No")</f>
        <v>No</v>
      </c>
    </row>
    <row r="2274" spans="1:23" x14ac:dyDescent="0.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VLOOKUP($M2274,People!$A$2:$B$5, 2, FALSE)</f>
        <v>Anna Andreadi</v>
      </c>
      <c r="W2274" s="3" t="str">
        <f>IFERROR(VLOOKUP($B2274, 'Returns'!$A$2:$B$801, 2, FALSE), "No")</f>
        <v>No</v>
      </c>
    </row>
    <row r="2275" spans="1:23" x14ac:dyDescent="0.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VLOOKUP($M2275,People!$A$2:$B$5, 2, FALSE)</f>
        <v>Anna Andreadi</v>
      </c>
      <c r="W2275" s="3" t="str">
        <f>IFERROR(VLOOKUP($B2275, 'Returns'!$A$2:$B$801, 2, FALSE), "No")</f>
        <v>No</v>
      </c>
    </row>
    <row r="2276" spans="1:23" x14ac:dyDescent="0.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VLOOKUP($M2276,People!$A$2:$B$5, 2, FALSE)</f>
        <v>Anna Andreadi</v>
      </c>
      <c r="W2276" s="3" t="str">
        <f>IFERROR(VLOOKUP($B2276, 'Returns'!$A$2:$B$801, 2, FALSE), "No")</f>
        <v>No</v>
      </c>
    </row>
    <row r="2277" spans="1:23" x14ac:dyDescent="0.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VLOOKUP($M2277,People!$A$2:$B$5, 2, FALSE)</f>
        <v>Anna Andreadi</v>
      </c>
      <c r="W2277" s="3" t="str">
        <f>IFERROR(VLOOKUP($B2277, 'Returns'!$A$2:$B$801, 2, FALSE), "No")</f>
        <v>No</v>
      </c>
    </row>
    <row r="2278" spans="1:23" x14ac:dyDescent="0.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VLOOKUP($M2278,People!$A$2:$B$5, 2, FALSE)</f>
        <v>Cassandra Brandow</v>
      </c>
      <c r="W2278" s="3" t="str">
        <f>IFERROR(VLOOKUP($B2278, 'Returns'!$A$2:$B$801, 2, FALSE), "No")</f>
        <v>No</v>
      </c>
    </row>
    <row r="2279" spans="1:23" x14ac:dyDescent="0.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VLOOKUP($M2279,People!$A$2:$B$5, 2, FALSE)</f>
        <v>Cassandra Brandow</v>
      </c>
      <c r="W2279" s="3" t="str">
        <f>IFERROR(VLOOKUP($B2279, 'Returns'!$A$2:$B$801, 2, FALSE), "No")</f>
        <v>No</v>
      </c>
    </row>
    <row r="2280" spans="1:23" x14ac:dyDescent="0.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VLOOKUP($M2280,People!$A$2:$B$5, 2, FALSE)</f>
        <v>Cassandra Brandow</v>
      </c>
      <c r="W2280" s="3" t="str">
        <f>IFERROR(VLOOKUP($B2280, 'Returns'!$A$2:$B$801, 2, FALSE), "No")</f>
        <v>No</v>
      </c>
    </row>
    <row r="2281" spans="1:23" x14ac:dyDescent="0.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VLOOKUP($M2281,People!$A$2:$B$5, 2, FALSE)</f>
        <v>Anna Andreadi</v>
      </c>
      <c r="W2281" s="3" t="str">
        <f>IFERROR(VLOOKUP($B2281, 'Returns'!$A$2:$B$801, 2, FALSE), "No")</f>
        <v>No</v>
      </c>
    </row>
    <row r="2282" spans="1:23" x14ac:dyDescent="0.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VLOOKUP($M2282,People!$A$2:$B$5, 2, FALSE)</f>
        <v>Anna Andreadi</v>
      </c>
      <c r="W2282" s="3" t="str">
        <f>IFERROR(VLOOKUP($B2282, 'Returns'!$A$2:$B$801, 2, FALSE), "No")</f>
        <v>No</v>
      </c>
    </row>
    <row r="2283" spans="1:23" x14ac:dyDescent="0.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VLOOKUP($M2283,People!$A$2:$B$5, 2, FALSE)</f>
        <v>Anna Andreadi</v>
      </c>
      <c r="W2283" s="3" t="str">
        <f>IFERROR(VLOOKUP($B2283, 'Returns'!$A$2:$B$801, 2, FALSE), "No")</f>
        <v>No</v>
      </c>
    </row>
    <row r="2284" spans="1:23" x14ac:dyDescent="0.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VLOOKUP($M2284,People!$A$2:$B$5, 2, FALSE)</f>
        <v>Chuck Magee</v>
      </c>
      <c r="W2284" s="3" t="str">
        <f>IFERROR(VLOOKUP($B2284, 'Returns'!$A$2:$B$801, 2, FALSE), "No")</f>
        <v>No</v>
      </c>
    </row>
    <row r="2285" spans="1:23" x14ac:dyDescent="0.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VLOOKUP($M2285,People!$A$2:$B$5, 2, FALSE)</f>
        <v>Kelly Williams</v>
      </c>
      <c r="W2285" s="3" t="str">
        <f>IFERROR(VLOOKUP($B2285, 'Returns'!$A$2:$B$801, 2, FALSE), "No")</f>
        <v>No</v>
      </c>
    </row>
    <row r="2286" spans="1:23" x14ac:dyDescent="0.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VLOOKUP($M2286,People!$A$2:$B$5, 2, FALSE)</f>
        <v>Kelly Williams</v>
      </c>
      <c r="W2286" s="3" t="str">
        <f>IFERROR(VLOOKUP($B2286, 'Returns'!$A$2:$B$801, 2, FALSE), "No")</f>
        <v>No</v>
      </c>
    </row>
    <row r="2287" spans="1:23" x14ac:dyDescent="0.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VLOOKUP($M2287,People!$A$2:$B$5, 2, FALSE)</f>
        <v>Cassandra Brandow</v>
      </c>
      <c r="W2287" s="3" t="str">
        <f>IFERROR(VLOOKUP($B2287, 'Returns'!$A$2:$B$801, 2, FALSE), "No")</f>
        <v>No</v>
      </c>
    </row>
    <row r="2288" spans="1:23" x14ac:dyDescent="0.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VLOOKUP($M2288,People!$A$2:$B$5, 2, FALSE)</f>
        <v>Cassandra Brandow</v>
      </c>
      <c r="W2288" s="3" t="str">
        <f>IFERROR(VLOOKUP($B2288, 'Returns'!$A$2:$B$801, 2, FALSE), "No")</f>
        <v>No</v>
      </c>
    </row>
    <row r="2289" spans="1:23" x14ac:dyDescent="0.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VLOOKUP($M2289,People!$A$2:$B$5, 2, FALSE)</f>
        <v>Chuck Magee</v>
      </c>
      <c r="W2289" s="3" t="str">
        <f>IFERROR(VLOOKUP($B2289, 'Returns'!$A$2:$B$801, 2, FALSE), "No")</f>
        <v>No</v>
      </c>
    </row>
    <row r="2290" spans="1:23" x14ac:dyDescent="0.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VLOOKUP($M2290,People!$A$2:$B$5, 2, FALSE)</f>
        <v>Anna Andreadi</v>
      </c>
      <c r="W2290" s="3" t="str">
        <f>IFERROR(VLOOKUP($B2290, 'Returns'!$A$2:$B$801, 2, FALSE), "No")</f>
        <v>No</v>
      </c>
    </row>
    <row r="2291" spans="1:23" x14ac:dyDescent="0.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VLOOKUP($M2291,People!$A$2:$B$5, 2, FALSE)</f>
        <v>Anna Andreadi</v>
      </c>
      <c r="W2291" s="3" t="str">
        <f>IFERROR(VLOOKUP($B2291, 'Returns'!$A$2:$B$801, 2, FALSE), "No")</f>
        <v>No</v>
      </c>
    </row>
    <row r="2292" spans="1:23" x14ac:dyDescent="0.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VLOOKUP($M2292,People!$A$2:$B$5, 2, FALSE)</f>
        <v>Cassandra Brandow</v>
      </c>
      <c r="W2292" s="3" t="str">
        <f>IFERROR(VLOOKUP($B2292, 'Returns'!$A$2:$B$801, 2, FALSE), "No")</f>
        <v>Yes</v>
      </c>
    </row>
    <row r="2293" spans="1:23" x14ac:dyDescent="0.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VLOOKUP($M2293,People!$A$2:$B$5, 2, FALSE)</f>
        <v>Cassandra Brandow</v>
      </c>
      <c r="W2293" s="3" t="str">
        <f>IFERROR(VLOOKUP($B2293, 'Returns'!$A$2:$B$801, 2, FALSE), "No")</f>
        <v>Yes</v>
      </c>
    </row>
    <row r="2294" spans="1:23" x14ac:dyDescent="0.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VLOOKUP($M2294,People!$A$2:$B$5, 2, FALSE)</f>
        <v>Cassandra Brandow</v>
      </c>
      <c r="W2294" s="3" t="str">
        <f>IFERROR(VLOOKUP($B2294, 'Returns'!$A$2:$B$801, 2, FALSE), "No")</f>
        <v>Yes</v>
      </c>
    </row>
    <row r="2295" spans="1:23" x14ac:dyDescent="0.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VLOOKUP($M2295,People!$A$2:$B$5, 2, FALSE)</f>
        <v>Chuck Magee</v>
      </c>
      <c r="W2295" s="3" t="str">
        <f>IFERROR(VLOOKUP($B2295, 'Returns'!$A$2:$B$801, 2, FALSE), "No")</f>
        <v>No</v>
      </c>
    </row>
    <row r="2296" spans="1:23" x14ac:dyDescent="0.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VLOOKUP($M2296,People!$A$2:$B$5, 2, FALSE)</f>
        <v>Chuck Magee</v>
      </c>
      <c r="W2296" s="3" t="str">
        <f>IFERROR(VLOOKUP($B2296, 'Returns'!$A$2:$B$801, 2, FALSE), "No")</f>
        <v>No</v>
      </c>
    </row>
    <row r="2297" spans="1:23" x14ac:dyDescent="0.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VLOOKUP($M2297,People!$A$2:$B$5, 2, FALSE)</f>
        <v>Chuck Magee</v>
      </c>
      <c r="W2297" s="3" t="str">
        <f>IFERROR(VLOOKUP($B2297, 'Returns'!$A$2:$B$801, 2, FALSE), "No")</f>
        <v>No</v>
      </c>
    </row>
    <row r="2298" spans="1:23" x14ac:dyDescent="0.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VLOOKUP($M2298,People!$A$2:$B$5, 2, FALSE)</f>
        <v>Chuck Magee</v>
      </c>
      <c r="W2298" s="3" t="str">
        <f>IFERROR(VLOOKUP($B2298, 'Returns'!$A$2:$B$801, 2, FALSE), "No")</f>
        <v>No</v>
      </c>
    </row>
    <row r="2299" spans="1:23" x14ac:dyDescent="0.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VLOOKUP($M2299,People!$A$2:$B$5, 2, FALSE)</f>
        <v>Chuck Magee</v>
      </c>
      <c r="W2299" s="3" t="str">
        <f>IFERROR(VLOOKUP($B2299, 'Returns'!$A$2:$B$801, 2, FALSE), "No")</f>
        <v>No</v>
      </c>
    </row>
    <row r="2300" spans="1:23" x14ac:dyDescent="0.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VLOOKUP($M2300,People!$A$2:$B$5, 2, FALSE)</f>
        <v>Chuck Magee</v>
      </c>
      <c r="W2300" s="3" t="str">
        <f>IFERROR(VLOOKUP($B2300, 'Returns'!$A$2:$B$801, 2, FALSE), "No")</f>
        <v>No</v>
      </c>
    </row>
    <row r="2301" spans="1:23" x14ac:dyDescent="0.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VLOOKUP($M2301,People!$A$2:$B$5, 2, FALSE)</f>
        <v>Chuck Magee</v>
      </c>
      <c r="W2301" s="3" t="str">
        <f>IFERROR(VLOOKUP($B2301, 'Returns'!$A$2:$B$801, 2, FALSE), "No")</f>
        <v>No</v>
      </c>
    </row>
    <row r="2302" spans="1:23" x14ac:dyDescent="0.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VLOOKUP($M2302,People!$A$2:$B$5, 2, FALSE)</f>
        <v>Kelly Williams</v>
      </c>
      <c r="W2302" s="3" t="str">
        <f>IFERROR(VLOOKUP($B2302, 'Returns'!$A$2:$B$801, 2, FALSE), "No")</f>
        <v>No</v>
      </c>
    </row>
    <row r="2303" spans="1:23" x14ac:dyDescent="0.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VLOOKUP($M2303,People!$A$2:$B$5, 2, FALSE)</f>
        <v>Kelly Williams</v>
      </c>
      <c r="W2303" s="3" t="str">
        <f>IFERROR(VLOOKUP($B2303, 'Returns'!$A$2:$B$801, 2, FALSE), "No")</f>
        <v>No</v>
      </c>
    </row>
    <row r="2304" spans="1:23" x14ac:dyDescent="0.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VLOOKUP($M2304,People!$A$2:$B$5, 2, FALSE)</f>
        <v>Cassandra Brandow</v>
      </c>
      <c r="W2304" s="3" t="str">
        <f>IFERROR(VLOOKUP($B2304, 'Returns'!$A$2:$B$801, 2, FALSE), "No")</f>
        <v>No</v>
      </c>
    </row>
    <row r="2305" spans="1:23" x14ac:dyDescent="0.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VLOOKUP($M2305,People!$A$2:$B$5, 2, FALSE)</f>
        <v>Cassandra Brandow</v>
      </c>
      <c r="W2305" s="3" t="str">
        <f>IFERROR(VLOOKUP($B2305, 'Returns'!$A$2:$B$801, 2, FALSE), "No")</f>
        <v>No</v>
      </c>
    </row>
    <row r="2306" spans="1:23" x14ac:dyDescent="0.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VLOOKUP($M2306,People!$A$2:$B$5, 2, FALSE)</f>
        <v>Cassandra Brandow</v>
      </c>
      <c r="W2306" s="3" t="str">
        <f>IFERROR(VLOOKUP($B2306, 'Returns'!$A$2:$B$801, 2, FALSE), "No")</f>
        <v>No</v>
      </c>
    </row>
    <row r="2307" spans="1:23" x14ac:dyDescent="0.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VLOOKUP($M2307,People!$A$2:$B$5, 2, FALSE)</f>
        <v>Kelly Williams</v>
      </c>
      <c r="W2307" s="3" t="str">
        <f>IFERROR(VLOOKUP($B2307, 'Returns'!$A$2:$B$801, 2, FALSE), "No")</f>
        <v>No</v>
      </c>
    </row>
    <row r="2308" spans="1:23" x14ac:dyDescent="0.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VLOOKUP($M2308,People!$A$2:$B$5, 2, FALSE)</f>
        <v>Kelly Williams</v>
      </c>
      <c r="W2308" s="3" t="str">
        <f>IFERROR(VLOOKUP($B2308, 'Returns'!$A$2:$B$801, 2, FALSE), "No")</f>
        <v>No</v>
      </c>
    </row>
    <row r="2309" spans="1:23" x14ac:dyDescent="0.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VLOOKUP($M2309,People!$A$2:$B$5, 2, FALSE)</f>
        <v>Chuck Magee</v>
      </c>
      <c r="W2309" s="3" t="str">
        <f>IFERROR(VLOOKUP($B2309, 'Returns'!$A$2:$B$801, 2, FALSE), "No")</f>
        <v>No</v>
      </c>
    </row>
    <row r="2310" spans="1:23" x14ac:dyDescent="0.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VLOOKUP($M2310,People!$A$2:$B$5, 2, FALSE)</f>
        <v>Anna Andreadi</v>
      </c>
      <c r="W2310" s="3" t="str">
        <f>IFERROR(VLOOKUP($B2310, 'Returns'!$A$2:$B$801, 2, FALSE), "No")</f>
        <v>No</v>
      </c>
    </row>
    <row r="2311" spans="1:23" x14ac:dyDescent="0.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VLOOKUP($M2311,People!$A$2:$B$5, 2, FALSE)</f>
        <v>Anna Andreadi</v>
      </c>
      <c r="W2311" s="3" t="str">
        <f>IFERROR(VLOOKUP($B2311, 'Returns'!$A$2:$B$801, 2, FALSE), "No")</f>
        <v>No</v>
      </c>
    </row>
    <row r="2312" spans="1:23" x14ac:dyDescent="0.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VLOOKUP($M2312,People!$A$2:$B$5, 2, FALSE)</f>
        <v>Anna Andreadi</v>
      </c>
      <c r="W2312" s="3" t="str">
        <f>IFERROR(VLOOKUP($B2312, 'Returns'!$A$2:$B$801, 2, FALSE), "No")</f>
        <v>No</v>
      </c>
    </row>
    <row r="2313" spans="1:23" x14ac:dyDescent="0.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VLOOKUP($M2313,People!$A$2:$B$5, 2, FALSE)</f>
        <v>Anna Andreadi</v>
      </c>
      <c r="W2313" s="3" t="str">
        <f>IFERROR(VLOOKUP($B2313, 'Returns'!$A$2:$B$801, 2, FALSE), "No")</f>
        <v>No</v>
      </c>
    </row>
    <row r="2314" spans="1:23" x14ac:dyDescent="0.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VLOOKUP($M2314,People!$A$2:$B$5, 2, FALSE)</f>
        <v>Anna Andreadi</v>
      </c>
      <c r="W2314" s="3" t="str">
        <f>IFERROR(VLOOKUP($B2314, 'Returns'!$A$2:$B$801, 2, FALSE), "No")</f>
        <v>No</v>
      </c>
    </row>
    <row r="2315" spans="1:23" x14ac:dyDescent="0.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VLOOKUP($M2315,People!$A$2:$B$5, 2, FALSE)</f>
        <v>Kelly Williams</v>
      </c>
      <c r="W2315" s="3" t="str">
        <f>IFERROR(VLOOKUP($B2315, 'Returns'!$A$2:$B$801, 2, FALSE), "No")</f>
        <v>No</v>
      </c>
    </row>
    <row r="2316" spans="1:23" x14ac:dyDescent="0.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VLOOKUP($M2316,People!$A$2:$B$5, 2, FALSE)</f>
        <v>Kelly Williams</v>
      </c>
      <c r="W2316" s="3" t="str">
        <f>IFERROR(VLOOKUP($B2316, 'Returns'!$A$2:$B$801, 2, FALSE), "No")</f>
        <v>No</v>
      </c>
    </row>
    <row r="2317" spans="1:23" x14ac:dyDescent="0.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VLOOKUP($M2317,People!$A$2:$B$5, 2, FALSE)</f>
        <v>Kelly Williams</v>
      </c>
      <c r="W2317" s="3" t="str">
        <f>IFERROR(VLOOKUP($B2317, 'Returns'!$A$2:$B$801, 2, FALSE), "No")</f>
        <v>No</v>
      </c>
    </row>
    <row r="2318" spans="1:23" x14ac:dyDescent="0.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VLOOKUP($M2318,People!$A$2:$B$5, 2, FALSE)</f>
        <v>Kelly Williams</v>
      </c>
      <c r="W2318" s="3" t="str">
        <f>IFERROR(VLOOKUP($B2318, 'Returns'!$A$2:$B$801, 2, FALSE), "No")</f>
        <v>No</v>
      </c>
    </row>
    <row r="2319" spans="1:23" x14ac:dyDescent="0.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VLOOKUP($M2319,People!$A$2:$B$5, 2, FALSE)</f>
        <v>Kelly Williams</v>
      </c>
      <c r="W2319" s="3" t="str">
        <f>IFERROR(VLOOKUP($B2319, 'Returns'!$A$2:$B$801, 2, FALSE), "No")</f>
        <v>No</v>
      </c>
    </row>
    <row r="2320" spans="1:23" x14ac:dyDescent="0.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VLOOKUP($M2320,People!$A$2:$B$5, 2, FALSE)</f>
        <v>Kelly Williams</v>
      </c>
      <c r="W2320" s="3" t="str">
        <f>IFERROR(VLOOKUP($B2320, 'Returns'!$A$2:$B$801, 2, FALSE), "No")</f>
        <v>No</v>
      </c>
    </row>
    <row r="2321" spans="1:23" x14ac:dyDescent="0.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VLOOKUP($M2321,People!$A$2:$B$5, 2, FALSE)</f>
        <v>Cassandra Brandow</v>
      </c>
      <c r="W2321" s="3" t="str">
        <f>IFERROR(VLOOKUP($B2321, 'Returns'!$A$2:$B$801, 2, FALSE), "No")</f>
        <v>No</v>
      </c>
    </row>
    <row r="2322" spans="1:23" x14ac:dyDescent="0.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VLOOKUP($M2322,People!$A$2:$B$5, 2, FALSE)</f>
        <v>Anna Andreadi</v>
      </c>
      <c r="W2322" s="3" t="str">
        <f>IFERROR(VLOOKUP($B2322, 'Returns'!$A$2:$B$801, 2, FALSE), "No")</f>
        <v>Yes</v>
      </c>
    </row>
    <row r="2323" spans="1:23" x14ac:dyDescent="0.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VLOOKUP($M2323,People!$A$2:$B$5, 2, FALSE)</f>
        <v>Cassandra Brandow</v>
      </c>
      <c r="W2323" s="3" t="str">
        <f>IFERROR(VLOOKUP($B2323, 'Returns'!$A$2:$B$801, 2, FALSE), "No")</f>
        <v>No</v>
      </c>
    </row>
    <row r="2324" spans="1:23" x14ac:dyDescent="0.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VLOOKUP($M2324,People!$A$2:$B$5, 2, FALSE)</f>
        <v>Cassandra Brandow</v>
      </c>
      <c r="W2324" s="3" t="str">
        <f>IFERROR(VLOOKUP($B2324, 'Returns'!$A$2:$B$801, 2, FALSE), "No")</f>
        <v>No</v>
      </c>
    </row>
    <row r="2325" spans="1:23" x14ac:dyDescent="0.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VLOOKUP($M2325,People!$A$2:$B$5, 2, FALSE)</f>
        <v>Cassandra Brandow</v>
      </c>
      <c r="W2325" s="3" t="str">
        <f>IFERROR(VLOOKUP($B2325, 'Returns'!$A$2:$B$801, 2, FALSE), "No")</f>
        <v>No</v>
      </c>
    </row>
    <row r="2326" spans="1:23" x14ac:dyDescent="0.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VLOOKUP($M2326,People!$A$2:$B$5, 2, FALSE)</f>
        <v>Cassandra Brandow</v>
      </c>
      <c r="W2326" s="3" t="str">
        <f>IFERROR(VLOOKUP($B2326, 'Returns'!$A$2:$B$801, 2, FALSE), "No")</f>
        <v>No</v>
      </c>
    </row>
    <row r="2327" spans="1:23" x14ac:dyDescent="0.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VLOOKUP($M2327,People!$A$2:$B$5, 2, FALSE)</f>
        <v>Chuck Magee</v>
      </c>
      <c r="W2327" s="3" t="str">
        <f>IFERROR(VLOOKUP($B2327, 'Returns'!$A$2:$B$801, 2, FALSE), "No")</f>
        <v>No</v>
      </c>
    </row>
    <row r="2328" spans="1:23" x14ac:dyDescent="0.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VLOOKUP($M2328,People!$A$2:$B$5, 2, FALSE)</f>
        <v>Chuck Magee</v>
      </c>
      <c r="W2328" s="3" t="str">
        <f>IFERROR(VLOOKUP($B2328, 'Returns'!$A$2:$B$801, 2, FALSE), "No")</f>
        <v>No</v>
      </c>
    </row>
    <row r="2329" spans="1:23" x14ac:dyDescent="0.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VLOOKUP($M2329,People!$A$2:$B$5, 2, FALSE)</f>
        <v>Chuck Magee</v>
      </c>
      <c r="W2329" s="3" t="str">
        <f>IFERROR(VLOOKUP($B2329, 'Returns'!$A$2:$B$801, 2, FALSE), "No")</f>
        <v>No</v>
      </c>
    </row>
    <row r="2330" spans="1:23" x14ac:dyDescent="0.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VLOOKUP($M2330,People!$A$2:$B$5, 2, FALSE)</f>
        <v>Anna Andreadi</v>
      </c>
      <c r="W2330" s="3" t="str">
        <f>IFERROR(VLOOKUP($B2330, 'Returns'!$A$2:$B$801, 2, FALSE), "No")</f>
        <v>No</v>
      </c>
    </row>
    <row r="2331" spans="1:23" x14ac:dyDescent="0.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VLOOKUP($M2331,People!$A$2:$B$5, 2, FALSE)</f>
        <v>Chuck Magee</v>
      </c>
      <c r="W2331" s="3" t="str">
        <f>IFERROR(VLOOKUP($B2331, 'Returns'!$A$2:$B$801, 2, FALSE), "No")</f>
        <v>No</v>
      </c>
    </row>
    <row r="2332" spans="1:23" x14ac:dyDescent="0.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VLOOKUP($M2332,People!$A$2:$B$5, 2, FALSE)</f>
        <v>Anna Andreadi</v>
      </c>
      <c r="W2332" s="3" t="str">
        <f>IFERROR(VLOOKUP($B2332, 'Returns'!$A$2:$B$801, 2, FALSE), "No")</f>
        <v>No</v>
      </c>
    </row>
    <row r="2333" spans="1:23" x14ac:dyDescent="0.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VLOOKUP($M2333,People!$A$2:$B$5, 2, FALSE)</f>
        <v>Anna Andreadi</v>
      </c>
      <c r="W2333" s="3" t="str">
        <f>IFERROR(VLOOKUP($B2333, 'Returns'!$A$2:$B$801, 2, FALSE), "No")</f>
        <v>No</v>
      </c>
    </row>
    <row r="2334" spans="1:23" x14ac:dyDescent="0.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VLOOKUP($M2334,People!$A$2:$B$5, 2, FALSE)</f>
        <v>Kelly Williams</v>
      </c>
      <c r="W2334" s="3" t="str">
        <f>IFERROR(VLOOKUP($B2334, 'Returns'!$A$2:$B$801, 2, FALSE), "No")</f>
        <v>No</v>
      </c>
    </row>
    <row r="2335" spans="1:23" x14ac:dyDescent="0.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VLOOKUP($M2335,People!$A$2:$B$5, 2, FALSE)</f>
        <v>Kelly Williams</v>
      </c>
      <c r="W2335" s="3" t="str">
        <f>IFERROR(VLOOKUP($B2335, 'Returns'!$A$2:$B$801, 2, FALSE), "No")</f>
        <v>No</v>
      </c>
    </row>
    <row r="2336" spans="1:23" x14ac:dyDescent="0.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VLOOKUP($M2336,People!$A$2:$B$5, 2, FALSE)</f>
        <v>Cassandra Brandow</v>
      </c>
      <c r="W2336" s="3" t="str">
        <f>IFERROR(VLOOKUP($B2336, 'Returns'!$A$2:$B$801, 2, FALSE), "No")</f>
        <v>No</v>
      </c>
    </row>
    <row r="2337" spans="1:23" x14ac:dyDescent="0.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VLOOKUP($M2337,People!$A$2:$B$5, 2, FALSE)</f>
        <v>Chuck Magee</v>
      </c>
      <c r="W2337" s="3" t="str">
        <f>IFERROR(VLOOKUP($B2337, 'Returns'!$A$2:$B$801, 2, FALSE), "No")</f>
        <v>No</v>
      </c>
    </row>
    <row r="2338" spans="1:23" x14ac:dyDescent="0.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VLOOKUP($M2338,People!$A$2:$B$5, 2, FALSE)</f>
        <v>Chuck Magee</v>
      </c>
      <c r="W2338" s="3" t="str">
        <f>IFERROR(VLOOKUP($B2338, 'Returns'!$A$2:$B$801, 2, FALSE), "No")</f>
        <v>No</v>
      </c>
    </row>
    <row r="2339" spans="1:23" x14ac:dyDescent="0.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VLOOKUP($M2339,People!$A$2:$B$5, 2, FALSE)</f>
        <v>Chuck Magee</v>
      </c>
      <c r="W2339" s="3" t="str">
        <f>IFERROR(VLOOKUP($B2339, 'Returns'!$A$2:$B$801, 2, FALSE), "No")</f>
        <v>No</v>
      </c>
    </row>
    <row r="2340" spans="1:23" x14ac:dyDescent="0.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VLOOKUP($M2340,People!$A$2:$B$5, 2, FALSE)</f>
        <v>Chuck Magee</v>
      </c>
      <c r="W2340" s="3" t="str">
        <f>IFERROR(VLOOKUP($B2340, 'Returns'!$A$2:$B$801, 2, FALSE), "No")</f>
        <v>No</v>
      </c>
    </row>
    <row r="2341" spans="1:23" x14ac:dyDescent="0.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VLOOKUP($M2341,People!$A$2:$B$5, 2, FALSE)</f>
        <v>Chuck Magee</v>
      </c>
      <c r="W2341" s="3" t="str">
        <f>IFERROR(VLOOKUP($B2341, 'Returns'!$A$2:$B$801, 2, FALSE), "No")</f>
        <v>No</v>
      </c>
    </row>
    <row r="2342" spans="1:23" x14ac:dyDescent="0.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VLOOKUP($M2342,People!$A$2:$B$5, 2, FALSE)</f>
        <v>Cassandra Brandow</v>
      </c>
      <c r="W2342" s="3" t="str">
        <f>IFERROR(VLOOKUP($B2342, 'Returns'!$A$2:$B$801, 2, FALSE), "No")</f>
        <v>No</v>
      </c>
    </row>
    <row r="2343" spans="1:23" x14ac:dyDescent="0.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VLOOKUP($M2343,People!$A$2:$B$5, 2, FALSE)</f>
        <v>Chuck Magee</v>
      </c>
      <c r="W2343" s="3" t="str">
        <f>IFERROR(VLOOKUP($B2343, 'Returns'!$A$2:$B$801, 2, FALSE), "No")</f>
        <v>No</v>
      </c>
    </row>
    <row r="2344" spans="1:23" x14ac:dyDescent="0.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VLOOKUP($M2344,People!$A$2:$B$5, 2, FALSE)</f>
        <v>Chuck Magee</v>
      </c>
      <c r="W2344" s="3" t="str">
        <f>IFERROR(VLOOKUP($B2344, 'Returns'!$A$2:$B$801, 2, FALSE), "No")</f>
        <v>No</v>
      </c>
    </row>
    <row r="2345" spans="1:23" x14ac:dyDescent="0.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VLOOKUP($M2345,People!$A$2:$B$5, 2, FALSE)</f>
        <v>Kelly Williams</v>
      </c>
      <c r="W2345" s="3" t="str">
        <f>IFERROR(VLOOKUP($B2345, 'Returns'!$A$2:$B$801, 2, FALSE), "No")</f>
        <v>No</v>
      </c>
    </row>
    <row r="2346" spans="1:23" x14ac:dyDescent="0.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VLOOKUP($M2346,People!$A$2:$B$5, 2, FALSE)</f>
        <v>Kelly Williams</v>
      </c>
      <c r="W2346" s="3" t="str">
        <f>IFERROR(VLOOKUP($B2346, 'Returns'!$A$2:$B$801, 2, FALSE), "No")</f>
        <v>No</v>
      </c>
    </row>
    <row r="2347" spans="1:23" x14ac:dyDescent="0.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VLOOKUP($M2347,People!$A$2:$B$5, 2, FALSE)</f>
        <v>Kelly Williams</v>
      </c>
      <c r="W2347" s="3" t="str">
        <f>IFERROR(VLOOKUP($B2347, 'Returns'!$A$2:$B$801, 2, FALSE), "No")</f>
        <v>No</v>
      </c>
    </row>
    <row r="2348" spans="1:23" x14ac:dyDescent="0.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VLOOKUP($M2348,People!$A$2:$B$5, 2, FALSE)</f>
        <v>Kelly Williams</v>
      </c>
      <c r="W2348" s="3" t="str">
        <f>IFERROR(VLOOKUP($B2348, 'Returns'!$A$2:$B$801, 2, FALSE), "No")</f>
        <v>No</v>
      </c>
    </row>
    <row r="2349" spans="1:23" x14ac:dyDescent="0.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VLOOKUP($M2349,People!$A$2:$B$5, 2, FALSE)</f>
        <v>Kelly Williams</v>
      </c>
      <c r="W2349" s="3" t="str">
        <f>IFERROR(VLOOKUP($B2349, 'Returns'!$A$2:$B$801, 2, FALSE), "No")</f>
        <v>No</v>
      </c>
    </row>
    <row r="2350" spans="1:23" x14ac:dyDescent="0.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VLOOKUP($M2350,People!$A$2:$B$5, 2, FALSE)</f>
        <v>Anna Andreadi</v>
      </c>
      <c r="W2350" s="3" t="str">
        <f>IFERROR(VLOOKUP($B2350, 'Returns'!$A$2:$B$801, 2, FALSE), "No")</f>
        <v>No</v>
      </c>
    </row>
    <row r="2351" spans="1:23" x14ac:dyDescent="0.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VLOOKUP($M2351,People!$A$2:$B$5, 2, FALSE)</f>
        <v>Anna Andreadi</v>
      </c>
      <c r="W2351" s="3" t="str">
        <f>IFERROR(VLOOKUP($B2351, 'Returns'!$A$2:$B$801, 2, FALSE), "No")</f>
        <v>No</v>
      </c>
    </row>
    <row r="2352" spans="1:23" x14ac:dyDescent="0.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VLOOKUP($M2352,People!$A$2:$B$5, 2, FALSE)</f>
        <v>Anna Andreadi</v>
      </c>
      <c r="W2352" s="3" t="str">
        <f>IFERROR(VLOOKUP($B2352, 'Returns'!$A$2:$B$801, 2, FALSE), "No")</f>
        <v>No</v>
      </c>
    </row>
    <row r="2353" spans="1:23" x14ac:dyDescent="0.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VLOOKUP($M2353,People!$A$2:$B$5, 2, FALSE)</f>
        <v>Anna Andreadi</v>
      </c>
      <c r="W2353" s="3" t="str">
        <f>IFERROR(VLOOKUP($B2353, 'Returns'!$A$2:$B$801, 2, FALSE), "No")</f>
        <v>No</v>
      </c>
    </row>
    <row r="2354" spans="1:23" x14ac:dyDescent="0.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VLOOKUP($M2354,People!$A$2:$B$5, 2, FALSE)</f>
        <v>Anna Andreadi</v>
      </c>
      <c r="W2354" s="3" t="str">
        <f>IFERROR(VLOOKUP($B2354, 'Returns'!$A$2:$B$801, 2, FALSE), "No")</f>
        <v>No</v>
      </c>
    </row>
    <row r="2355" spans="1:23" x14ac:dyDescent="0.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VLOOKUP($M2355,People!$A$2:$B$5, 2, FALSE)</f>
        <v>Anna Andreadi</v>
      </c>
      <c r="W2355" s="3" t="str">
        <f>IFERROR(VLOOKUP($B2355, 'Returns'!$A$2:$B$801, 2, FALSE), "No")</f>
        <v>No</v>
      </c>
    </row>
    <row r="2356" spans="1:23" x14ac:dyDescent="0.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VLOOKUP($M2356,People!$A$2:$B$5, 2, FALSE)</f>
        <v>Anna Andreadi</v>
      </c>
      <c r="W2356" s="3" t="str">
        <f>IFERROR(VLOOKUP($B2356, 'Returns'!$A$2:$B$801, 2, FALSE), "No")</f>
        <v>No</v>
      </c>
    </row>
    <row r="2357" spans="1:23" x14ac:dyDescent="0.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VLOOKUP($M2357,People!$A$2:$B$5, 2, FALSE)</f>
        <v>Anna Andreadi</v>
      </c>
      <c r="W2357" s="3" t="str">
        <f>IFERROR(VLOOKUP($B2357, 'Returns'!$A$2:$B$801, 2, FALSE), "No")</f>
        <v>No</v>
      </c>
    </row>
    <row r="2358" spans="1:23" x14ac:dyDescent="0.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VLOOKUP($M2358,People!$A$2:$B$5, 2, FALSE)</f>
        <v>Anna Andreadi</v>
      </c>
      <c r="W2358" s="3" t="str">
        <f>IFERROR(VLOOKUP($B2358, 'Returns'!$A$2:$B$801, 2, FALSE), "No")</f>
        <v>No</v>
      </c>
    </row>
    <row r="2359" spans="1:23" x14ac:dyDescent="0.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VLOOKUP($M2359,People!$A$2:$B$5, 2, FALSE)</f>
        <v>Chuck Magee</v>
      </c>
      <c r="W2359" s="3" t="str">
        <f>IFERROR(VLOOKUP($B2359, 'Returns'!$A$2:$B$801, 2, FALSE), "No")</f>
        <v>No</v>
      </c>
    </row>
    <row r="2360" spans="1:23" x14ac:dyDescent="0.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VLOOKUP($M2360,People!$A$2:$B$5, 2, FALSE)</f>
        <v>Chuck Magee</v>
      </c>
      <c r="W2360" s="3" t="str">
        <f>IFERROR(VLOOKUP($B2360, 'Returns'!$A$2:$B$801, 2, FALSE), "No")</f>
        <v>No</v>
      </c>
    </row>
    <row r="2361" spans="1:23" x14ac:dyDescent="0.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VLOOKUP($M2361,People!$A$2:$B$5, 2, FALSE)</f>
        <v>Chuck Magee</v>
      </c>
      <c r="W2361" s="3" t="str">
        <f>IFERROR(VLOOKUP($B2361, 'Returns'!$A$2:$B$801, 2, FALSE), "No")</f>
        <v>No</v>
      </c>
    </row>
    <row r="2362" spans="1:23" x14ac:dyDescent="0.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VLOOKUP($M2362,People!$A$2:$B$5, 2, FALSE)</f>
        <v>Chuck Magee</v>
      </c>
      <c r="W2362" s="3" t="str">
        <f>IFERROR(VLOOKUP($B2362, 'Returns'!$A$2:$B$801, 2, FALSE), "No")</f>
        <v>No</v>
      </c>
    </row>
    <row r="2363" spans="1:23" x14ac:dyDescent="0.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VLOOKUP($M2363,People!$A$2:$B$5, 2, FALSE)</f>
        <v>Chuck Magee</v>
      </c>
      <c r="W2363" s="3" t="str">
        <f>IFERROR(VLOOKUP($B2363, 'Returns'!$A$2:$B$801, 2, FALSE), "No")</f>
        <v>No</v>
      </c>
    </row>
    <row r="2364" spans="1:23" x14ac:dyDescent="0.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VLOOKUP($M2364,People!$A$2:$B$5, 2, FALSE)</f>
        <v>Chuck Magee</v>
      </c>
      <c r="W2364" s="3" t="str">
        <f>IFERROR(VLOOKUP($B2364, 'Returns'!$A$2:$B$801, 2, FALSE), "No")</f>
        <v>No</v>
      </c>
    </row>
    <row r="2365" spans="1:23" x14ac:dyDescent="0.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VLOOKUP($M2365,People!$A$2:$B$5, 2, FALSE)</f>
        <v>Cassandra Brandow</v>
      </c>
      <c r="W2365" s="3" t="str">
        <f>IFERROR(VLOOKUP($B2365, 'Returns'!$A$2:$B$801, 2, FALSE), "No")</f>
        <v>No</v>
      </c>
    </row>
    <row r="2366" spans="1:23" x14ac:dyDescent="0.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VLOOKUP($M2366,People!$A$2:$B$5, 2, FALSE)</f>
        <v>Cassandra Brandow</v>
      </c>
      <c r="W2366" s="3" t="str">
        <f>IFERROR(VLOOKUP($B2366, 'Returns'!$A$2:$B$801, 2, FALSE), "No")</f>
        <v>No</v>
      </c>
    </row>
    <row r="2367" spans="1:23" x14ac:dyDescent="0.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VLOOKUP($M2367,People!$A$2:$B$5, 2, FALSE)</f>
        <v>Cassandra Brandow</v>
      </c>
      <c r="W2367" s="3" t="str">
        <f>IFERROR(VLOOKUP($B2367, 'Returns'!$A$2:$B$801, 2, FALSE), "No")</f>
        <v>No</v>
      </c>
    </row>
    <row r="2368" spans="1:23" x14ac:dyDescent="0.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VLOOKUP($M2368,People!$A$2:$B$5, 2, FALSE)</f>
        <v>Anna Andreadi</v>
      </c>
      <c r="W2368" s="3" t="str">
        <f>IFERROR(VLOOKUP($B2368, 'Returns'!$A$2:$B$801, 2, FALSE), "No")</f>
        <v>No</v>
      </c>
    </row>
    <row r="2369" spans="1:23" x14ac:dyDescent="0.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VLOOKUP($M2369,People!$A$2:$B$5, 2, FALSE)</f>
        <v>Chuck Magee</v>
      </c>
      <c r="W2369" s="3" t="str">
        <f>IFERROR(VLOOKUP($B2369, 'Returns'!$A$2:$B$801, 2, FALSE), "No")</f>
        <v>No</v>
      </c>
    </row>
    <row r="2370" spans="1:23" x14ac:dyDescent="0.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VLOOKUP($M2370,People!$A$2:$B$5, 2, FALSE)</f>
        <v>Chuck Magee</v>
      </c>
      <c r="W2370" s="3" t="str">
        <f>IFERROR(VLOOKUP($B2370, 'Returns'!$A$2:$B$801, 2, FALSE), "No")</f>
        <v>No</v>
      </c>
    </row>
    <row r="2371" spans="1:23" x14ac:dyDescent="0.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VLOOKUP($M2371,People!$A$2:$B$5, 2, FALSE)</f>
        <v>Chuck Magee</v>
      </c>
      <c r="W2371" s="3" t="str">
        <f>IFERROR(VLOOKUP($B2371, 'Returns'!$A$2:$B$801, 2, FALSE), "No")</f>
        <v>No</v>
      </c>
    </row>
    <row r="2372" spans="1:23" x14ac:dyDescent="0.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VLOOKUP($M2372,People!$A$2:$B$5, 2, FALSE)</f>
        <v>Chuck Magee</v>
      </c>
      <c r="W2372" s="3" t="str">
        <f>IFERROR(VLOOKUP($B2372, 'Returns'!$A$2:$B$801, 2, FALSE), "No")</f>
        <v>No</v>
      </c>
    </row>
    <row r="2373" spans="1:23" x14ac:dyDescent="0.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VLOOKUP($M2373,People!$A$2:$B$5, 2, FALSE)</f>
        <v>Kelly Williams</v>
      </c>
      <c r="W2373" s="3" t="str">
        <f>IFERROR(VLOOKUP($B2373, 'Returns'!$A$2:$B$801, 2, FALSE), "No")</f>
        <v>No</v>
      </c>
    </row>
    <row r="2374" spans="1:23" x14ac:dyDescent="0.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VLOOKUP($M2374,People!$A$2:$B$5, 2, FALSE)</f>
        <v>Kelly Williams</v>
      </c>
      <c r="W2374" s="3" t="str">
        <f>IFERROR(VLOOKUP($B2374, 'Returns'!$A$2:$B$801, 2, FALSE), "No")</f>
        <v>No</v>
      </c>
    </row>
    <row r="2375" spans="1:23" x14ac:dyDescent="0.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VLOOKUP($M2375,People!$A$2:$B$5, 2, FALSE)</f>
        <v>Kelly Williams</v>
      </c>
      <c r="W2375" s="3" t="str">
        <f>IFERROR(VLOOKUP($B2375, 'Returns'!$A$2:$B$801, 2, FALSE), "No")</f>
        <v>No</v>
      </c>
    </row>
    <row r="2376" spans="1:23" x14ac:dyDescent="0.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VLOOKUP($M2376,People!$A$2:$B$5, 2, FALSE)</f>
        <v>Kelly Williams</v>
      </c>
      <c r="W2376" s="3" t="str">
        <f>IFERROR(VLOOKUP($B2376, 'Returns'!$A$2:$B$801, 2, FALSE), "No")</f>
        <v>No</v>
      </c>
    </row>
    <row r="2377" spans="1:23" x14ac:dyDescent="0.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VLOOKUP($M2377,People!$A$2:$B$5, 2, FALSE)</f>
        <v>Cassandra Brandow</v>
      </c>
      <c r="W2377" s="3" t="str">
        <f>IFERROR(VLOOKUP($B2377, 'Returns'!$A$2:$B$801, 2, FALSE), "No")</f>
        <v>No</v>
      </c>
    </row>
    <row r="2378" spans="1:23" x14ac:dyDescent="0.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VLOOKUP($M2378,People!$A$2:$B$5, 2, FALSE)</f>
        <v>Chuck Magee</v>
      </c>
      <c r="W2378" s="3" t="str">
        <f>IFERROR(VLOOKUP($B2378, 'Returns'!$A$2:$B$801, 2, FALSE), "No")</f>
        <v>No</v>
      </c>
    </row>
    <row r="2379" spans="1:23" x14ac:dyDescent="0.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VLOOKUP($M2379,People!$A$2:$B$5, 2, FALSE)</f>
        <v>Chuck Magee</v>
      </c>
      <c r="W2379" s="3" t="str">
        <f>IFERROR(VLOOKUP($B2379, 'Returns'!$A$2:$B$801, 2, FALSE), "No")</f>
        <v>No</v>
      </c>
    </row>
    <row r="2380" spans="1:23" x14ac:dyDescent="0.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VLOOKUP($M2380,People!$A$2:$B$5, 2, FALSE)</f>
        <v>Anna Andreadi</v>
      </c>
      <c r="W2380" s="3" t="str">
        <f>IFERROR(VLOOKUP($B2380, 'Returns'!$A$2:$B$801, 2, FALSE), "No")</f>
        <v>No</v>
      </c>
    </row>
    <row r="2381" spans="1:23" x14ac:dyDescent="0.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VLOOKUP($M2381,People!$A$2:$B$5, 2, FALSE)</f>
        <v>Chuck Magee</v>
      </c>
      <c r="W2381" s="3" t="str">
        <f>IFERROR(VLOOKUP($B2381, 'Returns'!$A$2:$B$801, 2, FALSE), "No")</f>
        <v>No</v>
      </c>
    </row>
    <row r="2382" spans="1:23" x14ac:dyDescent="0.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VLOOKUP($M2382,People!$A$2:$B$5, 2, FALSE)</f>
        <v>Chuck Magee</v>
      </c>
      <c r="W2382" s="3" t="str">
        <f>IFERROR(VLOOKUP($B2382, 'Returns'!$A$2:$B$801, 2, FALSE), "No")</f>
        <v>No</v>
      </c>
    </row>
    <row r="2383" spans="1:23" x14ac:dyDescent="0.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VLOOKUP($M2383,People!$A$2:$B$5, 2, FALSE)</f>
        <v>Chuck Magee</v>
      </c>
      <c r="W2383" s="3" t="str">
        <f>IFERROR(VLOOKUP($B2383, 'Returns'!$A$2:$B$801, 2, FALSE), "No")</f>
        <v>No</v>
      </c>
    </row>
    <row r="2384" spans="1:23" x14ac:dyDescent="0.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VLOOKUP($M2384,People!$A$2:$B$5, 2, FALSE)</f>
        <v>Anna Andreadi</v>
      </c>
      <c r="W2384" s="3" t="str">
        <f>IFERROR(VLOOKUP($B2384, 'Returns'!$A$2:$B$801, 2, FALSE), "No")</f>
        <v>No</v>
      </c>
    </row>
    <row r="2385" spans="1:23" x14ac:dyDescent="0.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VLOOKUP($M2385,People!$A$2:$B$5, 2, FALSE)</f>
        <v>Anna Andreadi</v>
      </c>
      <c r="W2385" s="3" t="str">
        <f>IFERROR(VLOOKUP($B2385, 'Returns'!$A$2:$B$801, 2, FALSE), "No")</f>
        <v>No</v>
      </c>
    </row>
    <row r="2386" spans="1:23" x14ac:dyDescent="0.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VLOOKUP($M2386,People!$A$2:$B$5, 2, FALSE)</f>
        <v>Anna Andreadi</v>
      </c>
      <c r="W2386" s="3" t="str">
        <f>IFERROR(VLOOKUP($B2386, 'Returns'!$A$2:$B$801, 2, FALSE), "No")</f>
        <v>No</v>
      </c>
    </row>
    <row r="2387" spans="1:23" x14ac:dyDescent="0.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VLOOKUP($M2387,People!$A$2:$B$5, 2, FALSE)</f>
        <v>Anna Andreadi</v>
      </c>
      <c r="W2387" s="3" t="str">
        <f>IFERROR(VLOOKUP($B2387, 'Returns'!$A$2:$B$801, 2, FALSE), "No")</f>
        <v>No</v>
      </c>
    </row>
    <row r="2388" spans="1:23" x14ac:dyDescent="0.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VLOOKUP($M2388,People!$A$2:$B$5, 2, FALSE)</f>
        <v>Anna Andreadi</v>
      </c>
      <c r="W2388" s="3" t="str">
        <f>IFERROR(VLOOKUP($B2388, 'Returns'!$A$2:$B$801, 2, FALSE), "No")</f>
        <v>No</v>
      </c>
    </row>
    <row r="2389" spans="1:23" x14ac:dyDescent="0.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VLOOKUP($M2389,People!$A$2:$B$5, 2, FALSE)</f>
        <v>Anna Andreadi</v>
      </c>
      <c r="W2389" s="3" t="str">
        <f>IFERROR(VLOOKUP($B2389, 'Returns'!$A$2:$B$801, 2, FALSE), "No")</f>
        <v>No</v>
      </c>
    </row>
    <row r="2390" spans="1:23" x14ac:dyDescent="0.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VLOOKUP($M2390,People!$A$2:$B$5, 2, FALSE)</f>
        <v>Anna Andreadi</v>
      </c>
      <c r="W2390" s="3" t="str">
        <f>IFERROR(VLOOKUP($B2390, 'Returns'!$A$2:$B$801, 2, FALSE), "No")</f>
        <v>No</v>
      </c>
    </row>
    <row r="2391" spans="1:23" x14ac:dyDescent="0.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VLOOKUP($M2391,People!$A$2:$B$5, 2, FALSE)</f>
        <v>Chuck Magee</v>
      </c>
      <c r="W2391" s="3" t="str">
        <f>IFERROR(VLOOKUP($B2391, 'Returns'!$A$2:$B$801, 2, FALSE), "No")</f>
        <v>No</v>
      </c>
    </row>
    <row r="2392" spans="1:23" x14ac:dyDescent="0.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VLOOKUP($M2392,People!$A$2:$B$5, 2, FALSE)</f>
        <v>Chuck Magee</v>
      </c>
      <c r="W2392" s="3" t="str">
        <f>IFERROR(VLOOKUP($B2392, 'Returns'!$A$2:$B$801, 2, FALSE), "No")</f>
        <v>No</v>
      </c>
    </row>
    <row r="2393" spans="1:23" x14ac:dyDescent="0.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VLOOKUP($M2393,People!$A$2:$B$5, 2, FALSE)</f>
        <v>Chuck Magee</v>
      </c>
      <c r="W2393" s="3" t="str">
        <f>IFERROR(VLOOKUP($B2393, 'Returns'!$A$2:$B$801, 2, FALSE), "No")</f>
        <v>No</v>
      </c>
    </row>
    <row r="2394" spans="1:23" x14ac:dyDescent="0.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VLOOKUP($M2394,People!$A$2:$B$5, 2, FALSE)</f>
        <v>Chuck Magee</v>
      </c>
      <c r="W2394" s="3" t="str">
        <f>IFERROR(VLOOKUP($B2394, 'Returns'!$A$2:$B$801, 2, FALSE), "No")</f>
        <v>No</v>
      </c>
    </row>
    <row r="2395" spans="1:23" x14ac:dyDescent="0.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VLOOKUP($M2395,People!$A$2:$B$5, 2, FALSE)</f>
        <v>Chuck Magee</v>
      </c>
      <c r="W2395" s="3" t="str">
        <f>IFERROR(VLOOKUP($B2395, 'Returns'!$A$2:$B$801, 2, FALSE), "No")</f>
        <v>No</v>
      </c>
    </row>
    <row r="2396" spans="1:23" x14ac:dyDescent="0.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VLOOKUP($M2396,People!$A$2:$B$5, 2, FALSE)</f>
        <v>Chuck Magee</v>
      </c>
      <c r="W2396" s="3" t="str">
        <f>IFERROR(VLOOKUP($B2396, 'Returns'!$A$2:$B$801, 2, FALSE), "No")</f>
        <v>No</v>
      </c>
    </row>
    <row r="2397" spans="1:23" x14ac:dyDescent="0.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VLOOKUP($M2397,People!$A$2:$B$5, 2, FALSE)</f>
        <v>Chuck Magee</v>
      </c>
      <c r="W2397" s="3" t="str">
        <f>IFERROR(VLOOKUP($B2397, 'Returns'!$A$2:$B$801, 2, FALSE), "No")</f>
        <v>No</v>
      </c>
    </row>
    <row r="2398" spans="1:23" x14ac:dyDescent="0.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VLOOKUP($M2398,People!$A$2:$B$5, 2, FALSE)</f>
        <v>Chuck Magee</v>
      </c>
      <c r="W2398" s="3" t="str">
        <f>IFERROR(VLOOKUP($B2398, 'Returns'!$A$2:$B$801, 2, FALSE), "No")</f>
        <v>No</v>
      </c>
    </row>
    <row r="2399" spans="1:23" x14ac:dyDescent="0.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VLOOKUP($M2399,People!$A$2:$B$5, 2, FALSE)</f>
        <v>Anna Andreadi</v>
      </c>
      <c r="W2399" s="3" t="str">
        <f>IFERROR(VLOOKUP($B2399, 'Returns'!$A$2:$B$801, 2, FALSE), "No")</f>
        <v>No</v>
      </c>
    </row>
    <row r="2400" spans="1:23" x14ac:dyDescent="0.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VLOOKUP($M2400,People!$A$2:$B$5, 2, FALSE)</f>
        <v>Anna Andreadi</v>
      </c>
      <c r="W2400" s="3" t="str">
        <f>IFERROR(VLOOKUP($B2400, 'Returns'!$A$2:$B$801, 2, FALSE), "No")</f>
        <v>No</v>
      </c>
    </row>
    <row r="2401" spans="1:23" x14ac:dyDescent="0.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VLOOKUP($M2401,People!$A$2:$B$5, 2, FALSE)</f>
        <v>Cassandra Brandow</v>
      </c>
      <c r="W2401" s="3" t="str">
        <f>IFERROR(VLOOKUP($B2401, 'Returns'!$A$2:$B$801, 2, FALSE), "No")</f>
        <v>No</v>
      </c>
    </row>
    <row r="2402" spans="1:23" x14ac:dyDescent="0.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VLOOKUP($M2402,People!$A$2:$B$5, 2, FALSE)</f>
        <v>Cassandra Brandow</v>
      </c>
      <c r="W2402" s="3" t="str">
        <f>IFERROR(VLOOKUP($B2402, 'Returns'!$A$2:$B$801, 2, FALSE), "No")</f>
        <v>No</v>
      </c>
    </row>
    <row r="2403" spans="1:23" x14ac:dyDescent="0.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VLOOKUP($M2403,People!$A$2:$B$5, 2, FALSE)</f>
        <v>Kelly Williams</v>
      </c>
      <c r="W2403" s="3" t="str">
        <f>IFERROR(VLOOKUP($B2403, 'Returns'!$A$2:$B$801, 2, FALSE), "No")</f>
        <v>No</v>
      </c>
    </row>
    <row r="2404" spans="1:23" x14ac:dyDescent="0.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VLOOKUP($M2404,People!$A$2:$B$5, 2, FALSE)</f>
        <v>Kelly Williams</v>
      </c>
      <c r="W2404" s="3" t="str">
        <f>IFERROR(VLOOKUP($B2404, 'Returns'!$A$2:$B$801, 2, FALSE), "No")</f>
        <v>No</v>
      </c>
    </row>
    <row r="2405" spans="1:23" x14ac:dyDescent="0.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VLOOKUP($M2405,People!$A$2:$B$5, 2, FALSE)</f>
        <v>Kelly Williams</v>
      </c>
      <c r="W2405" s="3" t="str">
        <f>IFERROR(VLOOKUP($B2405, 'Returns'!$A$2:$B$801, 2, FALSE), "No")</f>
        <v>No</v>
      </c>
    </row>
    <row r="2406" spans="1:23" x14ac:dyDescent="0.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VLOOKUP($M2406,People!$A$2:$B$5, 2, FALSE)</f>
        <v>Anna Andreadi</v>
      </c>
      <c r="W2406" s="3" t="str">
        <f>IFERROR(VLOOKUP($B2406, 'Returns'!$A$2:$B$801, 2, FALSE), "No")</f>
        <v>No</v>
      </c>
    </row>
    <row r="2407" spans="1:23" x14ac:dyDescent="0.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VLOOKUP($M2407,People!$A$2:$B$5, 2, FALSE)</f>
        <v>Anna Andreadi</v>
      </c>
      <c r="W2407" s="3" t="str">
        <f>IFERROR(VLOOKUP($B2407, 'Returns'!$A$2:$B$801, 2, FALSE), "No")</f>
        <v>No</v>
      </c>
    </row>
    <row r="2408" spans="1:23" x14ac:dyDescent="0.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VLOOKUP($M2408,People!$A$2:$B$5, 2, FALSE)</f>
        <v>Anna Andreadi</v>
      </c>
      <c r="W2408" s="3" t="str">
        <f>IFERROR(VLOOKUP($B2408, 'Returns'!$A$2:$B$801, 2, FALSE), "No")</f>
        <v>No</v>
      </c>
    </row>
    <row r="2409" spans="1:23" x14ac:dyDescent="0.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VLOOKUP($M2409,People!$A$2:$B$5, 2, FALSE)</f>
        <v>Anna Andreadi</v>
      </c>
      <c r="W2409" s="3" t="str">
        <f>IFERROR(VLOOKUP($B2409, 'Returns'!$A$2:$B$801, 2, FALSE), "No")</f>
        <v>No</v>
      </c>
    </row>
    <row r="2410" spans="1:23" x14ac:dyDescent="0.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VLOOKUP($M2410,People!$A$2:$B$5, 2, FALSE)</f>
        <v>Anna Andreadi</v>
      </c>
      <c r="W2410" s="3" t="str">
        <f>IFERROR(VLOOKUP($B2410, 'Returns'!$A$2:$B$801, 2, FALSE), "No")</f>
        <v>No</v>
      </c>
    </row>
    <row r="2411" spans="1:23" x14ac:dyDescent="0.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VLOOKUP($M2411,People!$A$2:$B$5, 2, FALSE)</f>
        <v>Anna Andreadi</v>
      </c>
      <c r="W2411" s="3" t="str">
        <f>IFERROR(VLOOKUP($B2411, 'Returns'!$A$2:$B$801, 2, FALSE), "No")</f>
        <v>No</v>
      </c>
    </row>
    <row r="2412" spans="1:23" x14ac:dyDescent="0.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VLOOKUP($M2412,People!$A$2:$B$5, 2, FALSE)</f>
        <v>Chuck Magee</v>
      </c>
      <c r="W2412" s="3" t="str">
        <f>IFERROR(VLOOKUP($B2412, 'Returns'!$A$2:$B$801, 2, FALSE), "No")</f>
        <v>No</v>
      </c>
    </row>
    <row r="2413" spans="1:23" x14ac:dyDescent="0.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VLOOKUP($M2413,People!$A$2:$B$5, 2, FALSE)</f>
        <v>Anna Andreadi</v>
      </c>
      <c r="W2413" s="3" t="str">
        <f>IFERROR(VLOOKUP($B2413, 'Returns'!$A$2:$B$801, 2, FALSE), "No")</f>
        <v>No</v>
      </c>
    </row>
    <row r="2414" spans="1:23" x14ac:dyDescent="0.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VLOOKUP($M2414,People!$A$2:$B$5, 2, FALSE)</f>
        <v>Anna Andreadi</v>
      </c>
      <c r="W2414" s="3" t="str">
        <f>IFERROR(VLOOKUP($B2414, 'Returns'!$A$2:$B$801, 2, FALSE), "No")</f>
        <v>No</v>
      </c>
    </row>
    <row r="2415" spans="1:23" x14ac:dyDescent="0.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VLOOKUP($M2415,People!$A$2:$B$5, 2, FALSE)</f>
        <v>Anna Andreadi</v>
      </c>
      <c r="W2415" s="3" t="str">
        <f>IFERROR(VLOOKUP($B2415, 'Returns'!$A$2:$B$801, 2, FALSE), "No")</f>
        <v>No</v>
      </c>
    </row>
    <row r="2416" spans="1:23" x14ac:dyDescent="0.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VLOOKUP($M2416,People!$A$2:$B$5, 2, FALSE)</f>
        <v>Kelly Williams</v>
      </c>
      <c r="W2416" s="3" t="str">
        <f>IFERROR(VLOOKUP($B2416, 'Returns'!$A$2:$B$801, 2, FALSE), "No")</f>
        <v>No</v>
      </c>
    </row>
    <row r="2417" spans="1:23" x14ac:dyDescent="0.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VLOOKUP($M2417,People!$A$2:$B$5, 2, FALSE)</f>
        <v>Chuck Magee</v>
      </c>
      <c r="W2417" s="3" t="str">
        <f>IFERROR(VLOOKUP($B2417, 'Returns'!$A$2:$B$801, 2, FALSE), "No")</f>
        <v>No</v>
      </c>
    </row>
    <row r="2418" spans="1:23" x14ac:dyDescent="0.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VLOOKUP($M2418,People!$A$2:$B$5, 2, FALSE)</f>
        <v>Anna Andreadi</v>
      </c>
      <c r="W2418" s="3" t="str">
        <f>IFERROR(VLOOKUP($B2418, 'Returns'!$A$2:$B$801, 2, FALSE), "No")</f>
        <v>No</v>
      </c>
    </row>
    <row r="2419" spans="1:23" x14ac:dyDescent="0.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VLOOKUP($M2419,People!$A$2:$B$5, 2, FALSE)</f>
        <v>Anna Andreadi</v>
      </c>
      <c r="W2419" s="3" t="str">
        <f>IFERROR(VLOOKUP($B2419, 'Returns'!$A$2:$B$801, 2, FALSE), "No")</f>
        <v>No</v>
      </c>
    </row>
    <row r="2420" spans="1:23" x14ac:dyDescent="0.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VLOOKUP($M2420,People!$A$2:$B$5, 2, FALSE)</f>
        <v>Anna Andreadi</v>
      </c>
      <c r="W2420" s="3" t="str">
        <f>IFERROR(VLOOKUP($B2420, 'Returns'!$A$2:$B$801, 2, FALSE), "No")</f>
        <v>No</v>
      </c>
    </row>
    <row r="2421" spans="1:23" x14ac:dyDescent="0.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VLOOKUP($M2421,People!$A$2:$B$5, 2, FALSE)</f>
        <v>Anna Andreadi</v>
      </c>
      <c r="W2421" s="3" t="str">
        <f>IFERROR(VLOOKUP($B2421, 'Returns'!$A$2:$B$801, 2, FALSE), "No")</f>
        <v>No</v>
      </c>
    </row>
    <row r="2422" spans="1:23" x14ac:dyDescent="0.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VLOOKUP($M2422,People!$A$2:$B$5, 2, FALSE)</f>
        <v>Anna Andreadi</v>
      </c>
      <c r="W2422" s="3" t="str">
        <f>IFERROR(VLOOKUP($B2422, 'Returns'!$A$2:$B$801, 2, FALSE), "No")</f>
        <v>No</v>
      </c>
    </row>
    <row r="2423" spans="1:23" x14ac:dyDescent="0.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VLOOKUP($M2423,People!$A$2:$B$5, 2, FALSE)</f>
        <v>Kelly Williams</v>
      </c>
      <c r="W2423" s="3" t="str">
        <f>IFERROR(VLOOKUP($B2423, 'Returns'!$A$2:$B$801, 2, FALSE), "No")</f>
        <v>No</v>
      </c>
    </row>
    <row r="2424" spans="1:23" x14ac:dyDescent="0.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VLOOKUP($M2424,People!$A$2:$B$5, 2, FALSE)</f>
        <v>Kelly Williams</v>
      </c>
      <c r="W2424" s="3" t="str">
        <f>IFERROR(VLOOKUP($B2424, 'Returns'!$A$2:$B$801, 2, FALSE), "No")</f>
        <v>No</v>
      </c>
    </row>
    <row r="2425" spans="1:23" x14ac:dyDescent="0.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VLOOKUP($M2425,People!$A$2:$B$5, 2, FALSE)</f>
        <v>Chuck Magee</v>
      </c>
      <c r="W2425" s="3" t="str">
        <f>IFERROR(VLOOKUP($B2425, 'Returns'!$A$2:$B$801, 2, FALSE), "No")</f>
        <v>No</v>
      </c>
    </row>
    <row r="2426" spans="1:23" x14ac:dyDescent="0.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VLOOKUP($M2426,People!$A$2:$B$5, 2, FALSE)</f>
        <v>Chuck Magee</v>
      </c>
      <c r="W2426" s="3" t="str">
        <f>IFERROR(VLOOKUP($B2426, 'Returns'!$A$2:$B$801, 2, FALSE), "No")</f>
        <v>No</v>
      </c>
    </row>
    <row r="2427" spans="1:23" x14ac:dyDescent="0.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VLOOKUP($M2427,People!$A$2:$B$5, 2, FALSE)</f>
        <v>Chuck Magee</v>
      </c>
      <c r="W2427" s="3" t="str">
        <f>IFERROR(VLOOKUP($B2427, 'Returns'!$A$2:$B$801, 2, FALSE), "No")</f>
        <v>No</v>
      </c>
    </row>
    <row r="2428" spans="1:23" x14ac:dyDescent="0.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VLOOKUP($M2428,People!$A$2:$B$5, 2, FALSE)</f>
        <v>Chuck Magee</v>
      </c>
      <c r="W2428" s="3" t="str">
        <f>IFERROR(VLOOKUP($B2428, 'Returns'!$A$2:$B$801, 2, FALSE), "No")</f>
        <v>No</v>
      </c>
    </row>
    <row r="2429" spans="1:23" x14ac:dyDescent="0.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VLOOKUP($M2429,People!$A$2:$B$5, 2, FALSE)</f>
        <v>Kelly Williams</v>
      </c>
      <c r="W2429" s="3" t="str">
        <f>IFERROR(VLOOKUP($B2429, 'Returns'!$A$2:$B$801, 2, FALSE), "No")</f>
        <v>No</v>
      </c>
    </row>
    <row r="2430" spans="1:23" x14ac:dyDescent="0.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VLOOKUP($M2430,People!$A$2:$B$5, 2, FALSE)</f>
        <v>Kelly Williams</v>
      </c>
      <c r="W2430" s="3" t="str">
        <f>IFERROR(VLOOKUP($B2430, 'Returns'!$A$2:$B$801, 2, FALSE), "No")</f>
        <v>No</v>
      </c>
    </row>
    <row r="2431" spans="1:23" x14ac:dyDescent="0.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VLOOKUP($M2431,People!$A$2:$B$5, 2, FALSE)</f>
        <v>Kelly Williams</v>
      </c>
      <c r="W2431" s="3" t="str">
        <f>IFERROR(VLOOKUP($B2431, 'Returns'!$A$2:$B$801, 2, FALSE), "No")</f>
        <v>No</v>
      </c>
    </row>
    <row r="2432" spans="1:23" x14ac:dyDescent="0.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VLOOKUP($M2432,People!$A$2:$B$5, 2, FALSE)</f>
        <v>Anna Andreadi</v>
      </c>
      <c r="W2432" s="3" t="str">
        <f>IFERROR(VLOOKUP($B2432, 'Returns'!$A$2:$B$801, 2, FALSE), "No")</f>
        <v>No</v>
      </c>
    </row>
    <row r="2433" spans="1:23" x14ac:dyDescent="0.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VLOOKUP($M2433,People!$A$2:$B$5, 2, FALSE)</f>
        <v>Anna Andreadi</v>
      </c>
      <c r="W2433" s="3" t="str">
        <f>IFERROR(VLOOKUP($B2433, 'Returns'!$A$2:$B$801, 2, FALSE), "No")</f>
        <v>No</v>
      </c>
    </row>
    <row r="2434" spans="1:23" x14ac:dyDescent="0.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VLOOKUP($M2434,People!$A$2:$B$5, 2, FALSE)</f>
        <v>Chuck Magee</v>
      </c>
      <c r="W2434" s="3" t="str">
        <f>IFERROR(VLOOKUP($B2434, 'Returns'!$A$2:$B$801, 2, FALSE), "No")</f>
        <v>No</v>
      </c>
    </row>
    <row r="2435" spans="1:23" x14ac:dyDescent="0.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VLOOKUP($M2435,People!$A$2:$B$5, 2, FALSE)</f>
        <v>Kelly Williams</v>
      </c>
      <c r="W2435" s="3" t="str">
        <f>IFERROR(VLOOKUP($B2435, 'Returns'!$A$2:$B$801, 2, FALSE), "No")</f>
        <v>No</v>
      </c>
    </row>
    <row r="2436" spans="1:23" x14ac:dyDescent="0.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VLOOKUP($M2436,People!$A$2:$B$5, 2, FALSE)</f>
        <v>Cassandra Brandow</v>
      </c>
      <c r="W2436" s="3" t="str">
        <f>IFERROR(VLOOKUP($B2436, 'Returns'!$A$2:$B$801, 2, FALSE), "No")</f>
        <v>No</v>
      </c>
    </row>
    <row r="2437" spans="1:23" x14ac:dyDescent="0.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VLOOKUP($M2437,People!$A$2:$B$5, 2, FALSE)</f>
        <v>Cassandra Brandow</v>
      </c>
      <c r="W2437" s="3" t="str">
        <f>IFERROR(VLOOKUP($B2437, 'Returns'!$A$2:$B$801, 2, FALSE), "No")</f>
        <v>No</v>
      </c>
    </row>
    <row r="2438" spans="1:23" x14ac:dyDescent="0.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VLOOKUP($M2438,People!$A$2:$B$5, 2, FALSE)</f>
        <v>Anna Andreadi</v>
      </c>
      <c r="W2438" s="3" t="str">
        <f>IFERROR(VLOOKUP($B2438, 'Returns'!$A$2:$B$801, 2, FALSE), "No")</f>
        <v>Yes</v>
      </c>
    </row>
    <row r="2439" spans="1:23" x14ac:dyDescent="0.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VLOOKUP($M2439,People!$A$2:$B$5, 2, FALSE)</f>
        <v>Anna Andreadi</v>
      </c>
      <c r="W2439" s="3" t="str">
        <f>IFERROR(VLOOKUP($B2439, 'Returns'!$A$2:$B$801, 2, FALSE), "No")</f>
        <v>No</v>
      </c>
    </row>
    <row r="2440" spans="1:23" x14ac:dyDescent="0.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VLOOKUP($M2440,People!$A$2:$B$5, 2, FALSE)</f>
        <v>Anna Andreadi</v>
      </c>
      <c r="W2440" s="3" t="str">
        <f>IFERROR(VLOOKUP($B2440, 'Returns'!$A$2:$B$801, 2, FALSE), "No")</f>
        <v>No</v>
      </c>
    </row>
    <row r="2441" spans="1:23" x14ac:dyDescent="0.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VLOOKUP($M2441,People!$A$2:$B$5, 2, FALSE)</f>
        <v>Cassandra Brandow</v>
      </c>
      <c r="W2441" s="3" t="str">
        <f>IFERROR(VLOOKUP($B2441, 'Returns'!$A$2:$B$801, 2, FALSE), "No")</f>
        <v>No</v>
      </c>
    </row>
    <row r="2442" spans="1:23" x14ac:dyDescent="0.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VLOOKUP($M2442,People!$A$2:$B$5, 2, FALSE)</f>
        <v>Chuck Magee</v>
      </c>
      <c r="W2442" s="3" t="str">
        <f>IFERROR(VLOOKUP($B2442, 'Returns'!$A$2:$B$801, 2, FALSE), "No")</f>
        <v>No</v>
      </c>
    </row>
    <row r="2443" spans="1:23" x14ac:dyDescent="0.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VLOOKUP($M2443,People!$A$2:$B$5, 2, FALSE)</f>
        <v>Chuck Magee</v>
      </c>
      <c r="W2443" s="3" t="str">
        <f>IFERROR(VLOOKUP($B2443, 'Returns'!$A$2:$B$801, 2, FALSE), "No")</f>
        <v>No</v>
      </c>
    </row>
    <row r="2444" spans="1:23" x14ac:dyDescent="0.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VLOOKUP($M2444,People!$A$2:$B$5, 2, FALSE)</f>
        <v>Chuck Magee</v>
      </c>
      <c r="W2444" s="3" t="str">
        <f>IFERROR(VLOOKUP($B2444, 'Returns'!$A$2:$B$801, 2, FALSE), "No")</f>
        <v>No</v>
      </c>
    </row>
    <row r="2445" spans="1:23" x14ac:dyDescent="0.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VLOOKUP($M2445,People!$A$2:$B$5, 2, FALSE)</f>
        <v>Chuck Magee</v>
      </c>
      <c r="W2445" s="3" t="str">
        <f>IFERROR(VLOOKUP($B2445, 'Returns'!$A$2:$B$801, 2, FALSE), "No")</f>
        <v>No</v>
      </c>
    </row>
    <row r="2446" spans="1:23" x14ac:dyDescent="0.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VLOOKUP($M2446,People!$A$2:$B$5, 2, FALSE)</f>
        <v>Chuck Magee</v>
      </c>
      <c r="W2446" s="3" t="str">
        <f>IFERROR(VLOOKUP($B2446, 'Returns'!$A$2:$B$801, 2, FALSE), "No")</f>
        <v>No</v>
      </c>
    </row>
    <row r="2447" spans="1:23" x14ac:dyDescent="0.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VLOOKUP($M2447,People!$A$2:$B$5, 2, FALSE)</f>
        <v>Chuck Magee</v>
      </c>
      <c r="W2447" s="3" t="str">
        <f>IFERROR(VLOOKUP($B2447, 'Returns'!$A$2:$B$801, 2, FALSE), "No")</f>
        <v>No</v>
      </c>
    </row>
    <row r="2448" spans="1:23" x14ac:dyDescent="0.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VLOOKUP($M2448,People!$A$2:$B$5, 2, FALSE)</f>
        <v>Anna Andreadi</v>
      </c>
      <c r="W2448" s="3" t="str">
        <f>IFERROR(VLOOKUP($B2448, 'Returns'!$A$2:$B$801, 2, FALSE), "No")</f>
        <v>No</v>
      </c>
    </row>
    <row r="2449" spans="1:23" x14ac:dyDescent="0.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VLOOKUP($M2449,People!$A$2:$B$5, 2, FALSE)</f>
        <v>Chuck Magee</v>
      </c>
      <c r="W2449" s="3" t="str">
        <f>IFERROR(VLOOKUP($B2449, 'Returns'!$A$2:$B$801, 2, FALSE), "No")</f>
        <v>No</v>
      </c>
    </row>
    <row r="2450" spans="1:23" x14ac:dyDescent="0.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VLOOKUP($M2450,People!$A$2:$B$5, 2, FALSE)</f>
        <v>Cassandra Brandow</v>
      </c>
      <c r="W2450" s="3" t="str">
        <f>IFERROR(VLOOKUP($B2450, 'Returns'!$A$2:$B$801, 2, FALSE), "No")</f>
        <v>No</v>
      </c>
    </row>
    <row r="2451" spans="1:23" x14ac:dyDescent="0.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VLOOKUP($M2451,People!$A$2:$B$5, 2, FALSE)</f>
        <v>Anna Andreadi</v>
      </c>
      <c r="W2451" s="3" t="str">
        <f>IFERROR(VLOOKUP($B2451, 'Returns'!$A$2:$B$801, 2, FALSE), "No")</f>
        <v>No</v>
      </c>
    </row>
    <row r="2452" spans="1:23" x14ac:dyDescent="0.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VLOOKUP($M2452,People!$A$2:$B$5, 2, FALSE)</f>
        <v>Chuck Magee</v>
      </c>
      <c r="W2452" s="3" t="str">
        <f>IFERROR(VLOOKUP($B2452, 'Returns'!$A$2:$B$801, 2, FALSE), "No")</f>
        <v>No</v>
      </c>
    </row>
    <row r="2453" spans="1:23" x14ac:dyDescent="0.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VLOOKUP($M2453,People!$A$2:$B$5, 2, FALSE)</f>
        <v>Chuck Magee</v>
      </c>
      <c r="W2453" s="3" t="str">
        <f>IFERROR(VLOOKUP($B2453, 'Returns'!$A$2:$B$801, 2, FALSE), "No")</f>
        <v>No</v>
      </c>
    </row>
    <row r="2454" spans="1:23" x14ac:dyDescent="0.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VLOOKUP($M2454,People!$A$2:$B$5, 2, FALSE)</f>
        <v>Chuck Magee</v>
      </c>
      <c r="W2454" s="3" t="str">
        <f>IFERROR(VLOOKUP($B2454, 'Returns'!$A$2:$B$801, 2, FALSE), "No")</f>
        <v>No</v>
      </c>
    </row>
    <row r="2455" spans="1:23" x14ac:dyDescent="0.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VLOOKUP($M2455,People!$A$2:$B$5, 2, FALSE)</f>
        <v>Chuck Magee</v>
      </c>
      <c r="W2455" s="3" t="str">
        <f>IFERROR(VLOOKUP($B2455, 'Returns'!$A$2:$B$801, 2, FALSE), "No")</f>
        <v>No</v>
      </c>
    </row>
    <row r="2456" spans="1:23" x14ac:dyDescent="0.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VLOOKUP($M2456,People!$A$2:$B$5, 2, FALSE)</f>
        <v>Chuck Magee</v>
      </c>
      <c r="W2456" s="3" t="str">
        <f>IFERROR(VLOOKUP($B2456, 'Returns'!$A$2:$B$801, 2, FALSE), "No")</f>
        <v>No</v>
      </c>
    </row>
    <row r="2457" spans="1:23" x14ac:dyDescent="0.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VLOOKUP($M2457,People!$A$2:$B$5, 2, FALSE)</f>
        <v>Chuck Magee</v>
      </c>
      <c r="W2457" s="3" t="str">
        <f>IFERROR(VLOOKUP($B2457, 'Returns'!$A$2:$B$801, 2, FALSE), "No")</f>
        <v>No</v>
      </c>
    </row>
    <row r="2458" spans="1:23" x14ac:dyDescent="0.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VLOOKUP($M2458,People!$A$2:$B$5, 2, FALSE)</f>
        <v>Chuck Magee</v>
      </c>
      <c r="W2458" s="3" t="str">
        <f>IFERROR(VLOOKUP($B2458, 'Returns'!$A$2:$B$801, 2, FALSE), "No")</f>
        <v>No</v>
      </c>
    </row>
    <row r="2459" spans="1:23" x14ac:dyDescent="0.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VLOOKUP($M2459,People!$A$2:$B$5, 2, FALSE)</f>
        <v>Chuck Magee</v>
      </c>
      <c r="W2459" s="3" t="str">
        <f>IFERROR(VLOOKUP($B2459, 'Returns'!$A$2:$B$801, 2, FALSE), "No")</f>
        <v>No</v>
      </c>
    </row>
    <row r="2460" spans="1:23" x14ac:dyDescent="0.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VLOOKUP($M2460,People!$A$2:$B$5, 2, FALSE)</f>
        <v>Chuck Magee</v>
      </c>
      <c r="W2460" s="3" t="str">
        <f>IFERROR(VLOOKUP($B2460, 'Returns'!$A$2:$B$801, 2, FALSE), "No")</f>
        <v>No</v>
      </c>
    </row>
    <row r="2461" spans="1:23" x14ac:dyDescent="0.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VLOOKUP($M2461,People!$A$2:$B$5, 2, FALSE)</f>
        <v>Chuck Magee</v>
      </c>
      <c r="W2461" s="3" t="str">
        <f>IFERROR(VLOOKUP($B2461, 'Returns'!$A$2:$B$801, 2, FALSE), "No")</f>
        <v>No</v>
      </c>
    </row>
    <row r="2462" spans="1:23" x14ac:dyDescent="0.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VLOOKUP($M2462,People!$A$2:$B$5, 2, FALSE)</f>
        <v>Anna Andreadi</v>
      </c>
      <c r="W2462" s="3" t="str">
        <f>IFERROR(VLOOKUP($B2462, 'Returns'!$A$2:$B$801, 2, FALSE), "No")</f>
        <v>No</v>
      </c>
    </row>
    <row r="2463" spans="1:23" x14ac:dyDescent="0.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VLOOKUP($M2463,People!$A$2:$B$5, 2, FALSE)</f>
        <v>Anna Andreadi</v>
      </c>
      <c r="W2463" s="3" t="str">
        <f>IFERROR(VLOOKUP($B2463, 'Returns'!$A$2:$B$801, 2, FALSE), "No")</f>
        <v>No</v>
      </c>
    </row>
    <row r="2464" spans="1:23" x14ac:dyDescent="0.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VLOOKUP($M2464,People!$A$2:$B$5, 2, FALSE)</f>
        <v>Chuck Magee</v>
      </c>
      <c r="W2464" s="3" t="str">
        <f>IFERROR(VLOOKUP($B2464, 'Returns'!$A$2:$B$801, 2, FALSE), "No")</f>
        <v>No</v>
      </c>
    </row>
    <row r="2465" spans="1:23" x14ac:dyDescent="0.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VLOOKUP($M2465,People!$A$2:$B$5, 2, FALSE)</f>
        <v>Chuck Magee</v>
      </c>
      <c r="W2465" s="3" t="str">
        <f>IFERROR(VLOOKUP($B2465, 'Returns'!$A$2:$B$801, 2, FALSE), "No")</f>
        <v>No</v>
      </c>
    </row>
    <row r="2466" spans="1:23" x14ac:dyDescent="0.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VLOOKUP($M2466,People!$A$2:$B$5, 2, FALSE)</f>
        <v>Chuck Magee</v>
      </c>
      <c r="W2466" s="3" t="str">
        <f>IFERROR(VLOOKUP($B2466, 'Returns'!$A$2:$B$801, 2, FALSE), "No")</f>
        <v>No</v>
      </c>
    </row>
    <row r="2467" spans="1:23" x14ac:dyDescent="0.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VLOOKUP($M2467,People!$A$2:$B$5, 2, FALSE)</f>
        <v>Chuck Magee</v>
      </c>
      <c r="W2467" s="3" t="str">
        <f>IFERROR(VLOOKUP($B2467, 'Returns'!$A$2:$B$801, 2, FALSE), "No")</f>
        <v>No</v>
      </c>
    </row>
    <row r="2468" spans="1:23" x14ac:dyDescent="0.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VLOOKUP($M2468,People!$A$2:$B$5, 2, FALSE)</f>
        <v>Cassandra Brandow</v>
      </c>
      <c r="W2468" s="3" t="str">
        <f>IFERROR(VLOOKUP($B2468, 'Returns'!$A$2:$B$801, 2, FALSE), "No")</f>
        <v>No</v>
      </c>
    </row>
    <row r="2469" spans="1:23" x14ac:dyDescent="0.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VLOOKUP($M2469,People!$A$2:$B$5, 2, FALSE)</f>
        <v>Cassandra Brandow</v>
      </c>
      <c r="W2469" s="3" t="str">
        <f>IFERROR(VLOOKUP($B2469, 'Returns'!$A$2:$B$801, 2, FALSE), "No")</f>
        <v>No</v>
      </c>
    </row>
    <row r="2470" spans="1:23" x14ac:dyDescent="0.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VLOOKUP($M2470,People!$A$2:$B$5, 2, FALSE)</f>
        <v>Cassandra Brandow</v>
      </c>
      <c r="W2470" s="3" t="str">
        <f>IFERROR(VLOOKUP($B2470, 'Returns'!$A$2:$B$801, 2, FALSE), "No")</f>
        <v>No</v>
      </c>
    </row>
    <row r="2471" spans="1:23" x14ac:dyDescent="0.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VLOOKUP($M2471,People!$A$2:$B$5, 2, FALSE)</f>
        <v>Cassandra Brandow</v>
      </c>
      <c r="W2471" s="3" t="str">
        <f>IFERROR(VLOOKUP($B2471, 'Returns'!$A$2:$B$801, 2, FALSE), "No")</f>
        <v>No</v>
      </c>
    </row>
    <row r="2472" spans="1:23" x14ac:dyDescent="0.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VLOOKUP($M2472,People!$A$2:$B$5, 2, FALSE)</f>
        <v>Cassandra Brandow</v>
      </c>
      <c r="W2472" s="3" t="str">
        <f>IFERROR(VLOOKUP($B2472, 'Returns'!$A$2:$B$801, 2, FALSE), "No")</f>
        <v>No</v>
      </c>
    </row>
    <row r="2473" spans="1:23" x14ac:dyDescent="0.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VLOOKUP($M2473,People!$A$2:$B$5, 2, FALSE)</f>
        <v>Cassandra Brandow</v>
      </c>
      <c r="W2473" s="3" t="str">
        <f>IFERROR(VLOOKUP($B2473, 'Returns'!$A$2:$B$801, 2, FALSE), "No")</f>
        <v>No</v>
      </c>
    </row>
    <row r="2474" spans="1:23" x14ac:dyDescent="0.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VLOOKUP($M2474,People!$A$2:$B$5, 2, FALSE)</f>
        <v>Cassandra Brandow</v>
      </c>
      <c r="W2474" s="3" t="str">
        <f>IFERROR(VLOOKUP($B2474, 'Returns'!$A$2:$B$801, 2, FALSE), "No")</f>
        <v>No</v>
      </c>
    </row>
    <row r="2475" spans="1:23" x14ac:dyDescent="0.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VLOOKUP($M2475,People!$A$2:$B$5, 2, FALSE)</f>
        <v>Anna Andreadi</v>
      </c>
      <c r="W2475" s="3" t="str">
        <f>IFERROR(VLOOKUP($B2475, 'Returns'!$A$2:$B$801, 2, FALSE), "No")</f>
        <v>No</v>
      </c>
    </row>
    <row r="2476" spans="1:23" x14ac:dyDescent="0.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VLOOKUP($M2476,People!$A$2:$B$5, 2, FALSE)</f>
        <v>Anna Andreadi</v>
      </c>
      <c r="W2476" s="3" t="str">
        <f>IFERROR(VLOOKUP($B2476, 'Returns'!$A$2:$B$801, 2, FALSE), "No")</f>
        <v>No</v>
      </c>
    </row>
    <row r="2477" spans="1:23" x14ac:dyDescent="0.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VLOOKUP($M2477,People!$A$2:$B$5, 2, FALSE)</f>
        <v>Anna Andreadi</v>
      </c>
      <c r="W2477" s="3" t="str">
        <f>IFERROR(VLOOKUP($B2477, 'Returns'!$A$2:$B$801, 2, FALSE), "No")</f>
        <v>No</v>
      </c>
    </row>
    <row r="2478" spans="1:23" x14ac:dyDescent="0.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VLOOKUP($M2478,People!$A$2:$B$5, 2, FALSE)</f>
        <v>Anna Andreadi</v>
      </c>
      <c r="W2478" s="3" t="str">
        <f>IFERROR(VLOOKUP($B2478, 'Returns'!$A$2:$B$801, 2, FALSE), "No")</f>
        <v>No</v>
      </c>
    </row>
    <row r="2479" spans="1:23" x14ac:dyDescent="0.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VLOOKUP($M2479,People!$A$2:$B$5, 2, FALSE)</f>
        <v>Anna Andreadi</v>
      </c>
      <c r="W2479" s="3" t="str">
        <f>IFERROR(VLOOKUP($B2479, 'Returns'!$A$2:$B$801, 2, FALSE), "No")</f>
        <v>No</v>
      </c>
    </row>
    <row r="2480" spans="1:23" x14ac:dyDescent="0.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VLOOKUP($M2480,People!$A$2:$B$5, 2, FALSE)</f>
        <v>Chuck Magee</v>
      </c>
      <c r="W2480" s="3" t="str">
        <f>IFERROR(VLOOKUP($B2480, 'Returns'!$A$2:$B$801, 2, FALSE), "No")</f>
        <v>No</v>
      </c>
    </row>
    <row r="2481" spans="1:23" x14ac:dyDescent="0.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VLOOKUP($M2481,People!$A$2:$B$5, 2, FALSE)</f>
        <v>Kelly Williams</v>
      </c>
      <c r="W2481" s="3" t="str">
        <f>IFERROR(VLOOKUP($B2481, 'Returns'!$A$2:$B$801, 2, FALSE), "No")</f>
        <v>No</v>
      </c>
    </row>
    <row r="2482" spans="1:23" x14ac:dyDescent="0.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VLOOKUP($M2482,People!$A$2:$B$5, 2, FALSE)</f>
        <v>Kelly Williams</v>
      </c>
      <c r="W2482" s="3" t="str">
        <f>IFERROR(VLOOKUP($B2482, 'Returns'!$A$2:$B$801, 2, FALSE), "No")</f>
        <v>No</v>
      </c>
    </row>
    <row r="2483" spans="1:23" x14ac:dyDescent="0.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VLOOKUP($M2483,People!$A$2:$B$5, 2, FALSE)</f>
        <v>Anna Andreadi</v>
      </c>
      <c r="W2483" s="3" t="str">
        <f>IFERROR(VLOOKUP($B2483, 'Returns'!$A$2:$B$801, 2, FALSE), "No")</f>
        <v>No</v>
      </c>
    </row>
    <row r="2484" spans="1:23" x14ac:dyDescent="0.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VLOOKUP($M2484,People!$A$2:$B$5, 2, FALSE)</f>
        <v>Anna Andreadi</v>
      </c>
      <c r="W2484" s="3" t="str">
        <f>IFERROR(VLOOKUP($B2484, 'Returns'!$A$2:$B$801, 2, FALSE), "No")</f>
        <v>No</v>
      </c>
    </row>
    <row r="2485" spans="1:23" x14ac:dyDescent="0.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VLOOKUP($M2485,People!$A$2:$B$5, 2, FALSE)</f>
        <v>Anna Andreadi</v>
      </c>
      <c r="W2485" s="3" t="str">
        <f>IFERROR(VLOOKUP($B2485, 'Returns'!$A$2:$B$801, 2, FALSE), "No")</f>
        <v>No</v>
      </c>
    </row>
    <row r="2486" spans="1:23" x14ac:dyDescent="0.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VLOOKUP($M2486,People!$A$2:$B$5, 2, FALSE)</f>
        <v>Anna Andreadi</v>
      </c>
      <c r="W2486" s="3" t="str">
        <f>IFERROR(VLOOKUP($B2486, 'Returns'!$A$2:$B$801, 2, FALSE), "No")</f>
        <v>No</v>
      </c>
    </row>
    <row r="2487" spans="1:23" x14ac:dyDescent="0.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VLOOKUP($M2487,People!$A$2:$B$5, 2, FALSE)</f>
        <v>Anna Andreadi</v>
      </c>
      <c r="W2487" s="3" t="str">
        <f>IFERROR(VLOOKUP($B2487, 'Returns'!$A$2:$B$801, 2, FALSE), "No")</f>
        <v>No</v>
      </c>
    </row>
    <row r="2488" spans="1:23" x14ac:dyDescent="0.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VLOOKUP($M2488,People!$A$2:$B$5, 2, FALSE)</f>
        <v>Chuck Magee</v>
      </c>
      <c r="W2488" s="3" t="str">
        <f>IFERROR(VLOOKUP($B2488, 'Returns'!$A$2:$B$801, 2, FALSE), "No")</f>
        <v>No</v>
      </c>
    </row>
    <row r="2489" spans="1:23" x14ac:dyDescent="0.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VLOOKUP($M2489,People!$A$2:$B$5, 2, FALSE)</f>
        <v>Chuck Magee</v>
      </c>
      <c r="W2489" s="3" t="str">
        <f>IFERROR(VLOOKUP($B2489, 'Returns'!$A$2:$B$801, 2, FALSE), "No")</f>
        <v>No</v>
      </c>
    </row>
    <row r="2490" spans="1:23" x14ac:dyDescent="0.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VLOOKUP($M2490,People!$A$2:$B$5, 2, FALSE)</f>
        <v>Chuck Magee</v>
      </c>
      <c r="W2490" s="3" t="str">
        <f>IFERROR(VLOOKUP($B2490, 'Returns'!$A$2:$B$801, 2, FALSE), "No")</f>
        <v>No</v>
      </c>
    </row>
    <row r="2491" spans="1:23" x14ac:dyDescent="0.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VLOOKUP($M2491,People!$A$2:$B$5, 2, FALSE)</f>
        <v>Chuck Magee</v>
      </c>
      <c r="W2491" s="3" t="str">
        <f>IFERROR(VLOOKUP($B2491, 'Returns'!$A$2:$B$801, 2, FALSE), "No")</f>
        <v>No</v>
      </c>
    </row>
    <row r="2492" spans="1:23" x14ac:dyDescent="0.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VLOOKUP($M2492,People!$A$2:$B$5, 2, FALSE)</f>
        <v>Chuck Magee</v>
      </c>
      <c r="W2492" s="3" t="str">
        <f>IFERROR(VLOOKUP($B2492, 'Returns'!$A$2:$B$801, 2, FALSE), "No")</f>
        <v>No</v>
      </c>
    </row>
    <row r="2493" spans="1:23" x14ac:dyDescent="0.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VLOOKUP($M2493,People!$A$2:$B$5, 2, FALSE)</f>
        <v>Anna Andreadi</v>
      </c>
      <c r="W2493" s="3" t="str">
        <f>IFERROR(VLOOKUP($B2493, 'Returns'!$A$2:$B$801, 2, FALSE), "No")</f>
        <v>No</v>
      </c>
    </row>
    <row r="2494" spans="1:23" x14ac:dyDescent="0.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VLOOKUP($M2494,People!$A$2:$B$5, 2, FALSE)</f>
        <v>Chuck Magee</v>
      </c>
      <c r="W2494" s="3" t="str">
        <f>IFERROR(VLOOKUP($B2494, 'Returns'!$A$2:$B$801, 2, FALSE), "No")</f>
        <v>No</v>
      </c>
    </row>
    <row r="2495" spans="1:23" x14ac:dyDescent="0.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VLOOKUP($M2495,People!$A$2:$B$5, 2, FALSE)</f>
        <v>Kelly Williams</v>
      </c>
      <c r="W2495" s="3" t="str">
        <f>IFERROR(VLOOKUP($B2495, 'Returns'!$A$2:$B$801, 2, FALSE), "No")</f>
        <v>No</v>
      </c>
    </row>
    <row r="2496" spans="1:23" x14ac:dyDescent="0.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VLOOKUP($M2496,People!$A$2:$B$5, 2, FALSE)</f>
        <v>Kelly Williams</v>
      </c>
      <c r="W2496" s="3" t="str">
        <f>IFERROR(VLOOKUP($B2496, 'Returns'!$A$2:$B$801, 2, FALSE), "No")</f>
        <v>No</v>
      </c>
    </row>
    <row r="2497" spans="1:23" x14ac:dyDescent="0.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VLOOKUP($M2497,People!$A$2:$B$5, 2, FALSE)</f>
        <v>Kelly Williams</v>
      </c>
      <c r="W2497" s="3" t="str">
        <f>IFERROR(VLOOKUP($B2497, 'Returns'!$A$2:$B$801, 2, FALSE), "No")</f>
        <v>No</v>
      </c>
    </row>
    <row r="2498" spans="1:23" x14ac:dyDescent="0.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VLOOKUP($M2498,People!$A$2:$B$5, 2, FALSE)</f>
        <v>Anna Andreadi</v>
      </c>
      <c r="W2498" s="3" t="str">
        <f>IFERROR(VLOOKUP($B2498, 'Returns'!$A$2:$B$801, 2, FALSE), "No")</f>
        <v>No</v>
      </c>
    </row>
    <row r="2499" spans="1:23" x14ac:dyDescent="0.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VLOOKUP($M2499,People!$A$2:$B$5, 2, FALSE)</f>
        <v>Anna Andreadi</v>
      </c>
      <c r="W2499" s="3" t="str">
        <f>IFERROR(VLOOKUP($B2499, 'Returns'!$A$2:$B$801, 2, FALSE), "No")</f>
        <v>No</v>
      </c>
    </row>
    <row r="2500" spans="1:23" x14ac:dyDescent="0.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VLOOKUP($M2500,People!$A$2:$B$5, 2, FALSE)</f>
        <v>Anna Andreadi</v>
      </c>
      <c r="W2500" s="3" t="str">
        <f>IFERROR(VLOOKUP($B2500, 'Returns'!$A$2:$B$801, 2, FALSE), "No")</f>
        <v>No</v>
      </c>
    </row>
    <row r="2501" spans="1:23" x14ac:dyDescent="0.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VLOOKUP($M2501,People!$A$2:$B$5, 2, FALSE)</f>
        <v>Cassandra Brandow</v>
      </c>
      <c r="W2501" s="3" t="str">
        <f>IFERROR(VLOOKUP($B2501, 'Returns'!$A$2:$B$801, 2, FALSE), "No")</f>
        <v>No</v>
      </c>
    </row>
    <row r="2502" spans="1:23" x14ac:dyDescent="0.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VLOOKUP($M2502,People!$A$2:$B$5, 2, FALSE)</f>
        <v>Kelly Williams</v>
      </c>
      <c r="W2502" s="3" t="str">
        <f>IFERROR(VLOOKUP($B2502, 'Returns'!$A$2:$B$801, 2, FALSE), "No")</f>
        <v>Yes</v>
      </c>
    </row>
    <row r="2503" spans="1:23" x14ac:dyDescent="0.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VLOOKUP($M2503,People!$A$2:$B$5, 2, FALSE)</f>
        <v>Kelly Williams</v>
      </c>
      <c r="W2503" s="3" t="str">
        <f>IFERROR(VLOOKUP($B2503, 'Returns'!$A$2:$B$801, 2, FALSE), "No")</f>
        <v>Yes</v>
      </c>
    </row>
    <row r="2504" spans="1:23" x14ac:dyDescent="0.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VLOOKUP($M2504,People!$A$2:$B$5, 2, FALSE)</f>
        <v>Kelly Williams</v>
      </c>
      <c r="W2504" s="3" t="str">
        <f>IFERROR(VLOOKUP($B2504, 'Returns'!$A$2:$B$801, 2, FALSE), "No")</f>
        <v>Yes</v>
      </c>
    </row>
    <row r="2505" spans="1:23" x14ac:dyDescent="0.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VLOOKUP($M2505,People!$A$2:$B$5, 2, FALSE)</f>
        <v>Anna Andreadi</v>
      </c>
      <c r="W2505" s="3" t="str">
        <f>IFERROR(VLOOKUP($B2505, 'Returns'!$A$2:$B$801, 2, FALSE), "No")</f>
        <v>No</v>
      </c>
    </row>
    <row r="2506" spans="1:23" x14ac:dyDescent="0.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VLOOKUP($M2506,People!$A$2:$B$5, 2, FALSE)</f>
        <v>Anna Andreadi</v>
      </c>
      <c r="W2506" s="3" t="str">
        <f>IFERROR(VLOOKUP($B2506, 'Returns'!$A$2:$B$801, 2, FALSE), "No")</f>
        <v>No</v>
      </c>
    </row>
    <row r="2507" spans="1:23" x14ac:dyDescent="0.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VLOOKUP($M2507,People!$A$2:$B$5, 2, FALSE)</f>
        <v>Anna Andreadi</v>
      </c>
      <c r="W2507" s="3" t="str">
        <f>IFERROR(VLOOKUP($B2507, 'Returns'!$A$2:$B$801, 2, FALSE), "No")</f>
        <v>No</v>
      </c>
    </row>
    <row r="2508" spans="1:23" x14ac:dyDescent="0.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VLOOKUP($M2508,People!$A$2:$B$5, 2, FALSE)</f>
        <v>Anna Andreadi</v>
      </c>
      <c r="W2508" s="3" t="str">
        <f>IFERROR(VLOOKUP($B2508, 'Returns'!$A$2:$B$801, 2, FALSE), "No")</f>
        <v>No</v>
      </c>
    </row>
    <row r="2509" spans="1:23" x14ac:dyDescent="0.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VLOOKUP($M2509,People!$A$2:$B$5, 2, FALSE)</f>
        <v>Kelly Williams</v>
      </c>
      <c r="W2509" s="3" t="str">
        <f>IFERROR(VLOOKUP($B2509, 'Returns'!$A$2:$B$801, 2, FALSE), "No")</f>
        <v>No</v>
      </c>
    </row>
    <row r="2510" spans="1:23" x14ac:dyDescent="0.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VLOOKUP($M2510,People!$A$2:$B$5, 2, FALSE)</f>
        <v>Anna Andreadi</v>
      </c>
      <c r="W2510" s="3" t="str">
        <f>IFERROR(VLOOKUP($B2510, 'Returns'!$A$2:$B$801, 2, FALSE), "No")</f>
        <v>No</v>
      </c>
    </row>
    <row r="2511" spans="1:23" x14ac:dyDescent="0.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VLOOKUP($M2511,People!$A$2:$B$5, 2, FALSE)</f>
        <v>Anna Andreadi</v>
      </c>
      <c r="W2511" s="3" t="str">
        <f>IFERROR(VLOOKUP($B2511, 'Returns'!$A$2:$B$801, 2, FALSE), "No")</f>
        <v>No</v>
      </c>
    </row>
    <row r="2512" spans="1:23" x14ac:dyDescent="0.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VLOOKUP($M2512,People!$A$2:$B$5, 2, FALSE)</f>
        <v>Kelly Williams</v>
      </c>
      <c r="W2512" s="3" t="str">
        <f>IFERROR(VLOOKUP($B2512, 'Returns'!$A$2:$B$801, 2, FALSE), "No")</f>
        <v>No</v>
      </c>
    </row>
    <row r="2513" spans="1:23" x14ac:dyDescent="0.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VLOOKUP($M2513,People!$A$2:$B$5, 2, FALSE)</f>
        <v>Cassandra Brandow</v>
      </c>
      <c r="W2513" s="3" t="str">
        <f>IFERROR(VLOOKUP($B2513, 'Returns'!$A$2:$B$801, 2, FALSE), "No")</f>
        <v>No</v>
      </c>
    </row>
    <row r="2514" spans="1:23" x14ac:dyDescent="0.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VLOOKUP($M2514,People!$A$2:$B$5, 2, FALSE)</f>
        <v>Cassandra Brandow</v>
      </c>
      <c r="W2514" s="3" t="str">
        <f>IFERROR(VLOOKUP($B2514, 'Returns'!$A$2:$B$801, 2, FALSE), "No")</f>
        <v>No</v>
      </c>
    </row>
    <row r="2515" spans="1:23" x14ac:dyDescent="0.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VLOOKUP($M2515,People!$A$2:$B$5, 2, FALSE)</f>
        <v>Kelly Williams</v>
      </c>
      <c r="W2515" s="3" t="str">
        <f>IFERROR(VLOOKUP($B2515, 'Returns'!$A$2:$B$801, 2, FALSE), "No")</f>
        <v>No</v>
      </c>
    </row>
    <row r="2516" spans="1:23" x14ac:dyDescent="0.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VLOOKUP($M2516,People!$A$2:$B$5, 2, FALSE)</f>
        <v>Kelly Williams</v>
      </c>
      <c r="W2516" s="3" t="str">
        <f>IFERROR(VLOOKUP($B2516, 'Returns'!$A$2:$B$801, 2, FALSE), "No")</f>
        <v>No</v>
      </c>
    </row>
    <row r="2517" spans="1:23" x14ac:dyDescent="0.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VLOOKUP($M2517,People!$A$2:$B$5, 2, FALSE)</f>
        <v>Chuck Magee</v>
      </c>
      <c r="W2517" s="3" t="str">
        <f>IFERROR(VLOOKUP($B2517, 'Returns'!$A$2:$B$801, 2, FALSE), "No")</f>
        <v>No</v>
      </c>
    </row>
    <row r="2518" spans="1:23" x14ac:dyDescent="0.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VLOOKUP($M2518,People!$A$2:$B$5, 2, FALSE)</f>
        <v>Kelly Williams</v>
      </c>
      <c r="W2518" s="3" t="str">
        <f>IFERROR(VLOOKUP($B2518, 'Returns'!$A$2:$B$801, 2, FALSE), "No")</f>
        <v>No</v>
      </c>
    </row>
    <row r="2519" spans="1:23" x14ac:dyDescent="0.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VLOOKUP($M2519,People!$A$2:$B$5, 2, FALSE)</f>
        <v>Chuck Magee</v>
      </c>
      <c r="W2519" s="3" t="str">
        <f>IFERROR(VLOOKUP($B2519, 'Returns'!$A$2:$B$801, 2, FALSE), "No")</f>
        <v>No</v>
      </c>
    </row>
    <row r="2520" spans="1:23" x14ac:dyDescent="0.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VLOOKUP($M2520,People!$A$2:$B$5, 2, FALSE)</f>
        <v>Kelly Williams</v>
      </c>
      <c r="W2520" s="3" t="str">
        <f>IFERROR(VLOOKUP($B2520, 'Returns'!$A$2:$B$801, 2, FALSE), "No")</f>
        <v>No</v>
      </c>
    </row>
    <row r="2521" spans="1:23" x14ac:dyDescent="0.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VLOOKUP($M2521,People!$A$2:$B$5, 2, FALSE)</f>
        <v>Kelly Williams</v>
      </c>
      <c r="W2521" s="3" t="str">
        <f>IFERROR(VLOOKUP($B2521, 'Returns'!$A$2:$B$801, 2, FALSE), "No")</f>
        <v>No</v>
      </c>
    </row>
    <row r="2522" spans="1:23" x14ac:dyDescent="0.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VLOOKUP($M2522,People!$A$2:$B$5, 2, FALSE)</f>
        <v>Kelly Williams</v>
      </c>
      <c r="W2522" s="3" t="str">
        <f>IFERROR(VLOOKUP($B2522, 'Returns'!$A$2:$B$801, 2, FALSE), "No")</f>
        <v>No</v>
      </c>
    </row>
    <row r="2523" spans="1:23" x14ac:dyDescent="0.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VLOOKUP($M2523,People!$A$2:$B$5, 2, FALSE)</f>
        <v>Kelly Williams</v>
      </c>
      <c r="W2523" s="3" t="str">
        <f>IFERROR(VLOOKUP($B2523, 'Returns'!$A$2:$B$801, 2, FALSE), "No")</f>
        <v>No</v>
      </c>
    </row>
    <row r="2524" spans="1:23" x14ac:dyDescent="0.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VLOOKUP($M2524,People!$A$2:$B$5, 2, FALSE)</f>
        <v>Kelly Williams</v>
      </c>
      <c r="W2524" s="3" t="str">
        <f>IFERROR(VLOOKUP($B2524, 'Returns'!$A$2:$B$801, 2, FALSE), "No")</f>
        <v>No</v>
      </c>
    </row>
    <row r="2525" spans="1:23" x14ac:dyDescent="0.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VLOOKUP($M2525,People!$A$2:$B$5, 2, FALSE)</f>
        <v>Kelly Williams</v>
      </c>
      <c r="W2525" s="3" t="str">
        <f>IFERROR(VLOOKUP($B2525, 'Returns'!$A$2:$B$801, 2, FALSE), "No")</f>
        <v>No</v>
      </c>
    </row>
    <row r="2526" spans="1:23" x14ac:dyDescent="0.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VLOOKUP($M2526,People!$A$2:$B$5, 2, FALSE)</f>
        <v>Kelly Williams</v>
      </c>
      <c r="W2526" s="3" t="str">
        <f>IFERROR(VLOOKUP($B2526, 'Returns'!$A$2:$B$801, 2, FALSE), "No")</f>
        <v>No</v>
      </c>
    </row>
    <row r="2527" spans="1:23" x14ac:dyDescent="0.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VLOOKUP($M2527,People!$A$2:$B$5, 2, FALSE)</f>
        <v>Kelly Williams</v>
      </c>
      <c r="W2527" s="3" t="str">
        <f>IFERROR(VLOOKUP($B2527, 'Returns'!$A$2:$B$801, 2, FALSE), "No")</f>
        <v>No</v>
      </c>
    </row>
    <row r="2528" spans="1:23" x14ac:dyDescent="0.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VLOOKUP($M2528,People!$A$2:$B$5, 2, FALSE)</f>
        <v>Kelly Williams</v>
      </c>
      <c r="W2528" s="3" t="str">
        <f>IFERROR(VLOOKUP($B2528, 'Returns'!$A$2:$B$801, 2, FALSE), "No")</f>
        <v>No</v>
      </c>
    </row>
    <row r="2529" spans="1:23" x14ac:dyDescent="0.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VLOOKUP($M2529,People!$A$2:$B$5, 2, FALSE)</f>
        <v>Kelly Williams</v>
      </c>
      <c r="W2529" s="3" t="str">
        <f>IFERROR(VLOOKUP($B2529, 'Returns'!$A$2:$B$801, 2, FALSE), "No")</f>
        <v>No</v>
      </c>
    </row>
    <row r="2530" spans="1:23" x14ac:dyDescent="0.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VLOOKUP($M2530,People!$A$2:$B$5, 2, FALSE)</f>
        <v>Kelly Williams</v>
      </c>
      <c r="W2530" s="3" t="str">
        <f>IFERROR(VLOOKUP($B2530, 'Returns'!$A$2:$B$801, 2, FALSE), "No")</f>
        <v>No</v>
      </c>
    </row>
    <row r="2531" spans="1:23" x14ac:dyDescent="0.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VLOOKUP($M2531,People!$A$2:$B$5, 2, FALSE)</f>
        <v>Cassandra Brandow</v>
      </c>
      <c r="W2531" s="3" t="str">
        <f>IFERROR(VLOOKUP($B2531, 'Returns'!$A$2:$B$801, 2, FALSE), "No")</f>
        <v>No</v>
      </c>
    </row>
    <row r="2532" spans="1:23" x14ac:dyDescent="0.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VLOOKUP($M2532,People!$A$2:$B$5, 2, FALSE)</f>
        <v>Cassandra Brandow</v>
      </c>
      <c r="W2532" s="3" t="str">
        <f>IFERROR(VLOOKUP($B2532, 'Returns'!$A$2:$B$801, 2, FALSE), "No")</f>
        <v>No</v>
      </c>
    </row>
    <row r="2533" spans="1:23" x14ac:dyDescent="0.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VLOOKUP($M2533,People!$A$2:$B$5, 2, FALSE)</f>
        <v>Cassandra Brandow</v>
      </c>
      <c r="W2533" s="3" t="str">
        <f>IFERROR(VLOOKUP($B2533, 'Returns'!$A$2:$B$801, 2, FALSE), "No")</f>
        <v>No</v>
      </c>
    </row>
    <row r="2534" spans="1:23" x14ac:dyDescent="0.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VLOOKUP($M2534,People!$A$2:$B$5, 2, FALSE)</f>
        <v>Cassandra Brandow</v>
      </c>
      <c r="W2534" s="3" t="str">
        <f>IFERROR(VLOOKUP($B2534, 'Returns'!$A$2:$B$801, 2, FALSE), "No")</f>
        <v>No</v>
      </c>
    </row>
    <row r="2535" spans="1:23" x14ac:dyDescent="0.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VLOOKUP($M2535,People!$A$2:$B$5, 2, FALSE)</f>
        <v>Cassandra Brandow</v>
      </c>
      <c r="W2535" s="3" t="str">
        <f>IFERROR(VLOOKUP($B2535, 'Returns'!$A$2:$B$801, 2, FALSE), "No")</f>
        <v>No</v>
      </c>
    </row>
    <row r="2536" spans="1:23" x14ac:dyDescent="0.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VLOOKUP($M2536,People!$A$2:$B$5, 2, FALSE)</f>
        <v>Chuck Magee</v>
      </c>
      <c r="W2536" s="3" t="str">
        <f>IFERROR(VLOOKUP($B2536, 'Returns'!$A$2:$B$801, 2, FALSE), "No")</f>
        <v>No</v>
      </c>
    </row>
    <row r="2537" spans="1:23" x14ac:dyDescent="0.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VLOOKUP($M2537,People!$A$2:$B$5, 2, FALSE)</f>
        <v>Anna Andreadi</v>
      </c>
      <c r="W2537" s="3" t="str">
        <f>IFERROR(VLOOKUP($B2537, 'Returns'!$A$2:$B$801, 2, FALSE), "No")</f>
        <v>Yes</v>
      </c>
    </row>
    <row r="2538" spans="1:23" x14ac:dyDescent="0.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VLOOKUP($M2538,People!$A$2:$B$5, 2, FALSE)</f>
        <v>Chuck Magee</v>
      </c>
      <c r="W2538" s="3" t="str">
        <f>IFERROR(VLOOKUP($B2538, 'Returns'!$A$2:$B$801, 2, FALSE), "No")</f>
        <v>No</v>
      </c>
    </row>
    <row r="2539" spans="1:23" x14ac:dyDescent="0.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VLOOKUP($M2539,People!$A$2:$B$5, 2, FALSE)</f>
        <v>Chuck Magee</v>
      </c>
      <c r="W2539" s="3" t="str">
        <f>IFERROR(VLOOKUP($B2539, 'Returns'!$A$2:$B$801, 2, FALSE), "No")</f>
        <v>No</v>
      </c>
    </row>
    <row r="2540" spans="1:23" x14ac:dyDescent="0.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VLOOKUP($M2540,People!$A$2:$B$5, 2, FALSE)</f>
        <v>Chuck Magee</v>
      </c>
      <c r="W2540" s="3" t="str">
        <f>IFERROR(VLOOKUP($B2540, 'Returns'!$A$2:$B$801, 2, FALSE), "No")</f>
        <v>No</v>
      </c>
    </row>
    <row r="2541" spans="1:23" x14ac:dyDescent="0.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VLOOKUP($M2541,People!$A$2:$B$5, 2, FALSE)</f>
        <v>Anna Andreadi</v>
      </c>
      <c r="W2541" s="3" t="str">
        <f>IFERROR(VLOOKUP($B2541, 'Returns'!$A$2:$B$801, 2, FALSE), "No")</f>
        <v>No</v>
      </c>
    </row>
    <row r="2542" spans="1:23" x14ac:dyDescent="0.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VLOOKUP($M2542,People!$A$2:$B$5, 2, FALSE)</f>
        <v>Anna Andreadi</v>
      </c>
      <c r="W2542" s="3" t="str">
        <f>IFERROR(VLOOKUP($B2542, 'Returns'!$A$2:$B$801, 2, FALSE), "No")</f>
        <v>No</v>
      </c>
    </row>
    <row r="2543" spans="1:23" x14ac:dyDescent="0.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VLOOKUP($M2543,People!$A$2:$B$5, 2, FALSE)</f>
        <v>Anna Andreadi</v>
      </c>
      <c r="W2543" s="3" t="str">
        <f>IFERROR(VLOOKUP($B2543, 'Returns'!$A$2:$B$801, 2, FALSE), "No")</f>
        <v>No</v>
      </c>
    </row>
    <row r="2544" spans="1:23" x14ac:dyDescent="0.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VLOOKUP($M2544,People!$A$2:$B$5, 2, FALSE)</f>
        <v>Chuck Magee</v>
      </c>
      <c r="W2544" s="3" t="str">
        <f>IFERROR(VLOOKUP($B2544, 'Returns'!$A$2:$B$801, 2, FALSE), "No")</f>
        <v>No</v>
      </c>
    </row>
    <row r="2545" spans="1:23" x14ac:dyDescent="0.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VLOOKUP($M2545,People!$A$2:$B$5, 2, FALSE)</f>
        <v>Chuck Magee</v>
      </c>
      <c r="W2545" s="3" t="str">
        <f>IFERROR(VLOOKUP($B2545, 'Returns'!$A$2:$B$801, 2, FALSE), "No")</f>
        <v>No</v>
      </c>
    </row>
    <row r="2546" spans="1:23" x14ac:dyDescent="0.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VLOOKUP($M2546,People!$A$2:$B$5, 2, FALSE)</f>
        <v>Chuck Magee</v>
      </c>
      <c r="W2546" s="3" t="str">
        <f>IFERROR(VLOOKUP($B2546, 'Returns'!$A$2:$B$801, 2, FALSE), "No")</f>
        <v>No</v>
      </c>
    </row>
    <row r="2547" spans="1:23" x14ac:dyDescent="0.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VLOOKUP($M2547,People!$A$2:$B$5, 2, FALSE)</f>
        <v>Anna Andreadi</v>
      </c>
      <c r="W2547" s="3" t="str">
        <f>IFERROR(VLOOKUP($B2547, 'Returns'!$A$2:$B$801, 2, FALSE), "No")</f>
        <v>No</v>
      </c>
    </row>
    <row r="2548" spans="1:23" x14ac:dyDescent="0.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VLOOKUP($M2548,People!$A$2:$B$5, 2, FALSE)</f>
        <v>Anna Andreadi</v>
      </c>
      <c r="W2548" s="3" t="str">
        <f>IFERROR(VLOOKUP($B2548, 'Returns'!$A$2:$B$801, 2, FALSE), "No")</f>
        <v>No</v>
      </c>
    </row>
    <row r="2549" spans="1:23" x14ac:dyDescent="0.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VLOOKUP($M2549,People!$A$2:$B$5, 2, FALSE)</f>
        <v>Anna Andreadi</v>
      </c>
      <c r="W2549" s="3" t="str">
        <f>IFERROR(VLOOKUP($B2549, 'Returns'!$A$2:$B$801, 2, FALSE), "No")</f>
        <v>Yes</v>
      </c>
    </row>
    <row r="2550" spans="1:23" x14ac:dyDescent="0.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VLOOKUP($M2550,People!$A$2:$B$5, 2, FALSE)</f>
        <v>Anna Andreadi</v>
      </c>
      <c r="W2550" s="3" t="str">
        <f>IFERROR(VLOOKUP($B2550, 'Returns'!$A$2:$B$801, 2, FALSE), "No")</f>
        <v>Yes</v>
      </c>
    </row>
    <row r="2551" spans="1:23" x14ac:dyDescent="0.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VLOOKUP($M2551,People!$A$2:$B$5, 2, FALSE)</f>
        <v>Anna Andreadi</v>
      </c>
      <c r="W2551" s="3" t="str">
        <f>IFERROR(VLOOKUP($B2551, 'Returns'!$A$2:$B$801, 2, FALSE), "No")</f>
        <v>Yes</v>
      </c>
    </row>
    <row r="2552" spans="1:23" x14ac:dyDescent="0.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VLOOKUP($M2552,People!$A$2:$B$5, 2, FALSE)</f>
        <v>Anna Andreadi</v>
      </c>
      <c r="W2552" s="3" t="str">
        <f>IFERROR(VLOOKUP($B2552, 'Returns'!$A$2:$B$801, 2, FALSE), "No")</f>
        <v>Yes</v>
      </c>
    </row>
    <row r="2553" spans="1:23" x14ac:dyDescent="0.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VLOOKUP($M2553,People!$A$2:$B$5, 2, FALSE)</f>
        <v>Cassandra Brandow</v>
      </c>
      <c r="W2553" s="3" t="str">
        <f>IFERROR(VLOOKUP($B2553, 'Returns'!$A$2:$B$801, 2, FALSE), "No")</f>
        <v>No</v>
      </c>
    </row>
    <row r="2554" spans="1:23" x14ac:dyDescent="0.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VLOOKUP($M2554,People!$A$2:$B$5, 2, FALSE)</f>
        <v>Cassandra Brandow</v>
      </c>
      <c r="W2554" s="3" t="str">
        <f>IFERROR(VLOOKUP($B2554, 'Returns'!$A$2:$B$801, 2, FALSE), "No")</f>
        <v>No</v>
      </c>
    </row>
    <row r="2555" spans="1:23" x14ac:dyDescent="0.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VLOOKUP($M2555,People!$A$2:$B$5, 2, FALSE)</f>
        <v>Cassandra Brandow</v>
      </c>
      <c r="W2555" s="3" t="str">
        <f>IFERROR(VLOOKUP($B2555, 'Returns'!$A$2:$B$801, 2, FALSE), "No")</f>
        <v>No</v>
      </c>
    </row>
    <row r="2556" spans="1:23" x14ac:dyDescent="0.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VLOOKUP($M2556,People!$A$2:$B$5, 2, FALSE)</f>
        <v>Cassandra Brandow</v>
      </c>
      <c r="W2556" s="3" t="str">
        <f>IFERROR(VLOOKUP($B2556, 'Returns'!$A$2:$B$801, 2, FALSE), "No")</f>
        <v>No</v>
      </c>
    </row>
    <row r="2557" spans="1:23" x14ac:dyDescent="0.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VLOOKUP($M2557,People!$A$2:$B$5, 2, FALSE)</f>
        <v>Chuck Magee</v>
      </c>
      <c r="W2557" s="3" t="str">
        <f>IFERROR(VLOOKUP($B2557, 'Returns'!$A$2:$B$801, 2, FALSE), "No")</f>
        <v>No</v>
      </c>
    </row>
    <row r="2558" spans="1:23" x14ac:dyDescent="0.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VLOOKUP($M2558,People!$A$2:$B$5, 2, FALSE)</f>
        <v>Kelly Williams</v>
      </c>
      <c r="W2558" s="3" t="str">
        <f>IFERROR(VLOOKUP($B2558, 'Returns'!$A$2:$B$801, 2, FALSE), "No")</f>
        <v>No</v>
      </c>
    </row>
    <row r="2559" spans="1:23" x14ac:dyDescent="0.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VLOOKUP($M2559,People!$A$2:$B$5, 2, FALSE)</f>
        <v>Cassandra Brandow</v>
      </c>
      <c r="W2559" s="3" t="str">
        <f>IFERROR(VLOOKUP($B2559, 'Returns'!$A$2:$B$801, 2, FALSE), "No")</f>
        <v>No</v>
      </c>
    </row>
    <row r="2560" spans="1:23" x14ac:dyDescent="0.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VLOOKUP($M2560,People!$A$2:$B$5, 2, FALSE)</f>
        <v>Anna Andreadi</v>
      </c>
      <c r="W2560" s="3" t="str">
        <f>IFERROR(VLOOKUP($B2560, 'Returns'!$A$2:$B$801, 2, FALSE), "No")</f>
        <v>No</v>
      </c>
    </row>
    <row r="2561" spans="1:23" x14ac:dyDescent="0.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VLOOKUP($M2561,People!$A$2:$B$5, 2, FALSE)</f>
        <v>Anna Andreadi</v>
      </c>
      <c r="W2561" s="3" t="str">
        <f>IFERROR(VLOOKUP($B2561, 'Returns'!$A$2:$B$801, 2, FALSE), "No")</f>
        <v>No</v>
      </c>
    </row>
    <row r="2562" spans="1:23" x14ac:dyDescent="0.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VLOOKUP($M2562,People!$A$2:$B$5, 2, FALSE)</f>
        <v>Anna Andreadi</v>
      </c>
      <c r="W2562" s="3" t="str">
        <f>IFERROR(VLOOKUP($B2562, 'Returns'!$A$2:$B$801, 2, FALSE), "No")</f>
        <v>No</v>
      </c>
    </row>
    <row r="2563" spans="1:23" x14ac:dyDescent="0.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VLOOKUP($M2563,People!$A$2:$B$5, 2, FALSE)</f>
        <v>Cassandra Brandow</v>
      </c>
      <c r="W2563" s="3" t="str">
        <f>IFERROR(VLOOKUP($B2563, 'Returns'!$A$2:$B$801, 2, FALSE), "No")</f>
        <v>No</v>
      </c>
    </row>
    <row r="2564" spans="1:23" x14ac:dyDescent="0.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VLOOKUP($M2564,People!$A$2:$B$5, 2, FALSE)</f>
        <v>Cassandra Brandow</v>
      </c>
      <c r="W2564" s="3" t="str">
        <f>IFERROR(VLOOKUP($B2564, 'Returns'!$A$2:$B$801, 2, FALSE), "No")</f>
        <v>No</v>
      </c>
    </row>
    <row r="2565" spans="1:23" x14ac:dyDescent="0.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VLOOKUP($M2565,People!$A$2:$B$5, 2, FALSE)</f>
        <v>Chuck Magee</v>
      </c>
      <c r="W2565" s="3" t="str">
        <f>IFERROR(VLOOKUP($B2565, 'Returns'!$A$2:$B$801, 2, FALSE), "No")</f>
        <v>No</v>
      </c>
    </row>
    <row r="2566" spans="1:23" x14ac:dyDescent="0.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VLOOKUP($M2566,People!$A$2:$B$5, 2, FALSE)</f>
        <v>Chuck Magee</v>
      </c>
      <c r="W2566" s="3" t="str">
        <f>IFERROR(VLOOKUP($B2566, 'Returns'!$A$2:$B$801, 2, FALSE), "No")</f>
        <v>No</v>
      </c>
    </row>
    <row r="2567" spans="1:23" x14ac:dyDescent="0.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VLOOKUP($M2567,People!$A$2:$B$5, 2, FALSE)</f>
        <v>Cassandra Brandow</v>
      </c>
      <c r="W2567" s="3" t="str">
        <f>IFERROR(VLOOKUP($B2567, 'Returns'!$A$2:$B$801, 2, FALSE), "No")</f>
        <v>No</v>
      </c>
    </row>
    <row r="2568" spans="1:23" x14ac:dyDescent="0.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VLOOKUP($M2568,People!$A$2:$B$5, 2, FALSE)</f>
        <v>Anna Andreadi</v>
      </c>
      <c r="W2568" s="3" t="str">
        <f>IFERROR(VLOOKUP($B2568, 'Returns'!$A$2:$B$801, 2, FALSE), "No")</f>
        <v>No</v>
      </c>
    </row>
    <row r="2569" spans="1:23" x14ac:dyDescent="0.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VLOOKUP($M2569,People!$A$2:$B$5, 2, FALSE)</f>
        <v>Anna Andreadi</v>
      </c>
      <c r="W2569" s="3" t="str">
        <f>IFERROR(VLOOKUP($B2569, 'Returns'!$A$2:$B$801, 2, FALSE), "No")</f>
        <v>No</v>
      </c>
    </row>
    <row r="2570" spans="1:23" x14ac:dyDescent="0.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VLOOKUP($M2570,People!$A$2:$B$5, 2, FALSE)</f>
        <v>Chuck Magee</v>
      </c>
      <c r="W2570" s="3" t="str">
        <f>IFERROR(VLOOKUP($B2570, 'Returns'!$A$2:$B$801, 2, FALSE), "No")</f>
        <v>No</v>
      </c>
    </row>
    <row r="2571" spans="1:23" x14ac:dyDescent="0.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VLOOKUP($M2571,People!$A$2:$B$5, 2, FALSE)</f>
        <v>Chuck Magee</v>
      </c>
      <c r="W2571" s="3" t="str">
        <f>IFERROR(VLOOKUP($B2571, 'Returns'!$A$2:$B$801, 2, FALSE), "No")</f>
        <v>No</v>
      </c>
    </row>
    <row r="2572" spans="1:23" x14ac:dyDescent="0.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VLOOKUP($M2572,People!$A$2:$B$5, 2, FALSE)</f>
        <v>Chuck Magee</v>
      </c>
      <c r="W2572" s="3" t="str">
        <f>IFERROR(VLOOKUP($B2572, 'Returns'!$A$2:$B$801, 2, FALSE), "No")</f>
        <v>No</v>
      </c>
    </row>
    <row r="2573" spans="1:23" x14ac:dyDescent="0.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VLOOKUP($M2573,People!$A$2:$B$5, 2, FALSE)</f>
        <v>Kelly Williams</v>
      </c>
      <c r="W2573" s="3" t="str">
        <f>IFERROR(VLOOKUP($B2573, 'Returns'!$A$2:$B$801, 2, FALSE), "No")</f>
        <v>No</v>
      </c>
    </row>
    <row r="2574" spans="1:23" x14ac:dyDescent="0.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VLOOKUP($M2574,People!$A$2:$B$5, 2, FALSE)</f>
        <v>Kelly Williams</v>
      </c>
      <c r="W2574" s="3" t="str">
        <f>IFERROR(VLOOKUP($B2574, 'Returns'!$A$2:$B$801, 2, FALSE), "No")</f>
        <v>No</v>
      </c>
    </row>
    <row r="2575" spans="1:23" x14ac:dyDescent="0.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VLOOKUP($M2575,People!$A$2:$B$5, 2, FALSE)</f>
        <v>Kelly Williams</v>
      </c>
      <c r="W2575" s="3" t="str">
        <f>IFERROR(VLOOKUP($B2575, 'Returns'!$A$2:$B$801, 2, FALSE), "No")</f>
        <v>Yes</v>
      </c>
    </row>
    <row r="2576" spans="1:23" x14ac:dyDescent="0.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VLOOKUP($M2576,People!$A$2:$B$5, 2, FALSE)</f>
        <v>Cassandra Brandow</v>
      </c>
      <c r="W2576" s="3" t="str">
        <f>IFERROR(VLOOKUP($B2576, 'Returns'!$A$2:$B$801, 2, FALSE), "No")</f>
        <v>No</v>
      </c>
    </row>
    <row r="2577" spans="1:23" x14ac:dyDescent="0.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VLOOKUP($M2577,People!$A$2:$B$5, 2, FALSE)</f>
        <v>Cassandra Brandow</v>
      </c>
      <c r="W2577" s="3" t="str">
        <f>IFERROR(VLOOKUP($B2577, 'Returns'!$A$2:$B$801, 2, FALSE), "No")</f>
        <v>No</v>
      </c>
    </row>
    <row r="2578" spans="1:23" x14ac:dyDescent="0.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VLOOKUP($M2578,People!$A$2:$B$5, 2, FALSE)</f>
        <v>Cassandra Brandow</v>
      </c>
      <c r="W2578" s="3" t="str">
        <f>IFERROR(VLOOKUP($B2578, 'Returns'!$A$2:$B$801, 2, FALSE), "No")</f>
        <v>No</v>
      </c>
    </row>
    <row r="2579" spans="1:23" x14ac:dyDescent="0.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VLOOKUP($M2579,People!$A$2:$B$5, 2, FALSE)</f>
        <v>Cassandra Brandow</v>
      </c>
      <c r="W2579" s="3" t="str">
        <f>IFERROR(VLOOKUP($B2579, 'Returns'!$A$2:$B$801, 2, FALSE), "No")</f>
        <v>No</v>
      </c>
    </row>
    <row r="2580" spans="1:23" x14ac:dyDescent="0.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VLOOKUP($M2580,People!$A$2:$B$5, 2, FALSE)</f>
        <v>Cassandra Brandow</v>
      </c>
      <c r="W2580" s="3" t="str">
        <f>IFERROR(VLOOKUP($B2580, 'Returns'!$A$2:$B$801, 2, FALSE), "No")</f>
        <v>No</v>
      </c>
    </row>
    <row r="2581" spans="1:23" x14ac:dyDescent="0.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VLOOKUP($M2581,People!$A$2:$B$5, 2, FALSE)</f>
        <v>Cassandra Brandow</v>
      </c>
      <c r="W2581" s="3" t="str">
        <f>IFERROR(VLOOKUP($B2581, 'Returns'!$A$2:$B$801, 2, FALSE), "No")</f>
        <v>No</v>
      </c>
    </row>
    <row r="2582" spans="1:23" x14ac:dyDescent="0.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VLOOKUP($M2582,People!$A$2:$B$5, 2, FALSE)</f>
        <v>Cassandra Brandow</v>
      </c>
      <c r="W2582" s="3" t="str">
        <f>IFERROR(VLOOKUP($B2582, 'Returns'!$A$2:$B$801, 2, FALSE), "No")</f>
        <v>No</v>
      </c>
    </row>
    <row r="2583" spans="1:23" x14ac:dyDescent="0.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VLOOKUP($M2583,People!$A$2:$B$5, 2, FALSE)</f>
        <v>Cassandra Brandow</v>
      </c>
      <c r="W2583" s="3" t="str">
        <f>IFERROR(VLOOKUP($B2583, 'Returns'!$A$2:$B$801, 2, FALSE), "No")</f>
        <v>No</v>
      </c>
    </row>
    <row r="2584" spans="1:23" x14ac:dyDescent="0.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VLOOKUP($M2584,People!$A$2:$B$5, 2, FALSE)</f>
        <v>Cassandra Brandow</v>
      </c>
      <c r="W2584" s="3" t="str">
        <f>IFERROR(VLOOKUP($B2584, 'Returns'!$A$2:$B$801, 2, FALSE), "No")</f>
        <v>No</v>
      </c>
    </row>
    <row r="2585" spans="1:23" x14ac:dyDescent="0.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VLOOKUP($M2585,People!$A$2:$B$5, 2, FALSE)</f>
        <v>Cassandra Brandow</v>
      </c>
      <c r="W2585" s="3" t="str">
        <f>IFERROR(VLOOKUP($B2585, 'Returns'!$A$2:$B$801, 2, FALSE), "No")</f>
        <v>No</v>
      </c>
    </row>
    <row r="2586" spans="1:23" x14ac:dyDescent="0.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VLOOKUP($M2586,People!$A$2:$B$5, 2, FALSE)</f>
        <v>Cassandra Brandow</v>
      </c>
      <c r="W2586" s="3" t="str">
        <f>IFERROR(VLOOKUP($B2586, 'Returns'!$A$2:$B$801, 2, FALSE), "No")</f>
        <v>No</v>
      </c>
    </row>
    <row r="2587" spans="1:23" x14ac:dyDescent="0.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VLOOKUP($M2587,People!$A$2:$B$5, 2, FALSE)</f>
        <v>Kelly Williams</v>
      </c>
      <c r="W2587" s="3" t="str">
        <f>IFERROR(VLOOKUP($B2587, 'Returns'!$A$2:$B$801, 2, FALSE), "No")</f>
        <v>No</v>
      </c>
    </row>
    <row r="2588" spans="1:23" x14ac:dyDescent="0.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VLOOKUP($M2588,People!$A$2:$B$5, 2, FALSE)</f>
        <v>Chuck Magee</v>
      </c>
      <c r="W2588" s="3" t="str">
        <f>IFERROR(VLOOKUP($B2588, 'Returns'!$A$2:$B$801, 2, FALSE), "No")</f>
        <v>No</v>
      </c>
    </row>
    <row r="2589" spans="1:23" x14ac:dyDescent="0.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VLOOKUP($M2589,People!$A$2:$B$5, 2, FALSE)</f>
        <v>Chuck Magee</v>
      </c>
      <c r="W2589" s="3" t="str">
        <f>IFERROR(VLOOKUP($B2589, 'Returns'!$A$2:$B$801, 2, FALSE), "No")</f>
        <v>No</v>
      </c>
    </row>
    <row r="2590" spans="1:23" x14ac:dyDescent="0.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VLOOKUP($M2590,People!$A$2:$B$5, 2, FALSE)</f>
        <v>Anna Andreadi</v>
      </c>
      <c r="W2590" s="3" t="str">
        <f>IFERROR(VLOOKUP($B2590, 'Returns'!$A$2:$B$801, 2, FALSE), "No")</f>
        <v>No</v>
      </c>
    </row>
    <row r="2591" spans="1:23" x14ac:dyDescent="0.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VLOOKUP($M2591,People!$A$2:$B$5, 2, FALSE)</f>
        <v>Anna Andreadi</v>
      </c>
      <c r="W2591" s="3" t="str">
        <f>IFERROR(VLOOKUP($B2591, 'Returns'!$A$2:$B$801, 2, FALSE), "No")</f>
        <v>No</v>
      </c>
    </row>
    <row r="2592" spans="1:23" x14ac:dyDescent="0.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VLOOKUP($M2592,People!$A$2:$B$5, 2, FALSE)</f>
        <v>Kelly Williams</v>
      </c>
      <c r="W2592" s="3" t="str">
        <f>IFERROR(VLOOKUP($B2592, 'Returns'!$A$2:$B$801, 2, FALSE), "No")</f>
        <v>No</v>
      </c>
    </row>
    <row r="2593" spans="1:23" x14ac:dyDescent="0.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VLOOKUP($M2593,People!$A$2:$B$5, 2, FALSE)</f>
        <v>Kelly Williams</v>
      </c>
      <c r="W2593" s="3" t="str">
        <f>IFERROR(VLOOKUP($B2593, 'Returns'!$A$2:$B$801, 2, FALSE), "No")</f>
        <v>No</v>
      </c>
    </row>
    <row r="2594" spans="1:23" x14ac:dyDescent="0.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VLOOKUP($M2594,People!$A$2:$B$5, 2, FALSE)</f>
        <v>Cassandra Brandow</v>
      </c>
      <c r="W2594" s="3" t="str">
        <f>IFERROR(VLOOKUP($B2594, 'Returns'!$A$2:$B$801, 2, FALSE), "No")</f>
        <v>No</v>
      </c>
    </row>
    <row r="2595" spans="1:23" x14ac:dyDescent="0.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VLOOKUP($M2595,People!$A$2:$B$5, 2, FALSE)</f>
        <v>Cassandra Brandow</v>
      </c>
      <c r="W2595" s="3" t="str">
        <f>IFERROR(VLOOKUP($B2595, 'Returns'!$A$2:$B$801, 2, FALSE), "No")</f>
        <v>No</v>
      </c>
    </row>
    <row r="2596" spans="1:23" x14ac:dyDescent="0.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VLOOKUP($M2596,People!$A$2:$B$5, 2, FALSE)</f>
        <v>Kelly Williams</v>
      </c>
      <c r="W2596" s="3" t="str">
        <f>IFERROR(VLOOKUP($B2596, 'Returns'!$A$2:$B$801, 2, FALSE), "No")</f>
        <v>No</v>
      </c>
    </row>
    <row r="2597" spans="1:23" x14ac:dyDescent="0.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VLOOKUP($M2597,People!$A$2:$B$5, 2, FALSE)</f>
        <v>Kelly Williams</v>
      </c>
      <c r="W2597" s="3" t="str">
        <f>IFERROR(VLOOKUP($B2597, 'Returns'!$A$2:$B$801, 2, FALSE), "No")</f>
        <v>No</v>
      </c>
    </row>
    <row r="2598" spans="1:23" x14ac:dyDescent="0.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VLOOKUP($M2598,People!$A$2:$B$5, 2, FALSE)</f>
        <v>Kelly Williams</v>
      </c>
      <c r="W2598" s="3" t="str">
        <f>IFERROR(VLOOKUP($B2598, 'Returns'!$A$2:$B$801, 2, FALSE), "No")</f>
        <v>No</v>
      </c>
    </row>
    <row r="2599" spans="1:23" x14ac:dyDescent="0.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VLOOKUP($M2599,People!$A$2:$B$5, 2, FALSE)</f>
        <v>Kelly Williams</v>
      </c>
      <c r="W2599" s="3" t="str">
        <f>IFERROR(VLOOKUP($B2599, 'Returns'!$A$2:$B$801, 2, FALSE), "No")</f>
        <v>No</v>
      </c>
    </row>
    <row r="2600" spans="1:23" x14ac:dyDescent="0.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VLOOKUP($M2600,People!$A$2:$B$5, 2, FALSE)</f>
        <v>Kelly Williams</v>
      </c>
      <c r="W2600" s="3" t="str">
        <f>IFERROR(VLOOKUP($B2600, 'Returns'!$A$2:$B$801, 2, FALSE), "No")</f>
        <v>No</v>
      </c>
    </row>
    <row r="2601" spans="1:23" x14ac:dyDescent="0.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VLOOKUP($M2601,People!$A$2:$B$5, 2, FALSE)</f>
        <v>Chuck Magee</v>
      </c>
      <c r="W2601" s="3" t="str">
        <f>IFERROR(VLOOKUP($B2601, 'Returns'!$A$2:$B$801, 2, FALSE), "No")</f>
        <v>No</v>
      </c>
    </row>
    <row r="2602" spans="1:23" x14ac:dyDescent="0.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VLOOKUP($M2602,People!$A$2:$B$5, 2, FALSE)</f>
        <v>Chuck Magee</v>
      </c>
      <c r="W2602" s="3" t="str">
        <f>IFERROR(VLOOKUP($B2602, 'Returns'!$A$2:$B$801, 2, FALSE), "No")</f>
        <v>No</v>
      </c>
    </row>
    <row r="2603" spans="1:23" x14ac:dyDescent="0.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VLOOKUP($M2603,People!$A$2:$B$5, 2, FALSE)</f>
        <v>Chuck Magee</v>
      </c>
      <c r="W2603" s="3" t="str">
        <f>IFERROR(VLOOKUP($B2603, 'Returns'!$A$2:$B$801, 2, FALSE), "No")</f>
        <v>No</v>
      </c>
    </row>
    <row r="2604" spans="1:23" x14ac:dyDescent="0.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VLOOKUP($M2604,People!$A$2:$B$5, 2, FALSE)</f>
        <v>Chuck Magee</v>
      </c>
      <c r="W2604" s="3" t="str">
        <f>IFERROR(VLOOKUP($B2604, 'Returns'!$A$2:$B$801, 2, FALSE), "No")</f>
        <v>No</v>
      </c>
    </row>
    <row r="2605" spans="1:23" x14ac:dyDescent="0.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VLOOKUP($M2605,People!$A$2:$B$5, 2, FALSE)</f>
        <v>Chuck Magee</v>
      </c>
      <c r="W2605" s="3" t="str">
        <f>IFERROR(VLOOKUP($B2605, 'Returns'!$A$2:$B$801, 2, FALSE), "No")</f>
        <v>No</v>
      </c>
    </row>
    <row r="2606" spans="1:23" x14ac:dyDescent="0.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VLOOKUP($M2606,People!$A$2:$B$5, 2, FALSE)</f>
        <v>Chuck Magee</v>
      </c>
      <c r="W2606" s="3" t="str">
        <f>IFERROR(VLOOKUP($B2606, 'Returns'!$A$2:$B$801, 2, FALSE), "No")</f>
        <v>No</v>
      </c>
    </row>
    <row r="2607" spans="1:23" x14ac:dyDescent="0.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VLOOKUP($M2607,People!$A$2:$B$5, 2, FALSE)</f>
        <v>Cassandra Brandow</v>
      </c>
      <c r="W2607" s="3" t="str">
        <f>IFERROR(VLOOKUP($B2607, 'Returns'!$A$2:$B$801, 2, FALSE), "No")</f>
        <v>No</v>
      </c>
    </row>
    <row r="2608" spans="1:23" x14ac:dyDescent="0.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VLOOKUP($M2608,People!$A$2:$B$5, 2, FALSE)</f>
        <v>Anna Andreadi</v>
      </c>
      <c r="W2608" s="3" t="str">
        <f>IFERROR(VLOOKUP($B2608, 'Returns'!$A$2:$B$801, 2, FALSE), "No")</f>
        <v>No</v>
      </c>
    </row>
    <row r="2609" spans="1:23" x14ac:dyDescent="0.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VLOOKUP($M2609,People!$A$2:$B$5, 2, FALSE)</f>
        <v>Kelly Williams</v>
      </c>
      <c r="W2609" s="3" t="str">
        <f>IFERROR(VLOOKUP($B2609, 'Returns'!$A$2:$B$801, 2, FALSE), "No")</f>
        <v>No</v>
      </c>
    </row>
    <row r="2610" spans="1:23" x14ac:dyDescent="0.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VLOOKUP($M2610,People!$A$2:$B$5, 2, FALSE)</f>
        <v>Kelly Williams</v>
      </c>
      <c r="W2610" s="3" t="str">
        <f>IFERROR(VLOOKUP($B2610, 'Returns'!$A$2:$B$801, 2, FALSE), "No")</f>
        <v>No</v>
      </c>
    </row>
    <row r="2611" spans="1:23" x14ac:dyDescent="0.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VLOOKUP($M2611,People!$A$2:$B$5, 2, FALSE)</f>
        <v>Kelly Williams</v>
      </c>
      <c r="W2611" s="3" t="str">
        <f>IFERROR(VLOOKUP($B2611, 'Returns'!$A$2:$B$801, 2, FALSE), "No")</f>
        <v>No</v>
      </c>
    </row>
    <row r="2612" spans="1:23" x14ac:dyDescent="0.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VLOOKUP($M2612,People!$A$2:$B$5, 2, FALSE)</f>
        <v>Kelly Williams</v>
      </c>
      <c r="W2612" s="3" t="str">
        <f>IFERROR(VLOOKUP($B2612, 'Returns'!$A$2:$B$801, 2, FALSE), "No")</f>
        <v>No</v>
      </c>
    </row>
    <row r="2613" spans="1:23" x14ac:dyDescent="0.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VLOOKUP($M2613,People!$A$2:$B$5, 2, FALSE)</f>
        <v>Kelly Williams</v>
      </c>
      <c r="W2613" s="3" t="str">
        <f>IFERROR(VLOOKUP($B2613, 'Returns'!$A$2:$B$801, 2, FALSE), "No")</f>
        <v>No</v>
      </c>
    </row>
    <row r="2614" spans="1:23" x14ac:dyDescent="0.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VLOOKUP($M2614,People!$A$2:$B$5, 2, FALSE)</f>
        <v>Kelly Williams</v>
      </c>
      <c r="W2614" s="3" t="str">
        <f>IFERROR(VLOOKUP($B2614, 'Returns'!$A$2:$B$801, 2, FALSE), "No")</f>
        <v>No</v>
      </c>
    </row>
    <row r="2615" spans="1:23" x14ac:dyDescent="0.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VLOOKUP($M2615,People!$A$2:$B$5, 2, FALSE)</f>
        <v>Anna Andreadi</v>
      </c>
      <c r="W2615" s="3" t="str">
        <f>IFERROR(VLOOKUP($B2615, 'Returns'!$A$2:$B$801, 2, FALSE), "No")</f>
        <v>No</v>
      </c>
    </row>
    <row r="2616" spans="1:23" x14ac:dyDescent="0.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VLOOKUP($M2616,People!$A$2:$B$5, 2, FALSE)</f>
        <v>Anna Andreadi</v>
      </c>
      <c r="W2616" s="3" t="str">
        <f>IFERROR(VLOOKUP($B2616, 'Returns'!$A$2:$B$801, 2, FALSE), "No")</f>
        <v>No</v>
      </c>
    </row>
    <row r="2617" spans="1:23" x14ac:dyDescent="0.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VLOOKUP($M2617,People!$A$2:$B$5, 2, FALSE)</f>
        <v>Anna Andreadi</v>
      </c>
      <c r="W2617" s="3" t="str">
        <f>IFERROR(VLOOKUP($B2617, 'Returns'!$A$2:$B$801, 2, FALSE), "No")</f>
        <v>No</v>
      </c>
    </row>
    <row r="2618" spans="1:23" x14ac:dyDescent="0.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VLOOKUP($M2618,People!$A$2:$B$5, 2, FALSE)</f>
        <v>Anna Andreadi</v>
      </c>
      <c r="W2618" s="3" t="str">
        <f>IFERROR(VLOOKUP($B2618, 'Returns'!$A$2:$B$801, 2, FALSE), "No")</f>
        <v>No</v>
      </c>
    </row>
    <row r="2619" spans="1:23" x14ac:dyDescent="0.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VLOOKUP($M2619,People!$A$2:$B$5, 2, FALSE)</f>
        <v>Anna Andreadi</v>
      </c>
      <c r="W2619" s="3" t="str">
        <f>IFERROR(VLOOKUP($B2619, 'Returns'!$A$2:$B$801, 2, FALSE), "No")</f>
        <v>No</v>
      </c>
    </row>
    <row r="2620" spans="1:23" x14ac:dyDescent="0.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VLOOKUP($M2620,People!$A$2:$B$5, 2, FALSE)</f>
        <v>Anna Andreadi</v>
      </c>
      <c r="W2620" s="3" t="str">
        <f>IFERROR(VLOOKUP($B2620, 'Returns'!$A$2:$B$801, 2, FALSE), "No")</f>
        <v>No</v>
      </c>
    </row>
    <row r="2621" spans="1:23" x14ac:dyDescent="0.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VLOOKUP($M2621,People!$A$2:$B$5, 2, FALSE)</f>
        <v>Anna Andreadi</v>
      </c>
      <c r="W2621" s="3" t="str">
        <f>IFERROR(VLOOKUP($B2621, 'Returns'!$A$2:$B$801, 2, FALSE), "No")</f>
        <v>No</v>
      </c>
    </row>
    <row r="2622" spans="1:23" x14ac:dyDescent="0.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VLOOKUP($M2622,People!$A$2:$B$5, 2, FALSE)</f>
        <v>Anna Andreadi</v>
      </c>
      <c r="W2622" s="3" t="str">
        <f>IFERROR(VLOOKUP($B2622, 'Returns'!$A$2:$B$801, 2, FALSE), "No")</f>
        <v>No</v>
      </c>
    </row>
    <row r="2623" spans="1:23" x14ac:dyDescent="0.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VLOOKUP($M2623,People!$A$2:$B$5, 2, FALSE)</f>
        <v>Anna Andreadi</v>
      </c>
      <c r="W2623" s="3" t="str">
        <f>IFERROR(VLOOKUP($B2623, 'Returns'!$A$2:$B$801, 2, FALSE), "No")</f>
        <v>No</v>
      </c>
    </row>
    <row r="2624" spans="1:23" x14ac:dyDescent="0.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VLOOKUP($M2624,People!$A$2:$B$5, 2, FALSE)</f>
        <v>Kelly Williams</v>
      </c>
      <c r="W2624" s="3" t="str">
        <f>IFERROR(VLOOKUP($B2624, 'Returns'!$A$2:$B$801, 2, FALSE), "No")</f>
        <v>Yes</v>
      </c>
    </row>
    <row r="2625" spans="1:23" x14ac:dyDescent="0.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VLOOKUP($M2625,People!$A$2:$B$5, 2, FALSE)</f>
        <v>Chuck Magee</v>
      </c>
      <c r="W2625" s="3" t="str">
        <f>IFERROR(VLOOKUP($B2625, 'Returns'!$A$2:$B$801, 2, FALSE), "No")</f>
        <v>No</v>
      </c>
    </row>
    <row r="2626" spans="1:23" x14ac:dyDescent="0.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VLOOKUP($M2626,People!$A$2:$B$5, 2, FALSE)</f>
        <v>Chuck Magee</v>
      </c>
      <c r="W2626" s="3" t="str">
        <f>IFERROR(VLOOKUP($B2626, 'Returns'!$A$2:$B$801, 2, FALSE), "No")</f>
        <v>No</v>
      </c>
    </row>
    <row r="2627" spans="1:23" x14ac:dyDescent="0.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VLOOKUP($M2627,People!$A$2:$B$5, 2, FALSE)</f>
        <v>Chuck Magee</v>
      </c>
      <c r="W2627" s="3" t="str">
        <f>IFERROR(VLOOKUP($B2627, 'Returns'!$A$2:$B$801, 2, FALSE), "No")</f>
        <v>No</v>
      </c>
    </row>
    <row r="2628" spans="1:23" x14ac:dyDescent="0.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VLOOKUP($M2628,People!$A$2:$B$5, 2, FALSE)</f>
        <v>Chuck Magee</v>
      </c>
      <c r="W2628" s="3" t="str">
        <f>IFERROR(VLOOKUP($B2628, 'Returns'!$A$2:$B$801, 2, FALSE), "No")</f>
        <v>No</v>
      </c>
    </row>
    <row r="2629" spans="1:23" x14ac:dyDescent="0.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VLOOKUP($M2629,People!$A$2:$B$5, 2, FALSE)</f>
        <v>Chuck Magee</v>
      </c>
      <c r="W2629" s="3" t="str">
        <f>IFERROR(VLOOKUP($B2629, 'Returns'!$A$2:$B$801, 2, FALSE), "No")</f>
        <v>No</v>
      </c>
    </row>
    <row r="2630" spans="1:23" x14ac:dyDescent="0.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VLOOKUP($M2630,People!$A$2:$B$5, 2, FALSE)</f>
        <v>Chuck Magee</v>
      </c>
      <c r="W2630" s="3" t="str">
        <f>IFERROR(VLOOKUP($B2630, 'Returns'!$A$2:$B$801, 2, FALSE), "No")</f>
        <v>No</v>
      </c>
    </row>
    <row r="2631" spans="1:23" x14ac:dyDescent="0.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VLOOKUP($M2631,People!$A$2:$B$5, 2, FALSE)</f>
        <v>Chuck Magee</v>
      </c>
      <c r="W2631" s="3" t="str">
        <f>IFERROR(VLOOKUP($B2631, 'Returns'!$A$2:$B$801, 2, FALSE), "No")</f>
        <v>No</v>
      </c>
    </row>
    <row r="2632" spans="1:23" x14ac:dyDescent="0.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VLOOKUP($M2632,People!$A$2:$B$5, 2, FALSE)</f>
        <v>Kelly Williams</v>
      </c>
      <c r="W2632" s="3" t="str">
        <f>IFERROR(VLOOKUP($B2632, 'Returns'!$A$2:$B$801, 2, FALSE), "No")</f>
        <v>No</v>
      </c>
    </row>
    <row r="2633" spans="1:23" x14ac:dyDescent="0.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VLOOKUP($M2633,People!$A$2:$B$5, 2, FALSE)</f>
        <v>Anna Andreadi</v>
      </c>
      <c r="W2633" s="3" t="str">
        <f>IFERROR(VLOOKUP($B2633, 'Returns'!$A$2:$B$801, 2, FALSE), "No")</f>
        <v>No</v>
      </c>
    </row>
    <row r="2634" spans="1:23" x14ac:dyDescent="0.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VLOOKUP($M2634,People!$A$2:$B$5, 2, FALSE)</f>
        <v>Anna Andreadi</v>
      </c>
      <c r="W2634" s="3" t="str">
        <f>IFERROR(VLOOKUP($B2634, 'Returns'!$A$2:$B$801, 2, FALSE), "No")</f>
        <v>No</v>
      </c>
    </row>
    <row r="2635" spans="1:23" x14ac:dyDescent="0.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VLOOKUP($M2635,People!$A$2:$B$5, 2, FALSE)</f>
        <v>Anna Andreadi</v>
      </c>
      <c r="W2635" s="3" t="str">
        <f>IFERROR(VLOOKUP($B2635, 'Returns'!$A$2:$B$801, 2, FALSE), "No")</f>
        <v>No</v>
      </c>
    </row>
    <row r="2636" spans="1:23" x14ac:dyDescent="0.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VLOOKUP($M2636,People!$A$2:$B$5, 2, FALSE)</f>
        <v>Cassandra Brandow</v>
      </c>
      <c r="W2636" s="3" t="str">
        <f>IFERROR(VLOOKUP($B2636, 'Returns'!$A$2:$B$801, 2, FALSE), "No")</f>
        <v>No</v>
      </c>
    </row>
    <row r="2637" spans="1:23" x14ac:dyDescent="0.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VLOOKUP($M2637,People!$A$2:$B$5, 2, FALSE)</f>
        <v>Cassandra Brandow</v>
      </c>
      <c r="W2637" s="3" t="str">
        <f>IFERROR(VLOOKUP($B2637, 'Returns'!$A$2:$B$801, 2, FALSE), "No")</f>
        <v>No</v>
      </c>
    </row>
    <row r="2638" spans="1:23" x14ac:dyDescent="0.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VLOOKUP($M2638,People!$A$2:$B$5, 2, FALSE)</f>
        <v>Anna Andreadi</v>
      </c>
      <c r="W2638" s="3" t="str">
        <f>IFERROR(VLOOKUP($B2638, 'Returns'!$A$2:$B$801, 2, FALSE), "No")</f>
        <v>No</v>
      </c>
    </row>
    <row r="2639" spans="1:23" x14ac:dyDescent="0.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VLOOKUP($M2639,People!$A$2:$B$5, 2, FALSE)</f>
        <v>Chuck Magee</v>
      </c>
      <c r="W2639" s="3" t="str">
        <f>IFERROR(VLOOKUP($B2639, 'Returns'!$A$2:$B$801, 2, FALSE), "No")</f>
        <v>No</v>
      </c>
    </row>
    <row r="2640" spans="1:23" x14ac:dyDescent="0.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VLOOKUP($M2640,People!$A$2:$B$5, 2, FALSE)</f>
        <v>Chuck Magee</v>
      </c>
      <c r="W2640" s="3" t="str">
        <f>IFERROR(VLOOKUP($B2640, 'Returns'!$A$2:$B$801, 2, FALSE), "No")</f>
        <v>No</v>
      </c>
    </row>
    <row r="2641" spans="1:23" x14ac:dyDescent="0.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VLOOKUP($M2641,People!$A$2:$B$5, 2, FALSE)</f>
        <v>Chuck Magee</v>
      </c>
      <c r="W2641" s="3" t="str">
        <f>IFERROR(VLOOKUP($B2641, 'Returns'!$A$2:$B$801, 2, FALSE), "No")</f>
        <v>No</v>
      </c>
    </row>
    <row r="2642" spans="1:23" x14ac:dyDescent="0.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VLOOKUP($M2642,People!$A$2:$B$5, 2, FALSE)</f>
        <v>Chuck Magee</v>
      </c>
      <c r="W2642" s="3" t="str">
        <f>IFERROR(VLOOKUP($B2642, 'Returns'!$A$2:$B$801, 2, FALSE), "No")</f>
        <v>No</v>
      </c>
    </row>
    <row r="2643" spans="1:23" x14ac:dyDescent="0.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VLOOKUP($M2643,People!$A$2:$B$5, 2, FALSE)</f>
        <v>Cassandra Brandow</v>
      </c>
      <c r="W2643" s="3" t="str">
        <f>IFERROR(VLOOKUP($B2643, 'Returns'!$A$2:$B$801, 2, FALSE), "No")</f>
        <v>No</v>
      </c>
    </row>
    <row r="2644" spans="1:23" x14ac:dyDescent="0.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VLOOKUP($M2644,People!$A$2:$B$5, 2, FALSE)</f>
        <v>Kelly Williams</v>
      </c>
      <c r="W2644" s="3" t="str">
        <f>IFERROR(VLOOKUP($B2644, 'Returns'!$A$2:$B$801, 2, FALSE), "No")</f>
        <v>No</v>
      </c>
    </row>
    <row r="2645" spans="1:23" x14ac:dyDescent="0.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VLOOKUP($M2645,People!$A$2:$B$5, 2, FALSE)</f>
        <v>Cassandra Brandow</v>
      </c>
      <c r="W2645" s="3" t="str">
        <f>IFERROR(VLOOKUP($B2645, 'Returns'!$A$2:$B$801, 2, FALSE), "No")</f>
        <v>No</v>
      </c>
    </row>
    <row r="2646" spans="1:23" x14ac:dyDescent="0.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VLOOKUP($M2646,People!$A$2:$B$5, 2, FALSE)</f>
        <v>Cassandra Brandow</v>
      </c>
      <c r="W2646" s="3" t="str">
        <f>IFERROR(VLOOKUP($B2646, 'Returns'!$A$2:$B$801, 2, FALSE), "No")</f>
        <v>No</v>
      </c>
    </row>
    <row r="2647" spans="1:23" x14ac:dyDescent="0.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VLOOKUP($M2647,People!$A$2:$B$5, 2, FALSE)</f>
        <v>Kelly Williams</v>
      </c>
      <c r="W2647" s="3" t="str">
        <f>IFERROR(VLOOKUP($B2647, 'Returns'!$A$2:$B$801, 2, FALSE), "No")</f>
        <v>No</v>
      </c>
    </row>
    <row r="2648" spans="1:23" x14ac:dyDescent="0.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VLOOKUP($M2648,People!$A$2:$B$5, 2, FALSE)</f>
        <v>Kelly Williams</v>
      </c>
      <c r="W2648" s="3" t="str">
        <f>IFERROR(VLOOKUP($B2648, 'Returns'!$A$2:$B$801, 2, FALSE), "No")</f>
        <v>No</v>
      </c>
    </row>
    <row r="2649" spans="1:23" x14ac:dyDescent="0.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VLOOKUP($M2649,People!$A$2:$B$5, 2, FALSE)</f>
        <v>Kelly Williams</v>
      </c>
      <c r="W2649" s="3" t="str">
        <f>IFERROR(VLOOKUP($B2649, 'Returns'!$A$2:$B$801, 2, FALSE), "No")</f>
        <v>No</v>
      </c>
    </row>
    <row r="2650" spans="1:23" x14ac:dyDescent="0.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VLOOKUP($M2650,People!$A$2:$B$5, 2, FALSE)</f>
        <v>Kelly Williams</v>
      </c>
      <c r="W2650" s="3" t="str">
        <f>IFERROR(VLOOKUP($B2650, 'Returns'!$A$2:$B$801, 2, FALSE), "No")</f>
        <v>No</v>
      </c>
    </row>
    <row r="2651" spans="1:23" x14ac:dyDescent="0.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VLOOKUP($M2651,People!$A$2:$B$5, 2, FALSE)</f>
        <v>Kelly Williams</v>
      </c>
      <c r="W2651" s="3" t="str">
        <f>IFERROR(VLOOKUP($B2651, 'Returns'!$A$2:$B$801, 2, FALSE), "No")</f>
        <v>No</v>
      </c>
    </row>
    <row r="2652" spans="1:23" x14ac:dyDescent="0.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VLOOKUP($M2652,People!$A$2:$B$5, 2, FALSE)</f>
        <v>Anna Andreadi</v>
      </c>
      <c r="W2652" s="3" t="str">
        <f>IFERROR(VLOOKUP($B2652, 'Returns'!$A$2:$B$801, 2, FALSE), "No")</f>
        <v>No</v>
      </c>
    </row>
    <row r="2653" spans="1:23" x14ac:dyDescent="0.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VLOOKUP($M2653,People!$A$2:$B$5, 2, FALSE)</f>
        <v>Anna Andreadi</v>
      </c>
      <c r="W2653" s="3" t="str">
        <f>IFERROR(VLOOKUP($B2653, 'Returns'!$A$2:$B$801, 2, FALSE), "No")</f>
        <v>No</v>
      </c>
    </row>
    <row r="2654" spans="1:23" x14ac:dyDescent="0.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VLOOKUP($M2654,People!$A$2:$B$5, 2, FALSE)</f>
        <v>Anna Andreadi</v>
      </c>
      <c r="W2654" s="3" t="str">
        <f>IFERROR(VLOOKUP($B2654, 'Returns'!$A$2:$B$801, 2, FALSE), "No")</f>
        <v>No</v>
      </c>
    </row>
    <row r="2655" spans="1:23" x14ac:dyDescent="0.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VLOOKUP($M2655,People!$A$2:$B$5, 2, FALSE)</f>
        <v>Anna Andreadi</v>
      </c>
      <c r="W2655" s="3" t="str">
        <f>IFERROR(VLOOKUP($B2655, 'Returns'!$A$2:$B$801, 2, FALSE), "No")</f>
        <v>No</v>
      </c>
    </row>
    <row r="2656" spans="1:23" x14ac:dyDescent="0.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VLOOKUP($M2656,People!$A$2:$B$5, 2, FALSE)</f>
        <v>Anna Andreadi</v>
      </c>
      <c r="W2656" s="3" t="str">
        <f>IFERROR(VLOOKUP($B2656, 'Returns'!$A$2:$B$801, 2, FALSE), "No")</f>
        <v>No</v>
      </c>
    </row>
    <row r="2657" spans="1:23" x14ac:dyDescent="0.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VLOOKUP($M2657,People!$A$2:$B$5, 2, FALSE)</f>
        <v>Anna Andreadi</v>
      </c>
      <c r="W2657" s="3" t="str">
        <f>IFERROR(VLOOKUP($B2657, 'Returns'!$A$2:$B$801, 2, FALSE), "No")</f>
        <v>No</v>
      </c>
    </row>
    <row r="2658" spans="1:23" x14ac:dyDescent="0.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VLOOKUP($M2658,People!$A$2:$B$5, 2, FALSE)</f>
        <v>Anna Andreadi</v>
      </c>
      <c r="W2658" s="3" t="str">
        <f>IFERROR(VLOOKUP($B2658, 'Returns'!$A$2:$B$801, 2, FALSE), "No")</f>
        <v>No</v>
      </c>
    </row>
    <row r="2659" spans="1:23" x14ac:dyDescent="0.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VLOOKUP($M2659,People!$A$2:$B$5, 2, FALSE)</f>
        <v>Anna Andreadi</v>
      </c>
      <c r="W2659" s="3" t="str">
        <f>IFERROR(VLOOKUP($B2659, 'Returns'!$A$2:$B$801, 2, FALSE), "No")</f>
        <v>No</v>
      </c>
    </row>
    <row r="2660" spans="1:23" x14ac:dyDescent="0.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VLOOKUP($M2660,People!$A$2:$B$5, 2, FALSE)</f>
        <v>Anna Andreadi</v>
      </c>
      <c r="W2660" s="3" t="str">
        <f>IFERROR(VLOOKUP($B2660, 'Returns'!$A$2:$B$801, 2, FALSE), "No")</f>
        <v>No</v>
      </c>
    </row>
    <row r="2661" spans="1:23" x14ac:dyDescent="0.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VLOOKUP($M2661,People!$A$2:$B$5, 2, FALSE)</f>
        <v>Anna Andreadi</v>
      </c>
      <c r="W2661" s="3" t="str">
        <f>IFERROR(VLOOKUP($B2661, 'Returns'!$A$2:$B$801, 2, FALSE), "No")</f>
        <v>No</v>
      </c>
    </row>
    <row r="2662" spans="1:23" x14ac:dyDescent="0.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VLOOKUP($M2662,People!$A$2:$B$5, 2, FALSE)</f>
        <v>Chuck Magee</v>
      </c>
      <c r="W2662" s="3" t="str">
        <f>IFERROR(VLOOKUP($B2662, 'Returns'!$A$2:$B$801, 2, FALSE), "No")</f>
        <v>No</v>
      </c>
    </row>
    <row r="2663" spans="1:23" x14ac:dyDescent="0.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VLOOKUP($M2663,People!$A$2:$B$5, 2, FALSE)</f>
        <v>Chuck Magee</v>
      </c>
      <c r="W2663" s="3" t="str">
        <f>IFERROR(VLOOKUP($B2663, 'Returns'!$A$2:$B$801, 2, FALSE), "No")</f>
        <v>No</v>
      </c>
    </row>
    <row r="2664" spans="1:23" x14ac:dyDescent="0.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VLOOKUP($M2664,People!$A$2:$B$5, 2, FALSE)</f>
        <v>Kelly Williams</v>
      </c>
      <c r="W2664" s="3" t="str">
        <f>IFERROR(VLOOKUP($B2664, 'Returns'!$A$2:$B$801, 2, FALSE), "No")</f>
        <v>No</v>
      </c>
    </row>
    <row r="2665" spans="1:23" x14ac:dyDescent="0.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VLOOKUP($M2665,People!$A$2:$B$5, 2, FALSE)</f>
        <v>Cassandra Brandow</v>
      </c>
      <c r="W2665" s="3" t="str">
        <f>IFERROR(VLOOKUP($B2665, 'Returns'!$A$2:$B$801, 2, FALSE), "No")</f>
        <v>No</v>
      </c>
    </row>
    <row r="2666" spans="1:23" x14ac:dyDescent="0.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VLOOKUP($M2666,People!$A$2:$B$5, 2, FALSE)</f>
        <v>Cassandra Brandow</v>
      </c>
      <c r="W2666" s="3" t="str">
        <f>IFERROR(VLOOKUP($B2666, 'Returns'!$A$2:$B$801, 2, FALSE), "No")</f>
        <v>No</v>
      </c>
    </row>
    <row r="2667" spans="1:23" x14ac:dyDescent="0.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VLOOKUP($M2667,People!$A$2:$B$5, 2, FALSE)</f>
        <v>Cassandra Brandow</v>
      </c>
      <c r="W2667" s="3" t="str">
        <f>IFERROR(VLOOKUP($B2667, 'Returns'!$A$2:$B$801, 2, FALSE), "No")</f>
        <v>No</v>
      </c>
    </row>
    <row r="2668" spans="1:23" x14ac:dyDescent="0.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VLOOKUP($M2668,People!$A$2:$B$5, 2, FALSE)</f>
        <v>Kelly Williams</v>
      </c>
      <c r="W2668" s="3" t="str">
        <f>IFERROR(VLOOKUP($B2668, 'Returns'!$A$2:$B$801, 2, FALSE), "No")</f>
        <v>No</v>
      </c>
    </row>
    <row r="2669" spans="1:23" x14ac:dyDescent="0.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VLOOKUP($M2669,People!$A$2:$B$5, 2, FALSE)</f>
        <v>Kelly Williams</v>
      </c>
      <c r="W2669" s="3" t="str">
        <f>IFERROR(VLOOKUP($B2669, 'Returns'!$A$2:$B$801, 2, FALSE), "No")</f>
        <v>No</v>
      </c>
    </row>
    <row r="2670" spans="1:23" x14ac:dyDescent="0.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VLOOKUP($M2670,People!$A$2:$B$5, 2, FALSE)</f>
        <v>Anna Andreadi</v>
      </c>
      <c r="W2670" s="3" t="str">
        <f>IFERROR(VLOOKUP($B2670, 'Returns'!$A$2:$B$801, 2, FALSE), "No")</f>
        <v>No</v>
      </c>
    </row>
    <row r="2671" spans="1:23" x14ac:dyDescent="0.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VLOOKUP($M2671,People!$A$2:$B$5, 2, FALSE)</f>
        <v>Anna Andreadi</v>
      </c>
      <c r="W2671" s="3" t="str">
        <f>IFERROR(VLOOKUP($B2671, 'Returns'!$A$2:$B$801, 2, FALSE), "No")</f>
        <v>No</v>
      </c>
    </row>
    <row r="2672" spans="1:23" x14ac:dyDescent="0.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VLOOKUP($M2672,People!$A$2:$B$5, 2, FALSE)</f>
        <v>Chuck Magee</v>
      </c>
      <c r="W2672" s="3" t="str">
        <f>IFERROR(VLOOKUP($B2672, 'Returns'!$A$2:$B$801, 2, FALSE), "No")</f>
        <v>Yes</v>
      </c>
    </row>
    <row r="2673" spans="1:23" x14ac:dyDescent="0.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VLOOKUP($M2673,People!$A$2:$B$5, 2, FALSE)</f>
        <v>Chuck Magee</v>
      </c>
      <c r="W2673" s="3" t="str">
        <f>IFERROR(VLOOKUP($B2673, 'Returns'!$A$2:$B$801, 2, FALSE), "No")</f>
        <v>Yes</v>
      </c>
    </row>
    <row r="2674" spans="1:23" x14ac:dyDescent="0.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VLOOKUP($M2674,People!$A$2:$B$5, 2, FALSE)</f>
        <v>Chuck Magee</v>
      </c>
      <c r="W2674" s="3" t="str">
        <f>IFERROR(VLOOKUP($B2674, 'Returns'!$A$2:$B$801, 2, FALSE), "No")</f>
        <v>Yes</v>
      </c>
    </row>
    <row r="2675" spans="1:23" x14ac:dyDescent="0.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VLOOKUP($M2675,People!$A$2:$B$5, 2, FALSE)</f>
        <v>Chuck Magee</v>
      </c>
      <c r="W2675" s="3" t="str">
        <f>IFERROR(VLOOKUP($B2675, 'Returns'!$A$2:$B$801, 2, FALSE), "No")</f>
        <v>Yes</v>
      </c>
    </row>
    <row r="2676" spans="1:23" x14ac:dyDescent="0.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VLOOKUP($M2676,People!$A$2:$B$5, 2, FALSE)</f>
        <v>Anna Andreadi</v>
      </c>
      <c r="W2676" s="3" t="str">
        <f>IFERROR(VLOOKUP($B2676, 'Returns'!$A$2:$B$801, 2, FALSE), "No")</f>
        <v>No</v>
      </c>
    </row>
    <row r="2677" spans="1:23" x14ac:dyDescent="0.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VLOOKUP($M2677,People!$A$2:$B$5, 2, FALSE)</f>
        <v>Cassandra Brandow</v>
      </c>
      <c r="W2677" s="3" t="str">
        <f>IFERROR(VLOOKUP($B2677, 'Returns'!$A$2:$B$801, 2, FALSE), "No")</f>
        <v>No</v>
      </c>
    </row>
    <row r="2678" spans="1:23" x14ac:dyDescent="0.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VLOOKUP($M2678,People!$A$2:$B$5, 2, FALSE)</f>
        <v>Cassandra Brandow</v>
      </c>
      <c r="W2678" s="3" t="str">
        <f>IFERROR(VLOOKUP($B2678, 'Returns'!$A$2:$B$801, 2, FALSE), "No")</f>
        <v>No</v>
      </c>
    </row>
    <row r="2679" spans="1:23" x14ac:dyDescent="0.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VLOOKUP($M2679,People!$A$2:$B$5, 2, FALSE)</f>
        <v>Anna Andreadi</v>
      </c>
      <c r="W2679" s="3" t="str">
        <f>IFERROR(VLOOKUP($B2679, 'Returns'!$A$2:$B$801, 2, FALSE), "No")</f>
        <v>No</v>
      </c>
    </row>
    <row r="2680" spans="1:23" x14ac:dyDescent="0.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VLOOKUP($M2680,People!$A$2:$B$5, 2, FALSE)</f>
        <v>Anna Andreadi</v>
      </c>
      <c r="W2680" s="3" t="str">
        <f>IFERROR(VLOOKUP($B2680, 'Returns'!$A$2:$B$801, 2, FALSE), "No")</f>
        <v>No</v>
      </c>
    </row>
    <row r="2681" spans="1:23" x14ac:dyDescent="0.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VLOOKUP($M2681,People!$A$2:$B$5, 2, FALSE)</f>
        <v>Kelly Williams</v>
      </c>
      <c r="W2681" s="3" t="str">
        <f>IFERROR(VLOOKUP($B2681, 'Returns'!$A$2:$B$801, 2, FALSE), "No")</f>
        <v>No</v>
      </c>
    </row>
    <row r="2682" spans="1:23" x14ac:dyDescent="0.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VLOOKUP($M2682,People!$A$2:$B$5, 2, FALSE)</f>
        <v>Kelly Williams</v>
      </c>
      <c r="W2682" s="3" t="str">
        <f>IFERROR(VLOOKUP($B2682, 'Returns'!$A$2:$B$801, 2, FALSE), "No")</f>
        <v>No</v>
      </c>
    </row>
    <row r="2683" spans="1:23" x14ac:dyDescent="0.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VLOOKUP($M2683,People!$A$2:$B$5, 2, FALSE)</f>
        <v>Kelly Williams</v>
      </c>
      <c r="W2683" s="3" t="str">
        <f>IFERROR(VLOOKUP($B2683, 'Returns'!$A$2:$B$801, 2, FALSE), "No")</f>
        <v>No</v>
      </c>
    </row>
    <row r="2684" spans="1:23" x14ac:dyDescent="0.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VLOOKUP($M2684,People!$A$2:$B$5, 2, FALSE)</f>
        <v>Kelly Williams</v>
      </c>
      <c r="W2684" s="3" t="str">
        <f>IFERROR(VLOOKUP($B2684, 'Returns'!$A$2:$B$801, 2, FALSE), "No")</f>
        <v>No</v>
      </c>
    </row>
    <row r="2685" spans="1:23" x14ac:dyDescent="0.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VLOOKUP($M2685,People!$A$2:$B$5, 2, FALSE)</f>
        <v>Kelly Williams</v>
      </c>
      <c r="W2685" s="3" t="str">
        <f>IFERROR(VLOOKUP($B2685, 'Returns'!$A$2:$B$801, 2, FALSE), "No")</f>
        <v>No</v>
      </c>
    </row>
    <row r="2686" spans="1:23" x14ac:dyDescent="0.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VLOOKUP($M2686,People!$A$2:$B$5, 2, FALSE)</f>
        <v>Anna Andreadi</v>
      </c>
      <c r="W2686" s="3" t="str">
        <f>IFERROR(VLOOKUP($B2686, 'Returns'!$A$2:$B$801, 2, FALSE), "No")</f>
        <v>Yes</v>
      </c>
    </row>
    <row r="2687" spans="1:23" x14ac:dyDescent="0.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VLOOKUP($M2687,People!$A$2:$B$5, 2, FALSE)</f>
        <v>Cassandra Brandow</v>
      </c>
      <c r="W2687" s="3" t="str">
        <f>IFERROR(VLOOKUP($B2687, 'Returns'!$A$2:$B$801, 2, FALSE), "No")</f>
        <v>No</v>
      </c>
    </row>
    <row r="2688" spans="1:23" x14ac:dyDescent="0.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VLOOKUP($M2688,People!$A$2:$B$5, 2, FALSE)</f>
        <v>Cassandra Brandow</v>
      </c>
      <c r="W2688" s="3" t="str">
        <f>IFERROR(VLOOKUP($B2688, 'Returns'!$A$2:$B$801, 2, FALSE), "No")</f>
        <v>No</v>
      </c>
    </row>
    <row r="2689" spans="1:23" x14ac:dyDescent="0.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VLOOKUP($M2689,People!$A$2:$B$5, 2, FALSE)</f>
        <v>Kelly Williams</v>
      </c>
      <c r="W2689" s="3" t="str">
        <f>IFERROR(VLOOKUP($B2689, 'Returns'!$A$2:$B$801, 2, FALSE), "No")</f>
        <v>No</v>
      </c>
    </row>
    <row r="2690" spans="1:23" x14ac:dyDescent="0.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VLOOKUP($M2690,People!$A$2:$B$5, 2, FALSE)</f>
        <v>Anna Andreadi</v>
      </c>
      <c r="W2690" s="3" t="str">
        <f>IFERROR(VLOOKUP($B2690, 'Returns'!$A$2:$B$801, 2, FALSE), "No")</f>
        <v>Yes</v>
      </c>
    </row>
    <row r="2691" spans="1:23" x14ac:dyDescent="0.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VLOOKUP($M2691,People!$A$2:$B$5, 2, FALSE)</f>
        <v>Kelly Williams</v>
      </c>
      <c r="W2691" s="3" t="str">
        <f>IFERROR(VLOOKUP($B2691, 'Returns'!$A$2:$B$801, 2, FALSE), "No")</f>
        <v>No</v>
      </c>
    </row>
    <row r="2692" spans="1:23" x14ac:dyDescent="0.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VLOOKUP($M2692,People!$A$2:$B$5, 2, FALSE)</f>
        <v>Chuck Magee</v>
      </c>
      <c r="W2692" s="3" t="str">
        <f>IFERROR(VLOOKUP($B2692, 'Returns'!$A$2:$B$801, 2, FALSE), "No")</f>
        <v>No</v>
      </c>
    </row>
    <row r="2693" spans="1:23" x14ac:dyDescent="0.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VLOOKUP($M2693,People!$A$2:$B$5, 2, FALSE)</f>
        <v>Anna Andreadi</v>
      </c>
      <c r="W2693" s="3" t="str">
        <f>IFERROR(VLOOKUP($B2693, 'Returns'!$A$2:$B$801, 2, FALSE), "No")</f>
        <v>No</v>
      </c>
    </row>
    <row r="2694" spans="1:23" x14ac:dyDescent="0.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VLOOKUP($M2694,People!$A$2:$B$5, 2, FALSE)</f>
        <v>Anna Andreadi</v>
      </c>
      <c r="W2694" s="3" t="str">
        <f>IFERROR(VLOOKUP($B2694, 'Returns'!$A$2:$B$801, 2, FALSE), "No")</f>
        <v>No</v>
      </c>
    </row>
    <row r="2695" spans="1:23" x14ac:dyDescent="0.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VLOOKUP($M2695,People!$A$2:$B$5, 2, FALSE)</f>
        <v>Anna Andreadi</v>
      </c>
      <c r="W2695" s="3" t="str">
        <f>IFERROR(VLOOKUP($B2695, 'Returns'!$A$2:$B$801, 2, FALSE), "No")</f>
        <v>No</v>
      </c>
    </row>
    <row r="2696" spans="1:23" x14ac:dyDescent="0.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VLOOKUP($M2696,People!$A$2:$B$5, 2, FALSE)</f>
        <v>Cassandra Brandow</v>
      </c>
      <c r="W2696" s="3" t="str">
        <f>IFERROR(VLOOKUP($B2696, 'Returns'!$A$2:$B$801, 2, FALSE), "No")</f>
        <v>No</v>
      </c>
    </row>
    <row r="2697" spans="1:23" x14ac:dyDescent="0.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VLOOKUP($M2697,People!$A$2:$B$5, 2, FALSE)</f>
        <v>Chuck Magee</v>
      </c>
      <c r="W2697" s="3" t="str">
        <f>IFERROR(VLOOKUP($B2697, 'Returns'!$A$2:$B$801, 2, FALSE), "No")</f>
        <v>No</v>
      </c>
    </row>
    <row r="2698" spans="1:23" x14ac:dyDescent="0.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VLOOKUP($M2698,People!$A$2:$B$5, 2, FALSE)</f>
        <v>Cassandra Brandow</v>
      </c>
      <c r="W2698" s="3" t="str">
        <f>IFERROR(VLOOKUP($B2698, 'Returns'!$A$2:$B$801, 2, FALSE), "No")</f>
        <v>No</v>
      </c>
    </row>
    <row r="2699" spans="1:23" x14ac:dyDescent="0.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VLOOKUP($M2699,People!$A$2:$B$5, 2, FALSE)</f>
        <v>Cassandra Brandow</v>
      </c>
      <c r="W2699" s="3" t="str">
        <f>IFERROR(VLOOKUP($B2699, 'Returns'!$A$2:$B$801, 2, FALSE), "No")</f>
        <v>No</v>
      </c>
    </row>
    <row r="2700" spans="1:23" x14ac:dyDescent="0.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VLOOKUP($M2700,People!$A$2:$B$5, 2, FALSE)</f>
        <v>Cassandra Brandow</v>
      </c>
      <c r="W2700" s="3" t="str">
        <f>IFERROR(VLOOKUP($B2700, 'Returns'!$A$2:$B$801, 2, FALSE), "No")</f>
        <v>No</v>
      </c>
    </row>
    <row r="2701" spans="1:23" x14ac:dyDescent="0.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VLOOKUP($M2701,People!$A$2:$B$5, 2, FALSE)</f>
        <v>Cassandra Brandow</v>
      </c>
      <c r="W2701" s="3" t="str">
        <f>IFERROR(VLOOKUP($B2701, 'Returns'!$A$2:$B$801, 2, FALSE), "No")</f>
        <v>No</v>
      </c>
    </row>
    <row r="2702" spans="1:23" x14ac:dyDescent="0.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VLOOKUP($M2702,People!$A$2:$B$5, 2, FALSE)</f>
        <v>Cassandra Brandow</v>
      </c>
      <c r="W2702" s="3" t="str">
        <f>IFERROR(VLOOKUP($B2702, 'Returns'!$A$2:$B$801, 2, FALSE), "No")</f>
        <v>No</v>
      </c>
    </row>
    <row r="2703" spans="1:23" x14ac:dyDescent="0.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VLOOKUP($M2703,People!$A$2:$B$5, 2, FALSE)</f>
        <v>Cassandra Brandow</v>
      </c>
      <c r="W2703" s="3" t="str">
        <f>IFERROR(VLOOKUP($B2703, 'Returns'!$A$2:$B$801, 2, FALSE), "No")</f>
        <v>No</v>
      </c>
    </row>
    <row r="2704" spans="1:23" x14ac:dyDescent="0.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VLOOKUP($M2704,People!$A$2:$B$5, 2, FALSE)</f>
        <v>Cassandra Brandow</v>
      </c>
      <c r="W2704" s="3" t="str">
        <f>IFERROR(VLOOKUP($B2704, 'Returns'!$A$2:$B$801, 2, FALSE), "No")</f>
        <v>No</v>
      </c>
    </row>
    <row r="2705" spans="1:23" x14ac:dyDescent="0.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VLOOKUP($M2705,People!$A$2:$B$5, 2, FALSE)</f>
        <v>Chuck Magee</v>
      </c>
      <c r="W2705" s="3" t="str">
        <f>IFERROR(VLOOKUP($B2705, 'Returns'!$A$2:$B$801, 2, FALSE), "No")</f>
        <v>No</v>
      </c>
    </row>
    <row r="2706" spans="1:23" x14ac:dyDescent="0.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VLOOKUP($M2706,People!$A$2:$B$5, 2, FALSE)</f>
        <v>Chuck Magee</v>
      </c>
      <c r="W2706" s="3" t="str">
        <f>IFERROR(VLOOKUP($B2706, 'Returns'!$A$2:$B$801, 2, FALSE), "No")</f>
        <v>No</v>
      </c>
    </row>
    <row r="2707" spans="1:23" x14ac:dyDescent="0.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VLOOKUP($M2707,People!$A$2:$B$5, 2, FALSE)</f>
        <v>Anna Andreadi</v>
      </c>
      <c r="W2707" s="3" t="str">
        <f>IFERROR(VLOOKUP($B2707, 'Returns'!$A$2:$B$801, 2, FALSE), "No")</f>
        <v>No</v>
      </c>
    </row>
    <row r="2708" spans="1:23" x14ac:dyDescent="0.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VLOOKUP($M2708,People!$A$2:$B$5, 2, FALSE)</f>
        <v>Anna Andreadi</v>
      </c>
      <c r="W2708" s="3" t="str">
        <f>IFERROR(VLOOKUP($B2708, 'Returns'!$A$2:$B$801, 2, FALSE), "No")</f>
        <v>No</v>
      </c>
    </row>
    <row r="2709" spans="1:23" x14ac:dyDescent="0.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VLOOKUP($M2709,People!$A$2:$B$5, 2, FALSE)</f>
        <v>Anna Andreadi</v>
      </c>
      <c r="W2709" s="3" t="str">
        <f>IFERROR(VLOOKUP($B2709, 'Returns'!$A$2:$B$801, 2, FALSE), "No")</f>
        <v>No</v>
      </c>
    </row>
    <row r="2710" spans="1:23" x14ac:dyDescent="0.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VLOOKUP($M2710,People!$A$2:$B$5, 2, FALSE)</f>
        <v>Anna Andreadi</v>
      </c>
      <c r="W2710" s="3" t="str">
        <f>IFERROR(VLOOKUP($B2710, 'Returns'!$A$2:$B$801, 2, FALSE), "No")</f>
        <v>No</v>
      </c>
    </row>
    <row r="2711" spans="1:23" x14ac:dyDescent="0.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VLOOKUP($M2711,People!$A$2:$B$5, 2, FALSE)</f>
        <v>Anna Andreadi</v>
      </c>
      <c r="W2711" s="3" t="str">
        <f>IFERROR(VLOOKUP($B2711, 'Returns'!$A$2:$B$801, 2, FALSE), "No")</f>
        <v>No</v>
      </c>
    </row>
    <row r="2712" spans="1:23" x14ac:dyDescent="0.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VLOOKUP($M2712,People!$A$2:$B$5, 2, FALSE)</f>
        <v>Cassandra Brandow</v>
      </c>
      <c r="W2712" s="3" t="str">
        <f>IFERROR(VLOOKUP($B2712, 'Returns'!$A$2:$B$801, 2, FALSE), "No")</f>
        <v>No</v>
      </c>
    </row>
    <row r="2713" spans="1:23" x14ac:dyDescent="0.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VLOOKUP($M2713,People!$A$2:$B$5, 2, FALSE)</f>
        <v>Chuck Magee</v>
      </c>
      <c r="W2713" s="3" t="str">
        <f>IFERROR(VLOOKUP($B2713, 'Returns'!$A$2:$B$801, 2, FALSE), "No")</f>
        <v>No</v>
      </c>
    </row>
    <row r="2714" spans="1:23" x14ac:dyDescent="0.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VLOOKUP($M2714,People!$A$2:$B$5, 2, FALSE)</f>
        <v>Chuck Magee</v>
      </c>
      <c r="W2714" s="3" t="str">
        <f>IFERROR(VLOOKUP($B2714, 'Returns'!$A$2:$B$801, 2, FALSE), "No")</f>
        <v>No</v>
      </c>
    </row>
    <row r="2715" spans="1:23" x14ac:dyDescent="0.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VLOOKUP($M2715,People!$A$2:$B$5, 2, FALSE)</f>
        <v>Cassandra Brandow</v>
      </c>
      <c r="W2715" s="3" t="str">
        <f>IFERROR(VLOOKUP($B2715, 'Returns'!$A$2:$B$801, 2, FALSE), "No")</f>
        <v>No</v>
      </c>
    </row>
    <row r="2716" spans="1:23" x14ac:dyDescent="0.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VLOOKUP($M2716,People!$A$2:$B$5, 2, FALSE)</f>
        <v>Anna Andreadi</v>
      </c>
      <c r="W2716" s="3" t="str">
        <f>IFERROR(VLOOKUP($B2716, 'Returns'!$A$2:$B$801, 2, FALSE), "No")</f>
        <v>No</v>
      </c>
    </row>
    <row r="2717" spans="1:23" x14ac:dyDescent="0.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VLOOKUP($M2717,People!$A$2:$B$5, 2, FALSE)</f>
        <v>Chuck Magee</v>
      </c>
      <c r="W2717" s="3" t="str">
        <f>IFERROR(VLOOKUP($B2717, 'Returns'!$A$2:$B$801, 2, FALSE), "No")</f>
        <v>No</v>
      </c>
    </row>
    <row r="2718" spans="1:23" x14ac:dyDescent="0.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VLOOKUP($M2718,People!$A$2:$B$5, 2, FALSE)</f>
        <v>Cassandra Brandow</v>
      </c>
      <c r="W2718" s="3" t="str">
        <f>IFERROR(VLOOKUP($B2718, 'Returns'!$A$2:$B$801, 2, FALSE), "No")</f>
        <v>No</v>
      </c>
    </row>
    <row r="2719" spans="1:23" x14ac:dyDescent="0.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VLOOKUP($M2719,People!$A$2:$B$5, 2, FALSE)</f>
        <v>Chuck Magee</v>
      </c>
      <c r="W2719" s="3" t="str">
        <f>IFERROR(VLOOKUP($B2719, 'Returns'!$A$2:$B$801, 2, FALSE), "No")</f>
        <v>No</v>
      </c>
    </row>
    <row r="2720" spans="1:23" x14ac:dyDescent="0.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VLOOKUP($M2720,People!$A$2:$B$5, 2, FALSE)</f>
        <v>Anna Andreadi</v>
      </c>
      <c r="W2720" s="3" t="str">
        <f>IFERROR(VLOOKUP($B2720, 'Returns'!$A$2:$B$801, 2, FALSE), "No")</f>
        <v>No</v>
      </c>
    </row>
    <row r="2721" spans="1:23" x14ac:dyDescent="0.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VLOOKUP($M2721,People!$A$2:$B$5, 2, FALSE)</f>
        <v>Kelly Williams</v>
      </c>
      <c r="W2721" s="3" t="str">
        <f>IFERROR(VLOOKUP($B2721, 'Returns'!$A$2:$B$801, 2, FALSE), "No")</f>
        <v>No</v>
      </c>
    </row>
    <row r="2722" spans="1:23" x14ac:dyDescent="0.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VLOOKUP($M2722,People!$A$2:$B$5, 2, FALSE)</f>
        <v>Cassandra Brandow</v>
      </c>
      <c r="W2722" s="3" t="str">
        <f>IFERROR(VLOOKUP($B2722, 'Returns'!$A$2:$B$801, 2, FALSE), "No")</f>
        <v>No</v>
      </c>
    </row>
    <row r="2723" spans="1:23" x14ac:dyDescent="0.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VLOOKUP($M2723,People!$A$2:$B$5, 2, FALSE)</f>
        <v>Cassandra Brandow</v>
      </c>
      <c r="W2723" s="3" t="str">
        <f>IFERROR(VLOOKUP($B2723, 'Returns'!$A$2:$B$801, 2, FALSE), "No")</f>
        <v>No</v>
      </c>
    </row>
    <row r="2724" spans="1:23" x14ac:dyDescent="0.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VLOOKUP($M2724,People!$A$2:$B$5, 2, FALSE)</f>
        <v>Cassandra Brandow</v>
      </c>
      <c r="W2724" s="3" t="str">
        <f>IFERROR(VLOOKUP($B2724, 'Returns'!$A$2:$B$801, 2, FALSE), "No")</f>
        <v>No</v>
      </c>
    </row>
    <row r="2725" spans="1:23" x14ac:dyDescent="0.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VLOOKUP($M2725,People!$A$2:$B$5, 2, FALSE)</f>
        <v>Anna Andreadi</v>
      </c>
      <c r="W2725" s="3" t="str">
        <f>IFERROR(VLOOKUP($B2725, 'Returns'!$A$2:$B$801, 2, FALSE), "No")</f>
        <v>No</v>
      </c>
    </row>
    <row r="2726" spans="1:23" x14ac:dyDescent="0.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VLOOKUP($M2726,People!$A$2:$B$5, 2, FALSE)</f>
        <v>Anna Andreadi</v>
      </c>
      <c r="W2726" s="3" t="str">
        <f>IFERROR(VLOOKUP($B2726, 'Returns'!$A$2:$B$801, 2, FALSE), "No")</f>
        <v>No</v>
      </c>
    </row>
    <row r="2727" spans="1:23" x14ac:dyDescent="0.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VLOOKUP($M2727,People!$A$2:$B$5, 2, FALSE)</f>
        <v>Chuck Magee</v>
      </c>
      <c r="W2727" s="3" t="str">
        <f>IFERROR(VLOOKUP($B2727, 'Returns'!$A$2:$B$801, 2, FALSE), "No")</f>
        <v>No</v>
      </c>
    </row>
    <row r="2728" spans="1:23" x14ac:dyDescent="0.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VLOOKUP($M2728,People!$A$2:$B$5, 2, FALSE)</f>
        <v>Chuck Magee</v>
      </c>
      <c r="W2728" s="3" t="str">
        <f>IFERROR(VLOOKUP($B2728, 'Returns'!$A$2:$B$801, 2, FALSE), "No")</f>
        <v>No</v>
      </c>
    </row>
    <row r="2729" spans="1:23" x14ac:dyDescent="0.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VLOOKUP($M2729,People!$A$2:$B$5, 2, FALSE)</f>
        <v>Chuck Magee</v>
      </c>
      <c r="W2729" s="3" t="str">
        <f>IFERROR(VLOOKUP($B2729, 'Returns'!$A$2:$B$801, 2, FALSE), "No")</f>
        <v>No</v>
      </c>
    </row>
    <row r="2730" spans="1:23" x14ac:dyDescent="0.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VLOOKUP($M2730,People!$A$2:$B$5, 2, FALSE)</f>
        <v>Chuck Magee</v>
      </c>
      <c r="W2730" s="3" t="str">
        <f>IFERROR(VLOOKUP($B2730, 'Returns'!$A$2:$B$801, 2, FALSE), "No")</f>
        <v>No</v>
      </c>
    </row>
    <row r="2731" spans="1:23" x14ac:dyDescent="0.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VLOOKUP($M2731,People!$A$2:$B$5, 2, FALSE)</f>
        <v>Anna Andreadi</v>
      </c>
      <c r="W2731" s="3" t="str">
        <f>IFERROR(VLOOKUP($B2731, 'Returns'!$A$2:$B$801, 2, FALSE), "No")</f>
        <v>No</v>
      </c>
    </row>
    <row r="2732" spans="1:23" x14ac:dyDescent="0.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VLOOKUP($M2732,People!$A$2:$B$5, 2, FALSE)</f>
        <v>Anna Andreadi</v>
      </c>
      <c r="W2732" s="3" t="str">
        <f>IFERROR(VLOOKUP($B2732, 'Returns'!$A$2:$B$801, 2, FALSE), "No")</f>
        <v>No</v>
      </c>
    </row>
    <row r="2733" spans="1:23" x14ac:dyDescent="0.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VLOOKUP($M2733,People!$A$2:$B$5, 2, FALSE)</f>
        <v>Anna Andreadi</v>
      </c>
      <c r="W2733" s="3" t="str">
        <f>IFERROR(VLOOKUP($B2733, 'Returns'!$A$2:$B$801, 2, FALSE), "No")</f>
        <v>No</v>
      </c>
    </row>
    <row r="2734" spans="1:23" x14ac:dyDescent="0.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VLOOKUP($M2734,People!$A$2:$B$5, 2, FALSE)</f>
        <v>Chuck Magee</v>
      </c>
      <c r="W2734" s="3" t="str">
        <f>IFERROR(VLOOKUP($B2734, 'Returns'!$A$2:$B$801, 2, FALSE), "No")</f>
        <v>No</v>
      </c>
    </row>
    <row r="2735" spans="1:23" x14ac:dyDescent="0.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VLOOKUP($M2735,People!$A$2:$B$5, 2, FALSE)</f>
        <v>Chuck Magee</v>
      </c>
      <c r="W2735" s="3" t="str">
        <f>IFERROR(VLOOKUP($B2735, 'Returns'!$A$2:$B$801, 2, FALSE), "No")</f>
        <v>No</v>
      </c>
    </row>
    <row r="2736" spans="1:23" x14ac:dyDescent="0.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VLOOKUP($M2736,People!$A$2:$B$5, 2, FALSE)</f>
        <v>Anna Andreadi</v>
      </c>
      <c r="W2736" s="3" t="str">
        <f>IFERROR(VLOOKUP($B2736, 'Returns'!$A$2:$B$801, 2, FALSE), "No")</f>
        <v>No</v>
      </c>
    </row>
    <row r="2737" spans="1:23" x14ac:dyDescent="0.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VLOOKUP($M2737,People!$A$2:$B$5, 2, FALSE)</f>
        <v>Chuck Magee</v>
      </c>
      <c r="W2737" s="3" t="str">
        <f>IFERROR(VLOOKUP($B2737, 'Returns'!$A$2:$B$801, 2, FALSE), "No")</f>
        <v>No</v>
      </c>
    </row>
    <row r="2738" spans="1:23" x14ac:dyDescent="0.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VLOOKUP($M2738,People!$A$2:$B$5, 2, FALSE)</f>
        <v>Chuck Magee</v>
      </c>
      <c r="W2738" s="3" t="str">
        <f>IFERROR(VLOOKUP($B2738, 'Returns'!$A$2:$B$801, 2, FALSE), "No")</f>
        <v>No</v>
      </c>
    </row>
    <row r="2739" spans="1:23" x14ac:dyDescent="0.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VLOOKUP($M2739,People!$A$2:$B$5, 2, FALSE)</f>
        <v>Chuck Magee</v>
      </c>
      <c r="W2739" s="3" t="str">
        <f>IFERROR(VLOOKUP($B2739, 'Returns'!$A$2:$B$801, 2, FALSE), "No")</f>
        <v>No</v>
      </c>
    </row>
    <row r="2740" spans="1:23" x14ac:dyDescent="0.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VLOOKUP($M2740,People!$A$2:$B$5, 2, FALSE)</f>
        <v>Chuck Magee</v>
      </c>
      <c r="W2740" s="3" t="str">
        <f>IFERROR(VLOOKUP($B2740, 'Returns'!$A$2:$B$801, 2, FALSE), "No")</f>
        <v>No</v>
      </c>
    </row>
    <row r="2741" spans="1:23" x14ac:dyDescent="0.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VLOOKUP($M2741,People!$A$2:$B$5, 2, FALSE)</f>
        <v>Cassandra Brandow</v>
      </c>
      <c r="W2741" s="3" t="str">
        <f>IFERROR(VLOOKUP($B2741, 'Returns'!$A$2:$B$801, 2, FALSE), "No")</f>
        <v>No</v>
      </c>
    </row>
    <row r="2742" spans="1:23" x14ac:dyDescent="0.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VLOOKUP($M2742,People!$A$2:$B$5, 2, FALSE)</f>
        <v>Cassandra Brandow</v>
      </c>
      <c r="W2742" s="3" t="str">
        <f>IFERROR(VLOOKUP($B2742, 'Returns'!$A$2:$B$801, 2, FALSE), "No")</f>
        <v>No</v>
      </c>
    </row>
    <row r="2743" spans="1:23" x14ac:dyDescent="0.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VLOOKUP($M2743,People!$A$2:$B$5, 2, FALSE)</f>
        <v>Chuck Magee</v>
      </c>
      <c r="W2743" s="3" t="str">
        <f>IFERROR(VLOOKUP($B2743, 'Returns'!$A$2:$B$801, 2, FALSE), "No")</f>
        <v>No</v>
      </c>
    </row>
    <row r="2744" spans="1:23" x14ac:dyDescent="0.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VLOOKUP($M2744,People!$A$2:$B$5, 2, FALSE)</f>
        <v>Anna Andreadi</v>
      </c>
      <c r="W2744" s="3" t="str">
        <f>IFERROR(VLOOKUP($B2744, 'Returns'!$A$2:$B$801, 2, FALSE), "No")</f>
        <v>No</v>
      </c>
    </row>
    <row r="2745" spans="1:23" x14ac:dyDescent="0.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VLOOKUP($M2745,People!$A$2:$B$5, 2, FALSE)</f>
        <v>Anna Andreadi</v>
      </c>
      <c r="W2745" s="3" t="str">
        <f>IFERROR(VLOOKUP($B2745, 'Returns'!$A$2:$B$801, 2, FALSE), "No")</f>
        <v>No</v>
      </c>
    </row>
    <row r="2746" spans="1:23" x14ac:dyDescent="0.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VLOOKUP($M2746,People!$A$2:$B$5, 2, FALSE)</f>
        <v>Anna Andreadi</v>
      </c>
      <c r="W2746" s="3" t="str">
        <f>IFERROR(VLOOKUP($B2746, 'Returns'!$A$2:$B$801, 2, FALSE), "No")</f>
        <v>No</v>
      </c>
    </row>
    <row r="2747" spans="1:23" x14ac:dyDescent="0.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VLOOKUP($M2747,People!$A$2:$B$5, 2, FALSE)</f>
        <v>Cassandra Brandow</v>
      </c>
      <c r="W2747" s="3" t="str">
        <f>IFERROR(VLOOKUP($B2747, 'Returns'!$A$2:$B$801, 2, FALSE), "No")</f>
        <v>No</v>
      </c>
    </row>
    <row r="2748" spans="1:23" x14ac:dyDescent="0.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VLOOKUP($M2748,People!$A$2:$B$5, 2, FALSE)</f>
        <v>Chuck Magee</v>
      </c>
      <c r="W2748" s="3" t="str">
        <f>IFERROR(VLOOKUP($B2748, 'Returns'!$A$2:$B$801, 2, FALSE), "No")</f>
        <v>No</v>
      </c>
    </row>
    <row r="2749" spans="1:23" x14ac:dyDescent="0.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VLOOKUP($M2749,People!$A$2:$B$5, 2, FALSE)</f>
        <v>Kelly Williams</v>
      </c>
      <c r="W2749" s="3" t="str">
        <f>IFERROR(VLOOKUP($B2749, 'Returns'!$A$2:$B$801, 2, FALSE), "No")</f>
        <v>No</v>
      </c>
    </row>
    <row r="2750" spans="1:23" x14ac:dyDescent="0.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VLOOKUP($M2750,People!$A$2:$B$5, 2, FALSE)</f>
        <v>Cassandra Brandow</v>
      </c>
      <c r="W2750" s="3" t="str">
        <f>IFERROR(VLOOKUP($B2750, 'Returns'!$A$2:$B$801, 2, FALSE), "No")</f>
        <v>No</v>
      </c>
    </row>
    <row r="2751" spans="1:23" x14ac:dyDescent="0.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VLOOKUP($M2751,People!$A$2:$B$5, 2, FALSE)</f>
        <v>Anna Andreadi</v>
      </c>
      <c r="W2751" s="3" t="str">
        <f>IFERROR(VLOOKUP($B2751, 'Returns'!$A$2:$B$801, 2, FALSE), "No")</f>
        <v>No</v>
      </c>
    </row>
    <row r="2752" spans="1:23" x14ac:dyDescent="0.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VLOOKUP($M2752,People!$A$2:$B$5, 2, FALSE)</f>
        <v>Anna Andreadi</v>
      </c>
      <c r="W2752" s="3" t="str">
        <f>IFERROR(VLOOKUP($B2752, 'Returns'!$A$2:$B$801, 2, FALSE), "No")</f>
        <v>No</v>
      </c>
    </row>
    <row r="2753" spans="1:23" x14ac:dyDescent="0.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VLOOKUP($M2753,People!$A$2:$B$5, 2, FALSE)</f>
        <v>Anna Andreadi</v>
      </c>
      <c r="W2753" s="3" t="str">
        <f>IFERROR(VLOOKUP($B2753, 'Returns'!$A$2:$B$801, 2, FALSE), "No")</f>
        <v>No</v>
      </c>
    </row>
    <row r="2754" spans="1:23" x14ac:dyDescent="0.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VLOOKUP($M2754,People!$A$2:$B$5, 2, FALSE)</f>
        <v>Anna Andreadi</v>
      </c>
      <c r="W2754" s="3" t="str">
        <f>IFERROR(VLOOKUP($B2754, 'Returns'!$A$2:$B$801, 2, FALSE), "No")</f>
        <v>No</v>
      </c>
    </row>
    <row r="2755" spans="1:23" x14ac:dyDescent="0.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VLOOKUP($M2755,People!$A$2:$B$5, 2, FALSE)</f>
        <v>Anna Andreadi</v>
      </c>
      <c r="W2755" s="3" t="str">
        <f>IFERROR(VLOOKUP($B2755, 'Returns'!$A$2:$B$801, 2, FALSE), "No")</f>
        <v>No</v>
      </c>
    </row>
    <row r="2756" spans="1:23" x14ac:dyDescent="0.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VLOOKUP($M2756,People!$A$2:$B$5, 2, FALSE)</f>
        <v>Anna Andreadi</v>
      </c>
      <c r="W2756" s="3" t="str">
        <f>IFERROR(VLOOKUP($B2756, 'Returns'!$A$2:$B$801, 2, FALSE), "No")</f>
        <v>No</v>
      </c>
    </row>
    <row r="2757" spans="1:23" x14ac:dyDescent="0.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VLOOKUP($M2757,People!$A$2:$B$5, 2, FALSE)</f>
        <v>Anna Andreadi</v>
      </c>
      <c r="W2757" s="3" t="str">
        <f>IFERROR(VLOOKUP($B2757, 'Returns'!$A$2:$B$801, 2, FALSE), "No")</f>
        <v>No</v>
      </c>
    </row>
    <row r="2758" spans="1:23" x14ac:dyDescent="0.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VLOOKUP($M2758,People!$A$2:$B$5, 2, FALSE)</f>
        <v>Anna Andreadi</v>
      </c>
      <c r="W2758" s="3" t="str">
        <f>IFERROR(VLOOKUP($B2758, 'Returns'!$A$2:$B$801, 2, FALSE), "No")</f>
        <v>No</v>
      </c>
    </row>
    <row r="2759" spans="1:23" x14ac:dyDescent="0.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VLOOKUP($M2759,People!$A$2:$B$5, 2, FALSE)</f>
        <v>Chuck Magee</v>
      </c>
      <c r="W2759" s="3" t="str">
        <f>IFERROR(VLOOKUP($B2759, 'Returns'!$A$2:$B$801, 2, FALSE), "No")</f>
        <v>No</v>
      </c>
    </row>
    <row r="2760" spans="1:23" x14ac:dyDescent="0.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VLOOKUP($M2760,People!$A$2:$B$5, 2, FALSE)</f>
        <v>Cassandra Brandow</v>
      </c>
      <c r="W2760" s="3" t="str">
        <f>IFERROR(VLOOKUP($B2760, 'Returns'!$A$2:$B$801, 2, FALSE), "No")</f>
        <v>No</v>
      </c>
    </row>
    <row r="2761" spans="1:23" x14ac:dyDescent="0.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VLOOKUP($M2761,People!$A$2:$B$5, 2, FALSE)</f>
        <v>Cassandra Brandow</v>
      </c>
      <c r="W2761" s="3" t="str">
        <f>IFERROR(VLOOKUP($B2761, 'Returns'!$A$2:$B$801, 2, FALSE), "No")</f>
        <v>No</v>
      </c>
    </row>
    <row r="2762" spans="1:23" x14ac:dyDescent="0.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VLOOKUP($M2762,People!$A$2:$B$5, 2, FALSE)</f>
        <v>Anna Andreadi</v>
      </c>
      <c r="W2762" s="3" t="str">
        <f>IFERROR(VLOOKUP($B2762, 'Returns'!$A$2:$B$801, 2, FALSE), "No")</f>
        <v>No</v>
      </c>
    </row>
    <row r="2763" spans="1:23" x14ac:dyDescent="0.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VLOOKUP($M2763,People!$A$2:$B$5, 2, FALSE)</f>
        <v>Anna Andreadi</v>
      </c>
      <c r="W2763" s="3" t="str">
        <f>IFERROR(VLOOKUP($B2763, 'Returns'!$A$2:$B$801, 2, FALSE), "No")</f>
        <v>No</v>
      </c>
    </row>
    <row r="2764" spans="1:23" x14ac:dyDescent="0.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VLOOKUP($M2764,People!$A$2:$B$5, 2, FALSE)</f>
        <v>Anna Andreadi</v>
      </c>
      <c r="W2764" s="3" t="str">
        <f>IFERROR(VLOOKUP($B2764, 'Returns'!$A$2:$B$801, 2, FALSE), "No")</f>
        <v>No</v>
      </c>
    </row>
    <row r="2765" spans="1:23" x14ac:dyDescent="0.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VLOOKUP($M2765,People!$A$2:$B$5, 2, FALSE)</f>
        <v>Chuck Magee</v>
      </c>
      <c r="W2765" s="3" t="str">
        <f>IFERROR(VLOOKUP($B2765, 'Returns'!$A$2:$B$801, 2, FALSE), "No")</f>
        <v>No</v>
      </c>
    </row>
    <row r="2766" spans="1:23" x14ac:dyDescent="0.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VLOOKUP($M2766,People!$A$2:$B$5, 2, FALSE)</f>
        <v>Chuck Magee</v>
      </c>
      <c r="W2766" s="3" t="str">
        <f>IFERROR(VLOOKUP($B2766, 'Returns'!$A$2:$B$801, 2, FALSE), "No")</f>
        <v>No</v>
      </c>
    </row>
    <row r="2767" spans="1:23" x14ac:dyDescent="0.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VLOOKUP($M2767,People!$A$2:$B$5, 2, FALSE)</f>
        <v>Chuck Magee</v>
      </c>
      <c r="W2767" s="3" t="str">
        <f>IFERROR(VLOOKUP($B2767, 'Returns'!$A$2:$B$801, 2, FALSE), "No")</f>
        <v>No</v>
      </c>
    </row>
    <row r="2768" spans="1:23" x14ac:dyDescent="0.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VLOOKUP($M2768,People!$A$2:$B$5, 2, FALSE)</f>
        <v>Chuck Magee</v>
      </c>
      <c r="W2768" s="3" t="str">
        <f>IFERROR(VLOOKUP($B2768, 'Returns'!$A$2:$B$801, 2, FALSE), "No")</f>
        <v>No</v>
      </c>
    </row>
    <row r="2769" spans="1:23" x14ac:dyDescent="0.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VLOOKUP($M2769,People!$A$2:$B$5, 2, FALSE)</f>
        <v>Chuck Magee</v>
      </c>
      <c r="W2769" s="3" t="str">
        <f>IFERROR(VLOOKUP($B2769, 'Returns'!$A$2:$B$801, 2, FALSE), "No")</f>
        <v>No</v>
      </c>
    </row>
    <row r="2770" spans="1:23" x14ac:dyDescent="0.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VLOOKUP($M2770,People!$A$2:$B$5, 2, FALSE)</f>
        <v>Kelly Williams</v>
      </c>
      <c r="W2770" s="3" t="str">
        <f>IFERROR(VLOOKUP($B2770, 'Returns'!$A$2:$B$801, 2, FALSE), "No")</f>
        <v>No</v>
      </c>
    </row>
    <row r="2771" spans="1:23" x14ac:dyDescent="0.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VLOOKUP($M2771,People!$A$2:$B$5, 2, FALSE)</f>
        <v>Kelly Williams</v>
      </c>
      <c r="W2771" s="3" t="str">
        <f>IFERROR(VLOOKUP($B2771, 'Returns'!$A$2:$B$801, 2, FALSE), "No")</f>
        <v>No</v>
      </c>
    </row>
    <row r="2772" spans="1:23" x14ac:dyDescent="0.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VLOOKUP($M2772,People!$A$2:$B$5, 2, FALSE)</f>
        <v>Kelly Williams</v>
      </c>
      <c r="W2772" s="3" t="str">
        <f>IFERROR(VLOOKUP($B2772, 'Returns'!$A$2:$B$801, 2, FALSE), "No")</f>
        <v>No</v>
      </c>
    </row>
    <row r="2773" spans="1:23" x14ac:dyDescent="0.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VLOOKUP($M2773,People!$A$2:$B$5, 2, FALSE)</f>
        <v>Kelly Williams</v>
      </c>
      <c r="W2773" s="3" t="str">
        <f>IFERROR(VLOOKUP($B2773, 'Returns'!$A$2:$B$801, 2, FALSE), "No")</f>
        <v>No</v>
      </c>
    </row>
    <row r="2774" spans="1:23" x14ac:dyDescent="0.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VLOOKUP($M2774,People!$A$2:$B$5, 2, FALSE)</f>
        <v>Cassandra Brandow</v>
      </c>
      <c r="W2774" s="3" t="str">
        <f>IFERROR(VLOOKUP($B2774, 'Returns'!$A$2:$B$801, 2, FALSE), "No")</f>
        <v>No</v>
      </c>
    </row>
    <row r="2775" spans="1:23" x14ac:dyDescent="0.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VLOOKUP($M2775,People!$A$2:$B$5, 2, FALSE)</f>
        <v>Kelly Williams</v>
      </c>
      <c r="W2775" s="3" t="str">
        <f>IFERROR(VLOOKUP($B2775, 'Returns'!$A$2:$B$801, 2, FALSE), "No")</f>
        <v>No</v>
      </c>
    </row>
    <row r="2776" spans="1:23" x14ac:dyDescent="0.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VLOOKUP($M2776,People!$A$2:$B$5, 2, FALSE)</f>
        <v>Chuck Magee</v>
      </c>
      <c r="W2776" s="3" t="str">
        <f>IFERROR(VLOOKUP($B2776, 'Returns'!$A$2:$B$801, 2, FALSE), "No")</f>
        <v>No</v>
      </c>
    </row>
    <row r="2777" spans="1:23" x14ac:dyDescent="0.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VLOOKUP($M2777,People!$A$2:$B$5, 2, FALSE)</f>
        <v>Anna Andreadi</v>
      </c>
      <c r="W2777" s="3" t="str">
        <f>IFERROR(VLOOKUP($B2777, 'Returns'!$A$2:$B$801, 2, FALSE), "No")</f>
        <v>No</v>
      </c>
    </row>
    <row r="2778" spans="1:23" x14ac:dyDescent="0.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VLOOKUP($M2778,People!$A$2:$B$5, 2, FALSE)</f>
        <v>Anna Andreadi</v>
      </c>
      <c r="W2778" s="3" t="str">
        <f>IFERROR(VLOOKUP($B2778, 'Returns'!$A$2:$B$801, 2, FALSE), "No")</f>
        <v>No</v>
      </c>
    </row>
    <row r="2779" spans="1:23" x14ac:dyDescent="0.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VLOOKUP($M2779,People!$A$2:$B$5, 2, FALSE)</f>
        <v>Anna Andreadi</v>
      </c>
      <c r="W2779" s="3" t="str">
        <f>IFERROR(VLOOKUP($B2779, 'Returns'!$A$2:$B$801, 2, FALSE), "No")</f>
        <v>No</v>
      </c>
    </row>
    <row r="2780" spans="1:23" x14ac:dyDescent="0.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VLOOKUP($M2780,People!$A$2:$B$5, 2, FALSE)</f>
        <v>Cassandra Brandow</v>
      </c>
      <c r="W2780" s="3" t="str">
        <f>IFERROR(VLOOKUP($B2780, 'Returns'!$A$2:$B$801, 2, FALSE), "No")</f>
        <v>No</v>
      </c>
    </row>
    <row r="2781" spans="1:23" x14ac:dyDescent="0.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VLOOKUP($M2781,People!$A$2:$B$5, 2, FALSE)</f>
        <v>Cassandra Brandow</v>
      </c>
      <c r="W2781" s="3" t="str">
        <f>IFERROR(VLOOKUP($B2781, 'Returns'!$A$2:$B$801, 2, FALSE), "No")</f>
        <v>No</v>
      </c>
    </row>
    <row r="2782" spans="1:23" x14ac:dyDescent="0.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VLOOKUP($M2782,People!$A$2:$B$5, 2, FALSE)</f>
        <v>Chuck Magee</v>
      </c>
      <c r="W2782" s="3" t="str">
        <f>IFERROR(VLOOKUP($B2782, 'Returns'!$A$2:$B$801, 2, FALSE), "No")</f>
        <v>No</v>
      </c>
    </row>
    <row r="2783" spans="1:23" x14ac:dyDescent="0.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VLOOKUP($M2783,People!$A$2:$B$5, 2, FALSE)</f>
        <v>Kelly Williams</v>
      </c>
      <c r="W2783" s="3" t="str">
        <f>IFERROR(VLOOKUP($B2783, 'Returns'!$A$2:$B$801, 2, FALSE), "No")</f>
        <v>No</v>
      </c>
    </row>
    <row r="2784" spans="1:23" x14ac:dyDescent="0.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VLOOKUP($M2784,People!$A$2:$B$5, 2, FALSE)</f>
        <v>Kelly Williams</v>
      </c>
      <c r="W2784" s="3" t="str">
        <f>IFERROR(VLOOKUP($B2784, 'Returns'!$A$2:$B$801, 2, FALSE), "No")</f>
        <v>No</v>
      </c>
    </row>
    <row r="2785" spans="1:23" x14ac:dyDescent="0.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VLOOKUP($M2785,People!$A$2:$B$5, 2, FALSE)</f>
        <v>Chuck Magee</v>
      </c>
      <c r="W2785" s="3" t="str">
        <f>IFERROR(VLOOKUP($B2785, 'Returns'!$A$2:$B$801, 2, FALSE), "No")</f>
        <v>No</v>
      </c>
    </row>
    <row r="2786" spans="1:23" x14ac:dyDescent="0.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VLOOKUP($M2786,People!$A$2:$B$5, 2, FALSE)</f>
        <v>Chuck Magee</v>
      </c>
      <c r="W2786" s="3" t="str">
        <f>IFERROR(VLOOKUP($B2786, 'Returns'!$A$2:$B$801, 2, FALSE), "No")</f>
        <v>No</v>
      </c>
    </row>
    <row r="2787" spans="1:23" x14ac:dyDescent="0.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VLOOKUP($M2787,People!$A$2:$B$5, 2, FALSE)</f>
        <v>Anna Andreadi</v>
      </c>
      <c r="W2787" s="3" t="str">
        <f>IFERROR(VLOOKUP($B2787, 'Returns'!$A$2:$B$801, 2, FALSE), "No")</f>
        <v>No</v>
      </c>
    </row>
    <row r="2788" spans="1:23" x14ac:dyDescent="0.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VLOOKUP($M2788,People!$A$2:$B$5, 2, FALSE)</f>
        <v>Anna Andreadi</v>
      </c>
      <c r="W2788" s="3" t="str">
        <f>IFERROR(VLOOKUP($B2788, 'Returns'!$A$2:$B$801, 2, FALSE), "No")</f>
        <v>No</v>
      </c>
    </row>
    <row r="2789" spans="1:23" x14ac:dyDescent="0.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VLOOKUP($M2789,People!$A$2:$B$5, 2, FALSE)</f>
        <v>Kelly Williams</v>
      </c>
      <c r="W2789" s="3" t="str">
        <f>IFERROR(VLOOKUP($B2789, 'Returns'!$A$2:$B$801, 2, FALSE), "No")</f>
        <v>No</v>
      </c>
    </row>
    <row r="2790" spans="1:23" x14ac:dyDescent="0.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VLOOKUP($M2790,People!$A$2:$B$5, 2, FALSE)</f>
        <v>Kelly Williams</v>
      </c>
      <c r="W2790" s="3" t="str">
        <f>IFERROR(VLOOKUP($B2790, 'Returns'!$A$2:$B$801, 2, FALSE), "No")</f>
        <v>No</v>
      </c>
    </row>
    <row r="2791" spans="1:23" x14ac:dyDescent="0.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VLOOKUP($M2791,People!$A$2:$B$5, 2, FALSE)</f>
        <v>Kelly Williams</v>
      </c>
      <c r="W2791" s="3" t="str">
        <f>IFERROR(VLOOKUP($B2791, 'Returns'!$A$2:$B$801, 2, FALSE), "No")</f>
        <v>No</v>
      </c>
    </row>
    <row r="2792" spans="1:23" x14ac:dyDescent="0.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VLOOKUP($M2792,People!$A$2:$B$5, 2, FALSE)</f>
        <v>Kelly Williams</v>
      </c>
      <c r="W2792" s="3" t="str">
        <f>IFERROR(VLOOKUP($B2792, 'Returns'!$A$2:$B$801, 2, FALSE), "No")</f>
        <v>No</v>
      </c>
    </row>
    <row r="2793" spans="1:23" x14ac:dyDescent="0.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VLOOKUP($M2793,People!$A$2:$B$5, 2, FALSE)</f>
        <v>Kelly Williams</v>
      </c>
      <c r="W2793" s="3" t="str">
        <f>IFERROR(VLOOKUP($B2793, 'Returns'!$A$2:$B$801, 2, FALSE), "No")</f>
        <v>No</v>
      </c>
    </row>
    <row r="2794" spans="1:23" x14ac:dyDescent="0.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VLOOKUP($M2794,People!$A$2:$B$5, 2, FALSE)</f>
        <v>Kelly Williams</v>
      </c>
      <c r="W2794" s="3" t="str">
        <f>IFERROR(VLOOKUP($B2794, 'Returns'!$A$2:$B$801, 2, FALSE), "No")</f>
        <v>No</v>
      </c>
    </row>
    <row r="2795" spans="1:23" x14ac:dyDescent="0.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VLOOKUP($M2795,People!$A$2:$B$5, 2, FALSE)</f>
        <v>Anna Andreadi</v>
      </c>
      <c r="W2795" s="3" t="str">
        <f>IFERROR(VLOOKUP($B2795, 'Returns'!$A$2:$B$801, 2, FALSE), "No")</f>
        <v>No</v>
      </c>
    </row>
    <row r="2796" spans="1:23" x14ac:dyDescent="0.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VLOOKUP($M2796,People!$A$2:$B$5, 2, FALSE)</f>
        <v>Anna Andreadi</v>
      </c>
      <c r="W2796" s="3" t="str">
        <f>IFERROR(VLOOKUP($B2796, 'Returns'!$A$2:$B$801, 2, FALSE), "No")</f>
        <v>No</v>
      </c>
    </row>
    <row r="2797" spans="1:23" x14ac:dyDescent="0.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VLOOKUP($M2797,People!$A$2:$B$5, 2, FALSE)</f>
        <v>Anna Andreadi</v>
      </c>
      <c r="W2797" s="3" t="str">
        <f>IFERROR(VLOOKUP($B2797, 'Returns'!$A$2:$B$801, 2, FALSE), "No")</f>
        <v>No</v>
      </c>
    </row>
    <row r="2798" spans="1:23" x14ac:dyDescent="0.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VLOOKUP($M2798,People!$A$2:$B$5, 2, FALSE)</f>
        <v>Anna Andreadi</v>
      </c>
      <c r="W2798" s="3" t="str">
        <f>IFERROR(VLOOKUP($B2798, 'Returns'!$A$2:$B$801, 2, FALSE), "No")</f>
        <v>No</v>
      </c>
    </row>
    <row r="2799" spans="1:23" x14ac:dyDescent="0.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VLOOKUP($M2799,People!$A$2:$B$5, 2, FALSE)</f>
        <v>Cassandra Brandow</v>
      </c>
      <c r="W2799" s="3" t="str">
        <f>IFERROR(VLOOKUP($B2799, 'Returns'!$A$2:$B$801, 2, FALSE), "No")</f>
        <v>No</v>
      </c>
    </row>
    <row r="2800" spans="1:23" x14ac:dyDescent="0.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VLOOKUP($M2800,People!$A$2:$B$5, 2, FALSE)</f>
        <v>Cassandra Brandow</v>
      </c>
      <c r="W2800" s="3" t="str">
        <f>IFERROR(VLOOKUP($B2800, 'Returns'!$A$2:$B$801, 2, FALSE), "No")</f>
        <v>No</v>
      </c>
    </row>
    <row r="2801" spans="1:23" x14ac:dyDescent="0.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VLOOKUP($M2801,People!$A$2:$B$5, 2, FALSE)</f>
        <v>Cassandra Brandow</v>
      </c>
      <c r="W2801" s="3" t="str">
        <f>IFERROR(VLOOKUP($B2801, 'Returns'!$A$2:$B$801, 2, FALSE), "No")</f>
        <v>No</v>
      </c>
    </row>
    <row r="2802" spans="1:23" x14ac:dyDescent="0.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VLOOKUP($M2802,People!$A$2:$B$5, 2, FALSE)</f>
        <v>Cassandra Brandow</v>
      </c>
      <c r="W2802" s="3" t="str">
        <f>IFERROR(VLOOKUP($B2802, 'Returns'!$A$2:$B$801, 2, FALSE), "No")</f>
        <v>No</v>
      </c>
    </row>
    <row r="2803" spans="1:23" x14ac:dyDescent="0.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VLOOKUP($M2803,People!$A$2:$B$5, 2, FALSE)</f>
        <v>Anna Andreadi</v>
      </c>
      <c r="W2803" s="3" t="str">
        <f>IFERROR(VLOOKUP($B2803, 'Returns'!$A$2:$B$801, 2, FALSE), "No")</f>
        <v>No</v>
      </c>
    </row>
    <row r="2804" spans="1:23" x14ac:dyDescent="0.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VLOOKUP($M2804,People!$A$2:$B$5, 2, FALSE)</f>
        <v>Anna Andreadi</v>
      </c>
      <c r="W2804" s="3" t="str">
        <f>IFERROR(VLOOKUP($B2804, 'Returns'!$A$2:$B$801, 2, FALSE), "No")</f>
        <v>No</v>
      </c>
    </row>
    <row r="2805" spans="1:23" x14ac:dyDescent="0.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VLOOKUP($M2805,People!$A$2:$B$5, 2, FALSE)</f>
        <v>Anna Andreadi</v>
      </c>
      <c r="W2805" s="3" t="str">
        <f>IFERROR(VLOOKUP($B2805, 'Returns'!$A$2:$B$801, 2, FALSE), "No")</f>
        <v>No</v>
      </c>
    </row>
    <row r="2806" spans="1:23" x14ac:dyDescent="0.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VLOOKUP($M2806,People!$A$2:$B$5, 2, FALSE)</f>
        <v>Anna Andreadi</v>
      </c>
      <c r="W2806" s="3" t="str">
        <f>IFERROR(VLOOKUP($B2806, 'Returns'!$A$2:$B$801, 2, FALSE), "No")</f>
        <v>No</v>
      </c>
    </row>
    <row r="2807" spans="1:23" x14ac:dyDescent="0.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VLOOKUP($M2807,People!$A$2:$B$5, 2, FALSE)</f>
        <v>Kelly Williams</v>
      </c>
      <c r="W2807" s="3" t="str">
        <f>IFERROR(VLOOKUP($B2807, 'Returns'!$A$2:$B$801, 2, FALSE), "No")</f>
        <v>No</v>
      </c>
    </row>
    <row r="2808" spans="1:23" x14ac:dyDescent="0.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VLOOKUP($M2808,People!$A$2:$B$5, 2, FALSE)</f>
        <v>Anna Andreadi</v>
      </c>
      <c r="W2808" s="3" t="str">
        <f>IFERROR(VLOOKUP($B2808, 'Returns'!$A$2:$B$801, 2, FALSE), "No")</f>
        <v>No</v>
      </c>
    </row>
    <row r="2809" spans="1:23" x14ac:dyDescent="0.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VLOOKUP($M2809,People!$A$2:$B$5, 2, FALSE)</f>
        <v>Anna Andreadi</v>
      </c>
      <c r="W2809" s="3" t="str">
        <f>IFERROR(VLOOKUP($B2809, 'Returns'!$A$2:$B$801, 2, FALSE), "No")</f>
        <v>No</v>
      </c>
    </row>
    <row r="2810" spans="1:23" x14ac:dyDescent="0.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VLOOKUP($M2810,People!$A$2:$B$5, 2, FALSE)</f>
        <v>Anna Andreadi</v>
      </c>
      <c r="W2810" s="3" t="str">
        <f>IFERROR(VLOOKUP($B2810, 'Returns'!$A$2:$B$801, 2, FALSE), "No")</f>
        <v>No</v>
      </c>
    </row>
    <row r="2811" spans="1:23" x14ac:dyDescent="0.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VLOOKUP($M2811,People!$A$2:$B$5, 2, FALSE)</f>
        <v>Anna Andreadi</v>
      </c>
      <c r="W2811" s="3" t="str">
        <f>IFERROR(VLOOKUP($B2811, 'Returns'!$A$2:$B$801, 2, FALSE), "No")</f>
        <v>No</v>
      </c>
    </row>
    <row r="2812" spans="1:23" x14ac:dyDescent="0.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VLOOKUP($M2812,People!$A$2:$B$5, 2, FALSE)</f>
        <v>Kelly Williams</v>
      </c>
      <c r="W2812" s="3" t="str">
        <f>IFERROR(VLOOKUP($B2812, 'Returns'!$A$2:$B$801, 2, FALSE), "No")</f>
        <v>No</v>
      </c>
    </row>
    <row r="2813" spans="1:23" x14ac:dyDescent="0.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VLOOKUP($M2813,People!$A$2:$B$5, 2, FALSE)</f>
        <v>Kelly Williams</v>
      </c>
      <c r="W2813" s="3" t="str">
        <f>IFERROR(VLOOKUP($B2813, 'Returns'!$A$2:$B$801, 2, FALSE), "No")</f>
        <v>No</v>
      </c>
    </row>
    <row r="2814" spans="1:23" x14ac:dyDescent="0.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VLOOKUP($M2814,People!$A$2:$B$5, 2, FALSE)</f>
        <v>Kelly Williams</v>
      </c>
      <c r="W2814" s="3" t="str">
        <f>IFERROR(VLOOKUP($B2814, 'Returns'!$A$2:$B$801, 2, FALSE), "No")</f>
        <v>No</v>
      </c>
    </row>
    <row r="2815" spans="1:23" x14ac:dyDescent="0.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VLOOKUP($M2815,People!$A$2:$B$5, 2, FALSE)</f>
        <v>Kelly Williams</v>
      </c>
      <c r="W2815" s="3" t="str">
        <f>IFERROR(VLOOKUP($B2815, 'Returns'!$A$2:$B$801, 2, FALSE), "No")</f>
        <v>No</v>
      </c>
    </row>
    <row r="2816" spans="1:23" x14ac:dyDescent="0.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VLOOKUP($M2816,People!$A$2:$B$5, 2, FALSE)</f>
        <v>Kelly Williams</v>
      </c>
      <c r="W2816" s="3" t="str">
        <f>IFERROR(VLOOKUP($B2816, 'Returns'!$A$2:$B$801, 2, FALSE), "No")</f>
        <v>No</v>
      </c>
    </row>
    <row r="2817" spans="1:23" x14ac:dyDescent="0.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VLOOKUP($M2817,People!$A$2:$B$5, 2, FALSE)</f>
        <v>Chuck Magee</v>
      </c>
      <c r="W2817" s="3" t="str">
        <f>IFERROR(VLOOKUP($B2817, 'Returns'!$A$2:$B$801, 2, FALSE), "No")</f>
        <v>No</v>
      </c>
    </row>
    <row r="2818" spans="1:23" x14ac:dyDescent="0.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VLOOKUP($M2818,People!$A$2:$B$5, 2, FALSE)</f>
        <v>Chuck Magee</v>
      </c>
      <c r="W2818" s="3" t="str">
        <f>IFERROR(VLOOKUP($B2818, 'Returns'!$A$2:$B$801, 2, FALSE), "No")</f>
        <v>No</v>
      </c>
    </row>
    <row r="2819" spans="1:23" x14ac:dyDescent="0.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VLOOKUP($M2819,People!$A$2:$B$5, 2, FALSE)</f>
        <v>Chuck Magee</v>
      </c>
      <c r="W2819" s="3" t="str">
        <f>IFERROR(VLOOKUP($B2819, 'Returns'!$A$2:$B$801, 2, FALSE), "No")</f>
        <v>No</v>
      </c>
    </row>
    <row r="2820" spans="1:23" x14ac:dyDescent="0.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VLOOKUP($M2820,People!$A$2:$B$5, 2, FALSE)</f>
        <v>Chuck Magee</v>
      </c>
      <c r="W2820" s="3" t="str">
        <f>IFERROR(VLOOKUP($B2820, 'Returns'!$A$2:$B$801, 2, FALSE), "No")</f>
        <v>No</v>
      </c>
    </row>
    <row r="2821" spans="1:23" x14ac:dyDescent="0.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VLOOKUP($M2821,People!$A$2:$B$5, 2, FALSE)</f>
        <v>Anna Andreadi</v>
      </c>
      <c r="W2821" s="3" t="str">
        <f>IFERROR(VLOOKUP($B2821, 'Returns'!$A$2:$B$801, 2, FALSE), "No")</f>
        <v>No</v>
      </c>
    </row>
    <row r="2822" spans="1:23" x14ac:dyDescent="0.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VLOOKUP($M2822,People!$A$2:$B$5, 2, FALSE)</f>
        <v>Anna Andreadi</v>
      </c>
      <c r="W2822" s="3" t="str">
        <f>IFERROR(VLOOKUP($B2822, 'Returns'!$A$2:$B$801, 2, FALSE), "No")</f>
        <v>No</v>
      </c>
    </row>
    <row r="2823" spans="1:23" x14ac:dyDescent="0.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VLOOKUP($M2823,People!$A$2:$B$5, 2, FALSE)</f>
        <v>Anna Andreadi</v>
      </c>
      <c r="W2823" s="3" t="str">
        <f>IFERROR(VLOOKUP($B2823, 'Returns'!$A$2:$B$801, 2, FALSE), "No")</f>
        <v>No</v>
      </c>
    </row>
    <row r="2824" spans="1:23" x14ac:dyDescent="0.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VLOOKUP($M2824,People!$A$2:$B$5, 2, FALSE)</f>
        <v>Kelly Williams</v>
      </c>
      <c r="W2824" s="3" t="str">
        <f>IFERROR(VLOOKUP($B2824, 'Returns'!$A$2:$B$801, 2, FALSE), "No")</f>
        <v>No</v>
      </c>
    </row>
    <row r="2825" spans="1:23" x14ac:dyDescent="0.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VLOOKUP($M2825,People!$A$2:$B$5, 2, FALSE)</f>
        <v>Kelly Williams</v>
      </c>
      <c r="W2825" s="3" t="str">
        <f>IFERROR(VLOOKUP($B2825, 'Returns'!$A$2:$B$801, 2, FALSE), "No")</f>
        <v>No</v>
      </c>
    </row>
    <row r="2826" spans="1:23" x14ac:dyDescent="0.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VLOOKUP($M2826,People!$A$2:$B$5, 2, FALSE)</f>
        <v>Kelly Williams</v>
      </c>
      <c r="W2826" s="3" t="str">
        <f>IFERROR(VLOOKUP($B2826, 'Returns'!$A$2:$B$801, 2, FALSE), "No")</f>
        <v>No</v>
      </c>
    </row>
    <row r="2827" spans="1:23" x14ac:dyDescent="0.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VLOOKUP($M2827,People!$A$2:$B$5, 2, FALSE)</f>
        <v>Kelly Williams</v>
      </c>
      <c r="W2827" s="3" t="str">
        <f>IFERROR(VLOOKUP($B2827, 'Returns'!$A$2:$B$801, 2, FALSE), "No")</f>
        <v>No</v>
      </c>
    </row>
    <row r="2828" spans="1:23" x14ac:dyDescent="0.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VLOOKUP($M2828,People!$A$2:$B$5, 2, FALSE)</f>
        <v>Kelly Williams</v>
      </c>
      <c r="W2828" s="3" t="str">
        <f>IFERROR(VLOOKUP($B2828, 'Returns'!$A$2:$B$801, 2, FALSE), "No")</f>
        <v>No</v>
      </c>
    </row>
    <row r="2829" spans="1:23" x14ac:dyDescent="0.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VLOOKUP($M2829,People!$A$2:$B$5, 2, FALSE)</f>
        <v>Kelly Williams</v>
      </c>
      <c r="W2829" s="3" t="str">
        <f>IFERROR(VLOOKUP($B2829, 'Returns'!$A$2:$B$801, 2, FALSE), "No")</f>
        <v>No</v>
      </c>
    </row>
    <row r="2830" spans="1:23" x14ac:dyDescent="0.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VLOOKUP($M2830,People!$A$2:$B$5, 2, FALSE)</f>
        <v>Chuck Magee</v>
      </c>
      <c r="W2830" s="3" t="str">
        <f>IFERROR(VLOOKUP($B2830, 'Returns'!$A$2:$B$801, 2, FALSE), "No")</f>
        <v>No</v>
      </c>
    </row>
    <row r="2831" spans="1:23" x14ac:dyDescent="0.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VLOOKUP($M2831,People!$A$2:$B$5, 2, FALSE)</f>
        <v>Chuck Magee</v>
      </c>
      <c r="W2831" s="3" t="str">
        <f>IFERROR(VLOOKUP($B2831, 'Returns'!$A$2:$B$801, 2, FALSE), "No")</f>
        <v>No</v>
      </c>
    </row>
    <row r="2832" spans="1:23" x14ac:dyDescent="0.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VLOOKUP($M2832,People!$A$2:$B$5, 2, FALSE)</f>
        <v>Chuck Magee</v>
      </c>
      <c r="W2832" s="3" t="str">
        <f>IFERROR(VLOOKUP($B2832, 'Returns'!$A$2:$B$801, 2, FALSE), "No")</f>
        <v>No</v>
      </c>
    </row>
    <row r="2833" spans="1:23" x14ac:dyDescent="0.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VLOOKUP($M2833,People!$A$2:$B$5, 2, FALSE)</f>
        <v>Anna Andreadi</v>
      </c>
      <c r="W2833" s="3" t="str">
        <f>IFERROR(VLOOKUP($B2833, 'Returns'!$A$2:$B$801, 2, FALSE), "No")</f>
        <v>No</v>
      </c>
    </row>
    <row r="2834" spans="1:23" x14ac:dyDescent="0.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VLOOKUP($M2834,People!$A$2:$B$5, 2, FALSE)</f>
        <v>Anna Andreadi</v>
      </c>
      <c r="W2834" s="3" t="str">
        <f>IFERROR(VLOOKUP($B2834, 'Returns'!$A$2:$B$801, 2, FALSE), "No")</f>
        <v>No</v>
      </c>
    </row>
    <row r="2835" spans="1:23" x14ac:dyDescent="0.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VLOOKUP($M2835,People!$A$2:$B$5, 2, FALSE)</f>
        <v>Cassandra Brandow</v>
      </c>
      <c r="W2835" s="3" t="str">
        <f>IFERROR(VLOOKUP($B2835, 'Returns'!$A$2:$B$801, 2, FALSE), "No")</f>
        <v>No</v>
      </c>
    </row>
    <row r="2836" spans="1:23" x14ac:dyDescent="0.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VLOOKUP($M2836,People!$A$2:$B$5, 2, FALSE)</f>
        <v>Cassandra Brandow</v>
      </c>
      <c r="W2836" s="3" t="str">
        <f>IFERROR(VLOOKUP($B2836, 'Returns'!$A$2:$B$801, 2, FALSE), "No")</f>
        <v>No</v>
      </c>
    </row>
    <row r="2837" spans="1:23" x14ac:dyDescent="0.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VLOOKUP($M2837,People!$A$2:$B$5, 2, FALSE)</f>
        <v>Anna Andreadi</v>
      </c>
      <c r="W2837" s="3" t="str">
        <f>IFERROR(VLOOKUP($B2837, 'Returns'!$A$2:$B$801, 2, FALSE), "No")</f>
        <v>No</v>
      </c>
    </row>
    <row r="2838" spans="1:23" x14ac:dyDescent="0.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VLOOKUP($M2838,People!$A$2:$B$5, 2, FALSE)</f>
        <v>Anna Andreadi</v>
      </c>
      <c r="W2838" s="3" t="str">
        <f>IFERROR(VLOOKUP($B2838, 'Returns'!$A$2:$B$801, 2, FALSE), "No")</f>
        <v>No</v>
      </c>
    </row>
    <row r="2839" spans="1:23" x14ac:dyDescent="0.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VLOOKUP($M2839,People!$A$2:$B$5, 2, FALSE)</f>
        <v>Anna Andreadi</v>
      </c>
      <c r="W2839" s="3" t="str">
        <f>IFERROR(VLOOKUP($B2839, 'Returns'!$A$2:$B$801, 2, FALSE), "No")</f>
        <v>No</v>
      </c>
    </row>
    <row r="2840" spans="1:23" x14ac:dyDescent="0.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VLOOKUP($M2840,People!$A$2:$B$5, 2, FALSE)</f>
        <v>Cassandra Brandow</v>
      </c>
      <c r="W2840" s="3" t="str">
        <f>IFERROR(VLOOKUP($B2840, 'Returns'!$A$2:$B$801, 2, FALSE), "No")</f>
        <v>No</v>
      </c>
    </row>
    <row r="2841" spans="1:23" x14ac:dyDescent="0.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VLOOKUP($M2841,People!$A$2:$B$5, 2, FALSE)</f>
        <v>Chuck Magee</v>
      </c>
      <c r="W2841" s="3" t="str">
        <f>IFERROR(VLOOKUP($B2841, 'Returns'!$A$2:$B$801, 2, FALSE), "No")</f>
        <v>No</v>
      </c>
    </row>
    <row r="2842" spans="1:23" x14ac:dyDescent="0.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VLOOKUP($M2842,People!$A$2:$B$5, 2, FALSE)</f>
        <v>Cassandra Brandow</v>
      </c>
      <c r="W2842" s="3" t="str">
        <f>IFERROR(VLOOKUP($B2842, 'Returns'!$A$2:$B$801, 2, FALSE), "No")</f>
        <v>No</v>
      </c>
    </row>
    <row r="2843" spans="1:23" x14ac:dyDescent="0.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VLOOKUP($M2843,People!$A$2:$B$5, 2, FALSE)</f>
        <v>Cassandra Brandow</v>
      </c>
      <c r="W2843" s="3" t="str">
        <f>IFERROR(VLOOKUP($B2843, 'Returns'!$A$2:$B$801, 2, FALSE), "No")</f>
        <v>No</v>
      </c>
    </row>
    <row r="2844" spans="1:23" x14ac:dyDescent="0.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VLOOKUP($M2844,People!$A$2:$B$5, 2, FALSE)</f>
        <v>Kelly Williams</v>
      </c>
      <c r="W2844" s="3" t="str">
        <f>IFERROR(VLOOKUP($B2844, 'Returns'!$A$2:$B$801, 2, FALSE), "No")</f>
        <v>No</v>
      </c>
    </row>
    <row r="2845" spans="1:23" x14ac:dyDescent="0.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VLOOKUP($M2845,People!$A$2:$B$5, 2, FALSE)</f>
        <v>Chuck Magee</v>
      </c>
      <c r="W2845" s="3" t="str">
        <f>IFERROR(VLOOKUP($B2845, 'Returns'!$A$2:$B$801, 2, FALSE), "No")</f>
        <v>Yes</v>
      </c>
    </row>
    <row r="2846" spans="1:23" x14ac:dyDescent="0.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VLOOKUP($M2846,People!$A$2:$B$5, 2, FALSE)</f>
        <v>Kelly Williams</v>
      </c>
      <c r="W2846" s="3" t="str">
        <f>IFERROR(VLOOKUP($B2846, 'Returns'!$A$2:$B$801, 2, FALSE), "No")</f>
        <v>No</v>
      </c>
    </row>
    <row r="2847" spans="1:23" x14ac:dyDescent="0.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VLOOKUP($M2847,People!$A$2:$B$5, 2, FALSE)</f>
        <v>Chuck Magee</v>
      </c>
      <c r="W2847" s="3" t="str">
        <f>IFERROR(VLOOKUP($B2847, 'Returns'!$A$2:$B$801, 2, FALSE), "No")</f>
        <v>Yes</v>
      </c>
    </row>
    <row r="2848" spans="1:23" x14ac:dyDescent="0.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VLOOKUP($M2848,People!$A$2:$B$5, 2, FALSE)</f>
        <v>Kelly Williams</v>
      </c>
      <c r="W2848" s="3" t="str">
        <f>IFERROR(VLOOKUP($B2848, 'Returns'!$A$2:$B$801, 2, FALSE), "No")</f>
        <v>No</v>
      </c>
    </row>
    <row r="2849" spans="1:23" x14ac:dyDescent="0.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VLOOKUP($M2849,People!$A$2:$B$5, 2, FALSE)</f>
        <v>Cassandra Brandow</v>
      </c>
      <c r="W2849" s="3" t="str">
        <f>IFERROR(VLOOKUP($B2849, 'Returns'!$A$2:$B$801, 2, FALSE), "No")</f>
        <v>No</v>
      </c>
    </row>
    <row r="2850" spans="1:23" x14ac:dyDescent="0.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VLOOKUP($M2850,People!$A$2:$B$5, 2, FALSE)</f>
        <v>Cassandra Brandow</v>
      </c>
      <c r="W2850" s="3" t="str">
        <f>IFERROR(VLOOKUP($B2850, 'Returns'!$A$2:$B$801, 2, FALSE), "No")</f>
        <v>No</v>
      </c>
    </row>
    <row r="2851" spans="1:23" x14ac:dyDescent="0.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VLOOKUP($M2851,People!$A$2:$B$5, 2, FALSE)</f>
        <v>Cassandra Brandow</v>
      </c>
      <c r="W2851" s="3" t="str">
        <f>IFERROR(VLOOKUP($B2851, 'Returns'!$A$2:$B$801, 2, FALSE), "No")</f>
        <v>No</v>
      </c>
    </row>
    <row r="2852" spans="1:23" x14ac:dyDescent="0.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VLOOKUP($M2852,People!$A$2:$B$5, 2, FALSE)</f>
        <v>Chuck Magee</v>
      </c>
      <c r="W2852" s="3" t="str">
        <f>IFERROR(VLOOKUP($B2852, 'Returns'!$A$2:$B$801, 2, FALSE), "No")</f>
        <v>No</v>
      </c>
    </row>
    <row r="2853" spans="1:23" x14ac:dyDescent="0.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VLOOKUP($M2853,People!$A$2:$B$5, 2, FALSE)</f>
        <v>Kelly Williams</v>
      </c>
      <c r="W2853" s="3" t="str">
        <f>IFERROR(VLOOKUP($B2853, 'Returns'!$A$2:$B$801, 2, FALSE), "No")</f>
        <v>No</v>
      </c>
    </row>
    <row r="2854" spans="1:23" x14ac:dyDescent="0.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VLOOKUP($M2854,People!$A$2:$B$5, 2, FALSE)</f>
        <v>Chuck Magee</v>
      </c>
      <c r="W2854" s="3" t="str">
        <f>IFERROR(VLOOKUP($B2854, 'Returns'!$A$2:$B$801, 2, FALSE), "No")</f>
        <v>No</v>
      </c>
    </row>
    <row r="2855" spans="1:23" x14ac:dyDescent="0.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VLOOKUP($M2855,People!$A$2:$B$5, 2, FALSE)</f>
        <v>Chuck Magee</v>
      </c>
      <c r="W2855" s="3" t="str">
        <f>IFERROR(VLOOKUP($B2855, 'Returns'!$A$2:$B$801, 2, FALSE), "No")</f>
        <v>No</v>
      </c>
    </row>
    <row r="2856" spans="1:23" x14ac:dyDescent="0.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VLOOKUP($M2856,People!$A$2:$B$5, 2, FALSE)</f>
        <v>Chuck Magee</v>
      </c>
      <c r="W2856" s="3" t="str">
        <f>IFERROR(VLOOKUP($B2856, 'Returns'!$A$2:$B$801, 2, FALSE), "No")</f>
        <v>No</v>
      </c>
    </row>
    <row r="2857" spans="1:23" x14ac:dyDescent="0.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VLOOKUP($M2857,People!$A$2:$B$5, 2, FALSE)</f>
        <v>Kelly Williams</v>
      </c>
      <c r="W2857" s="3" t="str">
        <f>IFERROR(VLOOKUP($B2857, 'Returns'!$A$2:$B$801, 2, FALSE), "No")</f>
        <v>No</v>
      </c>
    </row>
    <row r="2858" spans="1:23" x14ac:dyDescent="0.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VLOOKUP($M2858,People!$A$2:$B$5, 2, FALSE)</f>
        <v>Anna Andreadi</v>
      </c>
      <c r="W2858" s="3" t="str">
        <f>IFERROR(VLOOKUP($B2858, 'Returns'!$A$2:$B$801, 2, FALSE), "No")</f>
        <v>No</v>
      </c>
    </row>
    <row r="2859" spans="1:23" x14ac:dyDescent="0.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VLOOKUP($M2859,People!$A$2:$B$5, 2, FALSE)</f>
        <v>Cassandra Brandow</v>
      </c>
      <c r="W2859" s="3" t="str">
        <f>IFERROR(VLOOKUP($B2859, 'Returns'!$A$2:$B$801, 2, FALSE), "No")</f>
        <v>No</v>
      </c>
    </row>
    <row r="2860" spans="1:23" x14ac:dyDescent="0.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VLOOKUP($M2860,People!$A$2:$B$5, 2, FALSE)</f>
        <v>Cassandra Brandow</v>
      </c>
      <c r="W2860" s="3" t="str">
        <f>IFERROR(VLOOKUP($B2860, 'Returns'!$A$2:$B$801, 2, FALSE), "No")</f>
        <v>No</v>
      </c>
    </row>
    <row r="2861" spans="1:23" x14ac:dyDescent="0.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VLOOKUP($M2861,People!$A$2:$B$5, 2, FALSE)</f>
        <v>Cassandra Brandow</v>
      </c>
      <c r="W2861" s="3" t="str">
        <f>IFERROR(VLOOKUP($B2861, 'Returns'!$A$2:$B$801, 2, FALSE), "No")</f>
        <v>No</v>
      </c>
    </row>
    <row r="2862" spans="1:23" x14ac:dyDescent="0.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VLOOKUP($M2862,People!$A$2:$B$5, 2, FALSE)</f>
        <v>Cassandra Brandow</v>
      </c>
      <c r="W2862" s="3" t="str">
        <f>IFERROR(VLOOKUP($B2862, 'Returns'!$A$2:$B$801, 2, FALSE), "No")</f>
        <v>No</v>
      </c>
    </row>
    <row r="2863" spans="1:23" x14ac:dyDescent="0.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VLOOKUP($M2863,People!$A$2:$B$5, 2, FALSE)</f>
        <v>Cassandra Brandow</v>
      </c>
      <c r="W2863" s="3" t="str">
        <f>IFERROR(VLOOKUP($B2863, 'Returns'!$A$2:$B$801, 2, FALSE), "No")</f>
        <v>No</v>
      </c>
    </row>
    <row r="2864" spans="1:23" x14ac:dyDescent="0.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VLOOKUP($M2864,People!$A$2:$B$5, 2, FALSE)</f>
        <v>Cassandra Brandow</v>
      </c>
      <c r="W2864" s="3" t="str">
        <f>IFERROR(VLOOKUP($B2864, 'Returns'!$A$2:$B$801, 2, FALSE), "No")</f>
        <v>No</v>
      </c>
    </row>
    <row r="2865" spans="1:23" x14ac:dyDescent="0.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VLOOKUP($M2865,People!$A$2:$B$5, 2, FALSE)</f>
        <v>Anna Andreadi</v>
      </c>
      <c r="W2865" s="3" t="str">
        <f>IFERROR(VLOOKUP($B2865, 'Returns'!$A$2:$B$801, 2, FALSE), "No")</f>
        <v>Yes</v>
      </c>
    </row>
    <row r="2866" spans="1:23" x14ac:dyDescent="0.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VLOOKUP($M2866,People!$A$2:$B$5, 2, FALSE)</f>
        <v>Anna Andreadi</v>
      </c>
      <c r="W2866" s="3" t="str">
        <f>IFERROR(VLOOKUP($B2866, 'Returns'!$A$2:$B$801, 2, FALSE), "No")</f>
        <v>Yes</v>
      </c>
    </row>
    <row r="2867" spans="1:23" x14ac:dyDescent="0.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VLOOKUP($M2867,People!$A$2:$B$5, 2, FALSE)</f>
        <v>Anna Andreadi</v>
      </c>
      <c r="W2867" s="3" t="str">
        <f>IFERROR(VLOOKUP($B2867, 'Returns'!$A$2:$B$801, 2, FALSE), "No")</f>
        <v>Yes</v>
      </c>
    </row>
    <row r="2868" spans="1:23" x14ac:dyDescent="0.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VLOOKUP($M2868,People!$A$2:$B$5, 2, FALSE)</f>
        <v>Anna Andreadi</v>
      </c>
      <c r="W2868" s="3" t="str">
        <f>IFERROR(VLOOKUP($B2868, 'Returns'!$A$2:$B$801, 2, FALSE), "No")</f>
        <v>Yes</v>
      </c>
    </row>
    <row r="2869" spans="1:23" x14ac:dyDescent="0.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VLOOKUP($M2869,People!$A$2:$B$5, 2, FALSE)</f>
        <v>Chuck Magee</v>
      </c>
      <c r="W2869" s="3" t="str">
        <f>IFERROR(VLOOKUP($B2869, 'Returns'!$A$2:$B$801, 2, FALSE), "No")</f>
        <v>No</v>
      </c>
    </row>
    <row r="2870" spans="1:23" x14ac:dyDescent="0.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VLOOKUP($M2870,People!$A$2:$B$5, 2, FALSE)</f>
        <v>Chuck Magee</v>
      </c>
      <c r="W2870" s="3" t="str">
        <f>IFERROR(VLOOKUP($B2870, 'Returns'!$A$2:$B$801, 2, FALSE), "No")</f>
        <v>No</v>
      </c>
    </row>
    <row r="2871" spans="1:23" x14ac:dyDescent="0.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VLOOKUP($M2871,People!$A$2:$B$5, 2, FALSE)</f>
        <v>Cassandra Brandow</v>
      </c>
      <c r="W2871" s="3" t="str">
        <f>IFERROR(VLOOKUP($B2871, 'Returns'!$A$2:$B$801, 2, FALSE), "No")</f>
        <v>No</v>
      </c>
    </row>
    <row r="2872" spans="1:23" x14ac:dyDescent="0.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VLOOKUP($M2872,People!$A$2:$B$5, 2, FALSE)</f>
        <v>Anna Andreadi</v>
      </c>
      <c r="W2872" s="3" t="str">
        <f>IFERROR(VLOOKUP($B2872, 'Returns'!$A$2:$B$801, 2, FALSE), "No")</f>
        <v>No</v>
      </c>
    </row>
    <row r="2873" spans="1:23" x14ac:dyDescent="0.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VLOOKUP($M2873,People!$A$2:$B$5, 2, FALSE)</f>
        <v>Anna Andreadi</v>
      </c>
      <c r="W2873" s="3" t="str">
        <f>IFERROR(VLOOKUP($B2873, 'Returns'!$A$2:$B$801, 2, FALSE), "No")</f>
        <v>No</v>
      </c>
    </row>
    <row r="2874" spans="1:23" x14ac:dyDescent="0.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VLOOKUP($M2874,People!$A$2:$B$5, 2, FALSE)</f>
        <v>Anna Andreadi</v>
      </c>
      <c r="W2874" s="3" t="str">
        <f>IFERROR(VLOOKUP($B2874, 'Returns'!$A$2:$B$801, 2, FALSE), "No")</f>
        <v>No</v>
      </c>
    </row>
    <row r="2875" spans="1:23" x14ac:dyDescent="0.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VLOOKUP($M2875,People!$A$2:$B$5, 2, FALSE)</f>
        <v>Anna Andreadi</v>
      </c>
      <c r="W2875" s="3" t="str">
        <f>IFERROR(VLOOKUP($B2875, 'Returns'!$A$2:$B$801, 2, FALSE), "No")</f>
        <v>No</v>
      </c>
    </row>
    <row r="2876" spans="1:23" x14ac:dyDescent="0.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VLOOKUP($M2876,People!$A$2:$B$5, 2, FALSE)</f>
        <v>Chuck Magee</v>
      </c>
      <c r="W2876" s="3" t="str">
        <f>IFERROR(VLOOKUP($B2876, 'Returns'!$A$2:$B$801, 2, FALSE), "No")</f>
        <v>No</v>
      </c>
    </row>
    <row r="2877" spans="1:23" x14ac:dyDescent="0.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VLOOKUP($M2877,People!$A$2:$B$5, 2, FALSE)</f>
        <v>Anna Andreadi</v>
      </c>
      <c r="W2877" s="3" t="str">
        <f>IFERROR(VLOOKUP($B2877, 'Returns'!$A$2:$B$801, 2, FALSE), "No")</f>
        <v>No</v>
      </c>
    </row>
    <row r="2878" spans="1:23" x14ac:dyDescent="0.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VLOOKUP($M2878,People!$A$2:$B$5, 2, FALSE)</f>
        <v>Anna Andreadi</v>
      </c>
      <c r="W2878" s="3" t="str">
        <f>IFERROR(VLOOKUP($B2878, 'Returns'!$A$2:$B$801, 2, FALSE), "No")</f>
        <v>No</v>
      </c>
    </row>
    <row r="2879" spans="1:23" x14ac:dyDescent="0.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VLOOKUP($M2879,People!$A$2:$B$5, 2, FALSE)</f>
        <v>Chuck Magee</v>
      </c>
      <c r="W2879" s="3" t="str">
        <f>IFERROR(VLOOKUP($B2879, 'Returns'!$A$2:$B$801, 2, FALSE), "No")</f>
        <v>No</v>
      </c>
    </row>
    <row r="2880" spans="1:23" x14ac:dyDescent="0.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VLOOKUP($M2880,People!$A$2:$B$5, 2, FALSE)</f>
        <v>Chuck Magee</v>
      </c>
      <c r="W2880" s="3" t="str">
        <f>IFERROR(VLOOKUP($B2880, 'Returns'!$A$2:$B$801, 2, FALSE), "No")</f>
        <v>No</v>
      </c>
    </row>
    <row r="2881" spans="1:23" x14ac:dyDescent="0.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VLOOKUP($M2881,People!$A$2:$B$5, 2, FALSE)</f>
        <v>Chuck Magee</v>
      </c>
      <c r="W2881" s="3" t="str">
        <f>IFERROR(VLOOKUP($B2881, 'Returns'!$A$2:$B$801, 2, FALSE), "No")</f>
        <v>No</v>
      </c>
    </row>
    <row r="2882" spans="1:23" x14ac:dyDescent="0.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VLOOKUP($M2882,People!$A$2:$B$5, 2, FALSE)</f>
        <v>Chuck Magee</v>
      </c>
      <c r="W2882" s="3" t="str">
        <f>IFERROR(VLOOKUP($B2882, 'Returns'!$A$2:$B$801, 2, FALSE), "No")</f>
        <v>No</v>
      </c>
    </row>
    <row r="2883" spans="1:23" x14ac:dyDescent="0.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VLOOKUP($M2883,People!$A$2:$B$5, 2, FALSE)</f>
        <v>Chuck Magee</v>
      </c>
      <c r="W2883" s="3" t="str">
        <f>IFERROR(VLOOKUP($B2883, 'Returns'!$A$2:$B$801, 2, FALSE), "No")</f>
        <v>No</v>
      </c>
    </row>
    <row r="2884" spans="1:23" x14ac:dyDescent="0.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VLOOKUP($M2884,People!$A$2:$B$5, 2, FALSE)</f>
        <v>Kelly Williams</v>
      </c>
      <c r="W2884" s="3" t="str">
        <f>IFERROR(VLOOKUP($B2884, 'Returns'!$A$2:$B$801, 2, FALSE), "No")</f>
        <v>No</v>
      </c>
    </row>
    <row r="2885" spans="1:23" x14ac:dyDescent="0.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VLOOKUP($M2885,People!$A$2:$B$5, 2, FALSE)</f>
        <v>Anna Andreadi</v>
      </c>
      <c r="W2885" s="3" t="str">
        <f>IFERROR(VLOOKUP($B2885, 'Returns'!$A$2:$B$801, 2, FALSE), "No")</f>
        <v>No</v>
      </c>
    </row>
    <row r="2886" spans="1:23" x14ac:dyDescent="0.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VLOOKUP($M2886,People!$A$2:$B$5, 2, FALSE)</f>
        <v>Anna Andreadi</v>
      </c>
      <c r="W2886" s="3" t="str">
        <f>IFERROR(VLOOKUP($B2886, 'Returns'!$A$2:$B$801, 2, FALSE), "No")</f>
        <v>No</v>
      </c>
    </row>
    <row r="2887" spans="1:23" x14ac:dyDescent="0.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VLOOKUP($M2887,People!$A$2:$B$5, 2, FALSE)</f>
        <v>Anna Andreadi</v>
      </c>
      <c r="W2887" s="3" t="str">
        <f>IFERROR(VLOOKUP($B2887, 'Returns'!$A$2:$B$801, 2, FALSE), "No")</f>
        <v>No</v>
      </c>
    </row>
    <row r="2888" spans="1:23" x14ac:dyDescent="0.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VLOOKUP($M2888,People!$A$2:$B$5, 2, FALSE)</f>
        <v>Anna Andreadi</v>
      </c>
      <c r="W2888" s="3" t="str">
        <f>IFERROR(VLOOKUP($B2888, 'Returns'!$A$2:$B$801, 2, FALSE), "No")</f>
        <v>No</v>
      </c>
    </row>
    <row r="2889" spans="1:23" x14ac:dyDescent="0.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VLOOKUP($M2889,People!$A$2:$B$5, 2, FALSE)</f>
        <v>Anna Andreadi</v>
      </c>
      <c r="W2889" s="3" t="str">
        <f>IFERROR(VLOOKUP($B2889, 'Returns'!$A$2:$B$801, 2, FALSE), "No")</f>
        <v>No</v>
      </c>
    </row>
    <row r="2890" spans="1:23" x14ac:dyDescent="0.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VLOOKUP($M2890,People!$A$2:$B$5, 2, FALSE)</f>
        <v>Anna Andreadi</v>
      </c>
      <c r="W2890" s="3" t="str">
        <f>IFERROR(VLOOKUP($B2890, 'Returns'!$A$2:$B$801, 2, FALSE), "No")</f>
        <v>No</v>
      </c>
    </row>
    <row r="2891" spans="1:23" x14ac:dyDescent="0.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VLOOKUP($M2891,People!$A$2:$B$5, 2, FALSE)</f>
        <v>Anna Andreadi</v>
      </c>
      <c r="W2891" s="3" t="str">
        <f>IFERROR(VLOOKUP($B2891, 'Returns'!$A$2:$B$801, 2, FALSE), "No")</f>
        <v>No</v>
      </c>
    </row>
    <row r="2892" spans="1:23" x14ac:dyDescent="0.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VLOOKUP($M2892,People!$A$2:$B$5, 2, FALSE)</f>
        <v>Cassandra Brandow</v>
      </c>
      <c r="W2892" s="3" t="str">
        <f>IFERROR(VLOOKUP($B2892, 'Returns'!$A$2:$B$801, 2, FALSE), "No")</f>
        <v>No</v>
      </c>
    </row>
    <row r="2893" spans="1:23" x14ac:dyDescent="0.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VLOOKUP($M2893,People!$A$2:$B$5, 2, FALSE)</f>
        <v>Cassandra Brandow</v>
      </c>
      <c r="W2893" s="3" t="str">
        <f>IFERROR(VLOOKUP($B2893, 'Returns'!$A$2:$B$801, 2, FALSE), "No")</f>
        <v>No</v>
      </c>
    </row>
    <row r="2894" spans="1:23" x14ac:dyDescent="0.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VLOOKUP($M2894,People!$A$2:$B$5, 2, FALSE)</f>
        <v>Chuck Magee</v>
      </c>
      <c r="W2894" s="3" t="str">
        <f>IFERROR(VLOOKUP($B2894, 'Returns'!$A$2:$B$801, 2, FALSE), "No")</f>
        <v>No</v>
      </c>
    </row>
    <row r="2895" spans="1:23" x14ac:dyDescent="0.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VLOOKUP($M2895,People!$A$2:$B$5, 2, FALSE)</f>
        <v>Chuck Magee</v>
      </c>
      <c r="W2895" s="3" t="str">
        <f>IFERROR(VLOOKUP($B2895, 'Returns'!$A$2:$B$801, 2, FALSE), "No")</f>
        <v>No</v>
      </c>
    </row>
    <row r="2896" spans="1:23" x14ac:dyDescent="0.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VLOOKUP($M2896,People!$A$2:$B$5, 2, FALSE)</f>
        <v>Chuck Magee</v>
      </c>
      <c r="W2896" s="3" t="str">
        <f>IFERROR(VLOOKUP($B2896, 'Returns'!$A$2:$B$801, 2, FALSE), "No")</f>
        <v>No</v>
      </c>
    </row>
    <row r="2897" spans="1:23" x14ac:dyDescent="0.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VLOOKUP($M2897,People!$A$2:$B$5, 2, FALSE)</f>
        <v>Chuck Magee</v>
      </c>
      <c r="W2897" s="3" t="str">
        <f>IFERROR(VLOOKUP($B2897, 'Returns'!$A$2:$B$801, 2, FALSE), "No")</f>
        <v>No</v>
      </c>
    </row>
    <row r="2898" spans="1:23" x14ac:dyDescent="0.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VLOOKUP($M2898,People!$A$2:$B$5, 2, FALSE)</f>
        <v>Chuck Magee</v>
      </c>
      <c r="W2898" s="3" t="str">
        <f>IFERROR(VLOOKUP($B2898, 'Returns'!$A$2:$B$801, 2, FALSE), "No")</f>
        <v>No</v>
      </c>
    </row>
    <row r="2899" spans="1:23" x14ac:dyDescent="0.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VLOOKUP($M2899,People!$A$2:$B$5, 2, FALSE)</f>
        <v>Cassandra Brandow</v>
      </c>
      <c r="W2899" s="3" t="str">
        <f>IFERROR(VLOOKUP($B2899, 'Returns'!$A$2:$B$801, 2, FALSE), "No")</f>
        <v>No</v>
      </c>
    </row>
    <row r="2900" spans="1:23" x14ac:dyDescent="0.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VLOOKUP($M2900,People!$A$2:$B$5, 2, FALSE)</f>
        <v>Kelly Williams</v>
      </c>
      <c r="W2900" s="3" t="str">
        <f>IFERROR(VLOOKUP($B2900, 'Returns'!$A$2:$B$801, 2, FALSE), "No")</f>
        <v>No</v>
      </c>
    </row>
    <row r="2901" spans="1:23" x14ac:dyDescent="0.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VLOOKUP($M2901,People!$A$2:$B$5, 2, FALSE)</f>
        <v>Chuck Magee</v>
      </c>
      <c r="W2901" s="3" t="str">
        <f>IFERROR(VLOOKUP($B2901, 'Returns'!$A$2:$B$801, 2, FALSE), "No")</f>
        <v>No</v>
      </c>
    </row>
    <row r="2902" spans="1:23" x14ac:dyDescent="0.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VLOOKUP($M2902,People!$A$2:$B$5, 2, FALSE)</f>
        <v>Chuck Magee</v>
      </c>
      <c r="W2902" s="3" t="str">
        <f>IFERROR(VLOOKUP($B2902, 'Returns'!$A$2:$B$801, 2, FALSE), "No")</f>
        <v>No</v>
      </c>
    </row>
    <row r="2903" spans="1:23" x14ac:dyDescent="0.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VLOOKUP($M2903,People!$A$2:$B$5, 2, FALSE)</f>
        <v>Cassandra Brandow</v>
      </c>
      <c r="W2903" s="3" t="str">
        <f>IFERROR(VLOOKUP($B2903, 'Returns'!$A$2:$B$801, 2, FALSE), "No")</f>
        <v>No</v>
      </c>
    </row>
    <row r="2904" spans="1:23" x14ac:dyDescent="0.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VLOOKUP($M2904,People!$A$2:$B$5, 2, FALSE)</f>
        <v>Kelly Williams</v>
      </c>
      <c r="W2904" s="3" t="str">
        <f>IFERROR(VLOOKUP($B2904, 'Returns'!$A$2:$B$801, 2, FALSE), "No")</f>
        <v>No</v>
      </c>
    </row>
    <row r="2905" spans="1:23" x14ac:dyDescent="0.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VLOOKUP($M2905,People!$A$2:$B$5, 2, FALSE)</f>
        <v>Kelly Williams</v>
      </c>
      <c r="W2905" s="3" t="str">
        <f>IFERROR(VLOOKUP($B2905, 'Returns'!$A$2:$B$801, 2, FALSE), "No")</f>
        <v>No</v>
      </c>
    </row>
    <row r="2906" spans="1:23" x14ac:dyDescent="0.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VLOOKUP($M2906,People!$A$2:$B$5, 2, FALSE)</f>
        <v>Kelly Williams</v>
      </c>
      <c r="W2906" s="3" t="str">
        <f>IFERROR(VLOOKUP($B2906, 'Returns'!$A$2:$B$801, 2, FALSE), "No")</f>
        <v>No</v>
      </c>
    </row>
    <row r="2907" spans="1:23" x14ac:dyDescent="0.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VLOOKUP($M2907,People!$A$2:$B$5, 2, FALSE)</f>
        <v>Anna Andreadi</v>
      </c>
      <c r="W2907" s="3" t="str">
        <f>IFERROR(VLOOKUP($B2907, 'Returns'!$A$2:$B$801, 2, FALSE), "No")</f>
        <v>No</v>
      </c>
    </row>
    <row r="2908" spans="1:23" x14ac:dyDescent="0.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VLOOKUP($M2908,People!$A$2:$B$5, 2, FALSE)</f>
        <v>Kelly Williams</v>
      </c>
      <c r="W2908" s="3" t="str">
        <f>IFERROR(VLOOKUP($B2908, 'Returns'!$A$2:$B$801, 2, FALSE), "No")</f>
        <v>No</v>
      </c>
    </row>
    <row r="2909" spans="1:23" x14ac:dyDescent="0.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VLOOKUP($M2909,People!$A$2:$B$5, 2, FALSE)</f>
        <v>Kelly Williams</v>
      </c>
      <c r="W2909" s="3" t="str">
        <f>IFERROR(VLOOKUP($B2909, 'Returns'!$A$2:$B$801, 2, FALSE), "No")</f>
        <v>No</v>
      </c>
    </row>
    <row r="2910" spans="1:23" x14ac:dyDescent="0.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VLOOKUP($M2910,People!$A$2:$B$5, 2, FALSE)</f>
        <v>Kelly Williams</v>
      </c>
      <c r="W2910" s="3" t="str">
        <f>IFERROR(VLOOKUP($B2910, 'Returns'!$A$2:$B$801, 2, FALSE), "No")</f>
        <v>No</v>
      </c>
    </row>
    <row r="2911" spans="1:23" x14ac:dyDescent="0.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VLOOKUP($M2911,People!$A$2:$B$5, 2, FALSE)</f>
        <v>Anna Andreadi</v>
      </c>
      <c r="W2911" s="3" t="str">
        <f>IFERROR(VLOOKUP($B2911, 'Returns'!$A$2:$B$801, 2, FALSE), "No")</f>
        <v>No</v>
      </c>
    </row>
    <row r="2912" spans="1:23" x14ac:dyDescent="0.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VLOOKUP($M2912,People!$A$2:$B$5, 2, FALSE)</f>
        <v>Cassandra Brandow</v>
      </c>
      <c r="W2912" s="3" t="str">
        <f>IFERROR(VLOOKUP($B2912, 'Returns'!$A$2:$B$801, 2, FALSE), "No")</f>
        <v>No</v>
      </c>
    </row>
    <row r="2913" spans="1:23" x14ac:dyDescent="0.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VLOOKUP($M2913,People!$A$2:$B$5, 2, FALSE)</f>
        <v>Chuck Magee</v>
      </c>
      <c r="W2913" s="3" t="str">
        <f>IFERROR(VLOOKUP($B2913, 'Returns'!$A$2:$B$801, 2, FALSE), "No")</f>
        <v>No</v>
      </c>
    </row>
    <row r="2914" spans="1:23" x14ac:dyDescent="0.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VLOOKUP($M2914,People!$A$2:$B$5, 2, FALSE)</f>
        <v>Chuck Magee</v>
      </c>
      <c r="W2914" s="3" t="str">
        <f>IFERROR(VLOOKUP($B2914, 'Returns'!$A$2:$B$801, 2, FALSE), "No")</f>
        <v>No</v>
      </c>
    </row>
    <row r="2915" spans="1:23" x14ac:dyDescent="0.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VLOOKUP($M2915,People!$A$2:$B$5, 2, FALSE)</f>
        <v>Chuck Magee</v>
      </c>
      <c r="W2915" s="3" t="str">
        <f>IFERROR(VLOOKUP($B2915, 'Returns'!$A$2:$B$801, 2, FALSE), "No")</f>
        <v>No</v>
      </c>
    </row>
    <row r="2916" spans="1:23" x14ac:dyDescent="0.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VLOOKUP($M2916,People!$A$2:$B$5, 2, FALSE)</f>
        <v>Kelly Williams</v>
      </c>
      <c r="W2916" s="3" t="str">
        <f>IFERROR(VLOOKUP($B2916, 'Returns'!$A$2:$B$801, 2, FALSE), "No")</f>
        <v>No</v>
      </c>
    </row>
    <row r="2917" spans="1:23" x14ac:dyDescent="0.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VLOOKUP($M2917,People!$A$2:$B$5, 2, FALSE)</f>
        <v>Kelly Williams</v>
      </c>
      <c r="W2917" s="3" t="str">
        <f>IFERROR(VLOOKUP($B2917, 'Returns'!$A$2:$B$801, 2, FALSE), "No")</f>
        <v>No</v>
      </c>
    </row>
    <row r="2918" spans="1:23" x14ac:dyDescent="0.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VLOOKUP($M2918,People!$A$2:$B$5, 2, FALSE)</f>
        <v>Kelly Williams</v>
      </c>
      <c r="W2918" s="3" t="str">
        <f>IFERROR(VLOOKUP($B2918, 'Returns'!$A$2:$B$801, 2, FALSE), "No")</f>
        <v>No</v>
      </c>
    </row>
    <row r="2919" spans="1:23" x14ac:dyDescent="0.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VLOOKUP($M2919,People!$A$2:$B$5, 2, FALSE)</f>
        <v>Kelly Williams</v>
      </c>
      <c r="W2919" s="3" t="str">
        <f>IFERROR(VLOOKUP($B2919, 'Returns'!$A$2:$B$801, 2, FALSE), "No")</f>
        <v>No</v>
      </c>
    </row>
    <row r="2920" spans="1:23" x14ac:dyDescent="0.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VLOOKUP($M2920,People!$A$2:$B$5, 2, FALSE)</f>
        <v>Chuck Magee</v>
      </c>
      <c r="W2920" s="3" t="str">
        <f>IFERROR(VLOOKUP($B2920, 'Returns'!$A$2:$B$801, 2, FALSE), "No")</f>
        <v>No</v>
      </c>
    </row>
    <row r="2921" spans="1:23" x14ac:dyDescent="0.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VLOOKUP($M2921,People!$A$2:$B$5, 2, FALSE)</f>
        <v>Chuck Magee</v>
      </c>
      <c r="W2921" s="3" t="str">
        <f>IFERROR(VLOOKUP($B2921, 'Returns'!$A$2:$B$801, 2, FALSE), "No")</f>
        <v>No</v>
      </c>
    </row>
    <row r="2922" spans="1:23" x14ac:dyDescent="0.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VLOOKUP($M2922,People!$A$2:$B$5, 2, FALSE)</f>
        <v>Chuck Magee</v>
      </c>
      <c r="W2922" s="3" t="str">
        <f>IFERROR(VLOOKUP($B2922, 'Returns'!$A$2:$B$801, 2, FALSE), "No")</f>
        <v>No</v>
      </c>
    </row>
    <row r="2923" spans="1:23" x14ac:dyDescent="0.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VLOOKUP($M2923,People!$A$2:$B$5, 2, FALSE)</f>
        <v>Anna Andreadi</v>
      </c>
      <c r="W2923" s="3" t="str">
        <f>IFERROR(VLOOKUP($B2923, 'Returns'!$A$2:$B$801, 2, FALSE), "No")</f>
        <v>No</v>
      </c>
    </row>
    <row r="2924" spans="1:23" x14ac:dyDescent="0.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VLOOKUP($M2924,People!$A$2:$B$5, 2, FALSE)</f>
        <v>Kelly Williams</v>
      </c>
      <c r="W2924" s="3" t="str">
        <f>IFERROR(VLOOKUP($B2924, 'Returns'!$A$2:$B$801, 2, FALSE), "No")</f>
        <v>No</v>
      </c>
    </row>
    <row r="2925" spans="1:23" x14ac:dyDescent="0.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VLOOKUP($M2925,People!$A$2:$B$5, 2, FALSE)</f>
        <v>Kelly Williams</v>
      </c>
      <c r="W2925" s="3" t="str">
        <f>IFERROR(VLOOKUP($B2925, 'Returns'!$A$2:$B$801, 2, FALSE), "No")</f>
        <v>No</v>
      </c>
    </row>
    <row r="2926" spans="1:23" x14ac:dyDescent="0.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VLOOKUP($M2926,People!$A$2:$B$5, 2, FALSE)</f>
        <v>Chuck Magee</v>
      </c>
      <c r="W2926" s="3" t="str">
        <f>IFERROR(VLOOKUP($B2926, 'Returns'!$A$2:$B$801, 2, FALSE), "No")</f>
        <v>No</v>
      </c>
    </row>
    <row r="2927" spans="1:23" x14ac:dyDescent="0.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VLOOKUP($M2927,People!$A$2:$B$5, 2, FALSE)</f>
        <v>Chuck Magee</v>
      </c>
      <c r="W2927" s="3" t="str">
        <f>IFERROR(VLOOKUP($B2927, 'Returns'!$A$2:$B$801, 2, FALSE), "No")</f>
        <v>No</v>
      </c>
    </row>
    <row r="2928" spans="1:23" x14ac:dyDescent="0.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VLOOKUP($M2928,People!$A$2:$B$5, 2, FALSE)</f>
        <v>Cassandra Brandow</v>
      </c>
      <c r="W2928" s="3" t="str">
        <f>IFERROR(VLOOKUP($B2928, 'Returns'!$A$2:$B$801, 2, FALSE), "No")</f>
        <v>No</v>
      </c>
    </row>
    <row r="2929" spans="1:23" x14ac:dyDescent="0.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VLOOKUP($M2929,People!$A$2:$B$5, 2, FALSE)</f>
        <v>Kelly Williams</v>
      </c>
      <c r="W2929" s="3" t="str">
        <f>IFERROR(VLOOKUP($B2929, 'Returns'!$A$2:$B$801, 2, FALSE), "No")</f>
        <v>No</v>
      </c>
    </row>
    <row r="2930" spans="1:23" x14ac:dyDescent="0.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VLOOKUP($M2930,People!$A$2:$B$5, 2, FALSE)</f>
        <v>Cassandra Brandow</v>
      </c>
      <c r="W2930" s="3" t="str">
        <f>IFERROR(VLOOKUP($B2930, 'Returns'!$A$2:$B$801, 2, FALSE), "No")</f>
        <v>No</v>
      </c>
    </row>
    <row r="2931" spans="1:23" x14ac:dyDescent="0.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VLOOKUP($M2931,People!$A$2:$B$5, 2, FALSE)</f>
        <v>Kelly Williams</v>
      </c>
      <c r="W2931" s="3" t="str">
        <f>IFERROR(VLOOKUP($B2931, 'Returns'!$A$2:$B$801, 2, FALSE), "No")</f>
        <v>No</v>
      </c>
    </row>
    <row r="2932" spans="1:23" x14ac:dyDescent="0.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VLOOKUP($M2932,People!$A$2:$B$5, 2, FALSE)</f>
        <v>Anna Andreadi</v>
      </c>
      <c r="W2932" s="3" t="str">
        <f>IFERROR(VLOOKUP($B2932, 'Returns'!$A$2:$B$801, 2, FALSE), "No")</f>
        <v>Yes</v>
      </c>
    </row>
    <row r="2933" spans="1:23" x14ac:dyDescent="0.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VLOOKUP($M2933,People!$A$2:$B$5, 2, FALSE)</f>
        <v>Anna Andreadi</v>
      </c>
      <c r="W2933" s="3" t="str">
        <f>IFERROR(VLOOKUP($B2933, 'Returns'!$A$2:$B$801, 2, FALSE), "No")</f>
        <v>Yes</v>
      </c>
    </row>
    <row r="2934" spans="1:23" x14ac:dyDescent="0.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VLOOKUP($M2934,People!$A$2:$B$5, 2, FALSE)</f>
        <v>Anna Andreadi</v>
      </c>
      <c r="W2934" s="3" t="str">
        <f>IFERROR(VLOOKUP($B2934, 'Returns'!$A$2:$B$801, 2, FALSE), "No")</f>
        <v>Yes</v>
      </c>
    </row>
    <row r="2935" spans="1:23" x14ac:dyDescent="0.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VLOOKUP($M2935,People!$A$2:$B$5, 2, FALSE)</f>
        <v>Anna Andreadi</v>
      </c>
      <c r="W2935" s="3" t="str">
        <f>IFERROR(VLOOKUP($B2935, 'Returns'!$A$2:$B$801, 2, FALSE), "No")</f>
        <v>No</v>
      </c>
    </row>
    <row r="2936" spans="1:23" x14ac:dyDescent="0.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VLOOKUP($M2936,People!$A$2:$B$5, 2, FALSE)</f>
        <v>Anna Andreadi</v>
      </c>
      <c r="W2936" s="3" t="str">
        <f>IFERROR(VLOOKUP($B2936, 'Returns'!$A$2:$B$801, 2, FALSE), "No")</f>
        <v>No</v>
      </c>
    </row>
    <row r="2937" spans="1:23" x14ac:dyDescent="0.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VLOOKUP($M2937,People!$A$2:$B$5, 2, FALSE)</f>
        <v>Anna Andreadi</v>
      </c>
      <c r="W2937" s="3" t="str">
        <f>IFERROR(VLOOKUP($B2937, 'Returns'!$A$2:$B$801, 2, FALSE), "No")</f>
        <v>No</v>
      </c>
    </row>
    <row r="2938" spans="1:23" x14ac:dyDescent="0.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VLOOKUP($M2938,People!$A$2:$B$5, 2, FALSE)</f>
        <v>Anna Andreadi</v>
      </c>
      <c r="W2938" s="3" t="str">
        <f>IFERROR(VLOOKUP($B2938, 'Returns'!$A$2:$B$801, 2, FALSE), "No")</f>
        <v>No</v>
      </c>
    </row>
    <row r="2939" spans="1:23" x14ac:dyDescent="0.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VLOOKUP($M2939,People!$A$2:$B$5, 2, FALSE)</f>
        <v>Anna Andreadi</v>
      </c>
      <c r="W2939" s="3" t="str">
        <f>IFERROR(VLOOKUP($B2939, 'Returns'!$A$2:$B$801, 2, FALSE), "No")</f>
        <v>No</v>
      </c>
    </row>
    <row r="2940" spans="1:23" x14ac:dyDescent="0.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VLOOKUP($M2940,People!$A$2:$B$5, 2, FALSE)</f>
        <v>Anna Andreadi</v>
      </c>
      <c r="W2940" s="3" t="str">
        <f>IFERROR(VLOOKUP($B2940, 'Returns'!$A$2:$B$801, 2, FALSE), "No")</f>
        <v>No</v>
      </c>
    </row>
    <row r="2941" spans="1:23" x14ac:dyDescent="0.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VLOOKUP($M2941,People!$A$2:$B$5, 2, FALSE)</f>
        <v>Anna Andreadi</v>
      </c>
      <c r="W2941" s="3" t="str">
        <f>IFERROR(VLOOKUP($B2941, 'Returns'!$A$2:$B$801, 2, FALSE), "No")</f>
        <v>No</v>
      </c>
    </row>
    <row r="2942" spans="1:23" x14ac:dyDescent="0.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VLOOKUP($M2942,People!$A$2:$B$5, 2, FALSE)</f>
        <v>Kelly Williams</v>
      </c>
      <c r="W2942" s="3" t="str">
        <f>IFERROR(VLOOKUP($B2942, 'Returns'!$A$2:$B$801, 2, FALSE), "No")</f>
        <v>No</v>
      </c>
    </row>
    <row r="2943" spans="1:23" x14ac:dyDescent="0.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VLOOKUP($M2943,People!$A$2:$B$5, 2, FALSE)</f>
        <v>Kelly Williams</v>
      </c>
      <c r="W2943" s="3" t="str">
        <f>IFERROR(VLOOKUP($B2943, 'Returns'!$A$2:$B$801, 2, FALSE), "No")</f>
        <v>No</v>
      </c>
    </row>
    <row r="2944" spans="1:23" x14ac:dyDescent="0.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VLOOKUP($M2944,People!$A$2:$B$5, 2, FALSE)</f>
        <v>Kelly Williams</v>
      </c>
      <c r="W2944" s="3" t="str">
        <f>IFERROR(VLOOKUP($B2944, 'Returns'!$A$2:$B$801, 2, FALSE), "No")</f>
        <v>No</v>
      </c>
    </row>
    <row r="2945" spans="1:23" x14ac:dyDescent="0.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VLOOKUP($M2945,People!$A$2:$B$5, 2, FALSE)</f>
        <v>Anna Andreadi</v>
      </c>
      <c r="W2945" s="3" t="str">
        <f>IFERROR(VLOOKUP($B2945, 'Returns'!$A$2:$B$801, 2, FALSE), "No")</f>
        <v>No</v>
      </c>
    </row>
    <row r="2946" spans="1:23" x14ac:dyDescent="0.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VLOOKUP($M2946,People!$A$2:$B$5, 2, FALSE)</f>
        <v>Anna Andreadi</v>
      </c>
      <c r="W2946" s="3" t="str">
        <f>IFERROR(VLOOKUP($B2946, 'Returns'!$A$2:$B$801, 2, FALSE), "No")</f>
        <v>No</v>
      </c>
    </row>
    <row r="2947" spans="1:23" x14ac:dyDescent="0.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VLOOKUP($M2947,People!$A$2:$B$5, 2, FALSE)</f>
        <v>Anna Andreadi</v>
      </c>
      <c r="W2947" s="3" t="str">
        <f>IFERROR(VLOOKUP($B2947, 'Returns'!$A$2:$B$801, 2, FALSE), "No")</f>
        <v>No</v>
      </c>
    </row>
    <row r="2948" spans="1:23" x14ac:dyDescent="0.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VLOOKUP($M2948,People!$A$2:$B$5, 2, FALSE)</f>
        <v>Anna Andreadi</v>
      </c>
      <c r="W2948" s="3" t="str">
        <f>IFERROR(VLOOKUP($B2948, 'Returns'!$A$2:$B$801, 2, FALSE), "No")</f>
        <v>Yes</v>
      </c>
    </row>
    <row r="2949" spans="1:23" x14ac:dyDescent="0.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VLOOKUP($M2949,People!$A$2:$B$5, 2, FALSE)</f>
        <v>Anna Andreadi</v>
      </c>
      <c r="W2949" s="3" t="str">
        <f>IFERROR(VLOOKUP($B2949, 'Returns'!$A$2:$B$801, 2, FALSE), "No")</f>
        <v>Yes</v>
      </c>
    </row>
    <row r="2950" spans="1:23" x14ac:dyDescent="0.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VLOOKUP($M2950,People!$A$2:$B$5, 2, FALSE)</f>
        <v>Anna Andreadi</v>
      </c>
      <c r="W2950" s="3" t="str">
        <f>IFERROR(VLOOKUP($B2950, 'Returns'!$A$2:$B$801, 2, FALSE), "No")</f>
        <v>Yes</v>
      </c>
    </row>
    <row r="2951" spans="1:23" x14ac:dyDescent="0.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VLOOKUP($M2951,People!$A$2:$B$5, 2, FALSE)</f>
        <v>Anna Andreadi</v>
      </c>
      <c r="W2951" s="3" t="str">
        <f>IFERROR(VLOOKUP($B2951, 'Returns'!$A$2:$B$801, 2, FALSE), "No")</f>
        <v>No</v>
      </c>
    </row>
    <row r="2952" spans="1:23" x14ac:dyDescent="0.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VLOOKUP($M2952,People!$A$2:$B$5, 2, FALSE)</f>
        <v>Anna Andreadi</v>
      </c>
      <c r="W2952" s="3" t="str">
        <f>IFERROR(VLOOKUP($B2952, 'Returns'!$A$2:$B$801, 2, FALSE), "No")</f>
        <v>No</v>
      </c>
    </row>
    <row r="2953" spans="1:23" x14ac:dyDescent="0.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VLOOKUP($M2953,People!$A$2:$B$5, 2, FALSE)</f>
        <v>Anna Andreadi</v>
      </c>
      <c r="W2953" s="3" t="str">
        <f>IFERROR(VLOOKUP($B2953, 'Returns'!$A$2:$B$801, 2, FALSE), "No")</f>
        <v>No</v>
      </c>
    </row>
    <row r="2954" spans="1:23" x14ac:dyDescent="0.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VLOOKUP($M2954,People!$A$2:$B$5, 2, FALSE)</f>
        <v>Anna Andreadi</v>
      </c>
      <c r="W2954" s="3" t="str">
        <f>IFERROR(VLOOKUP($B2954, 'Returns'!$A$2:$B$801, 2, FALSE), "No")</f>
        <v>No</v>
      </c>
    </row>
    <row r="2955" spans="1:23" x14ac:dyDescent="0.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VLOOKUP($M2955,People!$A$2:$B$5, 2, FALSE)</f>
        <v>Anna Andreadi</v>
      </c>
      <c r="W2955" s="3" t="str">
        <f>IFERROR(VLOOKUP($B2955, 'Returns'!$A$2:$B$801, 2, FALSE), "No")</f>
        <v>No</v>
      </c>
    </row>
    <row r="2956" spans="1:23" x14ac:dyDescent="0.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VLOOKUP($M2956,People!$A$2:$B$5, 2, FALSE)</f>
        <v>Anna Andreadi</v>
      </c>
      <c r="W2956" s="3" t="str">
        <f>IFERROR(VLOOKUP($B2956, 'Returns'!$A$2:$B$801, 2, FALSE), "No")</f>
        <v>No</v>
      </c>
    </row>
    <row r="2957" spans="1:23" x14ac:dyDescent="0.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VLOOKUP($M2957,People!$A$2:$B$5, 2, FALSE)</f>
        <v>Chuck Magee</v>
      </c>
      <c r="W2957" s="3" t="str">
        <f>IFERROR(VLOOKUP($B2957, 'Returns'!$A$2:$B$801, 2, FALSE), "No")</f>
        <v>No</v>
      </c>
    </row>
    <row r="2958" spans="1:23" x14ac:dyDescent="0.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VLOOKUP($M2958,People!$A$2:$B$5, 2, FALSE)</f>
        <v>Chuck Magee</v>
      </c>
      <c r="W2958" s="3" t="str">
        <f>IFERROR(VLOOKUP($B2958, 'Returns'!$A$2:$B$801, 2, FALSE), "No")</f>
        <v>No</v>
      </c>
    </row>
    <row r="2959" spans="1:23" x14ac:dyDescent="0.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VLOOKUP($M2959,People!$A$2:$B$5, 2, FALSE)</f>
        <v>Chuck Magee</v>
      </c>
      <c r="W2959" s="3" t="str">
        <f>IFERROR(VLOOKUP($B2959, 'Returns'!$A$2:$B$801, 2, FALSE), "No")</f>
        <v>No</v>
      </c>
    </row>
    <row r="2960" spans="1:23" x14ac:dyDescent="0.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VLOOKUP($M2960,People!$A$2:$B$5, 2, FALSE)</f>
        <v>Anna Andreadi</v>
      </c>
      <c r="W2960" s="3" t="str">
        <f>IFERROR(VLOOKUP($B2960, 'Returns'!$A$2:$B$801, 2, FALSE), "No")</f>
        <v>No</v>
      </c>
    </row>
    <row r="2961" spans="1:23" x14ac:dyDescent="0.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VLOOKUP($M2961,People!$A$2:$B$5, 2, FALSE)</f>
        <v>Anna Andreadi</v>
      </c>
      <c r="W2961" s="3" t="str">
        <f>IFERROR(VLOOKUP($B2961, 'Returns'!$A$2:$B$801, 2, FALSE), "No")</f>
        <v>No</v>
      </c>
    </row>
    <row r="2962" spans="1:23" x14ac:dyDescent="0.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VLOOKUP($M2962,People!$A$2:$B$5, 2, FALSE)</f>
        <v>Anna Andreadi</v>
      </c>
      <c r="W2962" s="3" t="str">
        <f>IFERROR(VLOOKUP($B2962, 'Returns'!$A$2:$B$801, 2, FALSE), "No")</f>
        <v>No</v>
      </c>
    </row>
    <row r="2963" spans="1:23" x14ac:dyDescent="0.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VLOOKUP($M2963,People!$A$2:$B$5, 2, FALSE)</f>
        <v>Anna Andreadi</v>
      </c>
      <c r="W2963" s="3" t="str">
        <f>IFERROR(VLOOKUP($B2963, 'Returns'!$A$2:$B$801, 2, FALSE), "No")</f>
        <v>No</v>
      </c>
    </row>
    <row r="2964" spans="1:23" x14ac:dyDescent="0.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VLOOKUP($M2964,People!$A$2:$B$5, 2, FALSE)</f>
        <v>Anna Andreadi</v>
      </c>
      <c r="W2964" s="3" t="str">
        <f>IFERROR(VLOOKUP($B2964, 'Returns'!$A$2:$B$801, 2, FALSE), "No")</f>
        <v>Yes</v>
      </c>
    </row>
    <row r="2965" spans="1:23" x14ac:dyDescent="0.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VLOOKUP($M2965,People!$A$2:$B$5, 2, FALSE)</f>
        <v>Anna Andreadi</v>
      </c>
      <c r="W2965" s="3" t="str">
        <f>IFERROR(VLOOKUP($B2965, 'Returns'!$A$2:$B$801, 2, FALSE), "No")</f>
        <v>Yes</v>
      </c>
    </row>
    <row r="2966" spans="1:23" x14ac:dyDescent="0.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VLOOKUP($M2966,People!$A$2:$B$5, 2, FALSE)</f>
        <v>Anna Andreadi</v>
      </c>
      <c r="W2966" s="3" t="str">
        <f>IFERROR(VLOOKUP($B2966, 'Returns'!$A$2:$B$801, 2, FALSE), "No")</f>
        <v>Yes</v>
      </c>
    </row>
    <row r="2967" spans="1:23" x14ac:dyDescent="0.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VLOOKUP($M2967,People!$A$2:$B$5, 2, FALSE)</f>
        <v>Anna Andreadi</v>
      </c>
      <c r="W2967" s="3" t="str">
        <f>IFERROR(VLOOKUP($B2967, 'Returns'!$A$2:$B$801, 2, FALSE), "No")</f>
        <v>Yes</v>
      </c>
    </row>
    <row r="2968" spans="1:23" x14ac:dyDescent="0.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VLOOKUP($M2968,People!$A$2:$B$5, 2, FALSE)</f>
        <v>Kelly Williams</v>
      </c>
      <c r="W2968" s="3" t="str">
        <f>IFERROR(VLOOKUP($B2968, 'Returns'!$A$2:$B$801, 2, FALSE), "No")</f>
        <v>No</v>
      </c>
    </row>
    <row r="2969" spans="1:23" x14ac:dyDescent="0.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VLOOKUP($M2969,People!$A$2:$B$5, 2, FALSE)</f>
        <v>Kelly Williams</v>
      </c>
      <c r="W2969" s="3" t="str">
        <f>IFERROR(VLOOKUP($B2969, 'Returns'!$A$2:$B$801, 2, FALSE), "No")</f>
        <v>No</v>
      </c>
    </row>
    <row r="2970" spans="1:23" x14ac:dyDescent="0.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VLOOKUP($M2970,People!$A$2:$B$5, 2, FALSE)</f>
        <v>Cassandra Brandow</v>
      </c>
      <c r="W2970" s="3" t="str">
        <f>IFERROR(VLOOKUP($B2970, 'Returns'!$A$2:$B$801, 2, FALSE), "No")</f>
        <v>No</v>
      </c>
    </row>
    <row r="2971" spans="1:23" x14ac:dyDescent="0.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VLOOKUP($M2971,People!$A$2:$B$5, 2, FALSE)</f>
        <v>Cassandra Brandow</v>
      </c>
      <c r="W2971" s="3" t="str">
        <f>IFERROR(VLOOKUP($B2971, 'Returns'!$A$2:$B$801, 2, FALSE), "No")</f>
        <v>No</v>
      </c>
    </row>
    <row r="2972" spans="1:23" x14ac:dyDescent="0.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VLOOKUP($M2972,People!$A$2:$B$5, 2, FALSE)</f>
        <v>Cassandra Brandow</v>
      </c>
      <c r="W2972" s="3" t="str">
        <f>IFERROR(VLOOKUP($B2972, 'Returns'!$A$2:$B$801, 2, FALSE), "No")</f>
        <v>No</v>
      </c>
    </row>
    <row r="2973" spans="1:23" x14ac:dyDescent="0.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VLOOKUP($M2973,People!$A$2:$B$5, 2, FALSE)</f>
        <v>Cassandra Brandow</v>
      </c>
      <c r="W2973" s="3" t="str">
        <f>IFERROR(VLOOKUP($B2973, 'Returns'!$A$2:$B$801, 2, FALSE), "No")</f>
        <v>No</v>
      </c>
    </row>
    <row r="2974" spans="1:23" x14ac:dyDescent="0.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VLOOKUP($M2974,People!$A$2:$B$5, 2, FALSE)</f>
        <v>Cassandra Brandow</v>
      </c>
      <c r="W2974" s="3" t="str">
        <f>IFERROR(VLOOKUP($B2974, 'Returns'!$A$2:$B$801, 2, FALSE), "No")</f>
        <v>No</v>
      </c>
    </row>
    <row r="2975" spans="1:23" x14ac:dyDescent="0.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VLOOKUP($M2975,People!$A$2:$B$5, 2, FALSE)</f>
        <v>Kelly Williams</v>
      </c>
      <c r="W2975" s="3" t="str">
        <f>IFERROR(VLOOKUP($B2975, 'Returns'!$A$2:$B$801, 2, FALSE), "No")</f>
        <v>No</v>
      </c>
    </row>
    <row r="2976" spans="1:23" x14ac:dyDescent="0.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VLOOKUP($M2976,People!$A$2:$B$5, 2, FALSE)</f>
        <v>Kelly Williams</v>
      </c>
      <c r="W2976" s="3" t="str">
        <f>IFERROR(VLOOKUP($B2976, 'Returns'!$A$2:$B$801, 2, FALSE), "No")</f>
        <v>No</v>
      </c>
    </row>
    <row r="2977" spans="1:23" x14ac:dyDescent="0.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VLOOKUP($M2977,People!$A$2:$B$5, 2, FALSE)</f>
        <v>Kelly Williams</v>
      </c>
      <c r="W2977" s="3" t="str">
        <f>IFERROR(VLOOKUP($B2977, 'Returns'!$A$2:$B$801, 2, FALSE), "No")</f>
        <v>No</v>
      </c>
    </row>
    <row r="2978" spans="1:23" x14ac:dyDescent="0.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VLOOKUP($M2978,People!$A$2:$B$5, 2, FALSE)</f>
        <v>Chuck Magee</v>
      </c>
      <c r="W2978" s="3" t="str">
        <f>IFERROR(VLOOKUP($B2978, 'Returns'!$A$2:$B$801, 2, FALSE), "No")</f>
        <v>No</v>
      </c>
    </row>
    <row r="2979" spans="1:23" x14ac:dyDescent="0.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VLOOKUP($M2979,People!$A$2:$B$5, 2, FALSE)</f>
        <v>Chuck Magee</v>
      </c>
      <c r="W2979" s="3" t="str">
        <f>IFERROR(VLOOKUP($B2979, 'Returns'!$A$2:$B$801, 2, FALSE), "No")</f>
        <v>No</v>
      </c>
    </row>
    <row r="2980" spans="1:23" x14ac:dyDescent="0.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VLOOKUP($M2980,People!$A$2:$B$5, 2, FALSE)</f>
        <v>Cassandra Brandow</v>
      </c>
      <c r="W2980" s="3" t="str">
        <f>IFERROR(VLOOKUP($B2980, 'Returns'!$A$2:$B$801, 2, FALSE), "No")</f>
        <v>No</v>
      </c>
    </row>
    <row r="2981" spans="1:23" x14ac:dyDescent="0.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VLOOKUP($M2981,People!$A$2:$B$5, 2, FALSE)</f>
        <v>Chuck Magee</v>
      </c>
      <c r="W2981" s="3" t="str">
        <f>IFERROR(VLOOKUP($B2981, 'Returns'!$A$2:$B$801, 2, FALSE), "No")</f>
        <v>No</v>
      </c>
    </row>
    <row r="2982" spans="1:23" x14ac:dyDescent="0.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VLOOKUP($M2982,People!$A$2:$B$5, 2, FALSE)</f>
        <v>Chuck Magee</v>
      </c>
      <c r="W2982" s="3" t="str">
        <f>IFERROR(VLOOKUP($B2982, 'Returns'!$A$2:$B$801, 2, FALSE), "No")</f>
        <v>No</v>
      </c>
    </row>
    <row r="2983" spans="1:23" x14ac:dyDescent="0.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VLOOKUP($M2983,People!$A$2:$B$5, 2, FALSE)</f>
        <v>Anna Andreadi</v>
      </c>
      <c r="W2983" s="3" t="str">
        <f>IFERROR(VLOOKUP($B2983, 'Returns'!$A$2:$B$801, 2, FALSE), "No")</f>
        <v>No</v>
      </c>
    </row>
    <row r="2984" spans="1:23" x14ac:dyDescent="0.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VLOOKUP($M2984,People!$A$2:$B$5, 2, FALSE)</f>
        <v>Anna Andreadi</v>
      </c>
      <c r="W2984" s="3" t="str">
        <f>IFERROR(VLOOKUP($B2984, 'Returns'!$A$2:$B$801, 2, FALSE), "No")</f>
        <v>No</v>
      </c>
    </row>
    <row r="2985" spans="1:23" x14ac:dyDescent="0.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VLOOKUP($M2985,People!$A$2:$B$5, 2, FALSE)</f>
        <v>Anna Andreadi</v>
      </c>
      <c r="W2985" s="3" t="str">
        <f>IFERROR(VLOOKUP($B2985, 'Returns'!$A$2:$B$801, 2, FALSE), "No")</f>
        <v>No</v>
      </c>
    </row>
    <row r="2986" spans="1:23" x14ac:dyDescent="0.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VLOOKUP($M2986,People!$A$2:$B$5, 2, FALSE)</f>
        <v>Anna Andreadi</v>
      </c>
      <c r="W2986" s="3" t="str">
        <f>IFERROR(VLOOKUP($B2986, 'Returns'!$A$2:$B$801, 2, FALSE), "No")</f>
        <v>No</v>
      </c>
    </row>
    <row r="2987" spans="1:23" x14ac:dyDescent="0.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VLOOKUP($M2987,People!$A$2:$B$5, 2, FALSE)</f>
        <v>Cassandra Brandow</v>
      </c>
      <c r="W2987" s="3" t="str">
        <f>IFERROR(VLOOKUP($B2987, 'Returns'!$A$2:$B$801, 2, FALSE), "No")</f>
        <v>Yes</v>
      </c>
    </row>
    <row r="2988" spans="1:23" x14ac:dyDescent="0.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VLOOKUP($M2988,People!$A$2:$B$5, 2, FALSE)</f>
        <v>Cassandra Brandow</v>
      </c>
      <c r="W2988" s="3" t="str">
        <f>IFERROR(VLOOKUP($B2988, 'Returns'!$A$2:$B$801, 2, FALSE), "No")</f>
        <v>Yes</v>
      </c>
    </row>
    <row r="2989" spans="1:23" x14ac:dyDescent="0.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VLOOKUP($M2989,People!$A$2:$B$5, 2, FALSE)</f>
        <v>Cassandra Brandow</v>
      </c>
      <c r="W2989" s="3" t="str">
        <f>IFERROR(VLOOKUP($B2989, 'Returns'!$A$2:$B$801, 2, FALSE), "No")</f>
        <v>Yes</v>
      </c>
    </row>
    <row r="2990" spans="1:23" x14ac:dyDescent="0.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VLOOKUP($M2990,People!$A$2:$B$5, 2, FALSE)</f>
        <v>Anna Andreadi</v>
      </c>
      <c r="W2990" s="3" t="str">
        <f>IFERROR(VLOOKUP($B2990, 'Returns'!$A$2:$B$801, 2, FALSE), "No")</f>
        <v>No</v>
      </c>
    </row>
    <row r="2991" spans="1:23" x14ac:dyDescent="0.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VLOOKUP($M2991,People!$A$2:$B$5, 2, FALSE)</f>
        <v>Anna Andreadi</v>
      </c>
      <c r="W2991" s="3" t="str">
        <f>IFERROR(VLOOKUP($B2991, 'Returns'!$A$2:$B$801, 2, FALSE), "No")</f>
        <v>No</v>
      </c>
    </row>
    <row r="2992" spans="1:23" x14ac:dyDescent="0.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VLOOKUP($M2992,People!$A$2:$B$5, 2, FALSE)</f>
        <v>Anna Andreadi</v>
      </c>
      <c r="W2992" s="3" t="str">
        <f>IFERROR(VLOOKUP($B2992, 'Returns'!$A$2:$B$801, 2, FALSE), "No")</f>
        <v>No</v>
      </c>
    </row>
    <row r="2993" spans="1:23" x14ac:dyDescent="0.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VLOOKUP($M2993,People!$A$2:$B$5, 2, FALSE)</f>
        <v>Anna Andreadi</v>
      </c>
      <c r="W2993" s="3" t="str">
        <f>IFERROR(VLOOKUP($B2993, 'Returns'!$A$2:$B$801, 2, FALSE), "No")</f>
        <v>No</v>
      </c>
    </row>
    <row r="2994" spans="1:23" x14ac:dyDescent="0.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VLOOKUP($M2994,People!$A$2:$B$5, 2, FALSE)</f>
        <v>Chuck Magee</v>
      </c>
      <c r="W2994" s="3" t="str">
        <f>IFERROR(VLOOKUP($B2994, 'Returns'!$A$2:$B$801, 2, FALSE), "No")</f>
        <v>No</v>
      </c>
    </row>
    <row r="2995" spans="1:23" x14ac:dyDescent="0.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VLOOKUP($M2995,People!$A$2:$B$5, 2, FALSE)</f>
        <v>Kelly Williams</v>
      </c>
      <c r="W2995" s="3" t="str">
        <f>IFERROR(VLOOKUP($B2995, 'Returns'!$A$2:$B$801, 2, FALSE), "No")</f>
        <v>No</v>
      </c>
    </row>
    <row r="2996" spans="1:23" x14ac:dyDescent="0.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VLOOKUP($M2996,People!$A$2:$B$5, 2, FALSE)</f>
        <v>Anna Andreadi</v>
      </c>
      <c r="W2996" s="3" t="str">
        <f>IFERROR(VLOOKUP($B2996, 'Returns'!$A$2:$B$801, 2, FALSE), "No")</f>
        <v>No</v>
      </c>
    </row>
    <row r="2997" spans="1:23" x14ac:dyDescent="0.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VLOOKUP($M2997,People!$A$2:$B$5, 2, FALSE)</f>
        <v>Anna Andreadi</v>
      </c>
      <c r="W2997" s="3" t="str">
        <f>IFERROR(VLOOKUP($B2997, 'Returns'!$A$2:$B$801, 2, FALSE), "No")</f>
        <v>No</v>
      </c>
    </row>
    <row r="2998" spans="1:23" x14ac:dyDescent="0.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VLOOKUP($M2998,People!$A$2:$B$5, 2, FALSE)</f>
        <v>Chuck Magee</v>
      </c>
      <c r="W2998" s="3" t="str">
        <f>IFERROR(VLOOKUP($B2998, 'Returns'!$A$2:$B$801, 2, FALSE), "No")</f>
        <v>No</v>
      </c>
    </row>
    <row r="2999" spans="1:23" x14ac:dyDescent="0.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VLOOKUP($M2999,People!$A$2:$B$5, 2, FALSE)</f>
        <v>Chuck Magee</v>
      </c>
      <c r="W2999" s="3" t="str">
        <f>IFERROR(VLOOKUP($B2999, 'Returns'!$A$2:$B$801, 2, FALSE), "No")</f>
        <v>No</v>
      </c>
    </row>
    <row r="3000" spans="1:23" x14ac:dyDescent="0.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VLOOKUP($M3000,People!$A$2:$B$5, 2, FALSE)</f>
        <v>Chuck Magee</v>
      </c>
      <c r="W3000" s="3" t="str">
        <f>IFERROR(VLOOKUP($B3000, 'Returns'!$A$2:$B$801, 2, FALSE), "No")</f>
        <v>No</v>
      </c>
    </row>
    <row r="3001" spans="1:23" x14ac:dyDescent="0.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VLOOKUP($M3001,People!$A$2:$B$5, 2, FALSE)</f>
        <v>Chuck Magee</v>
      </c>
      <c r="W3001" s="3" t="str">
        <f>IFERROR(VLOOKUP($B3001, 'Returns'!$A$2:$B$801, 2, FALSE), "No")</f>
        <v>No</v>
      </c>
    </row>
    <row r="3002" spans="1:23" x14ac:dyDescent="0.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VLOOKUP($M3002,People!$A$2:$B$5, 2, FALSE)</f>
        <v>Chuck Magee</v>
      </c>
      <c r="W3002" s="3" t="str">
        <f>IFERROR(VLOOKUP($B3002, 'Returns'!$A$2:$B$801, 2, FALSE), "No")</f>
        <v>No</v>
      </c>
    </row>
    <row r="3003" spans="1:23" x14ac:dyDescent="0.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VLOOKUP($M3003,People!$A$2:$B$5, 2, FALSE)</f>
        <v>Chuck Magee</v>
      </c>
      <c r="W3003" s="3" t="str">
        <f>IFERROR(VLOOKUP($B3003, 'Returns'!$A$2:$B$801, 2, FALSE), "No")</f>
        <v>No</v>
      </c>
    </row>
    <row r="3004" spans="1:23" x14ac:dyDescent="0.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VLOOKUP($M3004,People!$A$2:$B$5, 2, FALSE)</f>
        <v>Kelly Williams</v>
      </c>
      <c r="W3004" s="3" t="str">
        <f>IFERROR(VLOOKUP($B3004, 'Returns'!$A$2:$B$801, 2, FALSE), "No")</f>
        <v>No</v>
      </c>
    </row>
    <row r="3005" spans="1:23" x14ac:dyDescent="0.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VLOOKUP($M3005,People!$A$2:$B$5, 2, FALSE)</f>
        <v>Chuck Magee</v>
      </c>
      <c r="W3005" s="3" t="str">
        <f>IFERROR(VLOOKUP($B3005, 'Returns'!$A$2:$B$801, 2, FALSE), "No")</f>
        <v>No</v>
      </c>
    </row>
    <row r="3006" spans="1:23" x14ac:dyDescent="0.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VLOOKUP($M3006,People!$A$2:$B$5, 2, FALSE)</f>
        <v>Chuck Magee</v>
      </c>
      <c r="W3006" s="3" t="str">
        <f>IFERROR(VLOOKUP($B3006, 'Returns'!$A$2:$B$801, 2, FALSE), "No")</f>
        <v>No</v>
      </c>
    </row>
    <row r="3007" spans="1:23" x14ac:dyDescent="0.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VLOOKUP($M3007,People!$A$2:$B$5, 2, FALSE)</f>
        <v>Kelly Williams</v>
      </c>
      <c r="W3007" s="3" t="str">
        <f>IFERROR(VLOOKUP($B3007, 'Returns'!$A$2:$B$801, 2, FALSE), "No")</f>
        <v>No</v>
      </c>
    </row>
    <row r="3008" spans="1:23" x14ac:dyDescent="0.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VLOOKUP($M3008,People!$A$2:$B$5, 2, FALSE)</f>
        <v>Chuck Magee</v>
      </c>
      <c r="W3008" s="3" t="str">
        <f>IFERROR(VLOOKUP($B3008, 'Returns'!$A$2:$B$801, 2, FALSE), "No")</f>
        <v>No</v>
      </c>
    </row>
    <row r="3009" spans="1:23" x14ac:dyDescent="0.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VLOOKUP($M3009,People!$A$2:$B$5, 2, FALSE)</f>
        <v>Anna Andreadi</v>
      </c>
      <c r="W3009" s="3" t="str">
        <f>IFERROR(VLOOKUP($B3009, 'Returns'!$A$2:$B$801, 2, FALSE), "No")</f>
        <v>No</v>
      </c>
    </row>
    <row r="3010" spans="1:23" x14ac:dyDescent="0.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VLOOKUP($M3010,People!$A$2:$B$5, 2, FALSE)</f>
        <v>Cassandra Brandow</v>
      </c>
      <c r="W3010" s="3" t="str">
        <f>IFERROR(VLOOKUP($B3010, 'Returns'!$A$2:$B$801, 2, FALSE), "No")</f>
        <v>No</v>
      </c>
    </row>
    <row r="3011" spans="1:23" x14ac:dyDescent="0.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VLOOKUP($M3011,People!$A$2:$B$5, 2, FALSE)</f>
        <v>Chuck Magee</v>
      </c>
      <c r="W3011" s="3" t="str">
        <f>IFERROR(VLOOKUP($B3011, 'Returns'!$A$2:$B$801, 2, FALSE), "No")</f>
        <v>No</v>
      </c>
    </row>
    <row r="3012" spans="1:23" x14ac:dyDescent="0.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VLOOKUP($M3012,People!$A$2:$B$5, 2, FALSE)</f>
        <v>Anna Andreadi</v>
      </c>
      <c r="W3012" s="3" t="str">
        <f>IFERROR(VLOOKUP($B3012, 'Returns'!$A$2:$B$801, 2, FALSE), "No")</f>
        <v>No</v>
      </c>
    </row>
    <row r="3013" spans="1:23" x14ac:dyDescent="0.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VLOOKUP($M3013,People!$A$2:$B$5, 2, FALSE)</f>
        <v>Anna Andreadi</v>
      </c>
      <c r="W3013" s="3" t="str">
        <f>IFERROR(VLOOKUP($B3013, 'Returns'!$A$2:$B$801, 2, FALSE), "No")</f>
        <v>No</v>
      </c>
    </row>
    <row r="3014" spans="1:23" x14ac:dyDescent="0.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VLOOKUP($M3014,People!$A$2:$B$5, 2, FALSE)</f>
        <v>Anna Andreadi</v>
      </c>
      <c r="W3014" s="3" t="str">
        <f>IFERROR(VLOOKUP($B3014, 'Returns'!$A$2:$B$801, 2, FALSE), "No")</f>
        <v>No</v>
      </c>
    </row>
    <row r="3015" spans="1:23" x14ac:dyDescent="0.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VLOOKUP($M3015,People!$A$2:$B$5, 2, FALSE)</f>
        <v>Anna Andreadi</v>
      </c>
      <c r="W3015" s="3" t="str">
        <f>IFERROR(VLOOKUP($B3015, 'Returns'!$A$2:$B$801, 2, FALSE), "No")</f>
        <v>No</v>
      </c>
    </row>
    <row r="3016" spans="1:23" x14ac:dyDescent="0.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VLOOKUP($M3016,People!$A$2:$B$5, 2, FALSE)</f>
        <v>Anna Andreadi</v>
      </c>
      <c r="W3016" s="3" t="str">
        <f>IFERROR(VLOOKUP($B3016, 'Returns'!$A$2:$B$801, 2, FALSE), "No")</f>
        <v>No</v>
      </c>
    </row>
    <row r="3017" spans="1:23" x14ac:dyDescent="0.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VLOOKUP($M3017,People!$A$2:$B$5, 2, FALSE)</f>
        <v>Chuck Magee</v>
      </c>
      <c r="W3017" s="3" t="str">
        <f>IFERROR(VLOOKUP($B3017, 'Returns'!$A$2:$B$801, 2, FALSE), "No")</f>
        <v>No</v>
      </c>
    </row>
    <row r="3018" spans="1:23" x14ac:dyDescent="0.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VLOOKUP($M3018,People!$A$2:$B$5, 2, FALSE)</f>
        <v>Kelly Williams</v>
      </c>
      <c r="W3018" s="3" t="str">
        <f>IFERROR(VLOOKUP($B3018, 'Returns'!$A$2:$B$801, 2, FALSE), "No")</f>
        <v>No</v>
      </c>
    </row>
    <row r="3019" spans="1:23" x14ac:dyDescent="0.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VLOOKUP($M3019,People!$A$2:$B$5, 2, FALSE)</f>
        <v>Kelly Williams</v>
      </c>
      <c r="W3019" s="3" t="str">
        <f>IFERROR(VLOOKUP($B3019, 'Returns'!$A$2:$B$801, 2, FALSE), "No")</f>
        <v>No</v>
      </c>
    </row>
    <row r="3020" spans="1:23" x14ac:dyDescent="0.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VLOOKUP($M3020,People!$A$2:$B$5, 2, FALSE)</f>
        <v>Kelly Williams</v>
      </c>
      <c r="W3020" s="3" t="str">
        <f>IFERROR(VLOOKUP($B3020, 'Returns'!$A$2:$B$801, 2, FALSE), "No")</f>
        <v>No</v>
      </c>
    </row>
    <row r="3021" spans="1:23" x14ac:dyDescent="0.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VLOOKUP($M3021,People!$A$2:$B$5, 2, FALSE)</f>
        <v>Anna Andreadi</v>
      </c>
      <c r="W3021" s="3" t="str">
        <f>IFERROR(VLOOKUP($B3021, 'Returns'!$A$2:$B$801, 2, FALSE), "No")</f>
        <v>Yes</v>
      </c>
    </row>
    <row r="3022" spans="1:23" x14ac:dyDescent="0.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VLOOKUP($M3022,People!$A$2:$B$5, 2, FALSE)</f>
        <v>Anna Andreadi</v>
      </c>
      <c r="W3022" s="3" t="str">
        <f>IFERROR(VLOOKUP($B3022, 'Returns'!$A$2:$B$801, 2, FALSE), "No")</f>
        <v>Yes</v>
      </c>
    </row>
    <row r="3023" spans="1:23" x14ac:dyDescent="0.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VLOOKUP($M3023,People!$A$2:$B$5, 2, FALSE)</f>
        <v>Anna Andreadi</v>
      </c>
      <c r="W3023" s="3" t="str">
        <f>IFERROR(VLOOKUP($B3023, 'Returns'!$A$2:$B$801, 2, FALSE), "No")</f>
        <v>Yes</v>
      </c>
    </row>
    <row r="3024" spans="1:23" x14ac:dyDescent="0.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VLOOKUP($M3024,People!$A$2:$B$5, 2, FALSE)</f>
        <v>Anna Andreadi</v>
      </c>
      <c r="W3024" s="3" t="str">
        <f>IFERROR(VLOOKUP($B3024, 'Returns'!$A$2:$B$801, 2, FALSE), "No")</f>
        <v>Yes</v>
      </c>
    </row>
    <row r="3025" spans="1:23" x14ac:dyDescent="0.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VLOOKUP($M3025,People!$A$2:$B$5, 2, FALSE)</f>
        <v>Kelly Williams</v>
      </c>
      <c r="W3025" s="3" t="str">
        <f>IFERROR(VLOOKUP($B3025, 'Returns'!$A$2:$B$801, 2, FALSE), "No")</f>
        <v>No</v>
      </c>
    </row>
    <row r="3026" spans="1:23" x14ac:dyDescent="0.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VLOOKUP($M3026,People!$A$2:$B$5, 2, FALSE)</f>
        <v>Chuck Magee</v>
      </c>
      <c r="W3026" s="3" t="str">
        <f>IFERROR(VLOOKUP($B3026, 'Returns'!$A$2:$B$801, 2, FALSE), "No")</f>
        <v>No</v>
      </c>
    </row>
    <row r="3027" spans="1:23" x14ac:dyDescent="0.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VLOOKUP($M3027,People!$A$2:$B$5, 2, FALSE)</f>
        <v>Chuck Magee</v>
      </c>
      <c r="W3027" s="3" t="str">
        <f>IFERROR(VLOOKUP($B3027, 'Returns'!$A$2:$B$801, 2, FALSE), "No")</f>
        <v>No</v>
      </c>
    </row>
    <row r="3028" spans="1:23" x14ac:dyDescent="0.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VLOOKUP($M3028,People!$A$2:$B$5, 2, FALSE)</f>
        <v>Chuck Magee</v>
      </c>
      <c r="W3028" s="3" t="str">
        <f>IFERROR(VLOOKUP($B3028, 'Returns'!$A$2:$B$801, 2, FALSE), "No")</f>
        <v>No</v>
      </c>
    </row>
    <row r="3029" spans="1:23" x14ac:dyDescent="0.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VLOOKUP($M3029,People!$A$2:$B$5, 2, FALSE)</f>
        <v>Anna Andreadi</v>
      </c>
      <c r="W3029" s="3" t="str">
        <f>IFERROR(VLOOKUP($B3029, 'Returns'!$A$2:$B$801, 2, FALSE), "No")</f>
        <v>No</v>
      </c>
    </row>
    <row r="3030" spans="1:23" x14ac:dyDescent="0.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VLOOKUP($M3030,People!$A$2:$B$5, 2, FALSE)</f>
        <v>Cassandra Brandow</v>
      </c>
      <c r="W3030" s="3" t="str">
        <f>IFERROR(VLOOKUP($B3030, 'Returns'!$A$2:$B$801, 2, FALSE), "No")</f>
        <v>No</v>
      </c>
    </row>
    <row r="3031" spans="1:23" x14ac:dyDescent="0.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VLOOKUP($M3031,People!$A$2:$B$5, 2, FALSE)</f>
        <v>Anna Andreadi</v>
      </c>
      <c r="W3031" s="3" t="str">
        <f>IFERROR(VLOOKUP($B3031, 'Returns'!$A$2:$B$801, 2, FALSE), "No")</f>
        <v>No</v>
      </c>
    </row>
    <row r="3032" spans="1:23" x14ac:dyDescent="0.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VLOOKUP($M3032,People!$A$2:$B$5, 2, FALSE)</f>
        <v>Kelly Williams</v>
      </c>
      <c r="W3032" s="3" t="str">
        <f>IFERROR(VLOOKUP($B3032, 'Returns'!$A$2:$B$801, 2, FALSE), "No")</f>
        <v>Yes</v>
      </c>
    </row>
    <row r="3033" spans="1:23" x14ac:dyDescent="0.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VLOOKUP($M3033,People!$A$2:$B$5, 2, FALSE)</f>
        <v>Kelly Williams</v>
      </c>
      <c r="W3033" s="3" t="str">
        <f>IFERROR(VLOOKUP($B3033, 'Returns'!$A$2:$B$801, 2, FALSE), "No")</f>
        <v>Yes</v>
      </c>
    </row>
    <row r="3034" spans="1:23" x14ac:dyDescent="0.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VLOOKUP($M3034,People!$A$2:$B$5, 2, FALSE)</f>
        <v>Anna Andreadi</v>
      </c>
      <c r="W3034" s="3" t="str">
        <f>IFERROR(VLOOKUP($B3034, 'Returns'!$A$2:$B$801, 2, FALSE), "No")</f>
        <v>Yes</v>
      </c>
    </row>
    <row r="3035" spans="1:23" x14ac:dyDescent="0.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VLOOKUP($M3035,People!$A$2:$B$5, 2, FALSE)</f>
        <v>Chuck Magee</v>
      </c>
      <c r="W3035" s="3" t="str">
        <f>IFERROR(VLOOKUP($B3035, 'Returns'!$A$2:$B$801, 2, FALSE), "No")</f>
        <v>No</v>
      </c>
    </row>
    <row r="3036" spans="1:23" x14ac:dyDescent="0.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VLOOKUP($M3036,People!$A$2:$B$5, 2, FALSE)</f>
        <v>Cassandra Brandow</v>
      </c>
      <c r="W3036" s="3" t="str">
        <f>IFERROR(VLOOKUP($B3036, 'Returns'!$A$2:$B$801, 2, FALSE), "No")</f>
        <v>No</v>
      </c>
    </row>
    <row r="3037" spans="1:23" x14ac:dyDescent="0.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VLOOKUP($M3037,People!$A$2:$B$5, 2, FALSE)</f>
        <v>Cassandra Brandow</v>
      </c>
      <c r="W3037" s="3" t="str">
        <f>IFERROR(VLOOKUP($B3037, 'Returns'!$A$2:$B$801, 2, FALSE), "No")</f>
        <v>No</v>
      </c>
    </row>
    <row r="3038" spans="1:23" x14ac:dyDescent="0.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VLOOKUP($M3038,People!$A$2:$B$5, 2, FALSE)</f>
        <v>Cassandra Brandow</v>
      </c>
      <c r="W3038" s="3" t="str">
        <f>IFERROR(VLOOKUP($B3038, 'Returns'!$A$2:$B$801, 2, FALSE), "No")</f>
        <v>No</v>
      </c>
    </row>
    <row r="3039" spans="1:23" x14ac:dyDescent="0.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VLOOKUP($M3039,People!$A$2:$B$5, 2, FALSE)</f>
        <v>Cassandra Brandow</v>
      </c>
      <c r="W3039" s="3" t="str">
        <f>IFERROR(VLOOKUP($B3039, 'Returns'!$A$2:$B$801, 2, FALSE), "No")</f>
        <v>No</v>
      </c>
    </row>
    <row r="3040" spans="1:23" x14ac:dyDescent="0.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VLOOKUP($M3040,People!$A$2:$B$5, 2, FALSE)</f>
        <v>Cassandra Brandow</v>
      </c>
      <c r="W3040" s="3" t="str">
        <f>IFERROR(VLOOKUP($B3040, 'Returns'!$A$2:$B$801, 2, FALSE), "No")</f>
        <v>No</v>
      </c>
    </row>
    <row r="3041" spans="1:23" x14ac:dyDescent="0.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VLOOKUP($M3041,People!$A$2:$B$5, 2, FALSE)</f>
        <v>Anna Andreadi</v>
      </c>
      <c r="W3041" s="3" t="str">
        <f>IFERROR(VLOOKUP($B3041, 'Returns'!$A$2:$B$801, 2, FALSE), "No")</f>
        <v>No</v>
      </c>
    </row>
    <row r="3042" spans="1:23" x14ac:dyDescent="0.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VLOOKUP($M3042,People!$A$2:$B$5, 2, FALSE)</f>
        <v>Cassandra Brandow</v>
      </c>
      <c r="W3042" s="3" t="str">
        <f>IFERROR(VLOOKUP($B3042, 'Returns'!$A$2:$B$801, 2, FALSE), "No")</f>
        <v>No</v>
      </c>
    </row>
    <row r="3043" spans="1:23" x14ac:dyDescent="0.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VLOOKUP($M3043,People!$A$2:$B$5, 2, FALSE)</f>
        <v>Anna Andreadi</v>
      </c>
      <c r="W3043" s="3" t="str">
        <f>IFERROR(VLOOKUP($B3043, 'Returns'!$A$2:$B$801, 2, FALSE), "No")</f>
        <v>No</v>
      </c>
    </row>
    <row r="3044" spans="1:23" x14ac:dyDescent="0.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VLOOKUP($M3044,People!$A$2:$B$5, 2, FALSE)</f>
        <v>Anna Andreadi</v>
      </c>
      <c r="W3044" s="3" t="str">
        <f>IFERROR(VLOOKUP($B3044, 'Returns'!$A$2:$B$801, 2, FALSE), "No")</f>
        <v>No</v>
      </c>
    </row>
    <row r="3045" spans="1:23" x14ac:dyDescent="0.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VLOOKUP($M3045,People!$A$2:$B$5, 2, FALSE)</f>
        <v>Anna Andreadi</v>
      </c>
      <c r="W3045" s="3" t="str">
        <f>IFERROR(VLOOKUP($B3045, 'Returns'!$A$2:$B$801, 2, FALSE), "No")</f>
        <v>No</v>
      </c>
    </row>
    <row r="3046" spans="1:23" x14ac:dyDescent="0.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VLOOKUP($M3046,People!$A$2:$B$5, 2, FALSE)</f>
        <v>Chuck Magee</v>
      </c>
      <c r="W3046" s="3" t="str">
        <f>IFERROR(VLOOKUP($B3046, 'Returns'!$A$2:$B$801, 2, FALSE), "No")</f>
        <v>No</v>
      </c>
    </row>
    <row r="3047" spans="1:23" x14ac:dyDescent="0.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VLOOKUP($M3047,People!$A$2:$B$5, 2, FALSE)</f>
        <v>Kelly Williams</v>
      </c>
      <c r="W3047" s="3" t="str">
        <f>IFERROR(VLOOKUP($B3047, 'Returns'!$A$2:$B$801, 2, FALSE), "No")</f>
        <v>No</v>
      </c>
    </row>
    <row r="3048" spans="1:23" x14ac:dyDescent="0.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VLOOKUP($M3048,People!$A$2:$B$5, 2, FALSE)</f>
        <v>Kelly Williams</v>
      </c>
      <c r="W3048" s="3" t="str">
        <f>IFERROR(VLOOKUP($B3048, 'Returns'!$A$2:$B$801, 2, FALSE), "No")</f>
        <v>No</v>
      </c>
    </row>
    <row r="3049" spans="1:23" x14ac:dyDescent="0.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VLOOKUP($M3049,People!$A$2:$B$5, 2, FALSE)</f>
        <v>Anna Andreadi</v>
      </c>
      <c r="W3049" s="3" t="str">
        <f>IFERROR(VLOOKUP($B3049, 'Returns'!$A$2:$B$801, 2, FALSE), "No")</f>
        <v>No</v>
      </c>
    </row>
    <row r="3050" spans="1:23" x14ac:dyDescent="0.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VLOOKUP($M3050,People!$A$2:$B$5, 2, FALSE)</f>
        <v>Cassandra Brandow</v>
      </c>
      <c r="W3050" s="3" t="str">
        <f>IFERROR(VLOOKUP($B3050, 'Returns'!$A$2:$B$801, 2, FALSE), "No")</f>
        <v>No</v>
      </c>
    </row>
    <row r="3051" spans="1:23" x14ac:dyDescent="0.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VLOOKUP($M3051,People!$A$2:$B$5, 2, FALSE)</f>
        <v>Cassandra Brandow</v>
      </c>
      <c r="W3051" s="3" t="str">
        <f>IFERROR(VLOOKUP($B3051, 'Returns'!$A$2:$B$801, 2, FALSE), "No")</f>
        <v>No</v>
      </c>
    </row>
    <row r="3052" spans="1:23" x14ac:dyDescent="0.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VLOOKUP($M3052,People!$A$2:$B$5, 2, FALSE)</f>
        <v>Anna Andreadi</v>
      </c>
      <c r="W3052" s="3" t="str">
        <f>IFERROR(VLOOKUP($B3052, 'Returns'!$A$2:$B$801, 2, FALSE), "No")</f>
        <v>No</v>
      </c>
    </row>
    <row r="3053" spans="1:23" x14ac:dyDescent="0.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VLOOKUP($M3053,People!$A$2:$B$5, 2, FALSE)</f>
        <v>Anna Andreadi</v>
      </c>
      <c r="W3053" s="3" t="str">
        <f>IFERROR(VLOOKUP($B3053, 'Returns'!$A$2:$B$801, 2, FALSE), "No")</f>
        <v>No</v>
      </c>
    </row>
    <row r="3054" spans="1:23" x14ac:dyDescent="0.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VLOOKUP($M3054,People!$A$2:$B$5, 2, FALSE)</f>
        <v>Anna Andreadi</v>
      </c>
      <c r="W3054" s="3" t="str">
        <f>IFERROR(VLOOKUP($B3054, 'Returns'!$A$2:$B$801, 2, FALSE), "No")</f>
        <v>No</v>
      </c>
    </row>
    <row r="3055" spans="1:23" x14ac:dyDescent="0.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VLOOKUP($M3055,People!$A$2:$B$5, 2, FALSE)</f>
        <v>Kelly Williams</v>
      </c>
      <c r="W3055" s="3" t="str">
        <f>IFERROR(VLOOKUP($B3055, 'Returns'!$A$2:$B$801, 2, FALSE), "No")</f>
        <v>No</v>
      </c>
    </row>
    <row r="3056" spans="1:23" x14ac:dyDescent="0.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VLOOKUP($M3056,People!$A$2:$B$5, 2, FALSE)</f>
        <v>Kelly Williams</v>
      </c>
      <c r="W3056" s="3" t="str">
        <f>IFERROR(VLOOKUP($B3056, 'Returns'!$A$2:$B$801, 2, FALSE), "No")</f>
        <v>No</v>
      </c>
    </row>
    <row r="3057" spans="1:23" x14ac:dyDescent="0.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VLOOKUP($M3057,People!$A$2:$B$5, 2, FALSE)</f>
        <v>Kelly Williams</v>
      </c>
      <c r="W3057" s="3" t="str">
        <f>IFERROR(VLOOKUP($B3057, 'Returns'!$A$2:$B$801, 2, FALSE), "No")</f>
        <v>No</v>
      </c>
    </row>
    <row r="3058" spans="1:23" x14ac:dyDescent="0.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VLOOKUP($M3058,People!$A$2:$B$5, 2, FALSE)</f>
        <v>Anna Andreadi</v>
      </c>
      <c r="W3058" s="3" t="str">
        <f>IFERROR(VLOOKUP($B3058, 'Returns'!$A$2:$B$801, 2, FALSE), "No")</f>
        <v>Yes</v>
      </c>
    </row>
    <row r="3059" spans="1:23" x14ac:dyDescent="0.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VLOOKUP($M3059,People!$A$2:$B$5, 2, FALSE)</f>
        <v>Anna Andreadi</v>
      </c>
      <c r="W3059" s="3" t="str">
        <f>IFERROR(VLOOKUP($B3059, 'Returns'!$A$2:$B$801, 2, FALSE), "No")</f>
        <v>Yes</v>
      </c>
    </row>
    <row r="3060" spans="1:23" x14ac:dyDescent="0.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VLOOKUP($M3060,People!$A$2:$B$5, 2, FALSE)</f>
        <v>Anna Andreadi</v>
      </c>
      <c r="W3060" s="3" t="str">
        <f>IFERROR(VLOOKUP($B3060, 'Returns'!$A$2:$B$801, 2, FALSE), "No")</f>
        <v>Yes</v>
      </c>
    </row>
    <row r="3061" spans="1:23" x14ac:dyDescent="0.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VLOOKUP($M3061,People!$A$2:$B$5, 2, FALSE)</f>
        <v>Anna Andreadi</v>
      </c>
      <c r="W3061" s="3" t="str">
        <f>IFERROR(VLOOKUP($B3061, 'Returns'!$A$2:$B$801, 2, FALSE), "No")</f>
        <v>Yes</v>
      </c>
    </row>
    <row r="3062" spans="1:23" x14ac:dyDescent="0.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VLOOKUP($M3062,People!$A$2:$B$5, 2, FALSE)</f>
        <v>Chuck Magee</v>
      </c>
      <c r="W3062" s="3" t="str">
        <f>IFERROR(VLOOKUP($B3062, 'Returns'!$A$2:$B$801, 2, FALSE), "No")</f>
        <v>No</v>
      </c>
    </row>
    <row r="3063" spans="1:23" x14ac:dyDescent="0.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VLOOKUP($M3063,People!$A$2:$B$5, 2, FALSE)</f>
        <v>Kelly Williams</v>
      </c>
      <c r="W3063" s="3" t="str">
        <f>IFERROR(VLOOKUP($B3063, 'Returns'!$A$2:$B$801, 2, FALSE), "No")</f>
        <v>No</v>
      </c>
    </row>
    <row r="3064" spans="1:23" x14ac:dyDescent="0.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VLOOKUP($M3064,People!$A$2:$B$5, 2, FALSE)</f>
        <v>Chuck Magee</v>
      </c>
      <c r="W3064" s="3" t="str">
        <f>IFERROR(VLOOKUP($B3064, 'Returns'!$A$2:$B$801, 2, FALSE), "No")</f>
        <v>No</v>
      </c>
    </row>
    <row r="3065" spans="1:23" x14ac:dyDescent="0.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VLOOKUP($M3065,People!$A$2:$B$5, 2, FALSE)</f>
        <v>Chuck Magee</v>
      </c>
      <c r="W3065" s="3" t="str">
        <f>IFERROR(VLOOKUP($B3065, 'Returns'!$A$2:$B$801, 2, FALSE), "No")</f>
        <v>No</v>
      </c>
    </row>
    <row r="3066" spans="1:23" x14ac:dyDescent="0.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VLOOKUP($M3066,People!$A$2:$B$5, 2, FALSE)</f>
        <v>Anna Andreadi</v>
      </c>
      <c r="W3066" s="3" t="str">
        <f>IFERROR(VLOOKUP($B3066, 'Returns'!$A$2:$B$801, 2, FALSE), "No")</f>
        <v>No</v>
      </c>
    </row>
    <row r="3067" spans="1:23" x14ac:dyDescent="0.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VLOOKUP($M3067,People!$A$2:$B$5, 2, FALSE)</f>
        <v>Anna Andreadi</v>
      </c>
      <c r="W3067" s="3" t="str">
        <f>IFERROR(VLOOKUP($B3067, 'Returns'!$A$2:$B$801, 2, FALSE), "No")</f>
        <v>No</v>
      </c>
    </row>
    <row r="3068" spans="1:23" x14ac:dyDescent="0.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VLOOKUP($M3068,People!$A$2:$B$5, 2, FALSE)</f>
        <v>Anna Andreadi</v>
      </c>
      <c r="W3068" s="3" t="str">
        <f>IFERROR(VLOOKUP($B3068, 'Returns'!$A$2:$B$801, 2, FALSE), "No")</f>
        <v>No</v>
      </c>
    </row>
    <row r="3069" spans="1:23" x14ac:dyDescent="0.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VLOOKUP($M3069,People!$A$2:$B$5, 2, FALSE)</f>
        <v>Anna Andreadi</v>
      </c>
      <c r="W3069" s="3" t="str">
        <f>IFERROR(VLOOKUP($B3069, 'Returns'!$A$2:$B$801, 2, FALSE), "No")</f>
        <v>No</v>
      </c>
    </row>
    <row r="3070" spans="1:23" x14ac:dyDescent="0.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VLOOKUP($M3070,People!$A$2:$B$5, 2, FALSE)</f>
        <v>Anna Andreadi</v>
      </c>
      <c r="W3070" s="3" t="str">
        <f>IFERROR(VLOOKUP($B3070, 'Returns'!$A$2:$B$801, 2, FALSE), "No")</f>
        <v>No</v>
      </c>
    </row>
    <row r="3071" spans="1:23" x14ac:dyDescent="0.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VLOOKUP($M3071,People!$A$2:$B$5, 2, FALSE)</f>
        <v>Chuck Magee</v>
      </c>
      <c r="W3071" s="3" t="str">
        <f>IFERROR(VLOOKUP($B3071, 'Returns'!$A$2:$B$801, 2, FALSE), "No")</f>
        <v>No</v>
      </c>
    </row>
    <row r="3072" spans="1:23" x14ac:dyDescent="0.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VLOOKUP($M3072,People!$A$2:$B$5, 2, FALSE)</f>
        <v>Chuck Magee</v>
      </c>
      <c r="W3072" s="3" t="str">
        <f>IFERROR(VLOOKUP($B3072, 'Returns'!$A$2:$B$801, 2, FALSE), "No")</f>
        <v>No</v>
      </c>
    </row>
    <row r="3073" spans="1:23" x14ac:dyDescent="0.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VLOOKUP($M3073,People!$A$2:$B$5, 2, FALSE)</f>
        <v>Chuck Magee</v>
      </c>
      <c r="W3073" s="3" t="str">
        <f>IFERROR(VLOOKUP($B3073, 'Returns'!$A$2:$B$801, 2, FALSE), "No")</f>
        <v>No</v>
      </c>
    </row>
    <row r="3074" spans="1:23" x14ac:dyDescent="0.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VLOOKUP($M3074,People!$A$2:$B$5, 2, FALSE)</f>
        <v>Chuck Magee</v>
      </c>
      <c r="W3074" s="3" t="str">
        <f>IFERROR(VLOOKUP($B3074, 'Returns'!$A$2:$B$801, 2, FALSE), "No")</f>
        <v>No</v>
      </c>
    </row>
    <row r="3075" spans="1:23" x14ac:dyDescent="0.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VLOOKUP($M3075,People!$A$2:$B$5, 2, FALSE)</f>
        <v>Anna Andreadi</v>
      </c>
      <c r="W3075" s="3" t="str">
        <f>IFERROR(VLOOKUP($B3075, 'Returns'!$A$2:$B$801, 2, FALSE), "No")</f>
        <v>No</v>
      </c>
    </row>
    <row r="3076" spans="1:23" x14ac:dyDescent="0.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VLOOKUP($M3076,People!$A$2:$B$5, 2, FALSE)</f>
        <v>Anna Andreadi</v>
      </c>
      <c r="W3076" s="3" t="str">
        <f>IFERROR(VLOOKUP($B3076, 'Returns'!$A$2:$B$801, 2, FALSE), "No")</f>
        <v>No</v>
      </c>
    </row>
    <row r="3077" spans="1:23" x14ac:dyDescent="0.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VLOOKUP($M3077,People!$A$2:$B$5, 2, FALSE)</f>
        <v>Kelly Williams</v>
      </c>
      <c r="W3077" s="3" t="str">
        <f>IFERROR(VLOOKUP($B3077, 'Returns'!$A$2:$B$801, 2, FALSE), "No")</f>
        <v>No</v>
      </c>
    </row>
    <row r="3078" spans="1:23" x14ac:dyDescent="0.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VLOOKUP($M3078,People!$A$2:$B$5, 2, FALSE)</f>
        <v>Kelly Williams</v>
      </c>
      <c r="W3078" s="3" t="str">
        <f>IFERROR(VLOOKUP($B3078, 'Returns'!$A$2:$B$801, 2, FALSE), "No")</f>
        <v>No</v>
      </c>
    </row>
    <row r="3079" spans="1:23" x14ac:dyDescent="0.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VLOOKUP($M3079,People!$A$2:$B$5, 2, FALSE)</f>
        <v>Kelly Williams</v>
      </c>
      <c r="W3079" s="3" t="str">
        <f>IFERROR(VLOOKUP($B3079, 'Returns'!$A$2:$B$801, 2, FALSE), "No")</f>
        <v>No</v>
      </c>
    </row>
    <row r="3080" spans="1:23" x14ac:dyDescent="0.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VLOOKUP($M3080,People!$A$2:$B$5, 2, FALSE)</f>
        <v>Anna Andreadi</v>
      </c>
      <c r="W3080" s="3" t="str">
        <f>IFERROR(VLOOKUP($B3080, 'Returns'!$A$2:$B$801, 2, FALSE), "No")</f>
        <v>No</v>
      </c>
    </row>
    <row r="3081" spans="1:23" x14ac:dyDescent="0.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VLOOKUP($M3081,People!$A$2:$B$5, 2, FALSE)</f>
        <v>Anna Andreadi</v>
      </c>
      <c r="W3081" s="3" t="str">
        <f>IFERROR(VLOOKUP($B3081, 'Returns'!$A$2:$B$801, 2, FALSE), "No")</f>
        <v>No</v>
      </c>
    </row>
    <row r="3082" spans="1:23" x14ac:dyDescent="0.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VLOOKUP($M3082,People!$A$2:$B$5, 2, FALSE)</f>
        <v>Anna Andreadi</v>
      </c>
      <c r="W3082" s="3" t="str">
        <f>IFERROR(VLOOKUP($B3082, 'Returns'!$A$2:$B$801, 2, FALSE), "No")</f>
        <v>No</v>
      </c>
    </row>
    <row r="3083" spans="1:23" x14ac:dyDescent="0.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VLOOKUP($M3083,People!$A$2:$B$5, 2, FALSE)</f>
        <v>Cassandra Brandow</v>
      </c>
      <c r="W3083" s="3" t="str">
        <f>IFERROR(VLOOKUP($B3083, 'Returns'!$A$2:$B$801, 2, FALSE), "No")</f>
        <v>No</v>
      </c>
    </row>
    <row r="3084" spans="1:23" x14ac:dyDescent="0.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VLOOKUP($M3084,People!$A$2:$B$5, 2, FALSE)</f>
        <v>Cassandra Brandow</v>
      </c>
      <c r="W3084" s="3" t="str">
        <f>IFERROR(VLOOKUP($B3084, 'Returns'!$A$2:$B$801, 2, FALSE), "No")</f>
        <v>No</v>
      </c>
    </row>
    <row r="3085" spans="1:23" x14ac:dyDescent="0.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VLOOKUP($M3085,People!$A$2:$B$5, 2, FALSE)</f>
        <v>Chuck Magee</v>
      </c>
      <c r="W3085" s="3" t="str">
        <f>IFERROR(VLOOKUP($B3085, 'Returns'!$A$2:$B$801, 2, FALSE), "No")</f>
        <v>No</v>
      </c>
    </row>
    <row r="3086" spans="1:23" x14ac:dyDescent="0.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VLOOKUP($M3086,People!$A$2:$B$5, 2, FALSE)</f>
        <v>Kelly Williams</v>
      </c>
      <c r="W3086" s="3" t="str">
        <f>IFERROR(VLOOKUP($B3086, 'Returns'!$A$2:$B$801, 2, FALSE), "No")</f>
        <v>No</v>
      </c>
    </row>
    <row r="3087" spans="1:23" x14ac:dyDescent="0.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VLOOKUP($M3087,People!$A$2:$B$5, 2, FALSE)</f>
        <v>Kelly Williams</v>
      </c>
      <c r="W3087" s="3" t="str">
        <f>IFERROR(VLOOKUP($B3087, 'Returns'!$A$2:$B$801, 2, FALSE), "No")</f>
        <v>No</v>
      </c>
    </row>
    <row r="3088" spans="1:23" x14ac:dyDescent="0.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VLOOKUP($M3088,People!$A$2:$B$5, 2, FALSE)</f>
        <v>Kelly Williams</v>
      </c>
      <c r="W3088" s="3" t="str">
        <f>IFERROR(VLOOKUP($B3088, 'Returns'!$A$2:$B$801, 2, FALSE), "No")</f>
        <v>No</v>
      </c>
    </row>
    <row r="3089" spans="1:23" x14ac:dyDescent="0.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VLOOKUP($M3089,People!$A$2:$B$5, 2, FALSE)</f>
        <v>Kelly Williams</v>
      </c>
      <c r="W3089" s="3" t="str">
        <f>IFERROR(VLOOKUP($B3089, 'Returns'!$A$2:$B$801, 2, FALSE), "No")</f>
        <v>No</v>
      </c>
    </row>
    <row r="3090" spans="1:23" x14ac:dyDescent="0.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VLOOKUP($M3090,People!$A$2:$B$5, 2, FALSE)</f>
        <v>Cassandra Brandow</v>
      </c>
      <c r="W3090" s="3" t="str">
        <f>IFERROR(VLOOKUP($B3090, 'Returns'!$A$2:$B$801, 2, FALSE), "No")</f>
        <v>No</v>
      </c>
    </row>
    <row r="3091" spans="1:23" x14ac:dyDescent="0.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VLOOKUP($M3091,People!$A$2:$B$5, 2, FALSE)</f>
        <v>Cassandra Brandow</v>
      </c>
      <c r="W3091" s="3" t="str">
        <f>IFERROR(VLOOKUP($B3091, 'Returns'!$A$2:$B$801, 2, FALSE), "No")</f>
        <v>No</v>
      </c>
    </row>
    <row r="3092" spans="1:23" x14ac:dyDescent="0.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VLOOKUP($M3092,People!$A$2:$B$5, 2, FALSE)</f>
        <v>Chuck Magee</v>
      </c>
      <c r="W3092" s="3" t="str">
        <f>IFERROR(VLOOKUP($B3092, 'Returns'!$A$2:$B$801, 2, FALSE), "No")</f>
        <v>Yes</v>
      </c>
    </row>
    <row r="3093" spans="1:23" x14ac:dyDescent="0.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VLOOKUP($M3093,People!$A$2:$B$5, 2, FALSE)</f>
        <v>Chuck Magee</v>
      </c>
      <c r="W3093" s="3" t="str">
        <f>IFERROR(VLOOKUP($B3093, 'Returns'!$A$2:$B$801, 2, FALSE), "No")</f>
        <v>Yes</v>
      </c>
    </row>
    <row r="3094" spans="1:23" x14ac:dyDescent="0.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VLOOKUP($M3094,People!$A$2:$B$5, 2, FALSE)</f>
        <v>Chuck Magee</v>
      </c>
      <c r="W3094" s="3" t="str">
        <f>IFERROR(VLOOKUP($B3094, 'Returns'!$A$2:$B$801, 2, FALSE), "No")</f>
        <v>Yes</v>
      </c>
    </row>
    <row r="3095" spans="1:23" x14ac:dyDescent="0.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VLOOKUP($M3095,People!$A$2:$B$5, 2, FALSE)</f>
        <v>Kelly Williams</v>
      </c>
      <c r="W3095" s="3" t="str">
        <f>IFERROR(VLOOKUP($B3095, 'Returns'!$A$2:$B$801, 2, FALSE), "No")</f>
        <v>No</v>
      </c>
    </row>
    <row r="3096" spans="1:23" x14ac:dyDescent="0.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VLOOKUP($M3096,People!$A$2:$B$5, 2, FALSE)</f>
        <v>Kelly Williams</v>
      </c>
      <c r="W3096" s="3" t="str">
        <f>IFERROR(VLOOKUP($B3096, 'Returns'!$A$2:$B$801, 2, FALSE), "No")</f>
        <v>No</v>
      </c>
    </row>
    <row r="3097" spans="1:23" x14ac:dyDescent="0.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VLOOKUP($M3097,People!$A$2:$B$5, 2, FALSE)</f>
        <v>Kelly Williams</v>
      </c>
      <c r="W3097" s="3" t="str">
        <f>IFERROR(VLOOKUP($B3097, 'Returns'!$A$2:$B$801, 2, FALSE), "No")</f>
        <v>No</v>
      </c>
    </row>
    <row r="3098" spans="1:23" x14ac:dyDescent="0.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VLOOKUP($M3098,People!$A$2:$B$5, 2, FALSE)</f>
        <v>Kelly Williams</v>
      </c>
      <c r="W3098" s="3" t="str">
        <f>IFERROR(VLOOKUP($B3098, 'Returns'!$A$2:$B$801, 2, FALSE), "No")</f>
        <v>No</v>
      </c>
    </row>
    <row r="3099" spans="1:23" x14ac:dyDescent="0.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VLOOKUP($M3099,People!$A$2:$B$5, 2, FALSE)</f>
        <v>Kelly Williams</v>
      </c>
      <c r="W3099" s="3" t="str">
        <f>IFERROR(VLOOKUP($B3099, 'Returns'!$A$2:$B$801, 2, FALSE), "No")</f>
        <v>Yes</v>
      </c>
    </row>
    <row r="3100" spans="1:23" x14ac:dyDescent="0.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VLOOKUP($M3100,People!$A$2:$B$5, 2, FALSE)</f>
        <v>Kelly Williams</v>
      </c>
      <c r="W3100" s="3" t="str">
        <f>IFERROR(VLOOKUP($B3100, 'Returns'!$A$2:$B$801, 2, FALSE), "No")</f>
        <v>Yes</v>
      </c>
    </row>
    <row r="3101" spans="1:23" x14ac:dyDescent="0.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VLOOKUP($M3101,People!$A$2:$B$5, 2, FALSE)</f>
        <v>Chuck Magee</v>
      </c>
      <c r="W3101" s="3" t="str">
        <f>IFERROR(VLOOKUP($B3101, 'Returns'!$A$2:$B$801, 2, FALSE), "No")</f>
        <v>No</v>
      </c>
    </row>
    <row r="3102" spans="1:23" x14ac:dyDescent="0.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VLOOKUP($M3102,People!$A$2:$B$5, 2, FALSE)</f>
        <v>Chuck Magee</v>
      </c>
      <c r="W3102" s="3" t="str">
        <f>IFERROR(VLOOKUP($B3102, 'Returns'!$A$2:$B$801, 2, FALSE), "No")</f>
        <v>No</v>
      </c>
    </row>
    <row r="3103" spans="1:23" x14ac:dyDescent="0.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VLOOKUP($M3103,People!$A$2:$B$5, 2, FALSE)</f>
        <v>Chuck Magee</v>
      </c>
      <c r="W3103" s="3" t="str">
        <f>IFERROR(VLOOKUP($B3103, 'Returns'!$A$2:$B$801, 2, FALSE), "No")</f>
        <v>No</v>
      </c>
    </row>
    <row r="3104" spans="1:23" x14ac:dyDescent="0.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VLOOKUP($M3104,People!$A$2:$B$5, 2, FALSE)</f>
        <v>Chuck Magee</v>
      </c>
      <c r="W3104" s="3" t="str">
        <f>IFERROR(VLOOKUP($B3104, 'Returns'!$A$2:$B$801, 2, FALSE), "No")</f>
        <v>No</v>
      </c>
    </row>
    <row r="3105" spans="1:23" x14ac:dyDescent="0.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VLOOKUP($M3105,People!$A$2:$B$5, 2, FALSE)</f>
        <v>Chuck Magee</v>
      </c>
      <c r="W3105" s="3" t="str">
        <f>IFERROR(VLOOKUP($B3105, 'Returns'!$A$2:$B$801, 2, FALSE), "No")</f>
        <v>No</v>
      </c>
    </row>
    <row r="3106" spans="1:23" x14ac:dyDescent="0.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VLOOKUP($M3106,People!$A$2:$B$5, 2, FALSE)</f>
        <v>Chuck Magee</v>
      </c>
      <c r="W3106" s="3" t="str">
        <f>IFERROR(VLOOKUP($B3106, 'Returns'!$A$2:$B$801, 2, FALSE), "No")</f>
        <v>No</v>
      </c>
    </row>
    <row r="3107" spans="1:23" x14ac:dyDescent="0.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VLOOKUP($M3107,People!$A$2:$B$5, 2, FALSE)</f>
        <v>Kelly Williams</v>
      </c>
      <c r="W3107" s="3" t="str">
        <f>IFERROR(VLOOKUP($B3107, 'Returns'!$A$2:$B$801, 2, FALSE), "No")</f>
        <v>No</v>
      </c>
    </row>
    <row r="3108" spans="1:23" x14ac:dyDescent="0.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VLOOKUP($M3108,People!$A$2:$B$5, 2, FALSE)</f>
        <v>Kelly Williams</v>
      </c>
      <c r="W3108" s="3" t="str">
        <f>IFERROR(VLOOKUP($B3108, 'Returns'!$A$2:$B$801, 2, FALSE), "No")</f>
        <v>No</v>
      </c>
    </row>
    <row r="3109" spans="1:23" x14ac:dyDescent="0.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VLOOKUP($M3109,People!$A$2:$B$5, 2, FALSE)</f>
        <v>Kelly Williams</v>
      </c>
      <c r="W3109" s="3" t="str">
        <f>IFERROR(VLOOKUP($B3109, 'Returns'!$A$2:$B$801, 2, FALSE), "No")</f>
        <v>No</v>
      </c>
    </row>
    <row r="3110" spans="1:23" x14ac:dyDescent="0.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VLOOKUP($M3110,People!$A$2:$B$5, 2, FALSE)</f>
        <v>Kelly Williams</v>
      </c>
      <c r="W3110" s="3" t="str">
        <f>IFERROR(VLOOKUP($B3110, 'Returns'!$A$2:$B$801, 2, FALSE), "No")</f>
        <v>No</v>
      </c>
    </row>
    <row r="3111" spans="1:23" x14ac:dyDescent="0.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VLOOKUP($M3111,People!$A$2:$B$5, 2, FALSE)</f>
        <v>Kelly Williams</v>
      </c>
      <c r="W3111" s="3" t="str">
        <f>IFERROR(VLOOKUP($B3111, 'Returns'!$A$2:$B$801, 2, FALSE), "No")</f>
        <v>No</v>
      </c>
    </row>
    <row r="3112" spans="1:23" x14ac:dyDescent="0.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VLOOKUP($M3112,People!$A$2:$B$5, 2, FALSE)</f>
        <v>Kelly Williams</v>
      </c>
      <c r="W3112" s="3" t="str">
        <f>IFERROR(VLOOKUP($B3112, 'Returns'!$A$2:$B$801, 2, FALSE), "No")</f>
        <v>No</v>
      </c>
    </row>
    <row r="3113" spans="1:23" x14ac:dyDescent="0.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VLOOKUP($M3113,People!$A$2:$B$5, 2, FALSE)</f>
        <v>Kelly Williams</v>
      </c>
      <c r="W3113" s="3" t="str">
        <f>IFERROR(VLOOKUP($B3113, 'Returns'!$A$2:$B$801, 2, FALSE), "No")</f>
        <v>No</v>
      </c>
    </row>
    <row r="3114" spans="1:23" x14ac:dyDescent="0.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VLOOKUP($M3114,People!$A$2:$B$5, 2, FALSE)</f>
        <v>Anna Andreadi</v>
      </c>
      <c r="W3114" s="3" t="str">
        <f>IFERROR(VLOOKUP($B3114, 'Returns'!$A$2:$B$801, 2, FALSE), "No")</f>
        <v>No</v>
      </c>
    </row>
    <row r="3115" spans="1:23" x14ac:dyDescent="0.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VLOOKUP($M3115,People!$A$2:$B$5, 2, FALSE)</f>
        <v>Anna Andreadi</v>
      </c>
      <c r="W3115" s="3" t="str">
        <f>IFERROR(VLOOKUP($B3115, 'Returns'!$A$2:$B$801, 2, FALSE), "No")</f>
        <v>No</v>
      </c>
    </row>
    <row r="3116" spans="1:23" x14ac:dyDescent="0.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VLOOKUP($M3116,People!$A$2:$B$5, 2, FALSE)</f>
        <v>Anna Andreadi</v>
      </c>
      <c r="W3116" s="3" t="str">
        <f>IFERROR(VLOOKUP($B3116, 'Returns'!$A$2:$B$801, 2, FALSE), "No")</f>
        <v>No</v>
      </c>
    </row>
    <row r="3117" spans="1:23" x14ac:dyDescent="0.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VLOOKUP($M3117,People!$A$2:$B$5, 2, FALSE)</f>
        <v>Anna Andreadi</v>
      </c>
      <c r="W3117" s="3" t="str">
        <f>IFERROR(VLOOKUP($B3117, 'Returns'!$A$2:$B$801, 2, FALSE), "No")</f>
        <v>No</v>
      </c>
    </row>
    <row r="3118" spans="1:23" x14ac:dyDescent="0.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VLOOKUP($M3118,People!$A$2:$B$5, 2, FALSE)</f>
        <v>Anna Andreadi</v>
      </c>
      <c r="W3118" s="3" t="str">
        <f>IFERROR(VLOOKUP($B3118, 'Returns'!$A$2:$B$801, 2, FALSE), "No")</f>
        <v>No</v>
      </c>
    </row>
    <row r="3119" spans="1:23" x14ac:dyDescent="0.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VLOOKUP($M3119,People!$A$2:$B$5, 2, FALSE)</f>
        <v>Anna Andreadi</v>
      </c>
      <c r="W3119" s="3" t="str">
        <f>IFERROR(VLOOKUP($B3119, 'Returns'!$A$2:$B$801, 2, FALSE), "No")</f>
        <v>No</v>
      </c>
    </row>
    <row r="3120" spans="1:23" x14ac:dyDescent="0.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VLOOKUP($M3120,People!$A$2:$B$5, 2, FALSE)</f>
        <v>Cassandra Brandow</v>
      </c>
      <c r="W3120" s="3" t="str">
        <f>IFERROR(VLOOKUP($B3120, 'Returns'!$A$2:$B$801, 2, FALSE), "No")</f>
        <v>No</v>
      </c>
    </row>
    <row r="3121" spans="1:23" x14ac:dyDescent="0.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VLOOKUP($M3121,People!$A$2:$B$5, 2, FALSE)</f>
        <v>Cassandra Brandow</v>
      </c>
      <c r="W3121" s="3" t="str">
        <f>IFERROR(VLOOKUP($B3121, 'Returns'!$A$2:$B$801, 2, FALSE), "No")</f>
        <v>No</v>
      </c>
    </row>
    <row r="3122" spans="1:23" x14ac:dyDescent="0.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VLOOKUP($M3122,People!$A$2:$B$5, 2, FALSE)</f>
        <v>Cassandra Brandow</v>
      </c>
      <c r="W3122" s="3" t="str">
        <f>IFERROR(VLOOKUP($B3122, 'Returns'!$A$2:$B$801, 2, FALSE), "No")</f>
        <v>No</v>
      </c>
    </row>
    <row r="3123" spans="1:23" x14ac:dyDescent="0.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VLOOKUP($M3123,People!$A$2:$B$5, 2, FALSE)</f>
        <v>Cassandra Brandow</v>
      </c>
      <c r="W3123" s="3" t="str">
        <f>IFERROR(VLOOKUP($B3123, 'Returns'!$A$2:$B$801, 2, FALSE), "No")</f>
        <v>No</v>
      </c>
    </row>
    <row r="3124" spans="1:23" x14ac:dyDescent="0.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VLOOKUP($M3124,People!$A$2:$B$5, 2, FALSE)</f>
        <v>Cassandra Brandow</v>
      </c>
      <c r="W3124" s="3" t="str">
        <f>IFERROR(VLOOKUP($B3124, 'Returns'!$A$2:$B$801, 2, FALSE), "No")</f>
        <v>No</v>
      </c>
    </row>
    <row r="3125" spans="1:23" x14ac:dyDescent="0.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VLOOKUP($M3125,People!$A$2:$B$5, 2, FALSE)</f>
        <v>Cassandra Brandow</v>
      </c>
      <c r="W3125" s="3" t="str">
        <f>IFERROR(VLOOKUP($B3125, 'Returns'!$A$2:$B$801, 2, FALSE), "No")</f>
        <v>No</v>
      </c>
    </row>
    <row r="3126" spans="1:23" x14ac:dyDescent="0.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VLOOKUP($M3126,People!$A$2:$B$5, 2, FALSE)</f>
        <v>Cassandra Brandow</v>
      </c>
      <c r="W3126" s="3" t="str">
        <f>IFERROR(VLOOKUP($B3126, 'Returns'!$A$2:$B$801, 2, FALSE), "No")</f>
        <v>No</v>
      </c>
    </row>
    <row r="3127" spans="1:23" x14ac:dyDescent="0.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VLOOKUP($M3127,People!$A$2:$B$5, 2, FALSE)</f>
        <v>Cassandra Brandow</v>
      </c>
      <c r="W3127" s="3" t="str">
        <f>IFERROR(VLOOKUP($B3127, 'Returns'!$A$2:$B$801, 2, FALSE), "No")</f>
        <v>No</v>
      </c>
    </row>
    <row r="3128" spans="1:23" x14ac:dyDescent="0.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VLOOKUP($M3128,People!$A$2:$B$5, 2, FALSE)</f>
        <v>Chuck Magee</v>
      </c>
      <c r="W3128" s="3" t="str">
        <f>IFERROR(VLOOKUP($B3128, 'Returns'!$A$2:$B$801, 2, FALSE), "No")</f>
        <v>No</v>
      </c>
    </row>
    <row r="3129" spans="1:23" x14ac:dyDescent="0.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VLOOKUP($M3129,People!$A$2:$B$5, 2, FALSE)</f>
        <v>Chuck Magee</v>
      </c>
      <c r="W3129" s="3" t="str">
        <f>IFERROR(VLOOKUP($B3129, 'Returns'!$A$2:$B$801, 2, FALSE), "No")</f>
        <v>No</v>
      </c>
    </row>
    <row r="3130" spans="1:23" x14ac:dyDescent="0.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VLOOKUP($M3130,People!$A$2:$B$5, 2, FALSE)</f>
        <v>Anna Andreadi</v>
      </c>
      <c r="W3130" s="3" t="str">
        <f>IFERROR(VLOOKUP($B3130, 'Returns'!$A$2:$B$801, 2, FALSE), "No")</f>
        <v>No</v>
      </c>
    </row>
    <row r="3131" spans="1:23" x14ac:dyDescent="0.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VLOOKUP($M3131,People!$A$2:$B$5, 2, FALSE)</f>
        <v>Anna Andreadi</v>
      </c>
      <c r="W3131" s="3" t="str">
        <f>IFERROR(VLOOKUP($B3131, 'Returns'!$A$2:$B$801, 2, FALSE), "No")</f>
        <v>No</v>
      </c>
    </row>
    <row r="3132" spans="1:23" x14ac:dyDescent="0.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VLOOKUP($M3132,People!$A$2:$B$5, 2, FALSE)</f>
        <v>Anna Andreadi</v>
      </c>
      <c r="W3132" s="3" t="str">
        <f>IFERROR(VLOOKUP($B3132, 'Returns'!$A$2:$B$801, 2, FALSE), "No")</f>
        <v>No</v>
      </c>
    </row>
    <row r="3133" spans="1:23" x14ac:dyDescent="0.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VLOOKUP($M3133,People!$A$2:$B$5, 2, FALSE)</f>
        <v>Anna Andreadi</v>
      </c>
      <c r="W3133" s="3" t="str">
        <f>IFERROR(VLOOKUP($B3133, 'Returns'!$A$2:$B$801, 2, FALSE), "No")</f>
        <v>No</v>
      </c>
    </row>
    <row r="3134" spans="1:23" x14ac:dyDescent="0.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VLOOKUP($M3134,People!$A$2:$B$5, 2, FALSE)</f>
        <v>Chuck Magee</v>
      </c>
      <c r="W3134" s="3" t="str">
        <f>IFERROR(VLOOKUP($B3134, 'Returns'!$A$2:$B$801, 2, FALSE), "No")</f>
        <v>No</v>
      </c>
    </row>
    <row r="3135" spans="1:23" x14ac:dyDescent="0.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VLOOKUP($M3135,People!$A$2:$B$5, 2, FALSE)</f>
        <v>Chuck Magee</v>
      </c>
      <c r="W3135" s="3" t="str">
        <f>IFERROR(VLOOKUP($B3135, 'Returns'!$A$2:$B$801, 2, FALSE), "No")</f>
        <v>No</v>
      </c>
    </row>
    <row r="3136" spans="1:23" x14ac:dyDescent="0.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VLOOKUP($M3136,People!$A$2:$B$5, 2, FALSE)</f>
        <v>Kelly Williams</v>
      </c>
      <c r="W3136" s="3" t="str">
        <f>IFERROR(VLOOKUP($B3136, 'Returns'!$A$2:$B$801, 2, FALSE), "No")</f>
        <v>No</v>
      </c>
    </row>
    <row r="3137" spans="1:23" x14ac:dyDescent="0.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VLOOKUP($M3137,People!$A$2:$B$5, 2, FALSE)</f>
        <v>Kelly Williams</v>
      </c>
      <c r="W3137" s="3" t="str">
        <f>IFERROR(VLOOKUP($B3137, 'Returns'!$A$2:$B$801, 2, FALSE), "No")</f>
        <v>No</v>
      </c>
    </row>
    <row r="3138" spans="1:23" x14ac:dyDescent="0.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VLOOKUP($M3138,People!$A$2:$B$5, 2, FALSE)</f>
        <v>Kelly Williams</v>
      </c>
      <c r="W3138" s="3" t="str">
        <f>IFERROR(VLOOKUP($B3138, 'Returns'!$A$2:$B$801, 2, FALSE), "No")</f>
        <v>No</v>
      </c>
    </row>
    <row r="3139" spans="1:23" x14ac:dyDescent="0.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VLOOKUP($M3139,People!$A$2:$B$5, 2, FALSE)</f>
        <v>Kelly Williams</v>
      </c>
      <c r="W3139" s="3" t="str">
        <f>IFERROR(VLOOKUP($B3139, 'Returns'!$A$2:$B$801, 2, FALSE), "No")</f>
        <v>No</v>
      </c>
    </row>
    <row r="3140" spans="1:23" x14ac:dyDescent="0.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VLOOKUP($M3140,People!$A$2:$B$5, 2, FALSE)</f>
        <v>Kelly Williams</v>
      </c>
      <c r="W3140" s="3" t="str">
        <f>IFERROR(VLOOKUP($B3140, 'Returns'!$A$2:$B$801, 2, FALSE), "No")</f>
        <v>No</v>
      </c>
    </row>
    <row r="3141" spans="1:23" x14ac:dyDescent="0.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VLOOKUP($M3141,People!$A$2:$B$5, 2, FALSE)</f>
        <v>Kelly Williams</v>
      </c>
      <c r="W3141" s="3" t="str">
        <f>IFERROR(VLOOKUP($B3141, 'Returns'!$A$2:$B$801, 2, FALSE), "No")</f>
        <v>No</v>
      </c>
    </row>
    <row r="3142" spans="1:23" x14ac:dyDescent="0.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VLOOKUP($M3142,People!$A$2:$B$5, 2, FALSE)</f>
        <v>Chuck Magee</v>
      </c>
      <c r="W3142" s="3" t="str">
        <f>IFERROR(VLOOKUP($B3142, 'Returns'!$A$2:$B$801, 2, FALSE), "No")</f>
        <v>No</v>
      </c>
    </row>
    <row r="3143" spans="1:23" x14ac:dyDescent="0.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VLOOKUP($M3143,People!$A$2:$B$5, 2, FALSE)</f>
        <v>Kelly Williams</v>
      </c>
      <c r="W3143" s="3" t="str">
        <f>IFERROR(VLOOKUP($B3143, 'Returns'!$A$2:$B$801, 2, FALSE), "No")</f>
        <v>No</v>
      </c>
    </row>
    <row r="3144" spans="1:23" x14ac:dyDescent="0.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VLOOKUP($M3144,People!$A$2:$B$5, 2, FALSE)</f>
        <v>Chuck Magee</v>
      </c>
      <c r="W3144" s="3" t="str">
        <f>IFERROR(VLOOKUP($B3144, 'Returns'!$A$2:$B$801, 2, FALSE), "No")</f>
        <v>No</v>
      </c>
    </row>
    <row r="3145" spans="1:23" x14ac:dyDescent="0.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VLOOKUP($M3145,People!$A$2:$B$5, 2, FALSE)</f>
        <v>Chuck Magee</v>
      </c>
      <c r="W3145" s="3" t="str">
        <f>IFERROR(VLOOKUP($B3145, 'Returns'!$A$2:$B$801, 2, FALSE), "No")</f>
        <v>No</v>
      </c>
    </row>
    <row r="3146" spans="1:23" x14ac:dyDescent="0.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VLOOKUP($M3146,People!$A$2:$B$5, 2, FALSE)</f>
        <v>Kelly Williams</v>
      </c>
      <c r="W3146" s="3" t="str">
        <f>IFERROR(VLOOKUP($B3146, 'Returns'!$A$2:$B$801, 2, FALSE), "No")</f>
        <v>No</v>
      </c>
    </row>
    <row r="3147" spans="1:23" x14ac:dyDescent="0.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VLOOKUP($M3147,People!$A$2:$B$5, 2, FALSE)</f>
        <v>Anna Andreadi</v>
      </c>
      <c r="W3147" s="3" t="str">
        <f>IFERROR(VLOOKUP($B3147, 'Returns'!$A$2:$B$801, 2, FALSE), "No")</f>
        <v>Yes</v>
      </c>
    </row>
    <row r="3148" spans="1:23" x14ac:dyDescent="0.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VLOOKUP($M3148,People!$A$2:$B$5, 2, FALSE)</f>
        <v>Anna Andreadi</v>
      </c>
      <c r="W3148" s="3" t="str">
        <f>IFERROR(VLOOKUP($B3148, 'Returns'!$A$2:$B$801, 2, FALSE), "No")</f>
        <v>Yes</v>
      </c>
    </row>
    <row r="3149" spans="1:23" x14ac:dyDescent="0.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VLOOKUP($M3149,People!$A$2:$B$5, 2, FALSE)</f>
        <v>Anna Andreadi</v>
      </c>
      <c r="W3149" s="3" t="str">
        <f>IFERROR(VLOOKUP($B3149, 'Returns'!$A$2:$B$801, 2, FALSE), "No")</f>
        <v>No</v>
      </c>
    </row>
    <row r="3150" spans="1:23" x14ac:dyDescent="0.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VLOOKUP($M3150,People!$A$2:$B$5, 2, FALSE)</f>
        <v>Chuck Magee</v>
      </c>
      <c r="W3150" s="3" t="str">
        <f>IFERROR(VLOOKUP($B3150, 'Returns'!$A$2:$B$801, 2, FALSE), "No")</f>
        <v>No</v>
      </c>
    </row>
    <row r="3151" spans="1:23" x14ac:dyDescent="0.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VLOOKUP($M3151,People!$A$2:$B$5, 2, FALSE)</f>
        <v>Anna Andreadi</v>
      </c>
      <c r="W3151" s="3" t="str">
        <f>IFERROR(VLOOKUP($B3151, 'Returns'!$A$2:$B$801, 2, FALSE), "No")</f>
        <v>No</v>
      </c>
    </row>
    <row r="3152" spans="1:23" x14ac:dyDescent="0.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VLOOKUP($M3152,People!$A$2:$B$5, 2, FALSE)</f>
        <v>Chuck Magee</v>
      </c>
      <c r="W3152" s="3" t="str">
        <f>IFERROR(VLOOKUP($B3152, 'Returns'!$A$2:$B$801, 2, FALSE), "No")</f>
        <v>No</v>
      </c>
    </row>
    <row r="3153" spans="1:23" x14ac:dyDescent="0.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VLOOKUP($M3153,People!$A$2:$B$5, 2, FALSE)</f>
        <v>Chuck Magee</v>
      </c>
      <c r="W3153" s="3" t="str">
        <f>IFERROR(VLOOKUP($B3153, 'Returns'!$A$2:$B$801, 2, FALSE), "No")</f>
        <v>No</v>
      </c>
    </row>
    <row r="3154" spans="1:23" x14ac:dyDescent="0.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VLOOKUP($M3154,People!$A$2:$B$5, 2, FALSE)</f>
        <v>Chuck Magee</v>
      </c>
      <c r="W3154" s="3" t="str">
        <f>IFERROR(VLOOKUP($B3154, 'Returns'!$A$2:$B$801, 2, FALSE), "No")</f>
        <v>No</v>
      </c>
    </row>
    <row r="3155" spans="1:23" x14ac:dyDescent="0.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VLOOKUP($M3155,People!$A$2:$B$5, 2, FALSE)</f>
        <v>Chuck Magee</v>
      </c>
      <c r="W3155" s="3" t="str">
        <f>IFERROR(VLOOKUP($B3155, 'Returns'!$A$2:$B$801, 2, FALSE), "No")</f>
        <v>No</v>
      </c>
    </row>
    <row r="3156" spans="1:23" x14ac:dyDescent="0.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VLOOKUP($M3156,People!$A$2:$B$5, 2, FALSE)</f>
        <v>Kelly Williams</v>
      </c>
      <c r="W3156" s="3" t="str">
        <f>IFERROR(VLOOKUP($B3156, 'Returns'!$A$2:$B$801, 2, FALSE), "No")</f>
        <v>No</v>
      </c>
    </row>
    <row r="3157" spans="1:23" x14ac:dyDescent="0.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VLOOKUP($M3157,People!$A$2:$B$5, 2, FALSE)</f>
        <v>Anna Andreadi</v>
      </c>
      <c r="W3157" s="3" t="str">
        <f>IFERROR(VLOOKUP($B3157, 'Returns'!$A$2:$B$801, 2, FALSE), "No")</f>
        <v>No</v>
      </c>
    </row>
    <row r="3158" spans="1:23" x14ac:dyDescent="0.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VLOOKUP($M3158,People!$A$2:$B$5, 2, FALSE)</f>
        <v>Chuck Magee</v>
      </c>
      <c r="W3158" s="3" t="str">
        <f>IFERROR(VLOOKUP($B3158, 'Returns'!$A$2:$B$801, 2, FALSE), "No")</f>
        <v>No</v>
      </c>
    </row>
    <row r="3159" spans="1:23" x14ac:dyDescent="0.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VLOOKUP($M3159,People!$A$2:$B$5, 2, FALSE)</f>
        <v>Chuck Magee</v>
      </c>
      <c r="W3159" s="3" t="str">
        <f>IFERROR(VLOOKUP($B3159, 'Returns'!$A$2:$B$801, 2, FALSE), "No")</f>
        <v>No</v>
      </c>
    </row>
    <row r="3160" spans="1:23" x14ac:dyDescent="0.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VLOOKUP($M3160,People!$A$2:$B$5, 2, FALSE)</f>
        <v>Cassandra Brandow</v>
      </c>
      <c r="W3160" s="3" t="str">
        <f>IFERROR(VLOOKUP($B3160, 'Returns'!$A$2:$B$801, 2, FALSE), "No")</f>
        <v>No</v>
      </c>
    </row>
    <row r="3161" spans="1:23" x14ac:dyDescent="0.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VLOOKUP($M3161,People!$A$2:$B$5, 2, FALSE)</f>
        <v>Cassandra Brandow</v>
      </c>
      <c r="W3161" s="3" t="str">
        <f>IFERROR(VLOOKUP($B3161, 'Returns'!$A$2:$B$801, 2, FALSE), "No")</f>
        <v>No</v>
      </c>
    </row>
    <row r="3162" spans="1:23" x14ac:dyDescent="0.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VLOOKUP($M3162,People!$A$2:$B$5, 2, FALSE)</f>
        <v>Kelly Williams</v>
      </c>
      <c r="W3162" s="3" t="str">
        <f>IFERROR(VLOOKUP($B3162, 'Returns'!$A$2:$B$801, 2, FALSE), "No")</f>
        <v>No</v>
      </c>
    </row>
    <row r="3163" spans="1:23" x14ac:dyDescent="0.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VLOOKUP($M3163,People!$A$2:$B$5, 2, FALSE)</f>
        <v>Anna Andreadi</v>
      </c>
      <c r="W3163" s="3" t="str">
        <f>IFERROR(VLOOKUP($B3163, 'Returns'!$A$2:$B$801, 2, FALSE), "No")</f>
        <v>No</v>
      </c>
    </row>
    <row r="3164" spans="1:23" x14ac:dyDescent="0.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VLOOKUP($M3164,People!$A$2:$B$5, 2, FALSE)</f>
        <v>Anna Andreadi</v>
      </c>
      <c r="W3164" s="3" t="str">
        <f>IFERROR(VLOOKUP($B3164, 'Returns'!$A$2:$B$801, 2, FALSE), "No")</f>
        <v>No</v>
      </c>
    </row>
    <row r="3165" spans="1:23" x14ac:dyDescent="0.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VLOOKUP($M3165,People!$A$2:$B$5, 2, FALSE)</f>
        <v>Anna Andreadi</v>
      </c>
      <c r="W3165" s="3" t="str">
        <f>IFERROR(VLOOKUP($B3165, 'Returns'!$A$2:$B$801, 2, FALSE), "No")</f>
        <v>No</v>
      </c>
    </row>
    <row r="3166" spans="1:23" x14ac:dyDescent="0.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VLOOKUP($M3166,People!$A$2:$B$5, 2, FALSE)</f>
        <v>Anna Andreadi</v>
      </c>
      <c r="W3166" s="3" t="str">
        <f>IFERROR(VLOOKUP($B3166, 'Returns'!$A$2:$B$801, 2, FALSE), "No")</f>
        <v>No</v>
      </c>
    </row>
    <row r="3167" spans="1:23" x14ac:dyDescent="0.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VLOOKUP($M3167,People!$A$2:$B$5, 2, FALSE)</f>
        <v>Anna Andreadi</v>
      </c>
      <c r="W3167" s="3" t="str">
        <f>IFERROR(VLOOKUP($B3167, 'Returns'!$A$2:$B$801, 2, FALSE), "No")</f>
        <v>No</v>
      </c>
    </row>
    <row r="3168" spans="1:23" x14ac:dyDescent="0.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VLOOKUP($M3168,People!$A$2:$B$5, 2, FALSE)</f>
        <v>Anna Andreadi</v>
      </c>
      <c r="W3168" s="3" t="str">
        <f>IFERROR(VLOOKUP($B3168, 'Returns'!$A$2:$B$801, 2, FALSE), "No")</f>
        <v>No</v>
      </c>
    </row>
    <row r="3169" spans="1:23" x14ac:dyDescent="0.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VLOOKUP($M3169,People!$A$2:$B$5, 2, FALSE)</f>
        <v>Kelly Williams</v>
      </c>
      <c r="W3169" s="3" t="str">
        <f>IFERROR(VLOOKUP($B3169, 'Returns'!$A$2:$B$801, 2, FALSE), "No")</f>
        <v>No</v>
      </c>
    </row>
    <row r="3170" spans="1:23" x14ac:dyDescent="0.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VLOOKUP($M3170,People!$A$2:$B$5, 2, FALSE)</f>
        <v>Cassandra Brandow</v>
      </c>
      <c r="W3170" s="3" t="str">
        <f>IFERROR(VLOOKUP($B3170, 'Returns'!$A$2:$B$801, 2, FALSE), "No")</f>
        <v>No</v>
      </c>
    </row>
    <row r="3171" spans="1:23" x14ac:dyDescent="0.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VLOOKUP($M3171,People!$A$2:$B$5, 2, FALSE)</f>
        <v>Cassandra Brandow</v>
      </c>
      <c r="W3171" s="3" t="str">
        <f>IFERROR(VLOOKUP($B3171, 'Returns'!$A$2:$B$801, 2, FALSE), "No")</f>
        <v>No</v>
      </c>
    </row>
    <row r="3172" spans="1:23" x14ac:dyDescent="0.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VLOOKUP($M3172,People!$A$2:$B$5, 2, FALSE)</f>
        <v>Cassandra Brandow</v>
      </c>
      <c r="W3172" s="3" t="str">
        <f>IFERROR(VLOOKUP($B3172, 'Returns'!$A$2:$B$801, 2, FALSE), "No")</f>
        <v>No</v>
      </c>
    </row>
    <row r="3173" spans="1:23" x14ac:dyDescent="0.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VLOOKUP($M3173,People!$A$2:$B$5, 2, FALSE)</f>
        <v>Kelly Williams</v>
      </c>
      <c r="W3173" s="3" t="str">
        <f>IFERROR(VLOOKUP($B3173, 'Returns'!$A$2:$B$801, 2, FALSE), "No")</f>
        <v>No</v>
      </c>
    </row>
    <row r="3174" spans="1:23" x14ac:dyDescent="0.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VLOOKUP($M3174,People!$A$2:$B$5, 2, FALSE)</f>
        <v>Kelly Williams</v>
      </c>
      <c r="W3174" s="3" t="str">
        <f>IFERROR(VLOOKUP($B3174, 'Returns'!$A$2:$B$801, 2, FALSE), "No")</f>
        <v>No</v>
      </c>
    </row>
    <row r="3175" spans="1:23" x14ac:dyDescent="0.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VLOOKUP($M3175,People!$A$2:$B$5, 2, FALSE)</f>
        <v>Kelly Williams</v>
      </c>
      <c r="W3175" s="3" t="str">
        <f>IFERROR(VLOOKUP($B3175, 'Returns'!$A$2:$B$801, 2, FALSE), "No")</f>
        <v>No</v>
      </c>
    </row>
    <row r="3176" spans="1:23" x14ac:dyDescent="0.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VLOOKUP($M3176,People!$A$2:$B$5, 2, FALSE)</f>
        <v>Kelly Williams</v>
      </c>
      <c r="W3176" s="3" t="str">
        <f>IFERROR(VLOOKUP($B3176, 'Returns'!$A$2:$B$801, 2, FALSE), "No")</f>
        <v>No</v>
      </c>
    </row>
    <row r="3177" spans="1:23" x14ac:dyDescent="0.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VLOOKUP($M3177,People!$A$2:$B$5, 2, FALSE)</f>
        <v>Anna Andreadi</v>
      </c>
      <c r="W3177" s="3" t="str">
        <f>IFERROR(VLOOKUP($B3177, 'Returns'!$A$2:$B$801, 2, FALSE), "No")</f>
        <v>No</v>
      </c>
    </row>
    <row r="3178" spans="1:23" x14ac:dyDescent="0.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VLOOKUP($M3178,People!$A$2:$B$5, 2, FALSE)</f>
        <v>Anna Andreadi</v>
      </c>
      <c r="W3178" s="3" t="str">
        <f>IFERROR(VLOOKUP($B3178, 'Returns'!$A$2:$B$801, 2, FALSE), "No")</f>
        <v>No</v>
      </c>
    </row>
    <row r="3179" spans="1:23" x14ac:dyDescent="0.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VLOOKUP($M3179,People!$A$2:$B$5, 2, FALSE)</f>
        <v>Chuck Magee</v>
      </c>
      <c r="W3179" s="3" t="str">
        <f>IFERROR(VLOOKUP($B3179, 'Returns'!$A$2:$B$801, 2, FALSE), "No")</f>
        <v>No</v>
      </c>
    </row>
    <row r="3180" spans="1:23" x14ac:dyDescent="0.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VLOOKUP($M3180,People!$A$2:$B$5, 2, FALSE)</f>
        <v>Chuck Magee</v>
      </c>
      <c r="W3180" s="3" t="str">
        <f>IFERROR(VLOOKUP($B3180, 'Returns'!$A$2:$B$801, 2, FALSE), "No")</f>
        <v>No</v>
      </c>
    </row>
    <row r="3181" spans="1:23" x14ac:dyDescent="0.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VLOOKUP($M3181,People!$A$2:$B$5, 2, FALSE)</f>
        <v>Chuck Magee</v>
      </c>
      <c r="W3181" s="3" t="str">
        <f>IFERROR(VLOOKUP($B3181, 'Returns'!$A$2:$B$801, 2, FALSE), "No")</f>
        <v>No</v>
      </c>
    </row>
    <row r="3182" spans="1:23" x14ac:dyDescent="0.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VLOOKUP($M3182,People!$A$2:$B$5, 2, FALSE)</f>
        <v>Chuck Magee</v>
      </c>
      <c r="W3182" s="3" t="str">
        <f>IFERROR(VLOOKUP($B3182, 'Returns'!$A$2:$B$801, 2, FALSE), "No")</f>
        <v>No</v>
      </c>
    </row>
    <row r="3183" spans="1:23" x14ac:dyDescent="0.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VLOOKUP($M3183,People!$A$2:$B$5, 2, FALSE)</f>
        <v>Chuck Magee</v>
      </c>
      <c r="W3183" s="3" t="str">
        <f>IFERROR(VLOOKUP($B3183, 'Returns'!$A$2:$B$801, 2, FALSE), "No")</f>
        <v>No</v>
      </c>
    </row>
    <row r="3184" spans="1:23" x14ac:dyDescent="0.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VLOOKUP($M3184,People!$A$2:$B$5, 2, FALSE)</f>
        <v>Chuck Magee</v>
      </c>
      <c r="W3184" s="3" t="str">
        <f>IFERROR(VLOOKUP($B3184, 'Returns'!$A$2:$B$801, 2, FALSE), "No")</f>
        <v>No</v>
      </c>
    </row>
    <row r="3185" spans="1:23" x14ac:dyDescent="0.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VLOOKUP($M3185,People!$A$2:$B$5, 2, FALSE)</f>
        <v>Chuck Magee</v>
      </c>
      <c r="W3185" s="3" t="str">
        <f>IFERROR(VLOOKUP($B3185, 'Returns'!$A$2:$B$801, 2, FALSE), "No")</f>
        <v>No</v>
      </c>
    </row>
    <row r="3186" spans="1:23" x14ac:dyDescent="0.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VLOOKUP($M3186,People!$A$2:$B$5, 2, FALSE)</f>
        <v>Chuck Magee</v>
      </c>
      <c r="W3186" s="3" t="str">
        <f>IFERROR(VLOOKUP($B3186, 'Returns'!$A$2:$B$801, 2, FALSE), "No")</f>
        <v>No</v>
      </c>
    </row>
    <row r="3187" spans="1:23" x14ac:dyDescent="0.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VLOOKUP($M3187,People!$A$2:$B$5, 2, FALSE)</f>
        <v>Kelly Williams</v>
      </c>
      <c r="W3187" s="3" t="str">
        <f>IFERROR(VLOOKUP($B3187, 'Returns'!$A$2:$B$801, 2, FALSE), "No")</f>
        <v>Yes</v>
      </c>
    </row>
    <row r="3188" spans="1:23" x14ac:dyDescent="0.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VLOOKUP($M3188,People!$A$2:$B$5, 2, FALSE)</f>
        <v>Kelly Williams</v>
      </c>
      <c r="W3188" s="3" t="str">
        <f>IFERROR(VLOOKUP($B3188, 'Returns'!$A$2:$B$801, 2, FALSE), "No")</f>
        <v>Yes</v>
      </c>
    </row>
    <row r="3189" spans="1:23" x14ac:dyDescent="0.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VLOOKUP($M3189,People!$A$2:$B$5, 2, FALSE)</f>
        <v>Chuck Magee</v>
      </c>
      <c r="W3189" s="3" t="str">
        <f>IFERROR(VLOOKUP($B3189, 'Returns'!$A$2:$B$801, 2, FALSE), "No")</f>
        <v>No</v>
      </c>
    </row>
    <row r="3190" spans="1:23" x14ac:dyDescent="0.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VLOOKUP($M3190,People!$A$2:$B$5, 2, FALSE)</f>
        <v>Anna Andreadi</v>
      </c>
      <c r="W3190" s="3" t="str">
        <f>IFERROR(VLOOKUP($B3190, 'Returns'!$A$2:$B$801, 2, FALSE), "No")</f>
        <v>No</v>
      </c>
    </row>
    <row r="3191" spans="1:23" x14ac:dyDescent="0.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VLOOKUP($M3191,People!$A$2:$B$5, 2, FALSE)</f>
        <v>Anna Andreadi</v>
      </c>
      <c r="W3191" s="3" t="str">
        <f>IFERROR(VLOOKUP($B3191, 'Returns'!$A$2:$B$801, 2, FALSE), "No")</f>
        <v>No</v>
      </c>
    </row>
    <row r="3192" spans="1:23" x14ac:dyDescent="0.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VLOOKUP($M3192,People!$A$2:$B$5, 2, FALSE)</f>
        <v>Kelly Williams</v>
      </c>
      <c r="W3192" s="3" t="str">
        <f>IFERROR(VLOOKUP($B3192, 'Returns'!$A$2:$B$801, 2, FALSE), "No")</f>
        <v>No</v>
      </c>
    </row>
    <row r="3193" spans="1:23" x14ac:dyDescent="0.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VLOOKUP($M3193,People!$A$2:$B$5, 2, FALSE)</f>
        <v>Chuck Magee</v>
      </c>
      <c r="W3193" s="3" t="str">
        <f>IFERROR(VLOOKUP($B3193, 'Returns'!$A$2:$B$801, 2, FALSE), "No")</f>
        <v>No</v>
      </c>
    </row>
    <row r="3194" spans="1:23" x14ac:dyDescent="0.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VLOOKUP($M3194,People!$A$2:$B$5, 2, FALSE)</f>
        <v>Kelly Williams</v>
      </c>
      <c r="W3194" s="3" t="str">
        <f>IFERROR(VLOOKUP($B3194, 'Returns'!$A$2:$B$801, 2, FALSE), "No")</f>
        <v>No</v>
      </c>
    </row>
    <row r="3195" spans="1:23" x14ac:dyDescent="0.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VLOOKUP($M3195,People!$A$2:$B$5, 2, FALSE)</f>
        <v>Kelly Williams</v>
      </c>
      <c r="W3195" s="3" t="str">
        <f>IFERROR(VLOOKUP($B3195, 'Returns'!$A$2:$B$801, 2, FALSE), "No")</f>
        <v>No</v>
      </c>
    </row>
    <row r="3196" spans="1:23" x14ac:dyDescent="0.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VLOOKUP($M3196,People!$A$2:$B$5, 2, FALSE)</f>
        <v>Kelly Williams</v>
      </c>
      <c r="W3196" s="3" t="str">
        <f>IFERROR(VLOOKUP($B3196, 'Returns'!$A$2:$B$801, 2, FALSE), "No")</f>
        <v>No</v>
      </c>
    </row>
    <row r="3197" spans="1:23" x14ac:dyDescent="0.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VLOOKUP($M3197,People!$A$2:$B$5, 2, FALSE)</f>
        <v>Cassandra Brandow</v>
      </c>
      <c r="W3197" s="3" t="str">
        <f>IFERROR(VLOOKUP($B3197, 'Returns'!$A$2:$B$801, 2, FALSE), "No")</f>
        <v>No</v>
      </c>
    </row>
    <row r="3198" spans="1:23" x14ac:dyDescent="0.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VLOOKUP($M3198,People!$A$2:$B$5, 2, FALSE)</f>
        <v>Chuck Magee</v>
      </c>
      <c r="W3198" s="3" t="str">
        <f>IFERROR(VLOOKUP($B3198, 'Returns'!$A$2:$B$801, 2, FALSE), "No")</f>
        <v>No</v>
      </c>
    </row>
    <row r="3199" spans="1:23" x14ac:dyDescent="0.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VLOOKUP($M3199,People!$A$2:$B$5, 2, FALSE)</f>
        <v>Anna Andreadi</v>
      </c>
      <c r="W3199" s="3" t="str">
        <f>IFERROR(VLOOKUP($B3199, 'Returns'!$A$2:$B$801, 2, FALSE), "No")</f>
        <v>No</v>
      </c>
    </row>
    <row r="3200" spans="1:23" x14ac:dyDescent="0.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VLOOKUP($M3200,People!$A$2:$B$5, 2, FALSE)</f>
        <v>Cassandra Brandow</v>
      </c>
      <c r="W3200" s="3" t="str">
        <f>IFERROR(VLOOKUP($B3200, 'Returns'!$A$2:$B$801, 2, FALSE), "No")</f>
        <v>No</v>
      </c>
    </row>
    <row r="3201" spans="1:23" x14ac:dyDescent="0.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VLOOKUP($M3201,People!$A$2:$B$5, 2, FALSE)</f>
        <v>Chuck Magee</v>
      </c>
      <c r="W3201" s="3" t="str">
        <f>IFERROR(VLOOKUP($B3201, 'Returns'!$A$2:$B$801, 2, FALSE), "No")</f>
        <v>No</v>
      </c>
    </row>
    <row r="3202" spans="1:23" x14ac:dyDescent="0.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VLOOKUP($M3202,People!$A$2:$B$5, 2, FALSE)</f>
        <v>Chuck Magee</v>
      </c>
      <c r="W3202" s="3" t="str">
        <f>IFERROR(VLOOKUP($B3202, 'Returns'!$A$2:$B$801, 2, FALSE), "No")</f>
        <v>No</v>
      </c>
    </row>
    <row r="3203" spans="1:23" x14ac:dyDescent="0.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VLOOKUP($M3203,People!$A$2:$B$5, 2, FALSE)</f>
        <v>Chuck Magee</v>
      </c>
      <c r="W3203" s="3" t="str">
        <f>IFERROR(VLOOKUP($B3203, 'Returns'!$A$2:$B$801, 2, FALSE), "No")</f>
        <v>No</v>
      </c>
    </row>
    <row r="3204" spans="1:23" x14ac:dyDescent="0.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VLOOKUP($M3204,People!$A$2:$B$5, 2, FALSE)</f>
        <v>Anna Andreadi</v>
      </c>
      <c r="W3204" s="3" t="str">
        <f>IFERROR(VLOOKUP($B3204, 'Returns'!$A$2:$B$801, 2, FALSE), "No")</f>
        <v>No</v>
      </c>
    </row>
    <row r="3205" spans="1:23" x14ac:dyDescent="0.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VLOOKUP($M3205,People!$A$2:$B$5, 2, FALSE)</f>
        <v>Anna Andreadi</v>
      </c>
      <c r="W3205" s="3" t="str">
        <f>IFERROR(VLOOKUP($B3205, 'Returns'!$A$2:$B$801, 2, FALSE), "No")</f>
        <v>No</v>
      </c>
    </row>
    <row r="3206" spans="1:23" x14ac:dyDescent="0.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VLOOKUP($M3206,People!$A$2:$B$5, 2, FALSE)</f>
        <v>Anna Andreadi</v>
      </c>
      <c r="W3206" s="3" t="str">
        <f>IFERROR(VLOOKUP($B3206, 'Returns'!$A$2:$B$801, 2, FALSE), "No")</f>
        <v>No</v>
      </c>
    </row>
    <row r="3207" spans="1:23" x14ac:dyDescent="0.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VLOOKUP($M3207,People!$A$2:$B$5, 2, FALSE)</f>
        <v>Anna Andreadi</v>
      </c>
      <c r="W3207" s="3" t="str">
        <f>IFERROR(VLOOKUP($B3207, 'Returns'!$A$2:$B$801, 2, FALSE), "No")</f>
        <v>No</v>
      </c>
    </row>
    <row r="3208" spans="1:23" x14ac:dyDescent="0.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VLOOKUP($M3208,People!$A$2:$B$5, 2, FALSE)</f>
        <v>Anna Andreadi</v>
      </c>
      <c r="W3208" s="3" t="str">
        <f>IFERROR(VLOOKUP($B3208, 'Returns'!$A$2:$B$801, 2, FALSE), "No")</f>
        <v>No</v>
      </c>
    </row>
    <row r="3209" spans="1:23" x14ac:dyDescent="0.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VLOOKUP($M3209,People!$A$2:$B$5, 2, FALSE)</f>
        <v>Anna Andreadi</v>
      </c>
      <c r="W3209" s="3" t="str">
        <f>IFERROR(VLOOKUP($B3209, 'Returns'!$A$2:$B$801, 2, FALSE), "No")</f>
        <v>No</v>
      </c>
    </row>
    <row r="3210" spans="1:23" x14ac:dyDescent="0.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VLOOKUP($M3210,People!$A$2:$B$5, 2, FALSE)</f>
        <v>Anna Andreadi</v>
      </c>
      <c r="W3210" s="3" t="str">
        <f>IFERROR(VLOOKUP($B3210, 'Returns'!$A$2:$B$801, 2, FALSE), "No")</f>
        <v>No</v>
      </c>
    </row>
    <row r="3211" spans="1:23" x14ac:dyDescent="0.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VLOOKUP($M3211,People!$A$2:$B$5, 2, FALSE)</f>
        <v>Anna Andreadi</v>
      </c>
      <c r="W3211" s="3" t="str">
        <f>IFERROR(VLOOKUP($B3211, 'Returns'!$A$2:$B$801, 2, FALSE), "No")</f>
        <v>No</v>
      </c>
    </row>
    <row r="3212" spans="1:23" x14ac:dyDescent="0.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VLOOKUP($M3212,People!$A$2:$B$5, 2, FALSE)</f>
        <v>Kelly Williams</v>
      </c>
      <c r="W3212" s="3" t="str">
        <f>IFERROR(VLOOKUP($B3212, 'Returns'!$A$2:$B$801, 2, FALSE), "No")</f>
        <v>No</v>
      </c>
    </row>
    <row r="3213" spans="1:23" x14ac:dyDescent="0.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VLOOKUP($M3213,People!$A$2:$B$5, 2, FALSE)</f>
        <v>Kelly Williams</v>
      </c>
      <c r="W3213" s="3" t="str">
        <f>IFERROR(VLOOKUP($B3213, 'Returns'!$A$2:$B$801, 2, FALSE), "No")</f>
        <v>No</v>
      </c>
    </row>
    <row r="3214" spans="1:23" x14ac:dyDescent="0.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VLOOKUP($M3214,People!$A$2:$B$5, 2, FALSE)</f>
        <v>Kelly Williams</v>
      </c>
      <c r="W3214" s="3" t="str">
        <f>IFERROR(VLOOKUP($B3214, 'Returns'!$A$2:$B$801, 2, FALSE), "No")</f>
        <v>No</v>
      </c>
    </row>
    <row r="3215" spans="1:23" x14ac:dyDescent="0.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VLOOKUP($M3215,People!$A$2:$B$5, 2, FALSE)</f>
        <v>Chuck Magee</v>
      </c>
      <c r="W3215" s="3" t="str">
        <f>IFERROR(VLOOKUP($B3215, 'Returns'!$A$2:$B$801, 2, FALSE), "No")</f>
        <v>No</v>
      </c>
    </row>
    <row r="3216" spans="1:23" x14ac:dyDescent="0.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VLOOKUP($M3216,People!$A$2:$B$5, 2, FALSE)</f>
        <v>Chuck Magee</v>
      </c>
      <c r="W3216" s="3" t="str">
        <f>IFERROR(VLOOKUP($B3216, 'Returns'!$A$2:$B$801, 2, FALSE), "No")</f>
        <v>No</v>
      </c>
    </row>
    <row r="3217" spans="1:23" x14ac:dyDescent="0.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VLOOKUP($M3217,People!$A$2:$B$5, 2, FALSE)</f>
        <v>Anna Andreadi</v>
      </c>
      <c r="W3217" s="3" t="str">
        <f>IFERROR(VLOOKUP($B3217, 'Returns'!$A$2:$B$801, 2, FALSE), "No")</f>
        <v>No</v>
      </c>
    </row>
    <row r="3218" spans="1:23" x14ac:dyDescent="0.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VLOOKUP($M3218,People!$A$2:$B$5, 2, FALSE)</f>
        <v>Anna Andreadi</v>
      </c>
      <c r="W3218" s="3" t="str">
        <f>IFERROR(VLOOKUP($B3218, 'Returns'!$A$2:$B$801, 2, FALSE), "No")</f>
        <v>No</v>
      </c>
    </row>
    <row r="3219" spans="1:23" x14ac:dyDescent="0.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VLOOKUP($M3219,People!$A$2:$B$5, 2, FALSE)</f>
        <v>Chuck Magee</v>
      </c>
      <c r="W3219" s="3" t="str">
        <f>IFERROR(VLOOKUP($B3219, 'Returns'!$A$2:$B$801, 2, FALSE), "No")</f>
        <v>No</v>
      </c>
    </row>
    <row r="3220" spans="1:23" x14ac:dyDescent="0.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VLOOKUP($M3220,People!$A$2:$B$5, 2, FALSE)</f>
        <v>Chuck Magee</v>
      </c>
      <c r="W3220" s="3" t="str">
        <f>IFERROR(VLOOKUP($B3220, 'Returns'!$A$2:$B$801, 2, FALSE), "No")</f>
        <v>No</v>
      </c>
    </row>
    <row r="3221" spans="1:23" x14ac:dyDescent="0.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VLOOKUP($M3221,People!$A$2:$B$5, 2, FALSE)</f>
        <v>Chuck Magee</v>
      </c>
      <c r="W3221" s="3" t="str">
        <f>IFERROR(VLOOKUP($B3221, 'Returns'!$A$2:$B$801, 2, FALSE), "No")</f>
        <v>Yes</v>
      </c>
    </row>
    <row r="3222" spans="1:23" x14ac:dyDescent="0.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VLOOKUP($M3222,People!$A$2:$B$5, 2, FALSE)</f>
        <v>Chuck Magee</v>
      </c>
      <c r="W3222" s="3" t="str">
        <f>IFERROR(VLOOKUP($B3222, 'Returns'!$A$2:$B$801, 2, FALSE), "No")</f>
        <v>Yes</v>
      </c>
    </row>
    <row r="3223" spans="1:23" x14ac:dyDescent="0.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VLOOKUP($M3223,People!$A$2:$B$5, 2, FALSE)</f>
        <v>Chuck Magee</v>
      </c>
      <c r="W3223" s="3" t="str">
        <f>IFERROR(VLOOKUP($B3223, 'Returns'!$A$2:$B$801, 2, FALSE), "No")</f>
        <v>Yes</v>
      </c>
    </row>
    <row r="3224" spans="1:23" x14ac:dyDescent="0.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VLOOKUP($M3224,People!$A$2:$B$5, 2, FALSE)</f>
        <v>Anna Andreadi</v>
      </c>
      <c r="W3224" s="3" t="str">
        <f>IFERROR(VLOOKUP($B3224, 'Returns'!$A$2:$B$801, 2, FALSE), "No")</f>
        <v>No</v>
      </c>
    </row>
    <row r="3225" spans="1:23" x14ac:dyDescent="0.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VLOOKUP($M3225,People!$A$2:$B$5, 2, FALSE)</f>
        <v>Anna Andreadi</v>
      </c>
      <c r="W3225" s="3" t="str">
        <f>IFERROR(VLOOKUP($B3225, 'Returns'!$A$2:$B$801, 2, FALSE), "No")</f>
        <v>No</v>
      </c>
    </row>
    <row r="3226" spans="1:23" x14ac:dyDescent="0.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VLOOKUP($M3226,People!$A$2:$B$5, 2, FALSE)</f>
        <v>Anna Andreadi</v>
      </c>
      <c r="W3226" s="3" t="str">
        <f>IFERROR(VLOOKUP($B3226, 'Returns'!$A$2:$B$801, 2, FALSE), "No")</f>
        <v>No</v>
      </c>
    </row>
    <row r="3227" spans="1:23" x14ac:dyDescent="0.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VLOOKUP($M3227,People!$A$2:$B$5, 2, FALSE)</f>
        <v>Anna Andreadi</v>
      </c>
      <c r="W3227" s="3" t="str">
        <f>IFERROR(VLOOKUP($B3227, 'Returns'!$A$2:$B$801, 2, FALSE), "No")</f>
        <v>No</v>
      </c>
    </row>
    <row r="3228" spans="1:23" x14ac:dyDescent="0.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VLOOKUP($M3228,People!$A$2:$B$5, 2, FALSE)</f>
        <v>Anna Andreadi</v>
      </c>
      <c r="W3228" s="3" t="str">
        <f>IFERROR(VLOOKUP($B3228, 'Returns'!$A$2:$B$801, 2, FALSE), "No")</f>
        <v>No</v>
      </c>
    </row>
    <row r="3229" spans="1:23" x14ac:dyDescent="0.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VLOOKUP($M3229,People!$A$2:$B$5, 2, FALSE)</f>
        <v>Anna Andreadi</v>
      </c>
      <c r="W3229" s="3" t="str">
        <f>IFERROR(VLOOKUP($B3229, 'Returns'!$A$2:$B$801, 2, FALSE), "No")</f>
        <v>No</v>
      </c>
    </row>
    <row r="3230" spans="1:23" x14ac:dyDescent="0.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VLOOKUP($M3230,People!$A$2:$B$5, 2, FALSE)</f>
        <v>Anna Andreadi</v>
      </c>
      <c r="W3230" s="3" t="str">
        <f>IFERROR(VLOOKUP($B3230, 'Returns'!$A$2:$B$801, 2, FALSE), "No")</f>
        <v>No</v>
      </c>
    </row>
    <row r="3231" spans="1:23" x14ac:dyDescent="0.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VLOOKUP($M3231,People!$A$2:$B$5, 2, FALSE)</f>
        <v>Chuck Magee</v>
      </c>
      <c r="W3231" s="3" t="str">
        <f>IFERROR(VLOOKUP($B3231, 'Returns'!$A$2:$B$801, 2, FALSE), "No")</f>
        <v>No</v>
      </c>
    </row>
    <row r="3232" spans="1:23" x14ac:dyDescent="0.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VLOOKUP($M3232,People!$A$2:$B$5, 2, FALSE)</f>
        <v>Chuck Magee</v>
      </c>
      <c r="W3232" s="3" t="str">
        <f>IFERROR(VLOOKUP($B3232, 'Returns'!$A$2:$B$801, 2, FALSE), "No")</f>
        <v>No</v>
      </c>
    </row>
    <row r="3233" spans="1:23" x14ac:dyDescent="0.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VLOOKUP($M3233,People!$A$2:$B$5, 2, FALSE)</f>
        <v>Kelly Williams</v>
      </c>
      <c r="W3233" s="3" t="str">
        <f>IFERROR(VLOOKUP($B3233, 'Returns'!$A$2:$B$801, 2, FALSE), "No")</f>
        <v>No</v>
      </c>
    </row>
    <row r="3234" spans="1:23" x14ac:dyDescent="0.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VLOOKUP($M3234,People!$A$2:$B$5, 2, FALSE)</f>
        <v>Kelly Williams</v>
      </c>
      <c r="W3234" s="3" t="str">
        <f>IFERROR(VLOOKUP($B3234, 'Returns'!$A$2:$B$801, 2, FALSE), "No")</f>
        <v>No</v>
      </c>
    </row>
    <row r="3235" spans="1:23" x14ac:dyDescent="0.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VLOOKUP($M3235,People!$A$2:$B$5, 2, FALSE)</f>
        <v>Kelly Williams</v>
      </c>
      <c r="W3235" s="3" t="str">
        <f>IFERROR(VLOOKUP($B3235, 'Returns'!$A$2:$B$801, 2, FALSE), "No")</f>
        <v>No</v>
      </c>
    </row>
    <row r="3236" spans="1:23" x14ac:dyDescent="0.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VLOOKUP($M3236,People!$A$2:$B$5, 2, FALSE)</f>
        <v>Anna Andreadi</v>
      </c>
      <c r="W3236" s="3" t="str">
        <f>IFERROR(VLOOKUP($B3236, 'Returns'!$A$2:$B$801, 2, FALSE), "No")</f>
        <v>No</v>
      </c>
    </row>
    <row r="3237" spans="1:23" x14ac:dyDescent="0.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VLOOKUP($M3237,People!$A$2:$B$5, 2, FALSE)</f>
        <v>Chuck Magee</v>
      </c>
      <c r="W3237" s="3" t="str">
        <f>IFERROR(VLOOKUP($B3237, 'Returns'!$A$2:$B$801, 2, FALSE), "No")</f>
        <v>No</v>
      </c>
    </row>
    <row r="3238" spans="1:23" x14ac:dyDescent="0.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VLOOKUP($M3238,People!$A$2:$B$5, 2, FALSE)</f>
        <v>Chuck Magee</v>
      </c>
      <c r="W3238" s="3" t="str">
        <f>IFERROR(VLOOKUP($B3238, 'Returns'!$A$2:$B$801, 2, FALSE), "No")</f>
        <v>No</v>
      </c>
    </row>
    <row r="3239" spans="1:23" x14ac:dyDescent="0.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VLOOKUP($M3239,People!$A$2:$B$5, 2, FALSE)</f>
        <v>Chuck Magee</v>
      </c>
      <c r="W3239" s="3" t="str">
        <f>IFERROR(VLOOKUP($B3239, 'Returns'!$A$2:$B$801, 2, FALSE), "No")</f>
        <v>No</v>
      </c>
    </row>
    <row r="3240" spans="1:23" x14ac:dyDescent="0.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VLOOKUP($M3240,People!$A$2:$B$5, 2, FALSE)</f>
        <v>Kelly Williams</v>
      </c>
      <c r="W3240" s="3" t="str">
        <f>IFERROR(VLOOKUP($B3240, 'Returns'!$A$2:$B$801, 2, FALSE), "No")</f>
        <v>No</v>
      </c>
    </row>
    <row r="3241" spans="1:23" x14ac:dyDescent="0.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VLOOKUP($M3241,People!$A$2:$B$5, 2, FALSE)</f>
        <v>Kelly Williams</v>
      </c>
      <c r="W3241" s="3" t="str">
        <f>IFERROR(VLOOKUP($B3241, 'Returns'!$A$2:$B$801, 2, FALSE), "No")</f>
        <v>No</v>
      </c>
    </row>
    <row r="3242" spans="1:23" x14ac:dyDescent="0.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VLOOKUP($M3242,People!$A$2:$B$5, 2, FALSE)</f>
        <v>Kelly Williams</v>
      </c>
      <c r="W3242" s="3" t="str">
        <f>IFERROR(VLOOKUP($B3242, 'Returns'!$A$2:$B$801, 2, FALSE), "No")</f>
        <v>No</v>
      </c>
    </row>
    <row r="3243" spans="1:23" x14ac:dyDescent="0.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VLOOKUP($M3243,People!$A$2:$B$5, 2, FALSE)</f>
        <v>Cassandra Brandow</v>
      </c>
      <c r="W3243" s="3" t="str">
        <f>IFERROR(VLOOKUP($B3243, 'Returns'!$A$2:$B$801, 2, FALSE), "No")</f>
        <v>No</v>
      </c>
    </row>
    <row r="3244" spans="1:23" x14ac:dyDescent="0.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VLOOKUP($M3244,People!$A$2:$B$5, 2, FALSE)</f>
        <v>Kelly Williams</v>
      </c>
      <c r="W3244" s="3" t="str">
        <f>IFERROR(VLOOKUP($B3244, 'Returns'!$A$2:$B$801, 2, FALSE), "No")</f>
        <v>No</v>
      </c>
    </row>
    <row r="3245" spans="1:23" x14ac:dyDescent="0.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VLOOKUP($M3245,People!$A$2:$B$5, 2, FALSE)</f>
        <v>Kelly Williams</v>
      </c>
      <c r="W3245" s="3" t="str">
        <f>IFERROR(VLOOKUP($B3245, 'Returns'!$A$2:$B$801, 2, FALSE), "No")</f>
        <v>No</v>
      </c>
    </row>
    <row r="3246" spans="1:23" x14ac:dyDescent="0.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VLOOKUP($M3246,People!$A$2:$B$5, 2, FALSE)</f>
        <v>Kelly Williams</v>
      </c>
      <c r="W3246" s="3" t="str">
        <f>IFERROR(VLOOKUP($B3246, 'Returns'!$A$2:$B$801, 2, FALSE), "No")</f>
        <v>No</v>
      </c>
    </row>
    <row r="3247" spans="1:23" x14ac:dyDescent="0.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VLOOKUP($M3247,People!$A$2:$B$5, 2, FALSE)</f>
        <v>Anna Andreadi</v>
      </c>
      <c r="W3247" s="3" t="str">
        <f>IFERROR(VLOOKUP($B3247, 'Returns'!$A$2:$B$801, 2, FALSE), "No")</f>
        <v>No</v>
      </c>
    </row>
    <row r="3248" spans="1:23" x14ac:dyDescent="0.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VLOOKUP($M3248,People!$A$2:$B$5, 2, FALSE)</f>
        <v>Anna Andreadi</v>
      </c>
      <c r="W3248" s="3" t="str">
        <f>IFERROR(VLOOKUP($B3248, 'Returns'!$A$2:$B$801, 2, FALSE), "No")</f>
        <v>No</v>
      </c>
    </row>
    <row r="3249" spans="1:23" x14ac:dyDescent="0.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VLOOKUP($M3249,People!$A$2:$B$5, 2, FALSE)</f>
        <v>Anna Andreadi</v>
      </c>
      <c r="W3249" s="3" t="str">
        <f>IFERROR(VLOOKUP($B3249, 'Returns'!$A$2:$B$801, 2, FALSE), "No")</f>
        <v>No</v>
      </c>
    </row>
    <row r="3250" spans="1:23" x14ac:dyDescent="0.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VLOOKUP($M3250,People!$A$2:$B$5, 2, FALSE)</f>
        <v>Anna Andreadi</v>
      </c>
      <c r="W3250" s="3" t="str">
        <f>IFERROR(VLOOKUP($B3250, 'Returns'!$A$2:$B$801, 2, FALSE), "No")</f>
        <v>No</v>
      </c>
    </row>
    <row r="3251" spans="1:23" x14ac:dyDescent="0.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VLOOKUP($M3251,People!$A$2:$B$5, 2, FALSE)</f>
        <v>Anna Andreadi</v>
      </c>
      <c r="W3251" s="3" t="str">
        <f>IFERROR(VLOOKUP($B3251, 'Returns'!$A$2:$B$801, 2, FALSE), "No")</f>
        <v>No</v>
      </c>
    </row>
    <row r="3252" spans="1:23" x14ac:dyDescent="0.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VLOOKUP($M3252,People!$A$2:$B$5, 2, FALSE)</f>
        <v>Kelly Williams</v>
      </c>
      <c r="W3252" s="3" t="str">
        <f>IFERROR(VLOOKUP($B3252, 'Returns'!$A$2:$B$801, 2, FALSE), "No")</f>
        <v>No</v>
      </c>
    </row>
    <row r="3253" spans="1:23" x14ac:dyDescent="0.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VLOOKUP($M3253,People!$A$2:$B$5, 2, FALSE)</f>
        <v>Chuck Magee</v>
      </c>
      <c r="W3253" s="3" t="str">
        <f>IFERROR(VLOOKUP($B3253, 'Returns'!$A$2:$B$801, 2, FALSE), "No")</f>
        <v>No</v>
      </c>
    </row>
    <row r="3254" spans="1:23" x14ac:dyDescent="0.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VLOOKUP($M3254,People!$A$2:$B$5, 2, FALSE)</f>
        <v>Kelly Williams</v>
      </c>
      <c r="W3254" s="3" t="str">
        <f>IFERROR(VLOOKUP($B3254, 'Returns'!$A$2:$B$801, 2, FALSE), "No")</f>
        <v>No</v>
      </c>
    </row>
    <row r="3255" spans="1:23" x14ac:dyDescent="0.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VLOOKUP($M3255,People!$A$2:$B$5, 2, FALSE)</f>
        <v>Kelly Williams</v>
      </c>
      <c r="W3255" s="3" t="str">
        <f>IFERROR(VLOOKUP($B3255, 'Returns'!$A$2:$B$801, 2, FALSE), "No")</f>
        <v>No</v>
      </c>
    </row>
    <row r="3256" spans="1:23" x14ac:dyDescent="0.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VLOOKUP($M3256,People!$A$2:$B$5, 2, FALSE)</f>
        <v>Anna Andreadi</v>
      </c>
      <c r="W3256" s="3" t="str">
        <f>IFERROR(VLOOKUP($B3256, 'Returns'!$A$2:$B$801, 2, FALSE), "No")</f>
        <v>No</v>
      </c>
    </row>
    <row r="3257" spans="1:23" x14ac:dyDescent="0.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VLOOKUP($M3257,People!$A$2:$B$5, 2, FALSE)</f>
        <v>Anna Andreadi</v>
      </c>
      <c r="W3257" s="3" t="str">
        <f>IFERROR(VLOOKUP($B3257, 'Returns'!$A$2:$B$801, 2, FALSE), "No")</f>
        <v>No</v>
      </c>
    </row>
    <row r="3258" spans="1:23" x14ac:dyDescent="0.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VLOOKUP($M3258,People!$A$2:$B$5, 2, FALSE)</f>
        <v>Cassandra Brandow</v>
      </c>
      <c r="W3258" s="3" t="str">
        <f>IFERROR(VLOOKUP($B3258, 'Returns'!$A$2:$B$801, 2, FALSE), "No")</f>
        <v>No</v>
      </c>
    </row>
    <row r="3259" spans="1:23" x14ac:dyDescent="0.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VLOOKUP($M3259,People!$A$2:$B$5, 2, FALSE)</f>
        <v>Cassandra Brandow</v>
      </c>
      <c r="W3259" s="3" t="str">
        <f>IFERROR(VLOOKUP($B3259, 'Returns'!$A$2:$B$801, 2, FALSE), "No")</f>
        <v>No</v>
      </c>
    </row>
    <row r="3260" spans="1:23" x14ac:dyDescent="0.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VLOOKUP($M3260,People!$A$2:$B$5, 2, FALSE)</f>
        <v>Cassandra Brandow</v>
      </c>
      <c r="W3260" s="3" t="str">
        <f>IFERROR(VLOOKUP($B3260, 'Returns'!$A$2:$B$801, 2, FALSE), "No")</f>
        <v>No</v>
      </c>
    </row>
    <row r="3261" spans="1:23" x14ac:dyDescent="0.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VLOOKUP($M3261,People!$A$2:$B$5, 2, FALSE)</f>
        <v>Kelly Williams</v>
      </c>
      <c r="W3261" s="3" t="str">
        <f>IFERROR(VLOOKUP($B3261, 'Returns'!$A$2:$B$801, 2, FALSE), "No")</f>
        <v>No</v>
      </c>
    </row>
    <row r="3262" spans="1:23" x14ac:dyDescent="0.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VLOOKUP($M3262,People!$A$2:$B$5, 2, FALSE)</f>
        <v>Kelly Williams</v>
      </c>
      <c r="W3262" s="3" t="str">
        <f>IFERROR(VLOOKUP($B3262, 'Returns'!$A$2:$B$801, 2, FALSE), "No")</f>
        <v>No</v>
      </c>
    </row>
    <row r="3263" spans="1:23" x14ac:dyDescent="0.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VLOOKUP($M3263,People!$A$2:$B$5, 2, FALSE)</f>
        <v>Anna Andreadi</v>
      </c>
      <c r="W3263" s="3" t="str">
        <f>IFERROR(VLOOKUP($B3263, 'Returns'!$A$2:$B$801, 2, FALSE), "No")</f>
        <v>No</v>
      </c>
    </row>
    <row r="3264" spans="1:23" x14ac:dyDescent="0.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VLOOKUP($M3264,People!$A$2:$B$5, 2, FALSE)</f>
        <v>Anna Andreadi</v>
      </c>
      <c r="W3264" s="3" t="str">
        <f>IFERROR(VLOOKUP($B3264, 'Returns'!$A$2:$B$801, 2, FALSE), "No")</f>
        <v>No</v>
      </c>
    </row>
    <row r="3265" spans="1:23" x14ac:dyDescent="0.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VLOOKUP($M3265,People!$A$2:$B$5, 2, FALSE)</f>
        <v>Anna Andreadi</v>
      </c>
      <c r="W3265" s="3" t="str">
        <f>IFERROR(VLOOKUP($B3265, 'Returns'!$A$2:$B$801, 2, FALSE), "No")</f>
        <v>No</v>
      </c>
    </row>
    <row r="3266" spans="1:23" x14ac:dyDescent="0.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VLOOKUP($M3266,People!$A$2:$B$5, 2, FALSE)</f>
        <v>Cassandra Brandow</v>
      </c>
      <c r="W3266" s="3" t="str">
        <f>IFERROR(VLOOKUP($B3266, 'Returns'!$A$2:$B$801, 2, FALSE), "No")</f>
        <v>No</v>
      </c>
    </row>
    <row r="3267" spans="1:23" x14ac:dyDescent="0.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VLOOKUP($M3267,People!$A$2:$B$5, 2, FALSE)</f>
        <v>Chuck Magee</v>
      </c>
      <c r="W3267" s="3" t="str">
        <f>IFERROR(VLOOKUP($B3267, 'Returns'!$A$2:$B$801, 2, FALSE), "No")</f>
        <v>No</v>
      </c>
    </row>
    <row r="3268" spans="1:23" x14ac:dyDescent="0.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VLOOKUP($M3268,People!$A$2:$B$5, 2, FALSE)</f>
        <v>Chuck Magee</v>
      </c>
      <c r="W3268" s="3" t="str">
        <f>IFERROR(VLOOKUP($B3268, 'Returns'!$A$2:$B$801, 2, FALSE), "No")</f>
        <v>No</v>
      </c>
    </row>
    <row r="3269" spans="1:23" x14ac:dyDescent="0.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VLOOKUP($M3269,People!$A$2:$B$5, 2, FALSE)</f>
        <v>Cassandra Brandow</v>
      </c>
      <c r="W3269" s="3" t="str">
        <f>IFERROR(VLOOKUP($B3269, 'Returns'!$A$2:$B$801, 2, FALSE), "No")</f>
        <v>Yes</v>
      </c>
    </row>
    <row r="3270" spans="1:23" x14ac:dyDescent="0.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VLOOKUP($M3270,People!$A$2:$B$5, 2, FALSE)</f>
        <v>Cassandra Brandow</v>
      </c>
      <c r="W3270" s="3" t="str">
        <f>IFERROR(VLOOKUP($B3270, 'Returns'!$A$2:$B$801, 2, FALSE), "No")</f>
        <v>Yes</v>
      </c>
    </row>
    <row r="3271" spans="1:23" x14ac:dyDescent="0.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VLOOKUP($M3271,People!$A$2:$B$5, 2, FALSE)</f>
        <v>Kelly Williams</v>
      </c>
      <c r="W3271" s="3" t="str">
        <f>IFERROR(VLOOKUP($B3271, 'Returns'!$A$2:$B$801, 2, FALSE), "No")</f>
        <v>No</v>
      </c>
    </row>
    <row r="3272" spans="1:23" x14ac:dyDescent="0.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VLOOKUP($M3272,People!$A$2:$B$5, 2, FALSE)</f>
        <v>Kelly Williams</v>
      </c>
      <c r="W3272" s="3" t="str">
        <f>IFERROR(VLOOKUP($B3272, 'Returns'!$A$2:$B$801, 2, FALSE), "No")</f>
        <v>No</v>
      </c>
    </row>
    <row r="3273" spans="1:23" x14ac:dyDescent="0.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VLOOKUP($M3273,People!$A$2:$B$5, 2, FALSE)</f>
        <v>Anna Andreadi</v>
      </c>
      <c r="W3273" s="3" t="str">
        <f>IFERROR(VLOOKUP($B3273, 'Returns'!$A$2:$B$801, 2, FALSE), "No")</f>
        <v>No</v>
      </c>
    </row>
    <row r="3274" spans="1:23" x14ac:dyDescent="0.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VLOOKUP($M3274,People!$A$2:$B$5, 2, FALSE)</f>
        <v>Anna Andreadi</v>
      </c>
      <c r="W3274" s="3" t="str">
        <f>IFERROR(VLOOKUP($B3274, 'Returns'!$A$2:$B$801, 2, FALSE), "No")</f>
        <v>No</v>
      </c>
    </row>
    <row r="3275" spans="1:23" x14ac:dyDescent="0.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VLOOKUP($M3275,People!$A$2:$B$5, 2, FALSE)</f>
        <v>Anna Andreadi</v>
      </c>
      <c r="W3275" s="3" t="str">
        <f>IFERROR(VLOOKUP($B3275, 'Returns'!$A$2:$B$801, 2, FALSE), "No")</f>
        <v>No</v>
      </c>
    </row>
    <row r="3276" spans="1:23" x14ac:dyDescent="0.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VLOOKUP($M3276,People!$A$2:$B$5, 2, FALSE)</f>
        <v>Kelly Williams</v>
      </c>
      <c r="W3276" s="3" t="str">
        <f>IFERROR(VLOOKUP($B3276, 'Returns'!$A$2:$B$801, 2, FALSE), "No")</f>
        <v>No</v>
      </c>
    </row>
    <row r="3277" spans="1:23" x14ac:dyDescent="0.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VLOOKUP($M3277,People!$A$2:$B$5, 2, FALSE)</f>
        <v>Kelly Williams</v>
      </c>
      <c r="W3277" s="3" t="str">
        <f>IFERROR(VLOOKUP($B3277, 'Returns'!$A$2:$B$801, 2, FALSE), "No")</f>
        <v>No</v>
      </c>
    </row>
    <row r="3278" spans="1:23" x14ac:dyDescent="0.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VLOOKUP($M3278,People!$A$2:$B$5, 2, FALSE)</f>
        <v>Cassandra Brandow</v>
      </c>
      <c r="W3278" s="3" t="str">
        <f>IFERROR(VLOOKUP($B3278, 'Returns'!$A$2:$B$801, 2, FALSE), "No")</f>
        <v>No</v>
      </c>
    </row>
    <row r="3279" spans="1:23" x14ac:dyDescent="0.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VLOOKUP($M3279,People!$A$2:$B$5, 2, FALSE)</f>
        <v>Cassandra Brandow</v>
      </c>
      <c r="W3279" s="3" t="str">
        <f>IFERROR(VLOOKUP($B3279, 'Returns'!$A$2:$B$801, 2, FALSE), "No")</f>
        <v>No</v>
      </c>
    </row>
    <row r="3280" spans="1:23" x14ac:dyDescent="0.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VLOOKUP($M3280,People!$A$2:$B$5, 2, FALSE)</f>
        <v>Cassandra Brandow</v>
      </c>
      <c r="W3280" s="3" t="str">
        <f>IFERROR(VLOOKUP($B3280, 'Returns'!$A$2:$B$801, 2, FALSE), "No")</f>
        <v>No</v>
      </c>
    </row>
    <row r="3281" spans="1:23" x14ac:dyDescent="0.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VLOOKUP($M3281,People!$A$2:$B$5, 2, FALSE)</f>
        <v>Cassandra Brandow</v>
      </c>
      <c r="W3281" s="3" t="str">
        <f>IFERROR(VLOOKUP($B3281, 'Returns'!$A$2:$B$801, 2, FALSE), "No")</f>
        <v>No</v>
      </c>
    </row>
    <row r="3282" spans="1:23" x14ac:dyDescent="0.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VLOOKUP($M3282,People!$A$2:$B$5, 2, FALSE)</f>
        <v>Cassandra Brandow</v>
      </c>
      <c r="W3282" s="3" t="str">
        <f>IFERROR(VLOOKUP($B3282, 'Returns'!$A$2:$B$801, 2, FALSE), "No")</f>
        <v>No</v>
      </c>
    </row>
    <row r="3283" spans="1:23" x14ac:dyDescent="0.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VLOOKUP($M3283,People!$A$2:$B$5, 2, FALSE)</f>
        <v>Cassandra Brandow</v>
      </c>
      <c r="W3283" s="3" t="str">
        <f>IFERROR(VLOOKUP($B3283, 'Returns'!$A$2:$B$801, 2, FALSE), "No")</f>
        <v>No</v>
      </c>
    </row>
    <row r="3284" spans="1:23" x14ac:dyDescent="0.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VLOOKUP($M3284,People!$A$2:$B$5, 2, FALSE)</f>
        <v>Cassandra Brandow</v>
      </c>
      <c r="W3284" s="3" t="str">
        <f>IFERROR(VLOOKUP($B3284, 'Returns'!$A$2:$B$801, 2, FALSE), "No")</f>
        <v>No</v>
      </c>
    </row>
    <row r="3285" spans="1:23" x14ac:dyDescent="0.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VLOOKUP($M3285,People!$A$2:$B$5, 2, FALSE)</f>
        <v>Chuck Magee</v>
      </c>
      <c r="W3285" s="3" t="str">
        <f>IFERROR(VLOOKUP($B3285, 'Returns'!$A$2:$B$801, 2, FALSE), "No")</f>
        <v>No</v>
      </c>
    </row>
    <row r="3286" spans="1:23" x14ac:dyDescent="0.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VLOOKUP($M3286,People!$A$2:$B$5, 2, FALSE)</f>
        <v>Chuck Magee</v>
      </c>
      <c r="W3286" s="3" t="str">
        <f>IFERROR(VLOOKUP($B3286, 'Returns'!$A$2:$B$801, 2, FALSE), "No")</f>
        <v>No</v>
      </c>
    </row>
    <row r="3287" spans="1:23" x14ac:dyDescent="0.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VLOOKUP($M3287,People!$A$2:$B$5, 2, FALSE)</f>
        <v>Kelly Williams</v>
      </c>
      <c r="W3287" s="3" t="str">
        <f>IFERROR(VLOOKUP($B3287, 'Returns'!$A$2:$B$801, 2, FALSE), "No")</f>
        <v>No</v>
      </c>
    </row>
    <row r="3288" spans="1:23" x14ac:dyDescent="0.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VLOOKUP($M3288,People!$A$2:$B$5, 2, FALSE)</f>
        <v>Kelly Williams</v>
      </c>
      <c r="W3288" s="3" t="str">
        <f>IFERROR(VLOOKUP($B3288, 'Returns'!$A$2:$B$801, 2, FALSE), "No")</f>
        <v>No</v>
      </c>
    </row>
    <row r="3289" spans="1:23" x14ac:dyDescent="0.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VLOOKUP($M3289,People!$A$2:$B$5, 2, FALSE)</f>
        <v>Anna Andreadi</v>
      </c>
      <c r="W3289" s="3" t="str">
        <f>IFERROR(VLOOKUP($B3289, 'Returns'!$A$2:$B$801, 2, FALSE), "No")</f>
        <v>Yes</v>
      </c>
    </row>
    <row r="3290" spans="1:23" x14ac:dyDescent="0.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VLOOKUP($M3290,People!$A$2:$B$5, 2, FALSE)</f>
        <v>Anna Andreadi</v>
      </c>
      <c r="W3290" s="3" t="str">
        <f>IFERROR(VLOOKUP($B3290, 'Returns'!$A$2:$B$801, 2, FALSE), "No")</f>
        <v>Yes</v>
      </c>
    </row>
    <row r="3291" spans="1:23" x14ac:dyDescent="0.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VLOOKUP($M3291,People!$A$2:$B$5, 2, FALSE)</f>
        <v>Anna Andreadi</v>
      </c>
      <c r="W3291" s="3" t="str">
        <f>IFERROR(VLOOKUP($B3291, 'Returns'!$A$2:$B$801, 2, FALSE), "No")</f>
        <v>Yes</v>
      </c>
    </row>
    <row r="3292" spans="1:23" x14ac:dyDescent="0.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VLOOKUP($M3292,People!$A$2:$B$5, 2, FALSE)</f>
        <v>Anna Andreadi</v>
      </c>
      <c r="W3292" s="3" t="str">
        <f>IFERROR(VLOOKUP($B3292, 'Returns'!$A$2:$B$801, 2, FALSE), "No")</f>
        <v>Yes</v>
      </c>
    </row>
    <row r="3293" spans="1:23" x14ac:dyDescent="0.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VLOOKUP($M3293,People!$A$2:$B$5, 2, FALSE)</f>
        <v>Kelly Williams</v>
      </c>
      <c r="W3293" s="3" t="str">
        <f>IFERROR(VLOOKUP($B3293, 'Returns'!$A$2:$B$801, 2, FALSE), "No")</f>
        <v>No</v>
      </c>
    </row>
    <row r="3294" spans="1:23" x14ac:dyDescent="0.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VLOOKUP($M3294,People!$A$2:$B$5, 2, FALSE)</f>
        <v>Anna Andreadi</v>
      </c>
      <c r="W3294" s="3" t="str">
        <f>IFERROR(VLOOKUP($B3294, 'Returns'!$A$2:$B$801, 2, FALSE), "No")</f>
        <v>No</v>
      </c>
    </row>
    <row r="3295" spans="1:23" x14ac:dyDescent="0.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VLOOKUP($M3295,People!$A$2:$B$5, 2, FALSE)</f>
        <v>Anna Andreadi</v>
      </c>
      <c r="W3295" s="3" t="str">
        <f>IFERROR(VLOOKUP($B3295, 'Returns'!$A$2:$B$801, 2, FALSE), "No")</f>
        <v>No</v>
      </c>
    </row>
    <row r="3296" spans="1:23" x14ac:dyDescent="0.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VLOOKUP($M3296,People!$A$2:$B$5, 2, FALSE)</f>
        <v>Kelly Williams</v>
      </c>
      <c r="W3296" s="3" t="str">
        <f>IFERROR(VLOOKUP($B3296, 'Returns'!$A$2:$B$801, 2, FALSE), "No")</f>
        <v>No</v>
      </c>
    </row>
    <row r="3297" spans="1:23" x14ac:dyDescent="0.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VLOOKUP($M3297,People!$A$2:$B$5, 2, FALSE)</f>
        <v>Chuck Magee</v>
      </c>
      <c r="W3297" s="3" t="str">
        <f>IFERROR(VLOOKUP($B3297, 'Returns'!$A$2:$B$801, 2, FALSE), "No")</f>
        <v>No</v>
      </c>
    </row>
    <row r="3298" spans="1:23" x14ac:dyDescent="0.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VLOOKUP($M3298,People!$A$2:$B$5, 2, FALSE)</f>
        <v>Anna Andreadi</v>
      </c>
      <c r="W3298" s="3" t="str">
        <f>IFERROR(VLOOKUP($B3298, 'Returns'!$A$2:$B$801, 2, FALSE), "No")</f>
        <v>Yes</v>
      </c>
    </row>
    <row r="3299" spans="1:23" x14ac:dyDescent="0.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VLOOKUP($M3299,People!$A$2:$B$5, 2, FALSE)</f>
        <v>Anna Andreadi</v>
      </c>
      <c r="W3299" s="3" t="str">
        <f>IFERROR(VLOOKUP($B3299, 'Returns'!$A$2:$B$801, 2, FALSE), "No")</f>
        <v>Yes</v>
      </c>
    </row>
    <row r="3300" spans="1:23" x14ac:dyDescent="0.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VLOOKUP($M3300,People!$A$2:$B$5, 2, FALSE)</f>
        <v>Anna Andreadi</v>
      </c>
      <c r="W3300" s="3" t="str">
        <f>IFERROR(VLOOKUP($B3300, 'Returns'!$A$2:$B$801, 2, FALSE), "No")</f>
        <v>Yes</v>
      </c>
    </row>
    <row r="3301" spans="1:23" x14ac:dyDescent="0.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VLOOKUP($M3301,People!$A$2:$B$5, 2, FALSE)</f>
        <v>Chuck Magee</v>
      </c>
      <c r="W3301" s="3" t="str">
        <f>IFERROR(VLOOKUP($B3301, 'Returns'!$A$2:$B$801, 2, FALSE), "No")</f>
        <v>No</v>
      </c>
    </row>
    <row r="3302" spans="1:23" x14ac:dyDescent="0.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VLOOKUP($M3302,People!$A$2:$B$5, 2, FALSE)</f>
        <v>Chuck Magee</v>
      </c>
      <c r="W3302" s="3" t="str">
        <f>IFERROR(VLOOKUP($B3302, 'Returns'!$A$2:$B$801, 2, FALSE), "No")</f>
        <v>No</v>
      </c>
    </row>
    <row r="3303" spans="1:23" x14ac:dyDescent="0.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VLOOKUP($M3303,People!$A$2:$B$5, 2, FALSE)</f>
        <v>Chuck Magee</v>
      </c>
      <c r="W3303" s="3" t="str">
        <f>IFERROR(VLOOKUP($B3303, 'Returns'!$A$2:$B$801, 2, FALSE), "No")</f>
        <v>No</v>
      </c>
    </row>
    <row r="3304" spans="1:23" x14ac:dyDescent="0.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VLOOKUP($M3304,People!$A$2:$B$5, 2, FALSE)</f>
        <v>Chuck Magee</v>
      </c>
      <c r="W3304" s="3" t="str">
        <f>IFERROR(VLOOKUP($B3304, 'Returns'!$A$2:$B$801, 2, FALSE), "No")</f>
        <v>No</v>
      </c>
    </row>
    <row r="3305" spans="1:23" x14ac:dyDescent="0.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VLOOKUP($M3305,People!$A$2:$B$5, 2, FALSE)</f>
        <v>Chuck Magee</v>
      </c>
      <c r="W3305" s="3" t="str">
        <f>IFERROR(VLOOKUP($B3305, 'Returns'!$A$2:$B$801, 2, FALSE), "No")</f>
        <v>No</v>
      </c>
    </row>
    <row r="3306" spans="1:23" x14ac:dyDescent="0.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VLOOKUP($M3306,People!$A$2:$B$5, 2, FALSE)</f>
        <v>Kelly Williams</v>
      </c>
      <c r="W3306" s="3" t="str">
        <f>IFERROR(VLOOKUP($B3306, 'Returns'!$A$2:$B$801, 2, FALSE), "No")</f>
        <v>No</v>
      </c>
    </row>
    <row r="3307" spans="1:23" x14ac:dyDescent="0.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VLOOKUP($M3307,People!$A$2:$B$5, 2, FALSE)</f>
        <v>Kelly Williams</v>
      </c>
      <c r="W3307" s="3" t="str">
        <f>IFERROR(VLOOKUP($B3307, 'Returns'!$A$2:$B$801, 2, FALSE), "No")</f>
        <v>No</v>
      </c>
    </row>
    <row r="3308" spans="1:23" x14ac:dyDescent="0.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VLOOKUP($M3308,People!$A$2:$B$5, 2, FALSE)</f>
        <v>Kelly Williams</v>
      </c>
      <c r="W3308" s="3" t="str">
        <f>IFERROR(VLOOKUP($B3308, 'Returns'!$A$2:$B$801, 2, FALSE), "No")</f>
        <v>No</v>
      </c>
    </row>
    <row r="3309" spans="1:23" x14ac:dyDescent="0.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VLOOKUP($M3309,People!$A$2:$B$5, 2, FALSE)</f>
        <v>Kelly Williams</v>
      </c>
      <c r="W3309" s="3" t="str">
        <f>IFERROR(VLOOKUP($B3309, 'Returns'!$A$2:$B$801, 2, FALSE), "No")</f>
        <v>No</v>
      </c>
    </row>
    <row r="3310" spans="1:23" x14ac:dyDescent="0.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VLOOKUP($M3310,People!$A$2:$B$5, 2, FALSE)</f>
        <v>Kelly Williams</v>
      </c>
      <c r="W3310" s="3" t="str">
        <f>IFERROR(VLOOKUP($B3310, 'Returns'!$A$2:$B$801, 2, FALSE), "No")</f>
        <v>No</v>
      </c>
    </row>
    <row r="3311" spans="1:23" x14ac:dyDescent="0.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VLOOKUP($M3311,People!$A$2:$B$5, 2, FALSE)</f>
        <v>Chuck Magee</v>
      </c>
      <c r="W3311" s="3" t="str">
        <f>IFERROR(VLOOKUP($B3311, 'Returns'!$A$2:$B$801, 2, FALSE), "No")</f>
        <v>No</v>
      </c>
    </row>
    <row r="3312" spans="1:23" x14ac:dyDescent="0.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VLOOKUP($M3312,People!$A$2:$B$5, 2, FALSE)</f>
        <v>Chuck Magee</v>
      </c>
      <c r="W3312" s="3" t="str">
        <f>IFERROR(VLOOKUP($B3312, 'Returns'!$A$2:$B$801, 2, FALSE), "No")</f>
        <v>No</v>
      </c>
    </row>
    <row r="3313" spans="1:23" x14ac:dyDescent="0.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VLOOKUP($M3313,People!$A$2:$B$5, 2, FALSE)</f>
        <v>Cassandra Brandow</v>
      </c>
      <c r="W3313" s="3" t="str">
        <f>IFERROR(VLOOKUP($B3313, 'Returns'!$A$2:$B$801, 2, FALSE), "No")</f>
        <v>No</v>
      </c>
    </row>
    <row r="3314" spans="1:23" x14ac:dyDescent="0.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VLOOKUP($M3314,People!$A$2:$B$5, 2, FALSE)</f>
        <v>Anna Andreadi</v>
      </c>
      <c r="W3314" s="3" t="str">
        <f>IFERROR(VLOOKUP($B3314, 'Returns'!$A$2:$B$801, 2, FALSE), "No")</f>
        <v>No</v>
      </c>
    </row>
    <row r="3315" spans="1:23" x14ac:dyDescent="0.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VLOOKUP($M3315,People!$A$2:$B$5, 2, FALSE)</f>
        <v>Anna Andreadi</v>
      </c>
      <c r="W3315" s="3" t="str">
        <f>IFERROR(VLOOKUP($B3315, 'Returns'!$A$2:$B$801, 2, FALSE), "No")</f>
        <v>No</v>
      </c>
    </row>
    <row r="3316" spans="1:23" x14ac:dyDescent="0.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VLOOKUP($M3316,People!$A$2:$B$5, 2, FALSE)</f>
        <v>Chuck Magee</v>
      </c>
      <c r="W3316" s="3" t="str">
        <f>IFERROR(VLOOKUP($B3316, 'Returns'!$A$2:$B$801, 2, FALSE), "No")</f>
        <v>No</v>
      </c>
    </row>
    <row r="3317" spans="1:23" x14ac:dyDescent="0.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VLOOKUP($M3317,People!$A$2:$B$5, 2, FALSE)</f>
        <v>Chuck Magee</v>
      </c>
      <c r="W3317" s="3" t="str">
        <f>IFERROR(VLOOKUP($B3317, 'Returns'!$A$2:$B$801, 2, FALSE), "No")</f>
        <v>No</v>
      </c>
    </row>
    <row r="3318" spans="1:23" x14ac:dyDescent="0.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VLOOKUP($M3318,People!$A$2:$B$5, 2, FALSE)</f>
        <v>Kelly Williams</v>
      </c>
      <c r="W3318" s="3" t="str">
        <f>IFERROR(VLOOKUP($B3318, 'Returns'!$A$2:$B$801, 2, FALSE), "No")</f>
        <v>No</v>
      </c>
    </row>
    <row r="3319" spans="1:23" x14ac:dyDescent="0.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VLOOKUP($M3319,People!$A$2:$B$5, 2, FALSE)</f>
        <v>Anna Andreadi</v>
      </c>
      <c r="W3319" s="3" t="str">
        <f>IFERROR(VLOOKUP($B3319, 'Returns'!$A$2:$B$801, 2, FALSE), "No")</f>
        <v>No</v>
      </c>
    </row>
    <row r="3320" spans="1:23" x14ac:dyDescent="0.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VLOOKUP($M3320,People!$A$2:$B$5, 2, FALSE)</f>
        <v>Anna Andreadi</v>
      </c>
      <c r="W3320" s="3" t="str">
        <f>IFERROR(VLOOKUP($B3320, 'Returns'!$A$2:$B$801, 2, FALSE), "No")</f>
        <v>No</v>
      </c>
    </row>
    <row r="3321" spans="1:23" x14ac:dyDescent="0.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VLOOKUP($M3321,People!$A$2:$B$5, 2, FALSE)</f>
        <v>Cassandra Brandow</v>
      </c>
      <c r="W3321" s="3" t="str">
        <f>IFERROR(VLOOKUP($B3321, 'Returns'!$A$2:$B$801, 2, FALSE), "No")</f>
        <v>No</v>
      </c>
    </row>
    <row r="3322" spans="1:23" x14ac:dyDescent="0.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VLOOKUP($M3322,People!$A$2:$B$5, 2, FALSE)</f>
        <v>Cassandra Brandow</v>
      </c>
      <c r="W3322" s="3" t="str">
        <f>IFERROR(VLOOKUP($B3322, 'Returns'!$A$2:$B$801, 2, FALSE), "No")</f>
        <v>No</v>
      </c>
    </row>
    <row r="3323" spans="1:23" x14ac:dyDescent="0.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VLOOKUP($M3323,People!$A$2:$B$5, 2, FALSE)</f>
        <v>Cassandra Brandow</v>
      </c>
      <c r="W3323" s="3" t="str">
        <f>IFERROR(VLOOKUP($B3323, 'Returns'!$A$2:$B$801, 2, FALSE), "No")</f>
        <v>No</v>
      </c>
    </row>
    <row r="3324" spans="1:23" x14ac:dyDescent="0.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VLOOKUP($M3324,People!$A$2:$B$5, 2, FALSE)</f>
        <v>Chuck Magee</v>
      </c>
      <c r="W3324" s="3" t="str">
        <f>IFERROR(VLOOKUP($B3324, 'Returns'!$A$2:$B$801, 2, FALSE), "No")</f>
        <v>No</v>
      </c>
    </row>
    <row r="3325" spans="1:23" x14ac:dyDescent="0.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VLOOKUP($M3325,People!$A$2:$B$5, 2, FALSE)</f>
        <v>Chuck Magee</v>
      </c>
      <c r="W3325" s="3" t="str">
        <f>IFERROR(VLOOKUP($B3325, 'Returns'!$A$2:$B$801, 2, FALSE), "No")</f>
        <v>No</v>
      </c>
    </row>
    <row r="3326" spans="1:23" x14ac:dyDescent="0.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VLOOKUP($M3326,People!$A$2:$B$5, 2, FALSE)</f>
        <v>Kelly Williams</v>
      </c>
      <c r="W3326" s="3" t="str">
        <f>IFERROR(VLOOKUP($B3326, 'Returns'!$A$2:$B$801, 2, FALSE), "No")</f>
        <v>No</v>
      </c>
    </row>
    <row r="3327" spans="1:23" x14ac:dyDescent="0.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VLOOKUP($M3327,People!$A$2:$B$5, 2, FALSE)</f>
        <v>Kelly Williams</v>
      </c>
      <c r="W3327" s="3" t="str">
        <f>IFERROR(VLOOKUP($B3327, 'Returns'!$A$2:$B$801, 2, FALSE), "No")</f>
        <v>No</v>
      </c>
    </row>
    <row r="3328" spans="1:23" x14ac:dyDescent="0.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VLOOKUP($M3328,People!$A$2:$B$5, 2, FALSE)</f>
        <v>Kelly Williams</v>
      </c>
      <c r="W3328" s="3" t="str">
        <f>IFERROR(VLOOKUP($B3328, 'Returns'!$A$2:$B$801, 2, FALSE), "No")</f>
        <v>No</v>
      </c>
    </row>
    <row r="3329" spans="1:23" x14ac:dyDescent="0.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VLOOKUP($M3329,People!$A$2:$B$5, 2, FALSE)</f>
        <v>Kelly Williams</v>
      </c>
      <c r="W3329" s="3" t="str">
        <f>IFERROR(VLOOKUP($B3329, 'Returns'!$A$2:$B$801, 2, FALSE), "No")</f>
        <v>No</v>
      </c>
    </row>
    <row r="3330" spans="1:23" x14ac:dyDescent="0.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VLOOKUP($M3330,People!$A$2:$B$5, 2, FALSE)</f>
        <v>Kelly Williams</v>
      </c>
      <c r="W3330" s="3" t="str">
        <f>IFERROR(VLOOKUP($B3330, 'Returns'!$A$2:$B$801, 2, FALSE), "No")</f>
        <v>No</v>
      </c>
    </row>
    <row r="3331" spans="1:23" x14ac:dyDescent="0.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VLOOKUP($M3331,People!$A$2:$B$5, 2, FALSE)</f>
        <v>Kelly Williams</v>
      </c>
      <c r="W3331" s="3" t="str">
        <f>IFERROR(VLOOKUP($B3331, 'Returns'!$A$2:$B$801, 2, FALSE), "No")</f>
        <v>No</v>
      </c>
    </row>
    <row r="3332" spans="1:23" x14ac:dyDescent="0.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VLOOKUP($M3332,People!$A$2:$B$5, 2, FALSE)</f>
        <v>Kelly Williams</v>
      </c>
      <c r="W3332" s="3" t="str">
        <f>IFERROR(VLOOKUP($B3332, 'Returns'!$A$2:$B$801, 2, FALSE), "No")</f>
        <v>No</v>
      </c>
    </row>
    <row r="3333" spans="1:23" x14ac:dyDescent="0.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VLOOKUP($M3333,People!$A$2:$B$5, 2, FALSE)</f>
        <v>Kelly Williams</v>
      </c>
      <c r="W3333" s="3" t="str">
        <f>IFERROR(VLOOKUP($B3333, 'Returns'!$A$2:$B$801, 2, FALSE), "No")</f>
        <v>No</v>
      </c>
    </row>
    <row r="3334" spans="1:23" x14ac:dyDescent="0.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VLOOKUP($M3334,People!$A$2:$B$5, 2, FALSE)</f>
        <v>Kelly Williams</v>
      </c>
      <c r="W3334" s="3" t="str">
        <f>IFERROR(VLOOKUP($B3334, 'Returns'!$A$2:$B$801, 2, FALSE), "No")</f>
        <v>No</v>
      </c>
    </row>
    <row r="3335" spans="1:23" x14ac:dyDescent="0.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VLOOKUP($M3335,People!$A$2:$B$5, 2, FALSE)</f>
        <v>Kelly Williams</v>
      </c>
      <c r="W3335" s="3" t="str">
        <f>IFERROR(VLOOKUP($B3335, 'Returns'!$A$2:$B$801, 2, FALSE), "No")</f>
        <v>No</v>
      </c>
    </row>
    <row r="3336" spans="1:23" x14ac:dyDescent="0.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VLOOKUP($M3336,People!$A$2:$B$5, 2, FALSE)</f>
        <v>Anna Andreadi</v>
      </c>
      <c r="W3336" s="3" t="str">
        <f>IFERROR(VLOOKUP($B3336, 'Returns'!$A$2:$B$801, 2, FALSE), "No")</f>
        <v>Yes</v>
      </c>
    </row>
    <row r="3337" spans="1:23" x14ac:dyDescent="0.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VLOOKUP($M3337,People!$A$2:$B$5, 2, FALSE)</f>
        <v>Anna Andreadi</v>
      </c>
      <c r="W3337" s="3" t="str">
        <f>IFERROR(VLOOKUP($B3337, 'Returns'!$A$2:$B$801, 2, FALSE), "No")</f>
        <v>Yes</v>
      </c>
    </row>
    <row r="3338" spans="1:23" x14ac:dyDescent="0.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VLOOKUP($M3338,People!$A$2:$B$5, 2, FALSE)</f>
        <v>Anna Andreadi</v>
      </c>
      <c r="W3338" s="3" t="str">
        <f>IFERROR(VLOOKUP($B3338, 'Returns'!$A$2:$B$801, 2, FALSE), "No")</f>
        <v>Yes</v>
      </c>
    </row>
    <row r="3339" spans="1:23" x14ac:dyDescent="0.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VLOOKUP($M3339,People!$A$2:$B$5, 2, FALSE)</f>
        <v>Anna Andreadi</v>
      </c>
      <c r="W3339" s="3" t="str">
        <f>IFERROR(VLOOKUP($B3339, 'Returns'!$A$2:$B$801, 2, FALSE), "No")</f>
        <v>Yes</v>
      </c>
    </row>
    <row r="3340" spans="1:23" x14ac:dyDescent="0.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VLOOKUP($M3340,People!$A$2:$B$5, 2, FALSE)</f>
        <v>Anna Andreadi</v>
      </c>
      <c r="W3340" s="3" t="str">
        <f>IFERROR(VLOOKUP($B3340, 'Returns'!$A$2:$B$801, 2, FALSE), "No")</f>
        <v>Yes</v>
      </c>
    </row>
    <row r="3341" spans="1:23" x14ac:dyDescent="0.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VLOOKUP($M3341,People!$A$2:$B$5, 2, FALSE)</f>
        <v>Anna Andreadi</v>
      </c>
      <c r="W3341" s="3" t="str">
        <f>IFERROR(VLOOKUP($B3341, 'Returns'!$A$2:$B$801, 2, FALSE), "No")</f>
        <v>Yes</v>
      </c>
    </row>
    <row r="3342" spans="1:23" x14ac:dyDescent="0.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VLOOKUP($M3342,People!$A$2:$B$5, 2, FALSE)</f>
        <v>Anna Andreadi</v>
      </c>
      <c r="W3342" s="3" t="str">
        <f>IFERROR(VLOOKUP($B3342, 'Returns'!$A$2:$B$801, 2, FALSE), "No")</f>
        <v>Yes</v>
      </c>
    </row>
    <row r="3343" spans="1:23" x14ac:dyDescent="0.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VLOOKUP($M3343,People!$A$2:$B$5, 2, FALSE)</f>
        <v>Chuck Magee</v>
      </c>
      <c r="W3343" s="3" t="str">
        <f>IFERROR(VLOOKUP($B3343, 'Returns'!$A$2:$B$801, 2, FALSE), "No")</f>
        <v>Yes</v>
      </c>
    </row>
    <row r="3344" spans="1:23" x14ac:dyDescent="0.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VLOOKUP($M3344,People!$A$2:$B$5, 2, FALSE)</f>
        <v>Chuck Magee</v>
      </c>
      <c r="W3344" s="3" t="str">
        <f>IFERROR(VLOOKUP($B3344, 'Returns'!$A$2:$B$801, 2, FALSE), "No")</f>
        <v>Yes</v>
      </c>
    </row>
    <row r="3345" spans="1:23" x14ac:dyDescent="0.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VLOOKUP($M3345,People!$A$2:$B$5, 2, FALSE)</f>
        <v>Chuck Magee</v>
      </c>
      <c r="W3345" s="3" t="str">
        <f>IFERROR(VLOOKUP($B3345, 'Returns'!$A$2:$B$801, 2, FALSE), "No")</f>
        <v>Yes</v>
      </c>
    </row>
    <row r="3346" spans="1:23" x14ac:dyDescent="0.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VLOOKUP($M3346,People!$A$2:$B$5, 2, FALSE)</f>
        <v>Chuck Magee</v>
      </c>
      <c r="W3346" s="3" t="str">
        <f>IFERROR(VLOOKUP($B3346, 'Returns'!$A$2:$B$801, 2, FALSE), "No")</f>
        <v>Yes</v>
      </c>
    </row>
    <row r="3347" spans="1:23" x14ac:dyDescent="0.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VLOOKUP($M3347,People!$A$2:$B$5, 2, FALSE)</f>
        <v>Chuck Magee</v>
      </c>
      <c r="W3347" s="3" t="str">
        <f>IFERROR(VLOOKUP($B3347, 'Returns'!$A$2:$B$801, 2, FALSE), "No")</f>
        <v>Yes</v>
      </c>
    </row>
    <row r="3348" spans="1:23" x14ac:dyDescent="0.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VLOOKUP($M3348,People!$A$2:$B$5, 2, FALSE)</f>
        <v>Chuck Magee</v>
      </c>
      <c r="W3348" s="3" t="str">
        <f>IFERROR(VLOOKUP($B3348, 'Returns'!$A$2:$B$801, 2, FALSE), "No")</f>
        <v>Yes</v>
      </c>
    </row>
    <row r="3349" spans="1:23" x14ac:dyDescent="0.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VLOOKUP($M3349,People!$A$2:$B$5, 2, FALSE)</f>
        <v>Anna Andreadi</v>
      </c>
      <c r="W3349" s="3" t="str">
        <f>IFERROR(VLOOKUP($B3349, 'Returns'!$A$2:$B$801, 2, FALSE), "No")</f>
        <v>No</v>
      </c>
    </row>
    <row r="3350" spans="1:23" x14ac:dyDescent="0.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VLOOKUP($M3350,People!$A$2:$B$5, 2, FALSE)</f>
        <v>Kelly Williams</v>
      </c>
      <c r="W3350" s="3" t="str">
        <f>IFERROR(VLOOKUP($B3350, 'Returns'!$A$2:$B$801, 2, FALSE), "No")</f>
        <v>No</v>
      </c>
    </row>
    <row r="3351" spans="1:23" x14ac:dyDescent="0.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VLOOKUP($M3351,People!$A$2:$B$5, 2, FALSE)</f>
        <v>Anna Andreadi</v>
      </c>
      <c r="W3351" s="3" t="str">
        <f>IFERROR(VLOOKUP($B3351, 'Returns'!$A$2:$B$801, 2, FALSE), "No")</f>
        <v>No</v>
      </c>
    </row>
    <row r="3352" spans="1:23" x14ac:dyDescent="0.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VLOOKUP($M3352,People!$A$2:$B$5, 2, FALSE)</f>
        <v>Chuck Magee</v>
      </c>
      <c r="W3352" s="3" t="str">
        <f>IFERROR(VLOOKUP($B3352, 'Returns'!$A$2:$B$801, 2, FALSE), "No")</f>
        <v>No</v>
      </c>
    </row>
    <row r="3353" spans="1:23" x14ac:dyDescent="0.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VLOOKUP($M3353,People!$A$2:$B$5, 2, FALSE)</f>
        <v>Anna Andreadi</v>
      </c>
      <c r="W3353" s="3" t="str">
        <f>IFERROR(VLOOKUP($B3353, 'Returns'!$A$2:$B$801, 2, FALSE), "No")</f>
        <v>No</v>
      </c>
    </row>
    <row r="3354" spans="1:23" x14ac:dyDescent="0.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VLOOKUP($M3354,People!$A$2:$B$5, 2, FALSE)</f>
        <v>Anna Andreadi</v>
      </c>
      <c r="W3354" s="3" t="str">
        <f>IFERROR(VLOOKUP($B3354, 'Returns'!$A$2:$B$801, 2, FALSE), "No")</f>
        <v>No</v>
      </c>
    </row>
    <row r="3355" spans="1:23" x14ac:dyDescent="0.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VLOOKUP($M3355,People!$A$2:$B$5, 2, FALSE)</f>
        <v>Chuck Magee</v>
      </c>
      <c r="W3355" s="3" t="str">
        <f>IFERROR(VLOOKUP($B3355, 'Returns'!$A$2:$B$801, 2, FALSE), "No")</f>
        <v>No</v>
      </c>
    </row>
    <row r="3356" spans="1:23" x14ac:dyDescent="0.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VLOOKUP($M3356,People!$A$2:$B$5, 2, FALSE)</f>
        <v>Chuck Magee</v>
      </c>
      <c r="W3356" s="3" t="str">
        <f>IFERROR(VLOOKUP($B3356, 'Returns'!$A$2:$B$801, 2, FALSE), "No")</f>
        <v>No</v>
      </c>
    </row>
    <row r="3357" spans="1:23" x14ac:dyDescent="0.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VLOOKUP($M3357,People!$A$2:$B$5, 2, FALSE)</f>
        <v>Chuck Magee</v>
      </c>
      <c r="W3357" s="3" t="str">
        <f>IFERROR(VLOOKUP($B3357, 'Returns'!$A$2:$B$801, 2, FALSE), "No")</f>
        <v>No</v>
      </c>
    </row>
    <row r="3358" spans="1:23" x14ac:dyDescent="0.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VLOOKUP($M3358,People!$A$2:$B$5, 2, FALSE)</f>
        <v>Chuck Magee</v>
      </c>
      <c r="W3358" s="3" t="str">
        <f>IFERROR(VLOOKUP($B3358, 'Returns'!$A$2:$B$801, 2, FALSE), "No")</f>
        <v>No</v>
      </c>
    </row>
    <row r="3359" spans="1:23" x14ac:dyDescent="0.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VLOOKUP($M3359,People!$A$2:$B$5, 2, FALSE)</f>
        <v>Kelly Williams</v>
      </c>
      <c r="W3359" s="3" t="str">
        <f>IFERROR(VLOOKUP($B3359, 'Returns'!$A$2:$B$801, 2, FALSE), "No")</f>
        <v>No</v>
      </c>
    </row>
    <row r="3360" spans="1:23" x14ac:dyDescent="0.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VLOOKUP($M3360,People!$A$2:$B$5, 2, FALSE)</f>
        <v>Kelly Williams</v>
      </c>
      <c r="W3360" s="3" t="str">
        <f>IFERROR(VLOOKUP($B3360, 'Returns'!$A$2:$B$801, 2, FALSE), "No")</f>
        <v>No</v>
      </c>
    </row>
    <row r="3361" spans="1:23" x14ac:dyDescent="0.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VLOOKUP($M3361,People!$A$2:$B$5, 2, FALSE)</f>
        <v>Kelly Williams</v>
      </c>
      <c r="W3361" s="3" t="str">
        <f>IFERROR(VLOOKUP($B3361, 'Returns'!$A$2:$B$801, 2, FALSE), "No")</f>
        <v>No</v>
      </c>
    </row>
    <row r="3362" spans="1:23" x14ac:dyDescent="0.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VLOOKUP($M3362,People!$A$2:$B$5, 2, FALSE)</f>
        <v>Chuck Magee</v>
      </c>
      <c r="W3362" s="3" t="str">
        <f>IFERROR(VLOOKUP($B3362, 'Returns'!$A$2:$B$801, 2, FALSE), "No")</f>
        <v>No</v>
      </c>
    </row>
    <row r="3363" spans="1:23" x14ac:dyDescent="0.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VLOOKUP($M3363,People!$A$2:$B$5, 2, FALSE)</f>
        <v>Chuck Magee</v>
      </c>
      <c r="W3363" s="3" t="str">
        <f>IFERROR(VLOOKUP($B3363, 'Returns'!$A$2:$B$801, 2, FALSE), "No")</f>
        <v>No</v>
      </c>
    </row>
    <row r="3364" spans="1:23" x14ac:dyDescent="0.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VLOOKUP($M3364,People!$A$2:$B$5, 2, FALSE)</f>
        <v>Chuck Magee</v>
      </c>
      <c r="W3364" s="3" t="str">
        <f>IFERROR(VLOOKUP($B3364, 'Returns'!$A$2:$B$801, 2, FALSE), "No")</f>
        <v>No</v>
      </c>
    </row>
    <row r="3365" spans="1:23" x14ac:dyDescent="0.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VLOOKUP($M3365,People!$A$2:$B$5, 2, FALSE)</f>
        <v>Chuck Magee</v>
      </c>
      <c r="W3365" s="3" t="str">
        <f>IFERROR(VLOOKUP($B3365, 'Returns'!$A$2:$B$801, 2, FALSE), "No")</f>
        <v>No</v>
      </c>
    </row>
    <row r="3366" spans="1:23" x14ac:dyDescent="0.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VLOOKUP($M3366,People!$A$2:$B$5, 2, FALSE)</f>
        <v>Kelly Williams</v>
      </c>
      <c r="W3366" s="3" t="str">
        <f>IFERROR(VLOOKUP($B3366, 'Returns'!$A$2:$B$801, 2, FALSE), "No")</f>
        <v>No</v>
      </c>
    </row>
    <row r="3367" spans="1:23" x14ac:dyDescent="0.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VLOOKUP($M3367,People!$A$2:$B$5, 2, FALSE)</f>
        <v>Anna Andreadi</v>
      </c>
      <c r="W3367" s="3" t="str">
        <f>IFERROR(VLOOKUP($B3367, 'Returns'!$A$2:$B$801, 2, FALSE), "No")</f>
        <v>No</v>
      </c>
    </row>
    <row r="3368" spans="1:23" x14ac:dyDescent="0.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VLOOKUP($M3368,People!$A$2:$B$5, 2, FALSE)</f>
        <v>Kelly Williams</v>
      </c>
      <c r="W3368" s="3" t="str">
        <f>IFERROR(VLOOKUP($B3368, 'Returns'!$A$2:$B$801, 2, FALSE), "No")</f>
        <v>No</v>
      </c>
    </row>
    <row r="3369" spans="1:23" x14ac:dyDescent="0.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VLOOKUP($M3369,People!$A$2:$B$5, 2, FALSE)</f>
        <v>Kelly Williams</v>
      </c>
      <c r="W3369" s="3" t="str">
        <f>IFERROR(VLOOKUP($B3369, 'Returns'!$A$2:$B$801, 2, FALSE), "No")</f>
        <v>No</v>
      </c>
    </row>
    <row r="3370" spans="1:23" x14ac:dyDescent="0.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VLOOKUP($M3370,People!$A$2:$B$5, 2, FALSE)</f>
        <v>Anna Andreadi</v>
      </c>
      <c r="W3370" s="3" t="str">
        <f>IFERROR(VLOOKUP($B3370, 'Returns'!$A$2:$B$801, 2, FALSE), "No")</f>
        <v>No</v>
      </c>
    </row>
    <row r="3371" spans="1:23" x14ac:dyDescent="0.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VLOOKUP($M3371,People!$A$2:$B$5, 2, FALSE)</f>
        <v>Anna Andreadi</v>
      </c>
      <c r="W3371" s="3" t="str">
        <f>IFERROR(VLOOKUP($B3371, 'Returns'!$A$2:$B$801, 2, FALSE), "No")</f>
        <v>No</v>
      </c>
    </row>
    <row r="3372" spans="1:23" x14ac:dyDescent="0.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VLOOKUP($M3372,People!$A$2:$B$5, 2, FALSE)</f>
        <v>Kelly Williams</v>
      </c>
      <c r="W3372" s="3" t="str">
        <f>IFERROR(VLOOKUP($B3372, 'Returns'!$A$2:$B$801, 2, FALSE), "No")</f>
        <v>No</v>
      </c>
    </row>
    <row r="3373" spans="1:23" x14ac:dyDescent="0.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VLOOKUP($M3373,People!$A$2:$B$5, 2, FALSE)</f>
        <v>Anna Andreadi</v>
      </c>
      <c r="W3373" s="3" t="str">
        <f>IFERROR(VLOOKUP($B3373, 'Returns'!$A$2:$B$801, 2, FALSE), "No")</f>
        <v>No</v>
      </c>
    </row>
    <row r="3374" spans="1:23" x14ac:dyDescent="0.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VLOOKUP($M3374,People!$A$2:$B$5, 2, FALSE)</f>
        <v>Anna Andreadi</v>
      </c>
      <c r="W3374" s="3" t="str">
        <f>IFERROR(VLOOKUP($B3374, 'Returns'!$A$2:$B$801, 2, FALSE), "No")</f>
        <v>No</v>
      </c>
    </row>
    <row r="3375" spans="1:23" x14ac:dyDescent="0.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VLOOKUP($M3375,People!$A$2:$B$5, 2, FALSE)</f>
        <v>Chuck Magee</v>
      </c>
      <c r="W3375" s="3" t="str">
        <f>IFERROR(VLOOKUP($B3375, 'Returns'!$A$2:$B$801, 2, FALSE), "No")</f>
        <v>No</v>
      </c>
    </row>
    <row r="3376" spans="1:23" x14ac:dyDescent="0.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VLOOKUP($M3376,People!$A$2:$B$5, 2, FALSE)</f>
        <v>Chuck Magee</v>
      </c>
      <c r="W3376" s="3" t="str">
        <f>IFERROR(VLOOKUP($B3376, 'Returns'!$A$2:$B$801, 2, FALSE), "No")</f>
        <v>No</v>
      </c>
    </row>
    <row r="3377" spans="1:23" x14ac:dyDescent="0.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VLOOKUP($M3377,People!$A$2:$B$5, 2, FALSE)</f>
        <v>Chuck Magee</v>
      </c>
      <c r="W3377" s="3" t="str">
        <f>IFERROR(VLOOKUP($B3377, 'Returns'!$A$2:$B$801, 2, FALSE), "No")</f>
        <v>No</v>
      </c>
    </row>
    <row r="3378" spans="1:23" x14ac:dyDescent="0.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VLOOKUP($M3378,People!$A$2:$B$5, 2, FALSE)</f>
        <v>Chuck Magee</v>
      </c>
      <c r="W3378" s="3" t="str">
        <f>IFERROR(VLOOKUP($B3378, 'Returns'!$A$2:$B$801, 2, FALSE), "No")</f>
        <v>No</v>
      </c>
    </row>
    <row r="3379" spans="1:23" x14ac:dyDescent="0.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VLOOKUP($M3379,People!$A$2:$B$5, 2, FALSE)</f>
        <v>Kelly Williams</v>
      </c>
      <c r="W3379" s="3" t="str">
        <f>IFERROR(VLOOKUP($B3379, 'Returns'!$A$2:$B$801, 2, FALSE), "No")</f>
        <v>No</v>
      </c>
    </row>
    <row r="3380" spans="1:23" x14ac:dyDescent="0.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VLOOKUP($M3380,People!$A$2:$B$5, 2, FALSE)</f>
        <v>Kelly Williams</v>
      </c>
      <c r="W3380" s="3" t="str">
        <f>IFERROR(VLOOKUP($B3380, 'Returns'!$A$2:$B$801, 2, FALSE), "No")</f>
        <v>Yes</v>
      </c>
    </row>
    <row r="3381" spans="1:23" x14ac:dyDescent="0.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VLOOKUP($M3381,People!$A$2:$B$5, 2, FALSE)</f>
        <v>Kelly Williams</v>
      </c>
      <c r="W3381" s="3" t="str">
        <f>IFERROR(VLOOKUP($B3381, 'Returns'!$A$2:$B$801, 2, FALSE), "No")</f>
        <v>Yes</v>
      </c>
    </row>
    <row r="3382" spans="1:23" x14ac:dyDescent="0.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VLOOKUP($M3382,People!$A$2:$B$5, 2, FALSE)</f>
        <v>Chuck Magee</v>
      </c>
      <c r="W3382" s="3" t="str">
        <f>IFERROR(VLOOKUP($B3382, 'Returns'!$A$2:$B$801, 2, FALSE), "No")</f>
        <v>No</v>
      </c>
    </row>
    <row r="3383" spans="1:23" x14ac:dyDescent="0.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VLOOKUP($M3383,People!$A$2:$B$5, 2, FALSE)</f>
        <v>Cassandra Brandow</v>
      </c>
      <c r="W3383" s="3" t="str">
        <f>IFERROR(VLOOKUP($B3383, 'Returns'!$A$2:$B$801, 2, FALSE), "No")</f>
        <v>No</v>
      </c>
    </row>
    <row r="3384" spans="1:23" x14ac:dyDescent="0.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VLOOKUP($M3384,People!$A$2:$B$5, 2, FALSE)</f>
        <v>Chuck Magee</v>
      </c>
      <c r="W3384" s="3" t="str">
        <f>IFERROR(VLOOKUP($B3384, 'Returns'!$A$2:$B$801, 2, FALSE), "No")</f>
        <v>No</v>
      </c>
    </row>
    <row r="3385" spans="1:23" x14ac:dyDescent="0.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VLOOKUP($M3385,People!$A$2:$B$5, 2, FALSE)</f>
        <v>Chuck Magee</v>
      </c>
      <c r="W3385" s="3" t="str">
        <f>IFERROR(VLOOKUP($B3385, 'Returns'!$A$2:$B$801, 2, FALSE), "No")</f>
        <v>No</v>
      </c>
    </row>
    <row r="3386" spans="1:23" x14ac:dyDescent="0.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VLOOKUP($M3386,People!$A$2:$B$5, 2, FALSE)</f>
        <v>Chuck Magee</v>
      </c>
      <c r="W3386" s="3" t="str">
        <f>IFERROR(VLOOKUP($B3386, 'Returns'!$A$2:$B$801, 2, FALSE), "No")</f>
        <v>No</v>
      </c>
    </row>
    <row r="3387" spans="1:23" x14ac:dyDescent="0.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VLOOKUP($M3387,People!$A$2:$B$5, 2, FALSE)</f>
        <v>Cassandra Brandow</v>
      </c>
      <c r="W3387" s="3" t="str">
        <f>IFERROR(VLOOKUP($B3387, 'Returns'!$A$2:$B$801, 2, FALSE), "No")</f>
        <v>No</v>
      </c>
    </row>
    <row r="3388" spans="1:23" x14ac:dyDescent="0.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VLOOKUP($M3388,People!$A$2:$B$5, 2, FALSE)</f>
        <v>Cassandra Brandow</v>
      </c>
      <c r="W3388" s="3" t="str">
        <f>IFERROR(VLOOKUP($B3388, 'Returns'!$A$2:$B$801, 2, FALSE), "No")</f>
        <v>No</v>
      </c>
    </row>
    <row r="3389" spans="1:23" x14ac:dyDescent="0.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VLOOKUP($M3389,People!$A$2:$B$5, 2, FALSE)</f>
        <v>Cassandra Brandow</v>
      </c>
      <c r="W3389" s="3" t="str">
        <f>IFERROR(VLOOKUP($B3389, 'Returns'!$A$2:$B$801, 2, FALSE), "No")</f>
        <v>No</v>
      </c>
    </row>
    <row r="3390" spans="1:23" x14ac:dyDescent="0.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VLOOKUP($M3390,People!$A$2:$B$5, 2, FALSE)</f>
        <v>Cassandra Brandow</v>
      </c>
      <c r="W3390" s="3" t="str">
        <f>IFERROR(VLOOKUP($B3390, 'Returns'!$A$2:$B$801, 2, FALSE), "No")</f>
        <v>No</v>
      </c>
    </row>
    <row r="3391" spans="1:23" x14ac:dyDescent="0.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VLOOKUP($M3391,People!$A$2:$B$5, 2, FALSE)</f>
        <v>Cassandra Brandow</v>
      </c>
      <c r="W3391" s="3" t="str">
        <f>IFERROR(VLOOKUP($B3391, 'Returns'!$A$2:$B$801, 2, FALSE), "No")</f>
        <v>No</v>
      </c>
    </row>
    <row r="3392" spans="1:23" x14ac:dyDescent="0.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VLOOKUP($M3392,People!$A$2:$B$5, 2, FALSE)</f>
        <v>Kelly Williams</v>
      </c>
      <c r="W3392" s="3" t="str">
        <f>IFERROR(VLOOKUP($B3392, 'Returns'!$A$2:$B$801, 2, FALSE), "No")</f>
        <v>No</v>
      </c>
    </row>
    <row r="3393" spans="1:23" x14ac:dyDescent="0.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VLOOKUP($M3393,People!$A$2:$B$5, 2, FALSE)</f>
        <v>Anna Andreadi</v>
      </c>
      <c r="W3393" s="3" t="str">
        <f>IFERROR(VLOOKUP($B3393, 'Returns'!$A$2:$B$801, 2, FALSE), "No")</f>
        <v>No</v>
      </c>
    </row>
    <row r="3394" spans="1:23" x14ac:dyDescent="0.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VLOOKUP($M3394,People!$A$2:$B$5, 2, FALSE)</f>
        <v>Anna Andreadi</v>
      </c>
      <c r="W3394" s="3" t="str">
        <f>IFERROR(VLOOKUP($B3394, 'Returns'!$A$2:$B$801, 2, FALSE), "No")</f>
        <v>No</v>
      </c>
    </row>
    <row r="3395" spans="1:23" x14ac:dyDescent="0.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VLOOKUP($M3395,People!$A$2:$B$5, 2, FALSE)</f>
        <v>Kelly Williams</v>
      </c>
      <c r="W3395" s="3" t="str">
        <f>IFERROR(VLOOKUP($B3395, 'Returns'!$A$2:$B$801, 2, FALSE), "No")</f>
        <v>No</v>
      </c>
    </row>
    <row r="3396" spans="1:23" x14ac:dyDescent="0.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VLOOKUP($M3396,People!$A$2:$B$5, 2, FALSE)</f>
        <v>Chuck Magee</v>
      </c>
      <c r="W3396" s="3" t="str">
        <f>IFERROR(VLOOKUP($B3396, 'Returns'!$A$2:$B$801, 2, FALSE), "No")</f>
        <v>No</v>
      </c>
    </row>
    <row r="3397" spans="1:23" x14ac:dyDescent="0.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VLOOKUP($M3397,People!$A$2:$B$5, 2, FALSE)</f>
        <v>Kelly Williams</v>
      </c>
      <c r="W3397" s="3" t="str">
        <f>IFERROR(VLOOKUP($B3397, 'Returns'!$A$2:$B$801, 2, FALSE), "No")</f>
        <v>No</v>
      </c>
    </row>
    <row r="3398" spans="1:23" x14ac:dyDescent="0.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VLOOKUP($M3398,People!$A$2:$B$5, 2, FALSE)</f>
        <v>Kelly Williams</v>
      </c>
      <c r="W3398" s="3" t="str">
        <f>IFERROR(VLOOKUP($B3398, 'Returns'!$A$2:$B$801, 2, FALSE), "No")</f>
        <v>No</v>
      </c>
    </row>
    <row r="3399" spans="1:23" x14ac:dyDescent="0.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VLOOKUP($M3399,People!$A$2:$B$5, 2, FALSE)</f>
        <v>Kelly Williams</v>
      </c>
      <c r="W3399" s="3" t="str">
        <f>IFERROR(VLOOKUP($B3399, 'Returns'!$A$2:$B$801, 2, FALSE), "No")</f>
        <v>No</v>
      </c>
    </row>
    <row r="3400" spans="1:23" x14ac:dyDescent="0.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VLOOKUP($M3400,People!$A$2:$B$5, 2, FALSE)</f>
        <v>Cassandra Brandow</v>
      </c>
      <c r="W3400" s="3" t="str">
        <f>IFERROR(VLOOKUP($B3400, 'Returns'!$A$2:$B$801, 2, FALSE), "No")</f>
        <v>No</v>
      </c>
    </row>
    <row r="3401" spans="1:23" x14ac:dyDescent="0.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VLOOKUP($M3401,People!$A$2:$B$5, 2, FALSE)</f>
        <v>Cassandra Brandow</v>
      </c>
      <c r="W3401" s="3" t="str">
        <f>IFERROR(VLOOKUP($B3401, 'Returns'!$A$2:$B$801, 2, FALSE), "No")</f>
        <v>No</v>
      </c>
    </row>
    <row r="3402" spans="1:23" x14ac:dyDescent="0.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VLOOKUP($M3402,People!$A$2:$B$5, 2, FALSE)</f>
        <v>Cassandra Brandow</v>
      </c>
      <c r="W3402" s="3" t="str">
        <f>IFERROR(VLOOKUP($B3402, 'Returns'!$A$2:$B$801, 2, FALSE), "No")</f>
        <v>No</v>
      </c>
    </row>
    <row r="3403" spans="1:23" x14ac:dyDescent="0.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VLOOKUP($M3403,People!$A$2:$B$5, 2, FALSE)</f>
        <v>Cassandra Brandow</v>
      </c>
      <c r="W3403" s="3" t="str">
        <f>IFERROR(VLOOKUP($B3403, 'Returns'!$A$2:$B$801, 2, FALSE), "No")</f>
        <v>No</v>
      </c>
    </row>
    <row r="3404" spans="1:23" x14ac:dyDescent="0.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VLOOKUP($M3404,People!$A$2:$B$5, 2, FALSE)</f>
        <v>Kelly Williams</v>
      </c>
      <c r="W3404" s="3" t="str">
        <f>IFERROR(VLOOKUP($B3404, 'Returns'!$A$2:$B$801, 2, FALSE), "No")</f>
        <v>No</v>
      </c>
    </row>
    <row r="3405" spans="1:23" x14ac:dyDescent="0.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VLOOKUP($M3405,People!$A$2:$B$5, 2, FALSE)</f>
        <v>Kelly Williams</v>
      </c>
      <c r="W3405" s="3" t="str">
        <f>IFERROR(VLOOKUP($B3405, 'Returns'!$A$2:$B$801, 2, FALSE), "No")</f>
        <v>No</v>
      </c>
    </row>
    <row r="3406" spans="1:23" x14ac:dyDescent="0.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VLOOKUP($M3406,People!$A$2:$B$5, 2, FALSE)</f>
        <v>Anna Andreadi</v>
      </c>
      <c r="W3406" s="3" t="str">
        <f>IFERROR(VLOOKUP($B3406, 'Returns'!$A$2:$B$801, 2, FALSE), "No")</f>
        <v>No</v>
      </c>
    </row>
    <row r="3407" spans="1:23" x14ac:dyDescent="0.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VLOOKUP($M3407,People!$A$2:$B$5, 2, FALSE)</f>
        <v>Chuck Magee</v>
      </c>
      <c r="W3407" s="3" t="str">
        <f>IFERROR(VLOOKUP($B3407, 'Returns'!$A$2:$B$801, 2, FALSE), "No")</f>
        <v>No</v>
      </c>
    </row>
    <row r="3408" spans="1:23" x14ac:dyDescent="0.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VLOOKUP($M3408,People!$A$2:$B$5, 2, FALSE)</f>
        <v>Chuck Magee</v>
      </c>
      <c r="W3408" s="3" t="str">
        <f>IFERROR(VLOOKUP($B3408, 'Returns'!$A$2:$B$801, 2, FALSE), "No")</f>
        <v>No</v>
      </c>
    </row>
    <row r="3409" spans="1:23" x14ac:dyDescent="0.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VLOOKUP($M3409,People!$A$2:$B$5, 2, FALSE)</f>
        <v>Chuck Magee</v>
      </c>
      <c r="W3409" s="3" t="str">
        <f>IFERROR(VLOOKUP($B3409, 'Returns'!$A$2:$B$801, 2, FALSE), "No")</f>
        <v>No</v>
      </c>
    </row>
    <row r="3410" spans="1:23" x14ac:dyDescent="0.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VLOOKUP($M3410,People!$A$2:$B$5, 2, FALSE)</f>
        <v>Chuck Magee</v>
      </c>
      <c r="W3410" s="3" t="str">
        <f>IFERROR(VLOOKUP($B3410, 'Returns'!$A$2:$B$801, 2, FALSE), "No")</f>
        <v>No</v>
      </c>
    </row>
    <row r="3411" spans="1:23" x14ac:dyDescent="0.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VLOOKUP($M3411,People!$A$2:$B$5, 2, FALSE)</f>
        <v>Chuck Magee</v>
      </c>
      <c r="W3411" s="3" t="str">
        <f>IFERROR(VLOOKUP($B3411, 'Returns'!$A$2:$B$801, 2, FALSE), "No")</f>
        <v>No</v>
      </c>
    </row>
    <row r="3412" spans="1:23" x14ac:dyDescent="0.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VLOOKUP($M3412,People!$A$2:$B$5, 2, FALSE)</f>
        <v>Anna Andreadi</v>
      </c>
      <c r="W3412" s="3" t="str">
        <f>IFERROR(VLOOKUP($B3412, 'Returns'!$A$2:$B$801, 2, FALSE), "No")</f>
        <v>No</v>
      </c>
    </row>
    <row r="3413" spans="1:23" x14ac:dyDescent="0.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VLOOKUP($M3413,People!$A$2:$B$5, 2, FALSE)</f>
        <v>Anna Andreadi</v>
      </c>
      <c r="W3413" s="3" t="str">
        <f>IFERROR(VLOOKUP($B3413, 'Returns'!$A$2:$B$801, 2, FALSE), "No")</f>
        <v>No</v>
      </c>
    </row>
    <row r="3414" spans="1:23" x14ac:dyDescent="0.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VLOOKUP($M3414,People!$A$2:$B$5, 2, FALSE)</f>
        <v>Anna Andreadi</v>
      </c>
      <c r="W3414" s="3" t="str">
        <f>IFERROR(VLOOKUP($B3414, 'Returns'!$A$2:$B$801, 2, FALSE), "No")</f>
        <v>No</v>
      </c>
    </row>
    <row r="3415" spans="1:23" x14ac:dyDescent="0.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VLOOKUP($M3415,People!$A$2:$B$5, 2, FALSE)</f>
        <v>Anna Andreadi</v>
      </c>
      <c r="W3415" s="3" t="str">
        <f>IFERROR(VLOOKUP($B3415, 'Returns'!$A$2:$B$801, 2, FALSE), "No")</f>
        <v>No</v>
      </c>
    </row>
    <row r="3416" spans="1:23" x14ac:dyDescent="0.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VLOOKUP($M3416,People!$A$2:$B$5, 2, FALSE)</f>
        <v>Anna Andreadi</v>
      </c>
      <c r="W3416" s="3" t="str">
        <f>IFERROR(VLOOKUP($B3416, 'Returns'!$A$2:$B$801, 2, FALSE), "No")</f>
        <v>No</v>
      </c>
    </row>
    <row r="3417" spans="1:23" x14ac:dyDescent="0.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VLOOKUP($M3417,People!$A$2:$B$5, 2, FALSE)</f>
        <v>Kelly Williams</v>
      </c>
      <c r="W3417" s="3" t="str">
        <f>IFERROR(VLOOKUP($B3417, 'Returns'!$A$2:$B$801, 2, FALSE), "No")</f>
        <v>No</v>
      </c>
    </row>
    <row r="3418" spans="1:23" x14ac:dyDescent="0.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VLOOKUP($M3418,People!$A$2:$B$5, 2, FALSE)</f>
        <v>Kelly Williams</v>
      </c>
      <c r="W3418" s="3" t="str">
        <f>IFERROR(VLOOKUP($B3418, 'Returns'!$A$2:$B$801, 2, FALSE), "No")</f>
        <v>No</v>
      </c>
    </row>
    <row r="3419" spans="1:23" x14ac:dyDescent="0.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VLOOKUP($M3419,People!$A$2:$B$5, 2, FALSE)</f>
        <v>Anna Andreadi</v>
      </c>
      <c r="W3419" s="3" t="str">
        <f>IFERROR(VLOOKUP($B3419, 'Returns'!$A$2:$B$801, 2, FALSE), "No")</f>
        <v>No</v>
      </c>
    </row>
    <row r="3420" spans="1:23" x14ac:dyDescent="0.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VLOOKUP($M3420,People!$A$2:$B$5, 2, FALSE)</f>
        <v>Anna Andreadi</v>
      </c>
      <c r="W3420" s="3" t="str">
        <f>IFERROR(VLOOKUP($B3420, 'Returns'!$A$2:$B$801, 2, FALSE), "No")</f>
        <v>No</v>
      </c>
    </row>
    <row r="3421" spans="1:23" x14ac:dyDescent="0.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VLOOKUP($M3421,People!$A$2:$B$5, 2, FALSE)</f>
        <v>Chuck Magee</v>
      </c>
      <c r="W3421" s="3" t="str">
        <f>IFERROR(VLOOKUP($B3421, 'Returns'!$A$2:$B$801, 2, FALSE), "No")</f>
        <v>No</v>
      </c>
    </row>
    <row r="3422" spans="1:23" x14ac:dyDescent="0.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VLOOKUP($M3422,People!$A$2:$B$5, 2, FALSE)</f>
        <v>Anna Andreadi</v>
      </c>
      <c r="W3422" s="3" t="str">
        <f>IFERROR(VLOOKUP($B3422, 'Returns'!$A$2:$B$801, 2, FALSE), "No")</f>
        <v>Yes</v>
      </c>
    </row>
    <row r="3423" spans="1:23" x14ac:dyDescent="0.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VLOOKUP($M3423,People!$A$2:$B$5, 2, FALSE)</f>
        <v>Anna Andreadi</v>
      </c>
      <c r="W3423" s="3" t="str">
        <f>IFERROR(VLOOKUP($B3423, 'Returns'!$A$2:$B$801, 2, FALSE), "No")</f>
        <v>Yes</v>
      </c>
    </row>
    <row r="3424" spans="1:23" x14ac:dyDescent="0.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VLOOKUP($M3424,People!$A$2:$B$5, 2, FALSE)</f>
        <v>Anna Andreadi</v>
      </c>
      <c r="W3424" s="3" t="str">
        <f>IFERROR(VLOOKUP($B3424, 'Returns'!$A$2:$B$801, 2, FALSE), "No")</f>
        <v>Yes</v>
      </c>
    </row>
    <row r="3425" spans="1:23" x14ac:dyDescent="0.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VLOOKUP($M3425,People!$A$2:$B$5, 2, FALSE)</f>
        <v>Anna Andreadi</v>
      </c>
      <c r="W3425" s="3" t="str">
        <f>IFERROR(VLOOKUP($B3425, 'Returns'!$A$2:$B$801, 2, FALSE), "No")</f>
        <v>Yes</v>
      </c>
    </row>
    <row r="3426" spans="1:23" x14ac:dyDescent="0.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VLOOKUP($M3426,People!$A$2:$B$5, 2, FALSE)</f>
        <v>Anna Andreadi</v>
      </c>
      <c r="W3426" s="3" t="str">
        <f>IFERROR(VLOOKUP($B3426, 'Returns'!$A$2:$B$801, 2, FALSE), "No")</f>
        <v>Yes</v>
      </c>
    </row>
    <row r="3427" spans="1:23" x14ac:dyDescent="0.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VLOOKUP($M3427,People!$A$2:$B$5, 2, FALSE)</f>
        <v>Kelly Williams</v>
      </c>
      <c r="W3427" s="3" t="str">
        <f>IFERROR(VLOOKUP($B3427, 'Returns'!$A$2:$B$801, 2, FALSE), "No")</f>
        <v>No</v>
      </c>
    </row>
    <row r="3428" spans="1:23" x14ac:dyDescent="0.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VLOOKUP($M3428,People!$A$2:$B$5, 2, FALSE)</f>
        <v>Kelly Williams</v>
      </c>
      <c r="W3428" s="3" t="str">
        <f>IFERROR(VLOOKUP($B3428, 'Returns'!$A$2:$B$801, 2, FALSE), "No")</f>
        <v>No</v>
      </c>
    </row>
    <row r="3429" spans="1:23" x14ac:dyDescent="0.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VLOOKUP($M3429,People!$A$2:$B$5, 2, FALSE)</f>
        <v>Chuck Magee</v>
      </c>
      <c r="W3429" s="3" t="str">
        <f>IFERROR(VLOOKUP($B3429, 'Returns'!$A$2:$B$801, 2, FALSE), "No")</f>
        <v>No</v>
      </c>
    </row>
    <row r="3430" spans="1:23" x14ac:dyDescent="0.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VLOOKUP($M3430,People!$A$2:$B$5, 2, FALSE)</f>
        <v>Chuck Magee</v>
      </c>
      <c r="W3430" s="3" t="str">
        <f>IFERROR(VLOOKUP($B3430, 'Returns'!$A$2:$B$801, 2, FALSE), "No")</f>
        <v>No</v>
      </c>
    </row>
    <row r="3431" spans="1:23" x14ac:dyDescent="0.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VLOOKUP($M3431,People!$A$2:$B$5, 2, FALSE)</f>
        <v>Chuck Magee</v>
      </c>
      <c r="W3431" s="3" t="str">
        <f>IFERROR(VLOOKUP($B3431, 'Returns'!$A$2:$B$801, 2, FALSE), "No")</f>
        <v>No</v>
      </c>
    </row>
    <row r="3432" spans="1:23" x14ac:dyDescent="0.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VLOOKUP($M3432,People!$A$2:$B$5, 2, FALSE)</f>
        <v>Anna Andreadi</v>
      </c>
      <c r="W3432" s="3" t="str">
        <f>IFERROR(VLOOKUP($B3432, 'Returns'!$A$2:$B$801, 2, FALSE), "No")</f>
        <v>No</v>
      </c>
    </row>
    <row r="3433" spans="1:23" x14ac:dyDescent="0.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VLOOKUP($M3433,People!$A$2:$B$5, 2, FALSE)</f>
        <v>Anna Andreadi</v>
      </c>
      <c r="W3433" s="3" t="str">
        <f>IFERROR(VLOOKUP($B3433, 'Returns'!$A$2:$B$801, 2, FALSE), "No")</f>
        <v>No</v>
      </c>
    </row>
    <row r="3434" spans="1:23" x14ac:dyDescent="0.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VLOOKUP($M3434,People!$A$2:$B$5, 2, FALSE)</f>
        <v>Anna Andreadi</v>
      </c>
      <c r="W3434" s="3" t="str">
        <f>IFERROR(VLOOKUP($B3434, 'Returns'!$A$2:$B$801, 2, FALSE), "No")</f>
        <v>No</v>
      </c>
    </row>
    <row r="3435" spans="1:23" x14ac:dyDescent="0.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VLOOKUP($M3435,People!$A$2:$B$5, 2, FALSE)</f>
        <v>Anna Andreadi</v>
      </c>
      <c r="W3435" s="3" t="str">
        <f>IFERROR(VLOOKUP($B3435, 'Returns'!$A$2:$B$801, 2, FALSE), "No")</f>
        <v>No</v>
      </c>
    </row>
    <row r="3436" spans="1:23" x14ac:dyDescent="0.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VLOOKUP($M3436,People!$A$2:$B$5, 2, FALSE)</f>
        <v>Anna Andreadi</v>
      </c>
      <c r="W3436" s="3" t="str">
        <f>IFERROR(VLOOKUP($B3436, 'Returns'!$A$2:$B$801, 2, FALSE), "No")</f>
        <v>No</v>
      </c>
    </row>
    <row r="3437" spans="1:23" x14ac:dyDescent="0.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VLOOKUP($M3437,People!$A$2:$B$5, 2, FALSE)</f>
        <v>Kelly Williams</v>
      </c>
      <c r="W3437" s="3" t="str">
        <f>IFERROR(VLOOKUP($B3437, 'Returns'!$A$2:$B$801, 2, FALSE), "No")</f>
        <v>No</v>
      </c>
    </row>
    <row r="3438" spans="1:23" x14ac:dyDescent="0.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VLOOKUP($M3438,People!$A$2:$B$5, 2, FALSE)</f>
        <v>Kelly Williams</v>
      </c>
      <c r="W3438" s="3" t="str">
        <f>IFERROR(VLOOKUP($B3438, 'Returns'!$A$2:$B$801, 2, FALSE), "No")</f>
        <v>No</v>
      </c>
    </row>
    <row r="3439" spans="1:23" x14ac:dyDescent="0.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VLOOKUP($M3439,People!$A$2:$B$5, 2, FALSE)</f>
        <v>Kelly Williams</v>
      </c>
      <c r="W3439" s="3" t="str">
        <f>IFERROR(VLOOKUP($B3439, 'Returns'!$A$2:$B$801, 2, FALSE), "No")</f>
        <v>No</v>
      </c>
    </row>
    <row r="3440" spans="1:23" x14ac:dyDescent="0.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VLOOKUP($M3440,People!$A$2:$B$5, 2, FALSE)</f>
        <v>Kelly Williams</v>
      </c>
      <c r="W3440" s="3" t="str">
        <f>IFERROR(VLOOKUP($B3440, 'Returns'!$A$2:$B$801, 2, FALSE), "No")</f>
        <v>No</v>
      </c>
    </row>
    <row r="3441" spans="1:23" x14ac:dyDescent="0.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VLOOKUP($M3441,People!$A$2:$B$5, 2, FALSE)</f>
        <v>Kelly Williams</v>
      </c>
      <c r="W3441" s="3" t="str">
        <f>IFERROR(VLOOKUP($B3441, 'Returns'!$A$2:$B$801, 2, FALSE), "No")</f>
        <v>No</v>
      </c>
    </row>
    <row r="3442" spans="1:23" x14ac:dyDescent="0.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VLOOKUP($M3442,People!$A$2:$B$5, 2, FALSE)</f>
        <v>Anna Andreadi</v>
      </c>
      <c r="W3442" s="3" t="str">
        <f>IFERROR(VLOOKUP($B3442, 'Returns'!$A$2:$B$801, 2, FALSE), "No")</f>
        <v>No</v>
      </c>
    </row>
    <row r="3443" spans="1:23" x14ac:dyDescent="0.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VLOOKUP($M3443,People!$A$2:$B$5, 2, FALSE)</f>
        <v>Chuck Magee</v>
      </c>
      <c r="W3443" s="3" t="str">
        <f>IFERROR(VLOOKUP($B3443, 'Returns'!$A$2:$B$801, 2, FALSE), "No")</f>
        <v>No</v>
      </c>
    </row>
    <row r="3444" spans="1:23" x14ac:dyDescent="0.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VLOOKUP($M3444,People!$A$2:$B$5, 2, FALSE)</f>
        <v>Chuck Magee</v>
      </c>
      <c r="W3444" s="3" t="str">
        <f>IFERROR(VLOOKUP($B3444, 'Returns'!$A$2:$B$801, 2, FALSE), "No")</f>
        <v>No</v>
      </c>
    </row>
    <row r="3445" spans="1:23" x14ac:dyDescent="0.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VLOOKUP($M3445,People!$A$2:$B$5, 2, FALSE)</f>
        <v>Chuck Magee</v>
      </c>
      <c r="W3445" s="3" t="str">
        <f>IFERROR(VLOOKUP($B3445, 'Returns'!$A$2:$B$801, 2, FALSE), "No")</f>
        <v>No</v>
      </c>
    </row>
    <row r="3446" spans="1:23" x14ac:dyDescent="0.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VLOOKUP($M3446,People!$A$2:$B$5, 2, FALSE)</f>
        <v>Chuck Magee</v>
      </c>
      <c r="W3446" s="3" t="str">
        <f>IFERROR(VLOOKUP($B3446, 'Returns'!$A$2:$B$801, 2, FALSE), "No")</f>
        <v>No</v>
      </c>
    </row>
    <row r="3447" spans="1:23" x14ac:dyDescent="0.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VLOOKUP($M3447,People!$A$2:$B$5, 2, FALSE)</f>
        <v>Chuck Magee</v>
      </c>
      <c r="W3447" s="3" t="str">
        <f>IFERROR(VLOOKUP($B3447, 'Returns'!$A$2:$B$801, 2, FALSE), "No")</f>
        <v>No</v>
      </c>
    </row>
    <row r="3448" spans="1:23" x14ac:dyDescent="0.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VLOOKUP($M3448,People!$A$2:$B$5, 2, FALSE)</f>
        <v>Chuck Magee</v>
      </c>
      <c r="W3448" s="3" t="str">
        <f>IFERROR(VLOOKUP($B3448, 'Returns'!$A$2:$B$801, 2, FALSE), "No")</f>
        <v>No</v>
      </c>
    </row>
    <row r="3449" spans="1:23" x14ac:dyDescent="0.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VLOOKUP($M3449,People!$A$2:$B$5, 2, FALSE)</f>
        <v>Cassandra Brandow</v>
      </c>
      <c r="W3449" s="3" t="str">
        <f>IFERROR(VLOOKUP($B3449, 'Returns'!$A$2:$B$801, 2, FALSE), "No")</f>
        <v>No</v>
      </c>
    </row>
    <row r="3450" spans="1:23" x14ac:dyDescent="0.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VLOOKUP($M3450,People!$A$2:$B$5, 2, FALSE)</f>
        <v>Anna Andreadi</v>
      </c>
      <c r="W3450" s="3" t="str">
        <f>IFERROR(VLOOKUP($B3450, 'Returns'!$A$2:$B$801, 2, FALSE), "No")</f>
        <v>No</v>
      </c>
    </row>
    <row r="3451" spans="1:23" x14ac:dyDescent="0.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VLOOKUP($M3451,People!$A$2:$B$5, 2, FALSE)</f>
        <v>Anna Andreadi</v>
      </c>
      <c r="W3451" s="3" t="str">
        <f>IFERROR(VLOOKUP($B3451, 'Returns'!$A$2:$B$801, 2, FALSE), "No")</f>
        <v>No</v>
      </c>
    </row>
    <row r="3452" spans="1:23" x14ac:dyDescent="0.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VLOOKUP($M3452,People!$A$2:$B$5, 2, FALSE)</f>
        <v>Anna Andreadi</v>
      </c>
      <c r="W3452" s="3" t="str">
        <f>IFERROR(VLOOKUP($B3452, 'Returns'!$A$2:$B$801, 2, FALSE), "No")</f>
        <v>No</v>
      </c>
    </row>
    <row r="3453" spans="1:23" x14ac:dyDescent="0.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VLOOKUP($M3453,People!$A$2:$B$5, 2, FALSE)</f>
        <v>Anna Andreadi</v>
      </c>
      <c r="W3453" s="3" t="str">
        <f>IFERROR(VLOOKUP($B3453, 'Returns'!$A$2:$B$801, 2, FALSE), "No")</f>
        <v>No</v>
      </c>
    </row>
    <row r="3454" spans="1:23" x14ac:dyDescent="0.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VLOOKUP($M3454,People!$A$2:$B$5, 2, FALSE)</f>
        <v>Cassandra Brandow</v>
      </c>
      <c r="W3454" s="3" t="str">
        <f>IFERROR(VLOOKUP($B3454, 'Returns'!$A$2:$B$801, 2, FALSE), "No")</f>
        <v>No</v>
      </c>
    </row>
    <row r="3455" spans="1:23" x14ac:dyDescent="0.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VLOOKUP($M3455,People!$A$2:$B$5, 2, FALSE)</f>
        <v>Cassandra Brandow</v>
      </c>
      <c r="W3455" s="3" t="str">
        <f>IFERROR(VLOOKUP($B3455, 'Returns'!$A$2:$B$801, 2, FALSE), "No")</f>
        <v>No</v>
      </c>
    </row>
    <row r="3456" spans="1:23" x14ac:dyDescent="0.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VLOOKUP($M3456,People!$A$2:$B$5, 2, FALSE)</f>
        <v>Cassandra Brandow</v>
      </c>
      <c r="W3456" s="3" t="str">
        <f>IFERROR(VLOOKUP($B3456, 'Returns'!$A$2:$B$801, 2, FALSE), "No")</f>
        <v>No</v>
      </c>
    </row>
    <row r="3457" spans="1:23" x14ac:dyDescent="0.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VLOOKUP($M3457,People!$A$2:$B$5, 2, FALSE)</f>
        <v>Cassandra Brandow</v>
      </c>
      <c r="W3457" s="3" t="str">
        <f>IFERROR(VLOOKUP($B3457, 'Returns'!$A$2:$B$801, 2, FALSE), "No")</f>
        <v>No</v>
      </c>
    </row>
    <row r="3458" spans="1:23" x14ac:dyDescent="0.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VLOOKUP($M3458,People!$A$2:$B$5, 2, FALSE)</f>
        <v>Chuck Magee</v>
      </c>
      <c r="W3458" s="3" t="str">
        <f>IFERROR(VLOOKUP($B3458, 'Returns'!$A$2:$B$801, 2, FALSE), "No")</f>
        <v>No</v>
      </c>
    </row>
    <row r="3459" spans="1:23" x14ac:dyDescent="0.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VLOOKUP($M3459,People!$A$2:$B$5, 2, FALSE)</f>
        <v>Chuck Magee</v>
      </c>
      <c r="W3459" s="3" t="str">
        <f>IFERROR(VLOOKUP($B3459, 'Returns'!$A$2:$B$801, 2, FALSE), "No")</f>
        <v>No</v>
      </c>
    </row>
    <row r="3460" spans="1:23" x14ac:dyDescent="0.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VLOOKUP($M3460,People!$A$2:$B$5, 2, FALSE)</f>
        <v>Chuck Magee</v>
      </c>
      <c r="W3460" s="3" t="str">
        <f>IFERROR(VLOOKUP($B3460, 'Returns'!$A$2:$B$801, 2, FALSE), "No")</f>
        <v>No</v>
      </c>
    </row>
    <row r="3461" spans="1:23" x14ac:dyDescent="0.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VLOOKUP($M3461,People!$A$2:$B$5, 2, FALSE)</f>
        <v>Chuck Magee</v>
      </c>
      <c r="W3461" s="3" t="str">
        <f>IFERROR(VLOOKUP($B3461, 'Returns'!$A$2:$B$801, 2, FALSE), "No")</f>
        <v>No</v>
      </c>
    </row>
    <row r="3462" spans="1:23" x14ac:dyDescent="0.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VLOOKUP($M3462,People!$A$2:$B$5, 2, FALSE)</f>
        <v>Chuck Magee</v>
      </c>
      <c r="W3462" s="3" t="str">
        <f>IFERROR(VLOOKUP($B3462, 'Returns'!$A$2:$B$801, 2, FALSE), "No")</f>
        <v>No</v>
      </c>
    </row>
    <row r="3463" spans="1:23" x14ac:dyDescent="0.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VLOOKUP($M3463,People!$A$2:$B$5, 2, FALSE)</f>
        <v>Kelly Williams</v>
      </c>
      <c r="W3463" s="3" t="str">
        <f>IFERROR(VLOOKUP($B3463, 'Returns'!$A$2:$B$801, 2, FALSE), "No")</f>
        <v>No</v>
      </c>
    </row>
    <row r="3464" spans="1:23" x14ac:dyDescent="0.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VLOOKUP($M3464,People!$A$2:$B$5, 2, FALSE)</f>
        <v>Chuck Magee</v>
      </c>
      <c r="W3464" s="3" t="str">
        <f>IFERROR(VLOOKUP($B3464, 'Returns'!$A$2:$B$801, 2, FALSE), "No")</f>
        <v>No</v>
      </c>
    </row>
    <row r="3465" spans="1:23" x14ac:dyDescent="0.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VLOOKUP($M3465,People!$A$2:$B$5, 2, FALSE)</f>
        <v>Cassandra Brandow</v>
      </c>
      <c r="W3465" s="3" t="str">
        <f>IFERROR(VLOOKUP($B3465, 'Returns'!$A$2:$B$801, 2, FALSE), "No")</f>
        <v>No</v>
      </c>
    </row>
    <row r="3466" spans="1:23" x14ac:dyDescent="0.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VLOOKUP($M3466,People!$A$2:$B$5, 2, FALSE)</f>
        <v>Cassandra Brandow</v>
      </c>
      <c r="W3466" s="3" t="str">
        <f>IFERROR(VLOOKUP($B3466, 'Returns'!$A$2:$B$801, 2, FALSE), "No")</f>
        <v>No</v>
      </c>
    </row>
    <row r="3467" spans="1:23" x14ac:dyDescent="0.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VLOOKUP($M3467,People!$A$2:$B$5, 2, FALSE)</f>
        <v>Chuck Magee</v>
      </c>
      <c r="W3467" s="3" t="str">
        <f>IFERROR(VLOOKUP($B3467, 'Returns'!$A$2:$B$801, 2, FALSE), "No")</f>
        <v>No</v>
      </c>
    </row>
    <row r="3468" spans="1:23" x14ac:dyDescent="0.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VLOOKUP($M3468,People!$A$2:$B$5, 2, FALSE)</f>
        <v>Chuck Magee</v>
      </c>
      <c r="W3468" s="3" t="str">
        <f>IFERROR(VLOOKUP($B3468, 'Returns'!$A$2:$B$801, 2, FALSE), "No")</f>
        <v>No</v>
      </c>
    </row>
    <row r="3469" spans="1:23" x14ac:dyDescent="0.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VLOOKUP($M3469,People!$A$2:$B$5, 2, FALSE)</f>
        <v>Chuck Magee</v>
      </c>
      <c r="W3469" s="3" t="str">
        <f>IFERROR(VLOOKUP($B3469, 'Returns'!$A$2:$B$801, 2, FALSE), "No")</f>
        <v>No</v>
      </c>
    </row>
    <row r="3470" spans="1:23" x14ac:dyDescent="0.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VLOOKUP($M3470,People!$A$2:$B$5, 2, FALSE)</f>
        <v>Cassandra Brandow</v>
      </c>
      <c r="W3470" s="3" t="str">
        <f>IFERROR(VLOOKUP($B3470, 'Returns'!$A$2:$B$801, 2, FALSE), "No")</f>
        <v>No</v>
      </c>
    </row>
    <row r="3471" spans="1:23" x14ac:dyDescent="0.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VLOOKUP($M3471,People!$A$2:$B$5, 2, FALSE)</f>
        <v>Cassandra Brandow</v>
      </c>
      <c r="W3471" s="3" t="str">
        <f>IFERROR(VLOOKUP($B3471, 'Returns'!$A$2:$B$801, 2, FALSE), "No")</f>
        <v>No</v>
      </c>
    </row>
    <row r="3472" spans="1:23" x14ac:dyDescent="0.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VLOOKUP($M3472,People!$A$2:$B$5, 2, FALSE)</f>
        <v>Anna Andreadi</v>
      </c>
      <c r="W3472" s="3" t="str">
        <f>IFERROR(VLOOKUP($B3472, 'Returns'!$A$2:$B$801, 2, FALSE), "No")</f>
        <v>No</v>
      </c>
    </row>
    <row r="3473" spans="1:23" x14ac:dyDescent="0.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VLOOKUP($M3473,People!$A$2:$B$5, 2, FALSE)</f>
        <v>Chuck Magee</v>
      </c>
      <c r="W3473" s="3" t="str">
        <f>IFERROR(VLOOKUP($B3473, 'Returns'!$A$2:$B$801, 2, FALSE), "No")</f>
        <v>No</v>
      </c>
    </row>
    <row r="3474" spans="1:23" x14ac:dyDescent="0.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VLOOKUP($M3474,People!$A$2:$B$5, 2, FALSE)</f>
        <v>Chuck Magee</v>
      </c>
      <c r="W3474" s="3" t="str">
        <f>IFERROR(VLOOKUP($B3474, 'Returns'!$A$2:$B$801, 2, FALSE), "No")</f>
        <v>No</v>
      </c>
    </row>
    <row r="3475" spans="1:23" x14ac:dyDescent="0.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VLOOKUP($M3475,People!$A$2:$B$5, 2, FALSE)</f>
        <v>Kelly Williams</v>
      </c>
      <c r="W3475" s="3" t="str">
        <f>IFERROR(VLOOKUP($B3475, 'Returns'!$A$2:$B$801, 2, FALSE), "No")</f>
        <v>No</v>
      </c>
    </row>
    <row r="3476" spans="1:23" x14ac:dyDescent="0.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VLOOKUP($M3476,People!$A$2:$B$5, 2, FALSE)</f>
        <v>Kelly Williams</v>
      </c>
      <c r="W3476" s="3" t="str">
        <f>IFERROR(VLOOKUP($B3476, 'Returns'!$A$2:$B$801, 2, FALSE), "No")</f>
        <v>No</v>
      </c>
    </row>
    <row r="3477" spans="1:23" x14ac:dyDescent="0.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VLOOKUP($M3477,People!$A$2:$B$5, 2, FALSE)</f>
        <v>Kelly Williams</v>
      </c>
      <c r="W3477" s="3" t="str">
        <f>IFERROR(VLOOKUP($B3477, 'Returns'!$A$2:$B$801, 2, FALSE), "No")</f>
        <v>No</v>
      </c>
    </row>
    <row r="3478" spans="1:23" x14ac:dyDescent="0.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VLOOKUP($M3478,People!$A$2:$B$5, 2, FALSE)</f>
        <v>Kelly Williams</v>
      </c>
      <c r="W3478" s="3" t="str">
        <f>IFERROR(VLOOKUP($B3478, 'Returns'!$A$2:$B$801, 2, FALSE), "No")</f>
        <v>No</v>
      </c>
    </row>
    <row r="3479" spans="1:23" x14ac:dyDescent="0.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VLOOKUP($M3479,People!$A$2:$B$5, 2, FALSE)</f>
        <v>Anna Andreadi</v>
      </c>
      <c r="W3479" s="3" t="str">
        <f>IFERROR(VLOOKUP($B3479, 'Returns'!$A$2:$B$801, 2, FALSE), "No")</f>
        <v>No</v>
      </c>
    </row>
    <row r="3480" spans="1:23" x14ac:dyDescent="0.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VLOOKUP($M3480,People!$A$2:$B$5, 2, FALSE)</f>
        <v>Anna Andreadi</v>
      </c>
      <c r="W3480" s="3" t="str">
        <f>IFERROR(VLOOKUP($B3480, 'Returns'!$A$2:$B$801, 2, FALSE), "No")</f>
        <v>No</v>
      </c>
    </row>
    <row r="3481" spans="1:23" x14ac:dyDescent="0.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VLOOKUP($M3481,People!$A$2:$B$5, 2, FALSE)</f>
        <v>Anna Andreadi</v>
      </c>
      <c r="W3481" s="3" t="str">
        <f>IFERROR(VLOOKUP($B3481, 'Returns'!$A$2:$B$801, 2, FALSE), "No")</f>
        <v>No</v>
      </c>
    </row>
    <row r="3482" spans="1:23" x14ac:dyDescent="0.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VLOOKUP($M3482,People!$A$2:$B$5, 2, FALSE)</f>
        <v>Anna Andreadi</v>
      </c>
      <c r="W3482" s="3" t="str">
        <f>IFERROR(VLOOKUP($B3482, 'Returns'!$A$2:$B$801, 2, FALSE), "No")</f>
        <v>No</v>
      </c>
    </row>
    <row r="3483" spans="1:23" x14ac:dyDescent="0.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VLOOKUP($M3483,People!$A$2:$B$5, 2, FALSE)</f>
        <v>Cassandra Brandow</v>
      </c>
      <c r="W3483" s="3" t="str">
        <f>IFERROR(VLOOKUP($B3483, 'Returns'!$A$2:$B$801, 2, FALSE), "No")</f>
        <v>No</v>
      </c>
    </row>
    <row r="3484" spans="1:23" x14ac:dyDescent="0.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VLOOKUP($M3484,People!$A$2:$B$5, 2, FALSE)</f>
        <v>Cassandra Brandow</v>
      </c>
      <c r="W3484" s="3" t="str">
        <f>IFERROR(VLOOKUP($B3484, 'Returns'!$A$2:$B$801, 2, FALSE), "No")</f>
        <v>Yes</v>
      </c>
    </row>
    <row r="3485" spans="1:23" x14ac:dyDescent="0.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VLOOKUP($M3485,People!$A$2:$B$5, 2, FALSE)</f>
        <v>Cassandra Brandow</v>
      </c>
      <c r="W3485" s="3" t="str">
        <f>IFERROR(VLOOKUP($B3485, 'Returns'!$A$2:$B$801, 2, FALSE), "No")</f>
        <v>Yes</v>
      </c>
    </row>
    <row r="3486" spans="1:23" x14ac:dyDescent="0.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VLOOKUP($M3486,People!$A$2:$B$5, 2, FALSE)</f>
        <v>Cassandra Brandow</v>
      </c>
      <c r="W3486" s="3" t="str">
        <f>IFERROR(VLOOKUP($B3486, 'Returns'!$A$2:$B$801, 2, FALSE), "No")</f>
        <v>Yes</v>
      </c>
    </row>
    <row r="3487" spans="1:23" x14ac:dyDescent="0.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VLOOKUP($M3487,People!$A$2:$B$5, 2, FALSE)</f>
        <v>Chuck Magee</v>
      </c>
      <c r="W3487" s="3" t="str">
        <f>IFERROR(VLOOKUP($B3487, 'Returns'!$A$2:$B$801, 2, FALSE), "No")</f>
        <v>No</v>
      </c>
    </row>
    <row r="3488" spans="1:23" x14ac:dyDescent="0.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VLOOKUP($M3488,People!$A$2:$B$5, 2, FALSE)</f>
        <v>Cassandra Brandow</v>
      </c>
      <c r="W3488" s="3" t="str">
        <f>IFERROR(VLOOKUP($B3488, 'Returns'!$A$2:$B$801, 2, FALSE), "No")</f>
        <v>No</v>
      </c>
    </row>
    <row r="3489" spans="1:23" x14ac:dyDescent="0.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VLOOKUP($M3489,People!$A$2:$B$5, 2, FALSE)</f>
        <v>Cassandra Brandow</v>
      </c>
      <c r="W3489" s="3" t="str">
        <f>IFERROR(VLOOKUP($B3489, 'Returns'!$A$2:$B$801, 2, FALSE), "No")</f>
        <v>No</v>
      </c>
    </row>
    <row r="3490" spans="1:23" x14ac:dyDescent="0.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VLOOKUP($M3490,People!$A$2:$B$5, 2, FALSE)</f>
        <v>Kelly Williams</v>
      </c>
      <c r="W3490" s="3" t="str">
        <f>IFERROR(VLOOKUP($B3490, 'Returns'!$A$2:$B$801, 2, FALSE), "No")</f>
        <v>No</v>
      </c>
    </row>
    <row r="3491" spans="1:23" x14ac:dyDescent="0.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VLOOKUP($M3491,People!$A$2:$B$5, 2, FALSE)</f>
        <v>Kelly Williams</v>
      </c>
      <c r="W3491" s="3" t="str">
        <f>IFERROR(VLOOKUP($B3491, 'Returns'!$A$2:$B$801, 2, FALSE), "No")</f>
        <v>No</v>
      </c>
    </row>
    <row r="3492" spans="1:23" x14ac:dyDescent="0.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VLOOKUP($M3492,People!$A$2:$B$5, 2, FALSE)</f>
        <v>Kelly Williams</v>
      </c>
      <c r="W3492" s="3" t="str">
        <f>IFERROR(VLOOKUP($B3492, 'Returns'!$A$2:$B$801, 2, FALSE), "No")</f>
        <v>No</v>
      </c>
    </row>
    <row r="3493" spans="1:23" x14ac:dyDescent="0.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VLOOKUP($M3493,People!$A$2:$B$5, 2, FALSE)</f>
        <v>Kelly Williams</v>
      </c>
      <c r="W3493" s="3" t="str">
        <f>IFERROR(VLOOKUP($B3493, 'Returns'!$A$2:$B$801, 2, FALSE), "No")</f>
        <v>No</v>
      </c>
    </row>
    <row r="3494" spans="1:23" x14ac:dyDescent="0.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VLOOKUP($M3494,People!$A$2:$B$5, 2, FALSE)</f>
        <v>Kelly Williams</v>
      </c>
      <c r="W3494" s="3" t="str">
        <f>IFERROR(VLOOKUP($B3494, 'Returns'!$A$2:$B$801, 2, FALSE), "No")</f>
        <v>No</v>
      </c>
    </row>
    <row r="3495" spans="1:23" x14ac:dyDescent="0.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VLOOKUP($M3495,People!$A$2:$B$5, 2, FALSE)</f>
        <v>Kelly Williams</v>
      </c>
      <c r="W3495" s="3" t="str">
        <f>IFERROR(VLOOKUP($B3495, 'Returns'!$A$2:$B$801, 2, FALSE), "No")</f>
        <v>No</v>
      </c>
    </row>
    <row r="3496" spans="1:23" x14ac:dyDescent="0.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VLOOKUP($M3496,People!$A$2:$B$5, 2, FALSE)</f>
        <v>Kelly Williams</v>
      </c>
      <c r="W3496" s="3" t="str">
        <f>IFERROR(VLOOKUP($B3496, 'Returns'!$A$2:$B$801, 2, FALSE), "No")</f>
        <v>No</v>
      </c>
    </row>
    <row r="3497" spans="1:23" x14ac:dyDescent="0.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VLOOKUP($M3497,People!$A$2:$B$5, 2, FALSE)</f>
        <v>Kelly Williams</v>
      </c>
      <c r="W3497" s="3" t="str">
        <f>IFERROR(VLOOKUP($B3497, 'Returns'!$A$2:$B$801, 2, FALSE), "No")</f>
        <v>No</v>
      </c>
    </row>
    <row r="3498" spans="1:23" x14ac:dyDescent="0.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VLOOKUP($M3498,People!$A$2:$B$5, 2, FALSE)</f>
        <v>Anna Andreadi</v>
      </c>
      <c r="W3498" s="3" t="str">
        <f>IFERROR(VLOOKUP($B3498, 'Returns'!$A$2:$B$801, 2, FALSE), "No")</f>
        <v>No</v>
      </c>
    </row>
    <row r="3499" spans="1:23" x14ac:dyDescent="0.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VLOOKUP($M3499,People!$A$2:$B$5, 2, FALSE)</f>
        <v>Anna Andreadi</v>
      </c>
      <c r="W3499" s="3" t="str">
        <f>IFERROR(VLOOKUP($B3499, 'Returns'!$A$2:$B$801, 2, FALSE), "No")</f>
        <v>No</v>
      </c>
    </row>
    <row r="3500" spans="1:23" x14ac:dyDescent="0.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VLOOKUP($M3500,People!$A$2:$B$5, 2, FALSE)</f>
        <v>Anna Andreadi</v>
      </c>
      <c r="W3500" s="3" t="str">
        <f>IFERROR(VLOOKUP($B3500, 'Returns'!$A$2:$B$801, 2, FALSE), "No")</f>
        <v>No</v>
      </c>
    </row>
    <row r="3501" spans="1:23" x14ac:dyDescent="0.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VLOOKUP($M3501,People!$A$2:$B$5, 2, FALSE)</f>
        <v>Cassandra Brandow</v>
      </c>
      <c r="W3501" s="3" t="str">
        <f>IFERROR(VLOOKUP($B3501, 'Returns'!$A$2:$B$801, 2, FALSE), "No")</f>
        <v>No</v>
      </c>
    </row>
    <row r="3502" spans="1:23" x14ac:dyDescent="0.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VLOOKUP($M3502,People!$A$2:$B$5, 2, FALSE)</f>
        <v>Cassandra Brandow</v>
      </c>
      <c r="W3502" s="3" t="str">
        <f>IFERROR(VLOOKUP($B3502, 'Returns'!$A$2:$B$801, 2, FALSE), "No")</f>
        <v>No</v>
      </c>
    </row>
    <row r="3503" spans="1:23" x14ac:dyDescent="0.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VLOOKUP($M3503,People!$A$2:$B$5, 2, FALSE)</f>
        <v>Cassandra Brandow</v>
      </c>
      <c r="W3503" s="3" t="str">
        <f>IFERROR(VLOOKUP($B3503, 'Returns'!$A$2:$B$801, 2, FALSE), "No")</f>
        <v>No</v>
      </c>
    </row>
    <row r="3504" spans="1:23" x14ac:dyDescent="0.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VLOOKUP($M3504,People!$A$2:$B$5, 2, FALSE)</f>
        <v>Kelly Williams</v>
      </c>
      <c r="W3504" s="3" t="str">
        <f>IFERROR(VLOOKUP($B3504, 'Returns'!$A$2:$B$801, 2, FALSE), "No")</f>
        <v>No</v>
      </c>
    </row>
    <row r="3505" spans="1:23" x14ac:dyDescent="0.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VLOOKUP($M3505,People!$A$2:$B$5, 2, FALSE)</f>
        <v>Kelly Williams</v>
      </c>
      <c r="W3505" s="3" t="str">
        <f>IFERROR(VLOOKUP($B3505, 'Returns'!$A$2:$B$801, 2, FALSE), "No")</f>
        <v>No</v>
      </c>
    </row>
    <row r="3506" spans="1:23" x14ac:dyDescent="0.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VLOOKUP($M3506,People!$A$2:$B$5, 2, FALSE)</f>
        <v>Chuck Magee</v>
      </c>
      <c r="W3506" s="3" t="str">
        <f>IFERROR(VLOOKUP($B3506, 'Returns'!$A$2:$B$801, 2, FALSE), "No")</f>
        <v>No</v>
      </c>
    </row>
    <row r="3507" spans="1:23" x14ac:dyDescent="0.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VLOOKUP($M3507,People!$A$2:$B$5, 2, FALSE)</f>
        <v>Kelly Williams</v>
      </c>
      <c r="W3507" s="3" t="str">
        <f>IFERROR(VLOOKUP($B3507, 'Returns'!$A$2:$B$801, 2, FALSE), "No")</f>
        <v>No</v>
      </c>
    </row>
    <row r="3508" spans="1:23" x14ac:dyDescent="0.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VLOOKUP($M3508,People!$A$2:$B$5, 2, FALSE)</f>
        <v>Kelly Williams</v>
      </c>
      <c r="W3508" s="3" t="str">
        <f>IFERROR(VLOOKUP($B3508, 'Returns'!$A$2:$B$801, 2, FALSE), "No")</f>
        <v>No</v>
      </c>
    </row>
    <row r="3509" spans="1:23" x14ac:dyDescent="0.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VLOOKUP($M3509,People!$A$2:$B$5, 2, FALSE)</f>
        <v>Kelly Williams</v>
      </c>
      <c r="W3509" s="3" t="str">
        <f>IFERROR(VLOOKUP($B3509, 'Returns'!$A$2:$B$801, 2, FALSE), "No")</f>
        <v>No</v>
      </c>
    </row>
    <row r="3510" spans="1:23" x14ac:dyDescent="0.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VLOOKUP($M3510,People!$A$2:$B$5, 2, FALSE)</f>
        <v>Kelly Williams</v>
      </c>
      <c r="W3510" s="3" t="str">
        <f>IFERROR(VLOOKUP($B3510, 'Returns'!$A$2:$B$801, 2, FALSE), "No")</f>
        <v>No</v>
      </c>
    </row>
    <row r="3511" spans="1:23" x14ac:dyDescent="0.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VLOOKUP($M3511,People!$A$2:$B$5, 2, FALSE)</f>
        <v>Kelly Williams</v>
      </c>
      <c r="W3511" s="3" t="str">
        <f>IFERROR(VLOOKUP($B3511, 'Returns'!$A$2:$B$801, 2, FALSE), "No")</f>
        <v>No</v>
      </c>
    </row>
    <row r="3512" spans="1:23" x14ac:dyDescent="0.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VLOOKUP($M3512,People!$A$2:$B$5, 2, FALSE)</f>
        <v>Kelly Williams</v>
      </c>
      <c r="W3512" s="3" t="str">
        <f>IFERROR(VLOOKUP($B3512, 'Returns'!$A$2:$B$801, 2, FALSE), "No")</f>
        <v>No</v>
      </c>
    </row>
    <row r="3513" spans="1:23" x14ac:dyDescent="0.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VLOOKUP($M3513,People!$A$2:$B$5, 2, FALSE)</f>
        <v>Kelly Williams</v>
      </c>
      <c r="W3513" s="3" t="str">
        <f>IFERROR(VLOOKUP($B3513, 'Returns'!$A$2:$B$801, 2, FALSE), "No")</f>
        <v>No</v>
      </c>
    </row>
    <row r="3514" spans="1:23" x14ac:dyDescent="0.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VLOOKUP($M3514,People!$A$2:$B$5, 2, FALSE)</f>
        <v>Kelly Williams</v>
      </c>
      <c r="W3514" s="3" t="str">
        <f>IFERROR(VLOOKUP($B3514, 'Returns'!$A$2:$B$801, 2, FALSE), "No")</f>
        <v>No</v>
      </c>
    </row>
    <row r="3515" spans="1:23" x14ac:dyDescent="0.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VLOOKUP($M3515,People!$A$2:$B$5, 2, FALSE)</f>
        <v>Kelly Williams</v>
      </c>
      <c r="W3515" s="3" t="str">
        <f>IFERROR(VLOOKUP($B3515, 'Returns'!$A$2:$B$801, 2, FALSE), "No")</f>
        <v>No</v>
      </c>
    </row>
    <row r="3516" spans="1:23" x14ac:dyDescent="0.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VLOOKUP($M3516,People!$A$2:$B$5, 2, FALSE)</f>
        <v>Kelly Williams</v>
      </c>
      <c r="W3516" s="3" t="str">
        <f>IFERROR(VLOOKUP($B3516, 'Returns'!$A$2:$B$801, 2, FALSE), "No")</f>
        <v>No</v>
      </c>
    </row>
    <row r="3517" spans="1:23" x14ac:dyDescent="0.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VLOOKUP($M3517,People!$A$2:$B$5, 2, FALSE)</f>
        <v>Cassandra Brandow</v>
      </c>
      <c r="W3517" s="3" t="str">
        <f>IFERROR(VLOOKUP($B3517, 'Returns'!$A$2:$B$801, 2, FALSE), "No")</f>
        <v>No</v>
      </c>
    </row>
    <row r="3518" spans="1:23" x14ac:dyDescent="0.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VLOOKUP($M3518,People!$A$2:$B$5, 2, FALSE)</f>
        <v>Cassandra Brandow</v>
      </c>
      <c r="W3518" s="3" t="str">
        <f>IFERROR(VLOOKUP($B3518, 'Returns'!$A$2:$B$801, 2, FALSE), "No")</f>
        <v>No</v>
      </c>
    </row>
    <row r="3519" spans="1:23" x14ac:dyDescent="0.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VLOOKUP($M3519,People!$A$2:$B$5, 2, FALSE)</f>
        <v>Cassandra Brandow</v>
      </c>
      <c r="W3519" s="3" t="str">
        <f>IFERROR(VLOOKUP($B3519, 'Returns'!$A$2:$B$801, 2, FALSE), "No")</f>
        <v>No</v>
      </c>
    </row>
    <row r="3520" spans="1:23" x14ac:dyDescent="0.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VLOOKUP($M3520,People!$A$2:$B$5, 2, FALSE)</f>
        <v>Cassandra Brandow</v>
      </c>
      <c r="W3520" s="3" t="str">
        <f>IFERROR(VLOOKUP($B3520, 'Returns'!$A$2:$B$801, 2, FALSE), "No")</f>
        <v>No</v>
      </c>
    </row>
    <row r="3521" spans="1:23" x14ac:dyDescent="0.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VLOOKUP($M3521,People!$A$2:$B$5, 2, FALSE)</f>
        <v>Kelly Williams</v>
      </c>
      <c r="W3521" s="3" t="str">
        <f>IFERROR(VLOOKUP($B3521, 'Returns'!$A$2:$B$801, 2, FALSE), "No")</f>
        <v>No</v>
      </c>
    </row>
    <row r="3522" spans="1:23" x14ac:dyDescent="0.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VLOOKUP($M3522,People!$A$2:$B$5, 2, FALSE)</f>
        <v>Anna Andreadi</v>
      </c>
      <c r="W3522" s="3" t="str">
        <f>IFERROR(VLOOKUP($B3522, 'Returns'!$A$2:$B$801, 2, FALSE), "No")</f>
        <v>No</v>
      </c>
    </row>
    <row r="3523" spans="1:23" x14ac:dyDescent="0.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VLOOKUP($M3523,People!$A$2:$B$5, 2, FALSE)</f>
        <v>Kelly Williams</v>
      </c>
      <c r="W3523" s="3" t="str">
        <f>IFERROR(VLOOKUP($B3523, 'Returns'!$A$2:$B$801, 2, FALSE), "No")</f>
        <v>No</v>
      </c>
    </row>
    <row r="3524" spans="1:23" x14ac:dyDescent="0.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VLOOKUP($M3524,People!$A$2:$B$5, 2, FALSE)</f>
        <v>Kelly Williams</v>
      </c>
      <c r="W3524" s="3" t="str">
        <f>IFERROR(VLOOKUP($B3524, 'Returns'!$A$2:$B$801, 2, FALSE), "No")</f>
        <v>No</v>
      </c>
    </row>
    <row r="3525" spans="1:23" x14ac:dyDescent="0.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VLOOKUP($M3525,People!$A$2:$B$5, 2, FALSE)</f>
        <v>Anna Andreadi</v>
      </c>
      <c r="W3525" s="3" t="str">
        <f>IFERROR(VLOOKUP($B3525, 'Returns'!$A$2:$B$801, 2, FALSE), "No")</f>
        <v>No</v>
      </c>
    </row>
    <row r="3526" spans="1:23" x14ac:dyDescent="0.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VLOOKUP($M3526,People!$A$2:$B$5, 2, FALSE)</f>
        <v>Kelly Williams</v>
      </c>
      <c r="W3526" s="3" t="str">
        <f>IFERROR(VLOOKUP($B3526, 'Returns'!$A$2:$B$801, 2, FALSE), "No")</f>
        <v>No</v>
      </c>
    </row>
    <row r="3527" spans="1:23" x14ac:dyDescent="0.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VLOOKUP($M3527,People!$A$2:$B$5, 2, FALSE)</f>
        <v>Cassandra Brandow</v>
      </c>
      <c r="W3527" s="3" t="str">
        <f>IFERROR(VLOOKUP($B3527, 'Returns'!$A$2:$B$801, 2, FALSE), "No")</f>
        <v>No</v>
      </c>
    </row>
    <row r="3528" spans="1:23" x14ac:dyDescent="0.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VLOOKUP($M3528,People!$A$2:$B$5, 2, FALSE)</f>
        <v>Cassandra Brandow</v>
      </c>
      <c r="W3528" s="3" t="str">
        <f>IFERROR(VLOOKUP($B3528, 'Returns'!$A$2:$B$801, 2, FALSE), "No")</f>
        <v>No</v>
      </c>
    </row>
    <row r="3529" spans="1:23" x14ac:dyDescent="0.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VLOOKUP($M3529,People!$A$2:$B$5, 2, FALSE)</f>
        <v>Cassandra Brandow</v>
      </c>
      <c r="W3529" s="3" t="str">
        <f>IFERROR(VLOOKUP($B3529, 'Returns'!$A$2:$B$801, 2, FALSE), "No")</f>
        <v>No</v>
      </c>
    </row>
    <row r="3530" spans="1:23" x14ac:dyDescent="0.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VLOOKUP($M3530,People!$A$2:$B$5, 2, FALSE)</f>
        <v>Anna Andreadi</v>
      </c>
      <c r="W3530" s="3" t="str">
        <f>IFERROR(VLOOKUP($B3530, 'Returns'!$A$2:$B$801, 2, FALSE), "No")</f>
        <v>Yes</v>
      </c>
    </row>
    <row r="3531" spans="1:23" x14ac:dyDescent="0.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VLOOKUP($M3531,People!$A$2:$B$5, 2, FALSE)</f>
        <v>Cassandra Brandow</v>
      </c>
      <c r="W3531" s="3" t="str">
        <f>IFERROR(VLOOKUP($B3531, 'Returns'!$A$2:$B$801, 2, FALSE), "No")</f>
        <v>No</v>
      </c>
    </row>
    <row r="3532" spans="1:23" x14ac:dyDescent="0.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VLOOKUP($M3532,People!$A$2:$B$5, 2, FALSE)</f>
        <v>Kelly Williams</v>
      </c>
      <c r="W3532" s="3" t="str">
        <f>IFERROR(VLOOKUP($B3532, 'Returns'!$A$2:$B$801, 2, FALSE), "No")</f>
        <v>No</v>
      </c>
    </row>
    <row r="3533" spans="1:23" x14ac:dyDescent="0.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VLOOKUP($M3533,People!$A$2:$B$5, 2, FALSE)</f>
        <v>Chuck Magee</v>
      </c>
      <c r="W3533" s="3" t="str">
        <f>IFERROR(VLOOKUP($B3533, 'Returns'!$A$2:$B$801, 2, FALSE), "No")</f>
        <v>No</v>
      </c>
    </row>
    <row r="3534" spans="1:23" x14ac:dyDescent="0.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VLOOKUP($M3534,People!$A$2:$B$5, 2, FALSE)</f>
        <v>Anna Andreadi</v>
      </c>
      <c r="W3534" s="3" t="str">
        <f>IFERROR(VLOOKUP($B3534, 'Returns'!$A$2:$B$801, 2, FALSE), "No")</f>
        <v>No</v>
      </c>
    </row>
    <row r="3535" spans="1:23" x14ac:dyDescent="0.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VLOOKUP($M3535,People!$A$2:$B$5, 2, FALSE)</f>
        <v>Anna Andreadi</v>
      </c>
      <c r="W3535" s="3" t="str">
        <f>IFERROR(VLOOKUP($B3535, 'Returns'!$A$2:$B$801, 2, FALSE), "No")</f>
        <v>No</v>
      </c>
    </row>
    <row r="3536" spans="1:23" x14ac:dyDescent="0.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VLOOKUP($M3536,People!$A$2:$B$5, 2, FALSE)</f>
        <v>Anna Andreadi</v>
      </c>
      <c r="W3536" s="3" t="str">
        <f>IFERROR(VLOOKUP($B3536, 'Returns'!$A$2:$B$801, 2, FALSE), "No")</f>
        <v>No</v>
      </c>
    </row>
    <row r="3537" spans="1:23" x14ac:dyDescent="0.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VLOOKUP($M3537,People!$A$2:$B$5, 2, FALSE)</f>
        <v>Anna Andreadi</v>
      </c>
      <c r="W3537" s="3" t="str">
        <f>IFERROR(VLOOKUP($B3537, 'Returns'!$A$2:$B$801, 2, FALSE), "No")</f>
        <v>No</v>
      </c>
    </row>
    <row r="3538" spans="1:23" x14ac:dyDescent="0.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VLOOKUP($M3538,People!$A$2:$B$5, 2, FALSE)</f>
        <v>Chuck Magee</v>
      </c>
      <c r="W3538" s="3" t="str">
        <f>IFERROR(VLOOKUP($B3538, 'Returns'!$A$2:$B$801, 2, FALSE), "No")</f>
        <v>No</v>
      </c>
    </row>
    <row r="3539" spans="1:23" x14ac:dyDescent="0.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VLOOKUP($M3539,People!$A$2:$B$5, 2, FALSE)</f>
        <v>Cassandra Brandow</v>
      </c>
      <c r="W3539" s="3" t="str">
        <f>IFERROR(VLOOKUP($B3539, 'Returns'!$A$2:$B$801, 2, FALSE), "No")</f>
        <v>No</v>
      </c>
    </row>
    <row r="3540" spans="1:23" x14ac:dyDescent="0.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VLOOKUP($M3540,People!$A$2:$B$5, 2, FALSE)</f>
        <v>Cassandra Brandow</v>
      </c>
      <c r="W3540" s="3" t="str">
        <f>IFERROR(VLOOKUP($B3540, 'Returns'!$A$2:$B$801, 2, FALSE), "No")</f>
        <v>No</v>
      </c>
    </row>
    <row r="3541" spans="1:23" x14ac:dyDescent="0.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VLOOKUP($M3541,People!$A$2:$B$5, 2, FALSE)</f>
        <v>Cassandra Brandow</v>
      </c>
      <c r="W3541" s="3" t="str">
        <f>IFERROR(VLOOKUP($B3541, 'Returns'!$A$2:$B$801, 2, FALSE), "No")</f>
        <v>No</v>
      </c>
    </row>
    <row r="3542" spans="1:23" x14ac:dyDescent="0.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VLOOKUP($M3542,People!$A$2:$B$5, 2, FALSE)</f>
        <v>Cassandra Brandow</v>
      </c>
      <c r="W3542" s="3" t="str">
        <f>IFERROR(VLOOKUP($B3542, 'Returns'!$A$2:$B$801, 2, FALSE), "No")</f>
        <v>No</v>
      </c>
    </row>
    <row r="3543" spans="1:23" x14ac:dyDescent="0.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VLOOKUP($M3543,People!$A$2:$B$5, 2, FALSE)</f>
        <v>Chuck Magee</v>
      </c>
      <c r="W3543" s="3" t="str">
        <f>IFERROR(VLOOKUP($B3543, 'Returns'!$A$2:$B$801, 2, FALSE), "No")</f>
        <v>No</v>
      </c>
    </row>
    <row r="3544" spans="1:23" x14ac:dyDescent="0.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VLOOKUP($M3544,People!$A$2:$B$5, 2, FALSE)</f>
        <v>Chuck Magee</v>
      </c>
      <c r="W3544" s="3" t="str">
        <f>IFERROR(VLOOKUP($B3544, 'Returns'!$A$2:$B$801, 2, FALSE), "No")</f>
        <v>No</v>
      </c>
    </row>
    <row r="3545" spans="1:23" x14ac:dyDescent="0.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VLOOKUP($M3545,People!$A$2:$B$5, 2, FALSE)</f>
        <v>Chuck Magee</v>
      </c>
      <c r="W3545" s="3" t="str">
        <f>IFERROR(VLOOKUP($B3545, 'Returns'!$A$2:$B$801, 2, FALSE), "No")</f>
        <v>No</v>
      </c>
    </row>
    <row r="3546" spans="1:23" x14ac:dyDescent="0.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VLOOKUP($M3546,People!$A$2:$B$5, 2, FALSE)</f>
        <v>Kelly Williams</v>
      </c>
      <c r="W3546" s="3" t="str">
        <f>IFERROR(VLOOKUP($B3546, 'Returns'!$A$2:$B$801, 2, FALSE), "No")</f>
        <v>No</v>
      </c>
    </row>
    <row r="3547" spans="1:23" x14ac:dyDescent="0.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VLOOKUP($M3547,People!$A$2:$B$5, 2, FALSE)</f>
        <v>Kelly Williams</v>
      </c>
      <c r="W3547" s="3" t="str">
        <f>IFERROR(VLOOKUP($B3547, 'Returns'!$A$2:$B$801, 2, FALSE), "No")</f>
        <v>No</v>
      </c>
    </row>
    <row r="3548" spans="1:23" x14ac:dyDescent="0.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VLOOKUP($M3548,People!$A$2:$B$5, 2, FALSE)</f>
        <v>Cassandra Brandow</v>
      </c>
      <c r="W3548" s="3" t="str">
        <f>IFERROR(VLOOKUP($B3548, 'Returns'!$A$2:$B$801, 2, FALSE), "No")</f>
        <v>No</v>
      </c>
    </row>
    <row r="3549" spans="1:23" x14ac:dyDescent="0.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VLOOKUP($M3549,People!$A$2:$B$5, 2, FALSE)</f>
        <v>Cassandra Brandow</v>
      </c>
      <c r="W3549" s="3" t="str">
        <f>IFERROR(VLOOKUP($B3549, 'Returns'!$A$2:$B$801, 2, FALSE), "No")</f>
        <v>No</v>
      </c>
    </row>
    <row r="3550" spans="1:23" x14ac:dyDescent="0.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VLOOKUP($M3550,People!$A$2:$B$5, 2, FALSE)</f>
        <v>Cassandra Brandow</v>
      </c>
      <c r="W3550" s="3" t="str">
        <f>IFERROR(VLOOKUP($B3550, 'Returns'!$A$2:$B$801, 2, FALSE), "No")</f>
        <v>No</v>
      </c>
    </row>
    <row r="3551" spans="1:23" x14ac:dyDescent="0.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VLOOKUP($M3551,People!$A$2:$B$5, 2, FALSE)</f>
        <v>Cassandra Brandow</v>
      </c>
      <c r="W3551" s="3" t="str">
        <f>IFERROR(VLOOKUP($B3551, 'Returns'!$A$2:$B$801, 2, FALSE), "No")</f>
        <v>No</v>
      </c>
    </row>
    <row r="3552" spans="1:23" x14ac:dyDescent="0.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VLOOKUP($M3552,People!$A$2:$B$5, 2, FALSE)</f>
        <v>Kelly Williams</v>
      </c>
      <c r="W3552" s="3" t="str">
        <f>IFERROR(VLOOKUP($B3552, 'Returns'!$A$2:$B$801, 2, FALSE), "No")</f>
        <v>No</v>
      </c>
    </row>
    <row r="3553" spans="1:23" x14ac:dyDescent="0.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VLOOKUP($M3553,People!$A$2:$B$5, 2, FALSE)</f>
        <v>Kelly Williams</v>
      </c>
      <c r="W3553" s="3" t="str">
        <f>IFERROR(VLOOKUP($B3553, 'Returns'!$A$2:$B$801, 2, FALSE), "No")</f>
        <v>No</v>
      </c>
    </row>
    <row r="3554" spans="1:23" x14ac:dyDescent="0.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VLOOKUP($M3554,People!$A$2:$B$5, 2, FALSE)</f>
        <v>Kelly Williams</v>
      </c>
      <c r="W3554" s="3" t="str">
        <f>IFERROR(VLOOKUP($B3554, 'Returns'!$A$2:$B$801, 2, FALSE), "No")</f>
        <v>No</v>
      </c>
    </row>
    <row r="3555" spans="1:23" x14ac:dyDescent="0.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VLOOKUP($M3555,People!$A$2:$B$5, 2, FALSE)</f>
        <v>Chuck Magee</v>
      </c>
      <c r="W3555" s="3" t="str">
        <f>IFERROR(VLOOKUP($B3555, 'Returns'!$A$2:$B$801, 2, FALSE), "No")</f>
        <v>No</v>
      </c>
    </row>
    <row r="3556" spans="1:23" x14ac:dyDescent="0.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VLOOKUP($M3556,People!$A$2:$B$5, 2, FALSE)</f>
        <v>Anna Andreadi</v>
      </c>
      <c r="W3556" s="3" t="str">
        <f>IFERROR(VLOOKUP($B3556, 'Returns'!$A$2:$B$801, 2, FALSE), "No")</f>
        <v>No</v>
      </c>
    </row>
    <row r="3557" spans="1:23" x14ac:dyDescent="0.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VLOOKUP($M3557,People!$A$2:$B$5, 2, FALSE)</f>
        <v>Anna Andreadi</v>
      </c>
      <c r="W3557" s="3" t="str">
        <f>IFERROR(VLOOKUP($B3557, 'Returns'!$A$2:$B$801, 2, FALSE), "No")</f>
        <v>No</v>
      </c>
    </row>
    <row r="3558" spans="1:23" x14ac:dyDescent="0.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VLOOKUP($M3558,People!$A$2:$B$5, 2, FALSE)</f>
        <v>Anna Andreadi</v>
      </c>
      <c r="W3558" s="3" t="str">
        <f>IFERROR(VLOOKUP($B3558, 'Returns'!$A$2:$B$801, 2, FALSE), "No")</f>
        <v>Yes</v>
      </c>
    </row>
    <row r="3559" spans="1:23" x14ac:dyDescent="0.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VLOOKUP($M3559,People!$A$2:$B$5, 2, FALSE)</f>
        <v>Anna Andreadi</v>
      </c>
      <c r="W3559" s="3" t="str">
        <f>IFERROR(VLOOKUP($B3559, 'Returns'!$A$2:$B$801, 2, FALSE), "No")</f>
        <v>Yes</v>
      </c>
    </row>
    <row r="3560" spans="1:23" x14ac:dyDescent="0.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VLOOKUP($M3560,People!$A$2:$B$5, 2, FALSE)</f>
        <v>Anna Andreadi</v>
      </c>
      <c r="W3560" s="3" t="str">
        <f>IFERROR(VLOOKUP($B3560, 'Returns'!$A$2:$B$801, 2, FALSE), "No")</f>
        <v>No</v>
      </c>
    </row>
    <row r="3561" spans="1:23" x14ac:dyDescent="0.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VLOOKUP($M3561,People!$A$2:$B$5, 2, FALSE)</f>
        <v>Anna Andreadi</v>
      </c>
      <c r="W3561" s="3" t="str">
        <f>IFERROR(VLOOKUP($B3561, 'Returns'!$A$2:$B$801, 2, FALSE), "No")</f>
        <v>No</v>
      </c>
    </row>
    <row r="3562" spans="1:23" x14ac:dyDescent="0.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VLOOKUP($M3562,People!$A$2:$B$5, 2, FALSE)</f>
        <v>Chuck Magee</v>
      </c>
      <c r="W3562" s="3" t="str">
        <f>IFERROR(VLOOKUP($B3562, 'Returns'!$A$2:$B$801, 2, FALSE), "No")</f>
        <v>No</v>
      </c>
    </row>
    <row r="3563" spans="1:23" x14ac:dyDescent="0.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VLOOKUP($M3563,People!$A$2:$B$5, 2, FALSE)</f>
        <v>Chuck Magee</v>
      </c>
      <c r="W3563" s="3" t="str">
        <f>IFERROR(VLOOKUP($B3563, 'Returns'!$A$2:$B$801, 2, FALSE), "No")</f>
        <v>No</v>
      </c>
    </row>
    <row r="3564" spans="1:23" x14ac:dyDescent="0.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VLOOKUP($M3564,People!$A$2:$B$5, 2, FALSE)</f>
        <v>Chuck Magee</v>
      </c>
      <c r="W3564" s="3" t="str">
        <f>IFERROR(VLOOKUP($B3564, 'Returns'!$A$2:$B$801, 2, FALSE), "No")</f>
        <v>No</v>
      </c>
    </row>
    <row r="3565" spans="1:23" x14ac:dyDescent="0.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VLOOKUP($M3565,People!$A$2:$B$5, 2, FALSE)</f>
        <v>Chuck Magee</v>
      </c>
      <c r="W3565" s="3" t="str">
        <f>IFERROR(VLOOKUP($B3565, 'Returns'!$A$2:$B$801, 2, FALSE), "No")</f>
        <v>No</v>
      </c>
    </row>
    <row r="3566" spans="1:23" x14ac:dyDescent="0.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VLOOKUP($M3566,People!$A$2:$B$5, 2, FALSE)</f>
        <v>Anna Andreadi</v>
      </c>
      <c r="W3566" s="3" t="str">
        <f>IFERROR(VLOOKUP($B3566, 'Returns'!$A$2:$B$801, 2, FALSE), "No")</f>
        <v>No</v>
      </c>
    </row>
    <row r="3567" spans="1:23" x14ac:dyDescent="0.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VLOOKUP($M3567,People!$A$2:$B$5, 2, FALSE)</f>
        <v>Anna Andreadi</v>
      </c>
      <c r="W3567" s="3" t="str">
        <f>IFERROR(VLOOKUP($B3567, 'Returns'!$A$2:$B$801, 2, FALSE), "No")</f>
        <v>No</v>
      </c>
    </row>
    <row r="3568" spans="1:23" x14ac:dyDescent="0.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VLOOKUP($M3568,People!$A$2:$B$5, 2, FALSE)</f>
        <v>Kelly Williams</v>
      </c>
      <c r="W3568" s="3" t="str">
        <f>IFERROR(VLOOKUP($B3568, 'Returns'!$A$2:$B$801, 2, FALSE), "No")</f>
        <v>No</v>
      </c>
    </row>
    <row r="3569" spans="1:23" x14ac:dyDescent="0.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VLOOKUP($M3569,People!$A$2:$B$5, 2, FALSE)</f>
        <v>Kelly Williams</v>
      </c>
      <c r="W3569" s="3" t="str">
        <f>IFERROR(VLOOKUP($B3569, 'Returns'!$A$2:$B$801, 2, FALSE), "No")</f>
        <v>No</v>
      </c>
    </row>
    <row r="3570" spans="1:23" x14ac:dyDescent="0.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VLOOKUP($M3570,People!$A$2:$B$5, 2, FALSE)</f>
        <v>Anna Andreadi</v>
      </c>
      <c r="W3570" s="3" t="str">
        <f>IFERROR(VLOOKUP($B3570, 'Returns'!$A$2:$B$801, 2, FALSE), "No")</f>
        <v>No</v>
      </c>
    </row>
    <row r="3571" spans="1:23" x14ac:dyDescent="0.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VLOOKUP($M3571,People!$A$2:$B$5, 2, FALSE)</f>
        <v>Anna Andreadi</v>
      </c>
      <c r="W3571" s="3" t="str">
        <f>IFERROR(VLOOKUP($B3571, 'Returns'!$A$2:$B$801, 2, FALSE), "No")</f>
        <v>No</v>
      </c>
    </row>
    <row r="3572" spans="1:23" x14ac:dyDescent="0.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VLOOKUP($M3572,People!$A$2:$B$5, 2, FALSE)</f>
        <v>Anna Andreadi</v>
      </c>
      <c r="W3572" s="3" t="str">
        <f>IFERROR(VLOOKUP($B3572, 'Returns'!$A$2:$B$801, 2, FALSE), "No")</f>
        <v>No</v>
      </c>
    </row>
    <row r="3573" spans="1:23" x14ac:dyDescent="0.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VLOOKUP($M3573,People!$A$2:$B$5, 2, FALSE)</f>
        <v>Anna Andreadi</v>
      </c>
      <c r="W3573" s="3" t="str">
        <f>IFERROR(VLOOKUP($B3573, 'Returns'!$A$2:$B$801, 2, FALSE), "No")</f>
        <v>No</v>
      </c>
    </row>
    <row r="3574" spans="1:23" x14ac:dyDescent="0.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VLOOKUP($M3574,People!$A$2:$B$5, 2, FALSE)</f>
        <v>Kelly Williams</v>
      </c>
      <c r="W3574" s="3" t="str">
        <f>IFERROR(VLOOKUP($B3574, 'Returns'!$A$2:$B$801, 2, FALSE), "No")</f>
        <v>No</v>
      </c>
    </row>
    <row r="3575" spans="1:23" x14ac:dyDescent="0.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VLOOKUP($M3575,People!$A$2:$B$5, 2, FALSE)</f>
        <v>Chuck Magee</v>
      </c>
      <c r="W3575" s="3" t="str">
        <f>IFERROR(VLOOKUP($B3575, 'Returns'!$A$2:$B$801, 2, FALSE), "No")</f>
        <v>No</v>
      </c>
    </row>
    <row r="3576" spans="1:23" x14ac:dyDescent="0.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VLOOKUP($M3576,People!$A$2:$B$5, 2, FALSE)</f>
        <v>Chuck Magee</v>
      </c>
      <c r="W3576" s="3" t="str">
        <f>IFERROR(VLOOKUP($B3576, 'Returns'!$A$2:$B$801, 2, FALSE), "No")</f>
        <v>No</v>
      </c>
    </row>
    <row r="3577" spans="1:23" x14ac:dyDescent="0.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VLOOKUP($M3577,People!$A$2:$B$5, 2, FALSE)</f>
        <v>Cassandra Brandow</v>
      </c>
      <c r="W3577" s="3" t="str">
        <f>IFERROR(VLOOKUP($B3577, 'Returns'!$A$2:$B$801, 2, FALSE), "No")</f>
        <v>No</v>
      </c>
    </row>
    <row r="3578" spans="1:23" x14ac:dyDescent="0.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VLOOKUP($M3578,People!$A$2:$B$5, 2, FALSE)</f>
        <v>Anna Andreadi</v>
      </c>
      <c r="W3578" s="3" t="str">
        <f>IFERROR(VLOOKUP($B3578, 'Returns'!$A$2:$B$801, 2, FALSE), "No")</f>
        <v>No</v>
      </c>
    </row>
    <row r="3579" spans="1:23" x14ac:dyDescent="0.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VLOOKUP($M3579,People!$A$2:$B$5, 2, FALSE)</f>
        <v>Anna Andreadi</v>
      </c>
      <c r="W3579" s="3" t="str">
        <f>IFERROR(VLOOKUP($B3579, 'Returns'!$A$2:$B$801, 2, FALSE), "No")</f>
        <v>No</v>
      </c>
    </row>
    <row r="3580" spans="1:23" x14ac:dyDescent="0.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VLOOKUP($M3580,People!$A$2:$B$5, 2, FALSE)</f>
        <v>Cassandra Brandow</v>
      </c>
      <c r="W3580" s="3" t="str">
        <f>IFERROR(VLOOKUP($B3580, 'Returns'!$A$2:$B$801, 2, FALSE), "No")</f>
        <v>No</v>
      </c>
    </row>
    <row r="3581" spans="1:23" x14ac:dyDescent="0.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VLOOKUP($M3581,People!$A$2:$B$5, 2, FALSE)</f>
        <v>Cassandra Brandow</v>
      </c>
      <c r="W3581" s="3" t="str">
        <f>IFERROR(VLOOKUP($B3581, 'Returns'!$A$2:$B$801, 2, FALSE), "No")</f>
        <v>No</v>
      </c>
    </row>
    <row r="3582" spans="1:23" x14ac:dyDescent="0.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VLOOKUP($M3582,People!$A$2:$B$5, 2, FALSE)</f>
        <v>Cassandra Brandow</v>
      </c>
      <c r="W3582" s="3" t="str">
        <f>IFERROR(VLOOKUP($B3582, 'Returns'!$A$2:$B$801, 2, FALSE), "No")</f>
        <v>No</v>
      </c>
    </row>
    <row r="3583" spans="1:23" x14ac:dyDescent="0.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VLOOKUP($M3583,People!$A$2:$B$5, 2, FALSE)</f>
        <v>Kelly Williams</v>
      </c>
      <c r="W3583" s="3" t="str">
        <f>IFERROR(VLOOKUP($B3583, 'Returns'!$A$2:$B$801, 2, FALSE), "No")</f>
        <v>No</v>
      </c>
    </row>
    <row r="3584" spans="1:23" x14ac:dyDescent="0.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VLOOKUP($M3584,People!$A$2:$B$5, 2, FALSE)</f>
        <v>Kelly Williams</v>
      </c>
      <c r="W3584" s="3" t="str">
        <f>IFERROR(VLOOKUP($B3584, 'Returns'!$A$2:$B$801, 2, FALSE), "No")</f>
        <v>No</v>
      </c>
    </row>
    <row r="3585" spans="1:23" x14ac:dyDescent="0.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VLOOKUP($M3585,People!$A$2:$B$5, 2, FALSE)</f>
        <v>Kelly Williams</v>
      </c>
      <c r="W3585" s="3" t="str">
        <f>IFERROR(VLOOKUP($B3585, 'Returns'!$A$2:$B$801, 2, FALSE), "No")</f>
        <v>No</v>
      </c>
    </row>
    <row r="3586" spans="1:23" x14ac:dyDescent="0.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VLOOKUP($M3586,People!$A$2:$B$5, 2, FALSE)</f>
        <v>Kelly Williams</v>
      </c>
      <c r="W3586" s="3" t="str">
        <f>IFERROR(VLOOKUP($B3586, 'Returns'!$A$2:$B$801, 2, FALSE), "No")</f>
        <v>No</v>
      </c>
    </row>
    <row r="3587" spans="1:23" x14ac:dyDescent="0.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VLOOKUP($M3587,People!$A$2:$B$5, 2, FALSE)</f>
        <v>Kelly Williams</v>
      </c>
      <c r="W3587" s="3" t="str">
        <f>IFERROR(VLOOKUP($B3587, 'Returns'!$A$2:$B$801, 2, FALSE), "No")</f>
        <v>No</v>
      </c>
    </row>
    <row r="3588" spans="1:23" x14ac:dyDescent="0.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VLOOKUP($M3588,People!$A$2:$B$5, 2, FALSE)</f>
        <v>Anna Andreadi</v>
      </c>
      <c r="W3588" s="3" t="str">
        <f>IFERROR(VLOOKUP($B3588, 'Returns'!$A$2:$B$801, 2, FALSE), "No")</f>
        <v>No</v>
      </c>
    </row>
    <row r="3589" spans="1:23" x14ac:dyDescent="0.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VLOOKUP($M3589,People!$A$2:$B$5, 2, FALSE)</f>
        <v>Chuck Magee</v>
      </c>
      <c r="W3589" s="3" t="str">
        <f>IFERROR(VLOOKUP($B3589, 'Returns'!$A$2:$B$801, 2, FALSE), "No")</f>
        <v>No</v>
      </c>
    </row>
    <row r="3590" spans="1:23" x14ac:dyDescent="0.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VLOOKUP($M3590,People!$A$2:$B$5, 2, FALSE)</f>
        <v>Cassandra Brandow</v>
      </c>
      <c r="W3590" s="3" t="str">
        <f>IFERROR(VLOOKUP($B3590, 'Returns'!$A$2:$B$801, 2, FALSE), "No")</f>
        <v>Yes</v>
      </c>
    </row>
    <row r="3591" spans="1:23" x14ac:dyDescent="0.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VLOOKUP($M3591,People!$A$2:$B$5, 2, FALSE)</f>
        <v>Cassandra Brandow</v>
      </c>
      <c r="W3591" s="3" t="str">
        <f>IFERROR(VLOOKUP($B3591, 'Returns'!$A$2:$B$801, 2, FALSE), "No")</f>
        <v>No</v>
      </c>
    </row>
    <row r="3592" spans="1:23" x14ac:dyDescent="0.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VLOOKUP($M3592,People!$A$2:$B$5, 2, FALSE)</f>
        <v>Cassandra Brandow</v>
      </c>
      <c r="W3592" s="3" t="str">
        <f>IFERROR(VLOOKUP($B3592, 'Returns'!$A$2:$B$801, 2, FALSE), "No")</f>
        <v>No</v>
      </c>
    </row>
    <row r="3593" spans="1:23" x14ac:dyDescent="0.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VLOOKUP($M3593,People!$A$2:$B$5, 2, FALSE)</f>
        <v>Kelly Williams</v>
      </c>
      <c r="W3593" s="3" t="str">
        <f>IFERROR(VLOOKUP($B3593, 'Returns'!$A$2:$B$801, 2, FALSE), "No")</f>
        <v>No</v>
      </c>
    </row>
    <row r="3594" spans="1:23" x14ac:dyDescent="0.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VLOOKUP($M3594,People!$A$2:$B$5, 2, FALSE)</f>
        <v>Chuck Magee</v>
      </c>
      <c r="W3594" s="3" t="str">
        <f>IFERROR(VLOOKUP($B3594, 'Returns'!$A$2:$B$801, 2, FALSE), "No")</f>
        <v>No</v>
      </c>
    </row>
    <row r="3595" spans="1:23" x14ac:dyDescent="0.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VLOOKUP($M3595,People!$A$2:$B$5, 2, FALSE)</f>
        <v>Chuck Magee</v>
      </c>
      <c r="W3595" s="3" t="str">
        <f>IFERROR(VLOOKUP($B3595, 'Returns'!$A$2:$B$801, 2, FALSE), "No")</f>
        <v>No</v>
      </c>
    </row>
    <row r="3596" spans="1:23" x14ac:dyDescent="0.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VLOOKUP($M3596,People!$A$2:$B$5, 2, FALSE)</f>
        <v>Chuck Magee</v>
      </c>
      <c r="W3596" s="3" t="str">
        <f>IFERROR(VLOOKUP($B3596, 'Returns'!$A$2:$B$801, 2, FALSE), "No")</f>
        <v>No</v>
      </c>
    </row>
    <row r="3597" spans="1:23" x14ac:dyDescent="0.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VLOOKUP($M3597,People!$A$2:$B$5, 2, FALSE)</f>
        <v>Chuck Magee</v>
      </c>
      <c r="W3597" s="3" t="str">
        <f>IFERROR(VLOOKUP($B3597, 'Returns'!$A$2:$B$801, 2, FALSE), "No")</f>
        <v>No</v>
      </c>
    </row>
    <row r="3598" spans="1:23" x14ac:dyDescent="0.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VLOOKUP($M3598,People!$A$2:$B$5, 2, FALSE)</f>
        <v>Chuck Magee</v>
      </c>
      <c r="W3598" s="3" t="str">
        <f>IFERROR(VLOOKUP($B3598, 'Returns'!$A$2:$B$801, 2, FALSE), "No")</f>
        <v>No</v>
      </c>
    </row>
    <row r="3599" spans="1:23" x14ac:dyDescent="0.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VLOOKUP($M3599,People!$A$2:$B$5, 2, FALSE)</f>
        <v>Chuck Magee</v>
      </c>
      <c r="W3599" s="3" t="str">
        <f>IFERROR(VLOOKUP($B3599, 'Returns'!$A$2:$B$801, 2, FALSE), "No")</f>
        <v>No</v>
      </c>
    </row>
    <row r="3600" spans="1:23" x14ac:dyDescent="0.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VLOOKUP($M3600,People!$A$2:$B$5, 2, FALSE)</f>
        <v>Chuck Magee</v>
      </c>
      <c r="W3600" s="3" t="str">
        <f>IFERROR(VLOOKUP($B3600, 'Returns'!$A$2:$B$801, 2, FALSE), "No")</f>
        <v>No</v>
      </c>
    </row>
    <row r="3601" spans="1:23" x14ac:dyDescent="0.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VLOOKUP($M3601,People!$A$2:$B$5, 2, FALSE)</f>
        <v>Chuck Magee</v>
      </c>
      <c r="W3601" s="3" t="str">
        <f>IFERROR(VLOOKUP($B3601, 'Returns'!$A$2:$B$801, 2, FALSE), "No")</f>
        <v>No</v>
      </c>
    </row>
    <row r="3602" spans="1:23" x14ac:dyDescent="0.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VLOOKUP($M3602,People!$A$2:$B$5, 2, FALSE)</f>
        <v>Anna Andreadi</v>
      </c>
      <c r="W3602" s="3" t="str">
        <f>IFERROR(VLOOKUP($B3602, 'Returns'!$A$2:$B$801, 2, FALSE), "No")</f>
        <v>No</v>
      </c>
    </row>
    <row r="3603" spans="1:23" x14ac:dyDescent="0.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VLOOKUP($M3603,People!$A$2:$B$5, 2, FALSE)</f>
        <v>Chuck Magee</v>
      </c>
      <c r="W3603" s="3" t="str">
        <f>IFERROR(VLOOKUP($B3603, 'Returns'!$A$2:$B$801, 2, FALSE), "No")</f>
        <v>No</v>
      </c>
    </row>
    <row r="3604" spans="1:23" x14ac:dyDescent="0.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VLOOKUP($M3604,People!$A$2:$B$5, 2, FALSE)</f>
        <v>Chuck Magee</v>
      </c>
      <c r="W3604" s="3" t="str">
        <f>IFERROR(VLOOKUP($B3604, 'Returns'!$A$2:$B$801, 2, FALSE), "No")</f>
        <v>No</v>
      </c>
    </row>
    <row r="3605" spans="1:23" x14ac:dyDescent="0.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VLOOKUP($M3605,People!$A$2:$B$5, 2, FALSE)</f>
        <v>Chuck Magee</v>
      </c>
      <c r="W3605" s="3" t="str">
        <f>IFERROR(VLOOKUP($B3605, 'Returns'!$A$2:$B$801, 2, FALSE), "No")</f>
        <v>No</v>
      </c>
    </row>
    <row r="3606" spans="1:23" x14ac:dyDescent="0.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VLOOKUP($M3606,People!$A$2:$B$5, 2, FALSE)</f>
        <v>Chuck Magee</v>
      </c>
      <c r="W3606" s="3" t="str">
        <f>IFERROR(VLOOKUP($B3606, 'Returns'!$A$2:$B$801, 2, FALSE), "No")</f>
        <v>No</v>
      </c>
    </row>
    <row r="3607" spans="1:23" x14ac:dyDescent="0.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VLOOKUP($M3607,People!$A$2:$B$5, 2, FALSE)</f>
        <v>Chuck Magee</v>
      </c>
      <c r="W3607" s="3" t="str">
        <f>IFERROR(VLOOKUP($B3607, 'Returns'!$A$2:$B$801, 2, FALSE), "No")</f>
        <v>No</v>
      </c>
    </row>
    <row r="3608" spans="1:23" x14ac:dyDescent="0.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VLOOKUP($M3608,People!$A$2:$B$5, 2, FALSE)</f>
        <v>Chuck Magee</v>
      </c>
      <c r="W3608" s="3" t="str">
        <f>IFERROR(VLOOKUP($B3608, 'Returns'!$A$2:$B$801, 2, FALSE), "No")</f>
        <v>No</v>
      </c>
    </row>
    <row r="3609" spans="1:23" x14ac:dyDescent="0.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VLOOKUP($M3609,People!$A$2:$B$5, 2, FALSE)</f>
        <v>Chuck Magee</v>
      </c>
      <c r="W3609" s="3" t="str">
        <f>IFERROR(VLOOKUP($B3609, 'Returns'!$A$2:$B$801, 2, FALSE), "No")</f>
        <v>No</v>
      </c>
    </row>
    <row r="3610" spans="1:23" x14ac:dyDescent="0.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VLOOKUP($M3610,People!$A$2:$B$5, 2, FALSE)</f>
        <v>Chuck Magee</v>
      </c>
      <c r="W3610" s="3" t="str">
        <f>IFERROR(VLOOKUP($B3610, 'Returns'!$A$2:$B$801, 2, FALSE), "No")</f>
        <v>No</v>
      </c>
    </row>
    <row r="3611" spans="1:23" x14ac:dyDescent="0.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VLOOKUP($M3611,People!$A$2:$B$5, 2, FALSE)</f>
        <v>Chuck Magee</v>
      </c>
      <c r="W3611" s="3" t="str">
        <f>IFERROR(VLOOKUP($B3611, 'Returns'!$A$2:$B$801, 2, FALSE), "No")</f>
        <v>No</v>
      </c>
    </row>
    <row r="3612" spans="1:23" x14ac:dyDescent="0.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VLOOKUP($M3612,People!$A$2:$B$5, 2, FALSE)</f>
        <v>Chuck Magee</v>
      </c>
      <c r="W3612" s="3" t="str">
        <f>IFERROR(VLOOKUP($B3612, 'Returns'!$A$2:$B$801, 2, FALSE), "No")</f>
        <v>No</v>
      </c>
    </row>
    <row r="3613" spans="1:23" x14ac:dyDescent="0.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VLOOKUP($M3613,People!$A$2:$B$5, 2, FALSE)</f>
        <v>Kelly Williams</v>
      </c>
      <c r="W3613" s="3" t="str">
        <f>IFERROR(VLOOKUP($B3613, 'Returns'!$A$2:$B$801, 2, FALSE), "No")</f>
        <v>No</v>
      </c>
    </row>
    <row r="3614" spans="1:23" x14ac:dyDescent="0.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VLOOKUP($M3614,People!$A$2:$B$5, 2, FALSE)</f>
        <v>Chuck Magee</v>
      </c>
      <c r="W3614" s="3" t="str">
        <f>IFERROR(VLOOKUP($B3614, 'Returns'!$A$2:$B$801, 2, FALSE), "No")</f>
        <v>No</v>
      </c>
    </row>
    <row r="3615" spans="1:23" x14ac:dyDescent="0.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VLOOKUP($M3615,People!$A$2:$B$5, 2, FALSE)</f>
        <v>Chuck Magee</v>
      </c>
      <c r="W3615" s="3" t="str">
        <f>IFERROR(VLOOKUP($B3615, 'Returns'!$A$2:$B$801, 2, FALSE), "No")</f>
        <v>No</v>
      </c>
    </row>
    <row r="3616" spans="1:23" x14ac:dyDescent="0.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VLOOKUP($M3616,People!$A$2:$B$5, 2, FALSE)</f>
        <v>Kelly Williams</v>
      </c>
      <c r="W3616" s="3" t="str">
        <f>IFERROR(VLOOKUP($B3616, 'Returns'!$A$2:$B$801, 2, FALSE), "No")</f>
        <v>No</v>
      </c>
    </row>
    <row r="3617" spans="1:23" x14ac:dyDescent="0.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VLOOKUP($M3617,People!$A$2:$B$5, 2, FALSE)</f>
        <v>Kelly Williams</v>
      </c>
      <c r="W3617" s="3" t="str">
        <f>IFERROR(VLOOKUP($B3617, 'Returns'!$A$2:$B$801, 2, FALSE), "No")</f>
        <v>No</v>
      </c>
    </row>
    <row r="3618" spans="1:23" x14ac:dyDescent="0.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VLOOKUP($M3618,People!$A$2:$B$5, 2, FALSE)</f>
        <v>Chuck Magee</v>
      </c>
      <c r="W3618" s="3" t="str">
        <f>IFERROR(VLOOKUP($B3618, 'Returns'!$A$2:$B$801, 2, FALSE), "No")</f>
        <v>No</v>
      </c>
    </row>
    <row r="3619" spans="1:23" x14ac:dyDescent="0.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VLOOKUP($M3619,People!$A$2:$B$5, 2, FALSE)</f>
        <v>Anna Andreadi</v>
      </c>
      <c r="W3619" s="3" t="str">
        <f>IFERROR(VLOOKUP($B3619, 'Returns'!$A$2:$B$801, 2, FALSE), "No")</f>
        <v>Yes</v>
      </c>
    </row>
    <row r="3620" spans="1:23" x14ac:dyDescent="0.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VLOOKUP($M3620,People!$A$2:$B$5, 2, FALSE)</f>
        <v>Anna Andreadi</v>
      </c>
      <c r="W3620" s="3" t="str">
        <f>IFERROR(VLOOKUP($B3620, 'Returns'!$A$2:$B$801, 2, FALSE), "No")</f>
        <v>Yes</v>
      </c>
    </row>
    <row r="3621" spans="1:23" x14ac:dyDescent="0.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VLOOKUP($M3621,People!$A$2:$B$5, 2, FALSE)</f>
        <v>Anna Andreadi</v>
      </c>
      <c r="W3621" s="3" t="str">
        <f>IFERROR(VLOOKUP($B3621, 'Returns'!$A$2:$B$801, 2, FALSE), "No")</f>
        <v>Yes</v>
      </c>
    </row>
    <row r="3622" spans="1:23" x14ac:dyDescent="0.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VLOOKUP($M3622,People!$A$2:$B$5, 2, FALSE)</f>
        <v>Cassandra Brandow</v>
      </c>
      <c r="W3622" s="3" t="str">
        <f>IFERROR(VLOOKUP($B3622, 'Returns'!$A$2:$B$801, 2, FALSE), "No")</f>
        <v>No</v>
      </c>
    </row>
    <row r="3623" spans="1:23" x14ac:dyDescent="0.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VLOOKUP($M3623,People!$A$2:$B$5, 2, FALSE)</f>
        <v>Cassandra Brandow</v>
      </c>
      <c r="W3623" s="3" t="str">
        <f>IFERROR(VLOOKUP($B3623, 'Returns'!$A$2:$B$801, 2, FALSE), "No")</f>
        <v>No</v>
      </c>
    </row>
    <row r="3624" spans="1:23" x14ac:dyDescent="0.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VLOOKUP($M3624,People!$A$2:$B$5, 2, FALSE)</f>
        <v>Cassandra Brandow</v>
      </c>
      <c r="W3624" s="3" t="str">
        <f>IFERROR(VLOOKUP($B3624, 'Returns'!$A$2:$B$801, 2, FALSE), "No")</f>
        <v>No</v>
      </c>
    </row>
    <row r="3625" spans="1:23" x14ac:dyDescent="0.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VLOOKUP($M3625,People!$A$2:$B$5, 2, FALSE)</f>
        <v>Cassandra Brandow</v>
      </c>
      <c r="W3625" s="3" t="str">
        <f>IFERROR(VLOOKUP($B3625, 'Returns'!$A$2:$B$801, 2, FALSE), "No")</f>
        <v>No</v>
      </c>
    </row>
    <row r="3626" spans="1:23" x14ac:dyDescent="0.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VLOOKUP($M3626,People!$A$2:$B$5, 2, FALSE)</f>
        <v>Anna Andreadi</v>
      </c>
      <c r="W3626" s="3" t="str">
        <f>IFERROR(VLOOKUP($B3626, 'Returns'!$A$2:$B$801, 2, FALSE), "No")</f>
        <v>No</v>
      </c>
    </row>
    <row r="3627" spans="1:23" x14ac:dyDescent="0.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VLOOKUP($M3627,People!$A$2:$B$5, 2, FALSE)</f>
        <v>Anna Andreadi</v>
      </c>
      <c r="W3627" s="3" t="str">
        <f>IFERROR(VLOOKUP($B3627, 'Returns'!$A$2:$B$801, 2, FALSE), "No")</f>
        <v>No</v>
      </c>
    </row>
    <row r="3628" spans="1:23" x14ac:dyDescent="0.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VLOOKUP($M3628,People!$A$2:$B$5, 2, FALSE)</f>
        <v>Anna Andreadi</v>
      </c>
      <c r="W3628" s="3" t="str">
        <f>IFERROR(VLOOKUP($B3628, 'Returns'!$A$2:$B$801, 2, FALSE), "No")</f>
        <v>No</v>
      </c>
    </row>
    <row r="3629" spans="1:23" x14ac:dyDescent="0.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VLOOKUP($M3629,People!$A$2:$B$5, 2, FALSE)</f>
        <v>Anna Andreadi</v>
      </c>
      <c r="W3629" s="3" t="str">
        <f>IFERROR(VLOOKUP($B3629, 'Returns'!$A$2:$B$801, 2, FALSE), "No")</f>
        <v>No</v>
      </c>
    </row>
    <row r="3630" spans="1:23" x14ac:dyDescent="0.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VLOOKUP($M3630,People!$A$2:$B$5, 2, FALSE)</f>
        <v>Anna Andreadi</v>
      </c>
      <c r="W3630" s="3" t="str">
        <f>IFERROR(VLOOKUP($B3630, 'Returns'!$A$2:$B$801, 2, FALSE), "No")</f>
        <v>No</v>
      </c>
    </row>
    <row r="3631" spans="1:23" x14ac:dyDescent="0.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VLOOKUP($M3631,People!$A$2:$B$5, 2, FALSE)</f>
        <v>Chuck Magee</v>
      </c>
      <c r="W3631" s="3" t="str">
        <f>IFERROR(VLOOKUP($B3631, 'Returns'!$A$2:$B$801, 2, FALSE), "No")</f>
        <v>No</v>
      </c>
    </row>
    <row r="3632" spans="1:23" x14ac:dyDescent="0.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VLOOKUP($M3632,People!$A$2:$B$5, 2, FALSE)</f>
        <v>Chuck Magee</v>
      </c>
      <c r="W3632" s="3" t="str">
        <f>IFERROR(VLOOKUP($B3632, 'Returns'!$A$2:$B$801, 2, FALSE), "No")</f>
        <v>No</v>
      </c>
    </row>
    <row r="3633" spans="1:23" x14ac:dyDescent="0.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VLOOKUP($M3633,People!$A$2:$B$5, 2, FALSE)</f>
        <v>Anna Andreadi</v>
      </c>
      <c r="W3633" s="3" t="str">
        <f>IFERROR(VLOOKUP($B3633, 'Returns'!$A$2:$B$801, 2, FALSE), "No")</f>
        <v>No</v>
      </c>
    </row>
    <row r="3634" spans="1:23" x14ac:dyDescent="0.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VLOOKUP($M3634,People!$A$2:$B$5, 2, FALSE)</f>
        <v>Anna Andreadi</v>
      </c>
      <c r="W3634" s="3" t="str">
        <f>IFERROR(VLOOKUP($B3634, 'Returns'!$A$2:$B$801, 2, FALSE), "No")</f>
        <v>No</v>
      </c>
    </row>
    <row r="3635" spans="1:23" x14ac:dyDescent="0.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VLOOKUP($M3635,People!$A$2:$B$5, 2, FALSE)</f>
        <v>Chuck Magee</v>
      </c>
      <c r="W3635" s="3" t="str">
        <f>IFERROR(VLOOKUP($B3635, 'Returns'!$A$2:$B$801, 2, FALSE), "No")</f>
        <v>No</v>
      </c>
    </row>
    <row r="3636" spans="1:23" x14ac:dyDescent="0.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VLOOKUP($M3636,People!$A$2:$B$5, 2, FALSE)</f>
        <v>Chuck Magee</v>
      </c>
      <c r="W3636" s="3" t="str">
        <f>IFERROR(VLOOKUP($B3636, 'Returns'!$A$2:$B$801, 2, FALSE), "No")</f>
        <v>No</v>
      </c>
    </row>
    <row r="3637" spans="1:23" x14ac:dyDescent="0.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VLOOKUP($M3637,People!$A$2:$B$5, 2, FALSE)</f>
        <v>Chuck Magee</v>
      </c>
      <c r="W3637" s="3" t="str">
        <f>IFERROR(VLOOKUP($B3637, 'Returns'!$A$2:$B$801, 2, FALSE), "No")</f>
        <v>No</v>
      </c>
    </row>
    <row r="3638" spans="1:23" x14ac:dyDescent="0.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VLOOKUP($M3638,People!$A$2:$B$5, 2, FALSE)</f>
        <v>Chuck Magee</v>
      </c>
      <c r="W3638" s="3" t="str">
        <f>IFERROR(VLOOKUP($B3638, 'Returns'!$A$2:$B$801, 2, FALSE), "No")</f>
        <v>No</v>
      </c>
    </row>
    <row r="3639" spans="1:23" x14ac:dyDescent="0.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VLOOKUP($M3639,People!$A$2:$B$5, 2, FALSE)</f>
        <v>Chuck Magee</v>
      </c>
      <c r="W3639" s="3" t="str">
        <f>IFERROR(VLOOKUP($B3639, 'Returns'!$A$2:$B$801, 2, FALSE), "No")</f>
        <v>No</v>
      </c>
    </row>
    <row r="3640" spans="1:23" x14ac:dyDescent="0.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VLOOKUP($M3640,People!$A$2:$B$5, 2, FALSE)</f>
        <v>Chuck Magee</v>
      </c>
      <c r="W3640" s="3" t="str">
        <f>IFERROR(VLOOKUP($B3640, 'Returns'!$A$2:$B$801, 2, FALSE), "No")</f>
        <v>No</v>
      </c>
    </row>
    <row r="3641" spans="1:23" x14ac:dyDescent="0.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VLOOKUP($M3641,People!$A$2:$B$5, 2, FALSE)</f>
        <v>Chuck Magee</v>
      </c>
      <c r="W3641" s="3" t="str">
        <f>IFERROR(VLOOKUP($B3641, 'Returns'!$A$2:$B$801, 2, FALSE), "No")</f>
        <v>No</v>
      </c>
    </row>
    <row r="3642" spans="1:23" x14ac:dyDescent="0.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VLOOKUP($M3642,People!$A$2:$B$5, 2, FALSE)</f>
        <v>Chuck Magee</v>
      </c>
      <c r="W3642" s="3" t="str">
        <f>IFERROR(VLOOKUP($B3642, 'Returns'!$A$2:$B$801, 2, FALSE), "No")</f>
        <v>No</v>
      </c>
    </row>
    <row r="3643" spans="1:23" x14ac:dyDescent="0.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VLOOKUP($M3643,People!$A$2:$B$5, 2, FALSE)</f>
        <v>Chuck Magee</v>
      </c>
      <c r="W3643" s="3" t="str">
        <f>IFERROR(VLOOKUP($B3643, 'Returns'!$A$2:$B$801, 2, FALSE), "No")</f>
        <v>No</v>
      </c>
    </row>
    <row r="3644" spans="1:23" x14ac:dyDescent="0.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VLOOKUP($M3644,People!$A$2:$B$5, 2, FALSE)</f>
        <v>Anna Andreadi</v>
      </c>
      <c r="W3644" s="3" t="str">
        <f>IFERROR(VLOOKUP($B3644, 'Returns'!$A$2:$B$801, 2, FALSE), "No")</f>
        <v>No</v>
      </c>
    </row>
    <row r="3645" spans="1:23" x14ac:dyDescent="0.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VLOOKUP($M3645,People!$A$2:$B$5, 2, FALSE)</f>
        <v>Anna Andreadi</v>
      </c>
      <c r="W3645" s="3" t="str">
        <f>IFERROR(VLOOKUP($B3645, 'Returns'!$A$2:$B$801, 2, FALSE), "No")</f>
        <v>No</v>
      </c>
    </row>
    <row r="3646" spans="1:23" x14ac:dyDescent="0.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VLOOKUP($M3646,People!$A$2:$B$5, 2, FALSE)</f>
        <v>Anna Andreadi</v>
      </c>
      <c r="W3646" s="3" t="str">
        <f>IFERROR(VLOOKUP($B3646, 'Returns'!$A$2:$B$801, 2, FALSE), "No")</f>
        <v>No</v>
      </c>
    </row>
    <row r="3647" spans="1:23" x14ac:dyDescent="0.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VLOOKUP($M3647,People!$A$2:$B$5, 2, FALSE)</f>
        <v>Anna Andreadi</v>
      </c>
      <c r="W3647" s="3" t="str">
        <f>IFERROR(VLOOKUP($B3647, 'Returns'!$A$2:$B$801, 2, FALSE), "No")</f>
        <v>No</v>
      </c>
    </row>
    <row r="3648" spans="1:23" x14ac:dyDescent="0.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VLOOKUP($M3648,People!$A$2:$B$5, 2, FALSE)</f>
        <v>Anna Andreadi</v>
      </c>
      <c r="W3648" s="3" t="str">
        <f>IFERROR(VLOOKUP($B3648, 'Returns'!$A$2:$B$801, 2, FALSE), "No")</f>
        <v>No</v>
      </c>
    </row>
    <row r="3649" spans="1:23" x14ac:dyDescent="0.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VLOOKUP($M3649,People!$A$2:$B$5, 2, FALSE)</f>
        <v>Anna Andreadi</v>
      </c>
      <c r="W3649" s="3" t="str">
        <f>IFERROR(VLOOKUP($B3649, 'Returns'!$A$2:$B$801, 2, FALSE), "No")</f>
        <v>No</v>
      </c>
    </row>
    <row r="3650" spans="1:23" x14ac:dyDescent="0.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VLOOKUP($M3650,People!$A$2:$B$5, 2, FALSE)</f>
        <v>Cassandra Brandow</v>
      </c>
      <c r="W3650" s="3" t="str">
        <f>IFERROR(VLOOKUP($B3650, 'Returns'!$A$2:$B$801, 2, FALSE), "No")</f>
        <v>No</v>
      </c>
    </row>
    <row r="3651" spans="1:23" x14ac:dyDescent="0.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VLOOKUP($M3651,People!$A$2:$B$5, 2, FALSE)</f>
        <v>Cassandra Brandow</v>
      </c>
      <c r="W3651" s="3" t="str">
        <f>IFERROR(VLOOKUP($B3651, 'Returns'!$A$2:$B$801, 2, FALSE), "No")</f>
        <v>No</v>
      </c>
    </row>
    <row r="3652" spans="1:23" x14ac:dyDescent="0.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VLOOKUP($M3652,People!$A$2:$B$5, 2, FALSE)</f>
        <v>Kelly Williams</v>
      </c>
      <c r="W3652" s="3" t="str">
        <f>IFERROR(VLOOKUP($B3652, 'Returns'!$A$2:$B$801, 2, FALSE), "No")</f>
        <v>No</v>
      </c>
    </row>
    <row r="3653" spans="1:23" x14ac:dyDescent="0.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VLOOKUP($M3653,People!$A$2:$B$5, 2, FALSE)</f>
        <v>Kelly Williams</v>
      </c>
      <c r="W3653" s="3" t="str">
        <f>IFERROR(VLOOKUP($B3653, 'Returns'!$A$2:$B$801, 2, FALSE), "No")</f>
        <v>No</v>
      </c>
    </row>
    <row r="3654" spans="1:23" x14ac:dyDescent="0.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VLOOKUP($M3654,People!$A$2:$B$5, 2, FALSE)</f>
        <v>Kelly Williams</v>
      </c>
      <c r="W3654" s="3" t="str">
        <f>IFERROR(VLOOKUP($B3654, 'Returns'!$A$2:$B$801, 2, FALSE), "No")</f>
        <v>No</v>
      </c>
    </row>
    <row r="3655" spans="1:23" x14ac:dyDescent="0.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VLOOKUP($M3655,People!$A$2:$B$5, 2, FALSE)</f>
        <v>Kelly Williams</v>
      </c>
      <c r="W3655" s="3" t="str">
        <f>IFERROR(VLOOKUP($B3655, 'Returns'!$A$2:$B$801, 2, FALSE), "No")</f>
        <v>No</v>
      </c>
    </row>
    <row r="3656" spans="1:23" x14ac:dyDescent="0.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VLOOKUP($M3656,People!$A$2:$B$5, 2, FALSE)</f>
        <v>Kelly Williams</v>
      </c>
      <c r="W3656" s="3" t="str">
        <f>IFERROR(VLOOKUP($B3656, 'Returns'!$A$2:$B$801, 2, FALSE), "No")</f>
        <v>No</v>
      </c>
    </row>
    <row r="3657" spans="1:23" x14ac:dyDescent="0.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VLOOKUP($M3657,People!$A$2:$B$5, 2, FALSE)</f>
        <v>Cassandra Brandow</v>
      </c>
      <c r="W3657" s="3" t="str">
        <f>IFERROR(VLOOKUP($B3657, 'Returns'!$A$2:$B$801, 2, FALSE), "No")</f>
        <v>No</v>
      </c>
    </row>
    <row r="3658" spans="1:23" x14ac:dyDescent="0.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VLOOKUP($M3658,People!$A$2:$B$5, 2, FALSE)</f>
        <v>Chuck Magee</v>
      </c>
      <c r="W3658" s="3" t="str">
        <f>IFERROR(VLOOKUP($B3658, 'Returns'!$A$2:$B$801, 2, FALSE), "No")</f>
        <v>No</v>
      </c>
    </row>
    <row r="3659" spans="1:23" x14ac:dyDescent="0.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VLOOKUP($M3659,People!$A$2:$B$5, 2, FALSE)</f>
        <v>Cassandra Brandow</v>
      </c>
      <c r="W3659" s="3" t="str">
        <f>IFERROR(VLOOKUP($B3659, 'Returns'!$A$2:$B$801, 2, FALSE), "No")</f>
        <v>No</v>
      </c>
    </row>
    <row r="3660" spans="1:23" x14ac:dyDescent="0.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VLOOKUP($M3660,People!$A$2:$B$5, 2, FALSE)</f>
        <v>Cassandra Brandow</v>
      </c>
      <c r="W3660" s="3" t="str">
        <f>IFERROR(VLOOKUP($B3660, 'Returns'!$A$2:$B$801, 2, FALSE), "No")</f>
        <v>No</v>
      </c>
    </row>
    <row r="3661" spans="1:23" x14ac:dyDescent="0.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VLOOKUP($M3661,People!$A$2:$B$5, 2, FALSE)</f>
        <v>Cassandra Brandow</v>
      </c>
      <c r="W3661" s="3" t="str">
        <f>IFERROR(VLOOKUP($B3661, 'Returns'!$A$2:$B$801, 2, FALSE), "No")</f>
        <v>No</v>
      </c>
    </row>
    <row r="3662" spans="1:23" x14ac:dyDescent="0.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VLOOKUP($M3662,People!$A$2:$B$5, 2, FALSE)</f>
        <v>Anna Andreadi</v>
      </c>
      <c r="W3662" s="3" t="str">
        <f>IFERROR(VLOOKUP($B3662, 'Returns'!$A$2:$B$801, 2, FALSE), "No")</f>
        <v>No</v>
      </c>
    </row>
    <row r="3663" spans="1:23" x14ac:dyDescent="0.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VLOOKUP($M3663,People!$A$2:$B$5, 2, FALSE)</f>
        <v>Kelly Williams</v>
      </c>
      <c r="W3663" s="3" t="str">
        <f>IFERROR(VLOOKUP($B3663, 'Returns'!$A$2:$B$801, 2, FALSE), "No")</f>
        <v>No</v>
      </c>
    </row>
    <row r="3664" spans="1:23" x14ac:dyDescent="0.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VLOOKUP($M3664,People!$A$2:$B$5, 2, FALSE)</f>
        <v>Chuck Magee</v>
      </c>
      <c r="W3664" s="3" t="str">
        <f>IFERROR(VLOOKUP($B3664, 'Returns'!$A$2:$B$801, 2, FALSE), "No")</f>
        <v>No</v>
      </c>
    </row>
    <row r="3665" spans="1:23" x14ac:dyDescent="0.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VLOOKUP($M3665,People!$A$2:$B$5, 2, FALSE)</f>
        <v>Chuck Magee</v>
      </c>
      <c r="W3665" s="3" t="str">
        <f>IFERROR(VLOOKUP($B3665, 'Returns'!$A$2:$B$801, 2, FALSE), "No")</f>
        <v>No</v>
      </c>
    </row>
    <row r="3666" spans="1:23" x14ac:dyDescent="0.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VLOOKUP($M3666,People!$A$2:$B$5, 2, FALSE)</f>
        <v>Anna Andreadi</v>
      </c>
      <c r="W3666" s="3" t="str">
        <f>IFERROR(VLOOKUP($B3666, 'Returns'!$A$2:$B$801, 2, FALSE), "No")</f>
        <v>No</v>
      </c>
    </row>
    <row r="3667" spans="1:23" x14ac:dyDescent="0.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VLOOKUP($M3667,People!$A$2:$B$5, 2, FALSE)</f>
        <v>Anna Andreadi</v>
      </c>
      <c r="W3667" s="3" t="str">
        <f>IFERROR(VLOOKUP($B3667, 'Returns'!$A$2:$B$801, 2, FALSE), "No")</f>
        <v>No</v>
      </c>
    </row>
    <row r="3668" spans="1:23" x14ac:dyDescent="0.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VLOOKUP($M3668,People!$A$2:$B$5, 2, FALSE)</f>
        <v>Anna Andreadi</v>
      </c>
      <c r="W3668" s="3" t="str">
        <f>IFERROR(VLOOKUP($B3668, 'Returns'!$A$2:$B$801, 2, FALSE), "No")</f>
        <v>No</v>
      </c>
    </row>
    <row r="3669" spans="1:23" x14ac:dyDescent="0.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VLOOKUP($M3669,People!$A$2:$B$5, 2, FALSE)</f>
        <v>Anna Andreadi</v>
      </c>
      <c r="W3669" s="3" t="str">
        <f>IFERROR(VLOOKUP($B3669, 'Returns'!$A$2:$B$801, 2, FALSE), "No")</f>
        <v>No</v>
      </c>
    </row>
    <row r="3670" spans="1:23" x14ac:dyDescent="0.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VLOOKUP($M3670,People!$A$2:$B$5, 2, FALSE)</f>
        <v>Anna Andreadi</v>
      </c>
      <c r="W3670" s="3" t="str">
        <f>IFERROR(VLOOKUP($B3670, 'Returns'!$A$2:$B$801, 2, FALSE), "No")</f>
        <v>No</v>
      </c>
    </row>
    <row r="3671" spans="1:23" x14ac:dyDescent="0.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VLOOKUP($M3671,People!$A$2:$B$5, 2, FALSE)</f>
        <v>Anna Andreadi</v>
      </c>
      <c r="W3671" s="3" t="str">
        <f>IFERROR(VLOOKUP($B3671, 'Returns'!$A$2:$B$801, 2, FALSE), "No")</f>
        <v>No</v>
      </c>
    </row>
    <row r="3672" spans="1:23" x14ac:dyDescent="0.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VLOOKUP($M3672,People!$A$2:$B$5, 2, FALSE)</f>
        <v>Anna Andreadi</v>
      </c>
      <c r="W3672" s="3" t="str">
        <f>IFERROR(VLOOKUP($B3672, 'Returns'!$A$2:$B$801, 2, FALSE), "No")</f>
        <v>No</v>
      </c>
    </row>
    <row r="3673" spans="1:23" x14ac:dyDescent="0.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VLOOKUP($M3673,People!$A$2:$B$5, 2, FALSE)</f>
        <v>Anna Andreadi</v>
      </c>
      <c r="W3673" s="3" t="str">
        <f>IFERROR(VLOOKUP($B3673, 'Returns'!$A$2:$B$801, 2, FALSE), "No")</f>
        <v>No</v>
      </c>
    </row>
    <row r="3674" spans="1:23" x14ac:dyDescent="0.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VLOOKUP($M3674,People!$A$2:$B$5, 2, FALSE)</f>
        <v>Chuck Magee</v>
      </c>
      <c r="W3674" s="3" t="str">
        <f>IFERROR(VLOOKUP($B3674, 'Returns'!$A$2:$B$801, 2, FALSE), "No")</f>
        <v>No</v>
      </c>
    </row>
    <row r="3675" spans="1:23" x14ac:dyDescent="0.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VLOOKUP($M3675,People!$A$2:$B$5, 2, FALSE)</f>
        <v>Chuck Magee</v>
      </c>
      <c r="W3675" s="3" t="str">
        <f>IFERROR(VLOOKUP($B3675, 'Returns'!$A$2:$B$801, 2, FALSE), "No")</f>
        <v>No</v>
      </c>
    </row>
    <row r="3676" spans="1:23" x14ac:dyDescent="0.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VLOOKUP($M3676,People!$A$2:$B$5, 2, FALSE)</f>
        <v>Chuck Magee</v>
      </c>
      <c r="W3676" s="3" t="str">
        <f>IFERROR(VLOOKUP($B3676, 'Returns'!$A$2:$B$801, 2, FALSE), "No")</f>
        <v>No</v>
      </c>
    </row>
    <row r="3677" spans="1:23" x14ac:dyDescent="0.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VLOOKUP($M3677,People!$A$2:$B$5, 2, FALSE)</f>
        <v>Chuck Magee</v>
      </c>
      <c r="W3677" s="3" t="str">
        <f>IFERROR(VLOOKUP($B3677, 'Returns'!$A$2:$B$801, 2, FALSE), "No")</f>
        <v>No</v>
      </c>
    </row>
    <row r="3678" spans="1:23" x14ac:dyDescent="0.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VLOOKUP($M3678,People!$A$2:$B$5, 2, FALSE)</f>
        <v>Anna Andreadi</v>
      </c>
      <c r="W3678" s="3" t="str">
        <f>IFERROR(VLOOKUP($B3678, 'Returns'!$A$2:$B$801, 2, FALSE), "No")</f>
        <v>Yes</v>
      </c>
    </row>
    <row r="3679" spans="1:23" x14ac:dyDescent="0.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VLOOKUP($M3679,People!$A$2:$B$5, 2, FALSE)</f>
        <v>Chuck Magee</v>
      </c>
      <c r="W3679" s="3" t="str">
        <f>IFERROR(VLOOKUP($B3679, 'Returns'!$A$2:$B$801, 2, FALSE), "No")</f>
        <v>No</v>
      </c>
    </row>
    <row r="3680" spans="1:23" x14ac:dyDescent="0.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VLOOKUP($M3680,People!$A$2:$B$5, 2, FALSE)</f>
        <v>Chuck Magee</v>
      </c>
      <c r="W3680" s="3" t="str">
        <f>IFERROR(VLOOKUP($B3680, 'Returns'!$A$2:$B$801, 2, FALSE), "No")</f>
        <v>No</v>
      </c>
    </row>
    <row r="3681" spans="1:23" x14ac:dyDescent="0.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VLOOKUP($M3681,People!$A$2:$B$5, 2, FALSE)</f>
        <v>Chuck Magee</v>
      </c>
      <c r="W3681" s="3" t="str">
        <f>IFERROR(VLOOKUP($B3681, 'Returns'!$A$2:$B$801, 2, FALSE), "No")</f>
        <v>No</v>
      </c>
    </row>
    <row r="3682" spans="1:23" x14ac:dyDescent="0.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VLOOKUP($M3682,People!$A$2:$B$5, 2, FALSE)</f>
        <v>Chuck Magee</v>
      </c>
      <c r="W3682" s="3" t="str">
        <f>IFERROR(VLOOKUP($B3682, 'Returns'!$A$2:$B$801, 2, FALSE), "No")</f>
        <v>No</v>
      </c>
    </row>
    <row r="3683" spans="1:23" x14ac:dyDescent="0.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VLOOKUP($M3683,People!$A$2:$B$5, 2, FALSE)</f>
        <v>Chuck Magee</v>
      </c>
      <c r="W3683" s="3" t="str">
        <f>IFERROR(VLOOKUP($B3683, 'Returns'!$A$2:$B$801, 2, FALSE), "No")</f>
        <v>No</v>
      </c>
    </row>
    <row r="3684" spans="1:23" x14ac:dyDescent="0.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VLOOKUP($M3684,People!$A$2:$B$5, 2, FALSE)</f>
        <v>Chuck Magee</v>
      </c>
      <c r="W3684" s="3" t="str">
        <f>IFERROR(VLOOKUP($B3684, 'Returns'!$A$2:$B$801, 2, FALSE), "No")</f>
        <v>No</v>
      </c>
    </row>
    <row r="3685" spans="1:23" x14ac:dyDescent="0.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VLOOKUP($M3685,People!$A$2:$B$5, 2, FALSE)</f>
        <v>Chuck Magee</v>
      </c>
      <c r="W3685" s="3" t="str">
        <f>IFERROR(VLOOKUP($B3685, 'Returns'!$A$2:$B$801, 2, FALSE), "No")</f>
        <v>No</v>
      </c>
    </row>
    <row r="3686" spans="1:23" x14ac:dyDescent="0.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VLOOKUP($M3686,People!$A$2:$B$5, 2, FALSE)</f>
        <v>Chuck Magee</v>
      </c>
      <c r="W3686" s="3" t="str">
        <f>IFERROR(VLOOKUP($B3686, 'Returns'!$A$2:$B$801, 2, FALSE), "No")</f>
        <v>No</v>
      </c>
    </row>
    <row r="3687" spans="1:23" x14ac:dyDescent="0.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VLOOKUP($M3687,People!$A$2:$B$5, 2, FALSE)</f>
        <v>Chuck Magee</v>
      </c>
      <c r="W3687" s="3" t="str">
        <f>IFERROR(VLOOKUP($B3687, 'Returns'!$A$2:$B$801, 2, FALSE), "No")</f>
        <v>No</v>
      </c>
    </row>
    <row r="3688" spans="1:23" x14ac:dyDescent="0.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VLOOKUP($M3688,People!$A$2:$B$5, 2, FALSE)</f>
        <v>Anna Andreadi</v>
      </c>
      <c r="W3688" s="3" t="str">
        <f>IFERROR(VLOOKUP($B3688, 'Returns'!$A$2:$B$801, 2, FALSE), "No")</f>
        <v>No</v>
      </c>
    </row>
    <row r="3689" spans="1:23" x14ac:dyDescent="0.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VLOOKUP($M3689,People!$A$2:$B$5, 2, FALSE)</f>
        <v>Cassandra Brandow</v>
      </c>
      <c r="W3689" s="3" t="str">
        <f>IFERROR(VLOOKUP($B3689, 'Returns'!$A$2:$B$801, 2, FALSE), "No")</f>
        <v>No</v>
      </c>
    </row>
    <row r="3690" spans="1:23" x14ac:dyDescent="0.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VLOOKUP($M3690,People!$A$2:$B$5, 2, FALSE)</f>
        <v>Anna Andreadi</v>
      </c>
      <c r="W3690" s="3" t="str">
        <f>IFERROR(VLOOKUP($B3690, 'Returns'!$A$2:$B$801, 2, FALSE), "No")</f>
        <v>No</v>
      </c>
    </row>
    <row r="3691" spans="1:23" x14ac:dyDescent="0.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VLOOKUP($M3691,People!$A$2:$B$5, 2, FALSE)</f>
        <v>Anna Andreadi</v>
      </c>
      <c r="W3691" s="3" t="str">
        <f>IFERROR(VLOOKUP($B3691, 'Returns'!$A$2:$B$801, 2, FALSE), "No")</f>
        <v>No</v>
      </c>
    </row>
    <row r="3692" spans="1:23" x14ac:dyDescent="0.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VLOOKUP($M3692,People!$A$2:$B$5, 2, FALSE)</f>
        <v>Anna Andreadi</v>
      </c>
      <c r="W3692" s="3" t="str">
        <f>IFERROR(VLOOKUP($B3692, 'Returns'!$A$2:$B$801, 2, FALSE), "No")</f>
        <v>No</v>
      </c>
    </row>
    <row r="3693" spans="1:23" x14ac:dyDescent="0.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VLOOKUP($M3693,People!$A$2:$B$5, 2, FALSE)</f>
        <v>Anna Andreadi</v>
      </c>
      <c r="W3693" s="3" t="str">
        <f>IFERROR(VLOOKUP($B3693, 'Returns'!$A$2:$B$801, 2, FALSE), "No")</f>
        <v>No</v>
      </c>
    </row>
    <row r="3694" spans="1:23" x14ac:dyDescent="0.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VLOOKUP($M3694,People!$A$2:$B$5, 2, FALSE)</f>
        <v>Anna Andreadi</v>
      </c>
      <c r="W3694" s="3" t="str">
        <f>IFERROR(VLOOKUP($B3694, 'Returns'!$A$2:$B$801, 2, FALSE), "No")</f>
        <v>No</v>
      </c>
    </row>
    <row r="3695" spans="1:23" x14ac:dyDescent="0.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VLOOKUP($M3695,People!$A$2:$B$5, 2, FALSE)</f>
        <v>Anna Andreadi</v>
      </c>
      <c r="W3695" s="3" t="str">
        <f>IFERROR(VLOOKUP($B3695, 'Returns'!$A$2:$B$801, 2, FALSE), "No")</f>
        <v>No</v>
      </c>
    </row>
    <row r="3696" spans="1:23" x14ac:dyDescent="0.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VLOOKUP($M3696,People!$A$2:$B$5, 2, FALSE)</f>
        <v>Cassandra Brandow</v>
      </c>
      <c r="W3696" s="3" t="str">
        <f>IFERROR(VLOOKUP($B3696, 'Returns'!$A$2:$B$801, 2, FALSE), "No")</f>
        <v>No</v>
      </c>
    </row>
    <row r="3697" spans="1:23" x14ac:dyDescent="0.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VLOOKUP($M3697,People!$A$2:$B$5, 2, FALSE)</f>
        <v>Cassandra Brandow</v>
      </c>
      <c r="W3697" s="3" t="str">
        <f>IFERROR(VLOOKUP($B3697, 'Returns'!$A$2:$B$801, 2, FALSE), "No")</f>
        <v>No</v>
      </c>
    </row>
    <row r="3698" spans="1:23" x14ac:dyDescent="0.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VLOOKUP($M3698,People!$A$2:$B$5, 2, FALSE)</f>
        <v>Cassandra Brandow</v>
      </c>
      <c r="W3698" s="3" t="str">
        <f>IFERROR(VLOOKUP($B3698, 'Returns'!$A$2:$B$801, 2, FALSE), "No")</f>
        <v>No</v>
      </c>
    </row>
    <row r="3699" spans="1:23" x14ac:dyDescent="0.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VLOOKUP($M3699,People!$A$2:$B$5, 2, FALSE)</f>
        <v>Anna Andreadi</v>
      </c>
      <c r="W3699" s="3" t="str">
        <f>IFERROR(VLOOKUP($B3699, 'Returns'!$A$2:$B$801, 2, FALSE), "No")</f>
        <v>No</v>
      </c>
    </row>
    <row r="3700" spans="1:23" x14ac:dyDescent="0.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VLOOKUP($M3700,People!$A$2:$B$5, 2, FALSE)</f>
        <v>Anna Andreadi</v>
      </c>
      <c r="W3700" s="3" t="str">
        <f>IFERROR(VLOOKUP($B3700, 'Returns'!$A$2:$B$801, 2, FALSE), "No")</f>
        <v>No</v>
      </c>
    </row>
    <row r="3701" spans="1:23" x14ac:dyDescent="0.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VLOOKUP($M3701,People!$A$2:$B$5, 2, FALSE)</f>
        <v>Chuck Magee</v>
      </c>
      <c r="W3701" s="3" t="str">
        <f>IFERROR(VLOOKUP($B3701, 'Returns'!$A$2:$B$801, 2, FALSE), "No")</f>
        <v>No</v>
      </c>
    </row>
    <row r="3702" spans="1:23" x14ac:dyDescent="0.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VLOOKUP($M3702,People!$A$2:$B$5, 2, FALSE)</f>
        <v>Chuck Magee</v>
      </c>
      <c r="W3702" s="3" t="str">
        <f>IFERROR(VLOOKUP($B3702, 'Returns'!$A$2:$B$801, 2, FALSE), "No")</f>
        <v>No</v>
      </c>
    </row>
    <row r="3703" spans="1:23" x14ac:dyDescent="0.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VLOOKUP($M3703,People!$A$2:$B$5, 2, FALSE)</f>
        <v>Chuck Magee</v>
      </c>
      <c r="W3703" s="3" t="str">
        <f>IFERROR(VLOOKUP($B3703, 'Returns'!$A$2:$B$801, 2, FALSE), "No")</f>
        <v>No</v>
      </c>
    </row>
    <row r="3704" spans="1:23" x14ac:dyDescent="0.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VLOOKUP($M3704,People!$A$2:$B$5, 2, FALSE)</f>
        <v>Cassandra Brandow</v>
      </c>
      <c r="W3704" s="3" t="str">
        <f>IFERROR(VLOOKUP($B3704, 'Returns'!$A$2:$B$801, 2, FALSE), "No")</f>
        <v>No</v>
      </c>
    </row>
    <row r="3705" spans="1:23" x14ac:dyDescent="0.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VLOOKUP($M3705,People!$A$2:$B$5, 2, FALSE)</f>
        <v>Cassandra Brandow</v>
      </c>
      <c r="W3705" s="3" t="str">
        <f>IFERROR(VLOOKUP($B3705, 'Returns'!$A$2:$B$801, 2, FALSE), "No")</f>
        <v>No</v>
      </c>
    </row>
    <row r="3706" spans="1:23" x14ac:dyDescent="0.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VLOOKUP($M3706,People!$A$2:$B$5, 2, FALSE)</f>
        <v>Cassandra Brandow</v>
      </c>
      <c r="W3706" s="3" t="str">
        <f>IFERROR(VLOOKUP($B3706, 'Returns'!$A$2:$B$801, 2, FALSE), "No")</f>
        <v>No</v>
      </c>
    </row>
    <row r="3707" spans="1:23" x14ac:dyDescent="0.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VLOOKUP($M3707,People!$A$2:$B$5, 2, FALSE)</f>
        <v>Cassandra Brandow</v>
      </c>
      <c r="W3707" s="3" t="str">
        <f>IFERROR(VLOOKUP($B3707, 'Returns'!$A$2:$B$801, 2, FALSE), "No")</f>
        <v>No</v>
      </c>
    </row>
    <row r="3708" spans="1:23" x14ac:dyDescent="0.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VLOOKUP($M3708,People!$A$2:$B$5, 2, FALSE)</f>
        <v>Kelly Williams</v>
      </c>
      <c r="W3708" s="3" t="str">
        <f>IFERROR(VLOOKUP($B3708, 'Returns'!$A$2:$B$801, 2, FALSE), "No")</f>
        <v>No</v>
      </c>
    </row>
    <row r="3709" spans="1:23" x14ac:dyDescent="0.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VLOOKUP($M3709,People!$A$2:$B$5, 2, FALSE)</f>
        <v>Kelly Williams</v>
      </c>
      <c r="W3709" s="3" t="str">
        <f>IFERROR(VLOOKUP($B3709, 'Returns'!$A$2:$B$801, 2, FALSE), "No")</f>
        <v>No</v>
      </c>
    </row>
    <row r="3710" spans="1:23" x14ac:dyDescent="0.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VLOOKUP($M3710,People!$A$2:$B$5, 2, FALSE)</f>
        <v>Kelly Williams</v>
      </c>
      <c r="W3710" s="3" t="str">
        <f>IFERROR(VLOOKUP($B3710, 'Returns'!$A$2:$B$801, 2, FALSE), "No")</f>
        <v>No</v>
      </c>
    </row>
    <row r="3711" spans="1:23" x14ac:dyDescent="0.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VLOOKUP($M3711,People!$A$2:$B$5, 2, FALSE)</f>
        <v>Kelly Williams</v>
      </c>
      <c r="W3711" s="3" t="str">
        <f>IFERROR(VLOOKUP($B3711, 'Returns'!$A$2:$B$801, 2, FALSE), "No")</f>
        <v>No</v>
      </c>
    </row>
    <row r="3712" spans="1:23" x14ac:dyDescent="0.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VLOOKUP($M3712,People!$A$2:$B$5, 2, FALSE)</f>
        <v>Anna Andreadi</v>
      </c>
      <c r="W3712" s="3" t="str">
        <f>IFERROR(VLOOKUP($B3712, 'Returns'!$A$2:$B$801, 2, FALSE), "No")</f>
        <v>Yes</v>
      </c>
    </row>
    <row r="3713" spans="1:23" x14ac:dyDescent="0.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VLOOKUP($M3713,People!$A$2:$B$5, 2, FALSE)</f>
        <v>Anna Andreadi</v>
      </c>
      <c r="W3713" s="3" t="str">
        <f>IFERROR(VLOOKUP($B3713, 'Returns'!$A$2:$B$801, 2, FALSE), "No")</f>
        <v>Yes</v>
      </c>
    </row>
    <row r="3714" spans="1:23" x14ac:dyDescent="0.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VLOOKUP($M3714,People!$A$2:$B$5, 2, FALSE)</f>
        <v>Anna Andreadi</v>
      </c>
      <c r="W3714" s="3" t="str">
        <f>IFERROR(VLOOKUP($B3714, 'Returns'!$A$2:$B$801, 2, FALSE), "No")</f>
        <v>No</v>
      </c>
    </row>
    <row r="3715" spans="1:23" x14ac:dyDescent="0.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VLOOKUP($M3715,People!$A$2:$B$5, 2, FALSE)</f>
        <v>Anna Andreadi</v>
      </c>
      <c r="W3715" s="3" t="str">
        <f>IFERROR(VLOOKUP($B3715, 'Returns'!$A$2:$B$801, 2, FALSE), "No")</f>
        <v>No</v>
      </c>
    </row>
    <row r="3716" spans="1:23" x14ac:dyDescent="0.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VLOOKUP($M3716,People!$A$2:$B$5, 2, FALSE)</f>
        <v>Anna Andreadi</v>
      </c>
      <c r="W3716" s="3" t="str">
        <f>IFERROR(VLOOKUP($B3716, 'Returns'!$A$2:$B$801, 2, FALSE), "No")</f>
        <v>No</v>
      </c>
    </row>
    <row r="3717" spans="1:23" x14ac:dyDescent="0.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VLOOKUP($M3717,People!$A$2:$B$5, 2, FALSE)</f>
        <v>Anna Andreadi</v>
      </c>
      <c r="W3717" s="3" t="str">
        <f>IFERROR(VLOOKUP($B3717, 'Returns'!$A$2:$B$801, 2, FALSE), "No")</f>
        <v>No</v>
      </c>
    </row>
    <row r="3718" spans="1:23" x14ac:dyDescent="0.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VLOOKUP($M3718,People!$A$2:$B$5, 2, FALSE)</f>
        <v>Kelly Williams</v>
      </c>
      <c r="W3718" s="3" t="str">
        <f>IFERROR(VLOOKUP($B3718, 'Returns'!$A$2:$B$801, 2, FALSE), "No")</f>
        <v>No</v>
      </c>
    </row>
    <row r="3719" spans="1:23" x14ac:dyDescent="0.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VLOOKUP($M3719,People!$A$2:$B$5, 2, FALSE)</f>
        <v>Cassandra Brandow</v>
      </c>
      <c r="W3719" s="3" t="str">
        <f>IFERROR(VLOOKUP($B3719, 'Returns'!$A$2:$B$801, 2, FALSE), "No")</f>
        <v>No</v>
      </c>
    </row>
    <row r="3720" spans="1:23" x14ac:dyDescent="0.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VLOOKUP($M3720,People!$A$2:$B$5, 2, FALSE)</f>
        <v>Cassandra Brandow</v>
      </c>
      <c r="W3720" s="3" t="str">
        <f>IFERROR(VLOOKUP($B3720, 'Returns'!$A$2:$B$801, 2, FALSE), "No")</f>
        <v>No</v>
      </c>
    </row>
    <row r="3721" spans="1:23" x14ac:dyDescent="0.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VLOOKUP($M3721,People!$A$2:$B$5, 2, FALSE)</f>
        <v>Kelly Williams</v>
      </c>
      <c r="W3721" s="3" t="str">
        <f>IFERROR(VLOOKUP($B3721, 'Returns'!$A$2:$B$801, 2, FALSE), "No")</f>
        <v>No</v>
      </c>
    </row>
    <row r="3722" spans="1:23" x14ac:dyDescent="0.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VLOOKUP($M3722,People!$A$2:$B$5, 2, FALSE)</f>
        <v>Cassandra Brandow</v>
      </c>
      <c r="W3722" s="3" t="str">
        <f>IFERROR(VLOOKUP($B3722, 'Returns'!$A$2:$B$801, 2, FALSE), "No")</f>
        <v>No</v>
      </c>
    </row>
    <row r="3723" spans="1:23" x14ac:dyDescent="0.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VLOOKUP($M3723,People!$A$2:$B$5, 2, FALSE)</f>
        <v>Cassandra Brandow</v>
      </c>
      <c r="W3723" s="3" t="str">
        <f>IFERROR(VLOOKUP($B3723, 'Returns'!$A$2:$B$801, 2, FALSE), "No")</f>
        <v>No</v>
      </c>
    </row>
    <row r="3724" spans="1:23" x14ac:dyDescent="0.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VLOOKUP($M3724,People!$A$2:$B$5, 2, FALSE)</f>
        <v>Kelly Williams</v>
      </c>
      <c r="W3724" s="3" t="str">
        <f>IFERROR(VLOOKUP($B3724, 'Returns'!$A$2:$B$801, 2, FALSE), "No")</f>
        <v>No</v>
      </c>
    </row>
    <row r="3725" spans="1:23" x14ac:dyDescent="0.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VLOOKUP($M3725,People!$A$2:$B$5, 2, FALSE)</f>
        <v>Anna Andreadi</v>
      </c>
      <c r="W3725" s="3" t="str">
        <f>IFERROR(VLOOKUP($B3725, 'Returns'!$A$2:$B$801, 2, FALSE), "No")</f>
        <v>No</v>
      </c>
    </row>
    <row r="3726" spans="1:23" x14ac:dyDescent="0.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VLOOKUP($M3726,People!$A$2:$B$5, 2, FALSE)</f>
        <v>Kelly Williams</v>
      </c>
      <c r="W3726" s="3" t="str">
        <f>IFERROR(VLOOKUP($B3726, 'Returns'!$A$2:$B$801, 2, FALSE), "No")</f>
        <v>No</v>
      </c>
    </row>
    <row r="3727" spans="1:23" x14ac:dyDescent="0.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VLOOKUP($M3727,People!$A$2:$B$5, 2, FALSE)</f>
        <v>Anna Andreadi</v>
      </c>
      <c r="W3727" s="3" t="str">
        <f>IFERROR(VLOOKUP($B3727, 'Returns'!$A$2:$B$801, 2, FALSE), "No")</f>
        <v>No</v>
      </c>
    </row>
    <row r="3728" spans="1:23" x14ac:dyDescent="0.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VLOOKUP($M3728,People!$A$2:$B$5, 2, FALSE)</f>
        <v>Chuck Magee</v>
      </c>
      <c r="W3728" s="3" t="str">
        <f>IFERROR(VLOOKUP($B3728, 'Returns'!$A$2:$B$801, 2, FALSE), "No")</f>
        <v>No</v>
      </c>
    </row>
    <row r="3729" spans="1:23" x14ac:dyDescent="0.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VLOOKUP($M3729,People!$A$2:$B$5, 2, FALSE)</f>
        <v>Chuck Magee</v>
      </c>
      <c r="W3729" s="3" t="str">
        <f>IFERROR(VLOOKUP($B3729, 'Returns'!$A$2:$B$801, 2, FALSE), "No")</f>
        <v>No</v>
      </c>
    </row>
    <row r="3730" spans="1:23" x14ac:dyDescent="0.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VLOOKUP($M3730,People!$A$2:$B$5, 2, FALSE)</f>
        <v>Chuck Magee</v>
      </c>
      <c r="W3730" s="3" t="str">
        <f>IFERROR(VLOOKUP($B3730, 'Returns'!$A$2:$B$801, 2, FALSE), "No")</f>
        <v>No</v>
      </c>
    </row>
    <row r="3731" spans="1:23" x14ac:dyDescent="0.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VLOOKUP($M3731,People!$A$2:$B$5, 2, FALSE)</f>
        <v>Chuck Magee</v>
      </c>
      <c r="W3731" s="3" t="str">
        <f>IFERROR(VLOOKUP($B3731, 'Returns'!$A$2:$B$801, 2, FALSE), "No")</f>
        <v>No</v>
      </c>
    </row>
    <row r="3732" spans="1:23" x14ac:dyDescent="0.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VLOOKUP($M3732,People!$A$2:$B$5, 2, FALSE)</f>
        <v>Chuck Magee</v>
      </c>
      <c r="W3732" s="3" t="str">
        <f>IFERROR(VLOOKUP($B3732, 'Returns'!$A$2:$B$801, 2, FALSE), "No")</f>
        <v>No</v>
      </c>
    </row>
    <row r="3733" spans="1:23" x14ac:dyDescent="0.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VLOOKUP($M3733,People!$A$2:$B$5, 2, FALSE)</f>
        <v>Chuck Magee</v>
      </c>
      <c r="W3733" s="3" t="str">
        <f>IFERROR(VLOOKUP($B3733, 'Returns'!$A$2:$B$801, 2, FALSE), "No")</f>
        <v>No</v>
      </c>
    </row>
    <row r="3734" spans="1:23" x14ac:dyDescent="0.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VLOOKUP($M3734,People!$A$2:$B$5, 2, FALSE)</f>
        <v>Chuck Magee</v>
      </c>
      <c r="W3734" s="3" t="str">
        <f>IFERROR(VLOOKUP($B3734, 'Returns'!$A$2:$B$801, 2, FALSE), "No")</f>
        <v>No</v>
      </c>
    </row>
    <row r="3735" spans="1:23" x14ac:dyDescent="0.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VLOOKUP($M3735,People!$A$2:$B$5, 2, FALSE)</f>
        <v>Chuck Magee</v>
      </c>
      <c r="W3735" s="3" t="str">
        <f>IFERROR(VLOOKUP($B3735, 'Returns'!$A$2:$B$801, 2, FALSE), "No")</f>
        <v>No</v>
      </c>
    </row>
    <row r="3736" spans="1:23" x14ac:dyDescent="0.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VLOOKUP($M3736,People!$A$2:$B$5, 2, FALSE)</f>
        <v>Chuck Magee</v>
      </c>
      <c r="W3736" s="3" t="str">
        <f>IFERROR(VLOOKUP($B3736, 'Returns'!$A$2:$B$801, 2, FALSE), "No")</f>
        <v>Yes</v>
      </c>
    </row>
    <row r="3737" spans="1:23" x14ac:dyDescent="0.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VLOOKUP($M3737,People!$A$2:$B$5, 2, FALSE)</f>
        <v>Chuck Magee</v>
      </c>
      <c r="W3737" s="3" t="str">
        <f>IFERROR(VLOOKUP($B3737, 'Returns'!$A$2:$B$801, 2, FALSE), "No")</f>
        <v>Yes</v>
      </c>
    </row>
    <row r="3738" spans="1:23" x14ac:dyDescent="0.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VLOOKUP($M3738,People!$A$2:$B$5, 2, FALSE)</f>
        <v>Chuck Magee</v>
      </c>
      <c r="W3738" s="3" t="str">
        <f>IFERROR(VLOOKUP($B3738, 'Returns'!$A$2:$B$801, 2, FALSE), "No")</f>
        <v>No</v>
      </c>
    </row>
    <row r="3739" spans="1:23" x14ac:dyDescent="0.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VLOOKUP($M3739,People!$A$2:$B$5, 2, FALSE)</f>
        <v>Chuck Magee</v>
      </c>
      <c r="W3739" s="3" t="str">
        <f>IFERROR(VLOOKUP($B3739, 'Returns'!$A$2:$B$801, 2, FALSE), "No")</f>
        <v>No</v>
      </c>
    </row>
    <row r="3740" spans="1:23" x14ac:dyDescent="0.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VLOOKUP($M3740,People!$A$2:$B$5, 2, FALSE)</f>
        <v>Kelly Williams</v>
      </c>
      <c r="W3740" s="3" t="str">
        <f>IFERROR(VLOOKUP($B3740, 'Returns'!$A$2:$B$801, 2, FALSE), "No")</f>
        <v>No</v>
      </c>
    </row>
    <row r="3741" spans="1:23" x14ac:dyDescent="0.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VLOOKUP($M3741,People!$A$2:$B$5, 2, FALSE)</f>
        <v>Kelly Williams</v>
      </c>
      <c r="W3741" s="3" t="str">
        <f>IFERROR(VLOOKUP($B3741, 'Returns'!$A$2:$B$801, 2, FALSE), "No")</f>
        <v>No</v>
      </c>
    </row>
    <row r="3742" spans="1:23" x14ac:dyDescent="0.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VLOOKUP($M3742,People!$A$2:$B$5, 2, FALSE)</f>
        <v>Kelly Williams</v>
      </c>
      <c r="W3742" s="3" t="str">
        <f>IFERROR(VLOOKUP($B3742, 'Returns'!$A$2:$B$801, 2, FALSE), "No")</f>
        <v>No</v>
      </c>
    </row>
    <row r="3743" spans="1:23" x14ac:dyDescent="0.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VLOOKUP($M3743,People!$A$2:$B$5, 2, FALSE)</f>
        <v>Chuck Magee</v>
      </c>
      <c r="W3743" s="3" t="str">
        <f>IFERROR(VLOOKUP($B3743, 'Returns'!$A$2:$B$801, 2, FALSE), "No")</f>
        <v>No</v>
      </c>
    </row>
    <row r="3744" spans="1:23" x14ac:dyDescent="0.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VLOOKUP($M3744,People!$A$2:$B$5, 2, FALSE)</f>
        <v>Chuck Magee</v>
      </c>
      <c r="W3744" s="3" t="str">
        <f>IFERROR(VLOOKUP($B3744, 'Returns'!$A$2:$B$801, 2, FALSE), "No")</f>
        <v>No</v>
      </c>
    </row>
    <row r="3745" spans="1:23" x14ac:dyDescent="0.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VLOOKUP($M3745,People!$A$2:$B$5, 2, FALSE)</f>
        <v>Chuck Magee</v>
      </c>
      <c r="W3745" s="3" t="str">
        <f>IFERROR(VLOOKUP($B3745, 'Returns'!$A$2:$B$801, 2, FALSE), "No")</f>
        <v>No</v>
      </c>
    </row>
    <row r="3746" spans="1:23" x14ac:dyDescent="0.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VLOOKUP($M3746,People!$A$2:$B$5, 2, FALSE)</f>
        <v>Cassandra Brandow</v>
      </c>
      <c r="W3746" s="3" t="str">
        <f>IFERROR(VLOOKUP($B3746, 'Returns'!$A$2:$B$801, 2, FALSE), "No")</f>
        <v>No</v>
      </c>
    </row>
    <row r="3747" spans="1:23" x14ac:dyDescent="0.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VLOOKUP($M3747,People!$A$2:$B$5, 2, FALSE)</f>
        <v>Cassandra Brandow</v>
      </c>
      <c r="W3747" s="3" t="str">
        <f>IFERROR(VLOOKUP($B3747, 'Returns'!$A$2:$B$801, 2, FALSE), "No")</f>
        <v>No</v>
      </c>
    </row>
    <row r="3748" spans="1:23" x14ac:dyDescent="0.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VLOOKUP($M3748,People!$A$2:$B$5, 2, FALSE)</f>
        <v>Cassandra Brandow</v>
      </c>
      <c r="W3748" s="3" t="str">
        <f>IFERROR(VLOOKUP($B3748, 'Returns'!$A$2:$B$801, 2, FALSE), "No")</f>
        <v>No</v>
      </c>
    </row>
    <row r="3749" spans="1:23" x14ac:dyDescent="0.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VLOOKUP($M3749,People!$A$2:$B$5, 2, FALSE)</f>
        <v>Anna Andreadi</v>
      </c>
      <c r="W3749" s="3" t="str">
        <f>IFERROR(VLOOKUP($B3749, 'Returns'!$A$2:$B$801, 2, FALSE), "No")</f>
        <v>Yes</v>
      </c>
    </row>
    <row r="3750" spans="1:23" x14ac:dyDescent="0.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VLOOKUP($M3750,People!$A$2:$B$5, 2, FALSE)</f>
        <v>Anna Andreadi</v>
      </c>
      <c r="W3750" s="3" t="str">
        <f>IFERROR(VLOOKUP($B3750, 'Returns'!$A$2:$B$801, 2, FALSE), "No")</f>
        <v>Yes</v>
      </c>
    </row>
    <row r="3751" spans="1:23" x14ac:dyDescent="0.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VLOOKUP($M3751,People!$A$2:$B$5, 2, FALSE)</f>
        <v>Anna Andreadi</v>
      </c>
      <c r="W3751" s="3" t="str">
        <f>IFERROR(VLOOKUP($B3751, 'Returns'!$A$2:$B$801, 2, FALSE), "No")</f>
        <v>Yes</v>
      </c>
    </row>
    <row r="3752" spans="1:23" x14ac:dyDescent="0.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VLOOKUP($M3752,People!$A$2:$B$5, 2, FALSE)</f>
        <v>Anna Andreadi</v>
      </c>
      <c r="W3752" s="3" t="str">
        <f>IFERROR(VLOOKUP($B3752, 'Returns'!$A$2:$B$801, 2, FALSE), "No")</f>
        <v>Yes</v>
      </c>
    </row>
    <row r="3753" spans="1:23" x14ac:dyDescent="0.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VLOOKUP($M3753,People!$A$2:$B$5, 2, FALSE)</f>
        <v>Anna Andreadi</v>
      </c>
      <c r="W3753" s="3" t="str">
        <f>IFERROR(VLOOKUP($B3753, 'Returns'!$A$2:$B$801, 2, FALSE), "No")</f>
        <v>Yes</v>
      </c>
    </row>
    <row r="3754" spans="1:23" x14ac:dyDescent="0.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VLOOKUP($M3754,People!$A$2:$B$5, 2, FALSE)</f>
        <v>Anna Andreadi</v>
      </c>
      <c r="W3754" s="3" t="str">
        <f>IFERROR(VLOOKUP($B3754, 'Returns'!$A$2:$B$801, 2, FALSE), "No")</f>
        <v>Yes</v>
      </c>
    </row>
    <row r="3755" spans="1:23" x14ac:dyDescent="0.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VLOOKUP($M3755,People!$A$2:$B$5, 2, FALSE)</f>
        <v>Anna Andreadi</v>
      </c>
      <c r="W3755" s="3" t="str">
        <f>IFERROR(VLOOKUP($B3755, 'Returns'!$A$2:$B$801, 2, FALSE), "No")</f>
        <v>Yes</v>
      </c>
    </row>
    <row r="3756" spans="1:23" x14ac:dyDescent="0.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VLOOKUP($M3756,People!$A$2:$B$5, 2, FALSE)</f>
        <v>Anna Andreadi</v>
      </c>
      <c r="W3756" s="3" t="str">
        <f>IFERROR(VLOOKUP($B3756, 'Returns'!$A$2:$B$801, 2, FALSE), "No")</f>
        <v>Yes</v>
      </c>
    </row>
    <row r="3757" spans="1:23" x14ac:dyDescent="0.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VLOOKUP($M3757,People!$A$2:$B$5, 2, FALSE)</f>
        <v>Kelly Williams</v>
      </c>
      <c r="W3757" s="3" t="str">
        <f>IFERROR(VLOOKUP($B3757, 'Returns'!$A$2:$B$801, 2, FALSE), "No")</f>
        <v>No</v>
      </c>
    </row>
    <row r="3758" spans="1:23" x14ac:dyDescent="0.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VLOOKUP($M3758,People!$A$2:$B$5, 2, FALSE)</f>
        <v>Kelly Williams</v>
      </c>
      <c r="W3758" s="3" t="str">
        <f>IFERROR(VLOOKUP($B3758, 'Returns'!$A$2:$B$801, 2, FALSE), "No")</f>
        <v>No</v>
      </c>
    </row>
    <row r="3759" spans="1:23" x14ac:dyDescent="0.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VLOOKUP($M3759,People!$A$2:$B$5, 2, FALSE)</f>
        <v>Chuck Magee</v>
      </c>
      <c r="W3759" s="3" t="str">
        <f>IFERROR(VLOOKUP($B3759, 'Returns'!$A$2:$B$801, 2, FALSE), "No")</f>
        <v>No</v>
      </c>
    </row>
    <row r="3760" spans="1:23" x14ac:dyDescent="0.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VLOOKUP($M3760,People!$A$2:$B$5, 2, FALSE)</f>
        <v>Anna Andreadi</v>
      </c>
      <c r="W3760" s="3" t="str">
        <f>IFERROR(VLOOKUP($B3760, 'Returns'!$A$2:$B$801, 2, FALSE), "No")</f>
        <v>No</v>
      </c>
    </row>
    <row r="3761" spans="1:23" x14ac:dyDescent="0.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VLOOKUP($M3761,People!$A$2:$B$5, 2, FALSE)</f>
        <v>Anna Andreadi</v>
      </c>
      <c r="W3761" s="3" t="str">
        <f>IFERROR(VLOOKUP($B3761, 'Returns'!$A$2:$B$801, 2, FALSE), "No")</f>
        <v>No</v>
      </c>
    </row>
    <row r="3762" spans="1:23" x14ac:dyDescent="0.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VLOOKUP($M3762,People!$A$2:$B$5, 2, FALSE)</f>
        <v>Anna Andreadi</v>
      </c>
      <c r="W3762" s="3" t="str">
        <f>IFERROR(VLOOKUP($B3762, 'Returns'!$A$2:$B$801, 2, FALSE), "No")</f>
        <v>No</v>
      </c>
    </row>
    <row r="3763" spans="1:23" x14ac:dyDescent="0.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VLOOKUP($M3763,People!$A$2:$B$5, 2, FALSE)</f>
        <v>Chuck Magee</v>
      </c>
      <c r="W3763" s="3" t="str">
        <f>IFERROR(VLOOKUP($B3763, 'Returns'!$A$2:$B$801, 2, FALSE), "No")</f>
        <v>No</v>
      </c>
    </row>
    <row r="3764" spans="1:23" x14ac:dyDescent="0.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VLOOKUP($M3764,People!$A$2:$B$5, 2, FALSE)</f>
        <v>Kelly Williams</v>
      </c>
      <c r="W3764" s="3" t="str">
        <f>IFERROR(VLOOKUP($B3764, 'Returns'!$A$2:$B$801, 2, FALSE), "No")</f>
        <v>No</v>
      </c>
    </row>
    <row r="3765" spans="1:23" x14ac:dyDescent="0.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VLOOKUP($M3765,People!$A$2:$B$5, 2, FALSE)</f>
        <v>Kelly Williams</v>
      </c>
      <c r="W3765" s="3" t="str">
        <f>IFERROR(VLOOKUP($B3765, 'Returns'!$A$2:$B$801, 2, FALSE), "No")</f>
        <v>No</v>
      </c>
    </row>
    <row r="3766" spans="1:23" x14ac:dyDescent="0.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VLOOKUP($M3766,People!$A$2:$B$5, 2, FALSE)</f>
        <v>Kelly Williams</v>
      </c>
      <c r="W3766" s="3" t="str">
        <f>IFERROR(VLOOKUP($B3766, 'Returns'!$A$2:$B$801, 2, FALSE), "No")</f>
        <v>No</v>
      </c>
    </row>
    <row r="3767" spans="1:23" x14ac:dyDescent="0.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VLOOKUP($M3767,People!$A$2:$B$5, 2, FALSE)</f>
        <v>Kelly Williams</v>
      </c>
      <c r="W3767" s="3" t="str">
        <f>IFERROR(VLOOKUP($B3767, 'Returns'!$A$2:$B$801, 2, FALSE), "No")</f>
        <v>No</v>
      </c>
    </row>
    <row r="3768" spans="1:23" x14ac:dyDescent="0.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VLOOKUP($M3768,People!$A$2:$B$5, 2, FALSE)</f>
        <v>Kelly Williams</v>
      </c>
      <c r="W3768" s="3" t="str">
        <f>IFERROR(VLOOKUP($B3768, 'Returns'!$A$2:$B$801, 2, FALSE), "No")</f>
        <v>No</v>
      </c>
    </row>
    <row r="3769" spans="1:23" x14ac:dyDescent="0.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VLOOKUP($M3769,People!$A$2:$B$5, 2, FALSE)</f>
        <v>Kelly Williams</v>
      </c>
      <c r="W3769" s="3" t="str">
        <f>IFERROR(VLOOKUP($B3769, 'Returns'!$A$2:$B$801, 2, FALSE), "No")</f>
        <v>No</v>
      </c>
    </row>
    <row r="3770" spans="1:23" x14ac:dyDescent="0.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VLOOKUP($M3770,People!$A$2:$B$5, 2, FALSE)</f>
        <v>Cassandra Brandow</v>
      </c>
      <c r="W3770" s="3" t="str">
        <f>IFERROR(VLOOKUP($B3770, 'Returns'!$A$2:$B$801, 2, FALSE), "No")</f>
        <v>No</v>
      </c>
    </row>
    <row r="3771" spans="1:23" x14ac:dyDescent="0.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VLOOKUP($M3771,People!$A$2:$B$5, 2, FALSE)</f>
        <v>Cassandra Brandow</v>
      </c>
      <c r="W3771" s="3" t="str">
        <f>IFERROR(VLOOKUP($B3771, 'Returns'!$A$2:$B$801, 2, FALSE), "No")</f>
        <v>No</v>
      </c>
    </row>
    <row r="3772" spans="1:23" x14ac:dyDescent="0.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VLOOKUP($M3772,People!$A$2:$B$5, 2, FALSE)</f>
        <v>Anna Andreadi</v>
      </c>
      <c r="W3772" s="3" t="str">
        <f>IFERROR(VLOOKUP($B3772, 'Returns'!$A$2:$B$801, 2, FALSE), "No")</f>
        <v>No</v>
      </c>
    </row>
    <row r="3773" spans="1:23" x14ac:dyDescent="0.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VLOOKUP($M3773,People!$A$2:$B$5, 2, FALSE)</f>
        <v>Chuck Magee</v>
      </c>
      <c r="W3773" s="3" t="str">
        <f>IFERROR(VLOOKUP($B3773, 'Returns'!$A$2:$B$801, 2, FALSE), "No")</f>
        <v>No</v>
      </c>
    </row>
    <row r="3774" spans="1:23" x14ac:dyDescent="0.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VLOOKUP($M3774,People!$A$2:$B$5, 2, FALSE)</f>
        <v>Cassandra Brandow</v>
      </c>
      <c r="W3774" s="3" t="str">
        <f>IFERROR(VLOOKUP($B3774, 'Returns'!$A$2:$B$801, 2, FALSE), "No")</f>
        <v>No</v>
      </c>
    </row>
    <row r="3775" spans="1:23" x14ac:dyDescent="0.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VLOOKUP($M3775,People!$A$2:$B$5, 2, FALSE)</f>
        <v>Cassandra Brandow</v>
      </c>
      <c r="W3775" s="3" t="str">
        <f>IFERROR(VLOOKUP($B3775, 'Returns'!$A$2:$B$801, 2, FALSE), "No")</f>
        <v>No</v>
      </c>
    </row>
    <row r="3776" spans="1:23" x14ac:dyDescent="0.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VLOOKUP($M3776,People!$A$2:$B$5, 2, FALSE)</f>
        <v>Cassandra Brandow</v>
      </c>
      <c r="W3776" s="3" t="str">
        <f>IFERROR(VLOOKUP($B3776, 'Returns'!$A$2:$B$801, 2, FALSE), "No")</f>
        <v>No</v>
      </c>
    </row>
    <row r="3777" spans="1:23" x14ac:dyDescent="0.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VLOOKUP($M3777,People!$A$2:$B$5, 2, FALSE)</f>
        <v>Cassandra Brandow</v>
      </c>
      <c r="W3777" s="3" t="str">
        <f>IFERROR(VLOOKUP($B3777, 'Returns'!$A$2:$B$801, 2, FALSE), "No")</f>
        <v>No</v>
      </c>
    </row>
    <row r="3778" spans="1:23" x14ac:dyDescent="0.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VLOOKUP($M3778,People!$A$2:$B$5, 2, FALSE)</f>
        <v>Cassandra Brandow</v>
      </c>
      <c r="W3778" s="3" t="str">
        <f>IFERROR(VLOOKUP($B3778, 'Returns'!$A$2:$B$801, 2, FALSE), "No")</f>
        <v>No</v>
      </c>
    </row>
    <row r="3779" spans="1:23" x14ac:dyDescent="0.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VLOOKUP($M3779,People!$A$2:$B$5, 2, FALSE)</f>
        <v>Anna Andreadi</v>
      </c>
      <c r="W3779" s="3" t="str">
        <f>IFERROR(VLOOKUP($B3779, 'Returns'!$A$2:$B$801, 2, FALSE), "No")</f>
        <v>No</v>
      </c>
    </row>
    <row r="3780" spans="1:23" x14ac:dyDescent="0.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VLOOKUP($M3780,People!$A$2:$B$5, 2, FALSE)</f>
        <v>Cassandra Brandow</v>
      </c>
      <c r="W3780" s="3" t="str">
        <f>IFERROR(VLOOKUP($B3780, 'Returns'!$A$2:$B$801, 2, FALSE), "No")</f>
        <v>No</v>
      </c>
    </row>
    <row r="3781" spans="1:23" x14ac:dyDescent="0.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VLOOKUP($M3781,People!$A$2:$B$5, 2, FALSE)</f>
        <v>Chuck Magee</v>
      </c>
      <c r="W3781" s="3" t="str">
        <f>IFERROR(VLOOKUP($B3781, 'Returns'!$A$2:$B$801, 2, FALSE), "No")</f>
        <v>No</v>
      </c>
    </row>
    <row r="3782" spans="1:23" x14ac:dyDescent="0.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VLOOKUP($M3782,People!$A$2:$B$5, 2, FALSE)</f>
        <v>Kelly Williams</v>
      </c>
      <c r="W3782" s="3" t="str">
        <f>IFERROR(VLOOKUP($B3782, 'Returns'!$A$2:$B$801, 2, FALSE), "No")</f>
        <v>No</v>
      </c>
    </row>
    <row r="3783" spans="1:23" x14ac:dyDescent="0.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VLOOKUP($M3783,People!$A$2:$B$5, 2, FALSE)</f>
        <v>Chuck Magee</v>
      </c>
      <c r="W3783" s="3" t="str">
        <f>IFERROR(VLOOKUP($B3783, 'Returns'!$A$2:$B$801, 2, FALSE), "No")</f>
        <v>No</v>
      </c>
    </row>
    <row r="3784" spans="1:23" x14ac:dyDescent="0.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VLOOKUP($M3784,People!$A$2:$B$5, 2, FALSE)</f>
        <v>Cassandra Brandow</v>
      </c>
      <c r="W3784" s="3" t="str">
        <f>IFERROR(VLOOKUP($B3784, 'Returns'!$A$2:$B$801, 2, FALSE), "No")</f>
        <v>No</v>
      </c>
    </row>
    <row r="3785" spans="1:23" x14ac:dyDescent="0.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VLOOKUP($M3785,People!$A$2:$B$5, 2, FALSE)</f>
        <v>Cassandra Brandow</v>
      </c>
      <c r="W3785" s="3" t="str">
        <f>IFERROR(VLOOKUP($B3785, 'Returns'!$A$2:$B$801, 2, FALSE), "No")</f>
        <v>No</v>
      </c>
    </row>
    <row r="3786" spans="1:23" x14ac:dyDescent="0.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VLOOKUP($M3786,People!$A$2:$B$5, 2, FALSE)</f>
        <v>Cassandra Brandow</v>
      </c>
      <c r="W3786" s="3" t="str">
        <f>IFERROR(VLOOKUP($B3786, 'Returns'!$A$2:$B$801, 2, FALSE), "No")</f>
        <v>No</v>
      </c>
    </row>
    <row r="3787" spans="1:23" x14ac:dyDescent="0.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VLOOKUP($M3787,People!$A$2:$B$5, 2, FALSE)</f>
        <v>Chuck Magee</v>
      </c>
      <c r="W3787" s="3" t="str">
        <f>IFERROR(VLOOKUP($B3787, 'Returns'!$A$2:$B$801, 2, FALSE), "No")</f>
        <v>No</v>
      </c>
    </row>
    <row r="3788" spans="1:23" x14ac:dyDescent="0.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VLOOKUP($M3788,People!$A$2:$B$5, 2, FALSE)</f>
        <v>Anna Andreadi</v>
      </c>
      <c r="W3788" s="3" t="str">
        <f>IFERROR(VLOOKUP($B3788, 'Returns'!$A$2:$B$801, 2, FALSE), "No")</f>
        <v>No</v>
      </c>
    </row>
    <row r="3789" spans="1:23" x14ac:dyDescent="0.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VLOOKUP($M3789,People!$A$2:$B$5, 2, FALSE)</f>
        <v>Kelly Williams</v>
      </c>
      <c r="W3789" s="3" t="str">
        <f>IFERROR(VLOOKUP($B3789, 'Returns'!$A$2:$B$801, 2, FALSE), "No")</f>
        <v>No</v>
      </c>
    </row>
    <row r="3790" spans="1:23" x14ac:dyDescent="0.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VLOOKUP($M3790,People!$A$2:$B$5, 2, FALSE)</f>
        <v>Kelly Williams</v>
      </c>
      <c r="W3790" s="3" t="str">
        <f>IFERROR(VLOOKUP($B3790, 'Returns'!$A$2:$B$801, 2, FALSE), "No")</f>
        <v>No</v>
      </c>
    </row>
    <row r="3791" spans="1:23" x14ac:dyDescent="0.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VLOOKUP($M3791,People!$A$2:$B$5, 2, FALSE)</f>
        <v>Kelly Williams</v>
      </c>
      <c r="W3791" s="3" t="str">
        <f>IFERROR(VLOOKUP($B3791, 'Returns'!$A$2:$B$801, 2, FALSE), "No")</f>
        <v>No</v>
      </c>
    </row>
    <row r="3792" spans="1:23" x14ac:dyDescent="0.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VLOOKUP($M3792,People!$A$2:$B$5, 2, FALSE)</f>
        <v>Anna Andreadi</v>
      </c>
      <c r="W3792" s="3" t="str">
        <f>IFERROR(VLOOKUP($B3792, 'Returns'!$A$2:$B$801, 2, FALSE), "No")</f>
        <v>No</v>
      </c>
    </row>
    <row r="3793" spans="1:23" x14ac:dyDescent="0.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VLOOKUP($M3793,People!$A$2:$B$5, 2, FALSE)</f>
        <v>Chuck Magee</v>
      </c>
      <c r="W3793" s="3" t="str">
        <f>IFERROR(VLOOKUP($B3793, 'Returns'!$A$2:$B$801, 2, FALSE), "No")</f>
        <v>No</v>
      </c>
    </row>
    <row r="3794" spans="1:23" x14ac:dyDescent="0.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VLOOKUP($M3794,People!$A$2:$B$5, 2, FALSE)</f>
        <v>Chuck Magee</v>
      </c>
      <c r="W3794" s="3" t="str">
        <f>IFERROR(VLOOKUP($B3794, 'Returns'!$A$2:$B$801, 2, FALSE), "No")</f>
        <v>No</v>
      </c>
    </row>
    <row r="3795" spans="1:23" x14ac:dyDescent="0.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VLOOKUP($M3795,People!$A$2:$B$5, 2, FALSE)</f>
        <v>Chuck Magee</v>
      </c>
      <c r="W3795" s="3" t="str">
        <f>IFERROR(VLOOKUP($B3795, 'Returns'!$A$2:$B$801, 2, FALSE), "No")</f>
        <v>No</v>
      </c>
    </row>
    <row r="3796" spans="1:23" x14ac:dyDescent="0.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VLOOKUP($M3796,People!$A$2:$B$5, 2, FALSE)</f>
        <v>Anna Andreadi</v>
      </c>
      <c r="W3796" s="3" t="str">
        <f>IFERROR(VLOOKUP($B3796, 'Returns'!$A$2:$B$801, 2, FALSE), "No")</f>
        <v>No</v>
      </c>
    </row>
    <row r="3797" spans="1:23" x14ac:dyDescent="0.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VLOOKUP($M3797,People!$A$2:$B$5, 2, FALSE)</f>
        <v>Anna Andreadi</v>
      </c>
      <c r="W3797" s="3" t="str">
        <f>IFERROR(VLOOKUP($B3797, 'Returns'!$A$2:$B$801, 2, FALSE), "No")</f>
        <v>No</v>
      </c>
    </row>
    <row r="3798" spans="1:23" x14ac:dyDescent="0.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VLOOKUP($M3798,People!$A$2:$B$5, 2, FALSE)</f>
        <v>Anna Andreadi</v>
      </c>
      <c r="W3798" s="3" t="str">
        <f>IFERROR(VLOOKUP($B3798, 'Returns'!$A$2:$B$801, 2, FALSE), "No")</f>
        <v>No</v>
      </c>
    </row>
    <row r="3799" spans="1:23" x14ac:dyDescent="0.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VLOOKUP($M3799,People!$A$2:$B$5, 2, FALSE)</f>
        <v>Cassandra Brandow</v>
      </c>
      <c r="W3799" s="3" t="str">
        <f>IFERROR(VLOOKUP($B3799, 'Returns'!$A$2:$B$801, 2, FALSE), "No")</f>
        <v>No</v>
      </c>
    </row>
    <row r="3800" spans="1:23" x14ac:dyDescent="0.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VLOOKUP($M3800,People!$A$2:$B$5, 2, FALSE)</f>
        <v>Cassandra Brandow</v>
      </c>
      <c r="W3800" s="3" t="str">
        <f>IFERROR(VLOOKUP($B3800, 'Returns'!$A$2:$B$801, 2, FALSE), "No")</f>
        <v>No</v>
      </c>
    </row>
    <row r="3801" spans="1:23" x14ac:dyDescent="0.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VLOOKUP($M3801,People!$A$2:$B$5, 2, FALSE)</f>
        <v>Cassandra Brandow</v>
      </c>
      <c r="W3801" s="3" t="str">
        <f>IFERROR(VLOOKUP($B3801, 'Returns'!$A$2:$B$801, 2, FALSE), "No")</f>
        <v>No</v>
      </c>
    </row>
    <row r="3802" spans="1:23" x14ac:dyDescent="0.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VLOOKUP($M3802,People!$A$2:$B$5, 2, FALSE)</f>
        <v>Cassandra Brandow</v>
      </c>
      <c r="W3802" s="3" t="str">
        <f>IFERROR(VLOOKUP($B3802, 'Returns'!$A$2:$B$801, 2, FALSE), "No")</f>
        <v>No</v>
      </c>
    </row>
    <row r="3803" spans="1:23" x14ac:dyDescent="0.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VLOOKUP($M3803,People!$A$2:$B$5, 2, FALSE)</f>
        <v>Cassandra Brandow</v>
      </c>
      <c r="W3803" s="3" t="str">
        <f>IFERROR(VLOOKUP($B3803, 'Returns'!$A$2:$B$801, 2, FALSE), "No")</f>
        <v>No</v>
      </c>
    </row>
    <row r="3804" spans="1:23" x14ac:dyDescent="0.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VLOOKUP($M3804,People!$A$2:$B$5, 2, FALSE)</f>
        <v>Cassandra Brandow</v>
      </c>
      <c r="W3804" s="3" t="str">
        <f>IFERROR(VLOOKUP($B3804, 'Returns'!$A$2:$B$801, 2, FALSE), "No")</f>
        <v>No</v>
      </c>
    </row>
    <row r="3805" spans="1:23" x14ac:dyDescent="0.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VLOOKUP($M3805,People!$A$2:$B$5, 2, FALSE)</f>
        <v>Cassandra Brandow</v>
      </c>
      <c r="W3805" s="3" t="str">
        <f>IFERROR(VLOOKUP($B3805, 'Returns'!$A$2:$B$801, 2, FALSE), "No")</f>
        <v>No</v>
      </c>
    </row>
    <row r="3806" spans="1:23" x14ac:dyDescent="0.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VLOOKUP($M3806,People!$A$2:$B$5, 2, FALSE)</f>
        <v>Cassandra Brandow</v>
      </c>
      <c r="W3806" s="3" t="str">
        <f>IFERROR(VLOOKUP($B3806, 'Returns'!$A$2:$B$801, 2, FALSE), "No")</f>
        <v>No</v>
      </c>
    </row>
    <row r="3807" spans="1:23" x14ac:dyDescent="0.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VLOOKUP($M3807,People!$A$2:$B$5, 2, FALSE)</f>
        <v>Cassandra Brandow</v>
      </c>
      <c r="W3807" s="3" t="str">
        <f>IFERROR(VLOOKUP($B3807, 'Returns'!$A$2:$B$801, 2, FALSE), "No")</f>
        <v>No</v>
      </c>
    </row>
    <row r="3808" spans="1:23" x14ac:dyDescent="0.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VLOOKUP($M3808,People!$A$2:$B$5, 2, FALSE)</f>
        <v>Cassandra Brandow</v>
      </c>
      <c r="W3808" s="3" t="str">
        <f>IFERROR(VLOOKUP($B3808, 'Returns'!$A$2:$B$801, 2, FALSE), "No")</f>
        <v>Yes</v>
      </c>
    </row>
    <row r="3809" spans="1:23" x14ac:dyDescent="0.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VLOOKUP($M3809,People!$A$2:$B$5, 2, FALSE)</f>
        <v>Cassandra Brandow</v>
      </c>
      <c r="W3809" s="3" t="str">
        <f>IFERROR(VLOOKUP($B3809, 'Returns'!$A$2:$B$801, 2, FALSE), "No")</f>
        <v>Yes</v>
      </c>
    </row>
    <row r="3810" spans="1:23" x14ac:dyDescent="0.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VLOOKUP($M3810,People!$A$2:$B$5, 2, FALSE)</f>
        <v>Cassandra Brandow</v>
      </c>
      <c r="W3810" s="3" t="str">
        <f>IFERROR(VLOOKUP($B3810, 'Returns'!$A$2:$B$801, 2, FALSE), "No")</f>
        <v>Yes</v>
      </c>
    </row>
    <row r="3811" spans="1:23" x14ac:dyDescent="0.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VLOOKUP($M3811,People!$A$2:$B$5, 2, FALSE)</f>
        <v>Cassandra Brandow</v>
      </c>
      <c r="W3811" s="3" t="str">
        <f>IFERROR(VLOOKUP($B3811, 'Returns'!$A$2:$B$801, 2, FALSE), "No")</f>
        <v>Yes</v>
      </c>
    </row>
    <row r="3812" spans="1:23" x14ac:dyDescent="0.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VLOOKUP($M3812,People!$A$2:$B$5, 2, FALSE)</f>
        <v>Cassandra Brandow</v>
      </c>
      <c r="W3812" s="3" t="str">
        <f>IFERROR(VLOOKUP($B3812, 'Returns'!$A$2:$B$801, 2, FALSE), "No")</f>
        <v>Yes</v>
      </c>
    </row>
    <row r="3813" spans="1:23" x14ac:dyDescent="0.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VLOOKUP($M3813,People!$A$2:$B$5, 2, FALSE)</f>
        <v>Cassandra Brandow</v>
      </c>
      <c r="W3813" s="3" t="str">
        <f>IFERROR(VLOOKUP($B3813, 'Returns'!$A$2:$B$801, 2, FALSE), "No")</f>
        <v>Yes</v>
      </c>
    </row>
    <row r="3814" spans="1:23" x14ac:dyDescent="0.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VLOOKUP($M3814,People!$A$2:$B$5, 2, FALSE)</f>
        <v>Kelly Williams</v>
      </c>
      <c r="W3814" s="3" t="str">
        <f>IFERROR(VLOOKUP($B3814, 'Returns'!$A$2:$B$801, 2, FALSE), "No")</f>
        <v>No</v>
      </c>
    </row>
    <row r="3815" spans="1:23" x14ac:dyDescent="0.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VLOOKUP($M3815,People!$A$2:$B$5, 2, FALSE)</f>
        <v>Kelly Williams</v>
      </c>
      <c r="W3815" s="3" t="str">
        <f>IFERROR(VLOOKUP($B3815, 'Returns'!$A$2:$B$801, 2, FALSE), "No")</f>
        <v>No</v>
      </c>
    </row>
    <row r="3816" spans="1:23" x14ac:dyDescent="0.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VLOOKUP($M3816,People!$A$2:$B$5, 2, FALSE)</f>
        <v>Cassandra Brandow</v>
      </c>
      <c r="W3816" s="3" t="str">
        <f>IFERROR(VLOOKUP($B3816, 'Returns'!$A$2:$B$801, 2, FALSE), "No")</f>
        <v>No</v>
      </c>
    </row>
    <row r="3817" spans="1:23" x14ac:dyDescent="0.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VLOOKUP($M3817,People!$A$2:$B$5, 2, FALSE)</f>
        <v>Cassandra Brandow</v>
      </c>
      <c r="W3817" s="3" t="str">
        <f>IFERROR(VLOOKUP($B3817, 'Returns'!$A$2:$B$801, 2, FALSE), "No")</f>
        <v>No</v>
      </c>
    </row>
    <row r="3818" spans="1:23" x14ac:dyDescent="0.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VLOOKUP($M3818,People!$A$2:$B$5, 2, FALSE)</f>
        <v>Cassandra Brandow</v>
      </c>
      <c r="W3818" s="3" t="str">
        <f>IFERROR(VLOOKUP($B3818, 'Returns'!$A$2:$B$801, 2, FALSE), "No")</f>
        <v>No</v>
      </c>
    </row>
    <row r="3819" spans="1:23" x14ac:dyDescent="0.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VLOOKUP($M3819,People!$A$2:$B$5, 2, FALSE)</f>
        <v>Cassandra Brandow</v>
      </c>
      <c r="W3819" s="3" t="str">
        <f>IFERROR(VLOOKUP($B3819, 'Returns'!$A$2:$B$801, 2, FALSE), "No")</f>
        <v>No</v>
      </c>
    </row>
    <row r="3820" spans="1:23" x14ac:dyDescent="0.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VLOOKUP($M3820,People!$A$2:$B$5, 2, FALSE)</f>
        <v>Cassandra Brandow</v>
      </c>
      <c r="W3820" s="3" t="str">
        <f>IFERROR(VLOOKUP($B3820, 'Returns'!$A$2:$B$801, 2, FALSE), "No")</f>
        <v>No</v>
      </c>
    </row>
    <row r="3821" spans="1:23" x14ac:dyDescent="0.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VLOOKUP($M3821,People!$A$2:$B$5, 2, FALSE)</f>
        <v>Chuck Magee</v>
      </c>
      <c r="W3821" s="3" t="str">
        <f>IFERROR(VLOOKUP($B3821, 'Returns'!$A$2:$B$801, 2, FALSE), "No")</f>
        <v>No</v>
      </c>
    </row>
    <row r="3822" spans="1:23" x14ac:dyDescent="0.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VLOOKUP($M3822,People!$A$2:$B$5, 2, FALSE)</f>
        <v>Chuck Magee</v>
      </c>
      <c r="W3822" s="3" t="str">
        <f>IFERROR(VLOOKUP($B3822, 'Returns'!$A$2:$B$801, 2, FALSE), "No")</f>
        <v>No</v>
      </c>
    </row>
    <row r="3823" spans="1:23" x14ac:dyDescent="0.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VLOOKUP($M3823,People!$A$2:$B$5, 2, FALSE)</f>
        <v>Chuck Magee</v>
      </c>
      <c r="W3823" s="3" t="str">
        <f>IFERROR(VLOOKUP($B3823, 'Returns'!$A$2:$B$801, 2, FALSE), "No")</f>
        <v>No</v>
      </c>
    </row>
    <row r="3824" spans="1:23" x14ac:dyDescent="0.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VLOOKUP($M3824,People!$A$2:$B$5, 2, FALSE)</f>
        <v>Chuck Magee</v>
      </c>
      <c r="W3824" s="3" t="str">
        <f>IFERROR(VLOOKUP($B3824, 'Returns'!$A$2:$B$801, 2, FALSE), "No")</f>
        <v>No</v>
      </c>
    </row>
    <row r="3825" spans="1:23" x14ac:dyDescent="0.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VLOOKUP($M3825,People!$A$2:$B$5, 2, FALSE)</f>
        <v>Chuck Magee</v>
      </c>
      <c r="W3825" s="3" t="str">
        <f>IFERROR(VLOOKUP($B3825, 'Returns'!$A$2:$B$801, 2, FALSE), "No")</f>
        <v>Yes</v>
      </c>
    </row>
    <row r="3826" spans="1:23" x14ac:dyDescent="0.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VLOOKUP($M3826,People!$A$2:$B$5, 2, FALSE)</f>
        <v>Chuck Magee</v>
      </c>
      <c r="W3826" s="3" t="str">
        <f>IFERROR(VLOOKUP($B3826, 'Returns'!$A$2:$B$801, 2, FALSE), "No")</f>
        <v>Yes</v>
      </c>
    </row>
    <row r="3827" spans="1:23" x14ac:dyDescent="0.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VLOOKUP($M3827,People!$A$2:$B$5, 2, FALSE)</f>
        <v>Chuck Magee</v>
      </c>
      <c r="W3827" s="3" t="str">
        <f>IFERROR(VLOOKUP($B3827, 'Returns'!$A$2:$B$801, 2, FALSE), "No")</f>
        <v>Yes</v>
      </c>
    </row>
    <row r="3828" spans="1:23" x14ac:dyDescent="0.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VLOOKUP($M3828,People!$A$2:$B$5, 2, FALSE)</f>
        <v>Kelly Williams</v>
      </c>
      <c r="W3828" s="3" t="str">
        <f>IFERROR(VLOOKUP($B3828, 'Returns'!$A$2:$B$801, 2, FALSE), "No")</f>
        <v>No</v>
      </c>
    </row>
    <row r="3829" spans="1:23" x14ac:dyDescent="0.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VLOOKUP($M3829,People!$A$2:$B$5, 2, FALSE)</f>
        <v>Kelly Williams</v>
      </c>
      <c r="W3829" s="3" t="str">
        <f>IFERROR(VLOOKUP($B3829, 'Returns'!$A$2:$B$801, 2, FALSE), "No")</f>
        <v>No</v>
      </c>
    </row>
    <row r="3830" spans="1:23" x14ac:dyDescent="0.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VLOOKUP($M3830,People!$A$2:$B$5, 2, FALSE)</f>
        <v>Kelly Williams</v>
      </c>
      <c r="W3830" s="3" t="str">
        <f>IFERROR(VLOOKUP($B3830, 'Returns'!$A$2:$B$801, 2, FALSE), "No")</f>
        <v>No</v>
      </c>
    </row>
    <row r="3831" spans="1:23" x14ac:dyDescent="0.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VLOOKUP($M3831,People!$A$2:$B$5, 2, FALSE)</f>
        <v>Kelly Williams</v>
      </c>
      <c r="W3831" s="3" t="str">
        <f>IFERROR(VLOOKUP($B3831, 'Returns'!$A$2:$B$801, 2, FALSE), "No")</f>
        <v>No</v>
      </c>
    </row>
    <row r="3832" spans="1:23" x14ac:dyDescent="0.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VLOOKUP($M3832,People!$A$2:$B$5, 2, FALSE)</f>
        <v>Kelly Williams</v>
      </c>
      <c r="W3832" s="3" t="str">
        <f>IFERROR(VLOOKUP($B3832, 'Returns'!$A$2:$B$801, 2, FALSE), "No")</f>
        <v>No</v>
      </c>
    </row>
    <row r="3833" spans="1:23" x14ac:dyDescent="0.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VLOOKUP($M3833,People!$A$2:$B$5, 2, FALSE)</f>
        <v>Chuck Magee</v>
      </c>
      <c r="W3833" s="3" t="str">
        <f>IFERROR(VLOOKUP($B3833, 'Returns'!$A$2:$B$801, 2, FALSE), "No")</f>
        <v>No</v>
      </c>
    </row>
    <row r="3834" spans="1:23" x14ac:dyDescent="0.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VLOOKUP($M3834,People!$A$2:$B$5, 2, FALSE)</f>
        <v>Chuck Magee</v>
      </c>
      <c r="W3834" s="3" t="str">
        <f>IFERROR(VLOOKUP($B3834, 'Returns'!$A$2:$B$801, 2, FALSE), "No")</f>
        <v>No</v>
      </c>
    </row>
    <row r="3835" spans="1:23" x14ac:dyDescent="0.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VLOOKUP($M3835,People!$A$2:$B$5, 2, FALSE)</f>
        <v>Chuck Magee</v>
      </c>
      <c r="W3835" s="3" t="str">
        <f>IFERROR(VLOOKUP($B3835, 'Returns'!$A$2:$B$801, 2, FALSE), "No")</f>
        <v>No</v>
      </c>
    </row>
    <row r="3836" spans="1:23" x14ac:dyDescent="0.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VLOOKUP($M3836,People!$A$2:$B$5, 2, FALSE)</f>
        <v>Chuck Magee</v>
      </c>
      <c r="W3836" s="3" t="str">
        <f>IFERROR(VLOOKUP($B3836, 'Returns'!$A$2:$B$801, 2, FALSE), "No")</f>
        <v>No</v>
      </c>
    </row>
    <row r="3837" spans="1:23" x14ac:dyDescent="0.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VLOOKUP($M3837,People!$A$2:$B$5, 2, FALSE)</f>
        <v>Anna Andreadi</v>
      </c>
      <c r="W3837" s="3" t="str">
        <f>IFERROR(VLOOKUP($B3837, 'Returns'!$A$2:$B$801, 2, FALSE), "No")</f>
        <v>No</v>
      </c>
    </row>
    <row r="3838" spans="1:23" x14ac:dyDescent="0.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VLOOKUP($M3838,People!$A$2:$B$5, 2, FALSE)</f>
        <v>Anna Andreadi</v>
      </c>
      <c r="W3838" s="3" t="str">
        <f>IFERROR(VLOOKUP($B3838, 'Returns'!$A$2:$B$801, 2, FALSE), "No")</f>
        <v>No</v>
      </c>
    </row>
    <row r="3839" spans="1:23" x14ac:dyDescent="0.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VLOOKUP($M3839,People!$A$2:$B$5, 2, FALSE)</f>
        <v>Anna Andreadi</v>
      </c>
      <c r="W3839" s="3" t="str">
        <f>IFERROR(VLOOKUP($B3839, 'Returns'!$A$2:$B$801, 2, FALSE), "No")</f>
        <v>No</v>
      </c>
    </row>
    <row r="3840" spans="1:23" x14ac:dyDescent="0.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VLOOKUP($M3840,People!$A$2:$B$5, 2, FALSE)</f>
        <v>Anna Andreadi</v>
      </c>
      <c r="W3840" s="3" t="str">
        <f>IFERROR(VLOOKUP($B3840, 'Returns'!$A$2:$B$801, 2, FALSE), "No")</f>
        <v>No</v>
      </c>
    </row>
    <row r="3841" spans="1:23" x14ac:dyDescent="0.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VLOOKUP($M3841,People!$A$2:$B$5, 2, FALSE)</f>
        <v>Anna Andreadi</v>
      </c>
      <c r="W3841" s="3" t="str">
        <f>IFERROR(VLOOKUP($B3841, 'Returns'!$A$2:$B$801, 2, FALSE), "No")</f>
        <v>No</v>
      </c>
    </row>
    <row r="3842" spans="1:23" x14ac:dyDescent="0.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VLOOKUP($M3842,People!$A$2:$B$5, 2, FALSE)</f>
        <v>Anna Andreadi</v>
      </c>
      <c r="W3842" s="3" t="str">
        <f>IFERROR(VLOOKUP($B3842, 'Returns'!$A$2:$B$801, 2, FALSE), "No")</f>
        <v>No</v>
      </c>
    </row>
    <row r="3843" spans="1:23" x14ac:dyDescent="0.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VLOOKUP($M3843,People!$A$2:$B$5, 2, FALSE)</f>
        <v>Cassandra Brandow</v>
      </c>
      <c r="W3843" s="3" t="str">
        <f>IFERROR(VLOOKUP($B3843, 'Returns'!$A$2:$B$801, 2, FALSE), "No")</f>
        <v>No</v>
      </c>
    </row>
    <row r="3844" spans="1:23" x14ac:dyDescent="0.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VLOOKUP($M3844,People!$A$2:$B$5, 2, FALSE)</f>
        <v>Anna Andreadi</v>
      </c>
      <c r="W3844" s="3" t="str">
        <f>IFERROR(VLOOKUP($B3844, 'Returns'!$A$2:$B$801, 2, FALSE), "No")</f>
        <v>No</v>
      </c>
    </row>
    <row r="3845" spans="1:23" x14ac:dyDescent="0.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VLOOKUP($M3845,People!$A$2:$B$5, 2, FALSE)</f>
        <v>Anna Andreadi</v>
      </c>
      <c r="W3845" s="3" t="str">
        <f>IFERROR(VLOOKUP($B3845, 'Returns'!$A$2:$B$801, 2, FALSE), "No")</f>
        <v>No</v>
      </c>
    </row>
    <row r="3846" spans="1:23" x14ac:dyDescent="0.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VLOOKUP($M3846,People!$A$2:$B$5, 2, FALSE)</f>
        <v>Anna Andreadi</v>
      </c>
      <c r="W3846" s="3" t="str">
        <f>IFERROR(VLOOKUP($B3846, 'Returns'!$A$2:$B$801, 2, FALSE), "No")</f>
        <v>No</v>
      </c>
    </row>
    <row r="3847" spans="1:23" x14ac:dyDescent="0.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VLOOKUP($M3847,People!$A$2:$B$5, 2, FALSE)</f>
        <v>Anna Andreadi</v>
      </c>
      <c r="W3847" s="3" t="str">
        <f>IFERROR(VLOOKUP($B3847, 'Returns'!$A$2:$B$801, 2, FALSE), "No")</f>
        <v>No</v>
      </c>
    </row>
    <row r="3848" spans="1:23" x14ac:dyDescent="0.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VLOOKUP($M3848,People!$A$2:$B$5, 2, FALSE)</f>
        <v>Anna Andreadi</v>
      </c>
      <c r="W3848" s="3" t="str">
        <f>IFERROR(VLOOKUP($B3848, 'Returns'!$A$2:$B$801, 2, FALSE), "No")</f>
        <v>No</v>
      </c>
    </row>
    <row r="3849" spans="1:23" x14ac:dyDescent="0.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VLOOKUP($M3849,People!$A$2:$B$5, 2, FALSE)</f>
        <v>Kelly Williams</v>
      </c>
      <c r="W3849" s="3" t="str">
        <f>IFERROR(VLOOKUP($B3849, 'Returns'!$A$2:$B$801, 2, FALSE), "No")</f>
        <v>No</v>
      </c>
    </row>
    <row r="3850" spans="1:23" x14ac:dyDescent="0.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VLOOKUP($M3850,People!$A$2:$B$5, 2, FALSE)</f>
        <v>Cassandra Brandow</v>
      </c>
      <c r="W3850" s="3" t="str">
        <f>IFERROR(VLOOKUP($B3850, 'Returns'!$A$2:$B$801, 2, FALSE), "No")</f>
        <v>No</v>
      </c>
    </row>
    <row r="3851" spans="1:23" x14ac:dyDescent="0.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VLOOKUP($M3851,People!$A$2:$B$5, 2, FALSE)</f>
        <v>Cassandra Brandow</v>
      </c>
      <c r="W3851" s="3" t="str">
        <f>IFERROR(VLOOKUP($B3851, 'Returns'!$A$2:$B$801, 2, FALSE), "No")</f>
        <v>No</v>
      </c>
    </row>
    <row r="3852" spans="1:23" x14ac:dyDescent="0.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VLOOKUP($M3852,People!$A$2:$B$5, 2, FALSE)</f>
        <v>Kelly Williams</v>
      </c>
      <c r="W3852" s="3" t="str">
        <f>IFERROR(VLOOKUP($B3852, 'Returns'!$A$2:$B$801, 2, FALSE), "No")</f>
        <v>No</v>
      </c>
    </row>
    <row r="3853" spans="1:23" x14ac:dyDescent="0.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VLOOKUP($M3853,People!$A$2:$B$5, 2, FALSE)</f>
        <v>Chuck Magee</v>
      </c>
      <c r="W3853" s="3" t="str">
        <f>IFERROR(VLOOKUP($B3853, 'Returns'!$A$2:$B$801, 2, FALSE), "No")</f>
        <v>No</v>
      </c>
    </row>
    <row r="3854" spans="1:23" x14ac:dyDescent="0.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VLOOKUP($M3854,People!$A$2:$B$5, 2, FALSE)</f>
        <v>Kelly Williams</v>
      </c>
      <c r="W3854" s="3" t="str">
        <f>IFERROR(VLOOKUP($B3854, 'Returns'!$A$2:$B$801, 2, FALSE), "No")</f>
        <v>No</v>
      </c>
    </row>
    <row r="3855" spans="1:23" x14ac:dyDescent="0.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VLOOKUP($M3855,People!$A$2:$B$5, 2, FALSE)</f>
        <v>Anna Andreadi</v>
      </c>
      <c r="W3855" s="3" t="str">
        <f>IFERROR(VLOOKUP($B3855, 'Returns'!$A$2:$B$801, 2, FALSE), "No")</f>
        <v>No</v>
      </c>
    </row>
    <row r="3856" spans="1:23" x14ac:dyDescent="0.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VLOOKUP($M3856,People!$A$2:$B$5, 2, FALSE)</f>
        <v>Anna Andreadi</v>
      </c>
      <c r="W3856" s="3" t="str">
        <f>IFERROR(VLOOKUP($B3856, 'Returns'!$A$2:$B$801, 2, FALSE), "No")</f>
        <v>No</v>
      </c>
    </row>
    <row r="3857" spans="1:23" x14ac:dyDescent="0.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VLOOKUP($M3857,People!$A$2:$B$5, 2, FALSE)</f>
        <v>Kelly Williams</v>
      </c>
      <c r="W3857" s="3" t="str">
        <f>IFERROR(VLOOKUP($B3857, 'Returns'!$A$2:$B$801, 2, FALSE), "No")</f>
        <v>No</v>
      </c>
    </row>
    <row r="3858" spans="1:23" x14ac:dyDescent="0.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VLOOKUP($M3858,People!$A$2:$B$5, 2, FALSE)</f>
        <v>Kelly Williams</v>
      </c>
      <c r="W3858" s="3" t="str">
        <f>IFERROR(VLOOKUP($B3858, 'Returns'!$A$2:$B$801, 2, FALSE), "No")</f>
        <v>No</v>
      </c>
    </row>
    <row r="3859" spans="1:23" x14ac:dyDescent="0.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VLOOKUP($M3859,People!$A$2:$B$5, 2, FALSE)</f>
        <v>Kelly Williams</v>
      </c>
      <c r="W3859" s="3" t="str">
        <f>IFERROR(VLOOKUP($B3859, 'Returns'!$A$2:$B$801, 2, FALSE), "No")</f>
        <v>No</v>
      </c>
    </row>
    <row r="3860" spans="1:23" x14ac:dyDescent="0.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VLOOKUP($M3860,People!$A$2:$B$5, 2, FALSE)</f>
        <v>Anna Andreadi</v>
      </c>
      <c r="W3860" s="3" t="str">
        <f>IFERROR(VLOOKUP($B3860, 'Returns'!$A$2:$B$801, 2, FALSE), "No")</f>
        <v>Yes</v>
      </c>
    </row>
    <row r="3861" spans="1:23" x14ac:dyDescent="0.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VLOOKUP($M3861,People!$A$2:$B$5, 2, FALSE)</f>
        <v>Kelly Williams</v>
      </c>
      <c r="W3861" s="3" t="str">
        <f>IFERROR(VLOOKUP($B3861, 'Returns'!$A$2:$B$801, 2, FALSE), "No")</f>
        <v>No</v>
      </c>
    </row>
    <row r="3862" spans="1:23" x14ac:dyDescent="0.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VLOOKUP($M3862,People!$A$2:$B$5, 2, FALSE)</f>
        <v>Kelly Williams</v>
      </c>
      <c r="W3862" s="3" t="str">
        <f>IFERROR(VLOOKUP($B3862, 'Returns'!$A$2:$B$801, 2, FALSE), "No")</f>
        <v>No</v>
      </c>
    </row>
    <row r="3863" spans="1:23" x14ac:dyDescent="0.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VLOOKUP($M3863,People!$A$2:$B$5, 2, FALSE)</f>
        <v>Chuck Magee</v>
      </c>
      <c r="W3863" s="3" t="str">
        <f>IFERROR(VLOOKUP($B3863, 'Returns'!$A$2:$B$801, 2, FALSE), "No")</f>
        <v>No</v>
      </c>
    </row>
    <row r="3864" spans="1:23" x14ac:dyDescent="0.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VLOOKUP($M3864,People!$A$2:$B$5, 2, FALSE)</f>
        <v>Chuck Magee</v>
      </c>
      <c r="W3864" s="3" t="str">
        <f>IFERROR(VLOOKUP($B3864, 'Returns'!$A$2:$B$801, 2, FALSE), "No")</f>
        <v>No</v>
      </c>
    </row>
    <row r="3865" spans="1:23" x14ac:dyDescent="0.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VLOOKUP($M3865,People!$A$2:$B$5, 2, FALSE)</f>
        <v>Anna Andreadi</v>
      </c>
      <c r="W3865" s="3" t="str">
        <f>IFERROR(VLOOKUP($B3865, 'Returns'!$A$2:$B$801, 2, FALSE), "No")</f>
        <v>No</v>
      </c>
    </row>
    <row r="3866" spans="1:23" x14ac:dyDescent="0.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VLOOKUP($M3866,People!$A$2:$B$5, 2, FALSE)</f>
        <v>Kelly Williams</v>
      </c>
      <c r="W3866" s="3" t="str">
        <f>IFERROR(VLOOKUP($B3866, 'Returns'!$A$2:$B$801, 2, FALSE), "No")</f>
        <v>No</v>
      </c>
    </row>
    <row r="3867" spans="1:23" x14ac:dyDescent="0.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VLOOKUP($M3867,People!$A$2:$B$5, 2, FALSE)</f>
        <v>Anna Andreadi</v>
      </c>
      <c r="W3867" s="3" t="str">
        <f>IFERROR(VLOOKUP($B3867, 'Returns'!$A$2:$B$801, 2, FALSE), "No")</f>
        <v>No</v>
      </c>
    </row>
    <row r="3868" spans="1:23" x14ac:dyDescent="0.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VLOOKUP($M3868,People!$A$2:$B$5, 2, FALSE)</f>
        <v>Kelly Williams</v>
      </c>
      <c r="W3868" s="3" t="str">
        <f>IFERROR(VLOOKUP($B3868, 'Returns'!$A$2:$B$801, 2, FALSE), "No")</f>
        <v>No</v>
      </c>
    </row>
    <row r="3869" spans="1:23" x14ac:dyDescent="0.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VLOOKUP($M3869,People!$A$2:$B$5, 2, FALSE)</f>
        <v>Anna Andreadi</v>
      </c>
      <c r="W3869" s="3" t="str">
        <f>IFERROR(VLOOKUP($B3869, 'Returns'!$A$2:$B$801, 2, FALSE), "No")</f>
        <v>No</v>
      </c>
    </row>
    <row r="3870" spans="1:23" x14ac:dyDescent="0.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VLOOKUP($M3870,People!$A$2:$B$5, 2, FALSE)</f>
        <v>Anna Andreadi</v>
      </c>
      <c r="W3870" s="3" t="str">
        <f>IFERROR(VLOOKUP($B3870, 'Returns'!$A$2:$B$801, 2, FALSE), "No")</f>
        <v>No</v>
      </c>
    </row>
    <row r="3871" spans="1:23" x14ac:dyDescent="0.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VLOOKUP($M3871,People!$A$2:$B$5, 2, FALSE)</f>
        <v>Anna Andreadi</v>
      </c>
      <c r="W3871" s="3" t="str">
        <f>IFERROR(VLOOKUP($B3871, 'Returns'!$A$2:$B$801, 2, FALSE), "No")</f>
        <v>No</v>
      </c>
    </row>
    <row r="3872" spans="1:23" x14ac:dyDescent="0.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VLOOKUP($M3872,People!$A$2:$B$5, 2, FALSE)</f>
        <v>Anna Andreadi</v>
      </c>
      <c r="W3872" s="3" t="str">
        <f>IFERROR(VLOOKUP($B3872, 'Returns'!$A$2:$B$801, 2, FALSE), "No")</f>
        <v>No</v>
      </c>
    </row>
    <row r="3873" spans="1:23" x14ac:dyDescent="0.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VLOOKUP($M3873,People!$A$2:$B$5, 2, FALSE)</f>
        <v>Anna Andreadi</v>
      </c>
      <c r="W3873" s="3" t="str">
        <f>IFERROR(VLOOKUP($B3873, 'Returns'!$A$2:$B$801, 2, FALSE), "No")</f>
        <v>No</v>
      </c>
    </row>
    <row r="3874" spans="1:23" x14ac:dyDescent="0.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VLOOKUP($M3874,People!$A$2:$B$5, 2, FALSE)</f>
        <v>Anna Andreadi</v>
      </c>
      <c r="W3874" s="3" t="str">
        <f>IFERROR(VLOOKUP($B3874, 'Returns'!$A$2:$B$801, 2, FALSE), "No")</f>
        <v>No</v>
      </c>
    </row>
    <row r="3875" spans="1:23" x14ac:dyDescent="0.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VLOOKUP($M3875,People!$A$2:$B$5, 2, FALSE)</f>
        <v>Cassandra Brandow</v>
      </c>
      <c r="W3875" s="3" t="str">
        <f>IFERROR(VLOOKUP($B3875, 'Returns'!$A$2:$B$801, 2, FALSE), "No")</f>
        <v>No</v>
      </c>
    </row>
    <row r="3876" spans="1:23" x14ac:dyDescent="0.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VLOOKUP($M3876,People!$A$2:$B$5, 2, FALSE)</f>
        <v>Cassandra Brandow</v>
      </c>
      <c r="W3876" s="3" t="str">
        <f>IFERROR(VLOOKUP($B3876, 'Returns'!$A$2:$B$801, 2, FALSE), "No")</f>
        <v>No</v>
      </c>
    </row>
    <row r="3877" spans="1:23" x14ac:dyDescent="0.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VLOOKUP($M3877,People!$A$2:$B$5, 2, FALSE)</f>
        <v>Cassandra Brandow</v>
      </c>
      <c r="W3877" s="3" t="str">
        <f>IFERROR(VLOOKUP($B3877, 'Returns'!$A$2:$B$801, 2, FALSE), "No")</f>
        <v>No</v>
      </c>
    </row>
    <row r="3878" spans="1:23" x14ac:dyDescent="0.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VLOOKUP($M3878,People!$A$2:$B$5, 2, FALSE)</f>
        <v>Cassandra Brandow</v>
      </c>
      <c r="W3878" s="3" t="str">
        <f>IFERROR(VLOOKUP($B3878, 'Returns'!$A$2:$B$801, 2, FALSE), "No")</f>
        <v>No</v>
      </c>
    </row>
    <row r="3879" spans="1:23" x14ac:dyDescent="0.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VLOOKUP($M3879,People!$A$2:$B$5, 2, FALSE)</f>
        <v>Cassandra Brandow</v>
      </c>
      <c r="W3879" s="3" t="str">
        <f>IFERROR(VLOOKUP($B3879, 'Returns'!$A$2:$B$801, 2, FALSE), "No")</f>
        <v>No</v>
      </c>
    </row>
    <row r="3880" spans="1:23" x14ac:dyDescent="0.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VLOOKUP($M3880,People!$A$2:$B$5, 2, FALSE)</f>
        <v>Kelly Williams</v>
      </c>
      <c r="W3880" s="3" t="str">
        <f>IFERROR(VLOOKUP($B3880, 'Returns'!$A$2:$B$801, 2, FALSE), "No")</f>
        <v>No</v>
      </c>
    </row>
    <row r="3881" spans="1:23" x14ac:dyDescent="0.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VLOOKUP($M3881,People!$A$2:$B$5, 2, FALSE)</f>
        <v>Kelly Williams</v>
      </c>
      <c r="W3881" s="3" t="str">
        <f>IFERROR(VLOOKUP($B3881, 'Returns'!$A$2:$B$801, 2, FALSE), "No")</f>
        <v>No</v>
      </c>
    </row>
    <row r="3882" spans="1:23" x14ac:dyDescent="0.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VLOOKUP($M3882,People!$A$2:$B$5, 2, FALSE)</f>
        <v>Anna Andreadi</v>
      </c>
      <c r="W3882" s="3" t="str">
        <f>IFERROR(VLOOKUP($B3882, 'Returns'!$A$2:$B$801, 2, FALSE), "No")</f>
        <v>No</v>
      </c>
    </row>
    <row r="3883" spans="1:23" x14ac:dyDescent="0.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VLOOKUP($M3883,People!$A$2:$B$5, 2, FALSE)</f>
        <v>Anna Andreadi</v>
      </c>
      <c r="W3883" s="3" t="str">
        <f>IFERROR(VLOOKUP($B3883, 'Returns'!$A$2:$B$801, 2, FALSE), "No")</f>
        <v>No</v>
      </c>
    </row>
    <row r="3884" spans="1:23" x14ac:dyDescent="0.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VLOOKUP($M3884,People!$A$2:$B$5, 2, FALSE)</f>
        <v>Anna Andreadi</v>
      </c>
      <c r="W3884" s="3" t="str">
        <f>IFERROR(VLOOKUP($B3884, 'Returns'!$A$2:$B$801, 2, FALSE), "No")</f>
        <v>No</v>
      </c>
    </row>
    <row r="3885" spans="1:23" x14ac:dyDescent="0.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VLOOKUP($M3885,People!$A$2:$B$5, 2, FALSE)</f>
        <v>Anna Andreadi</v>
      </c>
      <c r="W3885" s="3" t="str">
        <f>IFERROR(VLOOKUP($B3885, 'Returns'!$A$2:$B$801, 2, FALSE), "No")</f>
        <v>No</v>
      </c>
    </row>
    <row r="3886" spans="1:23" x14ac:dyDescent="0.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VLOOKUP($M3886,People!$A$2:$B$5, 2, FALSE)</f>
        <v>Cassandra Brandow</v>
      </c>
      <c r="W3886" s="3" t="str">
        <f>IFERROR(VLOOKUP($B3886, 'Returns'!$A$2:$B$801, 2, FALSE), "No")</f>
        <v>No</v>
      </c>
    </row>
    <row r="3887" spans="1:23" x14ac:dyDescent="0.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VLOOKUP($M3887,People!$A$2:$B$5, 2, FALSE)</f>
        <v>Kelly Williams</v>
      </c>
      <c r="W3887" s="3" t="str">
        <f>IFERROR(VLOOKUP($B3887, 'Returns'!$A$2:$B$801, 2, FALSE), "No")</f>
        <v>No</v>
      </c>
    </row>
    <row r="3888" spans="1:23" x14ac:dyDescent="0.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VLOOKUP($M3888,People!$A$2:$B$5, 2, FALSE)</f>
        <v>Kelly Williams</v>
      </c>
      <c r="W3888" s="3" t="str">
        <f>IFERROR(VLOOKUP($B3888, 'Returns'!$A$2:$B$801, 2, FALSE), "No")</f>
        <v>Yes</v>
      </c>
    </row>
    <row r="3889" spans="1:23" x14ac:dyDescent="0.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VLOOKUP($M3889,People!$A$2:$B$5, 2, FALSE)</f>
        <v>Cassandra Brandow</v>
      </c>
      <c r="W3889" s="3" t="str">
        <f>IFERROR(VLOOKUP($B3889, 'Returns'!$A$2:$B$801, 2, FALSE), "No")</f>
        <v>No</v>
      </c>
    </row>
    <row r="3890" spans="1:23" x14ac:dyDescent="0.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VLOOKUP($M3890,People!$A$2:$B$5, 2, FALSE)</f>
        <v>Cassandra Brandow</v>
      </c>
      <c r="W3890" s="3" t="str">
        <f>IFERROR(VLOOKUP($B3890, 'Returns'!$A$2:$B$801, 2, FALSE), "No")</f>
        <v>No</v>
      </c>
    </row>
    <row r="3891" spans="1:23" x14ac:dyDescent="0.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VLOOKUP($M3891,People!$A$2:$B$5, 2, FALSE)</f>
        <v>Cassandra Brandow</v>
      </c>
      <c r="W3891" s="3" t="str">
        <f>IFERROR(VLOOKUP($B3891, 'Returns'!$A$2:$B$801, 2, FALSE), "No")</f>
        <v>No</v>
      </c>
    </row>
    <row r="3892" spans="1:23" x14ac:dyDescent="0.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VLOOKUP($M3892,People!$A$2:$B$5, 2, FALSE)</f>
        <v>Anna Andreadi</v>
      </c>
      <c r="W3892" s="3" t="str">
        <f>IFERROR(VLOOKUP($B3892, 'Returns'!$A$2:$B$801, 2, FALSE), "No")</f>
        <v>No</v>
      </c>
    </row>
    <row r="3893" spans="1:23" x14ac:dyDescent="0.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VLOOKUP($M3893,People!$A$2:$B$5, 2, FALSE)</f>
        <v>Anna Andreadi</v>
      </c>
      <c r="W3893" s="3" t="str">
        <f>IFERROR(VLOOKUP($B3893, 'Returns'!$A$2:$B$801, 2, FALSE), "No")</f>
        <v>No</v>
      </c>
    </row>
    <row r="3894" spans="1:23" x14ac:dyDescent="0.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VLOOKUP($M3894,People!$A$2:$B$5, 2, FALSE)</f>
        <v>Anna Andreadi</v>
      </c>
      <c r="W3894" s="3" t="str">
        <f>IFERROR(VLOOKUP($B3894, 'Returns'!$A$2:$B$801, 2, FALSE), "No")</f>
        <v>No</v>
      </c>
    </row>
    <row r="3895" spans="1:23" x14ac:dyDescent="0.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VLOOKUP($M3895,People!$A$2:$B$5, 2, FALSE)</f>
        <v>Kelly Williams</v>
      </c>
      <c r="W3895" s="3" t="str">
        <f>IFERROR(VLOOKUP($B3895, 'Returns'!$A$2:$B$801, 2, FALSE), "No")</f>
        <v>No</v>
      </c>
    </row>
    <row r="3896" spans="1:23" x14ac:dyDescent="0.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VLOOKUP($M3896,People!$A$2:$B$5, 2, FALSE)</f>
        <v>Kelly Williams</v>
      </c>
      <c r="W3896" s="3" t="str">
        <f>IFERROR(VLOOKUP($B3896, 'Returns'!$A$2:$B$801, 2, FALSE), "No")</f>
        <v>No</v>
      </c>
    </row>
    <row r="3897" spans="1:23" x14ac:dyDescent="0.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VLOOKUP($M3897,People!$A$2:$B$5, 2, FALSE)</f>
        <v>Cassandra Brandow</v>
      </c>
      <c r="W3897" s="3" t="str">
        <f>IFERROR(VLOOKUP($B3897, 'Returns'!$A$2:$B$801, 2, FALSE), "No")</f>
        <v>No</v>
      </c>
    </row>
    <row r="3898" spans="1:23" x14ac:dyDescent="0.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VLOOKUP($M3898,People!$A$2:$B$5, 2, FALSE)</f>
        <v>Kelly Williams</v>
      </c>
      <c r="W3898" s="3" t="str">
        <f>IFERROR(VLOOKUP($B3898, 'Returns'!$A$2:$B$801, 2, FALSE), "No")</f>
        <v>No</v>
      </c>
    </row>
    <row r="3899" spans="1:23" x14ac:dyDescent="0.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VLOOKUP($M3899,People!$A$2:$B$5, 2, FALSE)</f>
        <v>Kelly Williams</v>
      </c>
      <c r="W3899" s="3" t="str">
        <f>IFERROR(VLOOKUP($B3899, 'Returns'!$A$2:$B$801, 2, FALSE), "No")</f>
        <v>No</v>
      </c>
    </row>
    <row r="3900" spans="1:23" x14ac:dyDescent="0.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VLOOKUP($M3900,People!$A$2:$B$5, 2, FALSE)</f>
        <v>Kelly Williams</v>
      </c>
      <c r="W3900" s="3" t="str">
        <f>IFERROR(VLOOKUP($B3900, 'Returns'!$A$2:$B$801, 2, FALSE), "No")</f>
        <v>No</v>
      </c>
    </row>
    <row r="3901" spans="1:23" x14ac:dyDescent="0.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VLOOKUP($M3901,People!$A$2:$B$5, 2, FALSE)</f>
        <v>Chuck Magee</v>
      </c>
      <c r="W3901" s="3" t="str">
        <f>IFERROR(VLOOKUP($B3901, 'Returns'!$A$2:$B$801, 2, FALSE), "No")</f>
        <v>No</v>
      </c>
    </row>
    <row r="3902" spans="1:23" x14ac:dyDescent="0.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VLOOKUP($M3902,People!$A$2:$B$5, 2, FALSE)</f>
        <v>Kelly Williams</v>
      </c>
      <c r="W3902" s="3" t="str">
        <f>IFERROR(VLOOKUP($B3902, 'Returns'!$A$2:$B$801, 2, FALSE), "No")</f>
        <v>No</v>
      </c>
    </row>
    <row r="3903" spans="1:23" x14ac:dyDescent="0.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VLOOKUP($M3903,People!$A$2:$B$5, 2, FALSE)</f>
        <v>Chuck Magee</v>
      </c>
      <c r="W3903" s="3" t="str">
        <f>IFERROR(VLOOKUP($B3903, 'Returns'!$A$2:$B$801, 2, FALSE), "No")</f>
        <v>No</v>
      </c>
    </row>
    <row r="3904" spans="1:23" x14ac:dyDescent="0.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VLOOKUP($M3904,People!$A$2:$B$5, 2, FALSE)</f>
        <v>Anna Andreadi</v>
      </c>
      <c r="W3904" s="3" t="str">
        <f>IFERROR(VLOOKUP($B3904, 'Returns'!$A$2:$B$801, 2, FALSE), "No")</f>
        <v>No</v>
      </c>
    </row>
    <row r="3905" spans="1:23" x14ac:dyDescent="0.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VLOOKUP($M3905,People!$A$2:$B$5, 2, FALSE)</f>
        <v>Chuck Magee</v>
      </c>
      <c r="W3905" s="3" t="str">
        <f>IFERROR(VLOOKUP($B3905, 'Returns'!$A$2:$B$801, 2, FALSE), "No")</f>
        <v>No</v>
      </c>
    </row>
    <row r="3906" spans="1:23" x14ac:dyDescent="0.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VLOOKUP($M3906,People!$A$2:$B$5, 2, FALSE)</f>
        <v>Chuck Magee</v>
      </c>
      <c r="W3906" s="3" t="str">
        <f>IFERROR(VLOOKUP($B3906, 'Returns'!$A$2:$B$801, 2, FALSE), "No")</f>
        <v>No</v>
      </c>
    </row>
    <row r="3907" spans="1:23" x14ac:dyDescent="0.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VLOOKUP($M3907,People!$A$2:$B$5, 2, FALSE)</f>
        <v>Chuck Magee</v>
      </c>
      <c r="W3907" s="3" t="str">
        <f>IFERROR(VLOOKUP($B3907, 'Returns'!$A$2:$B$801, 2, FALSE), "No")</f>
        <v>No</v>
      </c>
    </row>
    <row r="3908" spans="1:23" x14ac:dyDescent="0.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VLOOKUP($M3908,People!$A$2:$B$5, 2, FALSE)</f>
        <v>Chuck Magee</v>
      </c>
      <c r="W3908" s="3" t="str">
        <f>IFERROR(VLOOKUP($B3908, 'Returns'!$A$2:$B$801, 2, FALSE), "No")</f>
        <v>No</v>
      </c>
    </row>
    <row r="3909" spans="1:23" x14ac:dyDescent="0.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VLOOKUP($M3909,People!$A$2:$B$5, 2, FALSE)</f>
        <v>Chuck Magee</v>
      </c>
      <c r="W3909" s="3" t="str">
        <f>IFERROR(VLOOKUP($B3909, 'Returns'!$A$2:$B$801, 2, FALSE), "No")</f>
        <v>No</v>
      </c>
    </row>
    <row r="3910" spans="1:23" x14ac:dyDescent="0.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VLOOKUP($M3910,People!$A$2:$B$5, 2, FALSE)</f>
        <v>Chuck Magee</v>
      </c>
      <c r="W3910" s="3" t="str">
        <f>IFERROR(VLOOKUP($B3910, 'Returns'!$A$2:$B$801, 2, FALSE), "No")</f>
        <v>No</v>
      </c>
    </row>
    <row r="3911" spans="1:23" x14ac:dyDescent="0.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VLOOKUP($M3911,People!$A$2:$B$5, 2, FALSE)</f>
        <v>Chuck Magee</v>
      </c>
      <c r="W3911" s="3" t="str">
        <f>IFERROR(VLOOKUP($B3911, 'Returns'!$A$2:$B$801, 2, FALSE), "No")</f>
        <v>No</v>
      </c>
    </row>
    <row r="3912" spans="1:23" x14ac:dyDescent="0.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VLOOKUP($M3912,People!$A$2:$B$5, 2, FALSE)</f>
        <v>Chuck Magee</v>
      </c>
      <c r="W3912" s="3" t="str">
        <f>IFERROR(VLOOKUP($B3912, 'Returns'!$A$2:$B$801, 2, FALSE), "No")</f>
        <v>No</v>
      </c>
    </row>
    <row r="3913" spans="1:23" x14ac:dyDescent="0.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VLOOKUP($M3913,People!$A$2:$B$5, 2, FALSE)</f>
        <v>Kelly Williams</v>
      </c>
      <c r="W3913" s="3" t="str">
        <f>IFERROR(VLOOKUP($B3913, 'Returns'!$A$2:$B$801, 2, FALSE), "No")</f>
        <v>No</v>
      </c>
    </row>
    <row r="3914" spans="1:23" x14ac:dyDescent="0.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VLOOKUP($M3914,People!$A$2:$B$5, 2, FALSE)</f>
        <v>Chuck Magee</v>
      </c>
      <c r="W3914" s="3" t="str">
        <f>IFERROR(VLOOKUP($B3914, 'Returns'!$A$2:$B$801, 2, FALSE), "No")</f>
        <v>No</v>
      </c>
    </row>
    <row r="3915" spans="1:23" x14ac:dyDescent="0.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VLOOKUP($M3915,People!$A$2:$B$5, 2, FALSE)</f>
        <v>Chuck Magee</v>
      </c>
      <c r="W3915" s="3" t="str">
        <f>IFERROR(VLOOKUP($B3915, 'Returns'!$A$2:$B$801, 2, FALSE), "No")</f>
        <v>No</v>
      </c>
    </row>
    <row r="3916" spans="1:23" x14ac:dyDescent="0.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VLOOKUP($M3916,People!$A$2:$B$5, 2, FALSE)</f>
        <v>Anna Andreadi</v>
      </c>
      <c r="W3916" s="3" t="str">
        <f>IFERROR(VLOOKUP($B3916, 'Returns'!$A$2:$B$801, 2, FALSE), "No")</f>
        <v>No</v>
      </c>
    </row>
    <row r="3917" spans="1:23" x14ac:dyDescent="0.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VLOOKUP($M3917,People!$A$2:$B$5, 2, FALSE)</f>
        <v>Anna Andreadi</v>
      </c>
      <c r="W3917" s="3" t="str">
        <f>IFERROR(VLOOKUP($B3917, 'Returns'!$A$2:$B$801, 2, FALSE), "No")</f>
        <v>No</v>
      </c>
    </row>
    <row r="3918" spans="1:23" x14ac:dyDescent="0.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VLOOKUP($M3918,People!$A$2:$B$5, 2, FALSE)</f>
        <v>Anna Andreadi</v>
      </c>
      <c r="W3918" s="3" t="str">
        <f>IFERROR(VLOOKUP($B3918, 'Returns'!$A$2:$B$801, 2, FALSE), "No")</f>
        <v>No</v>
      </c>
    </row>
    <row r="3919" spans="1:23" x14ac:dyDescent="0.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VLOOKUP($M3919,People!$A$2:$B$5, 2, FALSE)</f>
        <v>Anna Andreadi</v>
      </c>
      <c r="W3919" s="3" t="str">
        <f>IFERROR(VLOOKUP($B3919, 'Returns'!$A$2:$B$801, 2, FALSE), "No")</f>
        <v>No</v>
      </c>
    </row>
    <row r="3920" spans="1:23" x14ac:dyDescent="0.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VLOOKUP($M3920,People!$A$2:$B$5, 2, FALSE)</f>
        <v>Anna Andreadi</v>
      </c>
      <c r="W3920" s="3" t="str">
        <f>IFERROR(VLOOKUP($B3920, 'Returns'!$A$2:$B$801, 2, FALSE), "No")</f>
        <v>No</v>
      </c>
    </row>
    <row r="3921" spans="1:23" x14ac:dyDescent="0.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VLOOKUP($M3921,People!$A$2:$B$5, 2, FALSE)</f>
        <v>Cassandra Brandow</v>
      </c>
      <c r="W3921" s="3" t="str">
        <f>IFERROR(VLOOKUP($B3921, 'Returns'!$A$2:$B$801, 2, FALSE), "No")</f>
        <v>No</v>
      </c>
    </row>
    <row r="3922" spans="1:23" x14ac:dyDescent="0.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VLOOKUP($M3922,People!$A$2:$B$5, 2, FALSE)</f>
        <v>Cassandra Brandow</v>
      </c>
      <c r="W3922" s="3" t="str">
        <f>IFERROR(VLOOKUP($B3922, 'Returns'!$A$2:$B$801, 2, FALSE), "No")</f>
        <v>No</v>
      </c>
    </row>
    <row r="3923" spans="1:23" x14ac:dyDescent="0.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VLOOKUP($M3923,People!$A$2:$B$5, 2, FALSE)</f>
        <v>Kelly Williams</v>
      </c>
      <c r="W3923" s="3" t="str">
        <f>IFERROR(VLOOKUP($B3923, 'Returns'!$A$2:$B$801, 2, FALSE), "No")</f>
        <v>No</v>
      </c>
    </row>
    <row r="3924" spans="1:23" x14ac:dyDescent="0.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VLOOKUP($M3924,People!$A$2:$B$5, 2, FALSE)</f>
        <v>Kelly Williams</v>
      </c>
      <c r="W3924" s="3" t="str">
        <f>IFERROR(VLOOKUP($B3924, 'Returns'!$A$2:$B$801, 2, FALSE), "No")</f>
        <v>No</v>
      </c>
    </row>
    <row r="3925" spans="1:23" x14ac:dyDescent="0.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VLOOKUP($M3925,People!$A$2:$B$5, 2, FALSE)</f>
        <v>Kelly Williams</v>
      </c>
      <c r="W3925" s="3" t="str">
        <f>IFERROR(VLOOKUP($B3925, 'Returns'!$A$2:$B$801, 2, FALSE), "No")</f>
        <v>No</v>
      </c>
    </row>
    <row r="3926" spans="1:23" x14ac:dyDescent="0.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VLOOKUP($M3926,People!$A$2:$B$5, 2, FALSE)</f>
        <v>Anna Andreadi</v>
      </c>
      <c r="W3926" s="3" t="str">
        <f>IFERROR(VLOOKUP($B3926, 'Returns'!$A$2:$B$801, 2, FALSE), "No")</f>
        <v>Yes</v>
      </c>
    </row>
    <row r="3927" spans="1:23" x14ac:dyDescent="0.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VLOOKUP($M3927,People!$A$2:$B$5, 2, FALSE)</f>
        <v>Anna Andreadi</v>
      </c>
      <c r="W3927" s="3" t="str">
        <f>IFERROR(VLOOKUP($B3927, 'Returns'!$A$2:$B$801, 2, FALSE), "No")</f>
        <v>Yes</v>
      </c>
    </row>
    <row r="3928" spans="1:23" x14ac:dyDescent="0.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VLOOKUP($M3928,People!$A$2:$B$5, 2, FALSE)</f>
        <v>Anna Andreadi</v>
      </c>
      <c r="W3928" s="3" t="str">
        <f>IFERROR(VLOOKUP($B3928, 'Returns'!$A$2:$B$801, 2, FALSE), "No")</f>
        <v>Yes</v>
      </c>
    </row>
    <row r="3929" spans="1:23" x14ac:dyDescent="0.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VLOOKUP($M3929,People!$A$2:$B$5, 2, FALSE)</f>
        <v>Anna Andreadi</v>
      </c>
      <c r="W3929" s="3" t="str">
        <f>IFERROR(VLOOKUP($B3929, 'Returns'!$A$2:$B$801, 2, FALSE), "No")</f>
        <v>Yes</v>
      </c>
    </row>
    <row r="3930" spans="1:23" x14ac:dyDescent="0.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VLOOKUP($M3930,People!$A$2:$B$5, 2, FALSE)</f>
        <v>Kelly Williams</v>
      </c>
      <c r="W3930" s="3" t="str">
        <f>IFERROR(VLOOKUP($B3930, 'Returns'!$A$2:$B$801, 2, FALSE), "No")</f>
        <v>No</v>
      </c>
    </row>
    <row r="3931" spans="1:23" x14ac:dyDescent="0.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VLOOKUP($M3931,People!$A$2:$B$5, 2, FALSE)</f>
        <v>Kelly Williams</v>
      </c>
      <c r="W3931" s="3" t="str">
        <f>IFERROR(VLOOKUP($B3931, 'Returns'!$A$2:$B$801, 2, FALSE), "No")</f>
        <v>No</v>
      </c>
    </row>
    <row r="3932" spans="1:23" x14ac:dyDescent="0.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VLOOKUP($M3932,People!$A$2:$B$5, 2, FALSE)</f>
        <v>Kelly Williams</v>
      </c>
      <c r="W3932" s="3" t="str">
        <f>IFERROR(VLOOKUP($B3932, 'Returns'!$A$2:$B$801, 2, FALSE), "No")</f>
        <v>No</v>
      </c>
    </row>
    <row r="3933" spans="1:23" x14ac:dyDescent="0.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VLOOKUP($M3933,People!$A$2:$B$5, 2, FALSE)</f>
        <v>Chuck Magee</v>
      </c>
      <c r="W3933" s="3" t="str">
        <f>IFERROR(VLOOKUP($B3933, 'Returns'!$A$2:$B$801, 2, FALSE), "No")</f>
        <v>No</v>
      </c>
    </row>
    <row r="3934" spans="1:23" x14ac:dyDescent="0.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VLOOKUP($M3934,People!$A$2:$B$5, 2, FALSE)</f>
        <v>Chuck Magee</v>
      </c>
      <c r="W3934" s="3" t="str">
        <f>IFERROR(VLOOKUP($B3934, 'Returns'!$A$2:$B$801, 2, FALSE), "No")</f>
        <v>No</v>
      </c>
    </row>
    <row r="3935" spans="1:23" x14ac:dyDescent="0.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VLOOKUP($M3935,People!$A$2:$B$5, 2, FALSE)</f>
        <v>Anna Andreadi</v>
      </c>
      <c r="W3935" s="3" t="str">
        <f>IFERROR(VLOOKUP($B3935, 'Returns'!$A$2:$B$801, 2, FALSE), "No")</f>
        <v>No</v>
      </c>
    </row>
    <row r="3936" spans="1:23" x14ac:dyDescent="0.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VLOOKUP($M3936,People!$A$2:$B$5, 2, FALSE)</f>
        <v>Anna Andreadi</v>
      </c>
      <c r="W3936" s="3" t="str">
        <f>IFERROR(VLOOKUP($B3936, 'Returns'!$A$2:$B$801, 2, FALSE), "No")</f>
        <v>No</v>
      </c>
    </row>
    <row r="3937" spans="1:23" x14ac:dyDescent="0.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VLOOKUP($M3937,People!$A$2:$B$5, 2, FALSE)</f>
        <v>Anna Andreadi</v>
      </c>
      <c r="W3937" s="3" t="str">
        <f>IFERROR(VLOOKUP($B3937, 'Returns'!$A$2:$B$801, 2, FALSE), "No")</f>
        <v>No</v>
      </c>
    </row>
    <row r="3938" spans="1:23" x14ac:dyDescent="0.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VLOOKUP($M3938,People!$A$2:$B$5, 2, FALSE)</f>
        <v>Kelly Williams</v>
      </c>
      <c r="W3938" s="3" t="str">
        <f>IFERROR(VLOOKUP($B3938, 'Returns'!$A$2:$B$801, 2, FALSE), "No")</f>
        <v>No</v>
      </c>
    </row>
    <row r="3939" spans="1:23" x14ac:dyDescent="0.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VLOOKUP($M3939,People!$A$2:$B$5, 2, FALSE)</f>
        <v>Kelly Williams</v>
      </c>
      <c r="W3939" s="3" t="str">
        <f>IFERROR(VLOOKUP($B3939, 'Returns'!$A$2:$B$801, 2, FALSE), "No")</f>
        <v>No</v>
      </c>
    </row>
    <row r="3940" spans="1:23" x14ac:dyDescent="0.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VLOOKUP($M3940,People!$A$2:$B$5, 2, FALSE)</f>
        <v>Kelly Williams</v>
      </c>
      <c r="W3940" s="3" t="str">
        <f>IFERROR(VLOOKUP($B3940, 'Returns'!$A$2:$B$801, 2, FALSE), "No")</f>
        <v>No</v>
      </c>
    </row>
    <row r="3941" spans="1:23" x14ac:dyDescent="0.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VLOOKUP($M3941,People!$A$2:$B$5, 2, FALSE)</f>
        <v>Kelly Williams</v>
      </c>
      <c r="W3941" s="3" t="str">
        <f>IFERROR(VLOOKUP($B3941, 'Returns'!$A$2:$B$801, 2, FALSE), "No")</f>
        <v>No</v>
      </c>
    </row>
    <row r="3942" spans="1:23" x14ac:dyDescent="0.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VLOOKUP($M3942,People!$A$2:$B$5, 2, FALSE)</f>
        <v>Chuck Magee</v>
      </c>
      <c r="W3942" s="3" t="str">
        <f>IFERROR(VLOOKUP($B3942, 'Returns'!$A$2:$B$801, 2, FALSE), "No")</f>
        <v>No</v>
      </c>
    </row>
    <row r="3943" spans="1:23" x14ac:dyDescent="0.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VLOOKUP($M3943,People!$A$2:$B$5, 2, FALSE)</f>
        <v>Chuck Magee</v>
      </c>
      <c r="W3943" s="3" t="str">
        <f>IFERROR(VLOOKUP($B3943, 'Returns'!$A$2:$B$801, 2, FALSE), "No")</f>
        <v>No</v>
      </c>
    </row>
    <row r="3944" spans="1:23" x14ac:dyDescent="0.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VLOOKUP($M3944,People!$A$2:$B$5, 2, FALSE)</f>
        <v>Cassandra Brandow</v>
      </c>
      <c r="W3944" s="3" t="str">
        <f>IFERROR(VLOOKUP($B3944, 'Returns'!$A$2:$B$801, 2, FALSE), "No")</f>
        <v>No</v>
      </c>
    </row>
    <row r="3945" spans="1:23" x14ac:dyDescent="0.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VLOOKUP($M3945,People!$A$2:$B$5, 2, FALSE)</f>
        <v>Chuck Magee</v>
      </c>
      <c r="W3945" s="3" t="str">
        <f>IFERROR(VLOOKUP($B3945, 'Returns'!$A$2:$B$801, 2, FALSE), "No")</f>
        <v>No</v>
      </c>
    </row>
    <row r="3946" spans="1:23" x14ac:dyDescent="0.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VLOOKUP($M3946,People!$A$2:$B$5, 2, FALSE)</f>
        <v>Anna Andreadi</v>
      </c>
      <c r="W3946" s="3" t="str">
        <f>IFERROR(VLOOKUP($B3946, 'Returns'!$A$2:$B$801, 2, FALSE), "No")</f>
        <v>No</v>
      </c>
    </row>
    <row r="3947" spans="1:23" x14ac:dyDescent="0.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VLOOKUP($M3947,People!$A$2:$B$5, 2, FALSE)</f>
        <v>Cassandra Brandow</v>
      </c>
      <c r="W3947" s="3" t="str">
        <f>IFERROR(VLOOKUP($B3947, 'Returns'!$A$2:$B$801, 2, FALSE), "No")</f>
        <v>No</v>
      </c>
    </row>
    <row r="3948" spans="1:23" x14ac:dyDescent="0.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VLOOKUP($M3948,People!$A$2:$B$5, 2, FALSE)</f>
        <v>Cassandra Brandow</v>
      </c>
      <c r="W3948" s="3" t="str">
        <f>IFERROR(VLOOKUP($B3948, 'Returns'!$A$2:$B$801, 2, FALSE), "No")</f>
        <v>No</v>
      </c>
    </row>
    <row r="3949" spans="1:23" x14ac:dyDescent="0.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VLOOKUP($M3949,People!$A$2:$B$5, 2, FALSE)</f>
        <v>Kelly Williams</v>
      </c>
      <c r="W3949" s="3" t="str">
        <f>IFERROR(VLOOKUP($B3949, 'Returns'!$A$2:$B$801, 2, FALSE), "No")</f>
        <v>No</v>
      </c>
    </row>
    <row r="3950" spans="1:23" x14ac:dyDescent="0.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VLOOKUP($M3950,People!$A$2:$B$5, 2, FALSE)</f>
        <v>Kelly Williams</v>
      </c>
      <c r="W3950" s="3" t="str">
        <f>IFERROR(VLOOKUP($B3950, 'Returns'!$A$2:$B$801, 2, FALSE), "No")</f>
        <v>No</v>
      </c>
    </row>
    <row r="3951" spans="1:23" x14ac:dyDescent="0.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VLOOKUP($M3951,People!$A$2:$B$5, 2, FALSE)</f>
        <v>Kelly Williams</v>
      </c>
      <c r="W3951" s="3" t="str">
        <f>IFERROR(VLOOKUP($B3951, 'Returns'!$A$2:$B$801, 2, FALSE), "No")</f>
        <v>No</v>
      </c>
    </row>
    <row r="3952" spans="1:23" x14ac:dyDescent="0.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VLOOKUP($M3952,People!$A$2:$B$5, 2, FALSE)</f>
        <v>Kelly Williams</v>
      </c>
      <c r="W3952" s="3" t="str">
        <f>IFERROR(VLOOKUP($B3952, 'Returns'!$A$2:$B$801, 2, FALSE), "No")</f>
        <v>No</v>
      </c>
    </row>
    <row r="3953" spans="1:23" x14ac:dyDescent="0.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VLOOKUP($M3953,People!$A$2:$B$5, 2, FALSE)</f>
        <v>Chuck Magee</v>
      </c>
      <c r="W3953" s="3" t="str">
        <f>IFERROR(VLOOKUP($B3953, 'Returns'!$A$2:$B$801, 2, FALSE), "No")</f>
        <v>No</v>
      </c>
    </row>
    <row r="3954" spans="1:23" x14ac:dyDescent="0.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VLOOKUP($M3954,People!$A$2:$B$5, 2, FALSE)</f>
        <v>Anna Andreadi</v>
      </c>
      <c r="W3954" s="3" t="str">
        <f>IFERROR(VLOOKUP($B3954, 'Returns'!$A$2:$B$801, 2, FALSE), "No")</f>
        <v>No</v>
      </c>
    </row>
    <row r="3955" spans="1:23" x14ac:dyDescent="0.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VLOOKUP($M3955,People!$A$2:$B$5, 2, FALSE)</f>
        <v>Chuck Magee</v>
      </c>
      <c r="W3955" s="3" t="str">
        <f>IFERROR(VLOOKUP($B3955, 'Returns'!$A$2:$B$801, 2, FALSE), "No")</f>
        <v>No</v>
      </c>
    </row>
    <row r="3956" spans="1:23" x14ac:dyDescent="0.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VLOOKUP($M3956,People!$A$2:$B$5, 2, FALSE)</f>
        <v>Kelly Williams</v>
      </c>
      <c r="W3956" s="3" t="str">
        <f>IFERROR(VLOOKUP($B3956, 'Returns'!$A$2:$B$801, 2, FALSE), "No")</f>
        <v>No</v>
      </c>
    </row>
    <row r="3957" spans="1:23" x14ac:dyDescent="0.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VLOOKUP($M3957,People!$A$2:$B$5, 2, FALSE)</f>
        <v>Kelly Williams</v>
      </c>
      <c r="W3957" s="3" t="str">
        <f>IFERROR(VLOOKUP($B3957, 'Returns'!$A$2:$B$801, 2, FALSE), "No")</f>
        <v>No</v>
      </c>
    </row>
    <row r="3958" spans="1:23" x14ac:dyDescent="0.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VLOOKUP($M3958,People!$A$2:$B$5, 2, FALSE)</f>
        <v>Anna Andreadi</v>
      </c>
      <c r="W3958" s="3" t="str">
        <f>IFERROR(VLOOKUP($B3958, 'Returns'!$A$2:$B$801, 2, FALSE), "No")</f>
        <v>No</v>
      </c>
    </row>
    <row r="3959" spans="1:23" x14ac:dyDescent="0.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VLOOKUP($M3959,People!$A$2:$B$5, 2, FALSE)</f>
        <v>Cassandra Brandow</v>
      </c>
      <c r="W3959" s="3" t="str">
        <f>IFERROR(VLOOKUP($B3959, 'Returns'!$A$2:$B$801, 2, FALSE), "No")</f>
        <v>No</v>
      </c>
    </row>
    <row r="3960" spans="1:23" x14ac:dyDescent="0.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VLOOKUP($M3960,People!$A$2:$B$5, 2, FALSE)</f>
        <v>Cassandra Brandow</v>
      </c>
      <c r="W3960" s="3" t="str">
        <f>IFERROR(VLOOKUP($B3960, 'Returns'!$A$2:$B$801, 2, FALSE), "No")</f>
        <v>No</v>
      </c>
    </row>
    <row r="3961" spans="1:23" x14ac:dyDescent="0.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VLOOKUP($M3961,People!$A$2:$B$5, 2, FALSE)</f>
        <v>Cassandra Brandow</v>
      </c>
      <c r="W3961" s="3" t="str">
        <f>IFERROR(VLOOKUP($B3961, 'Returns'!$A$2:$B$801, 2, FALSE), "No")</f>
        <v>No</v>
      </c>
    </row>
    <row r="3962" spans="1:23" x14ac:dyDescent="0.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VLOOKUP($M3962,People!$A$2:$B$5, 2, FALSE)</f>
        <v>Kelly Williams</v>
      </c>
      <c r="W3962" s="3" t="str">
        <f>IFERROR(VLOOKUP($B3962, 'Returns'!$A$2:$B$801, 2, FALSE), "No")</f>
        <v>No</v>
      </c>
    </row>
    <row r="3963" spans="1:23" x14ac:dyDescent="0.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VLOOKUP($M3963,People!$A$2:$B$5, 2, FALSE)</f>
        <v>Kelly Williams</v>
      </c>
      <c r="W3963" s="3" t="str">
        <f>IFERROR(VLOOKUP($B3963, 'Returns'!$A$2:$B$801, 2, FALSE), "No")</f>
        <v>No</v>
      </c>
    </row>
    <row r="3964" spans="1:23" x14ac:dyDescent="0.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VLOOKUP($M3964,People!$A$2:$B$5, 2, FALSE)</f>
        <v>Anna Andreadi</v>
      </c>
      <c r="W3964" s="3" t="str">
        <f>IFERROR(VLOOKUP($B3964, 'Returns'!$A$2:$B$801, 2, FALSE), "No")</f>
        <v>No</v>
      </c>
    </row>
    <row r="3965" spans="1:23" x14ac:dyDescent="0.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VLOOKUP($M3965,People!$A$2:$B$5, 2, FALSE)</f>
        <v>Anna Andreadi</v>
      </c>
      <c r="W3965" s="3" t="str">
        <f>IFERROR(VLOOKUP($B3965, 'Returns'!$A$2:$B$801, 2, FALSE), "No")</f>
        <v>No</v>
      </c>
    </row>
    <row r="3966" spans="1:23" x14ac:dyDescent="0.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VLOOKUP($M3966,People!$A$2:$B$5, 2, FALSE)</f>
        <v>Chuck Magee</v>
      </c>
      <c r="W3966" s="3" t="str">
        <f>IFERROR(VLOOKUP($B3966, 'Returns'!$A$2:$B$801, 2, FALSE), "No")</f>
        <v>No</v>
      </c>
    </row>
    <row r="3967" spans="1:23" x14ac:dyDescent="0.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VLOOKUP($M3967,People!$A$2:$B$5, 2, FALSE)</f>
        <v>Cassandra Brandow</v>
      </c>
      <c r="W3967" s="3" t="str">
        <f>IFERROR(VLOOKUP($B3967, 'Returns'!$A$2:$B$801, 2, FALSE), "No")</f>
        <v>No</v>
      </c>
    </row>
    <row r="3968" spans="1:23" x14ac:dyDescent="0.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VLOOKUP($M3968,People!$A$2:$B$5, 2, FALSE)</f>
        <v>Chuck Magee</v>
      </c>
      <c r="W3968" s="3" t="str">
        <f>IFERROR(VLOOKUP($B3968, 'Returns'!$A$2:$B$801, 2, FALSE), "No")</f>
        <v>No</v>
      </c>
    </row>
    <row r="3969" spans="1:23" x14ac:dyDescent="0.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VLOOKUP($M3969,People!$A$2:$B$5, 2, FALSE)</f>
        <v>Anna Andreadi</v>
      </c>
      <c r="W3969" s="3" t="str">
        <f>IFERROR(VLOOKUP($B3969, 'Returns'!$A$2:$B$801, 2, FALSE), "No")</f>
        <v>No</v>
      </c>
    </row>
    <row r="3970" spans="1:23" x14ac:dyDescent="0.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VLOOKUP($M3970,People!$A$2:$B$5, 2, FALSE)</f>
        <v>Kelly Williams</v>
      </c>
      <c r="W3970" s="3" t="str">
        <f>IFERROR(VLOOKUP($B3970, 'Returns'!$A$2:$B$801, 2, FALSE), "No")</f>
        <v>No</v>
      </c>
    </row>
    <row r="3971" spans="1:23" x14ac:dyDescent="0.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VLOOKUP($M3971,People!$A$2:$B$5, 2, FALSE)</f>
        <v>Kelly Williams</v>
      </c>
      <c r="W3971" s="3" t="str">
        <f>IFERROR(VLOOKUP($B3971, 'Returns'!$A$2:$B$801, 2, FALSE), "No")</f>
        <v>No</v>
      </c>
    </row>
    <row r="3972" spans="1:23" x14ac:dyDescent="0.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VLOOKUP($M3972,People!$A$2:$B$5, 2, FALSE)</f>
        <v>Anna Andreadi</v>
      </c>
      <c r="W3972" s="3" t="str">
        <f>IFERROR(VLOOKUP($B3972, 'Returns'!$A$2:$B$801, 2, FALSE), "No")</f>
        <v>No</v>
      </c>
    </row>
    <row r="3973" spans="1:23" x14ac:dyDescent="0.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VLOOKUP($M3973,People!$A$2:$B$5, 2, FALSE)</f>
        <v>Kelly Williams</v>
      </c>
      <c r="W3973" s="3" t="str">
        <f>IFERROR(VLOOKUP($B3973, 'Returns'!$A$2:$B$801, 2, FALSE), "No")</f>
        <v>Yes</v>
      </c>
    </row>
    <row r="3974" spans="1:23" x14ac:dyDescent="0.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VLOOKUP($M3974,People!$A$2:$B$5, 2, FALSE)</f>
        <v>Chuck Magee</v>
      </c>
      <c r="W3974" s="3" t="str">
        <f>IFERROR(VLOOKUP($B3974, 'Returns'!$A$2:$B$801, 2, FALSE), "No")</f>
        <v>No</v>
      </c>
    </row>
    <row r="3975" spans="1:23" x14ac:dyDescent="0.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VLOOKUP($M3975,People!$A$2:$B$5, 2, FALSE)</f>
        <v>Chuck Magee</v>
      </c>
      <c r="W3975" s="3" t="str">
        <f>IFERROR(VLOOKUP($B3975, 'Returns'!$A$2:$B$801, 2, FALSE), "No")</f>
        <v>No</v>
      </c>
    </row>
    <row r="3976" spans="1:23" x14ac:dyDescent="0.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VLOOKUP($M3976,People!$A$2:$B$5, 2, FALSE)</f>
        <v>Chuck Magee</v>
      </c>
      <c r="W3976" s="3" t="str">
        <f>IFERROR(VLOOKUP($B3976, 'Returns'!$A$2:$B$801, 2, FALSE), "No")</f>
        <v>No</v>
      </c>
    </row>
    <row r="3977" spans="1:23" x14ac:dyDescent="0.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VLOOKUP($M3977,People!$A$2:$B$5, 2, FALSE)</f>
        <v>Chuck Magee</v>
      </c>
      <c r="W3977" s="3" t="str">
        <f>IFERROR(VLOOKUP($B3977, 'Returns'!$A$2:$B$801, 2, FALSE), "No")</f>
        <v>No</v>
      </c>
    </row>
    <row r="3978" spans="1:23" x14ac:dyDescent="0.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VLOOKUP($M3978,People!$A$2:$B$5, 2, FALSE)</f>
        <v>Cassandra Brandow</v>
      </c>
      <c r="W3978" s="3" t="str">
        <f>IFERROR(VLOOKUP($B3978, 'Returns'!$A$2:$B$801, 2, FALSE), "No")</f>
        <v>No</v>
      </c>
    </row>
    <row r="3979" spans="1:23" x14ac:dyDescent="0.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VLOOKUP($M3979,People!$A$2:$B$5, 2, FALSE)</f>
        <v>Anna Andreadi</v>
      </c>
      <c r="W3979" s="3" t="str">
        <f>IFERROR(VLOOKUP($B3979, 'Returns'!$A$2:$B$801, 2, FALSE), "No")</f>
        <v>No</v>
      </c>
    </row>
    <row r="3980" spans="1:23" x14ac:dyDescent="0.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VLOOKUP($M3980,People!$A$2:$B$5, 2, FALSE)</f>
        <v>Anna Andreadi</v>
      </c>
      <c r="W3980" s="3" t="str">
        <f>IFERROR(VLOOKUP($B3980, 'Returns'!$A$2:$B$801, 2, FALSE), "No")</f>
        <v>No</v>
      </c>
    </row>
    <row r="3981" spans="1:23" x14ac:dyDescent="0.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VLOOKUP($M3981,People!$A$2:$B$5, 2, FALSE)</f>
        <v>Chuck Magee</v>
      </c>
      <c r="W3981" s="3" t="str">
        <f>IFERROR(VLOOKUP($B3981, 'Returns'!$A$2:$B$801, 2, FALSE), "No")</f>
        <v>No</v>
      </c>
    </row>
    <row r="3982" spans="1:23" x14ac:dyDescent="0.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VLOOKUP($M3982,People!$A$2:$B$5, 2, FALSE)</f>
        <v>Chuck Magee</v>
      </c>
      <c r="W3982" s="3" t="str">
        <f>IFERROR(VLOOKUP($B3982, 'Returns'!$A$2:$B$801, 2, FALSE), "No")</f>
        <v>No</v>
      </c>
    </row>
    <row r="3983" spans="1:23" x14ac:dyDescent="0.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VLOOKUP($M3983,People!$A$2:$B$5, 2, FALSE)</f>
        <v>Anna Andreadi</v>
      </c>
      <c r="W3983" s="3" t="str">
        <f>IFERROR(VLOOKUP($B3983, 'Returns'!$A$2:$B$801, 2, FALSE), "No")</f>
        <v>No</v>
      </c>
    </row>
    <row r="3984" spans="1:23" x14ac:dyDescent="0.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VLOOKUP($M3984,People!$A$2:$B$5, 2, FALSE)</f>
        <v>Anna Andreadi</v>
      </c>
      <c r="W3984" s="3" t="str">
        <f>IFERROR(VLOOKUP($B3984, 'Returns'!$A$2:$B$801, 2, FALSE), "No")</f>
        <v>No</v>
      </c>
    </row>
    <row r="3985" spans="1:23" x14ac:dyDescent="0.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VLOOKUP($M3985,People!$A$2:$B$5, 2, FALSE)</f>
        <v>Anna Andreadi</v>
      </c>
      <c r="W3985" s="3" t="str">
        <f>IFERROR(VLOOKUP($B3985, 'Returns'!$A$2:$B$801, 2, FALSE), "No")</f>
        <v>No</v>
      </c>
    </row>
    <row r="3986" spans="1:23" x14ac:dyDescent="0.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VLOOKUP($M3986,People!$A$2:$B$5, 2, FALSE)</f>
        <v>Anna Andreadi</v>
      </c>
      <c r="W3986" s="3" t="str">
        <f>IFERROR(VLOOKUP($B3986, 'Returns'!$A$2:$B$801, 2, FALSE), "No")</f>
        <v>No</v>
      </c>
    </row>
    <row r="3987" spans="1:23" x14ac:dyDescent="0.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VLOOKUP($M3987,People!$A$2:$B$5, 2, FALSE)</f>
        <v>Anna Andreadi</v>
      </c>
      <c r="W3987" s="3" t="str">
        <f>IFERROR(VLOOKUP($B3987, 'Returns'!$A$2:$B$801, 2, FALSE), "No")</f>
        <v>No</v>
      </c>
    </row>
    <row r="3988" spans="1:23" x14ac:dyDescent="0.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VLOOKUP($M3988,People!$A$2:$B$5, 2, FALSE)</f>
        <v>Chuck Magee</v>
      </c>
      <c r="W3988" s="3" t="str">
        <f>IFERROR(VLOOKUP($B3988, 'Returns'!$A$2:$B$801, 2, FALSE), "No")</f>
        <v>No</v>
      </c>
    </row>
    <row r="3989" spans="1:23" x14ac:dyDescent="0.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VLOOKUP($M3989,People!$A$2:$B$5, 2, FALSE)</f>
        <v>Chuck Magee</v>
      </c>
      <c r="W3989" s="3" t="str">
        <f>IFERROR(VLOOKUP($B3989, 'Returns'!$A$2:$B$801, 2, FALSE), "No")</f>
        <v>No</v>
      </c>
    </row>
    <row r="3990" spans="1:23" x14ac:dyDescent="0.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VLOOKUP($M3990,People!$A$2:$B$5, 2, FALSE)</f>
        <v>Cassandra Brandow</v>
      </c>
      <c r="W3990" s="3" t="str">
        <f>IFERROR(VLOOKUP($B3990, 'Returns'!$A$2:$B$801, 2, FALSE), "No")</f>
        <v>No</v>
      </c>
    </row>
    <row r="3991" spans="1:23" x14ac:dyDescent="0.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VLOOKUP($M3991,People!$A$2:$B$5, 2, FALSE)</f>
        <v>Chuck Magee</v>
      </c>
      <c r="W3991" s="3" t="str">
        <f>IFERROR(VLOOKUP($B3991, 'Returns'!$A$2:$B$801, 2, FALSE), "No")</f>
        <v>No</v>
      </c>
    </row>
    <row r="3992" spans="1:23" x14ac:dyDescent="0.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VLOOKUP($M3992,People!$A$2:$B$5, 2, FALSE)</f>
        <v>Chuck Magee</v>
      </c>
      <c r="W3992" s="3" t="str">
        <f>IFERROR(VLOOKUP($B3992, 'Returns'!$A$2:$B$801, 2, FALSE), "No")</f>
        <v>No</v>
      </c>
    </row>
    <row r="3993" spans="1:23" x14ac:dyDescent="0.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VLOOKUP($M3993,People!$A$2:$B$5, 2, FALSE)</f>
        <v>Cassandra Brandow</v>
      </c>
      <c r="W3993" s="3" t="str">
        <f>IFERROR(VLOOKUP($B3993, 'Returns'!$A$2:$B$801, 2, FALSE), "No")</f>
        <v>No</v>
      </c>
    </row>
    <row r="3994" spans="1:23" x14ac:dyDescent="0.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VLOOKUP($M3994,People!$A$2:$B$5, 2, FALSE)</f>
        <v>Cassandra Brandow</v>
      </c>
      <c r="W3994" s="3" t="str">
        <f>IFERROR(VLOOKUP($B3994, 'Returns'!$A$2:$B$801, 2, FALSE), "No")</f>
        <v>No</v>
      </c>
    </row>
    <row r="3995" spans="1:23" x14ac:dyDescent="0.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VLOOKUP($M3995,People!$A$2:$B$5, 2, FALSE)</f>
        <v>Cassandra Brandow</v>
      </c>
      <c r="W3995" s="3" t="str">
        <f>IFERROR(VLOOKUP($B3995, 'Returns'!$A$2:$B$801, 2, FALSE), "No")</f>
        <v>No</v>
      </c>
    </row>
    <row r="3996" spans="1:23" x14ac:dyDescent="0.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VLOOKUP($M3996,People!$A$2:$B$5, 2, FALSE)</f>
        <v>Kelly Williams</v>
      </c>
      <c r="W3996" s="3" t="str">
        <f>IFERROR(VLOOKUP($B3996, 'Returns'!$A$2:$B$801, 2, FALSE), "No")</f>
        <v>No</v>
      </c>
    </row>
    <row r="3997" spans="1:23" x14ac:dyDescent="0.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VLOOKUP($M3997,People!$A$2:$B$5, 2, FALSE)</f>
        <v>Kelly Williams</v>
      </c>
      <c r="W3997" s="3" t="str">
        <f>IFERROR(VLOOKUP($B3997, 'Returns'!$A$2:$B$801, 2, FALSE), "No")</f>
        <v>No</v>
      </c>
    </row>
    <row r="3998" spans="1:23" x14ac:dyDescent="0.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VLOOKUP($M3998,People!$A$2:$B$5, 2, FALSE)</f>
        <v>Kelly Williams</v>
      </c>
      <c r="W3998" s="3" t="str">
        <f>IFERROR(VLOOKUP($B3998, 'Returns'!$A$2:$B$801, 2, FALSE), "No")</f>
        <v>No</v>
      </c>
    </row>
    <row r="3999" spans="1:23" x14ac:dyDescent="0.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VLOOKUP($M3999,People!$A$2:$B$5, 2, FALSE)</f>
        <v>Kelly Williams</v>
      </c>
      <c r="W3999" s="3" t="str">
        <f>IFERROR(VLOOKUP($B3999, 'Returns'!$A$2:$B$801, 2, FALSE), "No")</f>
        <v>No</v>
      </c>
    </row>
    <row r="4000" spans="1:23" x14ac:dyDescent="0.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VLOOKUP($M4000,People!$A$2:$B$5, 2, FALSE)</f>
        <v>Kelly Williams</v>
      </c>
      <c r="W4000" s="3" t="str">
        <f>IFERROR(VLOOKUP($B4000, 'Returns'!$A$2:$B$801, 2, FALSE), "No")</f>
        <v>No</v>
      </c>
    </row>
    <row r="4001" spans="1:23" x14ac:dyDescent="0.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VLOOKUP($M4001,People!$A$2:$B$5, 2, FALSE)</f>
        <v>Cassandra Brandow</v>
      </c>
      <c r="W4001" s="3" t="str">
        <f>IFERROR(VLOOKUP($B4001, 'Returns'!$A$2:$B$801, 2, FALSE), "No")</f>
        <v>No</v>
      </c>
    </row>
    <row r="4002" spans="1:23" x14ac:dyDescent="0.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VLOOKUP($M4002,People!$A$2:$B$5, 2, FALSE)</f>
        <v>Anna Andreadi</v>
      </c>
      <c r="W4002" s="3" t="str">
        <f>IFERROR(VLOOKUP($B4002, 'Returns'!$A$2:$B$801, 2, FALSE), "No")</f>
        <v>No</v>
      </c>
    </row>
    <row r="4003" spans="1:23" x14ac:dyDescent="0.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VLOOKUP($M4003,People!$A$2:$B$5, 2, FALSE)</f>
        <v>Anna Andreadi</v>
      </c>
      <c r="W4003" s="3" t="str">
        <f>IFERROR(VLOOKUP($B4003, 'Returns'!$A$2:$B$801, 2, FALSE), "No")</f>
        <v>No</v>
      </c>
    </row>
    <row r="4004" spans="1:23" x14ac:dyDescent="0.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VLOOKUP($M4004,People!$A$2:$B$5, 2, FALSE)</f>
        <v>Kelly Williams</v>
      </c>
      <c r="W4004" s="3" t="str">
        <f>IFERROR(VLOOKUP($B4004, 'Returns'!$A$2:$B$801, 2, FALSE), "No")</f>
        <v>No</v>
      </c>
    </row>
    <row r="4005" spans="1:23" x14ac:dyDescent="0.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VLOOKUP($M4005,People!$A$2:$B$5, 2, FALSE)</f>
        <v>Kelly Williams</v>
      </c>
      <c r="W4005" s="3" t="str">
        <f>IFERROR(VLOOKUP($B4005, 'Returns'!$A$2:$B$801, 2, FALSE), "No")</f>
        <v>No</v>
      </c>
    </row>
    <row r="4006" spans="1:23" x14ac:dyDescent="0.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VLOOKUP($M4006,People!$A$2:$B$5, 2, FALSE)</f>
        <v>Kelly Williams</v>
      </c>
      <c r="W4006" s="3" t="str">
        <f>IFERROR(VLOOKUP($B4006, 'Returns'!$A$2:$B$801, 2, FALSE), "No")</f>
        <v>No</v>
      </c>
    </row>
    <row r="4007" spans="1:23" x14ac:dyDescent="0.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VLOOKUP($M4007,People!$A$2:$B$5, 2, FALSE)</f>
        <v>Cassandra Brandow</v>
      </c>
      <c r="W4007" s="3" t="str">
        <f>IFERROR(VLOOKUP($B4007, 'Returns'!$A$2:$B$801, 2, FALSE), "No")</f>
        <v>No</v>
      </c>
    </row>
    <row r="4008" spans="1:23" x14ac:dyDescent="0.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VLOOKUP($M4008,People!$A$2:$B$5, 2, FALSE)</f>
        <v>Cassandra Brandow</v>
      </c>
      <c r="W4008" s="3" t="str">
        <f>IFERROR(VLOOKUP($B4008, 'Returns'!$A$2:$B$801, 2, FALSE), "No")</f>
        <v>No</v>
      </c>
    </row>
    <row r="4009" spans="1:23" x14ac:dyDescent="0.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VLOOKUP($M4009,People!$A$2:$B$5, 2, FALSE)</f>
        <v>Cassandra Brandow</v>
      </c>
      <c r="W4009" s="3" t="str">
        <f>IFERROR(VLOOKUP($B4009, 'Returns'!$A$2:$B$801, 2, FALSE), "No")</f>
        <v>No</v>
      </c>
    </row>
    <row r="4010" spans="1:23" x14ac:dyDescent="0.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VLOOKUP($M4010,People!$A$2:$B$5, 2, FALSE)</f>
        <v>Anna Andreadi</v>
      </c>
      <c r="W4010" s="3" t="str">
        <f>IFERROR(VLOOKUP($B4010, 'Returns'!$A$2:$B$801, 2, FALSE), "No")</f>
        <v>No</v>
      </c>
    </row>
    <row r="4011" spans="1:23" x14ac:dyDescent="0.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VLOOKUP($M4011,People!$A$2:$B$5, 2, FALSE)</f>
        <v>Anna Andreadi</v>
      </c>
      <c r="W4011" s="3" t="str">
        <f>IFERROR(VLOOKUP($B4011, 'Returns'!$A$2:$B$801, 2, FALSE), "No")</f>
        <v>No</v>
      </c>
    </row>
    <row r="4012" spans="1:23" x14ac:dyDescent="0.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VLOOKUP($M4012,People!$A$2:$B$5, 2, FALSE)</f>
        <v>Chuck Magee</v>
      </c>
      <c r="W4012" s="3" t="str">
        <f>IFERROR(VLOOKUP($B4012, 'Returns'!$A$2:$B$801, 2, FALSE), "No")</f>
        <v>No</v>
      </c>
    </row>
    <row r="4013" spans="1:23" x14ac:dyDescent="0.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VLOOKUP($M4013,People!$A$2:$B$5, 2, FALSE)</f>
        <v>Chuck Magee</v>
      </c>
      <c r="W4013" s="3" t="str">
        <f>IFERROR(VLOOKUP($B4013, 'Returns'!$A$2:$B$801, 2, FALSE), "No")</f>
        <v>No</v>
      </c>
    </row>
    <row r="4014" spans="1:23" x14ac:dyDescent="0.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VLOOKUP($M4014,People!$A$2:$B$5, 2, FALSE)</f>
        <v>Kelly Williams</v>
      </c>
      <c r="W4014" s="3" t="str">
        <f>IFERROR(VLOOKUP($B4014, 'Returns'!$A$2:$B$801, 2, FALSE), "No")</f>
        <v>No</v>
      </c>
    </row>
    <row r="4015" spans="1:23" x14ac:dyDescent="0.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VLOOKUP($M4015,People!$A$2:$B$5, 2, FALSE)</f>
        <v>Cassandra Brandow</v>
      </c>
      <c r="W4015" s="3" t="str">
        <f>IFERROR(VLOOKUP($B4015, 'Returns'!$A$2:$B$801, 2, FALSE), "No")</f>
        <v>No</v>
      </c>
    </row>
    <row r="4016" spans="1:23" x14ac:dyDescent="0.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VLOOKUP($M4016,People!$A$2:$B$5, 2, FALSE)</f>
        <v>Cassandra Brandow</v>
      </c>
      <c r="W4016" s="3" t="str">
        <f>IFERROR(VLOOKUP($B4016, 'Returns'!$A$2:$B$801, 2, FALSE), "No")</f>
        <v>No</v>
      </c>
    </row>
    <row r="4017" spans="1:23" x14ac:dyDescent="0.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VLOOKUP($M4017,People!$A$2:$B$5, 2, FALSE)</f>
        <v>Cassandra Brandow</v>
      </c>
      <c r="W4017" s="3" t="str">
        <f>IFERROR(VLOOKUP($B4017, 'Returns'!$A$2:$B$801, 2, FALSE), "No")</f>
        <v>No</v>
      </c>
    </row>
    <row r="4018" spans="1:23" x14ac:dyDescent="0.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VLOOKUP($M4018,People!$A$2:$B$5, 2, FALSE)</f>
        <v>Cassandra Brandow</v>
      </c>
      <c r="W4018" s="3" t="str">
        <f>IFERROR(VLOOKUP($B4018, 'Returns'!$A$2:$B$801, 2, FALSE), "No")</f>
        <v>No</v>
      </c>
    </row>
    <row r="4019" spans="1:23" x14ac:dyDescent="0.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VLOOKUP($M4019,People!$A$2:$B$5, 2, FALSE)</f>
        <v>Cassandra Brandow</v>
      </c>
      <c r="W4019" s="3" t="str">
        <f>IFERROR(VLOOKUP($B4019, 'Returns'!$A$2:$B$801, 2, FALSE), "No")</f>
        <v>No</v>
      </c>
    </row>
    <row r="4020" spans="1:23" x14ac:dyDescent="0.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VLOOKUP($M4020,People!$A$2:$B$5, 2, FALSE)</f>
        <v>Cassandra Brandow</v>
      </c>
      <c r="W4020" s="3" t="str">
        <f>IFERROR(VLOOKUP($B4020, 'Returns'!$A$2:$B$801, 2, FALSE), "No")</f>
        <v>No</v>
      </c>
    </row>
    <row r="4021" spans="1:23" x14ac:dyDescent="0.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VLOOKUP($M4021,People!$A$2:$B$5, 2, FALSE)</f>
        <v>Cassandra Brandow</v>
      </c>
      <c r="W4021" s="3" t="str">
        <f>IFERROR(VLOOKUP($B4021, 'Returns'!$A$2:$B$801, 2, FALSE), "No")</f>
        <v>No</v>
      </c>
    </row>
    <row r="4022" spans="1:23" x14ac:dyDescent="0.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VLOOKUP($M4022,People!$A$2:$B$5, 2, FALSE)</f>
        <v>Chuck Magee</v>
      </c>
      <c r="W4022" s="3" t="str">
        <f>IFERROR(VLOOKUP($B4022, 'Returns'!$A$2:$B$801, 2, FALSE), "No")</f>
        <v>No</v>
      </c>
    </row>
    <row r="4023" spans="1:23" x14ac:dyDescent="0.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VLOOKUP($M4023,People!$A$2:$B$5, 2, FALSE)</f>
        <v>Chuck Magee</v>
      </c>
      <c r="W4023" s="3" t="str">
        <f>IFERROR(VLOOKUP($B4023, 'Returns'!$A$2:$B$801, 2, FALSE), "No")</f>
        <v>No</v>
      </c>
    </row>
    <row r="4024" spans="1:23" x14ac:dyDescent="0.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VLOOKUP($M4024,People!$A$2:$B$5, 2, FALSE)</f>
        <v>Chuck Magee</v>
      </c>
      <c r="W4024" s="3" t="str">
        <f>IFERROR(VLOOKUP($B4024, 'Returns'!$A$2:$B$801, 2, FALSE), "No")</f>
        <v>No</v>
      </c>
    </row>
    <row r="4025" spans="1:23" x14ac:dyDescent="0.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VLOOKUP($M4025,People!$A$2:$B$5, 2, FALSE)</f>
        <v>Anna Andreadi</v>
      </c>
      <c r="W4025" s="3" t="str">
        <f>IFERROR(VLOOKUP($B4025, 'Returns'!$A$2:$B$801, 2, FALSE), "No")</f>
        <v>No</v>
      </c>
    </row>
    <row r="4026" spans="1:23" x14ac:dyDescent="0.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VLOOKUP($M4026,People!$A$2:$B$5, 2, FALSE)</f>
        <v>Anna Andreadi</v>
      </c>
      <c r="W4026" s="3" t="str">
        <f>IFERROR(VLOOKUP($B4026, 'Returns'!$A$2:$B$801, 2, FALSE), "No")</f>
        <v>No</v>
      </c>
    </row>
    <row r="4027" spans="1:23" x14ac:dyDescent="0.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VLOOKUP($M4027,People!$A$2:$B$5, 2, FALSE)</f>
        <v>Kelly Williams</v>
      </c>
      <c r="W4027" s="3" t="str">
        <f>IFERROR(VLOOKUP($B4027, 'Returns'!$A$2:$B$801, 2, FALSE), "No")</f>
        <v>No</v>
      </c>
    </row>
    <row r="4028" spans="1:23" x14ac:dyDescent="0.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VLOOKUP($M4028,People!$A$2:$B$5, 2, FALSE)</f>
        <v>Kelly Williams</v>
      </c>
      <c r="W4028" s="3" t="str">
        <f>IFERROR(VLOOKUP($B4028, 'Returns'!$A$2:$B$801, 2, FALSE), "No")</f>
        <v>No</v>
      </c>
    </row>
    <row r="4029" spans="1:23" x14ac:dyDescent="0.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VLOOKUP($M4029,People!$A$2:$B$5, 2, FALSE)</f>
        <v>Kelly Williams</v>
      </c>
      <c r="W4029" s="3" t="str">
        <f>IFERROR(VLOOKUP($B4029, 'Returns'!$A$2:$B$801, 2, FALSE), "No")</f>
        <v>No</v>
      </c>
    </row>
    <row r="4030" spans="1:23" x14ac:dyDescent="0.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VLOOKUP($M4030,People!$A$2:$B$5, 2, FALSE)</f>
        <v>Kelly Williams</v>
      </c>
      <c r="W4030" s="3" t="str">
        <f>IFERROR(VLOOKUP($B4030, 'Returns'!$A$2:$B$801, 2, FALSE), "No")</f>
        <v>No</v>
      </c>
    </row>
    <row r="4031" spans="1:23" x14ac:dyDescent="0.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VLOOKUP($M4031,People!$A$2:$B$5, 2, FALSE)</f>
        <v>Cassandra Brandow</v>
      </c>
      <c r="W4031" s="3" t="str">
        <f>IFERROR(VLOOKUP($B4031, 'Returns'!$A$2:$B$801, 2, FALSE), "No")</f>
        <v>No</v>
      </c>
    </row>
    <row r="4032" spans="1:23" x14ac:dyDescent="0.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VLOOKUP($M4032,People!$A$2:$B$5, 2, FALSE)</f>
        <v>Cassandra Brandow</v>
      </c>
      <c r="W4032" s="3" t="str">
        <f>IFERROR(VLOOKUP($B4032, 'Returns'!$A$2:$B$801, 2, FALSE), "No")</f>
        <v>No</v>
      </c>
    </row>
    <row r="4033" spans="1:23" x14ac:dyDescent="0.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VLOOKUP($M4033,People!$A$2:$B$5, 2, FALSE)</f>
        <v>Anna Andreadi</v>
      </c>
      <c r="W4033" s="3" t="str">
        <f>IFERROR(VLOOKUP($B4033, 'Returns'!$A$2:$B$801, 2, FALSE), "No")</f>
        <v>No</v>
      </c>
    </row>
    <row r="4034" spans="1:23" x14ac:dyDescent="0.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VLOOKUP($M4034,People!$A$2:$B$5, 2, FALSE)</f>
        <v>Anna Andreadi</v>
      </c>
      <c r="W4034" s="3" t="str">
        <f>IFERROR(VLOOKUP($B4034, 'Returns'!$A$2:$B$801, 2, FALSE), "No")</f>
        <v>No</v>
      </c>
    </row>
    <row r="4035" spans="1:23" x14ac:dyDescent="0.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VLOOKUP($M4035,People!$A$2:$B$5, 2, FALSE)</f>
        <v>Anna Andreadi</v>
      </c>
      <c r="W4035" s="3" t="str">
        <f>IFERROR(VLOOKUP($B4035, 'Returns'!$A$2:$B$801, 2, FALSE), "No")</f>
        <v>No</v>
      </c>
    </row>
    <row r="4036" spans="1:23" x14ac:dyDescent="0.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VLOOKUP($M4036,People!$A$2:$B$5, 2, FALSE)</f>
        <v>Chuck Magee</v>
      </c>
      <c r="W4036" s="3" t="str">
        <f>IFERROR(VLOOKUP($B4036, 'Returns'!$A$2:$B$801, 2, FALSE), "No")</f>
        <v>No</v>
      </c>
    </row>
    <row r="4037" spans="1:23" x14ac:dyDescent="0.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VLOOKUP($M4037,People!$A$2:$B$5, 2, FALSE)</f>
        <v>Chuck Magee</v>
      </c>
      <c r="W4037" s="3" t="str">
        <f>IFERROR(VLOOKUP($B4037, 'Returns'!$A$2:$B$801, 2, FALSE), "No")</f>
        <v>No</v>
      </c>
    </row>
    <row r="4038" spans="1:23" x14ac:dyDescent="0.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VLOOKUP($M4038,People!$A$2:$B$5, 2, FALSE)</f>
        <v>Kelly Williams</v>
      </c>
      <c r="W4038" s="3" t="str">
        <f>IFERROR(VLOOKUP($B4038, 'Returns'!$A$2:$B$801, 2, FALSE), "No")</f>
        <v>No</v>
      </c>
    </row>
    <row r="4039" spans="1:23" x14ac:dyDescent="0.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VLOOKUP($M4039,People!$A$2:$B$5, 2, FALSE)</f>
        <v>Anna Andreadi</v>
      </c>
      <c r="W4039" s="3" t="str">
        <f>IFERROR(VLOOKUP($B4039, 'Returns'!$A$2:$B$801, 2, FALSE), "No")</f>
        <v>Yes</v>
      </c>
    </row>
    <row r="4040" spans="1:23" x14ac:dyDescent="0.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VLOOKUP($M4040,People!$A$2:$B$5, 2, FALSE)</f>
        <v>Anna Andreadi</v>
      </c>
      <c r="W4040" s="3" t="str">
        <f>IFERROR(VLOOKUP($B4040, 'Returns'!$A$2:$B$801, 2, FALSE), "No")</f>
        <v>Yes</v>
      </c>
    </row>
    <row r="4041" spans="1:23" x14ac:dyDescent="0.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VLOOKUP($M4041,People!$A$2:$B$5, 2, FALSE)</f>
        <v>Anna Andreadi</v>
      </c>
      <c r="W4041" s="3" t="str">
        <f>IFERROR(VLOOKUP($B4041, 'Returns'!$A$2:$B$801, 2, FALSE), "No")</f>
        <v>Yes</v>
      </c>
    </row>
    <row r="4042" spans="1:23" x14ac:dyDescent="0.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VLOOKUP($M4042,People!$A$2:$B$5, 2, FALSE)</f>
        <v>Anna Andreadi</v>
      </c>
      <c r="W4042" s="3" t="str">
        <f>IFERROR(VLOOKUP($B4042, 'Returns'!$A$2:$B$801, 2, FALSE), "No")</f>
        <v>Yes</v>
      </c>
    </row>
    <row r="4043" spans="1:23" x14ac:dyDescent="0.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VLOOKUP($M4043,People!$A$2:$B$5, 2, FALSE)</f>
        <v>Anna Andreadi</v>
      </c>
      <c r="W4043" s="3" t="str">
        <f>IFERROR(VLOOKUP($B4043, 'Returns'!$A$2:$B$801, 2, FALSE), "No")</f>
        <v>Yes</v>
      </c>
    </row>
    <row r="4044" spans="1:23" x14ac:dyDescent="0.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VLOOKUP($M4044,People!$A$2:$B$5, 2, FALSE)</f>
        <v>Anna Andreadi</v>
      </c>
      <c r="W4044" s="3" t="str">
        <f>IFERROR(VLOOKUP($B4044, 'Returns'!$A$2:$B$801, 2, FALSE), "No")</f>
        <v>Yes</v>
      </c>
    </row>
    <row r="4045" spans="1:23" x14ac:dyDescent="0.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VLOOKUP($M4045,People!$A$2:$B$5, 2, FALSE)</f>
        <v>Anna Andreadi</v>
      </c>
      <c r="W4045" s="3" t="str">
        <f>IFERROR(VLOOKUP($B4045, 'Returns'!$A$2:$B$801, 2, FALSE), "No")</f>
        <v>Yes</v>
      </c>
    </row>
    <row r="4046" spans="1:23" x14ac:dyDescent="0.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VLOOKUP($M4046,People!$A$2:$B$5, 2, FALSE)</f>
        <v>Anna Andreadi</v>
      </c>
      <c r="W4046" s="3" t="str">
        <f>IFERROR(VLOOKUP($B4046, 'Returns'!$A$2:$B$801, 2, FALSE), "No")</f>
        <v>No</v>
      </c>
    </row>
    <row r="4047" spans="1:23" x14ac:dyDescent="0.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VLOOKUP($M4047,People!$A$2:$B$5, 2, FALSE)</f>
        <v>Kelly Williams</v>
      </c>
      <c r="W4047" s="3" t="str">
        <f>IFERROR(VLOOKUP($B4047, 'Returns'!$A$2:$B$801, 2, FALSE), "No")</f>
        <v>No</v>
      </c>
    </row>
    <row r="4048" spans="1:23" x14ac:dyDescent="0.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VLOOKUP($M4048,People!$A$2:$B$5, 2, FALSE)</f>
        <v>Kelly Williams</v>
      </c>
      <c r="W4048" s="3" t="str">
        <f>IFERROR(VLOOKUP($B4048, 'Returns'!$A$2:$B$801, 2, FALSE), "No")</f>
        <v>No</v>
      </c>
    </row>
    <row r="4049" spans="1:23" x14ac:dyDescent="0.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VLOOKUP($M4049,People!$A$2:$B$5, 2, FALSE)</f>
        <v>Chuck Magee</v>
      </c>
      <c r="W4049" s="3" t="str">
        <f>IFERROR(VLOOKUP($B4049, 'Returns'!$A$2:$B$801, 2, FALSE), "No")</f>
        <v>No</v>
      </c>
    </row>
    <row r="4050" spans="1:23" x14ac:dyDescent="0.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VLOOKUP($M4050,People!$A$2:$B$5, 2, FALSE)</f>
        <v>Chuck Magee</v>
      </c>
      <c r="W4050" s="3" t="str">
        <f>IFERROR(VLOOKUP($B4050, 'Returns'!$A$2:$B$801, 2, FALSE), "No")</f>
        <v>No</v>
      </c>
    </row>
    <row r="4051" spans="1:23" x14ac:dyDescent="0.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VLOOKUP($M4051,People!$A$2:$B$5, 2, FALSE)</f>
        <v>Chuck Magee</v>
      </c>
      <c r="W4051" s="3" t="str">
        <f>IFERROR(VLOOKUP($B4051, 'Returns'!$A$2:$B$801, 2, FALSE), "No")</f>
        <v>No</v>
      </c>
    </row>
    <row r="4052" spans="1:23" x14ac:dyDescent="0.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VLOOKUP($M4052,People!$A$2:$B$5, 2, FALSE)</f>
        <v>Chuck Magee</v>
      </c>
      <c r="W4052" s="3" t="str">
        <f>IFERROR(VLOOKUP($B4052, 'Returns'!$A$2:$B$801, 2, FALSE), "No")</f>
        <v>No</v>
      </c>
    </row>
    <row r="4053" spans="1:23" x14ac:dyDescent="0.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VLOOKUP($M4053,People!$A$2:$B$5, 2, FALSE)</f>
        <v>Chuck Magee</v>
      </c>
      <c r="W4053" s="3" t="str">
        <f>IFERROR(VLOOKUP($B4053, 'Returns'!$A$2:$B$801, 2, FALSE), "No")</f>
        <v>No</v>
      </c>
    </row>
    <row r="4054" spans="1:23" x14ac:dyDescent="0.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VLOOKUP($M4054,People!$A$2:$B$5, 2, FALSE)</f>
        <v>Chuck Magee</v>
      </c>
      <c r="W4054" s="3" t="str">
        <f>IFERROR(VLOOKUP($B4054, 'Returns'!$A$2:$B$801, 2, FALSE), "No")</f>
        <v>No</v>
      </c>
    </row>
    <row r="4055" spans="1:23" x14ac:dyDescent="0.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VLOOKUP($M4055,People!$A$2:$B$5, 2, FALSE)</f>
        <v>Chuck Magee</v>
      </c>
      <c r="W4055" s="3" t="str">
        <f>IFERROR(VLOOKUP($B4055, 'Returns'!$A$2:$B$801, 2, FALSE), "No")</f>
        <v>No</v>
      </c>
    </row>
    <row r="4056" spans="1:23" x14ac:dyDescent="0.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VLOOKUP($M4056,People!$A$2:$B$5, 2, FALSE)</f>
        <v>Chuck Magee</v>
      </c>
      <c r="W4056" s="3" t="str">
        <f>IFERROR(VLOOKUP($B4056, 'Returns'!$A$2:$B$801, 2, FALSE), "No")</f>
        <v>No</v>
      </c>
    </row>
    <row r="4057" spans="1:23" x14ac:dyDescent="0.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VLOOKUP($M4057,People!$A$2:$B$5, 2, FALSE)</f>
        <v>Chuck Magee</v>
      </c>
      <c r="W4057" s="3" t="str">
        <f>IFERROR(VLOOKUP($B4057, 'Returns'!$A$2:$B$801, 2, FALSE), "No")</f>
        <v>No</v>
      </c>
    </row>
    <row r="4058" spans="1:23" x14ac:dyDescent="0.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VLOOKUP($M4058,People!$A$2:$B$5, 2, FALSE)</f>
        <v>Chuck Magee</v>
      </c>
      <c r="W4058" s="3" t="str">
        <f>IFERROR(VLOOKUP($B4058, 'Returns'!$A$2:$B$801, 2, FALSE), "No")</f>
        <v>No</v>
      </c>
    </row>
    <row r="4059" spans="1:23" x14ac:dyDescent="0.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VLOOKUP($M4059,People!$A$2:$B$5, 2, FALSE)</f>
        <v>Kelly Williams</v>
      </c>
      <c r="W4059" s="3" t="str">
        <f>IFERROR(VLOOKUP($B4059, 'Returns'!$A$2:$B$801, 2, FALSE), "No")</f>
        <v>No</v>
      </c>
    </row>
    <row r="4060" spans="1:23" x14ac:dyDescent="0.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VLOOKUP($M4060,People!$A$2:$B$5, 2, FALSE)</f>
        <v>Anna Andreadi</v>
      </c>
      <c r="W4060" s="3" t="str">
        <f>IFERROR(VLOOKUP($B4060, 'Returns'!$A$2:$B$801, 2, FALSE), "No")</f>
        <v>Yes</v>
      </c>
    </row>
    <row r="4061" spans="1:23" x14ac:dyDescent="0.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VLOOKUP($M4061,People!$A$2:$B$5, 2, FALSE)</f>
        <v>Anna Andreadi</v>
      </c>
      <c r="W4061" s="3" t="str">
        <f>IFERROR(VLOOKUP($B4061, 'Returns'!$A$2:$B$801, 2, FALSE), "No")</f>
        <v>Yes</v>
      </c>
    </row>
    <row r="4062" spans="1:23" x14ac:dyDescent="0.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VLOOKUP($M4062,People!$A$2:$B$5, 2, FALSE)</f>
        <v>Kelly Williams</v>
      </c>
      <c r="W4062" s="3" t="str">
        <f>IFERROR(VLOOKUP($B4062, 'Returns'!$A$2:$B$801, 2, FALSE), "No")</f>
        <v>No</v>
      </c>
    </row>
    <row r="4063" spans="1:23" x14ac:dyDescent="0.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VLOOKUP($M4063,People!$A$2:$B$5, 2, FALSE)</f>
        <v>Anna Andreadi</v>
      </c>
      <c r="W4063" s="3" t="str">
        <f>IFERROR(VLOOKUP($B4063, 'Returns'!$A$2:$B$801, 2, FALSE), "No")</f>
        <v>No</v>
      </c>
    </row>
    <row r="4064" spans="1:23" x14ac:dyDescent="0.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VLOOKUP($M4064,People!$A$2:$B$5, 2, FALSE)</f>
        <v>Chuck Magee</v>
      </c>
      <c r="W4064" s="3" t="str">
        <f>IFERROR(VLOOKUP($B4064, 'Returns'!$A$2:$B$801, 2, FALSE), "No")</f>
        <v>No</v>
      </c>
    </row>
    <row r="4065" spans="1:23" x14ac:dyDescent="0.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VLOOKUP($M4065,People!$A$2:$B$5, 2, FALSE)</f>
        <v>Cassandra Brandow</v>
      </c>
      <c r="W4065" s="3" t="str">
        <f>IFERROR(VLOOKUP($B4065, 'Returns'!$A$2:$B$801, 2, FALSE), "No")</f>
        <v>No</v>
      </c>
    </row>
    <row r="4066" spans="1:23" x14ac:dyDescent="0.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VLOOKUP($M4066,People!$A$2:$B$5, 2, FALSE)</f>
        <v>Cassandra Brandow</v>
      </c>
      <c r="W4066" s="3" t="str">
        <f>IFERROR(VLOOKUP($B4066, 'Returns'!$A$2:$B$801, 2, FALSE), "No")</f>
        <v>No</v>
      </c>
    </row>
    <row r="4067" spans="1:23" x14ac:dyDescent="0.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VLOOKUP($M4067,People!$A$2:$B$5, 2, FALSE)</f>
        <v>Cassandra Brandow</v>
      </c>
      <c r="W4067" s="3" t="str">
        <f>IFERROR(VLOOKUP($B4067, 'Returns'!$A$2:$B$801, 2, FALSE), "No")</f>
        <v>No</v>
      </c>
    </row>
    <row r="4068" spans="1:23" x14ac:dyDescent="0.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VLOOKUP($M4068,People!$A$2:$B$5, 2, FALSE)</f>
        <v>Cassandra Brandow</v>
      </c>
      <c r="W4068" s="3" t="str">
        <f>IFERROR(VLOOKUP($B4068, 'Returns'!$A$2:$B$801, 2, FALSE), "No")</f>
        <v>No</v>
      </c>
    </row>
    <row r="4069" spans="1:23" x14ac:dyDescent="0.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VLOOKUP($M4069,People!$A$2:$B$5, 2, FALSE)</f>
        <v>Cassandra Brandow</v>
      </c>
      <c r="W4069" s="3" t="str">
        <f>IFERROR(VLOOKUP($B4069, 'Returns'!$A$2:$B$801, 2, FALSE), "No")</f>
        <v>No</v>
      </c>
    </row>
    <row r="4070" spans="1:23" x14ac:dyDescent="0.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VLOOKUP($M4070,People!$A$2:$B$5, 2, FALSE)</f>
        <v>Cassandra Brandow</v>
      </c>
      <c r="W4070" s="3" t="str">
        <f>IFERROR(VLOOKUP($B4070, 'Returns'!$A$2:$B$801, 2, FALSE), "No")</f>
        <v>No</v>
      </c>
    </row>
    <row r="4071" spans="1:23" x14ac:dyDescent="0.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VLOOKUP($M4071,People!$A$2:$B$5, 2, FALSE)</f>
        <v>Kelly Williams</v>
      </c>
      <c r="W4071" s="3" t="str">
        <f>IFERROR(VLOOKUP($B4071, 'Returns'!$A$2:$B$801, 2, FALSE), "No")</f>
        <v>No</v>
      </c>
    </row>
    <row r="4072" spans="1:23" x14ac:dyDescent="0.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VLOOKUP($M4072,People!$A$2:$B$5, 2, FALSE)</f>
        <v>Kelly Williams</v>
      </c>
      <c r="W4072" s="3" t="str">
        <f>IFERROR(VLOOKUP($B4072, 'Returns'!$A$2:$B$801, 2, FALSE), "No")</f>
        <v>No</v>
      </c>
    </row>
    <row r="4073" spans="1:23" x14ac:dyDescent="0.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VLOOKUP($M4073,People!$A$2:$B$5, 2, FALSE)</f>
        <v>Kelly Williams</v>
      </c>
      <c r="W4073" s="3" t="str">
        <f>IFERROR(VLOOKUP($B4073, 'Returns'!$A$2:$B$801, 2, FALSE), "No")</f>
        <v>No</v>
      </c>
    </row>
    <row r="4074" spans="1:23" x14ac:dyDescent="0.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VLOOKUP($M4074,People!$A$2:$B$5, 2, FALSE)</f>
        <v>Kelly Williams</v>
      </c>
      <c r="W4074" s="3" t="str">
        <f>IFERROR(VLOOKUP($B4074, 'Returns'!$A$2:$B$801, 2, FALSE), "No")</f>
        <v>No</v>
      </c>
    </row>
    <row r="4075" spans="1:23" x14ac:dyDescent="0.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VLOOKUP($M4075,People!$A$2:$B$5, 2, FALSE)</f>
        <v>Kelly Williams</v>
      </c>
      <c r="W4075" s="3" t="str">
        <f>IFERROR(VLOOKUP($B4075, 'Returns'!$A$2:$B$801, 2, FALSE), "No")</f>
        <v>No</v>
      </c>
    </row>
    <row r="4076" spans="1:23" x14ac:dyDescent="0.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VLOOKUP($M4076,People!$A$2:$B$5, 2, FALSE)</f>
        <v>Cassandra Brandow</v>
      </c>
      <c r="W4076" s="3" t="str">
        <f>IFERROR(VLOOKUP($B4076, 'Returns'!$A$2:$B$801, 2, FALSE), "No")</f>
        <v>No</v>
      </c>
    </row>
    <row r="4077" spans="1:23" x14ac:dyDescent="0.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VLOOKUP($M4077,People!$A$2:$B$5, 2, FALSE)</f>
        <v>Cassandra Brandow</v>
      </c>
      <c r="W4077" s="3" t="str">
        <f>IFERROR(VLOOKUP($B4077, 'Returns'!$A$2:$B$801, 2, FALSE), "No")</f>
        <v>No</v>
      </c>
    </row>
    <row r="4078" spans="1:23" x14ac:dyDescent="0.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VLOOKUP($M4078,People!$A$2:$B$5, 2, FALSE)</f>
        <v>Kelly Williams</v>
      </c>
      <c r="W4078" s="3" t="str">
        <f>IFERROR(VLOOKUP($B4078, 'Returns'!$A$2:$B$801, 2, FALSE), "No")</f>
        <v>No</v>
      </c>
    </row>
    <row r="4079" spans="1:23" x14ac:dyDescent="0.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VLOOKUP($M4079,People!$A$2:$B$5, 2, FALSE)</f>
        <v>Kelly Williams</v>
      </c>
      <c r="W4079" s="3" t="str">
        <f>IFERROR(VLOOKUP($B4079, 'Returns'!$A$2:$B$801, 2, FALSE), "No")</f>
        <v>No</v>
      </c>
    </row>
    <row r="4080" spans="1:23" x14ac:dyDescent="0.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VLOOKUP($M4080,People!$A$2:$B$5, 2, FALSE)</f>
        <v>Kelly Williams</v>
      </c>
      <c r="W4080" s="3" t="str">
        <f>IFERROR(VLOOKUP($B4080, 'Returns'!$A$2:$B$801, 2, FALSE), "No")</f>
        <v>No</v>
      </c>
    </row>
    <row r="4081" spans="1:23" x14ac:dyDescent="0.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VLOOKUP($M4081,People!$A$2:$B$5, 2, FALSE)</f>
        <v>Cassandra Brandow</v>
      </c>
      <c r="W4081" s="3" t="str">
        <f>IFERROR(VLOOKUP($B4081, 'Returns'!$A$2:$B$801, 2, FALSE), "No")</f>
        <v>No</v>
      </c>
    </row>
    <row r="4082" spans="1:23" x14ac:dyDescent="0.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VLOOKUP($M4082,People!$A$2:$B$5, 2, FALSE)</f>
        <v>Anna Andreadi</v>
      </c>
      <c r="W4082" s="3" t="str">
        <f>IFERROR(VLOOKUP($B4082, 'Returns'!$A$2:$B$801, 2, FALSE), "No")</f>
        <v>No</v>
      </c>
    </row>
    <row r="4083" spans="1:23" x14ac:dyDescent="0.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VLOOKUP($M4083,People!$A$2:$B$5, 2, FALSE)</f>
        <v>Anna Andreadi</v>
      </c>
      <c r="W4083" s="3" t="str">
        <f>IFERROR(VLOOKUP($B4083, 'Returns'!$A$2:$B$801, 2, FALSE), "No")</f>
        <v>No</v>
      </c>
    </row>
    <row r="4084" spans="1:23" x14ac:dyDescent="0.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VLOOKUP($M4084,People!$A$2:$B$5, 2, FALSE)</f>
        <v>Kelly Williams</v>
      </c>
      <c r="W4084" s="3" t="str">
        <f>IFERROR(VLOOKUP($B4084, 'Returns'!$A$2:$B$801, 2, FALSE), "No")</f>
        <v>No</v>
      </c>
    </row>
    <row r="4085" spans="1:23" x14ac:dyDescent="0.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VLOOKUP($M4085,People!$A$2:$B$5, 2, FALSE)</f>
        <v>Kelly Williams</v>
      </c>
      <c r="W4085" s="3" t="str">
        <f>IFERROR(VLOOKUP($B4085, 'Returns'!$A$2:$B$801, 2, FALSE), "No")</f>
        <v>No</v>
      </c>
    </row>
    <row r="4086" spans="1:23" x14ac:dyDescent="0.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VLOOKUP($M4086,People!$A$2:$B$5, 2, FALSE)</f>
        <v>Anna Andreadi</v>
      </c>
      <c r="W4086" s="3" t="str">
        <f>IFERROR(VLOOKUP($B4086, 'Returns'!$A$2:$B$801, 2, FALSE), "No")</f>
        <v>No</v>
      </c>
    </row>
    <row r="4087" spans="1:23" x14ac:dyDescent="0.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VLOOKUP($M4087,People!$A$2:$B$5, 2, FALSE)</f>
        <v>Anna Andreadi</v>
      </c>
      <c r="W4087" s="3" t="str">
        <f>IFERROR(VLOOKUP($B4087, 'Returns'!$A$2:$B$801, 2, FALSE), "No")</f>
        <v>No</v>
      </c>
    </row>
    <row r="4088" spans="1:23" x14ac:dyDescent="0.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VLOOKUP($M4088,People!$A$2:$B$5, 2, FALSE)</f>
        <v>Anna Andreadi</v>
      </c>
      <c r="W4088" s="3" t="str">
        <f>IFERROR(VLOOKUP($B4088, 'Returns'!$A$2:$B$801, 2, FALSE), "No")</f>
        <v>No</v>
      </c>
    </row>
    <row r="4089" spans="1:23" x14ac:dyDescent="0.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VLOOKUP($M4089,People!$A$2:$B$5, 2, FALSE)</f>
        <v>Anna Andreadi</v>
      </c>
      <c r="W4089" s="3" t="str">
        <f>IFERROR(VLOOKUP($B4089, 'Returns'!$A$2:$B$801, 2, FALSE), "No")</f>
        <v>No</v>
      </c>
    </row>
    <row r="4090" spans="1:23" x14ac:dyDescent="0.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VLOOKUP($M4090,People!$A$2:$B$5, 2, FALSE)</f>
        <v>Cassandra Brandow</v>
      </c>
      <c r="W4090" s="3" t="str">
        <f>IFERROR(VLOOKUP($B4090, 'Returns'!$A$2:$B$801, 2, FALSE), "No")</f>
        <v>No</v>
      </c>
    </row>
    <row r="4091" spans="1:23" x14ac:dyDescent="0.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VLOOKUP($M4091,People!$A$2:$B$5, 2, FALSE)</f>
        <v>Chuck Magee</v>
      </c>
      <c r="W4091" s="3" t="str">
        <f>IFERROR(VLOOKUP($B4091, 'Returns'!$A$2:$B$801, 2, FALSE), "No")</f>
        <v>No</v>
      </c>
    </row>
    <row r="4092" spans="1:23" x14ac:dyDescent="0.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VLOOKUP($M4092,People!$A$2:$B$5, 2, FALSE)</f>
        <v>Chuck Magee</v>
      </c>
      <c r="W4092" s="3" t="str">
        <f>IFERROR(VLOOKUP($B4092, 'Returns'!$A$2:$B$801, 2, FALSE), "No")</f>
        <v>No</v>
      </c>
    </row>
    <row r="4093" spans="1:23" x14ac:dyDescent="0.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VLOOKUP($M4093,People!$A$2:$B$5, 2, FALSE)</f>
        <v>Chuck Magee</v>
      </c>
      <c r="W4093" s="3" t="str">
        <f>IFERROR(VLOOKUP($B4093, 'Returns'!$A$2:$B$801, 2, FALSE), "No")</f>
        <v>No</v>
      </c>
    </row>
    <row r="4094" spans="1:23" x14ac:dyDescent="0.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VLOOKUP($M4094,People!$A$2:$B$5, 2, FALSE)</f>
        <v>Chuck Magee</v>
      </c>
      <c r="W4094" s="3" t="str">
        <f>IFERROR(VLOOKUP($B4094, 'Returns'!$A$2:$B$801, 2, FALSE), "No")</f>
        <v>No</v>
      </c>
    </row>
    <row r="4095" spans="1:23" x14ac:dyDescent="0.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VLOOKUP($M4095,People!$A$2:$B$5, 2, FALSE)</f>
        <v>Cassandra Brandow</v>
      </c>
      <c r="W4095" s="3" t="str">
        <f>IFERROR(VLOOKUP($B4095, 'Returns'!$A$2:$B$801, 2, FALSE), "No")</f>
        <v>No</v>
      </c>
    </row>
    <row r="4096" spans="1:23" x14ac:dyDescent="0.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VLOOKUP($M4096,People!$A$2:$B$5, 2, FALSE)</f>
        <v>Cassandra Brandow</v>
      </c>
      <c r="W4096" s="3" t="str">
        <f>IFERROR(VLOOKUP($B4096, 'Returns'!$A$2:$B$801, 2, FALSE), "No")</f>
        <v>No</v>
      </c>
    </row>
    <row r="4097" spans="1:23" x14ac:dyDescent="0.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VLOOKUP($M4097,People!$A$2:$B$5, 2, FALSE)</f>
        <v>Cassandra Brandow</v>
      </c>
      <c r="W4097" s="3" t="str">
        <f>IFERROR(VLOOKUP($B4097, 'Returns'!$A$2:$B$801, 2, FALSE), "No")</f>
        <v>No</v>
      </c>
    </row>
    <row r="4098" spans="1:23" x14ac:dyDescent="0.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VLOOKUP($M4098,People!$A$2:$B$5, 2, FALSE)</f>
        <v>Kelly Williams</v>
      </c>
      <c r="W4098" s="3" t="str">
        <f>IFERROR(VLOOKUP($B4098, 'Returns'!$A$2:$B$801, 2, FALSE), "No")</f>
        <v>No</v>
      </c>
    </row>
    <row r="4099" spans="1:23" x14ac:dyDescent="0.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VLOOKUP($M4099,People!$A$2:$B$5, 2, FALSE)</f>
        <v>Kelly Williams</v>
      </c>
      <c r="W4099" s="3" t="str">
        <f>IFERROR(VLOOKUP($B4099, 'Returns'!$A$2:$B$801, 2, FALSE), "No")</f>
        <v>No</v>
      </c>
    </row>
    <row r="4100" spans="1:23" x14ac:dyDescent="0.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VLOOKUP($M4100,People!$A$2:$B$5, 2, FALSE)</f>
        <v>Kelly Williams</v>
      </c>
      <c r="W4100" s="3" t="str">
        <f>IFERROR(VLOOKUP($B4100, 'Returns'!$A$2:$B$801, 2, FALSE), "No")</f>
        <v>No</v>
      </c>
    </row>
    <row r="4101" spans="1:23" x14ac:dyDescent="0.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VLOOKUP($M4101,People!$A$2:$B$5, 2, FALSE)</f>
        <v>Kelly Williams</v>
      </c>
      <c r="W4101" s="3" t="str">
        <f>IFERROR(VLOOKUP($B4101, 'Returns'!$A$2:$B$801, 2, FALSE), "No")</f>
        <v>No</v>
      </c>
    </row>
    <row r="4102" spans="1:23" x14ac:dyDescent="0.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VLOOKUP($M4102,People!$A$2:$B$5, 2, FALSE)</f>
        <v>Kelly Williams</v>
      </c>
      <c r="W4102" s="3" t="str">
        <f>IFERROR(VLOOKUP($B4102, 'Returns'!$A$2:$B$801, 2, FALSE), "No")</f>
        <v>No</v>
      </c>
    </row>
    <row r="4103" spans="1:23" x14ac:dyDescent="0.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VLOOKUP($M4103,People!$A$2:$B$5, 2, FALSE)</f>
        <v>Kelly Williams</v>
      </c>
      <c r="W4103" s="3" t="str">
        <f>IFERROR(VLOOKUP($B4103, 'Returns'!$A$2:$B$801, 2, FALSE), "No")</f>
        <v>No</v>
      </c>
    </row>
    <row r="4104" spans="1:23" x14ac:dyDescent="0.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VLOOKUP($M4104,People!$A$2:$B$5, 2, FALSE)</f>
        <v>Kelly Williams</v>
      </c>
      <c r="W4104" s="3" t="str">
        <f>IFERROR(VLOOKUP($B4104, 'Returns'!$A$2:$B$801, 2, FALSE), "No")</f>
        <v>No</v>
      </c>
    </row>
    <row r="4105" spans="1:23" x14ac:dyDescent="0.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VLOOKUP($M4105,People!$A$2:$B$5, 2, FALSE)</f>
        <v>Kelly Williams</v>
      </c>
      <c r="W4105" s="3" t="str">
        <f>IFERROR(VLOOKUP($B4105, 'Returns'!$A$2:$B$801, 2, FALSE), "No")</f>
        <v>No</v>
      </c>
    </row>
    <row r="4106" spans="1:23" x14ac:dyDescent="0.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VLOOKUP($M4106,People!$A$2:$B$5, 2, FALSE)</f>
        <v>Anna Andreadi</v>
      </c>
      <c r="W4106" s="3" t="str">
        <f>IFERROR(VLOOKUP($B4106, 'Returns'!$A$2:$B$801, 2, FALSE), "No")</f>
        <v>Yes</v>
      </c>
    </row>
    <row r="4107" spans="1:23" x14ac:dyDescent="0.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VLOOKUP($M4107,People!$A$2:$B$5, 2, FALSE)</f>
        <v>Anna Andreadi</v>
      </c>
      <c r="W4107" s="3" t="str">
        <f>IFERROR(VLOOKUP($B4107, 'Returns'!$A$2:$B$801, 2, FALSE), "No")</f>
        <v>Yes</v>
      </c>
    </row>
    <row r="4108" spans="1:23" x14ac:dyDescent="0.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VLOOKUP($M4108,People!$A$2:$B$5, 2, FALSE)</f>
        <v>Kelly Williams</v>
      </c>
      <c r="W4108" s="3" t="str">
        <f>IFERROR(VLOOKUP($B4108, 'Returns'!$A$2:$B$801, 2, FALSE), "No")</f>
        <v>No</v>
      </c>
    </row>
    <row r="4109" spans="1:23" x14ac:dyDescent="0.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VLOOKUP($M4109,People!$A$2:$B$5, 2, FALSE)</f>
        <v>Chuck Magee</v>
      </c>
      <c r="W4109" s="3" t="str">
        <f>IFERROR(VLOOKUP($B4109, 'Returns'!$A$2:$B$801, 2, FALSE), "No")</f>
        <v>No</v>
      </c>
    </row>
    <row r="4110" spans="1:23" x14ac:dyDescent="0.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VLOOKUP($M4110,People!$A$2:$B$5, 2, FALSE)</f>
        <v>Chuck Magee</v>
      </c>
      <c r="W4110" s="3" t="str">
        <f>IFERROR(VLOOKUP($B4110, 'Returns'!$A$2:$B$801, 2, FALSE), "No")</f>
        <v>No</v>
      </c>
    </row>
    <row r="4111" spans="1:23" x14ac:dyDescent="0.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VLOOKUP($M4111,People!$A$2:$B$5, 2, FALSE)</f>
        <v>Kelly Williams</v>
      </c>
      <c r="W4111" s="3" t="str">
        <f>IFERROR(VLOOKUP($B4111, 'Returns'!$A$2:$B$801, 2, FALSE), "No")</f>
        <v>No</v>
      </c>
    </row>
    <row r="4112" spans="1:23" x14ac:dyDescent="0.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VLOOKUP($M4112,People!$A$2:$B$5, 2, FALSE)</f>
        <v>Kelly Williams</v>
      </c>
      <c r="W4112" s="3" t="str">
        <f>IFERROR(VLOOKUP($B4112, 'Returns'!$A$2:$B$801, 2, FALSE), "No")</f>
        <v>No</v>
      </c>
    </row>
    <row r="4113" spans="1:23" x14ac:dyDescent="0.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VLOOKUP($M4113,People!$A$2:$B$5, 2, FALSE)</f>
        <v>Kelly Williams</v>
      </c>
      <c r="W4113" s="3" t="str">
        <f>IFERROR(VLOOKUP($B4113, 'Returns'!$A$2:$B$801, 2, FALSE), "No")</f>
        <v>No</v>
      </c>
    </row>
    <row r="4114" spans="1:23" x14ac:dyDescent="0.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VLOOKUP($M4114,People!$A$2:$B$5, 2, FALSE)</f>
        <v>Kelly Williams</v>
      </c>
      <c r="W4114" s="3" t="str">
        <f>IFERROR(VLOOKUP($B4114, 'Returns'!$A$2:$B$801, 2, FALSE), "No")</f>
        <v>No</v>
      </c>
    </row>
    <row r="4115" spans="1:23" x14ac:dyDescent="0.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VLOOKUP($M4115,People!$A$2:$B$5, 2, FALSE)</f>
        <v>Kelly Williams</v>
      </c>
      <c r="W4115" s="3" t="str">
        <f>IFERROR(VLOOKUP($B4115, 'Returns'!$A$2:$B$801, 2, FALSE), "No")</f>
        <v>No</v>
      </c>
    </row>
    <row r="4116" spans="1:23" x14ac:dyDescent="0.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VLOOKUP($M4116,People!$A$2:$B$5, 2, FALSE)</f>
        <v>Kelly Williams</v>
      </c>
      <c r="W4116" s="3" t="str">
        <f>IFERROR(VLOOKUP($B4116, 'Returns'!$A$2:$B$801, 2, FALSE), "No")</f>
        <v>No</v>
      </c>
    </row>
    <row r="4117" spans="1:23" x14ac:dyDescent="0.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VLOOKUP($M4117,People!$A$2:$B$5, 2, FALSE)</f>
        <v>Anna Andreadi</v>
      </c>
      <c r="W4117" s="3" t="str">
        <f>IFERROR(VLOOKUP($B4117, 'Returns'!$A$2:$B$801, 2, FALSE), "No")</f>
        <v>No</v>
      </c>
    </row>
    <row r="4118" spans="1:23" x14ac:dyDescent="0.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VLOOKUP($M4118,People!$A$2:$B$5, 2, FALSE)</f>
        <v>Anna Andreadi</v>
      </c>
      <c r="W4118" s="3" t="str">
        <f>IFERROR(VLOOKUP($B4118, 'Returns'!$A$2:$B$801, 2, FALSE), "No")</f>
        <v>No</v>
      </c>
    </row>
    <row r="4119" spans="1:23" x14ac:dyDescent="0.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VLOOKUP($M4119,People!$A$2:$B$5, 2, FALSE)</f>
        <v>Anna Andreadi</v>
      </c>
      <c r="W4119" s="3" t="str">
        <f>IFERROR(VLOOKUP($B4119, 'Returns'!$A$2:$B$801, 2, FALSE), "No")</f>
        <v>No</v>
      </c>
    </row>
    <row r="4120" spans="1:23" x14ac:dyDescent="0.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VLOOKUP($M4120,People!$A$2:$B$5, 2, FALSE)</f>
        <v>Anna Andreadi</v>
      </c>
      <c r="W4120" s="3" t="str">
        <f>IFERROR(VLOOKUP($B4120, 'Returns'!$A$2:$B$801, 2, FALSE), "No")</f>
        <v>No</v>
      </c>
    </row>
    <row r="4121" spans="1:23" x14ac:dyDescent="0.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VLOOKUP($M4121,People!$A$2:$B$5, 2, FALSE)</f>
        <v>Anna Andreadi</v>
      </c>
      <c r="W4121" s="3" t="str">
        <f>IFERROR(VLOOKUP($B4121, 'Returns'!$A$2:$B$801, 2, FALSE), "No")</f>
        <v>No</v>
      </c>
    </row>
    <row r="4122" spans="1:23" x14ac:dyDescent="0.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VLOOKUP($M4122,People!$A$2:$B$5, 2, FALSE)</f>
        <v>Chuck Magee</v>
      </c>
      <c r="W4122" s="3" t="str">
        <f>IFERROR(VLOOKUP($B4122, 'Returns'!$A$2:$B$801, 2, FALSE), "No")</f>
        <v>No</v>
      </c>
    </row>
    <row r="4123" spans="1:23" x14ac:dyDescent="0.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VLOOKUP($M4123,People!$A$2:$B$5, 2, FALSE)</f>
        <v>Anna Andreadi</v>
      </c>
      <c r="W4123" s="3" t="str">
        <f>IFERROR(VLOOKUP($B4123, 'Returns'!$A$2:$B$801, 2, FALSE), "No")</f>
        <v>No</v>
      </c>
    </row>
    <row r="4124" spans="1:23" x14ac:dyDescent="0.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VLOOKUP($M4124,People!$A$2:$B$5, 2, FALSE)</f>
        <v>Anna Andreadi</v>
      </c>
      <c r="W4124" s="3" t="str">
        <f>IFERROR(VLOOKUP($B4124, 'Returns'!$A$2:$B$801, 2, FALSE), "No")</f>
        <v>No</v>
      </c>
    </row>
    <row r="4125" spans="1:23" x14ac:dyDescent="0.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VLOOKUP($M4125,People!$A$2:$B$5, 2, FALSE)</f>
        <v>Anna Andreadi</v>
      </c>
      <c r="W4125" s="3" t="str">
        <f>IFERROR(VLOOKUP($B4125, 'Returns'!$A$2:$B$801, 2, FALSE), "No")</f>
        <v>No</v>
      </c>
    </row>
    <row r="4126" spans="1:23" x14ac:dyDescent="0.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VLOOKUP($M4126,People!$A$2:$B$5, 2, FALSE)</f>
        <v>Chuck Magee</v>
      </c>
      <c r="W4126" s="3" t="str">
        <f>IFERROR(VLOOKUP($B4126, 'Returns'!$A$2:$B$801, 2, FALSE), "No")</f>
        <v>No</v>
      </c>
    </row>
    <row r="4127" spans="1:23" x14ac:dyDescent="0.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VLOOKUP($M4127,People!$A$2:$B$5, 2, FALSE)</f>
        <v>Cassandra Brandow</v>
      </c>
      <c r="W4127" s="3" t="str">
        <f>IFERROR(VLOOKUP($B4127, 'Returns'!$A$2:$B$801, 2, FALSE), "No")</f>
        <v>No</v>
      </c>
    </row>
    <row r="4128" spans="1:23" x14ac:dyDescent="0.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VLOOKUP($M4128,People!$A$2:$B$5, 2, FALSE)</f>
        <v>Cassandra Brandow</v>
      </c>
      <c r="W4128" s="3" t="str">
        <f>IFERROR(VLOOKUP($B4128, 'Returns'!$A$2:$B$801, 2, FALSE), "No")</f>
        <v>No</v>
      </c>
    </row>
    <row r="4129" spans="1:23" x14ac:dyDescent="0.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VLOOKUP($M4129,People!$A$2:$B$5, 2, FALSE)</f>
        <v>Cassandra Brandow</v>
      </c>
      <c r="W4129" s="3" t="str">
        <f>IFERROR(VLOOKUP($B4129, 'Returns'!$A$2:$B$801, 2, FALSE), "No")</f>
        <v>No</v>
      </c>
    </row>
    <row r="4130" spans="1:23" x14ac:dyDescent="0.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VLOOKUP($M4130,People!$A$2:$B$5, 2, FALSE)</f>
        <v>Cassandra Brandow</v>
      </c>
      <c r="W4130" s="3" t="str">
        <f>IFERROR(VLOOKUP($B4130, 'Returns'!$A$2:$B$801, 2, FALSE), "No")</f>
        <v>No</v>
      </c>
    </row>
    <row r="4131" spans="1:23" x14ac:dyDescent="0.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VLOOKUP($M4131,People!$A$2:$B$5, 2, FALSE)</f>
        <v>Anna Andreadi</v>
      </c>
      <c r="W4131" s="3" t="str">
        <f>IFERROR(VLOOKUP($B4131, 'Returns'!$A$2:$B$801, 2, FALSE), "No")</f>
        <v>No</v>
      </c>
    </row>
    <row r="4132" spans="1:23" x14ac:dyDescent="0.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VLOOKUP($M4132,People!$A$2:$B$5, 2, FALSE)</f>
        <v>Kelly Williams</v>
      </c>
      <c r="W4132" s="3" t="str">
        <f>IFERROR(VLOOKUP($B4132, 'Returns'!$A$2:$B$801, 2, FALSE), "No")</f>
        <v>No</v>
      </c>
    </row>
    <row r="4133" spans="1:23" x14ac:dyDescent="0.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VLOOKUP($M4133,People!$A$2:$B$5, 2, FALSE)</f>
        <v>Cassandra Brandow</v>
      </c>
      <c r="W4133" s="3" t="str">
        <f>IFERROR(VLOOKUP($B4133, 'Returns'!$A$2:$B$801, 2, FALSE), "No")</f>
        <v>No</v>
      </c>
    </row>
    <row r="4134" spans="1:23" x14ac:dyDescent="0.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VLOOKUP($M4134,People!$A$2:$B$5, 2, FALSE)</f>
        <v>Cassandra Brandow</v>
      </c>
      <c r="W4134" s="3" t="str">
        <f>IFERROR(VLOOKUP($B4134, 'Returns'!$A$2:$B$801, 2, FALSE), "No")</f>
        <v>No</v>
      </c>
    </row>
    <row r="4135" spans="1:23" x14ac:dyDescent="0.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VLOOKUP($M4135,People!$A$2:$B$5, 2, FALSE)</f>
        <v>Cassandra Brandow</v>
      </c>
      <c r="W4135" s="3" t="str">
        <f>IFERROR(VLOOKUP($B4135, 'Returns'!$A$2:$B$801, 2, FALSE), "No")</f>
        <v>No</v>
      </c>
    </row>
    <row r="4136" spans="1:23" x14ac:dyDescent="0.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VLOOKUP($M4136,People!$A$2:$B$5, 2, FALSE)</f>
        <v>Cassandra Brandow</v>
      </c>
      <c r="W4136" s="3" t="str">
        <f>IFERROR(VLOOKUP($B4136, 'Returns'!$A$2:$B$801, 2, FALSE), "No")</f>
        <v>No</v>
      </c>
    </row>
    <row r="4137" spans="1:23" x14ac:dyDescent="0.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VLOOKUP($M4137,People!$A$2:$B$5, 2, FALSE)</f>
        <v>Anna Andreadi</v>
      </c>
      <c r="W4137" s="3" t="str">
        <f>IFERROR(VLOOKUP($B4137, 'Returns'!$A$2:$B$801, 2, FALSE), "No")</f>
        <v>No</v>
      </c>
    </row>
    <row r="4138" spans="1:23" x14ac:dyDescent="0.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VLOOKUP($M4138,People!$A$2:$B$5, 2, FALSE)</f>
        <v>Anna Andreadi</v>
      </c>
      <c r="W4138" s="3" t="str">
        <f>IFERROR(VLOOKUP($B4138, 'Returns'!$A$2:$B$801, 2, FALSE), "No")</f>
        <v>No</v>
      </c>
    </row>
    <row r="4139" spans="1:23" x14ac:dyDescent="0.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VLOOKUP($M4139,People!$A$2:$B$5, 2, FALSE)</f>
        <v>Cassandra Brandow</v>
      </c>
      <c r="W4139" s="3" t="str">
        <f>IFERROR(VLOOKUP($B4139, 'Returns'!$A$2:$B$801, 2, FALSE), "No")</f>
        <v>No</v>
      </c>
    </row>
    <row r="4140" spans="1:23" x14ac:dyDescent="0.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VLOOKUP($M4140,People!$A$2:$B$5, 2, FALSE)</f>
        <v>Kelly Williams</v>
      </c>
      <c r="W4140" s="3" t="str">
        <f>IFERROR(VLOOKUP($B4140, 'Returns'!$A$2:$B$801, 2, FALSE), "No")</f>
        <v>No</v>
      </c>
    </row>
    <row r="4141" spans="1:23" x14ac:dyDescent="0.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VLOOKUP($M4141,People!$A$2:$B$5, 2, FALSE)</f>
        <v>Chuck Magee</v>
      </c>
      <c r="W4141" s="3" t="str">
        <f>IFERROR(VLOOKUP($B4141, 'Returns'!$A$2:$B$801, 2, FALSE), "No")</f>
        <v>No</v>
      </c>
    </row>
    <row r="4142" spans="1:23" x14ac:dyDescent="0.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VLOOKUP($M4142,People!$A$2:$B$5, 2, FALSE)</f>
        <v>Chuck Magee</v>
      </c>
      <c r="W4142" s="3" t="str">
        <f>IFERROR(VLOOKUP($B4142, 'Returns'!$A$2:$B$801, 2, FALSE), "No")</f>
        <v>No</v>
      </c>
    </row>
    <row r="4143" spans="1:23" x14ac:dyDescent="0.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VLOOKUP($M4143,People!$A$2:$B$5, 2, FALSE)</f>
        <v>Kelly Williams</v>
      </c>
      <c r="W4143" s="3" t="str">
        <f>IFERROR(VLOOKUP($B4143, 'Returns'!$A$2:$B$801, 2, FALSE), "No")</f>
        <v>No</v>
      </c>
    </row>
    <row r="4144" spans="1:23" x14ac:dyDescent="0.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VLOOKUP($M4144,People!$A$2:$B$5, 2, FALSE)</f>
        <v>Kelly Williams</v>
      </c>
      <c r="W4144" s="3" t="str">
        <f>IFERROR(VLOOKUP($B4144, 'Returns'!$A$2:$B$801, 2, FALSE), "No")</f>
        <v>No</v>
      </c>
    </row>
    <row r="4145" spans="1:23" x14ac:dyDescent="0.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VLOOKUP($M4145,People!$A$2:$B$5, 2, FALSE)</f>
        <v>Anna Andreadi</v>
      </c>
      <c r="W4145" s="3" t="str">
        <f>IFERROR(VLOOKUP($B4145, 'Returns'!$A$2:$B$801, 2, FALSE), "No")</f>
        <v>Yes</v>
      </c>
    </row>
    <row r="4146" spans="1:23" x14ac:dyDescent="0.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VLOOKUP($M4146,People!$A$2:$B$5, 2, FALSE)</f>
        <v>Anna Andreadi</v>
      </c>
      <c r="W4146" s="3" t="str">
        <f>IFERROR(VLOOKUP($B4146, 'Returns'!$A$2:$B$801, 2, FALSE), "No")</f>
        <v>Yes</v>
      </c>
    </row>
    <row r="4147" spans="1:23" x14ac:dyDescent="0.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VLOOKUP($M4147,People!$A$2:$B$5, 2, FALSE)</f>
        <v>Anna Andreadi</v>
      </c>
      <c r="W4147" s="3" t="str">
        <f>IFERROR(VLOOKUP($B4147, 'Returns'!$A$2:$B$801, 2, FALSE), "No")</f>
        <v>Yes</v>
      </c>
    </row>
    <row r="4148" spans="1:23" x14ac:dyDescent="0.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VLOOKUP($M4148,People!$A$2:$B$5, 2, FALSE)</f>
        <v>Chuck Magee</v>
      </c>
      <c r="W4148" s="3" t="str">
        <f>IFERROR(VLOOKUP($B4148, 'Returns'!$A$2:$B$801, 2, FALSE), "No")</f>
        <v>No</v>
      </c>
    </row>
    <row r="4149" spans="1:23" x14ac:dyDescent="0.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VLOOKUP($M4149,People!$A$2:$B$5, 2, FALSE)</f>
        <v>Kelly Williams</v>
      </c>
      <c r="W4149" s="3" t="str">
        <f>IFERROR(VLOOKUP($B4149, 'Returns'!$A$2:$B$801, 2, FALSE), "No")</f>
        <v>No</v>
      </c>
    </row>
    <row r="4150" spans="1:23" x14ac:dyDescent="0.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VLOOKUP($M4150,People!$A$2:$B$5, 2, FALSE)</f>
        <v>Kelly Williams</v>
      </c>
      <c r="W4150" s="3" t="str">
        <f>IFERROR(VLOOKUP($B4150, 'Returns'!$A$2:$B$801, 2, FALSE), "No")</f>
        <v>No</v>
      </c>
    </row>
    <row r="4151" spans="1:23" x14ac:dyDescent="0.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VLOOKUP($M4151,People!$A$2:$B$5, 2, FALSE)</f>
        <v>Kelly Williams</v>
      </c>
      <c r="W4151" s="3" t="str">
        <f>IFERROR(VLOOKUP($B4151, 'Returns'!$A$2:$B$801, 2, FALSE), "No")</f>
        <v>No</v>
      </c>
    </row>
    <row r="4152" spans="1:23" x14ac:dyDescent="0.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VLOOKUP($M4152,People!$A$2:$B$5, 2, FALSE)</f>
        <v>Kelly Williams</v>
      </c>
      <c r="W4152" s="3" t="str">
        <f>IFERROR(VLOOKUP($B4152, 'Returns'!$A$2:$B$801, 2, FALSE), "No")</f>
        <v>No</v>
      </c>
    </row>
    <row r="4153" spans="1:23" x14ac:dyDescent="0.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VLOOKUP($M4153,People!$A$2:$B$5, 2, FALSE)</f>
        <v>Chuck Magee</v>
      </c>
      <c r="W4153" s="3" t="str">
        <f>IFERROR(VLOOKUP($B4153, 'Returns'!$A$2:$B$801, 2, FALSE), "No")</f>
        <v>No</v>
      </c>
    </row>
    <row r="4154" spans="1:23" x14ac:dyDescent="0.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VLOOKUP($M4154,People!$A$2:$B$5, 2, FALSE)</f>
        <v>Chuck Magee</v>
      </c>
      <c r="W4154" s="3" t="str">
        <f>IFERROR(VLOOKUP($B4154, 'Returns'!$A$2:$B$801, 2, FALSE), "No")</f>
        <v>No</v>
      </c>
    </row>
    <row r="4155" spans="1:23" x14ac:dyDescent="0.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VLOOKUP($M4155,People!$A$2:$B$5, 2, FALSE)</f>
        <v>Chuck Magee</v>
      </c>
      <c r="W4155" s="3" t="str">
        <f>IFERROR(VLOOKUP($B4155, 'Returns'!$A$2:$B$801, 2, FALSE), "No")</f>
        <v>No</v>
      </c>
    </row>
    <row r="4156" spans="1:23" x14ac:dyDescent="0.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VLOOKUP($M4156,People!$A$2:$B$5, 2, FALSE)</f>
        <v>Cassandra Brandow</v>
      </c>
      <c r="W4156" s="3" t="str">
        <f>IFERROR(VLOOKUP($B4156, 'Returns'!$A$2:$B$801, 2, FALSE), "No")</f>
        <v>No</v>
      </c>
    </row>
    <row r="4157" spans="1:23" x14ac:dyDescent="0.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VLOOKUP($M4157,People!$A$2:$B$5, 2, FALSE)</f>
        <v>Cassandra Brandow</v>
      </c>
      <c r="W4157" s="3" t="str">
        <f>IFERROR(VLOOKUP($B4157, 'Returns'!$A$2:$B$801, 2, FALSE), "No")</f>
        <v>No</v>
      </c>
    </row>
    <row r="4158" spans="1:23" x14ac:dyDescent="0.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VLOOKUP($M4158,People!$A$2:$B$5, 2, FALSE)</f>
        <v>Chuck Magee</v>
      </c>
      <c r="W4158" s="3" t="str">
        <f>IFERROR(VLOOKUP($B4158, 'Returns'!$A$2:$B$801, 2, FALSE), "No")</f>
        <v>No</v>
      </c>
    </row>
    <row r="4159" spans="1:23" x14ac:dyDescent="0.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VLOOKUP($M4159,People!$A$2:$B$5, 2, FALSE)</f>
        <v>Chuck Magee</v>
      </c>
      <c r="W4159" s="3" t="str">
        <f>IFERROR(VLOOKUP($B4159, 'Returns'!$A$2:$B$801, 2, FALSE), "No")</f>
        <v>No</v>
      </c>
    </row>
    <row r="4160" spans="1:23" x14ac:dyDescent="0.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VLOOKUP($M4160,People!$A$2:$B$5, 2, FALSE)</f>
        <v>Kelly Williams</v>
      </c>
      <c r="W4160" s="3" t="str">
        <f>IFERROR(VLOOKUP($B4160, 'Returns'!$A$2:$B$801, 2, FALSE), "No")</f>
        <v>No</v>
      </c>
    </row>
    <row r="4161" spans="1:23" x14ac:dyDescent="0.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VLOOKUP($M4161,People!$A$2:$B$5, 2, FALSE)</f>
        <v>Cassandra Brandow</v>
      </c>
      <c r="W4161" s="3" t="str">
        <f>IFERROR(VLOOKUP($B4161, 'Returns'!$A$2:$B$801, 2, FALSE), "No")</f>
        <v>No</v>
      </c>
    </row>
    <row r="4162" spans="1:23" x14ac:dyDescent="0.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VLOOKUP($M4162,People!$A$2:$B$5, 2, FALSE)</f>
        <v>Chuck Magee</v>
      </c>
      <c r="W4162" s="3" t="str">
        <f>IFERROR(VLOOKUP($B4162, 'Returns'!$A$2:$B$801, 2, FALSE), "No")</f>
        <v>No</v>
      </c>
    </row>
    <row r="4163" spans="1:23" x14ac:dyDescent="0.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VLOOKUP($M4163,People!$A$2:$B$5, 2, FALSE)</f>
        <v>Chuck Magee</v>
      </c>
      <c r="W4163" s="3" t="str">
        <f>IFERROR(VLOOKUP($B4163, 'Returns'!$A$2:$B$801, 2, FALSE), "No")</f>
        <v>No</v>
      </c>
    </row>
    <row r="4164" spans="1:23" x14ac:dyDescent="0.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VLOOKUP($M4164,People!$A$2:$B$5, 2, FALSE)</f>
        <v>Chuck Magee</v>
      </c>
      <c r="W4164" s="3" t="str">
        <f>IFERROR(VLOOKUP($B4164, 'Returns'!$A$2:$B$801, 2, FALSE), "No")</f>
        <v>No</v>
      </c>
    </row>
    <row r="4165" spans="1:23" x14ac:dyDescent="0.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VLOOKUP($M4165,People!$A$2:$B$5, 2, FALSE)</f>
        <v>Chuck Magee</v>
      </c>
      <c r="W4165" s="3" t="str">
        <f>IFERROR(VLOOKUP($B4165, 'Returns'!$A$2:$B$801, 2, FALSE), "No")</f>
        <v>No</v>
      </c>
    </row>
    <row r="4166" spans="1:23" x14ac:dyDescent="0.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VLOOKUP($M4166,People!$A$2:$B$5, 2, FALSE)</f>
        <v>Anna Andreadi</v>
      </c>
      <c r="W4166" s="3" t="str">
        <f>IFERROR(VLOOKUP($B4166, 'Returns'!$A$2:$B$801, 2, FALSE), "No")</f>
        <v>No</v>
      </c>
    </row>
    <row r="4167" spans="1:23" x14ac:dyDescent="0.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VLOOKUP($M4167,People!$A$2:$B$5, 2, FALSE)</f>
        <v>Anna Andreadi</v>
      </c>
      <c r="W4167" s="3" t="str">
        <f>IFERROR(VLOOKUP($B4167, 'Returns'!$A$2:$B$801, 2, FALSE), "No")</f>
        <v>No</v>
      </c>
    </row>
    <row r="4168" spans="1:23" x14ac:dyDescent="0.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VLOOKUP($M4168,People!$A$2:$B$5, 2, FALSE)</f>
        <v>Chuck Magee</v>
      </c>
      <c r="W4168" s="3" t="str">
        <f>IFERROR(VLOOKUP($B4168, 'Returns'!$A$2:$B$801, 2, FALSE), "No")</f>
        <v>No</v>
      </c>
    </row>
    <row r="4169" spans="1:23" x14ac:dyDescent="0.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VLOOKUP($M4169,People!$A$2:$B$5, 2, FALSE)</f>
        <v>Anna Andreadi</v>
      </c>
      <c r="W4169" s="3" t="str">
        <f>IFERROR(VLOOKUP($B4169, 'Returns'!$A$2:$B$801, 2, FALSE), "No")</f>
        <v>Yes</v>
      </c>
    </row>
    <row r="4170" spans="1:23" x14ac:dyDescent="0.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VLOOKUP($M4170,People!$A$2:$B$5, 2, FALSE)</f>
        <v>Anna Andreadi</v>
      </c>
      <c r="W4170" s="3" t="str">
        <f>IFERROR(VLOOKUP($B4170, 'Returns'!$A$2:$B$801, 2, FALSE), "No")</f>
        <v>Yes</v>
      </c>
    </row>
    <row r="4171" spans="1:23" x14ac:dyDescent="0.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VLOOKUP($M4171,People!$A$2:$B$5, 2, FALSE)</f>
        <v>Anna Andreadi</v>
      </c>
      <c r="W4171" s="3" t="str">
        <f>IFERROR(VLOOKUP($B4171, 'Returns'!$A$2:$B$801, 2, FALSE), "No")</f>
        <v>No</v>
      </c>
    </row>
    <row r="4172" spans="1:23" x14ac:dyDescent="0.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VLOOKUP($M4172,People!$A$2:$B$5, 2, FALSE)</f>
        <v>Anna Andreadi</v>
      </c>
      <c r="W4172" s="3" t="str">
        <f>IFERROR(VLOOKUP($B4172, 'Returns'!$A$2:$B$801, 2, FALSE), "No")</f>
        <v>No</v>
      </c>
    </row>
    <row r="4173" spans="1:23" x14ac:dyDescent="0.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VLOOKUP($M4173,People!$A$2:$B$5, 2, FALSE)</f>
        <v>Anna Andreadi</v>
      </c>
      <c r="W4173" s="3" t="str">
        <f>IFERROR(VLOOKUP($B4173, 'Returns'!$A$2:$B$801, 2, FALSE), "No")</f>
        <v>No</v>
      </c>
    </row>
    <row r="4174" spans="1:23" x14ac:dyDescent="0.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VLOOKUP($M4174,People!$A$2:$B$5, 2, FALSE)</f>
        <v>Cassandra Brandow</v>
      </c>
      <c r="W4174" s="3" t="str">
        <f>IFERROR(VLOOKUP($B4174, 'Returns'!$A$2:$B$801, 2, FALSE), "No")</f>
        <v>No</v>
      </c>
    </row>
    <row r="4175" spans="1:23" x14ac:dyDescent="0.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VLOOKUP($M4175,People!$A$2:$B$5, 2, FALSE)</f>
        <v>Cassandra Brandow</v>
      </c>
      <c r="W4175" s="3" t="str">
        <f>IFERROR(VLOOKUP($B4175, 'Returns'!$A$2:$B$801, 2, FALSE), "No")</f>
        <v>No</v>
      </c>
    </row>
    <row r="4176" spans="1:23" x14ac:dyDescent="0.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VLOOKUP($M4176,People!$A$2:$B$5, 2, FALSE)</f>
        <v>Cassandra Brandow</v>
      </c>
      <c r="W4176" s="3" t="str">
        <f>IFERROR(VLOOKUP($B4176, 'Returns'!$A$2:$B$801, 2, FALSE), "No")</f>
        <v>No</v>
      </c>
    </row>
    <row r="4177" spans="1:23" x14ac:dyDescent="0.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VLOOKUP($M4177,People!$A$2:$B$5, 2, FALSE)</f>
        <v>Anna Andreadi</v>
      </c>
      <c r="W4177" s="3" t="str">
        <f>IFERROR(VLOOKUP($B4177, 'Returns'!$A$2:$B$801, 2, FALSE), "No")</f>
        <v>No</v>
      </c>
    </row>
    <row r="4178" spans="1:23" x14ac:dyDescent="0.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VLOOKUP($M4178,People!$A$2:$B$5, 2, FALSE)</f>
        <v>Cassandra Brandow</v>
      </c>
      <c r="W4178" s="3" t="str">
        <f>IFERROR(VLOOKUP($B4178, 'Returns'!$A$2:$B$801, 2, FALSE), "No")</f>
        <v>No</v>
      </c>
    </row>
    <row r="4179" spans="1:23" x14ac:dyDescent="0.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VLOOKUP($M4179,People!$A$2:$B$5, 2, FALSE)</f>
        <v>Cassandra Brandow</v>
      </c>
      <c r="W4179" s="3" t="str">
        <f>IFERROR(VLOOKUP($B4179, 'Returns'!$A$2:$B$801, 2, FALSE), "No")</f>
        <v>No</v>
      </c>
    </row>
    <row r="4180" spans="1:23" x14ac:dyDescent="0.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VLOOKUP($M4180,People!$A$2:$B$5, 2, FALSE)</f>
        <v>Anna Andreadi</v>
      </c>
      <c r="W4180" s="3" t="str">
        <f>IFERROR(VLOOKUP($B4180, 'Returns'!$A$2:$B$801, 2, FALSE), "No")</f>
        <v>No</v>
      </c>
    </row>
    <row r="4181" spans="1:23" x14ac:dyDescent="0.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VLOOKUP($M4181,People!$A$2:$B$5, 2, FALSE)</f>
        <v>Anna Andreadi</v>
      </c>
      <c r="W4181" s="3" t="str">
        <f>IFERROR(VLOOKUP($B4181, 'Returns'!$A$2:$B$801, 2, FALSE), "No")</f>
        <v>No</v>
      </c>
    </row>
    <row r="4182" spans="1:23" x14ac:dyDescent="0.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VLOOKUP($M4182,People!$A$2:$B$5, 2, FALSE)</f>
        <v>Kelly Williams</v>
      </c>
      <c r="W4182" s="3" t="str">
        <f>IFERROR(VLOOKUP($B4182, 'Returns'!$A$2:$B$801, 2, FALSE), "No")</f>
        <v>No</v>
      </c>
    </row>
    <row r="4183" spans="1:23" x14ac:dyDescent="0.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VLOOKUP($M4183,People!$A$2:$B$5, 2, FALSE)</f>
        <v>Chuck Magee</v>
      </c>
      <c r="W4183" s="3" t="str">
        <f>IFERROR(VLOOKUP($B4183, 'Returns'!$A$2:$B$801, 2, FALSE), "No")</f>
        <v>No</v>
      </c>
    </row>
    <row r="4184" spans="1:23" x14ac:dyDescent="0.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VLOOKUP($M4184,People!$A$2:$B$5, 2, FALSE)</f>
        <v>Chuck Magee</v>
      </c>
      <c r="W4184" s="3" t="str">
        <f>IFERROR(VLOOKUP($B4184, 'Returns'!$A$2:$B$801, 2, FALSE), "No")</f>
        <v>No</v>
      </c>
    </row>
    <row r="4185" spans="1:23" x14ac:dyDescent="0.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VLOOKUP($M4185,People!$A$2:$B$5, 2, FALSE)</f>
        <v>Chuck Magee</v>
      </c>
      <c r="W4185" s="3" t="str">
        <f>IFERROR(VLOOKUP($B4185, 'Returns'!$A$2:$B$801, 2, FALSE), "No")</f>
        <v>No</v>
      </c>
    </row>
    <row r="4186" spans="1:23" x14ac:dyDescent="0.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VLOOKUP($M4186,People!$A$2:$B$5, 2, FALSE)</f>
        <v>Chuck Magee</v>
      </c>
      <c r="W4186" s="3" t="str">
        <f>IFERROR(VLOOKUP($B4186, 'Returns'!$A$2:$B$801, 2, FALSE), "No")</f>
        <v>No</v>
      </c>
    </row>
    <row r="4187" spans="1:23" x14ac:dyDescent="0.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VLOOKUP($M4187,People!$A$2:$B$5, 2, FALSE)</f>
        <v>Chuck Magee</v>
      </c>
      <c r="W4187" s="3" t="str">
        <f>IFERROR(VLOOKUP($B4187, 'Returns'!$A$2:$B$801, 2, FALSE), "No")</f>
        <v>No</v>
      </c>
    </row>
    <row r="4188" spans="1:23" x14ac:dyDescent="0.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VLOOKUP($M4188,People!$A$2:$B$5, 2, FALSE)</f>
        <v>Kelly Williams</v>
      </c>
      <c r="W4188" s="3" t="str">
        <f>IFERROR(VLOOKUP($B4188, 'Returns'!$A$2:$B$801, 2, FALSE), "No")</f>
        <v>No</v>
      </c>
    </row>
    <row r="4189" spans="1:23" x14ac:dyDescent="0.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VLOOKUP($M4189,People!$A$2:$B$5, 2, FALSE)</f>
        <v>Kelly Williams</v>
      </c>
      <c r="W4189" s="3" t="str">
        <f>IFERROR(VLOOKUP($B4189, 'Returns'!$A$2:$B$801, 2, FALSE), "No")</f>
        <v>No</v>
      </c>
    </row>
    <row r="4190" spans="1:23" x14ac:dyDescent="0.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VLOOKUP($M4190,People!$A$2:$B$5, 2, FALSE)</f>
        <v>Kelly Williams</v>
      </c>
      <c r="W4190" s="3" t="str">
        <f>IFERROR(VLOOKUP($B4190, 'Returns'!$A$2:$B$801, 2, FALSE), "No")</f>
        <v>No</v>
      </c>
    </row>
    <row r="4191" spans="1:23" x14ac:dyDescent="0.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VLOOKUP($M4191,People!$A$2:$B$5, 2, FALSE)</f>
        <v>Kelly Williams</v>
      </c>
      <c r="W4191" s="3" t="str">
        <f>IFERROR(VLOOKUP($B4191, 'Returns'!$A$2:$B$801, 2, FALSE), "No")</f>
        <v>No</v>
      </c>
    </row>
    <row r="4192" spans="1:23" x14ac:dyDescent="0.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VLOOKUP($M4192,People!$A$2:$B$5, 2, FALSE)</f>
        <v>Chuck Magee</v>
      </c>
      <c r="W4192" s="3" t="str">
        <f>IFERROR(VLOOKUP($B4192, 'Returns'!$A$2:$B$801, 2, FALSE), "No")</f>
        <v>No</v>
      </c>
    </row>
    <row r="4193" spans="1:23" x14ac:dyDescent="0.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VLOOKUP($M4193,People!$A$2:$B$5, 2, FALSE)</f>
        <v>Kelly Williams</v>
      </c>
      <c r="W4193" s="3" t="str">
        <f>IFERROR(VLOOKUP($B4193, 'Returns'!$A$2:$B$801, 2, FALSE), "No")</f>
        <v>No</v>
      </c>
    </row>
    <row r="4194" spans="1:23" x14ac:dyDescent="0.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VLOOKUP($M4194,People!$A$2:$B$5, 2, FALSE)</f>
        <v>Anna Andreadi</v>
      </c>
      <c r="W4194" s="3" t="str">
        <f>IFERROR(VLOOKUP($B4194, 'Returns'!$A$2:$B$801, 2, FALSE), "No")</f>
        <v>Yes</v>
      </c>
    </row>
    <row r="4195" spans="1:23" x14ac:dyDescent="0.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VLOOKUP($M4195,People!$A$2:$B$5, 2, FALSE)</f>
        <v>Anna Andreadi</v>
      </c>
      <c r="W4195" s="3" t="str">
        <f>IFERROR(VLOOKUP($B4195, 'Returns'!$A$2:$B$801, 2, FALSE), "No")</f>
        <v>Yes</v>
      </c>
    </row>
    <row r="4196" spans="1:23" x14ac:dyDescent="0.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VLOOKUP($M4196,People!$A$2:$B$5, 2, FALSE)</f>
        <v>Anna Andreadi</v>
      </c>
      <c r="W4196" s="3" t="str">
        <f>IFERROR(VLOOKUP($B4196, 'Returns'!$A$2:$B$801, 2, FALSE), "No")</f>
        <v>No</v>
      </c>
    </row>
    <row r="4197" spans="1:23" x14ac:dyDescent="0.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VLOOKUP($M4197,People!$A$2:$B$5, 2, FALSE)</f>
        <v>Anna Andreadi</v>
      </c>
      <c r="W4197" s="3" t="str">
        <f>IFERROR(VLOOKUP($B4197, 'Returns'!$A$2:$B$801, 2, FALSE), "No")</f>
        <v>No</v>
      </c>
    </row>
    <row r="4198" spans="1:23" x14ac:dyDescent="0.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VLOOKUP($M4198,People!$A$2:$B$5, 2, FALSE)</f>
        <v>Chuck Magee</v>
      </c>
      <c r="W4198" s="3" t="str">
        <f>IFERROR(VLOOKUP($B4198, 'Returns'!$A$2:$B$801, 2, FALSE), "No")</f>
        <v>No</v>
      </c>
    </row>
    <row r="4199" spans="1:23" x14ac:dyDescent="0.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VLOOKUP($M4199,People!$A$2:$B$5, 2, FALSE)</f>
        <v>Chuck Magee</v>
      </c>
      <c r="W4199" s="3" t="str">
        <f>IFERROR(VLOOKUP($B4199, 'Returns'!$A$2:$B$801, 2, FALSE), "No")</f>
        <v>No</v>
      </c>
    </row>
    <row r="4200" spans="1:23" x14ac:dyDescent="0.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VLOOKUP($M4200,People!$A$2:$B$5, 2, FALSE)</f>
        <v>Chuck Magee</v>
      </c>
      <c r="W4200" s="3" t="str">
        <f>IFERROR(VLOOKUP($B4200, 'Returns'!$A$2:$B$801, 2, FALSE), "No")</f>
        <v>No</v>
      </c>
    </row>
    <row r="4201" spans="1:23" x14ac:dyDescent="0.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VLOOKUP($M4201,People!$A$2:$B$5, 2, FALSE)</f>
        <v>Chuck Magee</v>
      </c>
      <c r="W4201" s="3" t="str">
        <f>IFERROR(VLOOKUP($B4201, 'Returns'!$A$2:$B$801, 2, FALSE), "No")</f>
        <v>No</v>
      </c>
    </row>
    <row r="4202" spans="1:23" x14ac:dyDescent="0.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VLOOKUP($M4202,People!$A$2:$B$5, 2, FALSE)</f>
        <v>Chuck Magee</v>
      </c>
      <c r="W4202" s="3" t="str">
        <f>IFERROR(VLOOKUP($B4202, 'Returns'!$A$2:$B$801, 2, FALSE), "No")</f>
        <v>No</v>
      </c>
    </row>
    <row r="4203" spans="1:23" x14ac:dyDescent="0.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VLOOKUP($M4203,People!$A$2:$B$5, 2, FALSE)</f>
        <v>Chuck Magee</v>
      </c>
      <c r="W4203" s="3" t="str">
        <f>IFERROR(VLOOKUP($B4203, 'Returns'!$A$2:$B$801, 2, FALSE), "No")</f>
        <v>No</v>
      </c>
    </row>
    <row r="4204" spans="1:23" x14ac:dyDescent="0.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VLOOKUP($M4204,People!$A$2:$B$5, 2, FALSE)</f>
        <v>Chuck Magee</v>
      </c>
      <c r="W4204" s="3" t="str">
        <f>IFERROR(VLOOKUP($B4204, 'Returns'!$A$2:$B$801, 2, FALSE), "No")</f>
        <v>No</v>
      </c>
    </row>
    <row r="4205" spans="1:23" x14ac:dyDescent="0.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VLOOKUP($M4205,People!$A$2:$B$5, 2, FALSE)</f>
        <v>Chuck Magee</v>
      </c>
      <c r="W4205" s="3" t="str">
        <f>IFERROR(VLOOKUP($B4205, 'Returns'!$A$2:$B$801, 2, FALSE), "No")</f>
        <v>No</v>
      </c>
    </row>
    <row r="4206" spans="1:23" x14ac:dyDescent="0.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VLOOKUP($M4206,People!$A$2:$B$5, 2, FALSE)</f>
        <v>Chuck Magee</v>
      </c>
      <c r="W4206" s="3" t="str">
        <f>IFERROR(VLOOKUP($B4206, 'Returns'!$A$2:$B$801, 2, FALSE), "No")</f>
        <v>No</v>
      </c>
    </row>
    <row r="4207" spans="1:23" x14ac:dyDescent="0.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VLOOKUP($M4207,People!$A$2:$B$5, 2, FALSE)</f>
        <v>Chuck Magee</v>
      </c>
      <c r="W4207" s="3" t="str">
        <f>IFERROR(VLOOKUP($B4207, 'Returns'!$A$2:$B$801, 2, FALSE), "No")</f>
        <v>No</v>
      </c>
    </row>
    <row r="4208" spans="1:23" x14ac:dyDescent="0.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VLOOKUP($M4208,People!$A$2:$B$5, 2, FALSE)</f>
        <v>Chuck Magee</v>
      </c>
      <c r="W4208" s="3" t="str">
        <f>IFERROR(VLOOKUP($B4208, 'Returns'!$A$2:$B$801, 2, FALSE), "No")</f>
        <v>No</v>
      </c>
    </row>
    <row r="4209" spans="1:23" x14ac:dyDescent="0.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VLOOKUP($M4209,People!$A$2:$B$5, 2, FALSE)</f>
        <v>Chuck Magee</v>
      </c>
      <c r="W4209" s="3" t="str">
        <f>IFERROR(VLOOKUP($B4209, 'Returns'!$A$2:$B$801, 2, FALSE), "No")</f>
        <v>No</v>
      </c>
    </row>
    <row r="4210" spans="1:23" x14ac:dyDescent="0.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VLOOKUP($M4210,People!$A$2:$B$5, 2, FALSE)</f>
        <v>Chuck Magee</v>
      </c>
      <c r="W4210" s="3" t="str">
        <f>IFERROR(VLOOKUP($B4210, 'Returns'!$A$2:$B$801, 2, FALSE), "No")</f>
        <v>No</v>
      </c>
    </row>
    <row r="4211" spans="1:23" x14ac:dyDescent="0.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VLOOKUP($M4211,People!$A$2:$B$5, 2, FALSE)</f>
        <v>Chuck Magee</v>
      </c>
      <c r="W4211" s="3" t="str">
        <f>IFERROR(VLOOKUP($B4211, 'Returns'!$A$2:$B$801, 2, FALSE), "No")</f>
        <v>No</v>
      </c>
    </row>
    <row r="4212" spans="1:23" x14ac:dyDescent="0.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VLOOKUP($M4212,People!$A$2:$B$5, 2, FALSE)</f>
        <v>Kelly Williams</v>
      </c>
      <c r="W4212" s="3" t="str">
        <f>IFERROR(VLOOKUP($B4212, 'Returns'!$A$2:$B$801, 2, FALSE), "No")</f>
        <v>No</v>
      </c>
    </row>
    <row r="4213" spans="1:23" x14ac:dyDescent="0.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VLOOKUP($M4213,People!$A$2:$B$5, 2, FALSE)</f>
        <v>Cassandra Brandow</v>
      </c>
      <c r="W4213" s="3" t="str">
        <f>IFERROR(VLOOKUP($B4213, 'Returns'!$A$2:$B$801, 2, FALSE), "No")</f>
        <v>No</v>
      </c>
    </row>
    <row r="4214" spans="1:23" x14ac:dyDescent="0.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VLOOKUP($M4214,People!$A$2:$B$5, 2, FALSE)</f>
        <v>Cassandra Brandow</v>
      </c>
      <c r="W4214" s="3" t="str">
        <f>IFERROR(VLOOKUP($B4214, 'Returns'!$A$2:$B$801, 2, FALSE), "No")</f>
        <v>No</v>
      </c>
    </row>
    <row r="4215" spans="1:23" x14ac:dyDescent="0.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VLOOKUP($M4215,People!$A$2:$B$5, 2, FALSE)</f>
        <v>Cassandra Brandow</v>
      </c>
      <c r="W4215" s="3" t="str">
        <f>IFERROR(VLOOKUP($B4215, 'Returns'!$A$2:$B$801, 2, FALSE), "No")</f>
        <v>No</v>
      </c>
    </row>
    <row r="4216" spans="1:23" x14ac:dyDescent="0.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VLOOKUP($M4216,People!$A$2:$B$5, 2, FALSE)</f>
        <v>Kelly Williams</v>
      </c>
      <c r="W4216" s="3" t="str">
        <f>IFERROR(VLOOKUP($B4216, 'Returns'!$A$2:$B$801, 2, FALSE), "No")</f>
        <v>No</v>
      </c>
    </row>
    <row r="4217" spans="1:23" x14ac:dyDescent="0.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VLOOKUP($M4217,People!$A$2:$B$5, 2, FALSE)</f>
        <v>Chuck Magee</v>
      </c>
      <c r="W4217" s="3" t="str">
        <f>IFERROR(VLOOKUP($B4217, 'Returns'!$A$2:$B$801, 2, FALSE), "No")</f>
        <v>No</v>
      </c>
    </row>
    <row r="4218" spans="1:23" x14ac:dyDescent="0.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VLOOKUP($M4218,People!$A$2:$B$5, 2, FALSE)</f>
        <v>Anna Andreadi</v>
      </c>
      <c r="W4218" s="3" t="str">
        <f>IFERROR(VLOOKUP($B4218, 'Returns'!$A$2:$B$801, 2, FALSE), "No")</f>
        <v>No</v>
      </c>
    </row>
    <row r="4219" spans="1:23" x14ac:dyDescent="0.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VLOOKUP($M4219,People!$A$2:$B$5, 2, FALSE)</f>
        <v>Anna Andreadi</v>
      </c>
      <c r="W4219" s="3" t="str">
        <f>IFERROR(VLOOKUP($B4219, 'Returns'!$A$2:$B$801, 2, FALSE), "No")</f>
        <v>No</v>
      </c>
    </row>
    <row r="4220" spans="1:23" x14ac:dyDescent="0.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VLOOKUP($M4220,People!$A$2:$B$5, 2, FALSE)</f>
        <v>Anna Andreadi</v>
      </c>
      <c r="W4220" s="3" t="str">
        <f>IFERROR(VLOOKUP($B4220, 'Returns'!$A$2:$B$801, 2, FALSE), "No")</f>
        <v>No</v>
      </c>
    </row>
    <row r="4221" spans="1:23" x14ac:dyDescent="0.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VLOOKUP($M4221,People!$A$2:$B$5, 2, FALSE)</f>
        <v>Anna Andreadi</v>
      </c>
      <c r="W4221" s="3" t="str">
        <f>IFERROR(VLOOKUP($B4221, 'Returns'!$A$2:$B$801, 2, FALSE), "No")</f>
        <v>No</v>
      </c>
    </row>
    <row r="4222" spans="1:23" x14ac:dyDescent="0.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VLOOKUP($M4222,People!$A$2:$B$5, 2, FALSE)</f>
        <v>Anna Andreadi</v>
      </c>
      <c r="W4222" s="3" t="str">
        <f>IFERROR(VLOOKUP($B4222, 'Returns'!$A$2:$B$801, 2, FALSE), "No")</f>
        <v>No</v>
      </c>
    </row>
    <row r="4223" spans="1:23" x14ac:dyDescent="0.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VLOOKUP($M4223,People!$A$2:$B$5, 2, FALSE)</f>
        <v>Anna Andreadi</v>
      </c>
      <c r="W4223" s="3" t="str">
        <f>IFERROR(VLOOKUP($B4223, 'Returns'!$A$2:$B$801, 2, FALSE), "No")</f>
        <v>No</v>
      </c>
    </row>
    <row r="4224" spans="1:23" x14ac:dyDescent="0.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VLOOKUP($M4224,People!$A$2:$B$5, 2, FALSE)</f>
        <v>Anna Andreadi</v>
      </c>
      <c r="W4224" s="3" t="str">
        <f>IFERROR(VLOOKUP($B4224, 'Returns'!$A$2:$B$801, 2, FALSE), "No")</f>
        <v>No</v>
      </c>
    </row>
    <row r="4225" spans="1:23" x14ac:dyDescent="0.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VLOOKUP($M4225,People!$A$2:$B$5, 2, FALSE)</f>
        <v>Anna Andreadi</v>
      </c>
      <c r="W4225" s="3" t="str">
        <f>IFERROR(VLOOKUP($B4225, 'Returns'!$A$2:$B$801, 2, FALSE), "No")</f>
        <v>No</v>
      </c>
    </row>
    <row r="4226" spans="1:23" x14ac:dyDescent="0.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VLOOKUP($M4226,People!$A$2:$B$5, 2, FALSE)</f>
        <v>Kelly Williams</v>
      </c>
      <c r="W4226" s="3" t="str">
        <f>IFERROR(VLOOKUP($B4226, 'Returns'!$A$2:$B$801, 2, FALSE), "No")</f>
        <v>No</v>
      </c>
    </row>
    <row r="4227" spans="1:23" x14ac:dyDescent="0.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VLOOKUP($M4227,People!$A$2:$B$5, 2, FALSE)</f>
        <v>Kelly Williams</v>
      </c>
      <c r="W4227" s="3" t="str">
        <f>IFERROR(VLOOKUP($B4227, 'Returns'!$A$2:$B$801, 2, FALSE), "No")</f>
        <v>No</v>
      </c>
    </row>
    <row r="4228" spans="1:23" x14ac:dyDescent="0.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VLOOKUP($M4228,People!$A$2:$B$5, 2, FALSE)</f>
        <v>Kelly Williams</v>
      </c>
      <c r="W4228" s="3" t="str">
        <f>IFERROR(VLOOKUP($B4228, 'Returns'!$A$2:$B$801, 2, FALSE), "No")</f>
        <v>No</v>
      </c>
    </row>
    <row r="4229" spans="1:23" x14ac:dyDescent="0.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VLOOKUP($M4229,People!$A$2:$B$5, 2, FALSE)</f>
        <v>Anna Andreadi</v>
      </c>
      <c r="W4229" s="3" t="str">
        <f>IFERROR(VLOOKUP($B4229, 'Returns'!$A$2:$B$801, 2, FALSE), "No")</f>
        <v>Yes</v>
      </c>
    </row>
    <row r="4230" spans="1:23" x14ac:dyDescent="0.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VLOOKUP($M4230,People!$A$2:$B$5, 2, FALSE)</f>
        <v>Kelly Williams</v>
      </c>
      <c r="W4230" s="3" t="str">
        <f>IFERROR(VLOOKUP($B4230, 'Returns'!$A$2:$B$801, 2, FALSE), "No")</f>
        <v>No</v>
      </c>
    </row>
    <row r="4231" spans="1:23" x14ac:dyDescent="0.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VLOOKUP($M4231,People!$A$2:$B$5, 2, FALSE)</f>
        <v>Kelly Williams</v>
      </c>
      <c r="W4231" s="3" t="str">
        <f>IFERROR(VLOOKUP($B4231, 'Returns'!$A$2:$B$801, 2, FALSE), "No")</f>
        <v>No</v>
      </c>
    </row>
    <row r="4232" spans="1:23" x14ac:dyDescent="0.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VLOOKUP($M4232,People!$A$2:$B$5, 2, FALSE)</f>
        <v>Kelly Williams</v>
      </c>
      <c r="W4232" s="3" t="str">
        <f>IFERROR(VLOOKUP($B4232, 'Returns'!$A$2:$B$801, 2, FALSE), "No")</f>
        <v>No</v>
      </c>
    </row>
    <row r="4233" spans="1:23" x14ac:dyDescent="0.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VLOOKUP($M4233,People!$A$2:$B$5, 2, FALSE)</f>
        <v>Kelly Williams</v>
      </c>
      <c r="W4233" s="3" t="str">
        <f>IFERROR(VLOOKUP($B4233, 'Returns'!$A$2:$B$801, 2, FALSE), "No")</f>
        <v>No</v>
      </c>
    </row>
    <row r="4234" spans="1:23" x14ac:dyDescent="0.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VLOOKUP($M4234,People!$A$2:$B$5, 2, FALSE)</f>
        <v>Kelly Williams</v>
      </c>
      <c r="W4234" s="3" t="str">
        <f>IFERROR(VLOOKUP($B4234, 'Returns'!$A$2:$B$801, 2, FALSE), "No")</f>
        <v>No</v>
      </c>
    </row>
    <row r="4235" spans="1:23" x14ac:dyDescent="0.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VLOOKUP($M4235,People!$A$2:$B$5, 2, FALSE)</f>
        <v>Kelly Williams</v>
      </c>
      <c r="W4235" s="3" t="str">
        <f>IFERROR(VLOOKUP($B4235, 'Returns'!$A$2:$B$801, 2, FALSE), "No")</f>
        <v>No</v>
      </c>
    </row>
    <row r="4236" spans="1:23" x14ac:dyDescent="0.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VLOOKUP($M4236,People!$A$2:$B$5, 2, FALSE)</f>
        <v>Chuck Magee</v>
      </c>
      <c r="W4236" s="3" t="str">
        <f>IFERROR(VLOOKUP($B4236, 'Returns'!$A$2:$B$801, 2, FALSE), "No")</f>
        <v>No</v>
      </c>
    </row>
    <row r="4237" spans="1:23" x14ac:dyDescent="0.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VLOOKUP($M4237,People!$A$2:$B$5, 2, FALSE)</f>
        <v>Chuck Magee</v>
      </c>
      <c r="W4237" s="3" t="str">
        <f>IFERROR(VLOOKUP($B4237, 'Returns'!$A$2:$B$801, 2, FALSE), "No")</f>
        <v>No</v>
      </c>
    </row>
    <row r="4238" spans="1:23" x14ac:dyDescent="0.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VLOOKUP($M4238,People!$A$2:$B$5, 2, FALSE)</f>
        <v>Kelly Williams</v>
      </c>
      <c r="W4238" s="3" t="str">
        <f>IFERROR(VLOOKUP($B4238, 'Returns'!$A$2:$B$801, 2, FALSE), "No")</f>
        <v>No</v>
      </c>
    </row>
    <row r="4239" spans="1:23" x14ac:dyDescent="0.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VLOOKUP($M4239,People!$A$2:$B$5, 2, FALSE)</f>
        <v>Chuck Magee</v>
      </c>
      <c r="W4239" s="3" t="str">
        <f>IFERROR(VLOOKUP($B4239, 'Returns'!$A$2:$B$801, 2, FALSE), "No")</f>
        <v>No</v>
      </c>
    </row>
    <row r="4240" spans="1:23" x14ac:dyDescent="0.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VLOOKUP($M4240,People!$A$2:$B$5, 2, FALSE)</f>
        <v>Anna Andreadi</v>
      </c>
      <c r="W4240" s="3" t="str">
        <f>IFERROR(VLOOKUP($B4240, 'Returns'!$A$2:$B$801, 2, FALSE), "No")</f>
        <v>No</v>
      </c>
    </row>
    <row r="4241" spans="1:23" x14ac:dyDescent="0.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VLOOKUP($M4241,People!$A$2:$B$5, 2, FALSE)</f>
        <v>Kelly Williams</v>
      </c>
      <c r="W4241" s="3" t="str">
        <f>IFERROR(VLOOKUP($B4241, 'Returns'!$A$2:$B$801, 2, FALSE), "No")</f>
        <v>No</v>
      </c>
    </row>
    <row r="4242" spans="1:23" x14ac:dyDescent="0.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VLOOKUP($M4242,People!$A$2:$B$5, 2, FALSE)</f>
        <v>Anna Andreadi</v>
      </c>
      <c r="W4242" s="3" t="str">
        <f>IFERROR(VLOOKUP($B4242, 'Returns'!$A$2:$B$801, 2, FALSE), "No")</f>
        <v>No</v>
      </c>
    </row>
    <row r="4243" spans="1:23" x14ac:dyDescent="0.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VLOOKUP($M4243,People!$A$2:$B$5, 2, FALSE)</f>
        <v>Anna Andreadi</v>
      </c>
      <c r="W4243" s="3" t="str">
        <f>IFERROR(VLOOKUP($B4243, 'Returns'!$A$2:$B$801, 2, FALSE), "No")</f>
        <v>No</v>
      </c>
    </row>
    <row r="4244" spans="1:23" x14ac:dyDescent="0.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VLOOKUP($M4244,People!$A$2:$B$5, 2, FALSE)</f>
        <v>Cassandra Brandow</v>
      </c>
      <c r="W4244" s="3" t="str">
        <f>IFERROR(VLOOKUP($B4244, 'Returns'!$A$2:$B$801, 2, FALSE), "No")</f>
        <v>No</v>
      </c>
    </row>
    <row r="4245" spans="1:23" x14ac:dyDescent="0.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VLOOKUP($M4245,People!$A$2:$B$5, 2, FALSE)</f>
        <v>Cassandra Brandow</v>
      </c>
      <c r="W4245" s="3" t="str">
        <f>IFERROR(VLOOKUP($B4245, 'Returns'!$A$2:$B$801, 2, FALSE), "No")</f>
        <v>No</v>
      </c>
    </row>
    <row r="4246" spans="1:23" x14ac:dyDescent="0.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VLOOKUP($M4246,People!$A$2:$B$5, 2, FALSE)</f>
        <v>Anna Andreadi</v>
      </c>
      <c r="W4246" s="3" t="str">
        <f>IFERROR(VLOOKUP($B4246, 'Returns'!$A$2:$B$801, 2, FALSE), "No")</f>
        <v>No</v>
      </c>
    </row>
    <row r="4247" spans="1:23" x14ac:dyDescent="0.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VLOOKUP($M4247,People!$A$2:$B$5, 2, FALSE)</f>
        <v>Chuck Magee</v>
      </c>
      <c r="W4247" s="3" t="str">
        <f>IFERROR(VLOOKUP($B4247, 'Returns'!$A$2:$B$801, 2, FALSE), "No")</f>
        <v>No</v>
      </c>
    </row>
    <row r="4248" spans="1:23" x14ac:dyDescent="0.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VLOOKUP($M4248,People!$A$2:$B$5, 2, FALSE)</f>
        <v>Chuck Magee</v>
      </c>
      <c r="W4248" s="3" t="str">
        <f>IFERROR(VLOOKUP($B4248, 'Returns'!$A$2:$B$801, 2, FALSE), "No")</f>
        <v>No</v>
      </c>
    </row>
    <row r="4249" spans="1:23" x14ac:dyDescent="0.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VLOOKUP($M4249,People!$A$2:$B$5, 2, FALSE)</f>
        <v>Chuck Magee</v>
      </c>
      <c r="W4249" s="3" t="str">
        <f>IFERROR(VLOOKUP($B4249, 'Returns'!$A$2:$B$801, 2, FALSE), "No")</f>
        <v>No</v>
      </c>
    </row>
    <row r="4250" spans="1:23" x14ac:dyDescent="0.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VLOOKUP($M4250,People!$A$2:$B$5, 2, FALSE)</f>
        <v>Chuck Magee</v>
      </c>
      <c r="W4250" s="3" t="str">
        <f>IFERROR(VLOOKUP($B4250, 'Returns'!$A$2:$B$801, 2, FALSE), "No")</f>
        <v>No</v>
      </c>
    </row>
    <row r="4251" spans="1:23" x14ac:dyDescent="0.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VLOOKUP($M4251,People!$A$2:$B$5, 2, FALSE)</f>
        <v>Chuck Magee</v>
      </c>
      <c r="W4251" s="3" t="str">
        <f>IFERROR(VLOOKUP($B4251, 'Returns'!$A$2:$B$801, 2, FALSE), "No")</f>
        <v>No</v>
      </c>
    </row>
    <row r="4252" spans="1:23" x14ac:dyDescent="0.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VLOOKUP($M4252,People!$A$2:$B$5, 2, FALSE)</f>
        <v>Chuck Magee</v>
      </c>
      <c r="W4252" s="3" t="str">
        <f>IFERROR(VLOOKUP($B4252, 'Returns'!$A$2:$B$801, 2, FALSE), "No")</f>
        <v>No</v>
      </c>
    </row>
    <row r="4253" spans="1:23" x14ac:dyDescent="0.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VLOOKUP($M4253,People!$A$2:$B$5, 2, FALSE)</f>
        <v>Cassandra Brandow</v>
      </c>
      <c r="W4253" s="3" t="str">
        <f>IFERROR(VLOOKUP($B4253, 'Returns'!$A$2:$B$801, 2, FALSE), "No")</f>
        <v>No</v>
      </c>
    </row>
    <row r="4254" spans="1:23" x14ac:dyDescent="0.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VLOOKUP($M4254,People!$A$2:$B$5, 2, FALSE)</f>
        <v>Cassandra Brandow</v>
      </c>
      <c r="W4254" s="3" t="str">
        <f>IFERROR(VLOOKUP($B4254, 'Returns'!$A$2:$B$801, 2, FALSE), "No")</f>
        <v>No</v>
      </c>
    </row>
    <row r="4255" spans="1:23" x14ac:dyDescent="0.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VLOOKUP($M4255,People!$A$2:$B$5, 2, FALSE)</f>
        <v>Cassandra Brandow</v>
      </c>
      <c r="W4255" s="3" t="str">
        <f>IFERROR(VLOOKUP($B4255, 'Returns'!$A$2:$B$801, 2, FALSE), "No")</f>
        <v>No</v>
      </c>
    </row>
    <row r="4256" spans="1:23" x14ac:dyDescent="0.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VLOOKUP($M4256,People!$A$2:$B$5, 2, FALSE)</f>
        <v>Kelly Williams</v>
      </c>
      <c r="W4256" s="3" t="str">
        <f>IFERROR(VLOOKUP($B4256, 'Returns'!$A$2:$B$801, 2, FALSE), "No")</f>
        <v>No</v>
      </c>
    </row>
    <row r="4257" spans="1:23" x14ac:dyDescent="0.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VLOOKUP($M4257,People!$A$2:$B$5, 2, FALSE)</f>
        <v>Kelly Williams</v>
      </c>
      <c r="W4257" s="3" t="str">
        <f>IFERROR(VLOOKUP($B4257, 'Returns'!$A$2:$B$801, 2, FALSE), "No")</f>
        <v>No</v>
      </c>
    </row>
    <row r="4258" spans="1:23" x14ac:dyDescent="0.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VLOOKUP($M4258,People!$A$2:$B$5, 2, FALSE)</f>
        <v>Kelly Williams</v>
      </c>
      <c r="W4258" s="3" t="str">
        <f>IFERROR(VLOOKUP($B4258, 'Returns'!$A$2:$B$801, 2, FALSE), "No")</f>
        <v>No</v>
      </c>
    </row>
    <row r="4259" spans="1:23" x14ac:dyDescent="0.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VLOOKUP($M4259,People!$A$2:$B$5, 2, FALSE)</f>
        <v>Anna Andreadi</v>
      </c>
      <c r="W4259" s="3" t="str">
        <f>IFERROR(VLOOKUP($B4259, 'Returns'!$A$2:$B$801, 2, FALSE), "No")</f>
        <v>No</v>
      </c>
    </row>
    <row r="4260" spans="1:23" x14ac:dyDescent="0.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VLOOKUP($M4260,People!$A$2:$B$5, 2, FALSE)</f>
        <v>Anna Andreadi</v>
      </c>
      <c r="W4260" s="3" t="str">
        <f>IFERROR(VLOOKUP($B4260, 'Returns'!$A$2:$B$801, 2, FALSE), "No")</f>
        <v>No</v>
      </c>
    </row>
    <row r="4261" spans="1:23" x14ac:dyDescent="0.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VLOOKUP($M4261,People!$A$2:$B$5, 2, FALSE)</f>
        <v>Chuck Magee</v>
      </c>
      <c r="W4261" s="3" t="str">
        <f>IFERROR(VLOOKUP($B4261, 'Returns'!$A$2:$B$801, 2, FALSE), "No")</f>
        <v>No</v>
      </c>
    </row>
    <row r="4262" spans="1:23" x14ac:dyDescent="0.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VLOOKUP($M4262,People!$A$2:$B$5, 2, FALSE)</f>
        <v>Chuck Magee</v>
      </c>
      <c r="W4262" s="3" t="str">
        <f>IFERROR(VLOOKUP($B4262, 'Returns'!$A$2:$B$801, 2, FALSE), "No")</f>
        <v>No</v>
      </c>
    </row>
    <row r="4263" spans="1:23" x14ac:dyDescent="0.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VLOOKUP($M4263,People!$A$2:$B$5, 2, FALSE)</f>
        <v>Kelly Williams</v>
      </c>
      <c r="W4263" s="3" t="str">
        <f>IFERROR(VLOOKUP($B4263, 'Returns'!$A$2:$B$801, 2, FALSE), "No")</f>
        <v>No</v>
      </c>
    </row>
    <row r="4264" spans="1:23" x14ac:dyDescent="0.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VLOOKUP($M4264,People!$A$2:$B$5, 2, FALSE)</f>
        <v>Cassandra Brandow</v>
      </c>
      <c r="W4264" s="3" t="str">
        <f>IFERROR(VLOOKUP($B4264, 'Returns'!$A$2:$B$801, 2, FALSE), "No")</f>
        <v>No</v>
      </c>
    </row>
    <row r="4265" spans="1:23" x14ac:dyDescent="0.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VLOOKUP($M4265,People!$A$2:$B$5, 2, FALSE)</f>
        <v>Chuck Magee</v>
      </c>
      <c r="W4265" s="3" t="str">
        <f>IFERROR(VLOOKUP($B4265, 'Returns'!$A$2:$B$801, 2, FALSE), "No")</f>
        <v>No</v>
      </c>
    </row>
    <row r="4266" spans="1:23" x14ac:dyDescent="0.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VLOOKUP($M4266,People!$A$2:$B$5, 2, FALSE)</f>
        <v>Kelly Williams</v>
      </c>
      <c r="W4266" s="3" t="str">
        <f>IFERROR(VLOOKUP($B4266, 'Returns'!$A$2:$B$801, 2, FALSE), "No")</f>
        <v>No</v>
      </c>
    </row>
    <row r="4267" spans="1:23" x14ac:dyDescent="0.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VLOOKUP($M4267,People!$A$2:$B$5, 2, FALSE)</f>
        <v>Kelly Williams</v>
      </c>
      <c r="W4267" s="3" t="str">
        <f>IFERROR(VLOOKUP($B4267, 'Returns'!$A$2:$B$801, 2, FALSE), "No")</f>
        <v>No</v>
      </c>
    </row>
    <row r="4268" spans="1:23" x14ac:dyDescent="0.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VLOOKUP($M4268,People!$A$2:$B$5, 2, FALSE)</f>
        <v>Kelly Williams</v>
      </c>
      <c r="W4268" s="3" t="str">
        <f>IFERROR(VLOOKUP($B4268, 'Returns'!$A$2:$B$801, 2, FALSE), "No")</f>
        <v>No</v>
      </c>
    </row>
    <row r="4269" spans="1:23" x14ac:dyDescent="0.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VLOOKUP($M4269,People!$A$2:$B$5, 2, FALSE)</f>
        <v>Kelly Williams</v>
      </c>
      <c r="W4269" s="3" t="str">
        <f>IFERROR(VLOOKUP($B4269, 'Returns'!$A$2:$B$801, 2, FALSE), "No")</f>
        <v>No</v>
      </c>
    </row>
    <row r="4270" spans="1:23" x14ac:dyDescent="0.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VLOOKUP($M4270,People!$A$2:$B$5, 2, FALSE)</f>
        <v>Kelly Williams</v>
      </c>
      <c r="W4270" s="3" t="str">
        <f>IFERROR(VLOOKUP($B4270, 'Returns'!$A$2:$B$801, 2, FALSE), "No")</f>
        <v>No</v>
      </c>
    </row>
    <row r="4271" spans="1:23" x14ac:dyDescent="0.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VLOOKUP($M4271,People!$A$2:$B$5, 2, FALSE)</f>
        <v>Anna Andreadi</v>
      </c>
      <c r="W4271" s="3" t="str">
        <f>IFERROR(VLOOKUP($B4271, 'Returns'!$A$2:$B$801, 2, FALSE), "No")</f>
        <v>No</v>
      </c>
    </row>
    <row r="4272" spans="1:23" x14ac:dyDescent="0.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VLOOKUP($M4272,People!$A$2:$B$5, 2, FALSE)</f>
        <v>Cassandra Brandow</v>
      </c>
      <c r="W4272" s="3" t="str">
        <f>IFERROR(VLOOKUP($B4272, 'Returns'!$A$2:$B$801, 2, FALSE), "No")</f>
        <v>No</v>
      </c>
    </row>
    <row r="4273" spans="1:23" x14ac:dyDescent="0.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VLOOKUP($M4273,People!$A$2:$B$5, 2, FALSE)</f>
        <v>Chuck Magee</v>
      </c>
      <c r="W4273" s="3" t="str">
        <f>IFERROR(VLOOKUP($B4273, 'Returns'!$A$2:$B$801, 2, FALSE), "No")</f>
        <v>No</v>
      </c>
    </row>
    <row r="4274" spans="1:23" x14ac:dyDescent="0.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VLOOKUP($M4274,People!$A$2:$B$5, 2, FALSE)</f>
        <v>Anna Andreadi</v>
      </c>
      <c r="W4274" s="3" t="str">
        <f>IFERROR(VLOOKUP($B4274, 'Returns'!$A$2:$B$801, 2, FALSE), "No")</f>
        <v>No</v>
      </c>
    </row>
    <row r="4275" spans="1:23" x14ac:dyDescent="0.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VLOOKUP($M4275,People!$A$2:$B$5, 2, FALSE)</f>
        <v>Anna Andreadi</v>
      </c>
      <c r="W4275" s="3" t="str">
        <f>IFERROR(VLOOKUP($B4275, 'Returns'!$A$2:$B$801, 2, FALSE), "No")</f>
        <v>No</v>
      </c>
    </row>
    <row r="4276" spans="1:23" x14ac:dyDescent="0.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VLOOKUP($M4276,People!$A$2:$B$5, 2, FALSE)</f>
        <v>Anna Andreadi</v>
      </c>
      <c r="W4276" s="3" t="str">
        <f>IFERROR(VLOOKUP($B4276, 'Returns'!$A$2:$B$801, 2, FALSE), "No")</f>
        <v>No</v>
      </c>
    </row>
    <row r="4277" spans="1:23" x14ac:dyDescent="0.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VLOOKUP($M4277,People!$A$2:$B$5, 2, FALSE)</f>
        <v>Kelly Williams</v>
      </c>
      <c r="W4277" s="3" t="str">
        <f>IFERROR(VLOOKUP($B4277, 'Returns'!$A$2:$B$801, 2, FALSE), "No")</f>
        <v>No</v>
      </c>
    </row>
    <row r="4278" spans="1:23" x14ac:dyDescent="0.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VLOOKUP($M4278,People!$A$2:$B$5, 2, FALSE)</f>
        <v>Anna Andreadi</v>
      </c>
      <c r="W4278" s="3" t="str">
        <f>IFERROR(VLOOKUP($B4278, 'Returns'!$A$2:$B$801, 2, FALSE), "No")</f>
        <v>No</v>
      </c>
    </row>
    <row r="4279" spans="1:23" x14ac:dyDescent="0.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VLOOKUP($M4279,People!$A$2:$B$5, 2, FALSE)</f>
        <v>Chuck Magee</v>
      </c>
      <c r="W4279" s="3" t="str">
        <f>IFERROR(VLOOKUP($B4279, 'Returns'!$A$2:$B$801, 2, FALSE), "No")</f>
        <v>No</v>
      </c>
    </row>
    <row r="4280" spans="1:23" x14ac:dyDescent="0.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VLOOKUP($M4280,People!$A$2:$B$5, 2, FALSE)</f>
        <v>Chuck Magee</v>
      </c>
      <c r="W4280" s="3" t="str">
        <f>IFERROR(VLOOKUP($B4280, 'Returns'!$A$2:$B$801, 2, FALSE), "No")</f>
        <v>No</v>
      </c>
    </row>
    <row r="4281" spans="1:23" x14ac:dyDescent="0.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VLOOKUP($M4281,People!$A$2:$B$5, 2, FALSE)</f>
        <v>Chuck Magee</v>
      </c>
      <c r="W4281" s="3" t="str">
        <f>IFERROR(VLOOKUP($B4281, 'Returns'!$A$2:$B$801, 2, FALSE), "No")</f>
        <v>No</v>
      </c>
    </row>
    <row r="4282" spans="1:23" x14ac:dyDescent="0.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VLOOKUP($M4282,People!$A$2:$B$5, 2, FALSE)</f>
        <v>Chuck Magee</v>
      </c>
      <c r="W4282" s="3" t="str">
        <f>IFERROR(VLOOKUP($B4282, 'Returns'!$A$2:$B$801, 2, FALSE), "No")</f>
        <v>No</v>
      </c>
    </row>
    <row r="4283" spans="1:23" x14ac:dyDescent="0.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VLOOKUP($M4283,People!$A$2:$B$5, 2, FALSE)</f>
        <v>Chuck Magee</v>
      </c>
      <c r="W4283" s="3" t="str">
        <f>IFERROR(VLOOKUP($B4283, 'Returns'!$A$2:$B$801, 2, FALSE), "No")</f>
        <v>No</v>
      </c>
    </row>
    <row r="4284" spans="1:23" x14ac:dyDescent="0.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VLOOKUP($M4284,People!$A$2:$B$5, 2, FALSE)</f>
        <v>Kelly Williams</v>
      </c>
      <c r="W4284" s="3" t="str">
        <f>IFERROR(VLOOKUP($B4284, 'Returns'!$A$2:$B$801, 2, FALSE), "No")</f>
        <v>No</v>
      </c>
    </row>
    <row r="4285" spans="1:23" x14ac:dyDescent="0.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VLOOKUP($M4285,People!$A$2:$B$5, 2, FALSE)</f>
        <v>Kelly Williams</v>
      </c>
      <c r="W4285" s="3" t="str">
        <f>IFERROR(VLOOKUP($B4285, 'Returns'!$A$2:$B$801, 2, FALSE), "No")</f>
        <v>No</v>
      </c>
    </row>
    <row r="4286" spans="1:23" x14ac:dyDescent="0.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VLOOKUP($M4286,People!$A$2:$B$5, 2, FALSE)</f>
        <v>Kelly Williams</v>
      </c>
      <c r="W4286" s="3" t="str">
        <f>IFERROR(VLOOKUP($B4286, 'Returns'!$A$2:$B$801, 2, FALSE), "No")</f>
        <v>No</v>
      </c>
    </row>
    <row r="4287" spans="1:23" x14ac:dyDescent="0.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VLOOKUP($M4287,People!$A$2:$B$5, 2, FALSE)</f>
        <v>Kelly Williams</v>
      </c>
      <c r="W4287" s="3" t="str">
        <f>IFERROR(VLOOKUP($B4287, 'Returns'!$A$2:$B$801, 2, FALSE), "No")</f>
        <v>No</v>
      </c>
    </row>
    <row r="4288" spans="1:23" x14ac:dyDescent="0.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VLOOKUP($M4288,People!$A$2:$B$5, 2, FALSE)</f>
        <v>Kelly Williams</v>
      </c>
      <c r="W4288" s="3" t="str">
        <f>IFERROR(VLOOKUP($B4288, 'Returns'!$A$2:$B$801, 2, FALSE), "No")</f>
        <v>No</v>
      </c>
    </row>
    <row r="4289" spans="1:23" x14ac:dyDescent="0.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VLOOKUP($M4289,People!$A$2:$B$5, 2, FALSE)</f>
        <v>Cassandra Brandow</v>
      </c>
      <c r="W4289" s="3" t="str">
        <f>IFERROR(VLOOKUP($B4289, 'Returns'!$A$2:$B$801, 2, FALSE), "No")</f>
        <v>No</v>
      </c>
    </row>
    <row r="4290" spans="1:23" x14ac:dyDescent="0.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VLOOKUP($M4290,People!$A$2:$B$5, 2, FALSE)</f>
        <v>Kelly Williams</v>
      </c>
      <c r="W4290" s="3" t="str">
        <f>IFERROR(VLOOKUP($B4290, 'Returns'!$A$2:$B$801, 2, FALSE), "No")</f>
        <v>No</v>
      </c>
    </row>
    <row r="4291" spans="1:23" x14ac:dyDescent="0.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VLOOKUP($M4291,People!$A$2:$B$5, 2, FALSE)</f>
        <v>Kelly Williams</v>
      </c>
      <c r="W4291" s="3" t="str">
        <f>IFERROR(VLOOKUP($B4291, 'Returns'!$A$2:$B$801, 2, FALSE), "No")</f>
        <v>No</v>
      </c>
    </row>
    <row r="4292" spans="1:23" x14ac:dyDescent="0.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VLOOKUP($M4292,People!$A$2:$B$5, 2, FALSE)</f>
        <v>Anna Andreadi</v>
      </c>
      <c r="W4292" s="3" t="str">
        <f>IFERROR(VLOOKUP($B4292, 'Returns'!$A$2:$B$801, 2, FALSE), "No")</f>
        <v>No</v>
      </c>
    </row>
    <row r="4293" spans="1:23" x14ac:dyDescent="0.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VLOOKUP($M4293,People!$A$2:$B$5, 2, FALSE)</f>
        <v>Anna Andreadi</v>
      </c>
      <c r="W4293" s="3" t="str">
        <f>IFERROR(VLOOKUP($B4293, 'Returns'!$A$2:$B$801, 2, FALSE), "No")</f>
        <v>No</v>
      </c>
    </row>
    <row r="4294" spans="1:23" x14ac:dyDescent="0.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VLOOKUP($M4294,People!$A$2:$B$5, 2, FALSE)</f>
        <v>Anna Andreadi</v>
      </c>
      <c r="W4294" s="3" t="str">
        <f>IFERROR(VLOOKUP($B4294, 'Returns'!$A$2:$B$801, 2, FALSE), "No")</f>
        <v>No</v>
      </c>
    </row>
    <row r="4295" spans="1:23" x14ac:dyDescent="0.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VLOOKUP($M4295,People!$A$2:$B$5, 2, FALSE)</f>
        <v>Chuck Magee</v>
      </c>
      <c r="W4295" s="3" t="str">
        <f>IFERROR(VLOOKUP($B4295, 'Returns'!$A$2:$B$801, 2, FALSE), "No")</f>
        <v>No</v>
      </c>
    </row>
    <row r="4296" spans="1:23" x14ac:dyDescent="0.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VLOOKUP($M4296,People!$A$2:$B$5, 2, FALSE)</f>
        <v>Anna Andreadi</v>
      </c>
      <c r="W4296" s="3" t="str">
        <f>IFERROR(VLOOKUP($B4296, 'Returns'!$A$2:$B$801, 2, FALSE), "No")</f>
        <v>No</v>
      </c>
    </row>
    <row r="4297" spans="1:23" x14ac:dyDescent="0.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VLOOKUP($M4297,People!$A$2:$B$5, 2, FALSE)</f>
        <v>Anna Andreadi</v>
      </c>
      <c r="W4297" s="3" t="str">
        <f>IFERROR(VLOOKUP($B4297, 'Returns'!$A$2:$B$801, 2, FALSE), "No")</f>
        <v>No</v>
      </c>
    </row>
    <row r="4298" spans="1:23" x14ac:dyDescent="0.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VLOOKUP($M4298,People!$A$2:$B$5, 2, FALSE)</f>
        <v>Anna Andreadi</v>
      </c>
      <c r="W4298" s="3" t="str">
        <f>IFERROR(VLOOKUP($B4298, 'Returns'!$A$2:$B$801, 2, FALSE), "No")</f>
        <v>No</v>
      </c>
    </row>
    <row r="4299" spans="1:23" x14ac:dyDescent="0.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VLOOKUP($M4299,People!$A$2:$B$5, 2, FALSE)</f>
        <v>Cassandra Brandow</v>
      </c>
      <c r="W4299" s="3" t="str">
        <f>IFERROR(VLOOKUP($B4299, 'Returns'!$A$2:$B$801, 2, FALSE), "No")</f>
        <v>No</v>
      </c>
    </row>
    <row r="4300" spans="1:23" x14ac:dyDescent="0.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VLOOKUP($M4300,People!$A$2:$B$5, 2, FALSE)</f>
        <v>Cassandra Brandow</v>
      </c>
      <c r="W4300" s="3" t="str">
        <f>IFERROR(VLOOKUP($B4300, 'Returns'!$A$2:$B$801, 2, FALSE), "No")</f>
        <v>No</v>
      </c>
    </row>
    <row r="4301" spans="1:23" x14ac:dyDescent="0.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VLOOKUP($M4301,People!$A$2:$B$5, 2, FALSE)</f>
        <v>Cassandra Brandow</v>
      </c>
      <c r="W4301" s="3" t="str">
        <f>IFERROR(VLOOKUP($B4301, 'Returns'!$A$2:$B$801, 2, FALSE), "No")</f>
        <v>No</v>
      </c>
    </row>
    <row r="4302" spans="1:23" x14ac:dyDescent="0.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VLOOKUP($M4302,People!$A$2:$B$5, 2, FALSE)</f>
        <v>Cassandra Brandow</v>
      </c>
      <c r="W4302" s="3" t="str">
        <f>IFERROR(VLOOKUP($B4302, 'Returns'!$A$2:$B$801, 2, FALSE), "No")</f>
        <v>No</v>
      </c>
    </row>
    <row r="4303" spans="1:23" x14ac:dyDescent="0.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VLOOKUP($M4303,People!$A$2:$B$5, 2, FALSE)</f>
        <v>Cassandra Brandow</v>
      </c>
      <c r="W4303" s="3" t="str">
        <f>IFERROR(VLOOKUP($B4303, 'Returns'!$A$2:$B$801, 2, FALSE), "No")</f>
        <v>No</v>
      </c>
    </row>
    <row r="4304" spans="1:23" x14ac:dyDescent="0.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VLOOKUP($M4304,People!$A$2:$B$5, 2, FALSE)</f>
        <v>Chuck Magee</v>
      </c>
      <c r="W4304" s="3" t="str">
        <f>IFERROR(VLOOKUP($B4304, 'Returns'!$A$2:$B$801, 2, FALSE), "No")</f>
        <v>Yes</v>
      </c>
    </row>
    <row r="4305" spans="1:23" x14ac:dyDescent="0.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VLOOKUP($M4305,People!$A$2:$B$5, 2, FALSE)</f>
        <v>Kelly Williams</v>
      </c>
      <c r="W4305" s="3" t="str">
        <f>IFERROR(VLOOKUP($B4305, 'Returns'!$A$2:$B$801, 2, FALSE), "No")</f>
        <v>No</v>
      </c>
    </row>
    <row r="4306" spans="1:23" x14ac:dyDescent="0.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VLOOKUP($M4306,People!$A$2:$B$5, 2, FALSE)</f>
        <v>Anna Andreadi</v>
      </c>
      <c r="W4306" s="3" t="str">
        <f>IFERROR(VLOOKUP($B4306, 'Returns'!$A$2:$B$801, 2, FALSE), "No")</f>
        <v>No</v>
      </c>
    </row>
    <row r="4307" spans="1:23" x14ac:dyDescent="0.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VLOOKUP($M4307,People!$A$2:$B$5, 2, FALSE)</f>
        <v>Anna Andreadi</v>
      </c>
      <c r="W4307" s="3" t="str">
        <f>IFERROR(VLOOKUP($B4307, 'Returns'!$A$2:$B$801, 2, FALSE), "No")</f>
        <v>No</v>
      </c>
    </row>
    <row r="4308" spans="1:23" x14ac:dyDescent="0.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VLOOKUP($M4308,People!$A$2:$B$5, 2, FALSE)</f>
        <v>Anna Andreadi</v>
      </c>
      <c r="W4308" s="3" t="str">
        <f>IFERROR(VLOOKUP($B4308, 'Returns'!$A$2:$B$801, 2, FALSE), "No")</f>
        <v>No</v>
      </c>
    </row>
    <row r="4309" spans="1:23" x14ac:dyDescent="0.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VLOOKUP($M4309,People!$A$2:$B$5, 2, FALSE)</f>
        <v>Anna Andreadi</v>
      </c>
      <c r="W4309" s="3" t="str">
        <f>IFERROR(VLOOKUP($B4309, 'Returns'!$A$2:$B$801, 2, FALSE), "No")</f>
        <v>No</v>
      </c>
    </row>
    <row r="4310" spans="1:23" x14ac:dyDescent="0.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VLOOKUP($M4310,People!$A$2:$B$5, 2, FALSE)</f>
        <v>Anna Andreadi</v>
      </c>
      <c r="W4310" s="3" t="str">
        <f>IFERROR(VLOOKUP($B4310, 'Returns'!$A$2:$B$801, 2, FALSE), "No")</f>
        <v>No</v>
      </c>
    </row>
    <row r="4311" spans="1:23" x14ac:dyDescent="0.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VLOOKUP($M4311,People!$A$2:$B$5, 2, FALSE)</f>
        <v>Anna Andreadi</v>
      </c>
      <c r="W4311" s="3" t="str">
        <f>IFERROR(VLOOKUP($B4311, 'Returns'!$A$2:$B$801, 2, FALSE), "No")</f>
        <v>No</v>
      </c>
    </row>
    <row r="4312" spans="1:23" x14ac:dyDescent="0.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VLOOKUP($M4312,People!$A$2:$B$5, 2, FALSE)</f>
        <v>Anna Andreadi</v>
      </c>
      <c r="W4312" s="3" t="str">
        <f>IFERROR(VLOOKUP($B4312, 'Returns'!$A$2:$B$801, 2, FALSE), "No")</f>
        <v>No</v>
      </c>
    </row>
    <row r="4313" spans="1:23" x14ac:dyDescent="0.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VLOOKUP($M4313,People!$A$2:$B$5, 2, FALSE)</f>
        <v>Anna Andreadi</v>
      </c>
      <c r="W4313" s="3" t="str">
        <f>IFERROR(VLOOKUP($B4313, 'Returns'!$A$2:$B$801, 2, FALSE), "No")</f>
        <v>No</v>
      </c>
    </row>
    <row r="4314" spans="1:23" x14ac:dyDescent="0.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VLOOKUP($M4314,People!$A$2:$B$5, 2, FALSE)</f>
        <v>Anna Andreadi</v>
      </c>
      <c r="W4314" s="3" t="str">
        <f>IFERROR(VLOOKUP($B4314, 'Returns'!$A$2:$B$801, 2, FALSE), "No")</f>
        <v>No</v>
      </c>
    </row>
    <row r="4315" spans="1:23" x14ac:dyDescent="0.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VLOOKUP($M4315,People!$A$2:$B$5, 2, FALSE)</f>
        <v>Chuck Magee</v>
      </c>
      <c r="W4315" s="3" t="str">
        <f>IFERROR(VLOOKUP($B4315, 'Returns'!$A$2:$B$801, 2, FALSE), "No")</f>
        <v>No</v>
      </c>
    </row>
    <row r="4316" spans="1:23" x14ac:dyDescent="0.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VLOOKUP($M4316,People!$A$2:$B$5, 2, FALSE)</f>
        <v>Anna Andreadi</v>
      </c>
      <c r="W4316" s="3" t="str">
        <f>IFERROR(VLOOKUP($B4316, 'Returns'!$A$2:$B$801, 2, FALSE), "No")</f>
        <v>No</v>
      </c>
    </row>
    <row r="4317" spans="1:23" x14ac:dyDescent="0.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VLOOKUP($M4317,People!$A$2:$B$5, 2, FALSE)</f>
        <v>Anna Andreadi</v>
      </c>
      <c r="W4317" s="3" t="str">
        <f>IFERROR(VLOOKUP($B4317, 'Returns'!$A$2:$B$801, 2, FALSE), "No")</f>
        <v>No</v>
      </c>
    </row>
    <row r="4318" spans="1:23" x14ac:dyDescent="0.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VLOOKUP($M4318,People!$A$2:$B$5, 2, FALSE)</f>
        <v>Anna Andreadi</v>
      </c>
      <c r="W4318" s="3" t="str">
        <f>IFERROR(VLOOKUP($B4318, 'Returns'!$A$2:$B$801, 2, FALSE), "No")</f>
        <v>No</v>
      </c>
    </row>
    <row r="4319" spans="1:23" x14ac:dyDescent="0.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VLOOKUP($M4319,People!$A$2:$B$5, 2, FALSE)</f>
        <v>Anna Andreadi</v>
      </c>
      <c r="W4319" s="3" t="str">
        <f>IFERROR(VLOOKUP($B4319, 'Returns'!$A$2:$B$801, 2, FALSE), "No")</f>
        <v>No</v>
      </c>
    </row>
    <row r="4320" spans="1:23" x14ac:dyDescent="0.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VLOOKUP($M4320,People!$A$2:$B$5, 2, FALSE)</f>
        <v>Cassandra Brandow</v>
      </c>
      <c r="W4320" s="3" t="str">
        <f>IFERROR(VLOOKUP($B4320, 'Returns'!$A$2:$B$801, 2, FALSE), "No")</f>
        <v>No</v>
      </c>
    </row>
    <row r="4321" spans="1:23" x14ac:dyDescent="0.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VLOOKUP($M4321,People!$A$2:$B$5, 2, FALSE)</f>
        <v>Anna Andreadi</v>
      </c>
      <c r="W4321" s="3" t="str">
        <f>IFERROR(VLOOKUP($B4321, 'Returns'!$A$2:$B$801, 2, FALSE), "No")</f>
        <v>Yes</v>
      </c>
    </row>
    <row r="4322" spans="1:23" x14ac:dyDescent="0.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VLOOKUP($M4322,People!$A$2:$B$5, 2, FALSE)</f>
        <v>Anna Andreadi</v>
      </c>
      <c r="W4322" s="3" t="str">
        <f>IFERROR(VLOOKUP($B4322, 'Returns'!$A$2:$B$801, 2, FALSE), "No")</f>
        <v>Yes</v>
      </c>
    </row>
    <row r="4323" spans="1:23" x14ac:dyDescent="0.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VLOOKUP($M4323,People!$A$2:$B$5, 2, FALSE)</f>
        <v>Chuck Magee</v>
      </c>
      <c r="W4323" s="3" t="str">
        <f>IFERROR(VLOOKUP($B4323, 'Returns'!$A$2:$B$801, 2, FALSE), "No")</f>
        <v>No</v>
      </c>
    </row>
    <row r="4324" spans="1:23" x14ac:dyDescent="0.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VLOOKUP($M4324,People!$A$2:$B$5, 2, FALSE)</f>
        <v>Chuck Magee</v>
      </c>
      <c r="W4324" s="3" t="str">
        <f>IFERROR(VLOOKUP($B4324, 'Returns'!$A$2:$B$801, 2, FALSE), "No")</f>
        <v>No</v>
      </c>
    </row>
    <row r="4325" spans="1:23" x14ac:dyDescent="0.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VLOOKUP($M4325,People!$A$2:$B$5, 2, FALSE)</f>
        <v>Chuck Magee</v>
      </c>
      <c r="W4325" s="3" t="str">
        <f>IFERROR(VLOOKUP($B4325, 'Returns'!$A$2:$B$801, 2, FALSE), "No")</f>
        <v>No</v>
      </c>
    </row>
    <row r="4326" spans="1:23" x14ac:dyDescent="0.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VLOOKUP($M4326,People!$A$2:$B$5, 2, FALSE)</f>
        <v>Chuck Magee</v>
      </c>
      <c r="W4326" s="3" t="str">
        <f>IFERROR(VLOOKUP($B4326, 'Returns'!$A$2:$B$801, 2, FALSE), "No")</f>
        <v>No</v>
      </c>
    </row>
    <row r="4327" spans="1:23" x14ac:dyDescent="0.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VLOOKUP($M4327,People!$A$2:$B$5, 2, FALSE)</f>
        <v>Chuck Magee</v>
      </c>
      <c r="W4327" s="3" t="str">
        <f>IFERROR(VLOOKUP($B4327, 'Returns'!$A$2:$B$801, 2, FALSE), "No")</f>
        <v>No</v>
      </c>
    </row>
    <row r="4328" spans="1:23" x14ac:dyDescent="0.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VLOOKUP($M4328,People!$A$2:$B$5, 2, FALSE)</f>
        <v>Chuck Magee</v>
      </c>
      <c r="W4328" s="3" t="str">
        <f>IFERROR(VLOOKUP($B4328, 'Returns'!$A$2:$B$801, 2, FALSE), "No")</f>
        <v>No</v>
      </c>
    </row>
    <row r="4329" spans="1:23" x14ac:dyDescent="0.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VLOOKUP($M4329,People!$A$2:$B$5, 2, FALSE)</f>
        <v>Chuck Magee</v>
      </c>
      <c r="W4329" s="3" t="str">
        <f>IFERROR(VLOOKUP($B4329, 'Returns'!$A$2:$B$801, 2, FALSE), "No")</f>
        <v>No</v>
      </c>
    </row>
    <row r="4330" spans="1:23" x14ac:dyDescent="0.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VLOOKUP($M4330,People!$A$2:$B$5, 2, FALSE)</f>
        <v>Chuck Magee</v>
      </c>
      <c r="W4330" s="3" t="str">
        <f>IFERROR(VLOOKUP($B4330, 'Returns'!$A$2:$B$801, 2, FALSE), "No")</f>
        <v>No</v>
      </c>
    </row>
    <row r="4331" spans="1:23" x14ac:dyDescent="0.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VLOOKUP($M4331,People!$A$2:$B$5, 2, FALSE)</f>
        <v>Cassandra Brandow</v>
      </c>
      <c r="W4331" s="3" t="str">
        <f>IFERROR(VLOOKUP($B4331, 'Returns'!$A$2:$B$801, 2, FALSE), "No")</f>
        <v>No</v>
      </c>
    </row>
    <row r="4332" spans="1:23" x14ac:dyDescent="0.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VLOOKUP($M4332,People!$A$2:$B$5, 2, FALSE)</f>
        <v>Cassandra Brandow</v>
      </c>
      <c r="W4332" s="3" t="str">
        <f>IFERROR(VLOOKUP($B4332, 'Returns'!$A$2:$B$801, 2, FALSE), "No")</f>
        <v>No</v>
      </c>
    </row>
    <row r="4333" spans="1:23" x14ac:dyDescent="0.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VLOOKUP($M4333,People!$A$2:$B$5, 2, FALSE)</f>
        <v>Anna Andreadi</v>
      </c>
      <c r="W4333" s="3" t="str">
        <f>IFERROR(VLOOKUP($B4333, 'Returns'!$A$2:$B$801, 2, FALSE), "No")</f>
        <v>No</v>
      </c>
    </row>
    <row r="4334" spans="1:23" x14ac:dyDescent="0.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VLOOKUP($M4334,People!$A$2:$B$5, 2, FALSE)</f>
        <v>Anna Andreadi</v>
      </c>
      <c r="W4334" s="3" t="str">
        <f>IFERROR(VLOOKUP($B4334, 'Returns'!$A$2:$B$801, 2, FALSE), "No")</f>
        <v>No</v>
      </c>
    </row>
    <row r="4335" spans="1:23" x14ac:dyDescent="0.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VLOOKUP($M4335,People!$A$2:$B$5, 2, FALSE)</f>
        <v>Cassandra Brandow</v>
      </c>
      <c r="W4335" s="3" t="str">
        <f>IFERROR(VLOOKUP($B4335, 'Returns'!$A$2:$B$801, 2, FALSE), "No")</f>
        <v>No</v>
      </c>
    </row>
    <row r="4336" spans="1:23" x14ac:dyDescent="0.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VLOOKUP($M4336,People!$A$2:$B$5, 2, FALSE)</f>
        <v>Cassandra Brandow</v>
      </c>
      <c r="W4336" s="3" t="str">
        <f>IFERROR(VLOOKUP($B4336, 'Returns'!$A$2:$B$801, 2, FALSE), "No")</f>
        <v>No</v>
      </c>
    </row>
    <row r="4337" spans="1:23" x14ac:dyDescent="0.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VLOOKUP($M4337,People!$A$2:$B$5, 2, FALSE)</f>
        <v>Anna Andreadi</v>
      </c>
      <c r="W4337" s="3" t="str">
        <f>IFERROR(VLOOKUP($B4337, 'Returns'!$A$2:$B$801, 2, FALSE), "No")</f>
        <v>No</v>
      </c>
    </row>
    <row r="4338" spans="1:23" x14ac:dyDescent="0.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VLOOKUP($M4338,People!$A$2:$B$5, 2, FALSE)</f>
        <v>Anna Andreadi</v>
      </c>
      <c r="W4338" s="3" t="str">
        <f>IFERROR(VLOOKUP($B4338, 'Returns'!$A$2:$B$801, 2, FALSE), "No")</f>
        <v>No</v>
      </c>
    </row>
    <row r="4339" spans="1:23" x14ac:dyDescent="0.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VLOOKUP($M4339,People!$A$2:$B$5, 2, FALSE)</f>
        <v>Anna Andreadi</v>
      </c>
      <c r="W4339" s="3" t="str">
        <f>IFERROR(VLOOKUP($B4339, 'Returns'!$A$2:$B$801, 2, FALSE), "No")</f>
        <v>No</v>
      </c>
    </row>
    <row r="4340" spans="1:23" x14ac:dyDescent="0.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VLOOKUP($M4340,People!$A$2:$B$5, 2, FALSE)</f>
        <v>Anna Andreadi</v>
      </c>
      <c r="W4340" s="3" t="str">
        <f>IFERROR(VLOOKUP($B4340, 'Returns'!$A$2:$B$801, 2, FALSE), "No")</f>
        <v>No</v>
      </c>
    </row>
    <row r="4341" spans="1:23" x14ac:dyDescent="0.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VLOOKUP($M4341,People!$A$2:$B$5, 2, FALSE)</f>
        <v>Cassandra Brandow</v>
      </c>
      <c r="W4341" s="3" t="str">
        <f>IFERROR(VLOOKUP($B4341, 'Returns'!$A$2:$B$801, 2, FALSE), "No")</f>
        <v>No</v>
      </c>
    </row>
    <row r="4342" spans="1:23" x14ac:dyDescent="0.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VLOOKUP($M4342,People!$A$2:$B$5, 2, FALSE)</f>
        <v>Kelly Williams</v>
      </c>
      <c r="W4342" s="3" t="str">
        <f>IFERROR(VLOOKUP($B4342, 'Returns'!$A$2:$B$801, 2, FALSE), "No")</f>
        <v>No</v>
      </c>
    </row>
    <row r="4343" spans="1:23" x14ac:dyDescent="0.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VLOOKUP($M4343,People!$A$2:$B$5, 2, FALSE)</f>
        <v>Cassandra Brandow</v>
      </c>
      <c r="W4343" s="3" t="str">
        <f>IFERROR(VLOOKUP($B4343, 'Returns'!$A$2:$B$801, 2, FALSE), "No")</f>
        <v>No</v>
      </c>
    </row>
    <row r="4344" spans="1:23" x14ac:dyDescent="0.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VLOOKUP($M4344,People!$A$2:$B$5, 2, FALSE)</f>
        <v>Anna Andreadi</v>
      </c>
      <c r="W4344" s="3" t="str">
        <f>IFERROR(VLOOKUP($B4344, 'Returns'!$A$2:$B$801, 2, FALSE), "No")</f>
        <v>No</v>
      </c>
    </row>
    <row r="4345" spans="1:23" x14ac:dyDescent="0.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VLOOKUP($M4345,People!$A$2:$B$5, 2, FALSE)</f>
        <v>Anna Andreadi</v>
      </c>
      <c r="W4345" s="3" t="str">
        <f>IFERROR(VLOOKUP($B4345, 'Returns'!$A$2:$B$801, 2, FALSE), "No")</f>
        <v>No</v>
      </c>
    </row>
    <row r="4346" spans="1:23" x14ac:dyDescent="0.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VLOOKUP($M4346,People!$A$2:$B$5, 2, FALSE)</f>
        <v>Anna Andreadi</v>
      </c>
      <c r="W4346" s="3" t="str">
        <f>IFERROR(VLOOKUP($B4346, 'Returns'!$A$2:$B$801, 2, FALSE), "No")</f>
        <v>No</v>
      </c>
    </row>
    <row r="4347" spans="1:23" x14ac:dyDescent="0.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VLOOKUP($M4347,People!$A$2:$B$5, 2, FALSE)</f>
        <v>Anna Andreadi</v>
      </c>
      <c r="W4347" s="3" t="str">
        <f>IFERROR(VLOOKUP($B4347, 'Returns'!$A$2:$B$801, 2, FALSE), "No")</f>
        <v>No</v>
      </c>
    </row>
    <row r="4348" spans="1:23" x14ac:dyDescent="0.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VLOOKUP($M4348,People!$A$2:$B$5, 2, FALSE)</f>
        <v>Chuck Magee</v>
      </c>
      <c r="W4348" s="3" t="str">
        <f>IFERROR(VLOOKUP($B4348, 'Returns'!$A$2:$B$801, 2, FALSE), "No")</f>
        <v>No</v>
      </c>
    </row>
    <row r="4349" spans="1:23" x14ac:dyDescent="0.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VLOOKUP($M4349,People!$A$2:$B$5, 2, FALSE)</f>
        <v>Chuck Magee</v>
      </c>
      <c r="W4349" s="3" t="str">
        <f>IFERROR(VLOOKUP($B4349, 'Returns'!$A$2:$B$801, 2, FALSE), "No")</f>
        <v>No</v>
      </c>
    </row>
    <row r="4350" spans="1:23" x14ac:dyDescent="0.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VLOOKUP($M4350,People!$A$2:$B$5, 2, FALSE)</f>
        <v>Anna Andreadi</v>
      </c>
      <c r="W4350" s="3" t="str">
        <f>IFERROR(VLOOKUP($B4350, 'Returns'!$A$2:$B$801, 2, FALSE), "No")</f>
        <v>Yes</v>
      </c>
    </row>
    <row r="4351" spans="1:23" x14ac:dyDescent="0.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VLOOKUP($M4351,People!$A$2:$B$5, 2, FALSE)</f>
        <v>Anna Andreadi</v>
      </c>
      <c r="W4351" s="3" t="str">
        <f>IFERROR(VLOOKUP($B4351, 'Returns'!$A$2:$B$801, 2, FALSE), "No")</f>
        <v>Yes</v>
      </c>
    </row>
    <row r="4352" spans="1:23" x14ac:dyDescent="0.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VLOOKUP($M4352,People!$A$2:$B$5, 2, FALSE)</f>
        <v>Chuck Magee</v>
      </c>
      <c r="W4352" s="3" t="str">
        <f>IFERROR(VLOOKUP($B4352, 'Returns'!$A$2:$B$801, 2, FALSE), "No")</f>
        <v>No</v>
      </c>
    </row>
    <row r="4353" spans="1:23" x14ac:dyDescent="0.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VLOOKUP($M4353,People!$A$2:$B$5, 2, FALSE)</f>
        <v>Chuck Magee</v>
      </c>
      <c r="W4353" s="3" t="str">
        <f>IFERROR(VLOOKUP($B4353, 'Returns'!$A$2:$B$801, 2, FALSE), "No")</f>
        <v>No</v>
      </c>
    </row>
    <row r="4354" spans="1:23" x14ac:dyDescent="0.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VLOOKUP($M4354,People!$A$2:$B$5, 2, FALSE)</f>
        <v>Anna Andreadi</v>
      </c>
      <c r="W4354" s="3" t="str">
        <f>IFERROR(VLOOKUP($B4354, 'Returns'!$A$2:$B$801, 2, FALSE), "No")</f>
        <v>No</v>
      </c>
    </row>
    <row r="4355" spans="1:23" x14ac:dyDescent="0.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VLOOKUP($M4355,People!$A$2:$B$5, 2, FALSE)</f>
        <v>Anna Andreadi</v>
      </c>
      <c r="W4355" s="3" t="str">
        <f>IFERROR(VLOOKUP($B4355, 'Returns'!$A$2:$B$801, 2, FALSE), "No")</f>
        <v>No</v>
      </c>
    </row>
    <row r="4356" spans="1:23" x14ac:dyDescent="0.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VLOOKUP($M4356,People!$A$2:$B$5, 2, FALSE)</f>
        <v>Cassandra Brandow</v>
      </c>
      <c r="W4356" s="3" t="str">
        <f>IFERROR(VLOOKUP($B4356, 'Returns'!$A$2:$B$801, 2, FALSE), "No")</f>
        <v>No</v>
      </c>
    </row>
    <row r="4357" spans="1:23" x14ac:dyDescent="0.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VLOOKUP($M4357,People!$A$2:$B$5, 2, FALSE)</f>
        <v>Cassandra Brandow</v>
      </c>
      <c r="W4357" s="3" t="str">
        <f>IFERROR(VLOOKUP($B4357, 'Returns'!$A$2:$B$801, 2, FALSE), "No")</f>
        <v>No</v>
      </c>
    </row>
    <row r="4358" spans="1:23" x14ac:dyDescent="0.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VLOOKUP($M4358,People!$A$2:$B$5, 2, FALSE)</f>
        <v>Cassandra Brandow</v>
      </c>
      <c r="W4358" s="3" t="str">
        <f>IFERROR(VLOOKUP($B4358, 'Returns'!$A$2:$B$801, 2, FALSE), "No")</f>
        <v>No</v>
      </c>
    </row>
    <row r="4359" spans="1:23" x14ac:dyDescent="0.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VLOOKUP($M4359,People!$A$2:$B$5, 2, FALSE)</f>
        <v>Kelly Williams</v>
      </c>
      <c r="W4359" s="3" t="str">
        <f>IFERROR(VLOOKUP($B4359, 'Returns'!$A$2:$B$801, 2, FALSE), "No")</f>
        <v>No</v>
      </c>
    </row>
    <row r="4360" spans="1:23" x14ac:dyDescent="0.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VLOOKUP($M4360,People!$A$2:$B$5, 2, FALSE)</f>
        <v>Kelly Williams</v>
      </c>
      <c r="W4360" s="3" t="str">
        <f>IFERROR(VLOOKUP($B4360, 'Returns'!$A$2:$B$801, 2, FALSE), "No")</f>
        <v>No</v>
      </c>
    </row>
    <row r="4361" spans="1:23" x14ac:dyDescent="0.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VLOOKUP($M4361,People!$A$2:$B$5, 2, FALSE)</f>
        <v>Kelly Williams</v>
      </c>
      <c r="W4361" s="3" t="str">
        <f>IFERROR(VLOOKUP($B4361, 'Returns'!$A$2:$B$801, 2, FALSE), "No")</f>
        <v>No</v>
      </c>
    </row>
    <row r="4362" spans="1:23" x14ac:dyDescent="0.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VLOOKUP($M4362,People!$A$2:$B$5, 2, FALSE)</f>
        <v>Chuck Magee</v>
      </c>
      <c r="W4362" s="3" t="str">
        <f>IFERROR(VLOOKUP($B4362, 'Returns'!$A$2:$B$801, 2, FALSE), "No")</f>
        <v>No</v>
      </c>
    </row>
    <row r="4363" spans="1:23" x14ac:dyDescent="0.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VLOOKUP($M4363,People!$A$2:$B$5, 2, FALSE)</f>
        <v>Cassandra Brandow</v>
      </c>
      <c r="W4363" s="3" t="str">
        <f>IFERROR(VLOOKUP($B4363, 'Returns'!$A$2:$B$801, 2, FALSE), "No")</f>
        <v>No</v>
      </c>
    </row>
    <row r="4364" spans="1:23" x14ac:dyDescent="0.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VLOOKUP($M4364,People!$A$2:$B$5, 2, FALSE)</f>
        <v>Kelly Williams</v>
      </c>
      <c r="W4364" s="3" t="str">
        <f>IFERROR(VLOOKUP($B4364, 'Returns'!$A$2:$B$801, 2, FALSE), "No")</f>
        <v>No</v>
      </c>
    </row>
    <row r="4365" spans="1:23" x14ac:dyDescent="0.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VLOOKUP($M4365,People!$A$2:$B$5, 2, FALSE)</f>
        <v>Kelly Williams</v>
      </c>
      <c r="W4365" s="3" t="str">
        <f>IFERROR(VLOOKUP($B4365, 'Returns'!$A$2:$B$801, 2, FALSE), "No")</f>
        <v>No</v>
      </c>
    </row>
    <row r="4366" spans="1:23" x14ac:dyDescent="0.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VLOOKUP($M4366,People!$A$2:$B$5, 2, FALSE)</f>
        <v>Kelly Williams</v>
      </c>
      <c r="W4366" s="3" t="str">
        <f>IFERROR(VLOOKUP($B4366, 'Returns'!$A$2:$B$801, 2, FALSE), "No")</f>
        <v>No</v>
      </c>
    </row>
    <row r="4367" spans="1:23" x14ac:dyDescent="0.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VLOOKUP($M4367,People!$A$2:$B$5, 2, FALSE)</f>
        <v>Kelly Williams</v>
      </c>
      <c r="W4367" s="3" t="str">
        <f>IFERROR(VLOOKUP($B4367, 'Returns'!$A$2:$B$801, 2, FALSE), "No")</f>
        <v>No</v>
      </c>
    </row>
    <row r="4368" spans="1:23" x14ac:dyDescent="0.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VLOOKUP($M4368,People!$A$2:$B$5, 2, FALSE)</f>
        <v>Kelly Williams</v>
      </c>
      <c r="W4368" s="3" t="str">
        <f>IFERROR(VLOOKUP($B4368, 'Returns'!$A$2:$B$801, 2, FALSE), "No")</f>
        <v>No</v>
      </c>
    </row>
    <row r="4369" spans="1:23" x14ac:dyDescent="0.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VLOOKUP($M4369,People!$A$2:$B$5, 2, FALSE)</f>
        <v>Kelly Williams</v>
      </c>
      <c r="W4369" s="3" t="str">
        <f>IFERROR(VLOOKUP($B4369, 'Returns'!$A$2:$B$801, 2, FALSE), "No")</f>
        <v>No</v>
      </c>
    </row>
    <row r="4370" spans="1:23" x14ac:dyDescent="0.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VLOOKUP($M4370,People!$A$2:$B$5, 2, FALSE)</f>
        <v>Kelly Williams</v>
      </c>
      <c r="W4370" s="3" t="str">
        <f>IFERROR(VLOOKUP($B4370, 'Returns'!$A$2:$B$801, 2, FALSE), "No")</f>
        <v>No</v>
      </c>
    </row>
    <row r="4371" spans="1:23" x14ac:dyDescent="0.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VLOOKUP($M4371,People!$A$2:$B$5, 2, FALSE)</f>
        <v>Kelly Williams</v>
      </c>
      <c r="W4371" s="3" t="str">
        <f>IFERROR(VLOOKUP($B4371, 'Returns'!$A$2:$B$801, 2, FALSE), "No")</f>
        <v>No</v>
      </c>
    </row>
    <row r="4372" spans="1:23" x14ac:dyDescent="0.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VLOOKUP($M4372,People!$A$2:$B$5, 2, FALSE)</f>
        <v>Kelly Williams</v>
      </c>
      <c r="W4372" s="3" t="str">
        <f>IFERROR(VLOOKUP($B4372, 'Returns'!$A$2:$B$801, 2, FALSE), "No")</f>
        <v>No</v>
      </c>
    </row>
    <row r="4373" spans="1:23" x14ac:dyDescent="0.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VLOOKUP($M4373,People!$A$2:$B$5, 2, FALSE)</f>
        <v>Kelly Williams</v>
      </c>
      <c r="W4373" s="3" t="str">
        <f>IFERROR(VLOOKUP($B4373, 'Returns'!$A$2:$B$801, 2, FALSE), "No")</f>
        <v>No</v>
      </c>
    </row>
    <row r="4374" spans="1:23" x14ac:dyDescent="0.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VLOOKUP($M4374,People!$A$2:$B$5, 2, FALSE)</f>
        <v>Kelly Williams</v>
      </c>
      <c r="W4374" s="3" t="str">
        <f>IFERROR(VLOOKUP($B4374, 'Returns'!$A$2:$B$801, 2, FALSE), "No")</f>
        <v>No</v>
      </c>
    </row>
    <row r="4375" spans="1:23" x14ac:dyDescent="0.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VLOOKUP($M4375,People!$A$2:$B$5, 2, FALSE)</f>
        <v>Kelly Williams</v>
      </c>
      <c r="W4375" s="3" t="str">
        <f>IFERROR(VLOOKUP($B4375, 'Returns'!$A$2:$B$801, 2, FALSE), "No")</f>
        <v>No</v>
      </c>
    </row>
    <row r="4376" spans="1:23" x14ac:dyDescent="0.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VLOOKUP($M4376,People!$A$2:$B$5, 2, FALSE)</f>
        <v>Chuck Magee</v>
      </c>
      <c r="W4376" s="3" t="str">
        <f>IFERROR(VLOOKUP($B4376, 'Returns'!$A$2:$B$801, 2, FALSE), "No")</f>
        <v>No</v>
      </c>
    </row>
    <row r="4377" spans="1:23" x14ac:dyDescent="0.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VLOOKUP($M4377,People!$A$2:$B$5, 2, FALSE)</f>
        <v>Anna Andreadi</v>
      </c>
      <c r="W4377" s="3" t="str">
        <f>IFERROR(VLOOKUP($B4377, 'Returns'!$A$2:$B$801, 2, FALSE), "No")</f>
        <v>No</v>
      </c>
    </row>
    <row r="4378" spans="1:23" x14ac:dyDescent="0.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VLOOKUP($M4378,People!$A$2:$B$5, 2, FALSE)</f>
        <v>Anna Andreadi</v>
      </c>
      <c r="W4378" s="3" t="str">
        <f>IFERROR(VLOOKUP($B4378, 'Returns'!$A$2:$B$801, 2, FALSE), "No")</f>
        <v>No</v>
      </c>
    </row>
    <row r="4379" spans="1:23" x14ac:dyDescent="0.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VLOOKUP($M4379,People!$A$2:$B$5, 2, FALSE)</f>
        <v>Anna Andreadi</v>
      </c>
      <c r="W4379" s="3" t="str">
        <f>IFERROR(VLOOKUP($B4379, 'Returns'!$A$2:$B$801, 2, FALSE), "No")</f>
        <v>No</v>
      </c>
    </row>
    <row r="4380" spans="1:23" x14ac:dyDescent="0.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VLOOKUP($M4380,People!$A$2:$B$5, 2, FALSE)</f>
        <v>Cassandra Brandow</v>
      </c>
      <c r="W4380" s="3" t="str">
        <f>IFERROR(VLOOKUP($B4380, 'Returns'!$A$2:$B$801, 2, FALSE), "No")</f>
        <v>No</v>
      </c>
    </row>
    <row r="4381" spans="1:23" x14ac:dyDescent="0.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VLOOKUP($M4381,People!$A$2:$B$5, 2, FALSE)</f>
        <v>Cassandra Brandow</v>
      </c>
      <c r="W4381" s="3" t="str">
        <f>IFERROR(VLOOKUP($B4381, 'Returns'!$A$2:$B$801, 2, FALSE), "No")</f>
        <v>No</v>
      </c>
    </row>
    <row r="4382" spans="1:23" x14ac:dyDescent="0.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VLOOKUP($M4382,People!$A$2:$B$5, 2, FALSE)</f>
        <v>Anna Andreadi</v>
      </c>
      <c r="W4382" s="3" t="str">
        <f>IFERROR(VLOOKUP($B4382, 'Returns'!$A$2:$B$801, 2, FALSE), "No")</f>
        <v>No</v>
      </c>
    </row>
    <row r="4383" spans="1:23" x14ac:dyDescent="0.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VLOOKUP($M4383,People!$A$2:$B$5, 2, FALSE)</f>
        <v>Anna Andreadi</v>
      </c>
      <c r="W4383" s="3" t="str">
        <f>IFERROR(VLOOKUP($B4383, 'Returns'!$A$2:$B$801, 2, FALSE), "No")</f>
        <v>No</v>
      </c>
    </row>
    <row r="4384" spans="1:23" x14ac:dyDescent="0.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VLOOKUP($M4384,People!$A$2:$B$5, 2, FALSE)</f>
        <v>Kelly Williams</v>
      </c>
      <c r="W4384" s="3" t="str">
        <f>IFERROR(VLOOKUP($B4384, 'Returns'!$A$2:$B$801, 2, FALSE), "No")</f>
        <v>No</v>
      </c>
    </row>
    <row r="4385" spans="1:23" x14ac:dyDescent="0.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VLOOKUP($M4385,People!$A$2:$B$5, 2, FALSE)</f>
        <v>Kelly Williams</v>
      </c>
      <c r="W4385" s="3" t="str">
        <f>IFERROR(VLOOKUP($B4385, 'Returns'!$A$2:$B$801, 2, FALSE), "No")</f>
        <v>No</v>
      </c>
    </row>
    <row r="4386" spans="1:23" x14ac:dyDescent="0.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VLOOKUP($M4386,People!$A$2:$B$5, 2, FALSE)</f>
        <v>Kelly Williams</v>
      </c>
      <c r="W4386" s="3" t="str">
        <f>IFERROR(VLOOKUP($B4386, 'Returns'!$A$2:$B$801, 2, FALSE), "No")</f>
        <v>No</v>
      </c>
    </row>
    <row r="4387" spans="1:23" x14ac:dyDescent="0.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VLOOKUP($M4387,People!$A$2:$B$5, 2, FALSE)</f>
        <v>Kelly Williams</v>
      </c>
      <c r="W4387" s="3" t="str">
        <f>IFERROR(VLOOKUP($B4387, 'Returns'!$A$2:$B$801, 2, FALSE), "No")</f>
        <v>No</v>
      </c>
    </row>
    <row r="4388" spans="1:23" x14ac:dyDescent="0.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VLOOKUP($M4388,People!$A$2:$B$5, 2, FALSE)</f>
        <v>Anna Andreadi</v>
      </c>
      <c r="W4388" s="3" t="str">
        <f>IFERROR(VLOOKUP($B4388, 'Returns'!$A$2:$B$801, 2, FALSE), "No")</f>
        <v>No</v>
      </c>
    </row>
    <row r="4389" spans="1:23" x14ac:dyDescent="0.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VLOOKUP($M4389,People!$A$2:$B$5, 2, FALSE)</f>
        <v>Anna Andreadi</v>
      </c>
      <c r="W4389" s="3" t="str">
        <f>IFERROR(VLOOKUP($B4389, 'Returns'!$A$2:$B$801, 2, FALSE), "No")</f>
        <v>No</v>
      </c>
    </row>
    <row r="4390" spans="1:23" x14ac:dyDescent="0.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VLOOKUP($M4390,People!$A$2:$B$5, 2, FALSE)</f>
        <v>Chuck Magee</v>
      </c>
      <c r="W4390" s="3" t="str">
        <f>IFERROR(VLOOKUP($B4390, 'Returns'!$A$2:$B$801, 2, FALSE), "No")</f>
        <v>Yes</v>
      </c>
    </row>
    <row r="4391" spans="1:23" x14ac:dyDescent="0.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VLOOKUP($M4391,People!$A$2:$B$5, 2, FALSE)</f>
        <v>Chuck Magee</v>
      </c>
      <c r="W4391" s="3" t="str">
        <f>IFERROR(VLOOKUP($B4391, 'Returns'!$A$2:$B$801, 2, FALSE), "No")</f>
        <v>Yes</v>
      </c>
    </row>
    <row r="4392" spans="1:23" x14ac:dyDescent="0.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VLOOKUP($M4392,People!$A$2:$B$5, 2, FALSE)</f>
        <v>Chuck Magee</v>
      </c>
      <c r="W4392" s="3" t="str">
        <f>IFERROR(VLOOKUP($B4392, 'Returns'!$A$2:$B$801, 2, FALSE), "No")</f>
        <v>Yes</v>
      </c>
    </row>
    <row r="4393" spans="1:23" x14ac:dyDescent="0.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VLOOKUP($M4393,People!$A$2:$B$5, 2, FALSE)</f>
        <v>Chuck Magee</v>
      </c>
      <c r="W4393" s="3" t="str">
        <f>IFERROR(VLOOKUP($B4393, 'Returns'!$A$2:$B$801, 2, FALSE), "No")</f>
        <v>Yes</v>
      </c>
    </row>
    <row r="4394" spans="1:23" x14ac:dyDescent="0.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VLOOKUP($M4394,People!$A$2:$B$5, 2, FALSE)</f>
        <v>Kelly Williams</v>
      </c>
      <c r="W4394" s="3" t="str">
        <f>IFERROR(VLOOKUP($B4394, 'Returns'!$A$2:$B$801, 2, FALSE), "No")</f>
        <v>No</v>
      </c>
    </row>
    <row r="4395" spans="1:23" x14ac:dyDescent="0.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VLOOKUP($M4395,People!$A$2:$B$5, 2, FALSE)</f>
        <v>Kelly Williams</v>
      </c>
      <c r="W4395" s="3" t="str">
        <f>IFERROR(VLOOKUP($B4395, 'Returns'!$A$2:$B$801, 2, FALSE), "No")</f>
        <v>No</v>
      </c>
    </row>
    <row r="4396" spans="1:23" x14ac:dyDescent="0.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VLOOKUP($M4396,People!$A$2:$B$5, 2, FALSE)</f>
        <v>Chuck Magee</v>
      </c>
      <c r="W4396" s="3" t="str">
        <f>IFERROR(VLOOKUP($B4396, 'Returns'!$A$2:$B$801, 2, FALSE), "No")</f>
        <v>No</v>
      </c>
    </row>
    <row r="4397" spans="1:23" x14ac:dyDescent="0.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VLOOKUP($M4397,People!$A$2:$B$5, 2, FALSE)</f>
        <v>Chuck Magee</v>
      </c>
      <c r="W4397" s="3" t="str">
        <f>IFERROR(VLOOKUP($B4397, 'Returns'!$A$2:$B$801, 2, FALSE), "No")</f>
        <v>No</v>
      </c>
    </row>
    <row r="4398" spans="1:23" x14ac:dyDescent="0.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VLOOKUP($M4398,People!$A$2:$B$5, 2, FALSE)</f>
        <v>Anna Andreadi</v>
      </c>
      <c r="W4398" s="3" t="str">
        <f>IFERROR(VLOOKUP($B4398, 'Returns'!$A$2:$B$801, 2, FALSE), "No")</f>
        <v>No</v>
      </c>
    </row>
    <row r="4399" spans="1:23" x14ac:dyDescent="0.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VLOOKUP($M4399,People!$A$2:$B$5, 2, FALSE)</f>
        <v>Chuck Magee</v>
      </c>
      <c r="W4399" s="3" t="str">
        <f>IFERROR(VLOOKUP($B4399, 'Returns'!$A$2:$B$801, 2, FALSE), "No")</f>
        <v>Yes</v>
      </c>
    </row>
    <row r="4400" spans="1:23" x14ac:dyDescent="0.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VLOOKUP($M4400,People!$A$2:$B$5, 2, FALSE)</f>
        <v>Chuck Magee</v>
      </c>
      <c r="W4400" s="3" t="str">
        <f>IFERROR(VLOOKUP($B4400, 'Returns'!$A$2:$B$801, 2, FALSE), "No")</f>
        <v>Yes</v>
      </c>
    </row>
    <row r="4401" spans="1:23" x14ac:dyDescent="0.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VLOOKUP($M4401,People!$A$2:$B$5, 2, FALSE)</f>
        <v>Chuck Magee</v>
      </c>
      <c r="W4401" s="3" t="str">
        <f>IFERROR(VLOOKUP($B4401, 'Returns'!$A$2:$B$801, 2, FALSE), "No")</f>
        <v>No</v>
      </c>
    </row>
    <row r="4402" spans="1:23" x14ac:dyDescent="0.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VLOOKUP($M4402,People!$A$2:$B$5, 2, FALSE)</f>
        <v>Chuck Magee</v>
      </c>
      <c r="W4402" s="3" t="str">
        <f>IFERROR(VLOOKUP($B4402, 'Returns'!$A$2:$B$801, 2, FALSE), "No")</f>
        <v>No</v>
      </c>
    </row>
    <row r="4403" spans="1:23" x14ac:dyDescent="0.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VLOOKUP($M4403,People!$A$2:$B$5, 2, FALSE)</f>
        <v>Chuck Magee</v>
      </c>
      <c r="W4403" s="3" t="str">
        <f>IFERROR(VLOOKUP($B4403, 'Returns'!$A$2:$B$801, 2, FALSE), "No")</f>
        <v>No</v>
      </c>
    </row>
    <row r="4404" spans="1:23" x14ac:dyDescent="0.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VLOOKUP($M4404,People!$A$2:$B$5, 2, FALSE)</f>
        <v>Anna Andreadi</v>
      </c>
      <c r="W4404" s="3" t="str">
        <f>IFERROR(VLOOKUP($B4404, 'Returns'!$A$2:$B$801, 2, FALSE), "No")</f>
        <v>No</v>
      </c>
    </row>
    <row r="4405" spans="1:23" x14ac:dyDescent="0.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VLOOKUP($M4405,People!$A$2:$B$5, 2, FALSE)</f>
        <v>Chuck Magee</v>
      </c>
      <c r="W4405" s="3" t="str">
        <f>IFERROR(VLOOKUP($B4405, 'Returns'!$A$2:$B$801, 2, FALSE), "No")</f>
        <v>No</v>
      </c>
    </row>
    <row r="4406" spans="1:23" x14ac:dyDescent="0.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VLOOKUP($M4406,People!$A$2:$B$5, 2, FALSE)</f>
        <v>Chuck Magee</v>
      </c>
      <c r="W4406" s="3" t="str">
        <f>IFERROR(VLOOKUP($B4406, 'Returns'!$A$2:$B$801, 2, FALSE), "No")</f>
        <v>No</v>
      </c>
    </row>
    <row r="4407" spans="1:23" x14ac:dyDescent="0.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VLOOKUP($M4407,People!$A$2:$B$5, 2, FALSE)</f>
        <v>Chuck Magee</v>
      </c>
      <c r="W4407" s="3" t="str">
        <f>IFERROR(VLOOKUP($B4407, 'Returns'!$A$2:$B$801, 2, FALSE), "No")</f>
        <v>No</v>
      </c>
    </row>
    <row r="4408" spans="1:23" x14ac:dyDescent="0.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VLOOKUP($M4408,People!$A$2:$B$5, 2, FALSE)</f>
        <v>Kelly Williams</v>
      </c>
      <c r="W4408" s="3" t="str">
        <f>IFERROR(VLOOKUP($B4408, 'Returns'!$A$2:$B$801, 2, FALSE), "No")</f>
        <v>No</v>
      </c>
    </row>
    <row r="4409" spans="1:23" x14ac:dyDescent="0.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VLOOKUP($M4409,People!$A$2:$B$5, 2, FALSE)</f>
        <v>Kelly Williams</v>
      </c>
      <c r="W4409" s="3" t="str">
        <f>IFERROR(VLOOKUP($B4409, 'Returns'!$A$2:$B$801, 2, FALSE), "No")</f>
        <v>No</v>
      </c>
    </row>
    <row r="4410" spans="1:23" x14ac:dyDescent="0.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VLOOKUP($M4410,People!$A$2:$B$5, 2, FALSE)</f>
        <v>Kelly Williams</v>
      </c>
      <c r="W4410" s="3" t="str">
        <f>IFERROR(VLOOKUP($B4410, 'Returns'!$A$2:$B$801, 2, FALSE), "No")</f>
        <v>No</v>
      </c>
    </row>
    <row r="4411" spans="1:23" x14ac:dyDescent="0.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VLOOKUP($M4411,People!$A$2:$B$5, 2, FALSE)</f>
        <v>Anna Andreadi</v>
      </c>
      <c r="W4411" s="3" t="str">
        <f>IFERROR(VLOOKUP($B4411, 'Returns'!$A$2:$B$801, 2, FALSE), "No")</f>
        <v>No</v>
      </c>
    </row>
    <row r="4412" spans="1:23" x14ac:dyDescent="0.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VLOOKUP($M4412,People!$A$2:$B$5, 2, FALSE)</f>
        <v>Anna Andreadi</v>
      </c>
      <c r="W4412" s="3" t="str">
        <f>IFERROR(VLOOKUP($B4412, 'Returns'!$A$2:$B$801, 2, FALSE), "No")</f>
        <v>No</v>
      </c>
    </row>
    <row r="4413" spans="1:23" x14ac:dyDescent="0.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VLOOKUP($M4413,People!$A$2:$B$5, 2, FALSE)</f>
        <v>Chuck Magee</v>
      </c>
      <c r="W4413" s="3" t="str">
        <f>IFERROR(VLOOKUP($B4413, 'Returns'!$A$2:$B$801, 2, FALSE), "No")</f>
        <v>No</v>
      </c>
    </row>
    <row r="4414" spans="1:23" x14ac:dyDescent="0.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VLOOKUP($M4414,People!$A$2:$B$5, 2, FALSE)</f>
        <v>Chuck Magee</v>
      </c>
      <c r="W4414" s="3" t="str">
        <f>IFERROR(VLOOKUP($B4414, 'Returns'!$A$2:$B$801, 2, FALSE), "No")</f>
        <v>No</v>
      </c>
    </row>
    <row r="4415" spans="1:23" x14ac:dyDescent="0.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VLOOKUP($M4415,People!$A$2:$B$5, 2, FALSE)</f>
        <v>Chuck Magee</v>
      </c>
      <c r="W4415" s="3" t="str">
        <f>IFERROR(VLOOKUP($B4415, 'Returns'!$A$2:$B$801, 2, FALSE), "No")</f>
        <v>No</v>
      </c>
    </row>
    <row r="4416" spans="1:23" x14ac:dyDescent="0.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VLOOKUP($M4416,People!$A$2:$B$5, 2, FALSE)</f>
        <v>Chuck Magee</v>
      </c>
      <c r="W4416" s="3" t="str">
        <f>IFERROR(VLOOKUP($B4416, 'Returns'!$A$2:$B$801, 2, FALSE), "No")</f>
        <v>No</v>
      </c>
    </row>
    <row r="4417" spans="1:23" x14ac:dyDescent="0.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VLOOKUP($M4417,People!$A$2:$B$5, 2, FALSE)</f>
        <v>Anna Andreadi</v>
      </c>
      <c r="W4417" s="3" t="str">
        <f>IFERROR(VLOOKUP($B4417, 'Returns'!$A$2:$B$801, 2, FALSE), "No")</f>
        <v>No</v>
      </c>
    </row>
    <row r="4418" spans="1:23" x14ac:dyDescent="0.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VLOOKUP($M4418,People!$A$2:$B$5, 2, FALSE)</f>
        <v>Anna Andreadi</v>
      </c>
      <c r="W4418" s="3" t="str">
        <f>IFERROR(VLOOKUP($B4418, 'Returns'!$A$2:$B$801, 2, FALSE), "No")</f>
        <v>No</v>
      </c>
    </row>
    <row r="4419" spans="1:23" x14ac:dyDescent="0.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VLOOKUP($M4419,People!$A$2:$B$5, 2, FALSE)</f>
        <v>Kelly Williams</v>
      </c>
      <c r="W4419" s="3" t="str">
        <f>IFERROR(VLOOKUP($B4419, 'Returns'!$A$2:$B$801, 2, FALSE), "No")</f>
        <v>No</v>
      </c>
    </row>
    <row r="4420" spans="1:23" x14ac:dyDescent="0.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VLOOKUP($M4420,People!$A$2:$B$5, 2, FALSE)</f>
        <v>Chuck Magee</v>
      </c>
      <c r="W4420" s="3" t="str">
        <f>IFERROR(VLOOKUP($B4420, 'Returns'!$A$2:$B$801, 2, FALSE), "No")</f>
        <v>No</v>
      </c>
    </row>
    <row r="4421" spans="1:23" x14ac:dyDescent="0.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VLOOKUP($M4421,People!$A$2:$B$5, 2, FALSE)</f>
        <v>Chuck Magee</v>
      </c>
      <c r="W4421" s="3" t="str">
        <f>IFERROR(VLOOKUP($B4421, 'Returns'!$A$2:$B$801, 2, FALSE), "No")</f>
        <v>No</v>
      </c>
    </row>
    <row r="4422" spans="1:23" x14ac:dyDescent="0.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VLOOKUP($M4422,People!$A$2:$B$5, 2, FALSE)</f>
        <v>Kelly Williams</v>
      </c>
      <c r="W4422" s="3" t="str">
        <f>IFERROR(VLOOKUP($B4422, 'Returns'!$A$2:$B$801, 2, FALSE), "No")</f>
        <v>No</v>
      </c>
    </row>
    <row r="4423" spans="1:23" x14ac:dyDescent="0.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VLOOKUP($M4423,People!$A$2:$B$5, 2, FALSE)</f>
        <v>Cassandra Brandow</v>
      </c>
      <c r="W4423" s="3" t="str">
        <f>IFERROR(VLOOKUP($B4423, 'Returns'!$A$2:$B$801, 2, FALSE), "No")</f>
        <v>No</v>
      </c>
    </row>
    <row r="4424" spans="1:23" x14ac:dyDescent="0.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VLOOKUP($M4424,People!$A$2:$B$5, 2, FALSE)</f>
        <v>Cassandra Brandow</v>
      </c>
      <c r="W4424" s="3" t="str">
        <f>IFERROR(VLOOKUP($B4424, 'Returns'!$A$2:$B$801, 2, FALSE), "No")</f>
        <v>No</v>
      </c>
    </row>
    <row r="4425" spans="1:23" x14ac:dyDescent="0.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VLOOKUP($M4425,People!$A$2:$B$5, 2, FALSE)</f>
        <v>Cassandra Brandow</v>
      </c>
      <c r="W4425" s="3" t="str">
        <f>IFERROR(VLOOKUP($B4425, 'Returns'!$A$2:$B$801, 2, FALSE), "No")</f>
        <v>No</v>
      </c>
    </row>
    <row r="4426" spans="1:23" x14ac:dyDescent="0.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VLOOKUP($M4426,People!$A$2:$B$5, 2, FALSE)</f>
        <v>Cassandra Brandow</v>
      </c>
      <c r="W4426" s="3" t="str">
        <f>IFERROR(VLOOKUP($B4426, 'Returns'!$A$2:$B$801, 2, FALSE), "No")</f>
        <v>No</v>
      </c>
    </row>
    <row r="4427" spans="1:23" x14ac:dyDescent="0.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VLOOKUP($M4427,People!$A$2:$B$5, 2, FALSE)</f>
        <v>Cassandra Brandow</v>
      </c>
      <c r="W4427" s="3" t="str">
        <f>IFERROR(VLOOKUP($B4427, 'Returns'!$A$2:$B$801, 2, FALSE), "No")</f>
        <v>No</v>
      </c>
    </row>
    <row r="4428" spans="1:23" x14ac:dyDescent="0.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VLOOKUP($M4428,People!$A$2:$B$5, 2, FALSE)</f>
        <v>Cassandra Brandow</v>
      </c>
      <c r="W4428" s="3" t="str">
        <f>IFERROR(VLOOKUP($B4428, 'Returns'!$A$2:$B$801, 2, FALSE), "No")</f>
        <v>No</v>
      </c>
    </row>
    <row r="4429" spans="1:23" x14ac:dyDescent="0.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VLOOKUP($M4429,People!$A$2:$B$5, 2, FALSE)</f>
        <v>Anna Andreadi</v>
      </c>
      <c r="W4429" s="3" t="str">
        <f>IFERROR(VLOOKUP($B4429, 'Returns'!$A$2:$B$801, 2, FALSE), "No")</f>
        <v>No</v>
      </c>
    </row>
    <row r="4430" spans="1:23" x14ac:dyDescent="0.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VLOOKUP($M4430,People!$A$2:$B$5, 2, FALSE)</f>
        <v>Kelly Williams</v>
      </c>
      <c r="W4430" s="3" t="str">
        <f>IFERROR(VLOOKUP($B4430, 'Returns'!$A$2:$B$801, 2, FALSE), "No")</f>
        <v>No</v>
      </c>
    </row>
    <row r="4431" spans="1:23" x14ac:dyDescent="0.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VLOOKUP($M4431,People!$A$2:$B$5, 2, FALSE)</f>
        <v>Chuck Magee</v>
      </c>
      <c r="W4431" s="3" t="str">
        <f>IFERROR(VLOOKUP($B4431, 'Returns'!$A$2:$B$801, 2, FALSE), "No")</f>
        <v>No</v>
      </c>
    </row>
    <row r="4432" spans="1:23" x14ac:dyDescent="0.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VLOOKUP($M4432,People!$A$2:$B$5, 2, FALSE)</f>
        <v>Cassandra Brandow</v>
      </c>
      <c r="W4432" s="3" t="str">
        <f>IFERROR(VLOOKUP($B4432, 'Returns'!$A$2:$B$801, 2, FALSE), "No")</f>
        <v>No</v>
      </c>
    </row>
    <row r="4433" spans="1:23" x14ac:dyDescent="0.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VLOOKUP($M4433,People!$A$2:$B$5, 2, FALSE)</f>
        <v>Cassandra Brandow</v>
      </c>
      <c r="W4433" s="3" t="str">
        <f>IFERROR(VLOOKUP($B4433, 'Returns'!$A$2:$B$801, 2, FALSE), "No")</f>
        <v>No</v>
      </c>
    </row>
    <row r="4434" spans="1:23" x14ac:dyDescent="0.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VLOOKUP($M4434,People!$A$2:$B$5, 2, FALSE)</f>
        <v>Cassandra Brandow</v>
      </c>
      <c r="W4434" s="3" t="str">
        <f>IFERROR(VLOOKUP($B4434, 'Returns'!$A$2:$B$801, 2, FALSE), "No")</f>
        <v>No</v>
      </c>
    </row>
    <row r="4435" spans="1:23" x14ac:dyDescent="0.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VLOOKUP($M4435,People!$A$2:$B$5, 2, FALSE)</f>
        <v>Cassandra Brandow</v>
      </c>
      <c r="W4435" s="3" t="str">
        <f>IFERROR(VLOOKUP($B4435, 'Returns'!$A$2:$B$801, 2, FALSE), "No")</f>
        <v>No</v>
      </c>
    </row>
    <row r="4436" spans="1:23" x14ac:dyDescent="0.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VLOOKUP($M4436,People!$A$2:$B$5, 2, FALSE)</f>
        <v>Cassandra Brandow</v>
      </c>
      <c r="W4436" s="3" t="str">
        <f>IFERROR(VLOOKUP($B4436, 'Returns'!$A$2:$B$801, 2, FALSE), "No")</f>
        <v>No</v>
      </c>
    </row>
    <row r="4437" spans="1:23" x14ac:dyDescent="0.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VLOOKUP($M4437,People!$A$2:$B$5, 2, FALSE)</f>
        <v>Kelly Williams</v>
      </c>
      <c r="W4437" s="3" t="str">
        <f>IFERROR(VLOOKUP($B4437, 'Returns'!$A$2:$B$801, 2, FALSE), "No")</f>
        <v>No</v>
      </c>
    </row>
    <row r="4438" spans="1:23" x14ac:dyDescent="0.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VLOOKUP($M4438,People!$A$2:$B$5, 2, FALSE)</f>
        <v>Kelly Williams</v>
      </c>
      <c r="W4438" s="3" t="str">
        <f>IFERROR(VLOOKUP($B4438, 'Returns'!$A$2:$B$801, 2, FALSE), "No")</f>
        <v>No</v>
      </c>
    </row>
    <row r="4439" spans="1:23" x14ac:dyDescent="0.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VLOOKUP($M4439,People!$A$2:$B$5, 2, FALSE)</f>
        <v>Kelly Williams</v>
      </c>
      <c r="W4439" s="3" t="str">
        <f>IFERROR(VLOOKUP($B4439, 'Returns'!$A$2:$B$801, 2, FALSE), "No")</f>
        <v>No</v>
      </c>
    </row>
    <row r="4440" spans="1:23" x14ac:dyDescent="0.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VLOOKUP($M4440,People!$A$2:$B$5, 2, FALSE)</f>
        <v>Kelly Williams</v>
      </c>
      <c r="W4440" s="3" t="str">
        <f>IFERROR(VLOOKUP($B4440, 'Returns'!$A$2:$B$801, 2, FALSE), "No")</f>
        <v>No</v>
      </c>
    </row>
    <row r="4441" spans="1:23" x14ac:dyDescent="0.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VLOOKUP($M4441,People!$A$2:$B$5, 2, FALSE)</f>
        <v>Kelly Williams</v>
      </c>
      <c r="W4441" s="3" t="str">
        <f>IFERROR(VLOOKUP($B4441, 'Returns'!$A$2:$B$801, 2, FALSE), "No")</f>
        <v>No</v>
      </c>
    </row>
    <row r="4442" spans="1:23" x14ac:dyDescent="0.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VLOOKUP($M4442,People!$A$2:$B$5, 2, FALSE)</f>
        <v>Kelly Williams</v>
      </c>
      <c r="W4442" s="3" t="str">
        <f>IFERROR(VLOOKUP($B4442, 'Returns'!$A$2:$B$801, 2, FALSE), "No")</f>
        <v>No</v>
      </c>
    </row>
    <row r="4443" spans="1:23" x14ac:dyDescent="0.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VLOOKUP($M4443,People!$A$2:$B$5, 2, FALSE)</f>
        <v>Kelly Williams</v>
      </c>
      <c r="W4443" s="3" t="str">
        <f>IFERROR(VLOOKUP($B4443, 'Returns'!$A$2:$B$801, 2, FALSE), "No")</f>
        <v>No</v>
      </c>
    </row>
    <row r="4444" spans="1:23" x14ac:dyDescent="0.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VLOOKUP($M4444,People!$A$2:$B$5, 2, FALSE)</f>
        <v>Kelly Williams</v>
      </c>
      <c r="W4444" s="3" t="str">
        <f>IFERROR(VLOOKUP($B4444, 'Returns'!$A$2:$B$801, 2, FALSE), "No")</f>
        <v>No</v>
      </c>
    </row>
    <row r="4445" spans="1:23" x14ac:dyDescent="0.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VLOOKUP($M4445,People!$A$2:$B$5, 2, FALSE)</f>
        <v>Kelly Williams</v>
      </c>
      <c r="W4445" s="3" t="str">
        <f>IFERROR(VLOOKUP($B4445, 'Returns'!$A$2:$B$801, 2, FALSE), "No")</f>
        <v>No</v>
      </c>
    </row>
    <row r="4446" spans="1:23" x14ac:dyDescent="0.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VLOOKUP($M4446,People!$A$2:$B$5, 2, FALSE)</f>
        <v>Kelly Williams</v>
      </c>
      <c r="W4446" s="3" t="str">
        <f>IFERROR(VLOOKUP($B4446, 'Returns'!$A$2:$B$801, 2, FALSE), "No")</f>
        <v>No</v>
      </c>
    </row>
    <row r="4447" spans="1:23" x14ac:dyDescent="0.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VLOOKUP($M4447,People!$A$2:$B$5, 2, FALSE)</f>
        <v>Kelly Williams</v>
      </c>
      <c r="W4447" s="3" t="str">
        <f>IFERROR(VLOOKUP($B4447, 'Returns'!$A$2:$B$801, 2, FALSE), "No")</f>
        <v>No</v>
      </c>
    </row>
    <row r="4448" spans="1:23" x14ac:dyDescent="0.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VLOOKUP($M4448,People!$A$2:$B$5, 2, FALSE)</f>
        <v>Kelly Williams</v>
      </c>
      <c r="W4448" s="3" t="str">
        <f>IFERROR(VLOOKUP($B4448, 'Returns'!$A$2:$B$801, 2, FALSE), "No")</f>
        <v>No</v>
      </c>
    </row>
    <row r="4449" spans="1:23" x14ac:dyDescent="0.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VLOOKUP($M4449,People!$A$2:$B$5, 2, FALSE)</f>
        <v>Kelly Williams</v>
      </c>
      <c r="W4449" s="3" t="str">
        <f>IFERROR(VLOOKUP($B4449, 'Returns'!$A$2:$B$801, 2, FALSE), "No")</f>
        <v>No</v>
      </c>
    </row>
    <row r="4450" spans="1:23" x14ac:dyDescent="0.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VLOOKUP($M4450,People!$A$2:$B$5, 2, FALSE)</f>
        <v>Anna Andreadi</v>
      </c>
      <c r="W4450" s="3" t="str">
        <f>IFERROR(VLOOKUP($B4450, 'Returns'!$A$2:$B$801, 2, FALSE), "No")</f>
        <v>No</v>
      </c>
    </row>
    <row r="4451" spans="1:23" x14ac:dyDescent="0.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VLOOKUP($M4451,People!$A$2:$B$5, 2, FALSE)</f>
        <v>Anna Andreadi</v>
      </c>
      <c r="W4451" s="3" t="str">
        <f>IFERROR(VLOOKUP($B4451, 'Returns'!$A$2:$B$801, 2, FALSE), "No")</f>
        <v>No</v>
      </c>
    </row>
    <row r="4452" spans="1:23" x14ac:dyDescent="0.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VLOOKUP($M4452,People!$A$2:$B$5, 2, FALSE)</f>
        <v>Anna Andreadi</v>
      </c>
      <c r="W4452" s="3" t="str">
        <f>IFERROR(VLOOKUP($B4452, 'Returns'!$A$2:$B$801, 2, FALSE), "No")</f>
        <v>No</v>
      </c>
    </row>
    <row r="4453" spans="1:23" x14ac:dyDescent="0.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VLOOKUP($M4453,People!$A$2:$B$5, 2, FALSE)</f>
        <v>Anna Andreadi</v>
      </c>
      <c r="W4453" s="3" t="str">
        <f>IFERROR(VLOOKUP($B4453, 'Returns'!$A$2:$B$801, 2, FALSE), "No")</f>
        <v>No</v>
      </c>
    </row>
    <row r="4454" spans="1:23" x14ac:dyDescent="0.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VLOOKUP($M4454,People!$A$2:$B$5, 2, FALSE)</f>
        <v>Anna Andreadi</v>
      </c>
      <c r="W4454" s="3" t="str">
        <f>IFERROR(VLOOKUP($B4454, 'Returns'!$A$2:$B$801, 2, FALSE), "No")</f>
        <v>No</v>
      </c>
    </row>
    <row r="4455" spans="1:23" x14ac:dyDescent="0.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VLOOKUP($M4455,People!$A$2:$B$5, 2, FALSE)</f>
        <v>Anna Andreadi</v>
      </c>
      <c r="W4455" s="3" t="str">
        <f>IFERROR(VLOOKUP($B4455, 'Returns'!$A$2:$B$801, 2, FALSE), "No")</f>
        <v>No</v>
      </c>
    </row>
    <row r="4456" spans="1:23" x14ac:dyDescent="0.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VLOOKUP($M4456,People!$A$2:$B$5, 2, FALSE)</f>
        <v>Anna Andreadi</v>
      </c>
      <c r="W4456" s="3" t="str">
        <f>IFERROR(VLOOKUP($B4456, 'Returns'!$A$2:$B$801, 2, FALSE), "No")</f>
        <v>No</v>
      </c>
    </row>
    <row r="4457" spans="1:23" x14ac:dyDescent="0.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VLOOKUP($M4457,People!$A$2:$B$5, 2, FALSE)</f>
        <v>Anna Andreadi</v>
      </c>
      <c r="W4457" s="3" t="str">
        <f>IFERROR(VLOOKUP($B4457, 'Returns'!$A$2:$B$801, 2, FALSE), "No")</f>
        <v>No</v>
      </c>
    </row>
    <row r="4458" spans="1:23" x14ac:dyDescent="0.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VLOOKUP($M4458,People!$A$2:$B$5, 2, FALSE)</f>
        <v>Anna Andreadi</v>
      </c>
      <c r="W4458" s="3" t="str">
        <f>IFERROR(VLOOKUP($B4458, 'Returns'!$A$2:$B$801, 2, FALSE), "No")</f>
        <v>No</v>
      </c>
    </row>
    <row r="4459" spans="1:23" x14ac:dyDescent="0.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VLOOKUP($M4459,People!$A$2:$B$5, 2, FALSE)</f>
        <v>Anna Andreadi</v>
      </c>
      <c r="W4459" s="3" t="str">
        <f>IFERROR(VLOOKUP($B4459, 'Returns'!$A$2:$B$801, 2, FALSE), "No")</f>
        <v>No</v>
      </c>
    </row>
    <row r="4460" spans="1:23" x14ac:dyDescent="0.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VLOOKUP($M4460,People!$A$2:$B$5, 2, FALSE)</f>
        <v>Anna Andreadi</v>
      </c>
      <c r="W4460" s="3" t="str">
        <f>IFERROR(VLOOKUP($B4460, 'Returns'!$A$2:$B$801, 2, FALSE), "No")</f>
        <v>No</v>
      </c>
    </row>
    <row r="4461" spans="1:23" x14ac:dyDescent="0.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VLOOKUP($M4461,People!$A$2:$B$5, 2, FALSE)</f>
        <v>Anna Andreadi</v>
      </c>
      <c r="W4461" s="3" t="str">
        <f>IFERROR(VLOOKUP($B4461, 'Returns'!$A$2:$B$801, 2, FALSE), "No")</f>
        <v>No</v>
      </c>
    </row>
    <row r="4462" spans="1:23" x14ac:dyDescent="0.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VLOOKUP($M4462,People!$A$2:$B$5, 2, FALSE)</f>
        <v>Anna Andreadi</v>
      </c>
      <c r="W4462" s="3" t="str">
        <f>IFERROR(VLOOKUP($B4462, 'Returns'!$A$2:$B$801, 2, FALSE), "No")</f>
        <v>No</v>
      </c>
    </row>
    <row r="4463" spans="1:23" x14ac:dyDescent="0.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VLOOKUP($M4463,People!$A$2:$B$5, 2, FALSE)</f>
        <v>Anna Andreadi</v>
      </c>
      <c r="W4463" s="3" t="str">
        <f>IFERROR(VLOOKUP($B4463, 'Returns'!$A$2:$B$801, 2, FALSE), "No")</f>
        <v>No</v>
      </c>
    </row>
    <row r="4464" spans="1:23" x14ac:dyDescent="0.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VLOOKUP($M4464,People!$A$2:$B$5, 2, FALSE)</f>
        <v>Anna Andreadi</v>
      </c>
      <c r="W4464" s="3" t="str">
        <f>IFERROR(VLOOKUP($B4464, 'Returns'!$A$2:$B$801, 2, FALSE), "No")</f>
        <v>No</v>
      </c>
    </row>
    <row r="4465" spans="1:23" x14ac:dyDescent="0.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VLOOKUP($M4465,People!$A$2:$B$5, 2, FALSE)</f>
        <v>Anna Andreadi</v>
      </c>
      <c r="W4465" s="3" t="str">
        <f>IFERROR(VLOOKUP($B4465, 'Returns'!$A$2:$B$801, 2, FALSE), "No")</f>
        <v>No</v>
      </c>
    </row>
    <row r="4466" spans="1:23" x14ac:dyDescent="0.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VLOOKUP($M4466,People!$A$2:$B$5, 2, FALSE)</f>
        <v>Anna Andreadi</v>
      </c>
      <c r="W4466" s="3" t="str">
        <f>IFERROR(VLOOKUP($B4466, 'Returns'!$A$2:$B$801, 2, FALSE), "No")</f>
        <v>No</v>
      </c>
    </row>
    <row r="4467" spans="1:23" x14ac:dyDescent="0.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VLOOKUP($M4467,People!$A$2:$B$5, 2, FALSE)</f>
        <v>Anna Andreadi</v>
      </c>
      <c r="W4467" s="3" t="str">
        <f>IFERROR(VLOOKUP($B4467, 'Returns'!$A$2:$B$801, 2, FALSE), "No")</f>
        <v>No</v>
      </c>
    </row>
    <row r="4468" spans="1:23" x14ac:dyDescent="0.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VLOOKUP($M4468,People!$A$2:$B$5, 2, FALSE)</f>
        <v>Chuck Magee</v>
      </c>
      <c r="W4468" s="3" t="str">
        <f>IFERROR(VLOOKUP($B4468, 'Returns'!$A$2:$B$801, 2, FALSE), "No")</f>
        <v>No</v>
      </c>
    </row>
    <row r="4469" spans="1:23" x14ac:dyDescent="0.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VLOOKUP($M4469,People!$A$2:$B$5, 2, FALSE)</f>
        <v>Chuck Magee</v>
      </c>
      <c r="W4469" s="3" t="str">
        <f>IFERROR(VLOOKUP($B4469, 'Returns'!$A$2:$B$801, 2, FALSE), "No")</f>
        <v>No</v>
      </c>
    </row>
    <row r="4470" spans="1:23" x14ac:dyDescent="0.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VLOOKUP($M4470,People!$A$2:$B$5, 2, FALSE)</f>
        <v>Chuck Magee</v>
      </c>
      <c r="W4470" s="3" t="str">
        <f>IFERROR(VLOOKUP($B4470, 'Returns'!$A$2:$B$801, 2, FALSE), "No")</f>
        <v>No</v>
      </c>
    </row>
    <row r="4471" spans="1:23" x14ac:dyDescent="0.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VLOOKUP($M4471,People!$A$2:$B$5, 2, FALSE)</f>
        <v>Chuck Magee</v>
      </c>
      <c r="W4471" s="3" t="str">
        <f>IFERROR(VLOOKUP($B4471, 'Returns'!$A$2:$B$801, 2, FALSE), "No")</f>
        <v>No</v>
      </c>
    </row>
    <row r="4472" spans="1:23" x14ac:dyDescent="0.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VLOOKUP($M4472,People!$A$2:$B$5, 2, FALSE)</f>
        <v>Chuck Magee</v>
      </c>
      <c r="W4472" s="3" t="str">
        <f>IFERROR(VLOOKUP($B4472, 'Returns'!$A$2:$B$801, 2, FALSE), "No")</f>
        <v>No</v>
      </c>
    </row>
    <row r="4473" spans="1:23" x14ac:dyDescent="0.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VLOOKUP($M4473,People!$A$2:$B$5, 2, FALSE)</f>
        <v>Chuck Magee</v>
      </c>
      <c r="W4473" s="3" t="str">
        <f>IFERROR(VLOOKUP($B4473, 'Returns'!$A$2:$B$801, 2, FALSE), "No")</f>
        <v>No</v>
      </c>
    </row>
    <row r="4474" spans="1:23" x14ac:dyDescent="0.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VLOOKUP($M4474,People!$A$2:$B$5, 2, FALSE)</f>
        <v>Chuck Magee</v>
      </c>
      <c r="W4474" s="3" t="str">
        <f>IFERROR(VLOOKUP($B4474, 'Returns'!$A$2:$B$801, 2, FALSE), "No")</f>
        <v>No</v>
      </c>
    </row>
    <row r="4475" spans="1:23" x14ac:dyDescent="0.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VLOOKUP($M4475,People!$A$2:$B$5, 2, FALSE)</f>
        <v>Chuck Magee</v>
      </c>
      <c r="W4475" s="3" t="str">
        <f>IFERROR(VLOOKUP($B4475, 'Returns'!$A$2:$B$801, 2, FALSE), "No")</f>
        <v>No</v>
      </c>
    </row>
    <row r="4476" spans="1:23" x14ac:dyDescent="0.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VLOOKUP($M4476,People!$A$2:$B$5, 2, FALSE)</f>
        <v>Chuck Magee</v>
      </c>
      <c r="W4476" s="3" t="str">
        <f>IFERROR(VLOOKUP($B4476, 'Returns'!$A$2:$B$801, 2, FALSE), "No")</f>
        <v>No</v>
      </c>
    </row>
    <row r="4477" spans="1:23" x14ac:dyDescent="0.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VLOOKUP($M4477,People!$A$2:$B$5, 2, FALSE)</f>
        <v>Chuck Magee</v>
      </c>
      <c r="W4477" s="3" t="str">
        <f>IFERROR(VLOOKUP($B4477, 'Returns'!$A$2:$B$801, 2, FALSE), "No")</f>
        <v>No</v>
      </c>
    </row>
    <row r="4478" spans="1:23" x14ac:dyDescent="0.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VLOOKUP($M4478,People!$A$2:$B$5, 2, FALSE)</f>
        <v>Chuck Magee</v>
      </c>
      <c r="W4478" s="3" t="str">
        <f>IFERROR(VLOOKUP($B4478, 'Returns'!$A$2:$B$801, 2, FALSE), "No")</f>
        <v>No</v>
      </c>
    </row>
    <row r="4479" spans="1:23" x14ac:dyDescent="0.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VLOOKUP($M4479,People!$A$2:$B$5, 2, FALSE)</f>
        <v>Kelly Williams</v>
      </c>
      <c r="W4479" s="3" t="str">
        <f>IFERROR(VLOOKUP($B4479, 'Returns'!$A$2:$B$801, 2, FALSE), "No")</f>
        <v>No</v>
      </c>
    </row>
    <row r="4480" spans="1:23" x14ac:dyDescent="0.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VLOOKUP($M4480,People!$A$2:$B$5, 2, FALSE)</f>
        <v>Kelly Williams</v>
      </c>
      <c r="W4480" s="3" t="str">
        <f>IFERROR(VLOOKUP($B4480, 'Returns'!$A$2:$B$801, 2, FALSE), "No")</f>
        <v>No</v>
      </c>
    </row>
    <row r="4481" spans="1:23" x14ac:dyDescent="0.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VLOOKUP($M4481,People!$A$2:$B$5, 2, FALSE)</f>
        <v>Chuck Magee</v>
      </c>
      <c r="W4481" s="3" t="str">
        <f>IFERROR(VLOOKUP($B4481, 'Returns'!$A$2:$B$801, 2, FALSE), "No")</f>
        <v>No</v>
      </c>
    </row>
    <row r="4482" spans="1:23" x14ac:dyDescent="0.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VLOOKUP($M4482,People!$A$2:$B$5, 2, FALSE)</f>
        <v>Anna Andreadi</v>
      </c>
      <c r="W4482" s="3" t="str">
        <f>IFERROR(VLOOKUP($B4482, 'Returns'!$A$2:$B$801, 2, FALSE), "No")</f>
        <v>No</v>
      </c>
    </row>
    <row r="4483" spans="1:23" x14ac:dyDescent="0.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VLOOKUP($M4483,People!$A$2:$B$5, 2, FALSE)</f>
        <v>Anna Andreadi</v>
      </c>
      <c r="W4483" s="3" t="str">
        <f>IFERROR(VLOOKUP($B4483, 'Returns'!$A$2:$B$801, 2, FALSE), "No")</f>
        <v>No</v>
      </c>
    </row>
    <row r="4484" spans="1:23" x14ac:dyDescent="0.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VLOOKUP($M4484,People!$A$2:$B$5, 2, FALSE)</f>
        <v>Anna Andreadi</v>
      </c>
      <c r="W4484" s="3" t="str">
        <f>IFERROR(VLOOKUP($B4484, 'Returns'!$A$2:$B$801, 2, FALSE), "No")</f>
        <v>No</v>
      </c>
    </row>
    <row r="4485" spans="1:23" x14ac:dyDescent="0.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VLOOKUP($M4485,People!$A$2:$B$5, 2, FALSE)</f>
        <v>Anna Andreadi</v>
      </c>
      <c r="W4485" s="3" t="str">
        <f>IFERROR(VLOOKUP($B4485, 'Returns'!$A$2:$B$801, 2, FALSE), "No")</f>
        <v>No</v>
      </c>
    </row>
    <row r="4486" spans="1:23" x14ac:dyDescent="0.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VLOOKUP($M4486,People!$A$2:$B$5, 2, FALSE)</f>
        <v>Anna Andreadi</v>
      </c>
      <c r="W4486" s="3" t="str">
        <f>IFERROR(VLOOKUP($B4486, 'Returns'!$A$2:$B$801, 2, FALSE), "No")</f>
        <v>No</v>
      </c>
    </row>
    <row r="4487" spans="1:23" x14ac:dyDescent="0.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VLOOKUP($M4487,People!$A$2:$B$5, 2, FALSE)</f>
        <v>Anna Andreadi</v>
      </c>
      <c r="W4487" s="3" t="str">
        <f>IFERROR(VLOOKUP($B4487, 'Returns'!$A$2:$B$801, 2, FALSE), "No")</f>
        <v>No</v>
      </c>
    </row>
    <row r="4488" spans="1:23" x14ac:dyDescent="0.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VLOOKUP($M4488,People!$A$2:$B$5, 2, FALSE)</f>
        <v>Anna Andreadi</v>
      </c>
      <c r="W4488" s="3" t="str">
        <f>IFERROR(VLOOKUP($B4488, 'Returns'!$A$2:$B$801, 2, FALSE), "No")</f>
        <v>No</v>
      </c>
    </row>
    <row r="4489" spans="1:23" x14ac:dyDescent="0.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VLOOKUP($M4489,People!$A$2:$B$5, 2, FALSE)</f>
        <v>Kelly Williams</v>
      </c>
      <c r="W4489" s="3" t="str">
        <f>IFERROR(VLOOKUP($B4489, 'Returns'!$A$2:$B$801, 2, FALSE), "No")</f>
        <v>No</v>
      </c>
    </row>
    <row r="4490" spans="1:23" x14ac:dyDescent="0.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VLOOKUP($M4490,People!$A$2:$B$5, 2, FALSE)</f>
        <v>Kelly Williams</v>
      </c>
      <c r="W4490" s="3" t="str">
        <f>IFERROR(VLOOKUP($B4490, 'Returns'!$A$2:$B$801, 2, FALSE), "No")</f>
        <v>No</v>
      </c>
    </row>
    <row r="4491" spans="1:23" x14ac:dyDescent="0.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VLOOKUP($M4491,People!$A$2:$B$5, 2, FALSE)</f>
        <v>Kelly Williams</v>
      </c>
      <c r="W4491" s="3" t="str">
        <f>IFERROR(VLOOKUP($B4491, 'Returns'!$A$2:$B$801, 2, FALSE), "No")</f>
        <v>No</v>
      </c>
    </row>
    <row r="4492" spans="1:23" x14ac:dyDescent="0.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VLOOKUP($M4492,People!$A$2:$B$5, 2, FALSE)</f>
        <v>Anna Andreadi</v>
      </c>
      <c r="W4492" s="3" t="str">
        <f>IFERROR(VLOOKUP($B4492, 'Returns'!$A$2:$B$801, 2, FALSE), "No")</f>
        <v>No</v>
      </c>
    </row>
    <row r="4493" spans="1:23" x14ac:dyDescent="0.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VLOOKUP($M4493,People!$A$2:$B$5, 2, FALSE)</f>
        <v>Chuck Magee</v>
      </c>
      <c r="W4493" s="3" t="str">
        <f>IFERROR(VLOOKUP($B4493, 'Returns'!$A$2:$B$801, 2, FALSE), "No")</f>
        <v>No</v>
      </c>
    </row>
    <row r="4494" spans="1:23" x14ac:dyDescent="0.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VLOOKUP($M4494,People!$A$2:$B$5, 2, FALSE)</f>
        <v>Chuck Magee</v>
      </c>
      <c r="W4494" s="3" t="str">
        <f>IFERROR(VLOOKUP($B4494, 'Returns'!$A$2:$B$801, 2, FALSE), "No")</f>
        <v>No</v>
      </c>
    </row>
    <row r="4495" spans="1:23" x14ac:dyDescent="0.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VLOOKUP($M4495,People!$A$2:$B$5, 2, FALSE)</f>
        <v>Chuck Magee</v>
      </c>
      <c r="W4495" s="3" t="str">
        <f>IFERROR(VLOOKUP($B4495, 'Returns'!$A$2:$B$801, 2, FALSE), "No")</f>
        <v>No</v>
      </c>
    </row>
    <row r="4496" spans="1:23" x14ac:dyDescent="0.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VLOOKUP($M4496,People!$A$2:$B$5, 2, FALSE)</f>
        <v>Chuck Magee</v>
      </c>
      <c r="W4496" s="3" t="str">
        <f>IFERROR(VLOOKUP($B4496, 'Returns'!$A$2:$B$801, 2, FALSE), "No")</f>
        <v>No</v>
      </c>
    </row>
    <row r="4497" spans="1:23" x14ac:dyDescent="0.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VLOOKUP($M4497,People!$A$2:$B$5, 2, FALSE)</f>
        <v>Anna Andreadi</v>
      </c>
      <c r="W4497" s="3" t="str">
        <f>IFERROR(VLOOKUP($B4497, 'Returns'!$A$2:$B$801, 2, FALSE), "No")</f>
        <v>Yes</v>
      </c>
    </row>
    <row r="4498" spans="1:23" x14ac:dyDescent="0.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VLOOKUP($M4498,People!$A$2:$B$5, 2, FALSE)</f>
        <v>Anna Andreadi</v>
      </c>
      <c r="W4498" s="3" t="str">
        <f>IFERROR(VLOOKUP($B4498, 'Returns'!$A$2:$B$801, 2, FALSE), "No")</f>
        <v>Yes</v>
      </c>
    </row>
    <row r="4499" spans="1:23" x14ac:dyDescent="0.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VLOOKUP($M4499,People!$A$2:$B$5, 2, FALSE)</f>
        <v>Chuck Magee</v>
      </c>
      <c r="W4499" s="3" t="str">
        <f>IFERROR(VLOOKUP($B4499, 'Returns'!$A$2:$B$801, 2, FALSE), "No")</f>
        <v>No</v>
      </c>
    </row>
    <row r="4500" spans="1:23" x14ac:dyDescent="0.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VLOOKUP($M4500,People!$A$2:$B$5, 2, FALSE)</f>
        <v>Anna Andreadi</v>
      </c>
      <c r="W4500" s="3" t="str">
        <f>IFERROR(VLOOKUP($B4500, 'Returns'!$A$2:$B$801, 2, FALSE), "No")</f>
        <v>No</v>
      </c>
    </row>
    <row r="4501" spans="1:23" x14ac:dyDescent="0.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VLOOKUP($M4501,People!$A$2:$B$5, 2, FALSE)</f>
        <v>Anna Andreadi</v>
      </c>
      <c r="W4501" s="3" t="str">
        <f>IFERROR(VLOOKUP($B4501, 'Returns'!$A$2:$B$801, 2, FALSE), "No")</f>
        <v>No</v>
      </c>
    </row>
    <row r="4502" spans="1:23" x14ac:dyDescent="0.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VLOOKUP($M4502,People!$A$2:$B$5, 2, FALSE)</f>
        <v>Anna Andreadi</v>
      </c>
      <c r="W4502" s="3" t="str">
        <f>IFERROR(VLOOKUP($B4502, 'Returns'!$A$2:$B$801, 2, FALSE), "No")</f>
        <v>No</v>
      </c>
    </row>
    <row r="4503" spans="1:23" x14ac:dyDescent="0.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VLOOKUP($M4503,People!$A$2:$B$5, 2, FALSE)</f>
        <v>Kelly Williams</v>
      </c>
      <c r="W4503" s="3" t="str">
        <f>IFERROR(VLOOKUP($B4503, 'Returns'!$A$2:$B$801, 2, FALSE), "No")</f>
        <v>No</v>
      </c>
    </row>
    <row r="4504" spans="1:23" x14ac:dyDescent="0.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VLOOKUP($M4504,People!$A$2:$B$5, 2, FALSE)</f>
        <v>Kelly Williams</v>
      </c>
      <c r="W4504" s="3" t="str">
        <f>IFERROR(VLOOKUP($B4504, 'Returns'!$A$2:$B$801, 2, FALSE), "No")</f>
        <v>No</v>
      </c>
    </row>
    <row r="4505" spans="1:23" x14ac:dyDescent="0.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VLOOKUP($M4505,People!$A$2:$B$5, 2, FALSE)</f>
        <v>Anna Andreadi</v>
      </c>
      <c r="W4505" s="3" t="str">
        <f>IFERROR(VLOOKUP($B4505, 'Returns'!$A$2:$B$801, 2, FALSE), "No")</f>
        <v>No</v>
      </c>
    </row>
    <row r="4506" spans="1:23" x14ac:dyDescent="0.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VLOOKUP($M4506,People!$A$2:$B$5, 2, FALSE)</f>
        <v>Anna Andreadi</v>
      </c>
      <c r="W4506" s="3" t="str">
        <f>IFERROR(VLOOKUP($B4506, 'Returns'!$A$2:$B$801, 2, FALSE), "No")</f>
        <v>No</v>
      </c>
    </row>
    <row r="4507" spans="1:23" x14ac:dyDescent="0.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VLOOKUP($M4507,People!$A$2:$B$5, 2, FALSE)</f>
        <v>Anna Andreadi</v>
      </c>
      <c r="W4507" s="3" t="str">
        <f>IFERROR(VLOOKUP($B4507, 'Returns'!$A$2:$B$801, 2, FALSE), "No")</f>
        <v>No</v>
      </c>
    </row>
    <row r="4508" spans="1:23" x14ac:dyDescent="0.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VLOOKUP($M4508,People!$A$2:$B$5, 2, FALSE)</f>
        <v>Anna Andreadi</v>
      </c>
      <c r="W4508" s="3" t="str">
        <f>IFERROR(VLOOKUP($B4508, 'Returns'!$A$2:$B$801, 2, FALSE), "No")</f>
        <v>No</v>
      </c>
    </row>
    <row r="4509" spans="1:23" x14ac:dyDescent="0.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VLOOKUP($M4509,People!$A$2:$B$5, 2, FALSE)</f>
        <v>Anna Andreadi</v>
      </c>
      <c r="W4509" s="3" t="str">
        <f>IFERROR(VLOOKUP($B4509, 'Returns'!$A$2:$B$801, 2, FALSE), "No")</f>
        <v>No</v>
      </c>
    </row>
    <row r="4510" spans="1:23" x14ac:dyDescent="0.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VLOOKUP($M4510,People!$A$2:$B$5, 2, FALSE)</f>
        <v>Anna Andreadi</v>
      </c>
      <c r="W4510" s="3" t="str">
        <f>IFERROR(VLOOKUP($B4510, 'Returns'!$A$2:$B$801, 2, FALSE), "No")</f>
        <v>No</v>
      </c>
    </row>
    <row r="4511" spans="1:23" x14ac:dyDescent="0.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VLOOKUP($M4511,People!$A$2:$B$5, 2, FALSE)</f>
        <v>Anna Andreadi</v>
      </c>
      <c r="W4511" s="3" t="str">
        <f>IFERROR(VLOOKUP($B4511, 'Returns'!$A$2:$B$801, 2, FALSE), "No")</f>
        <v>Yes</v>
      </c>
    </row>
    <row r="4512" spans="1:23" x14ac:dyDescent="0.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VLOOKUP($M4512,People!$A$2:$B$5, 2, FALSE)</f>
        <v>Kelly Williams</v>
      </c>
      <c r="W4512" s="3" t="str">
        <f>IFERROR(VLOOKUP($B4512, 'Returns'!$A$2:$B$801, 2, FALSE), "No")</f>
        <v>No</v>
      </c>
    </row>
    <row r="4513" spans="1:23" x14ac:dyDescent="0.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VLOOKUP($M4513,People!$A$2:$B$5, 2, FALSE)</f>
        <v>Kelly Williams</v>
      </c>
      <c r="W4513" s="3" t="str">
        <f>IFERROR(VLOOKUP($B4513, 'Returns'!$A$2:$B$801, 2, FALSE), "No")</f>
        <v>No</v>
      </c>
    </row>
    <row r="4514" spans="1:23" x14ac:dyDescent="0.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VLOOKUP($M4514,People!$A$2:$B$5, 2, FALSE)</f>
        <v>Anna Andreadi</v>
      </c>
      <c r="W4514" s="3" t="str">
        <f>IFERROR(VLOOKUP($B4514, 'Returns'!$A$2:$B$801, 2, FALSE), "No")</f>
        <v>No</v>
      </c>
    </row>
    <row r="4515" spans="1:23" x14ac:dyDescent="0.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VLOOKUP($M4515,People!$A$2:$B$5, 2, FALSE)</f>
        <v>Kelly Williams</v>
      </c>
      <c r="W4515" s="3" t="str">
        <f>IFERROR(VLOOKUP($B4515, 'Returns'!$A$2:$B$801, 2, FALSE), "No")</f>
        <v>No</v>
      </c>
    </row>
    <row r="4516" spans="1:23" x14ac:dyDescent="0.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VLOOKUP($M4516,People!$A$2:$B$5, 2, FALSE)</f>
        <v>Cassandra Brandow</v>
      </c>
      <c r="W4516" s="3" t="str">
        <f>IFERROR(VLOOKUP($B4516, 'Returns'!$A$2:$B$801, 2, FALSE), "No")</f>
        <v>Yes</v>
      </c>
    </row>
    <row r="4517" spans="1:23" x14ac:dyDescent="0.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VLOOKUP($M4517,People!$A$2:$B$5, 2, FALSE)</f>
        <v>Kelly Williams</v>
      </c>
      <c r="W4517" s="3" t="str">
        <f>IFERROR(VLOOKUP($B4517, 'Returns'!$A$2:$B$801, 2, FALSE), "No")</f>
        <v>No</v>
      </c>
    </row>
    <row r="4518" spans="1:23" x14ac:dyDescent="0.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VLOOKUP($M4518,People!$A$2:$B$5, 2, FALSE)</f>
        <v>Anna Andreadi</v>
      </c>
      <c r="W4518" s="3" t="str">
        <f>IFERROR(VLOOKUP($B4518, 'Returns'!$A$2:$B$801, 2, FALSE), "No")</f>
        <v>No</v>
      </c>
    </row>
    <row r="4519" spans="1:23" x14ac:dyDescent="0.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VLOOKUP($M4519,People!$A$2:$B$5, 2, FALSE)</f>
        <v>Anna Andreadi</v>
      </c>
      <c r="W4519" s="3" t="str">
        <f>IFERROR(VLOOKUP($B4519, 'Returns'!$A$2:$B$801, 2, FALSE), "No")</f>
        <v>No</v>
      </c>
    </row>
    <row r="4520" spans="1:23" x14ac:dyDescent="0.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VLOOKUP($M4520,People!$A$2:$B$5, 2, FALSE)</f>
        <v>Anna Andreadi</v>
      </c>
      <c r="W4520" s="3" t="str">
        <f>IFERROR(VLOOKUP($B4520, 'Returns'!$A$2:$B$801, 2, FALSE), "No")</f>
        <v>No</v>
      </c>
    </row>
    <row r="4521" spans="1:23" x14ac:dyDescent="0.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VLOOKUP($M4521,People!$A$2:$B$5, 2, FALSE)</f>
        <v>Cassandra Brandow</v>
      </c>
      <c r="W4521" s="3" t="str">
        <f>IFERROR(VLOOKUP($B4521, 'Returns'!$A$2:$B$801, 2, FALSE), "No")</f>
        <v>No</v>
      </c>
    </row>
    <row r="4522" spans="1:23" x14ac:dyDescent="0.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VLOOKUP($M4522,People!$A$2:$B$5, 2, FALSE)</f>
        <v>Kelly Williams</v>
      </c>
      <c r="W4522" s="3" t="str">
        <f>IFERROR(VLOOKUP($B4522, 'Returns'!$A$2:$B$801, 2, FALSE), "No")</f>
        <v>No</v>
      </c>
    </row>
    <row r="4523" spans="1:23" x14ac:dyDescent="0.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VLOOKUP($M4523,People!$A$2:$B$5, 2, FALSE)</f>
        <v>Kelly Williams</v>
      </c>
      <c r="W4523" s="3" t="str">
        <f>IFERROR(VLOOKUP($B4523, 'Returns'!$A$2:$B$801, 2, FALSE), "No")</f>
        <v>No</v>
      </c>
    </row>
    <row r="4524" spans="1:23" x14ac:dyDescent="0.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VLOOKUP($M4524,People!$A$2:$B$5, 2, FALSE)</f>
        <v>Anna Andreadi</v>
      </c>
      <c r="W4524" s="3" t="str">
        <f>IFERROR(VLOOKUP($B4524, 'Returns'!$A$2:$B$801, 2, FALSE), "No")</f>
        <v>No</v>
      </c>
    </row>
    <row r="4525" spans="1:23" x14ac:dyDescent="0.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VLOOKUP($M4525,People!$A$2:$B$5, 2, FALSE)</f>
        <v>Chuck Magee</v>
      </c>
      <c r="W4525" s="3" t="str">
        <f>IFERROR(VLOOKUP($B4525, 'Returns'!$A$2:$B$801, 2, FALSE), "No")</f>
        <v>No</v>
      </c>
    </row>
    <row r="4526" spans="1:23" x14ac:dyDescent="0.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VLOOKUP($M4526,People!$A$2:$B$5, 2, FALSE)</f>
        <v>Chuck Magee</v>
      </c>
      <c r="W4526" s="3" t="str">
        <f>IFERROR(VLOOKUP($B4526, 'Returns'!$A$2:$B$801, 2, FALSE), "No")</f>
        <v>No</v>
      </c>
    </row>
    <row r="4527" spans="1:23" x14ac:dyDescent="0.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VLOOKUP($M4527,People!$A$2:$B$5, 2, FALSE)</f>
        <v>Chuck Magee</v>
      </c>
      <c r="W4527" s="3" t="str">
        <f>IFERROR(VLOOKUP($B4527, 'Returns'!$A$2:$B$801, 2, FALSE), "No")</f>
        <v>Yes</v>
      </c>
    </row>
    <row r="4528" spans="1:23" x14ac:dyDescent="0.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VLOOKUP($M4528,People!$A$2:$B$5, 2, FALSE)</f>
        <v>Chuck Magee</v>
      </c>
      <c r="W4528" s="3" t="str">
        <f>IFERROR(VLOOKUP($B4528, 'Returns'!$A$2:$B$801, 2, FALSE), "No")</f>
        <v>Yes</v>
      </c>
    </row>
    <row r="4529" spans="1:23" x14ac:dyDescent="0.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VLOOKUP($M4529,People!$A$2:$B$5, 2, FALSE)</f>
        <v>Chuck Magee</v>
      </c>
      <c r="W4529" s="3" t="str">
        <f>IFERROR(VLOOKUP($B4529, 'Returns'!$A$2:$B$801, 2, FALSE), "No")</f>
        <v>Yes</v>
      </c>
    </row>
    <row r="4530" spans="1:23" x14ac:dyDescent="0.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VLOOKUP($M4530,People!$A$2:$B$5, 2, FALSE)</f>
        <v>Chuck Magee</v>
      </c>
      <c r="W4530" s="3" t="str">
        <f>IFERROR(VLOOKUP($B4530, 'Returns'!$A$2:$B$801, 2, FALSE), "No")</f>
        <v>No</v>
      </c>
    </row>
    <row r="4531" spans="1:23" x14ac:dyDescent="0.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VLOOKUP($M4531,People!$A$2:$B$5, 2, FALSE)</f>
        <v>Kelly Williams</v>
      </c>
      <c r="W4531" s="3" t="str">
        <f>IFERROR(VLOOKUP($B4531, 'Returns'!$A$2:$B$801, 2, FALSE), "No")</f>
        <v>No</v>
      </c>
    </row>
    <row r="4532" spans="1:23" x14ac:dyDescent="0.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VLOOKUP($M4532,People!$A$2:$B$5, 2, FALSE)</f>
        <v>Chuck Magee</v>
      </c>
      <c r="W4532" s="3" t="str">
        <f>IFERROR(VLOOKUP($B4532, 'Returns'!$A$2:$B$801, 2, FALSE), "No")</f>
        <v>No</v>
      </c>
    </row>
    <row r="4533" spans="1:23" x14ac:dyDescent="0.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VLOOKUP($M4533,People!$A$2:$B$5, 2, FALSE)</f>
        <v>Chuck Magee</v>
      </c>
      <c r="W4533" s="3" t="str">
        <f>IFERROR(VLOOKUP($B4533, 'Returns'!$A$2:$B$801, 2, FALSE), "No")</f>
        <v>No</v>
      </c>
    </row>
    <row r="4534" spans="1:23" x14ac:dyDescent="0.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VLOOKUP($M4534,People!$A$2:$B$5, 2, FALSE)</f>
        <v>Anna Andreadi</v>
      </c>
      <c r="W4534" s="3" t="str">
        <f>IFERROR(VLOOKUP($B4534, 'Returns'!$A$2:$B$801, 2, FALSE), "No")</f>
        <v>No</v>
      </c>
    </row>
    <row r="4535" spans="1:23" x14ac:dyDescent="0.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VLOOKUP($M4535,People!$A$2:$B$5, 2, FALSE)</f>
        <v>Anna Andreadi</v>
      </c>
      <c r="W4535" s="3" t="str">
        <f>IFERROR(VLOOKUP($B4535, 'Returns'!$A$2:$B$801, 2, FALSE), "No")</f>
        <v>No</v>
      </c>
    </row>
    <row r="4536" spans="1:23" x14ac:dyDescent="0.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VLOOKUP($M4536,People!$A$2:$B$5, 2, FALSE)</f>
        <v>Anna Andreadi</v>
      </c>
      <c r="W4536" s="3" t="str">
        <f>IFERROR(VLOOKUP($B4536, 'Returns'!$A$2:$B$801, 2, FALSE), "No")</f>
        <v>No</v>
      </c>
    </row>
    <row r="4537" spans="1:23" x14ac:dyDescent="0.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VLOOKUP($M4537,People!$A$2:$B$5, 2, FALSE)</f>
        <v>Anna Andreadi</v>
      </c>
      <c r="W4537" s="3" t="str">
        <f>IFERROR(VLOOKUP($B4537, 'Returns'!$A$2:$B$801, 2, FALSE), "No")</f>
        <v>No</v>
      </c>
    </row>
    <row r="4538" spans="1:23" x14ac:dyDescent="0.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VLOOKUP($M4538,People!$A$2:$B$5, 2, FALSE)</f>
        <v>Anna Andreadi</v>
      </c>
      <c r="W4538" s="3" t="str">
        <f>IFERROR(VLOOKUP($B4538, 'Returns'!$A$2:$B$801, 2, FALSE), "No")</f>
        <v>No</v>
      </c>
    </row>
    <row r="4539" spans="1:23" x14ac:dyDescent="0.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VLOOKUP($M4539,People!$A$2:$B$5, 2, FALSE)</f>
        <v>Anna Andreadi</v>
      </c>
      <c r="W4539" s="3" t="str">
        <f>IFERROR(VLOOKUP($B4539, 'Returns'!$A$2:$B$801, 2, FALSE), "No")</f>
        <v>No</v>
      </c>
    </row>
    <row r="4540" spans="1:23" x14ac:dyDescent="0.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VLOOKUP($M4540,People!$A$2:$B$5, 2, FALSE)</f>
        <v>Anna Andreadi</v>
      </c>
      <c r="W4540" s="3" t="str">
        <f>IFERROR(VLOOKUP($B4540, 'Returns'!$A$2:$B$801, 2, FALSE), "No")</f>
        <v>No</v>
      </c>
    </row>
    <row r="4541" spans="1:23" x14ac:dyDescent="0.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VLOOKUP($M4541,People!$A$2:$B$5, 2, FALSE)</f>
        <v>Chuck Magee</v>
      </c>
      <c r="W4541" s="3" t="str">
        <f>IFERROR(VLOOKUP($B4541, 'Returns'!$A$2:$B$801, 2, FALSE), "No")</f>
        <v>Yes</v>
      </c>
    </row>
    <row r="4542" spans="1:23" x14ac:dyDescent="0.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VLOOKUP($M4542,People!$A$2:$B$5, 2, FALSE)</f>
        <v>Chuck Magee</v>
      </c>
      <c r="W4542" s="3" t="str">
        <f>IFERROR(VLOOKUP($B4542, 'Returns'!$A$2:$B$801, 2, FALSE), "No")</f>
        <v>Yes</v>
      </c>
    </row>
    <row r="4543" spans="1:23" x14ac:dyDescent="0.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VLOOKUP($M4543,People!$A$2:$B$5, 2, FALSE)</f>
        <v>Kelly Williams</v>
      </c>
      <c r="W4543" s="3" t="str">
        <f>IFERROR(VLOOKUP($B4543, 'Returns'!$A$2:$B$801, 2, FALSE), "No")</f>
        <v>No</v>
      </c>
    </row>
    <row r="4544" spans="1:23" x14ac:dyDescent="0.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VLOOKUP($M4544,People!$A$2:$B$5, 2, FALSE)</f>
        <v>Kelly Williams</v>
      </c>
      <c r="W4544" s="3" t="str">
        <f>IFERROR(VLOOKUP($B4544, 'Returns'!$A$2:$B$801, 2, FALSE), "No")</f>
        <v>No</v>
      </c>
    </row>
    <row r="4545" spans="1:23" x14ac:dyDescent="0.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VLOOKUP($M4545,People!$A$2:$B$5, 2, FALSE)</f>
        <v>Kelly Williams</v>
      </c>
      <c r="W4545" s="3" t="str">
        <f>IFERROR(VLOOKUP($B4545, 'Returns'!$A$2:$B$801, 2, FALSE), "No")</f>
        <v>No</v>
      </c>
    </row>
    <row r="4546" spans="1:23" x14ac:dyDescent="0.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VLOOKUP($M4546,People!$A$2:$B$5, 2, FALSE)</f>
        <v>Kelly Williams</v>
      </c>
      <c r="W4546" s="3" t="str">
        <f>IFERROR(VLOOKUP($B4546, 'Returns'!$A$2:$B$801, 2, FALSE), "No")</f>
        <v>No</v>
      </c>
    </row>
    <row r="4547" spans="1:23" x14ac:dyDescent="0.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VLOOKUP($M4547,People!$A$2:$B$5, 2, FALSE)</f>
        <v>Kelly Williams</v>
      </c>
      <c r="W4547" s="3" t="str">
        <f>IFERROR(VLOOKUP($B4547, 'Returns'!$A$2:$B$801, 2, FALSE), "No")</f>
        <v>No</v>
      </c>
    </row>
    <row r="4548" spans="1:23" x14ac:dyDescent="0.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VLOOKUP($M4548,People!$A$2:$B$5, 2, FALSE)</f>
        <v>Kelly Williams</v>
      </c>
      <c r="W4548" s="3" t="str">
        <f>IFERROR(VLOOKUP($B4548, 'Returns'!$A$2:$B$801, 2, FALSE), "No")</f>
        <v>No</v>
      </c>
    </row>
    <row r="4549" spans="1:23" x14ac:dyDescent="0.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VLOOKUP($M4549,People!$A$2:$B$5, 2, FALSE)</f>
        <v>Kelly Williams</v>
      </c>
      <c r="W4549" s="3" t="str">
        <f>IFERROR(VLOOKUP($B4549, 'Returns'!$A$2:$B$801, 2, FALSE), "No")</f>
        <v>No</v>
      </c>
    </row>
    <row r="4550" spans="1:23" x14ac:dyDescent="0.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VLOOKUP($M4550,People!$A$2:$B$5, 2, FALSE)</f>
        <v>Kelly Williams</v>
      </c>
      <c r="W4550" s="3" t="str">
        <f>IFERROR(VLOOKUP($B4550, 'Returns'!$A$2:$B$801, 2, FALSE), "No")</f>
        <v>No</v>
      </c>
    </row>
    <row r="4551" spans="1:23" x14ac:dyDescent="0.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VLOOKUP($M4551,People!$A$2:$B$5, 2, FALSE)</f>
        <v>Kelly Williams</v>
      </c>
      <c r="W4551" s="3" t="str">
        <f>IFERROR(VLOOKUP($B4551, 'Returns'!$A$2:$B$801, 2, FALSE), "No")</f>
        <v>No</v>
      </c>
    </row>
    <row r="4552" spans="1:23" x14ac:dyDescent="0.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VLOOKUP($M4552,People!$A$2:$B$5, 2, FALSE)</f>
        <v>Chuck Magee</v>
      </c>
      <c r="W4552" s="3" t="str">
        <f>IFERROR(VLOOKUP($B4552, 'Returns'!$A$2:$B$801, 2, FALSE), "No")</f>
        <v>No</v>
      </c>
    </row>
    <row r="4553" spans="1:23" x14ac:dyDescent="0.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VLOOKUP($M4553,People!$A$2:$B$5, 2, FALSE)</f>
        <v>Anna Andreadi</v>
      </c>
      <c r="W4553" s="3" t="str">
        <f>IFERROR(VLOOKUP($B4553, 'Returns'!$A$2:$B$801, 2, FALSE), "No")</f>
        <v>No</v>
      </c>
    </row>
    <row r="4554" spans="1:23" x14ac:dyDescent="0.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VLOOKUP($M4554,People!$A$2:$B$5, 2, FALSE)</f>
        <v>Anna Andreadi</v>
      </c>
      <c r="W4554" s="3" t="str">
        <f>IFERROR(VLOOKUP($B4554, 'Returns'!$A$2:$B$801, 2, FALSE), "No")</f>
        <v>No</v>
      </c>
    </row>
    <row r="4555" spans="1:23" x14ac:dyDescent="0.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VLOOKUP($M4555,People!$A$2:$B$5, 2, FALSE)</f>
        <v>Anna Andreadi</v>
      </c>
      <c r="W4555" s="3" t="str">
        <f>IFERROR(VLOOKUP($B4555, 'Returns'!$A$2:$B$801, 2, FALSE), "No")</f>
        <v>No</v>
      </c>
    </row>
    <row r="4556" spans="1:23" x14ac:dyDescent="0.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VLOOKUP($M4556,People!$A$2:$B$5, 2, FALSE)</f>
        <v>Kelly Williams</v>
      </c>
      <c r="W4556" s="3" t="str">
        <f>IFERROR(VLOOKUP($B4556, 'Returns'!$A$2:$B$801, 2, FALSE), "No")</f>
        <v>No</v>
      </c>
    </row>
    <row r="4557" spans="1:23" x14ac:dyDescent="0.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VLOOKUP($M4557,People!$A$2:$B$5, 2, FALSE)</f>
        <v>Cassandra Brandow</v>
      </c>
      <c r="W4557" s="3" t="str">
        <f>IFERROR(VLOOKUP($B4557, 'Returns'!$A$2:$B$801, 2, FALSE), "No")</f>
        <v>No</v>
      </c>
    </row>
    <row r="4558" spans="1:23" x14ac:dyDescent="0.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VLOOKUP($M4558,People!$A$2:$B$5, 2, FALSE)</f>
        <v>Cassandra Brandow</v>
      </c>
      <c r="W4558" s="3" t="str">
        <f>IFERROR(VLOOKUP($B4558, 'Returns'!$A$2:$B$801, 2, FALSE), "No")</f>
        <v>No</v>
      </c>
    </row>
    <row r="4559" spans="1:23" x14ac:dyDescent="0.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VLOOKUP($M4559,People!$A$2:$B$5, 2, FALSE)</f>
        <v>Anna Andreadi</v>
      </c>
      <c r="W4559" s="3" t="str">
        <f>IFERROR(VLOOKUP($B4559, 'Returns'!$A$2:$B$801, 2, FALSE), "No")</f>
        <v>No</v>
      </c>
    </row>
    <row r="4560" spans="1:23" x14ac:dyDescent="0.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VLOOKUP($M4560,People!$A$2:$B$5, 2, FALSE)</f>
        <v>Kelly Williams</v>
      </c>
      <c r="W4560" s="3" t="str">
        <f>IFERROR(VLOOKUP($B4560, 'Returns'!$A$2:$B$801, 2, FALSE), "No")</f>
        <v>No</v>
      </c>
    </row>
    <row r="4561" spans="1:23" x14ac:dyDescent="0.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VLOOKUP($M4561,People!$A$2:$B$5, 2, FALSE)</f>
        <v>Kelly Williams</v>
      </c>
      <c r="W4561" s="3" t="str">
        <f>IFERROR(VLOOKUP($B4561, 'Returns'!$A$2:$B$801, 2, FALSE), "No")</f>
        <v>No</v>
      </c>
    </row>
    <row r="4562" spans="1:23" x14ac:dyDescent="0.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VLOOKUP($M4562,People!$A$2:$B$5, 2, FALSE)</f>
        <v>Anna Andreadi</v>
      </c>
      <c r="W4562" s="3" t="str">
        <f>IFERROR(VLOOKUP($B4562, 'Returns'!$A$2:$B$801, 2, FALSE), "No")</f>
        <v>No</v>
      </c>
    </row>
    <row r="4563" spans="1:23" x14ac:dyDescent="0.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VLOOKUP($M4563,People!$A$2:$B$5, 2, FALSE)</f>
        <v>Anna Andreadi</v>
      </c>
      <c r="W4563" s="3" t="str">
        <f>IFERROR(VLOOKUP($B4563, 'Returns'!$A$2:$B$801, 2, FALSE), "No")</f>
        <v>No</v>
      </c>
    </row>
    <row r="4564" spans="1:23" x14ac:dyDescent="0.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VLOOKUP($M4564,People!$A$2:$B$5, 2, FALSE)</f>
        <v>Anna Andreadi</v>
      </c>
      <c r="W4564" s="3" t="str">
        <f>IFERROR(VLOOKUP($B4564, 'Returns'!$A$2:$B$801, 2, FALSE), "No")</f>
        <v>No</v>
      </c>
    </row>
    <row r="4565" spans="1:23" x14ac:dyDescent="0.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VLOOKUP($M4565,People!$A$2:$B$5, 2, FALSE)</f>
        <v>Cassandra Brandow</v>
      </c>
      <c r="W4565" s="3" t="str">
        <f>IFERROR(VLOOKUP($B4565, 'Returns'!$A$2:$B$801, 2, FALSE), "No")</f>
        <v>No</v>
      </c>
    </row>
    <row r="4566" spans="1:23" x14ac:dyDescent="0.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VLOOKUP($M4566,People!$A$2:$B$5, 2, FALSE)</f>
        <v>Anna Andreadi</v>
      </c>
      <c r="W4566" s="3" t="str">
        <f>IFERROR(VLOOKUP($B4566, 'Returns'!$A$2:$B$801, 2, FALSE), "No")</f>
        <v>No</v>
      </c>
    </row>
    <row r="4567" spans="1:23" x14ac:dyDescent="0.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VLOOKUP($M4567,People!$A$2:$B$5, 2, FALSE)</f>
        <v>Cassandra Brandow</v>
      </c>
      <c r="W4567" s="3" t="str">
        <f>IFERROR(VLOOKUP($B4567, 'Returns'!$A$2:$B$801, 2, FALSE), "No")</f>
        <v>No</v>
      </c>
    </row>
    <row r="4568" spans="1:23" x14ac:dyDescent="0.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VLOOKUP($M4568,People!$A$2:$B$5, 2, FALSE)</f>
        <v>Cassandra Brandow</v>
      </c>
      <c r="W4568" s="3" t="str">
        <f>IFERROR(VLOOKUP($B4568, 'Returns'!$A$2:$B$801, 2, FALSE), "No")</f>
        <v>No</v>
      </c>
    </row>
    <row r="4569" spans="1:23" x14ac:dyDescent="0.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VLOOKUP($M4569,People!$A$2:$B$5, 2, FALSE)</f>
        <v>Cassandra Brandow</v>
      </c>
      <c r="W4569" s="3" t="str">
        <f>IFERROR(VLOOKUP($B4569, 'Returns'!$A$2:$B$801, 2, FALSE), "No")</f>
        <v>No</v>
      </c>
    </row>
    <row r="4570" spans="1:23" x14ac:dyDescent="0.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VLOOKUP($M4570,People!$A$2:$B$5, 2, FALSE)</f>
        <v>Kelly Williams</v>
      </c>
      <c r="W4570" s="3" t="str">
        <f>IFERROR(VLOOKUP($B4570, 'Returns'!$A$2:$B$801, 2, FALSE), "No")</f>
        <v>No</v>
      </c>
    </row>
    <row r="4571" spans="1:23" x14ac:dyDescent="0.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VLOOKUP($M4571,People!$A$2:$B$5, 2, FALSE)</f>
        <v>Anna Andreadi</v>
      </c>
      <c r="W4571" s="3" t="str">
        <f>IFERROR(VLOOKUP($B4571, 'Returns'!$A$2:$B$801, 2, FALSE), "No")</f>
        <v>No</v>
      </c>
    </row>
    <row r="4572" spans="1:23" x14ac:dyDescent="0.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VLOOKUP($M4572,People!$A$2:$B$5, 2, FALSE)</f>
        <v>Kelly Williams</v>
      </c>
      <c r="W4572" s="3" t="str">
        <f>IFERROR(VLOOKUP($B4572, 'Returns'!$A$2:$B$801, 2, FALSE), "No")</f>
        <v>No</v>
      </c>
    </row>
    <row r="4573" spans="1:23" x14ac:dyDescent="0.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VLOOKUP($M4573,People!$A$2:$B$5, 2, FALSE)</f>
        <v>Kelly Williams</v>
      </c>
      <c r="W4573" s="3" t="str">
        <f>IFERROR(VLOOKUP($B4573, 'Returns'!$A$2:$B$801, 2, FALSE), "No")</f>
        <v>No</v>
      </c>
    </row>
    <row r="4574" spans="1:23" x14ac:dyDescent="0.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VLOOKUP($M4574,People!$A$2:$B$5, 2, FALSE)</f>
        <v>Anna Andreadi</v>
      </c>
      <c r="W4574" s="3" t="str">
        <f>IFERROR(VLOOKUP($B4574, 'Returns'!$A$2:$B$801, 2, FALSE), "No")</f>
        <v>No</v>
      </c>
    </row>
    <row r="4575" spans="1:23" x14ac:dyDescent="0.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VLOOKUP($M4575,People!$A$2:$B$5, 2, FALSE)</f>
        <v>Kelly Williams</v>
      </c>
      <c r="W4575" s="3" t="str">
        <f>IFERROR(VLOOKUP($B4575, 'Returns'!$A$2:$B$801, 2, FALSE), "No")</f>
        <v>No</v>
      </c>
    </row>
    <row r="4576" spans="1:23" x14ac:dyDescent="0.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VLOOKUP($M4576,People!$A$2:$B$5, 2, FALSE)</f>
        <v>Kelly Williams</v>
      </c>
      <c r="W4576" s="3" t="str">
        <f>IFERROR(VLOOKUP($B4576, 'Returns'!$A$2:$B$801, 2, FALSE), "No")</f>
        <v>No</v>
      </c>
    </row>
    <row r="4577" spans="1:23" x14ac:dyDescent="0.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VLOOKUP($M4577,People!$A$2:$B$5, 2, FALSE)</f>
        <v>Kelly Williams</v>
      </c>
      <c r="W4577" s="3" t="str">
        <f>IFERROR(VLOOKUP($B4577, 'Returns'!$A$2:$B$801, 2, FALSE), "No")</f>
        <v>No</v>
      </c>
    </row>
    <row r="4578" spans="1:23" x14ac:dyDescent="0.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VLOOKUP($M4578,People!$A$2:$B$5, 2, FALSE)</f>
        <v>Kelly Williams</v>
      </c>
      <c r="W4578" s="3" t="str">
        <f>IFERROR(VLOOKUP($B4578, 'Returns'!$A$2:$B$801, 2, FALSE), "No")</f>
        <v>No</v>
      </c>
    </row>
    <row r="4579" spans="1:23" x14ac:dyDescent="0.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VLOOKUP($M4579,People!$A$2:$B$5, 2, FALSE)</f>
        <v>Anna Andreadi</v>
      </c>
      <c r="W4579" s="3" t="str">
        <f>IFERROR(VLOOKUP($B4579, 'Returns'!$A$2:$B$801, 2, FALSE), "No")</f>
        <v>No</v>
      </c>
    </row>
    <row r="4580" spans="1:23" x14ac:dyDescent="0.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VLOOKUP($M4580,People!$A$2:$B$5, 2, FALSE)</f>
        <v>Cassandra Brandow</v>
      </c>
      <c r="W4580" s="3" t="str">
        <f>IFERROR(VLOOKUP($B4580, 'Returns'!$A$2:$B$801, 2, FALSE), "No")</f>
        <v>No</v>
      </c>
    </row>
    <row r="4581" spans="1:23" x14ac:dyDescent="0.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VLOOKUP($M4581,People!$A$2:$B$5, 2, FALSE)</f>
        <v>Chuck Magee</v>
      </c>
      <c r="W4581" s="3" t="str">
        <f>IFERROR(VLOOKUP($B4581, 'Returns'!$A$2:$B$801, 2, FALSE), "No")</f>
        <v>No</v>
      </c>
    </row>
    <row r="4582" spans="1:23" x14ac:dyDescent="0.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VLOOKUP($M4582,People!$A$2:$B$5, 2, FALSE)</f>
        <v>Cassandra Brandow</v>
      </c>
      <c r="W4582" s="3" t="str">
        <f>IFERROR(VLOOKUP($B4582, 'Returns'!$A$2:$B$801, 2, FALSE), "No")</f>
        <v>No</v>
      </c>
    </row>
    <row r="4583" spans="1:23" x14ac:dyDescent="0.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VLOOKUP($M4583,People!$A$2:$B$5, 2, FALSE)</f>
        <v>Chuck Magee</v>
      </c>
      <c r="W4583" s="3" t="str">
        <f>IFERROR(VLOOKUP($B4583, 'Returns'!$A$2:$B$801, 2, FALSE), "No")</f>
        <v>No</v>
      </c>
    </row>
    <row r="4584" spans="1:23" x14ac:dyDescent="0.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VLOOKUP($M4584,People!$A$2:$B$5, 2, FALSE)</f>
        <v>Chuck Magee</v>
      </c>
      <c r="W4584" s="3" t="str">
        <f>IFERROR(VLOOKUP($B4584, 'Returns'!$A$2:$B$801, 2, FALSE), "No")</f>
        <v>No</v>
      </c>
    </row>
    <row r="4585" spans="1:23" x14ac:dyDescent="0.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VLOOKUP($M4585,People!$A$2:$B$5, 2, FALSE)</f>
        <v>Anna Andreadi</v>
      </c>
      <c r="W4585" s="3" t="str">
        <f>IFERROR(VLOOKUP($B4585, 'Returns'!$A$2:$B$801, 2, FALSE), "No")</f>
        <v>No</v>
      </c>
    </row>
    <row r="4586" spans="1:23" x14ac:dyDescent="0.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VLOOKUP($M4586,People!$A$2:$B$5, 2, FALSE)</f>
        <v>Anna Andreadi</v>
      </c>
      <c r="W4586" s="3" t="str">
        <f>IFERROR(VLOOKUP($B4586, 'Returns'!$A$2:$B$801, 2, FALSE), "No")</f>
        <v>No</v>
      </c>
    </row>
    <row r="4587" spans="1:23" x14ac:dyDescent="0.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VLOOKUP($M4587,People!$A$2:$B$5, 2, FALSE)</f>
        <v>Anna Andreadi</v>
      </c>
      <c r="W4587" s="3" t="str">
        <f>IFERROR(VLOOKUP($B4587, 'Returns'!$A$2:$B$801, 2, FALSE), "No")</f>
        <v>No</v>
      </c>
    </row>
    <row r="4588" spans="1:23" x14ac:dyDescent="0.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VLOOKUP($M4588,People!$A$2:$B$5, 2, FALSE)</f>
        <v>Anna Andreadi</v>
      </c>
      <c r="W4588" s="3" t="str">
        <f>IFERROR(VLOOKUP($B4588, 'Returns'!$A$2:$B$801, 2, FALSE), "No")</f>
        <v>No</v>
      </c>
    </row>
    <row r="4589" spans="1:23" x14ac:dyDescent="0.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VLOOKUP($M4589,People!$A$2:$B$5, 2, FALSE)</f>
        <v>Anna Andreadi</v>
      </c>
      <c r="W4589" s="3" t="str">
        <f>IFERROR(VLOOKUP($B4589, 'Returns'!$A$2:$B$801, 2, FALSE), "No")</f>
        <v>No</v>
      </c>
    </row>
    <row r="4590" spans="1:23" x14ac:dyDescent="0.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VLOOKUP($M4590,People!$A$2:$B$5, 2, FALSE)</f>
        <v>Anna Andreadi</v>
      </c>
      <c r="W4590" s="3" t="str">
        <f>IFERROR(VLOOKUP($B4590, 'Returns'!$A$2:$B$801, 2, FALSE), "No")</f>
        <v>No</v>
      </c>
    </row>
    <row r="4591" spans="1:23" x14ac:dyDescent="0.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VLOOKUP($M4591,People!$A$2:$B$5, 2, FALSE)</f>
        <v>Anna Andreadi</v>
      </c>
      <c r="W4591" s="3" t="str">
        <f>IFERROR(VLOOKUP($B4591, 'Returns'!$A$2:$B$801, 2, FALSE), "No")</f>
        <v>No</v>
      </c>
    </row>
    <row r="4592" spans="1:23" x14ac:dyDescent="0.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VLOOKUP($M4592,People!$A$2:$B$5, 2, FALSE)</f>
        <v>Anna Andreadi</v>
      </c>
      <c r="W4592" s="3" t="str">
        <f>IFERROR(VLOOKUP($B4592, 'Returns'!$A$2:$B$801, 2, FALSE), "No")</f>
        <v>No</v>
      </c>
    </row>
    <row r="4593" spans="1:23" x14ac:dyDescent="0.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VLOOKUP($M4593,People!$A$2:$B$5, 2, FALSE)</f>
        <v>Anna Andreadi</v>
      </c>
      <c r="W4593" s="3" t="str">
        <f>IFERROR(VLOOKUP($B4593, 'Returns'!$A$2:$B$801, 2, FALSE), "No")</f>
        <v>No</v>
      </c>
    </row>
    <row r="4594" spans="1:23" x14ac:dyDescent="0.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VLOOKUP($M4594,People!$A$2:$B$5, 2, FALSE)</f>
        <v>Anna Andreadi</v>
      </c>
      <c r="W4594" s="3" t="str">
        <f>IFERROR(VLOOKUP($B4594, 'Returns'!$A$2:$B$801, 2, FALSE), "No")</f>
        <v>No</v>
      </c>
    </row>
    <row r="4595" spans="1:23" x14ac:dyDescent="0.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VLOOKUP($M4595,People!$A$2:$B$5, 2, FALSE)</f>
        <v>Anna Andreadi</v>
      </c>
      <c r="W4595" s="3" t="str">
        <f>IFERROR(VLOOKUP($B4595, 'Returns'!$A$2:$B$801, 2, FALSE), "No")</f>
        <v>No</v>
      </c>
    </row>
    <row r="4596" spans="1:23" x14ac:dyDescent="0.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VLOOKUP($M4596,People!$A$2:$B$5, 2, FALSE)</f>
        <v>Anna Andreadi</v>
      </c>
      <c r="W4596" s="3" t="str">
        <f>IFERROR(VLOOKUP($B4596, 'Returns'!$A$2:$B$801, 2, FALSE), "No")</f>
        <v>No</v>
      </c>
    </row>
    <row r="4597" spans="1:23" x14ac:dyDescent="0.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VLOOKUP($M4597,People!$A$2:$B$5, 2, FALSE)</f>
        <v>Anna Andreadi</v>
      </c>
      <c r="W4597" s="3" t="str">
        <f>IFERROR(VLOOKUP($B4597, 'Returns'!$A$2:$B$801, 2, FALSE), "No")</f>
        <v>No</v>
      </c>
    </row>
    <row r="4598" spans="1:23" x14ac:dyDescent="0.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VLOOKUP($M4598,People!$A$2:$B$5, 2, FALSE)</f>
        <v>Chuck Magee</v>
      </c>
      <c r="W4598" s="3" t="str">
        <f>IFERROR(VLOOKUP($B4598, 'Returns'!$A$2:$B$801, 2, FALSE), "No")</f>
        <v>No</v>
      </c>
    </row>
    <row r="4599" spans="1:23" x14ac:dyDescent="0.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VLOOKUP($M4599,People!$A$2:$B$5, 2, FALSE)</f>
        <v>Kelly Williams</v>
      </c>
      <c r="W4599" s="3" t="str">
        <f>IFERROR(VLOOKUP($B4599, 'Returns'!$A$2:$B$801, 2, FALSE), "No")</f>
        <v>No</v>
      </c>
    </row>
    <row r="4600" spans="1:23" x14ac:dyDescent="0.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VLOOKUP($M4600,People!$A$2:$B$5, 2, FALSE)</f>
        <v>Kelly Williams</v>
      </c>
      <c r="W4600" s="3" t="str">
        <f>IFERROR(VLOOKUP($B4600, 'Returns'!$A$2:$B$801, 2, FALSE), "No")</f>
        <v>No</v>
      </c>
    </row>
    <row r="4601" spans="1:23" x14ac:dyDescent="0.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VLOOKUP($M4601,People!$A$2:$B$5, 2, FALSE)</f>
        <v>Chuck Magee</v>
      </c>
      <c r="W4601" s="3" t="str">
        <f>IFERROR(VLOOKUP($B4601, 'Returns'!$A$2:$B$801, 2, FALSE), "No")</f>
        <v>No</v>
      </c>
    </row>
    <row r="4602" spans="1:23" x14ac:dyDescent="0.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VLOOKUP($M4602,People!$A$2:$B$5, 2, FALSE)</f>
        <v>Chuck Magee</v>
      </c>
      <c r="W4602" s="3" t="str">
        <f>IFERROR(VLOOKUP($B4602, 'Returns'!$A$2:$B$801, 2, FALSE), "No")</f>
        <v>No</v>
      </c>
    </row>
    <row r="4603" spans="1:23" x14ac:dyDescent="0.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VLOOKUP($M4603,People!$A$2:$B$5, 2, FALSE)</f>
        <v>Chuck Magee</v>
      </c>
      <c r="W4603" s="3" t="str">
        <f>IFERROR(VLOOKUP($B4603, 'Returns'!$A$2:$B$801, 2, FALSE), "No")</f>
        <v>No</v>
      </c>
    </row>
    <row r="4604" spans="1:23" x14ac:dyDescent="0.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VLOOKUP($M4604,People!$A$2:$B$5, 2, FALSE)</f>
        <v>Cassandra Brandow</v>
      </c>
      <c r="W4604" s="3" t="str">
        <f>IFERROR(VLOOKUP($B4604, 'Returns'!$A$2:$B$801, 2, FALSE), "No")</f>
        <v>No</v>
      </c>
    </row>
    <row r="4605" spans="1:23" x14ac:dyDescent="0.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VLOOKUP($M4605,People!$A$2:$B$5, 2, FALSE)</f>
        <v>Cassandra Brandow</v>
      </c>
      <c r="W4605" s="3" t="str">
        <f>IFERROR(VLOOKUP($B4605, 'Returns'!$A$2:$B$801, 2, FALSE), "No")</f>
        <v>No</v>
      </c>
    </row>
    <row r="4606" spans="1:23" x14ac:dyDescent="0.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VLOOKUP($M4606,People!$A$2:$B$5, 2, FALSE)</f>
        <v>Cassandra Brandow</v>
      </c>
      <c r="W4606" s="3" t="str">
        <f>IFERROR(VLOOKUP($B4606, 'Returns'!$A$2:$B$801, 2, FALSE), "No")</f>
        <v>No</v>
      </c>
    </row>
    <row r="4607" spans="1:23" x14ac:dyDescent="0.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VLOOKUP($M4607,People!$A$2:$B$5, 2, FALSE)</f>
        <v>Cassandra Brandow</v>
      </c>
      <c r="W4607" s="3" t="str">
        <f>IFERROR(VLOOKUP($B4607, 'Returns'!$A$2:$B$801, 2, FALSE), "No")</f>
        <v>No</v>
      </c>
    </row>
    <row r="4608" spans="1:23" x14ac:dyDescent="0.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VLOOKUP($M4608,People!$A$2:$B$5, 2, FALSE)</f>
        <v>Chuck Magee</v>
      </c>
      <c r="W4608" s="3" t="str">
        <f>IFERROR(VLOOKUP($B4608, 'Returns'!$A$2:$B$801, 2, FALSE), "No")</f>
        <v>No</v>
      </c>
    </row>
    <row r="4609" spans="1:23" x14ac:dyDescent="0.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VLOOKUP($M4609,People!$A$2:$B$5, 2, FALSE)</f>
        <v>Chuck Magee</v>
      </c>
      <c r="W4609" s="3" t="str">
        <f>IFERROR(VLOOKUP($B4609, 'Returns'!$A$2:$B$801, 2, FALSE), "No")</f>
        <v>No</v>
      </c>
    </row>
    <row r="4610" spans="1:23" x14ac:dyDescent="0.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VLOOKUP($M4610,People!$A$2:$B$5, 2, FALSE)</f>
        <v>Chuck Magee</v>
      </c>
      <c r="W4610" s="3" t="str">
        <f>IFERROR(VLOOKUP($B4610, 'Returns'!$A$2:$B$801, 2, FALSE), "No")</f>
        <v>No</v>
      </c>
    </row>
    <row r="4611" spans="1:23" x14ac:dyDescent="0.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VLOOKUP($M4611,People!$A$2:$B$5, 2, FALSE)</f>
        <v>Chuck Magee</v>
      </c>
      <c r="W4611" s="3" t="str">
        <f>IFERROR(VLOOKUP($B4611, 'Returns'!$A$2:$B$801, 2, FALSE), "No")</f>
        <v>No</v>
      </c>
    </row>
    <row r="4612" spans="1:23" x14ac:dyDescent="0.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VLOOKUP($M4612,People!$A$2:$B$5, 2, FALSE)</f>
        <v>Anna Andreadi</v>
      </c>
      <c r="W4612" s="3" t="str">
        <f>IFERROR(VLOOKUP($B4612, 'Returns'!$A$2:$B$801, 2, FALSE), "No")</f>
        <v>No</v>
      </c>
    </row>
    <row r="4613" spans="1:23" x14ac:dyDescent="0.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VLOOKUP($M4613,People!$A$2:$B$5, 2, FALSE)</f>
        <v>Cassandra Brandow</v>
      </c>
      <c r="W4613" s="3" t="str">
        <f>IFERROR(VLOOKUP($B4613, 'Returns'!$A$2:$B$801, 2, FALSE), "No")</f>
        <v>No</v>
      </c>
    </row>
    <row r="4614" spans="1:23" x14ac:dyDescent="0.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VLOOKUP($M4614,People!$A$2:$B$5, 2, FALSE)</f>
        <v>Cassandra Brandow</v>
      </c>
      <c r="W4614" s="3" t="str">
        <f>IFERROR(VLOOKUP($B4614, 'Returns'!$A$2:$B$801, 2, FALSE), "No")</f>
        <v>No</v>
      </c>
    </row>
    <row r="4615" spans="1:23" x14ac:dyDescent="0.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VLOOKUP($M4615,People!$A$2:$B$5, 2, FALSE)</f>
        <v>Cassandra Brandow</v>
      </c>
      <c r="W4615" s="3" t="str">
        <f>IFERROR(VLOOKUP($B4615, 'Returns'!$A$2:$B$801, 2, FALSE), "No")</f>
        <v>No</v>
      </c>
    </row>
    <row r="4616" spans="1:23" x14ac:dyDescent="0.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VLOOKUP($M4616,People!$A$2:$B$5, 2, FALSE)</f>
        <v>Kelly Williams</v>
      </c>
      <c r="W4616" s="3" t="str">
        <f>IFERROR(VLOOKUP($B4616, 'Returns'!$A$2:$B$801, 2, FALSE), "No")</f>
        <v>No</v>
      </c>
    </row>
    <row r="4617" spans="1:23" x14ac:dyDescent="0.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VLOOKUP($M4617,People!$A$2:$B$5, 2, FALSE)</f>
        <v>Kelly Williams</v>
      </c>
      <c r="W4617" s="3" t="str">
        <f>IFERROR(VLOOKUP($B4617, 'Returns'!$A$2:$B$801, 2, FALSE), "No")</f>
        <v>No</v>
      </c>
    </row>
    <row r="4618" spans="1:23" x14ac:dyDescent="0.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VLOOKUP($M4618,People!$A$2:$B$5, 2, FALSE)</f>
        <v>Kelly Williams</v>
      </c>
      <c r="W4618" s="3" t="str">
        <f>IFERROR(VLOOKUP($B4618, 'Returns'!$A$2:$B$801, 2, FALSE), "No")</f>
        <v>No</v>
      </c>
    </row>
    <row r="4619" spans="1:23" x14ac:dyDescent="0.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VLOOKUP($M4619,People!$A$2:$B$5, 2, FALSE)</f>
        <v>Chuck Magee</v>
      </c>
      <c r="W4619" s="3" t="str">
        <f>IFERROR(VLOOKUP($B4619, 'Returns'!$A$2:$B$801, 2, FALSE), "No")</f>
        <v>No</v>
      </c>
    </row>
    <row r="4620" spans="1:23" x14ac:dyDescent="0.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VLOOKUP($M4620,People!$A$2:$B$5, 2, FALSE)</f>
        <v>Chuck Magee</v>
      </c>
      <c r="W4620" s="3" t="str">
        <f>IFERROR(VLOOKUP($B4620, 'Returns'!$A$2:$B$801, 2, FALSE), "No")</f>
        <v>No</v>
      </c>
    </row>
    <row r="4621" spans="1:23" x14ac:dyDescent="0.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VLOOKUP($M4621,People!$A$2:$B$5, 2, FALSE)</f>
        <v>Anna Andreadi</v>
      </c>
      <c r="W4621" s="3" t="str">
        <f>IFERROR(VLOOKUP($B4621, 'Returns'!$A$2:$B$801, 2, FALSE), "No")</f>
        <v>No</v>
      </c>
    </row>
    <row r="4622" spans="1:23" x14ac:dyDescent="0.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VLOOKUP($M4622,People!$A$2:$B$5, 2, FALSE)</f>
        <v>Anna Andreadi</v>
      </c>
      <c r="W4622" s="3" t="str">
        <f>IFERROR(VLOOKUP($B4622, 'Returns'!$A$2:$B$801, 2, FALSE), "No")</f>
        <v>No</v>
      </c>
    </row>
    <row r="4623" spans="1:23" x14ac:dyDescent="0.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VLOOKUP($M4623,People!$A$2:$B$5, 2, FALSE)</f>
        <v>Chuck Magee</v>
      </c>
      <c r="W4623" s="3" t="str">
        <f>IFERROR(VLOOKUP($B4623, 'Returns'!$A$2:$B$801, 2, FALSE), "No")</f>
        <v>No</v>
      </c>
    </row>
    <row r="4624" spans="1:23" x14ac:dyDescent="0.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VLOOKUP($M4624,People!$A$2:$B$5, 2, FALSE)</f>
        <v>Cassandra Brandow</v>
      </c>
      <c r="W4624" s="3" t="str">
        <f>IFERROR(VLOOKUP($B4624, 'Returns'!$A$2:$B$801, 2, FALSE), "No")</f>
        <v>No</v>
      </c>
    </row>
    <row r="4625" spans="1:23" x14ac:dyDescent="0.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VLOOKUP($M4625,People!$A$2:$B$5, 2, FALSE)</f>
        <v>Cassandra Brandow</v>
      </c>
      <c r="W4625" s="3" t="str">
        <f>IFERROR(VLOOKUP($B4625, 'Returns'!$A$2:$B$801, 2, FALSE), "No")</f>
        <v>No</v>
      </c>
    </row>
    <row r="4626" spans="1:23" x14ac:dyDescent="0.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VLOOKUP($M4626,People!$A$2:$B$5, 2, FALSE)</f>
        <v>Cassandra Brandow</v>
      </c>
      <c r="W4626" s="3" t="str">
        <f>IFERROR(VLOOKUP($B4626, 'Returns'!$A$2:$B$801, 2, FALSE), "No")</f>
        <v>No</v>
      </c>
    </row>
    <row r="4627" spans="1:23" x14ac:dyDescent="0.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VLOOKUP($M4627,People!$A$2:$B$5, 2, FALSE)</f>
        <v>Cassandra Brandow</v>
      </c>
      <c r="W4627" s="3" t="str">
        <f>IFERROR(VLOOKUP($B4627, 'Returns'!$A$2:$B$801, 2, FALSE), "No")</f>
        <v>No</v>
      </c>
    </row>
    <row r="4628" spans="1:23" x14ac:dyDescent="0.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VLOOKUP($M4628,People!$A$2:$B$5, 2, FALSE)</f>
        <v>Chuck Magee</v>
      </c>
      <c r="W4628" s="3" t="str">
        <f>IFERROR(VLOOKUP($B4628, 'Returns'!$A$2:$B$801, 2, FALSE), "No")</f>
        <v>No</v>
      </c>
    </row>
    <row r="4629" spans="1:23" x14ac:dyDescent="0.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VLOOKUP($M4629,People!$A$2:$B$5, 2, FALSE)</f>
        <v>Chuck Magee</v>
      </c>
      <c r="W4629" s="3" t="str">
        <f>IFERROR(VLOOKUP($B4629, 'Returns'!$A$2:$B$801, 2, FALSE), "No")</f>
        <v>No</v>
      </c>
    </row>
    <row r="4630" spans="1:23" x14ac:dyDescent="0.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VLOOKUP($M4630,People!$A$2:$B$5, 2, FALSE)</f>
        <v>Chuck Magee</v>
      </c>
      <c r="W4630" s="3" t="str">
        <f>IFERROR(VLOOKUP($B4630, 'Returns'!$A$2:$B$801, 2, FALSE), "No")</f>
        <v>No</v>
      </c>
    </row>
    <row r="4631" spans="1:23" x14ac:dyDescent="0.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VLOOKUP($M4631,People!$A$2:$B$5, 2, FALSE)</f>
        <v>Chuck Magee</v>
      </c>
      <c r="W4631" s="3" t="str">
        <f>IFERROR(VLOOKUP($B4631, 'Returns'!$A$2:$B$801, 2, FALSE), "No")</f>
        <v>No</v>
      </c>
    </row>
    <row r="4632" spans="1:23" x14ac:dyDescent="0.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VLOOKUP($M4632,People!$A$2:$B$5, 2, FALSE)</f>
        <v>Kelly Williams</v>
      </c>
      <c r="W4632" s="3" t="str">
        <f>IFERROR(VLOOKUP($B4632, 'Returns'!$A$2:$B$801, 2, FALSE), "No")</f>
        <v>No</v>
      </c>
    </row>
    <row r="4633" spans="1:23" x14ac:dyDescent="0.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VLOOKUP($M4633,People!$A$2:$B$5, 2, FALSE)</f>
        <v>Anna Andreadi</v>
      </c>
      <c r="W4633" s="3" t="str">
        <f>IFERROR(VLOOKUP($B4633, 'Returns'!$A$2:$B$801, 2, FALSE), "No")</f>
        <v>No</v>
      </c>
    </row>
    <row r="4634" spans="1:23" x14ac:dyDescent="0.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VLOOKUP($M4634,People!$A$2:$B$5, 2, FALSE)</f>
        <v>Anna Andreadi</v>
      </c>
      <c r="W4634" s="3" t="str">
        <f>IFERROR(VLOOKUP($B4634, 'Returns'!$A$2:$B$801, 2, FALSE), "No")</f>
        <v>No</v>
      </c>
    </row>
    <row r="4635" spans="1:23" x14ac:dyDescent="0.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VLOOKUP($M4635,People!$A$2:$B$5, 2, FALSE)</f>
        <v>Anna Andreadi</v>
      </c>
      <c r="W4635" s="3" t="str">
        <f>IFERROR(VLOOKUP($B4635, 'Returns'!$A$2:$B$801, 2, FALSE), "No")</f>
        <v>Yes</v>
      </c>
    </row>
    <row r="4636" spans="1:23" x14ac:dyDescent="0.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VLOOKUP($M4636,People!$A$2:$B$5, 2, FALSE)</f>
        <v>Anna Andreadi</v>
      </c>
      <c r="W4636" s="3" t="str">
        <f>IFERROR(VLOOKUP($B4636, 'Returns'!$A$2:$B$801, 2, FALSE), "No")</f>
        <v>Yes</v>
      </c>
    </row>
    <row r="4637" spans="1:23" x14ac:dyDescent="0.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VLOOKUP($M4637,People!$A$2:$B$5, 2, FALSE)</f>
        <v>Anna Andreadi</v>
      </c>
      <c r="W4637" s="3" t="str">
        <f>IFERROR(VLOOKUP($B4637, 'Returns'!$A$2:$B$801, 2, FALSE), "No")</f>
        <v>No</v>
      </c>
    </row>
    <row r="4638" spans="1:23" x14ac:dyDescent="0.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VLOOKUP($M4638,People!$A$2:$B$5, 2, FALSE)</f>
        <v>Anna Andreadi</v>
      </c>
      <c r="W4638" s="3" t="str">
        <f>IFERROR(VLOOKUP($B4638, 'Returns'!$A$2:$B$801, 2, FALSE), "No")</f>
        <v>No</v>
      </c>
    </row>
    <row r="4639" spans="1:23" x14ac:dyDescent="0.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VLOOKUP($M4639,People!$A$2:$B$5, 2, FALSE)</f>
        <v>Anna Andreadi</v>
      </c>
      <c r="W4639" s="3" t="str">
        <f>IFERROR(VLOOKUP($B4639, 'Returns'!$A$2:$B$801, 2, FALSE), "No")</f>
        <v>No</v>
      </c>
    </row>
    <row r="4640" spans="1:23" x14ac:dyDescent="0.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VLOOKUP($M4640,People!$A$2:$B$5, 2, FALSE)</f>
        <v>Anna Andreadi</v>
      </c>
      <c r="W4640" s="3" t="str">
        <f>IFERROR(VLOOKUP($B4640, 'Returns'!$A$2:$B$801, 2, FALSE), "No")</f>
        <v>No</v>
      </c>
    </row>
    <row r="4641" spans="1:23" x14ac:dyDescent="0.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VLOOKUP($M4641,People!$A$2:$B$5, 2, FALSE)</f>
        <v>Cassandra Brandow</v>
      </c>
      <c r="W4641" s="3" t="str">
        <f>IFERROR(VLOOKUP($B4641, 'Returns'!$A$2:$B$801, 2, FALSE), "No")</f>
        <v>No</v>
      </c>
    </row>
    <row r="4642" spans="1:23" x14ac:dyDescent="0.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VLOOKUP($M4642,People!$A$2:$B$5, 2, FALSE)</f>
        <v>Cassandra Brandow</v>
      </c>
      <c r="W4642" s="3" t="str">
        <f>IFERROR(VLOOKUP($B4642, 'Returns'!$A$2:$B$801, 2, FALSE), "No")</f>
        <v>No</v>
      </c>
    </row>
    <row r="4643" spans="1:23" x14ac:dyDescent="0.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VLOOKUP($M4643,People!$A$2:$B$5, 2, FALSE)</f>
        <v>Anna Andreadi</v>
      </c>
      <c r="W4643" s="3" t="str">
        <f>IFERROR(VLOOKUP($B4643, 'Returns'!$A$2:$B$801, 2, FALSE), "No")</f>
        <v>No</v>
      </c>
    </row>
    <row r="4644" spans="1:23" x14ac:dyDescent="0.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VLOOKUP($M4644,People!$A$2:$B$5, 2, FALSE)</f>
        <v>Anna Andreadi</v>
      </c>
      <c r="W4644" s="3" t="str">
        <f>IFERROR(VLOOKUP($B4644, 'Returns'!$A$2:$B$801, 2, FALSE), "No")</f>
        <v>No</v>
      </c>
    </row>
    <row r="4645" spans="1:23" x14ac:dyDescent="0.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VLOOKUP($M4645,People!$A$2:$B$5, 2, FALSE)</f>
        <v>Anna Andreadi</v>
      </c>
      <c r="W4645" s="3" t="str">
        <f>IFERROR(VLOOKUP($B4645, 'Returns'!$A$2:$B$801, 2, FALSE), "No")</f>
        <v>No</v>
      </c>
    </row>
    <row r="4646" spans="1:23" x14ac:dyDescent="0.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VLOOKUP($M4646,People!$A$2:$B$5, 2, FALSE)</f>
        <v>Anna Andreadi</v>
      </c>
      <c r="W4646" s="3" t="str">
        <f>IFERROR(VLOOKUP($B4646, 'Returns'!$A$2:$B$801, 2, FALSE), "No")</f>
        <v>No</v>
      </c>
    </row>
    <row r="4647" spans="1:23" x14ac:dyDescent="0.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VLOOKUP($M4647,People!$A$2:$B$5, 2, FALSE)</f>
        <v>Chuck Magee</v>
      </c>
      <c r="W4647" s="3" t="str">
        <f>IFERROR(VLOOKUP($B4647, 'Returns'!$A$2:$B$801, 2, FALSE), "No")</f>
        <v>No</v>
      </c>
    </row>
    <row r="4648" spans="1:23" x14ac:dyDescent="0.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VLOOKUP($M4648,People!$A$2:$B$5, 2, FALSE)</f>
        <v>Cassandra Brandow</v>
      </c>
      <c r="W4648" s="3" t="str">
        <f>IFERROR(VLOOKUP($B4648, 'Returns'!$A$2:$B$801, 2, FALSE), "No")</f>
        <v>No</v>
      </c>
    </row>
    <row r="4649" spans="1:23" x14ac:dyDescent="0.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VLOOKUP($M4649,People!$A$2:$B$5, 2, FALSE)</f>
        <v>Chuck Magee</v>
      </c>
      <c r="W4649" s="3" t="str">
        <f>IFERROR(VLOOKUP($B4649, 'Returns'!$A$2:$B$801, 2, FALSE), "No")</f>
        <v>No</v>
      </c>
    </row>
    <row r="4650" spans="1:23" x14ac:dyDescent="0.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VLOOKUP($M4650,People!$A$2:$B$5, 2, FALSE)</f>
        <v>Anna Andreadi</v>
      </c>
      <c r="W4650" s="3" t="str">
        <f>IFERROR(VLOOKUP($B4650, 'Returns'!$A$2:$B$801, 2, FALSE), "No")</f>
        <v>No</v>
      </c>
    </row>
    <row r="4651" spans="1:23" x14ac:dyDescent="0.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VLOOKUP($M4651,People!$A$2:$B$5, 2, FALSE)</f>
        <v>Anna Andreadi</v>
      </c>
      <c r="W4651" s="3" t="str">
        <f>IFERROR(VLOOKUP($B4651, 'Returns'!$A$2:$B$801, 2, FALSE), "No")</f>
        <v>No</v>
      </c>
    </row>
    <row r="4652" spans="1:23" x14ac:dyDescent="0.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VLOOKUP($M4652,People!$A$2:$B$5, 2, FALSE)</f>
        <v>Anna Andreadi</v>
      </c>
      <c r="W4652" s="3" t="str">
        <f>IFERROR(VLOOKUP($B4652, 'Returns'!$A$2:$B$801, 2, FALSE), "No")</f>
        <v>No</v>
      </c>
    </row>
    <row r="4653" spans="1:23" x14ac:dyDescent="0.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VLOOKUP($M4653,People!$A$2:$B$5, 2, FALSE)</f>
        <v>Anna Andreadi</v>
      </c>
      <c r="W4653" s="3" t="str">
        <f>IFERROR(VLOOKUP($B4653, 'Returns'!$A$2:$B$801, 2, FALSE), "No")</f>
        <v>No</v>
      </c>
    </row>
    <row r="4654" spans="1:23" x14ac:dyDescent="0.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VLOOKUP($M4654,People!$A$2:$B$5, 2, FALSE)</f>
        <v>Chuck Magee</v>
      </c>
      <c r="W4654" s="3" t="str">
        <f>IFERROR(VLOOKUP($B4654, 'Returns'!$A$2:$B$801, 2, FALSE), "No")</f>
        <v>No</v>
      </c>
    </row>
    <row r="4655" spans="1:23" x14ac:dyDescent="0.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VLOOKUP($M4655,People!$A$2:$B$5, 2, FALSE)</f>
        <v>Chuck Magee</v>
      </c>
      <c r="W4655" s="3" t="str">
        <f>IFERROR(VLOOKUP($B4655, 'Returns'!$A$2:$B$801, 2, FALSE), "No")</f>
        <v>No</v>
      </c>
    </row>
    <row r="4656" spans="1:23" x14ac:dyDescent="0.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VLOOKUP($M4656,People!$A$2:$B$5, 2, FALSE)</f>
        <v>Anna Andreadi</v>
      </c>
      <c r="W4656" s="3" t="str">
        <f>IFERROR(VLOOKUP($B4656, 'Returns'!$A$2:$B$801, 2, FALSE), "No")</f>
        <v>No</v>
      </c>
    </row>
    <row r="4657" spans="1:23" x14ac:dyDescent="0.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VLOOKUP($M4657,People!$A$2:$B$5, 2, FALSE)</f>
        <v>Kelly Williams</v>
      </c>
      <c r="W4657" s="3" t="str">
        <f>IFERROR(VLOOKUP($B4657, 'Returns'!$A$2:$B$801, 2, FALSE), "No")</f>
        <v>No</v>
      </c>
    </row>
    <row r="4658" spans="1:23" x14ac:dyDescent="0.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VLOOKUP($M4658,People!$A$2:$B$5, 2, FALSE)</f>
        <v>Chuck Magee</v>
      </c>
      <c r="W4658" s="3" t="str">
        <f>IFERROR(VLOOKUP($B4658, 'Returns'!$A$2:$B$801, 2, FALSE), "No")</f>
        <v>No</v>
      </c>
    </row>
    <row r="4659" spans="1:23" x14ac:dyDescent="0.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VLOOKUP($M4659,People!$A$2:$B$5, 2, FALSE)</f>
        <v>Chuck Magee</v>
      </c>
      <c r="W4659" s="3" t="str">
        <f>IFERROR(VLOOKUP($B4659, 'Returns'!$A$2:$B$801, 2, FALSE), "No")</f>
        <v>No</v>
      </c>
    </row>
    <row r="4660" spans="1:23" x14ac:dyDescent="0.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VLOOKUP($M4660,People!$A$2:$B$5, 2, FALSE)</f>
        <v>Chuck Magee</v>
      </c>
      <c r="W4660" s="3" t="str">
        <f>IFERROR(VLOOKUP($B4660, 'Returns'!$A$2:$B$801, 2, FALSE), "No")</f>
        <v>No</v>
      </c>
    </row>
    <row r="4661" spans="1:23" x14ac:dyDescent="0.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VLOOKUP($M4661,People!$A$2:$B$5, 2, FALSE)</f>
        <v>Chuck Magee</v>
      </c>
      <c r="W4661" s="3" t="str">
        <f>IFERROR(VLOOKUP($B4661, 'Returns'!$A$2:$B$801, 2, FALSE), "No")</f>
        <v>No</v>
      </c>
    </row>
    <row r="4662" spans="1:23" x14ac:dyDescent="0.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VLOOKUP($M4662,People!$A$2:$B$5, 2, FALSE)</f>
        <v>Chuck Magee</v>
      </c>
      <c r="W4662" s="3" t="str">
        <f>IFERROR(VLOOKUP($B4662, 'Returns'!$A$2:$B$801, 2, FALSE), "No")</f>
        <v>No</v>
      </c>
    </row>
    <row r="4663" spans="1:23" x14ac:dyDescent="0.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VLOOKUP($M4663,People!$A$2:$B$5, 2, FALSE)</f>
        <v>Chuck Magee</v>
      </c>
      <c r="W4663" s="3" t="str">
        <f>IFERROR(VLOOKUP($B4663, 'Returns'!$A$2:$B$801, 2, FALSE), "No")</f>
        <v>No</v>
      </c>
    </row>
    <row r="4664" spans="1:23" x14ac:dyDescent="0.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VLOOKUP($M4664,People!$A$2:$B$5, 2, FALSE)</f>
        <v>Chuck Magee</v>
      </c>
      <c r="W4664" s="3" t="str">
        <f>IFERROR(VLOOKUP($B4664, 'Returns'!$A$2:$B$801, 2, FALSE), "No")</f>
        <v>No</v>
      </c>
    </row>
    <row r="4665" spans="1:23" x14ac:dyDescent="0.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VLOOKUP($M4665,People!$A$2:$B$5, 2, FALSE)</f>
        <v>Cassandra Brandow</v>
      </c>
      <c r="W4665" s="3" t="str">
        <f>IFERROR(VLOOKUP($B4665, 'Returns'!$A$2:$B$801, 2, FALSE), "No")</f>
        <v>No</v>
      </c>
    </row>
    <row r="4666" spans="1:23" x14ac:dyDescent="0.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VLOOKUP($M4666,People!$A$2:$B$5, 2, FALSE)</f>
        <v>Cassandra Brandow</v>
      </c>
      <c r="W4666" s="3" t="str">
        <f>IFERROR(VLOOKUP($B4666, 'Returns'!$A$2:$B$801, 2, FALSE), "No")</f>
        <v>No</v>
      </c>
    </row>
    <row r="4667" spans="1:23" x14ac:dyDescent="0.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VLOOKUP($M4667,People!$A$2:$B$5, 2, FALSE)</f>
        <v>Cassandra Brandow</v>
      </c>
      <c r="W4667" s="3" t="str">
        <f>IFERROR(VLOOKUP($B4667, 'Returns'!$A$2:$B$801, 2, FALSE), "No")</f>
        <v>No</v>
      </c>
    </row>
    <row r="4668" spans="1:23" x14ac:dyDescent="0.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VLOOKUP($M4668,People!$A$2:$B$5, 2, FALSE)</f>
        <v>Anna Andreadi</v>
      </c>
      <c r="W4668" s="3" t="str">
        <f>IFERROR(VLOOKUP($B4668, 'Returns'!$A$2:$B$801, 2, FALSE), "No")</f>
        <v>Yes</v>
      </c>
    </row>
    <row r="4669" spans="1:23" x14ac:dyDescent="0.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VLOOKUP($M4669,People!$A$2:$B$5, 2, FALSE)</f>
        <v>Anna Andreadi</v>
      </c>
      <c r="W4669" s="3" t="str">
        <f>IFERROR(VLOOKUP($B4669, 'Returns'!$A$2:$B$801, 2, FALSE), "No")</f>
        <v>Yes</v>
      </c>
    </row>
    <row r="4670" spans="1:23" x14ac:dyDescent="0.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VLOOKUP($M4670,People!$A$2:$B$5, 2, FALSE)</f>
        <v>Kelly Williams</v>
      </c>
      <c r="W4670" s="3" t="str">
        <f>IFERROR(VLOOKUP($B4670, 'Returns'!$A$2:$B$801, 2, FALSE), "No")</f>
        <v>No</v>
      </c>
    </row>
    <row r="4671" spans="1:23" x14ac:dyDescent="0.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VLOOKUP($M4671,People!$A$2:$B$5, 2, FALSE)</f>
        <v>Kelly Williams</v>
      </c>
      <c r="W4671" s="3" t="str">
        <f>IFERROR(VLOOKUP($B4671, 'Returns'!$A$2:$B$801, 2, FALSE), "No")</f>
        <v>No</v>
      </c>
    </row>
    <row r="4672" spans="1:23" x14ac:dyDescent="0.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VLOOKUP($M4672,People!$A$2:$B$5, 2, FALSE)</f>
        <v>Kelly Williams</v>
      </c>
      <c r="W4672" s="3" t="str">
        <f>IFERROR(VLOOKUP($B4672, 'Returns'!$A$2:$B$801, 2, FALSE), "No")</f>
        <v>No</v>
      </c>
    </row>
    <row r="4673" spans="1:23" x14ac:dyDescent="0.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VLOOKUP($M4673,People!$A$2:$B$5, 2, FALSE)</f>
        <v>Kelly Williams</v>
      </c>
      <c r="W4673" s="3" t="str">
        <f>IFERROR(VLOOKUP($B4673, 'Returns'!$A$2:$B$801, 2, FALSE), "No")</f>
        <v>No</v>
      </c>
    </row>
    <row r="4674" spans="1:23" x14ac:dyDescent="0.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VLOOKUP($M4674,People!$A$2:$B$5, 2, FALSE)</f>
        <v>Kelly Williams</v>
      </c>
      <c r="W4674" s="3" t="str">
        <f>IFERROR(VLOOKUP($B4674, 'Returns'!$A$2:$B$801, 2, FALSE), "No")</f>
        <v>No</v>
      </c>
    </row>
    <row r="4675" spans="1:23" x14ac:dyDescent="0.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VLOOKUP($M4675,People!$A$2:$B$5, 2, FALSE)</f>
        <v>Kelly Williams</v>
      </c>
      <c r="W4675" s="3" t="str">
        <f>IFERROR(VLOOKUP($B4675, 'Returns'!$A$2:$B$801, 2, FALSE), "No")</f>
        <v>No</v>
      </c>
    </row>
    <row r="4676" spans="1:23" x14ac:dyDescent="0.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VLOOKUP($M4676,People!$A$2:$B$5, 2, FALSE)</f>
        <v>Kelly Williams</v>
      </c>
      <c r="W4676" s="3" t="str">
        <f>IFERROR(VLOOKUP($B4676, 'Returns'!$A$2:$B$801, 2, FALSE), "No")</f>
        <v>No</v>
      </c>
    </row>
    <row r="4677" spans="1:23" x14ac:dyDescent="0.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VLOOKUP($M4677,People!$A$2:$B$5, 2, FALSE)</f>
        <v>Chuck Magee</v>
      </c>
      <c r="W4677" s="3" t="str">
        <f>IFERROR(VLOOKUP($B4677, 'Returns'!$A$2:$B$801, 2, FALSE), "No")</f>
        <v>No</v>
      </c>
    </row>
    <row r="4678" spans="1:23" x14ac:dyDescent="0.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VLOOKUP($M4678,People!$A$2:$B$5, 2, FALSE)</f>
        <v>Anna Andreadi</v>
      </c>
      <c r="W4678" s="3" t="str">
        <f>IFERROR(VLOOKUP($B4678, 'Returns'!$A$2:$B$801, 2, FALSE), "No")</f>
        <v>No</v>
      </c>
    </row>
    <row r="4679" spans="1:23" x14ac:dyDescent="0.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VLOOKUP($M4679,People!$A$2:$B$5, 2, FALSE)</f>
        <v>Anna Andreadi</v>
      </c>
      <c r="W4679" s="3" t="str">
        <f>IFERROR(VLOOKUP($B4679, 'Returns'!$A$2:$B$801, 2, FALSE), "No")</f>
        <v>No</v>
      </c>
    </row>
    <row r="4680" spans="1:23" x14ac:dyDescent="0.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VLOOKUP($M4680,People!$A$2:$B$5, 2, FALSE)</f>
        <v>Anna Andreadi</v>
      </c>
      <c r="W4680" s="3" t="str">
        <f>IFERROR(VLOOKUP($B4680, 'Returns'!$A$2:$B$801, 2, FALSE), "No")</f>
        <v>No</v>
      </c>
    </row>
    <row r="4681" spans="1:23" x14ac:dyDescent="0.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VLOOKUP($M4681,People!$A$2:$B$5, 2, FALSE)</f>
        <v>Anna Andreadi</v>
      </c>
      <c r="W4681" s="3" t="str">
        <f>IFERROR(VLOOKUP($B4681, 'Returns'!$A$2:$B$801, 2, FALSE), "No")</f>
        <v>No</v>
      </c>
    </row>
    <row r="4682" spans="1:23" x14ac:dyDescent="0.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VLOOKUP($M4682,People!$A$2:$B$5, 2, FALSE)</f>
        <v>Anna Andreadi</v>
      </c>
      <c r="W4682" s="3" t="str">
        <f>IFERROR(VLOOKUP($B4682, 'Returns'!$A$2:$B$801, 2, FALSE), "No")</f>
        <v>No</v>
      </c>
    </row>
    <row r="4683" spans="1:23" x14ac:dyDescent="0.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VLOOKUP($M4683,People!$A$2:$B$5, 2, FALSE)</f>
        <v>Chuck Magee</v>
      </c>
      <c r="W4683" s="3" t="str">
        <f>IFERROR(VLOOKUP($B4683, 'Returns'!$A$2:$B$801, 2, FALSE), "No")</f>
        <v>No</v>
      </c>
    </row>
    <row r="4684" spans="1:23" x14ac:dyDescent="0.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VLOOKUP($M4684,People!$A$2:$B$5, 2, FALSE)</f>
        <v>Cassandra Brandow</v>
      </c>
      <c r="W4684" s="3" t="str">
        <f>IFERROR(VLOOKUP($B4684, 'Returns'!$A$2:$B$801, 2, FALSE), "No")</f>
        <v>No</v>
      </c>
    </row>
    <row r="4685" spans="1:23" x14ac:dyDescent="0.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VLOOKUP($M4685,People!$A$2:$B$5, 2, FALSE)</f>
        <v>Chuck Magee</v>
      </c>
      <c r="W4685" s="3" t="str">
        <f>IFERROR(VLOOKUP($B4685, 'Returns'!$A$2:$B$801, 2, FALSE), "No")</f>
        <v>No</v>
      </c>
    </row>
    <row r="4686" spans="1:23" x14ac:dyDescent="0.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VLOOKUP($M4686,People!$A$2:$B$5, 2, FALSE)</f>
        <v>Chuck Magee</v>
      </c>
      <c r="W4686" s="3" t="str">
        <f>IFERROR(VLOOKUP($B4686, 'Returns'!$A$2:$B$801, 2, FALSE), "No")</f>
        <v>No</v>
      </c>
    </row>
    <row r="4687" spans="1:23" x14ac:dyDescent="0.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VLOOKUP($M4687,People!$A$2:$B$5, 2, FALSE)</f>
        <v>Chuck Magee</v>
      </c>
      <c r="W4687" s="3" t="str">
        <f>IFERROR(VLOOKUP($B4687, 'Returns'!$A$2:$B$801, 2, FALSE), "No")</f>
        <v>No</v>
      </c>
    </row>
    <row r="4688" spans="1:23" x14ac:dyDescent="0.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VLOOKUP($M4688,People!$A$2:$B$5, 2, FALSE)</f>
        <v>Chuck Magee</v>
      </c>
      <c r="W4688" s="3" t="str">
        <f>IFERROR(VLOOKUP($B4688, 'Returns'!$A$2:$B$801, 2, FALSE), "No")</f>
        <v>No</v>
      </c>
    </row>
    <row r="4689" spans="1:23" x14ac:dyDescent="0.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VLOOKUP($M4689,People!$A$2:$B$5, 2, FALSE)</f>
        <v>Kelly Williams</v>
      </c>
      <c r="W4689" s="3" t="str">
        <f>IFERROR(VLOOKUP($B4689, 'Returns'!$A$2:$B$801, 2, FALSE), "No")</f>
        <v>No</v>
      </c>
    </row>
    <row r="4690" spans="1:23" x14ac:dyDescent="0.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VLOOKUP($M4690,People!$A$2:$B$5, 2, FALSE)</f>
        <v>Chuck Magee</v>
      </c>
      <c r="W4690" s="3" t="str">
        <f>IFERROR(VLOOKUP($B4690, 'Returns'!$A$2:$B$801, 2, FALSE), "No")</f>
        <v>No</v>
      </c>
    </row>
    <row r="4691" spans="1:23" x14ac:dyDescent="0.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VLOOKUP($M4691,People!$A$2:$B$5, 2, FALSE)</f>
        <v>Anna Andreadi</v>
      </c>
      <c r="W4691" s="3" t="str">
        <f>IFERROR(VLOOKUP($B4691, 'Returns'!$A$2:$B$801, 2, FALSE), "No")</f>
        <v>No</v>
      </c>
    </row>
    <row r="4692" spans="1:23" x14ac:dyDescent="0.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VLOOKUP($M4692,People!$A$2:$B$5, 2, FALSE)</f>
        <v>Anna Andreadi</v>
      </c>
      <c r="W4692" s="3" t="str">
        <f>IFERROR(VLOOKUP($B4692, 'Returns'!$A$2:$B$801, 2, FALSE), "No")</f>
        <v>No</v>
      </c>
    </row>
    <row r="4693" spans="1:23" x14ac:dyDescent="0.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VLOOKUP($M4693,People!$A$2:$B$5, 2, FALSE)</f>
        <v>Anna Andreadi</v>
      </c>
      <c r="W4693" s="3" t="str">
        <f>IFERROR(VLOOKUP($B4693, 'Returns'!$A$2:$B$801, 2, FALSE), "No")</f>
        <v>No</v>
      </c>
    </row>
    <row r="4694" spans="1:23" x14ac:dyDescent="0.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VLOOKUP($M4694,People!$A$2:$B$5, 2, FALSE)</f>
        <v>Anna Andreadi</v>
      </c>
      <c r="W4694" s="3" t="str">
        <f>IFERROR(VLOOKUP($B4694, 'Returns'!$A$2:$B$801, 2, FALSE), "No")</f>
        <v>No</v>
      </c>
    </row>
    <row r="4695" spans="1:23" x14ac:dyDescent="0.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VLOOKUP($M4695,People!$A$2:$B$5, 2, FALSE)</f>
        <v>Anna Andreadi</v>
      </c>
      <c r="W4695" s="3" t="str">
        <f>IFERROR(VLOOKUP($B4695, 'Returns'!$A$2:$B$801, 2, FALSE), "No")</f>
        <v>No</v>
      </c>
    </row>
    <row r="4696" spans="1:23" x14ac:dyDescent="0.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VLOOKUP($M4696,People!$A$2:$B$5, 2, FALSE)</f>
        <v>Kelly Williams</v>
      </c>
      <c r="W4696" s="3" t="str">
        <f>IFERROR(VLOOKUP($B4696, 'Returns'!$A$2:$B$801, 2, FALSE), "No")</f>
        <v>No</v>
      </c>
    </row>
    <row r="4697" spans="1:23" x14ac:dyDescent="0.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VLOOKUP($M4697,People!$A$2:$B$5, 2, FALSE)</f>
        <v>Kelly Williams</v>
      </c>
      <c r="W4697" s="3" t="str">
        <f>IFERROR(VLOOKUP($B4697, 'Returns'!$A$2:$B$801, 2, FALSE), "No")</f>
        <v>No</v>
      </c>
    </row>
    <row r="4698" spans="1:23" x14ac:dyDescent="0.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VLOOKUP($M4698,People!$A$2:$B$5, 2, FALSE)</f>
        <v>Kelly Williams</v>
      </c>
      <c r="W4698" s="3" t="str">
        <f>IFERROR(VLOOKUP($B4698, 'Returns'!$A$2:$B$801, 2, FALSE), "No")</f>
        <v>No</v>
      </c>
    </row>
    <row r="4699" spans="1:23" x14ac:dyDescent="0.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VLOOKUP($M4699,People!$A$2:$B$5, 2, FALSE)</f>
        <v>Kelly Williams</v>
      </c>
      <c r="W4699" s="3" t="str">
        <f>IFERROR(VLOOKUP($B4699, 'Returns'!$A$2:$B$801, 2, FALSE), "No")</f>
        <v>No</v>
      </c>
    </row>
    <row r="4700" spans="1:23" x14ac:dyDescent="0.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VLOOKUP($M4700,People!$A$2:$B$5, 2, FALSE)</f>
        <v>Kelly Williams</v>
      </c>
      <c r="W4700" s="3" t="str">
        <f>IFERROR(VLOOKUP($B4700, 'Returns'!$A$2:$B$801, 2, FALSE), "No")</f>
        <v>No</v>
      </c>
    </row>
    <row r="4701" spans="1:23" x14ac:dyDescent="0.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VLOOKUP($M4701,People!$A$2:$B$5, 2, FALSE)</f>
        <v>Kelly Williams</v>
      </c>
      <c r="W4701" s="3" t="str">
        <f>IFERROR(VLOOKUP($B4701, 'Returns'!$A$2:$B$801, 2, FALSE), "No")</f>
        <v>No</v>
      </c>
    </row>
    <row r="4702" spans="1:23" x14ac:dyDescent="0.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VLOOKUP($M4702,People!$A$2:$B$5, 2, FALSE)</f>
        <v>Kelly Williams</v>
      </c>
      <c r="W4702" s="3" t="str">
        <f>IFERROR(VLOOKUP($B4702, 'Returns'!$A$2:$B$801, 2, FALSE), "No")</f>
        <v>No</v>
      </c>
    </row>
    <row r="4703" spans="1:23" x14ac:dyDescent="0.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VLOOKUP($M4703,People!$A$2:$B$5, 2, FALSE)</f>
        <v>Kelly Williams</v>
      </c>
      <c r="W4703" s="3" t="str">
        <f>IFERROR(VLOOKUP($B4703, 'Returns'!$A$2:$B$801, 2, FALSE), "No")</f>
        <v>No</v>
      </c>
    </row>
    <row r="4704" spans="1:23" x14ac:dyDescent="0.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VLOOKUP($M4704,People!$A$2:$B$5, 2, FALSE)</f>
        <v>Kelly Williams</v>
      </c>
      <c r="W4704" s="3" t="str">
        <f>IFERROR(VLOOKUP($B4704, 'Returns'!$A$2:$B$801, 2, FALSE), "No")</f>
        <v>No</v>
      </c>
    </row>
    <row r="4705" spans="1:23" x14ac:dyDescent="0.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VLOOKUP($M4705,People!$A$2:$B$5, 2, FALSE)</f>
        <v>Kelly Williams</v>
      </c>
      <c r="W4705" s="3" t="str">
        <f>IFERROR(VLOOKUP($B4705, 'Returns'!$A$2:$B$801, 2, FALSE), "No")</f>
        <v>No</v>
      </c>
    </row>
    <row r="4706" spans="1:23" x14ac:dyDescent="0.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VLOOKUP($M4706,People!$A$2:$B$5, 2, FALSE)</f>
        <v>Chuck Magee</v>
      </c>
      <c r="W4706" s="3" t="str">
        <f>IFERROR(VLOOKUP($B4706, 'Returns'!$A$2:$B$801, 2, FALSE), "No")</f>
        <v>No</v>
      </c>
    </row>
    <row r="4707" spans="1:23" x14ac:dyDescent="0.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VLOOKUP($M4707,People!$A$2:$B$5, 2, FALSE)</f>
        <v>Chuck Magee</v>
      </c>
      <c r="W4707" s="3" t="str">
        <f>IFERROR(VLOOKUP($B4707, 'Returns'!$A$2:$B$801, 2, FALSE), "No")</f>
        <v>No</v>
      </c>
    </row>
    <row r="4708" spans="1:23" x14ac:dyDescent="0.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VLOOKUP($M4708,People!$A$2:$B$5, 2, FALSE)</f>
        <v>Chuck Magee</v>
      </c>
      <c r="W4708" s="3" t="str">
        <f>IFERROR(VLOOKUP($B4708, 'Returns'!$A$2:$B$801, 2, FALSE), "No")</f>
        <v>No</v>
      </c>
    </row>
    <row r="4709" spans="1:23" x14ac:dyDescent="0.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VLOOKUP($M4709,People!$A$2:$B$5, 2, FALSE)</f>
        <v>Anna Andreadi</v>
      </c>
      <c r="W4709" s="3" t="str">
        <f>IFERROR(VLOOKUP($B4709, 'Returns'!$A$2:$B$801, 2, FALSE), "No")</f>
        <v>No</v>
      </c>
    </row>
    <row r="4710" spans="1:23" x14ac:dyDescent="0.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VLOOKUP($M4710,People!$A$2:$B$5, 2, FALSE)</f>
        <v>Anna Andreadi</v>
      </c>
      <c r="W4710" s="3" t="str">
        <f>IFERROR(VLOOKUP($B4710, 'Returns'!$A$2:$B$801, 2, FALSE), "No")</f>
        <v>No</v>
      </c>
    </row>
    <row r="4711" spans="1:23" x14ac:dyDescent="0.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VLOOKUP($M4711,People!$A$2:$B$5, 2, FALSE)</f>
        <v>Anna Andreadi</v>
      </c>
      <c r="W4711" s="3" t="str">
        <f>IFERROR(VLOOKUP($B4711, 'Returns'!$A$2:$B$801, 2, FALSE), "No")</f>
        <v>No</v>
      </c>
    </row>
    <row r="4712" spans="1:23" x14ac:dyDescent="0.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VLOOKUP($M4712,People!$A$2:$B$5, 2, FALSE)</f>
        <v>Anna Andreadi</v>
      </c>
      <c r="W4712" s="3" t="str">
        <f>IFERROR(VLOOKUP($B4712, 'Returns'!$A$2:$B$801, 2, FALSE), "No")</f>
        <v>No</v>
      </c>
    </row>
    <row r="4713" spans="1:23" x14ac:dyDescent="0.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VLOOKUP($M4713,People!$A$2:$B$5, 2, FALSE)</f>
        <v>Chuck Magee</v>
      </c>
      <c r="W4713" s="3" t="str">
        <f>IFERROR(VLOOKUP($B4713, 'Returns'!$A$2:$B$801, 2, FALSE), "No")</f>
        <v>No</v>
      </c>
    </row>
    <row r="4714" spans="1:23" x14ac:dyDescent="0.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VLOOKUP($M4714,People!$A$2:$B$5, 2, FALSE)</f>
        <v>Kelly Williams</v>
      </c>
      <c r="W4714" s="3" t="str">
        <f>IFERROR(VLOOKUP($B4714, 'Returns'!$A$2:$B$801, 2, FALSE), "No")</f>
        <v>No</v>
      </c>
    </row>
    <row r="4715" spans="1:23" x14ac:dyDescent="0.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VLOOKUP($M4715,People!$A$2:$B$5, 2, FALSE)</f>
        <v>Kelly Williams</v>
      </c>
      <c r="W4715" s="3" t="str">
        <f>IFERROR(VLOOKUP($B4715, 'Returns'!$A$2:$B$801, 2, FALSE), "No")</f>
        <v>No</v>
      </c>
    </row>
    <row r="4716" spans="1:23" x14ac:dyDescent="0.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VLOOKUP($M4716,People!$A$2:$B$5, 2, FALSE)</f>
        <v>Anna Andreadi</v>
      </c>
      <c r="W4716" s="3" t="str">
        <f>IFERROR(VLOOKUP($B4716, 'Returns'!$A$2:$B$801, 2, FALSE), "No")</f>
        <v>No</v>
      </c>
    </row>
    <row r="4717" spans="1:23" x14ac:dyDescent="0.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VLOOKUP($M4717,People!$A$2:$B$5, 2, FALSE)</f>
        <v>Anna Andreadi</v>
      </c>
      <c r="W4717" s="3" t="str">
        <f>IFERROR(VLOOKUP($B4717, 'Returns'!$A$2:$B$801, 2, FALSE), "No")</f>
        <v>No</v>
      </c>
    </row>
    <row r="4718" spans="1:23" x14ac:dyDescent="0.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VLOOKUP($M4718,People!$A$2:$B$5, 2, FALSE)</f>
        <v>Anna Andreadi</v>
      </c>
      <c r="W4718" s="3" t="str">
        <f>IFERROR(VLOOKUP($B4718, 'Returns'!$A$2:$B$801, 2, FALSE), "No")</f>
        <v>No</v>
      </c>
    </row>
    <row r="4719" spans="1:23" x14ac:dyDescent="0.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VLOOKUP($M4719,People!$A$2:$B$5, 2, FALSE)</f>
        <v>Chuck Magee</v>
      </c>
      <c r="W4719" s="3" t="str">
        <f>IFERROR(VLOOKUP($B4719, 'Returns'!$A$2:$B$801, 2, FALSE), "No")</f>
        <v>No</v>
      </c>
    </row>
    <row r="4720" spans="1:23" x14ac:dyDescent="0.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VLOOKUP($M4720,People!$A$2:$B$5, 2, FALSE)</f>
        <v>Anna Andreadi</v>
      </c>
      <c r="W4720" s="3" t="str">
        <f>IFERROR(VLOOKUP($B4720, 'Returns'!$A$2:$B$801, 2, FALSE), "No")</f>
        <v>Yes</v>
      </c>
    </row>
    <row r="4721" spans="1:23" x14ac:dyDescent="0.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VLOOKUP($M4721,People!$A$2:$B$5, 2, FALSE)</f>
        <v>Anna Andreadi</v>
      </c>
      <c r="W4721" s="3" t="str">
        <f>IFERROR(VLOOKUP($B4721, 'Returns'!$A$2:$B$801, 2, FALSE), "No")</f>
        <v>Yes</v>
      </c>
    </row>
    <row r="4722" spans="1:23" x14ac:dyDescent="0.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VLOOKUP($M4722,People!$A$2:$B$5, 2, FALSE)</f>
        <v>Anna Andreadi</v>
      </c>
      <c r="W4722" s="3" t="str">
        <f>IFERROR(VLOOKUP($B4722, 'Returns'!$A$2:$B$801, 2, FALSE), "No")</f>
        <v>Yes</v>
      </c>
    </row>
    <row r="4723" spans="1:23" x14ac:dyDescent="0.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VLOOKUP($M4723,People!$A$2:$B$5, 2, FALSE)</f>
        <v>Kelly Williams</v>
      </c>
      <c r="W4723" s="3" t="str">
        <f>IFERROR(VLOOKUP($B4723, 'Returns'!$A$2:$B$801, 2, FALSE), "No")</f>
        <v>No</v>
      </c>
    </row>
    <row r="4724" spans="1:23" x14ac:dyDescent="0.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VLOOKUP($M4724,People!$A$2:$B$5, 2, FALSE)</f>
        <v>Anna Andreadi</v>
      </c>
      <c r="W4724" s="3" t="str">
        <f>IFERROR(VLOOKUP($B4724, 'Returns'!$A$2:$B$801, 2, FALSE), "No")</f>
        <v>No</v>
      </c>
    </row>
    <row r="4725" spans="1:23" x14ac:dyDescent="0.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VLOOKUP($M4725,People!$A$2:$B$5, 2, FALSE)</f>
        <v>Cassandra Brandow</v>
      </c>
      <c r="W4725" s="3" t="str">
        <f>IFERROR(VLOOKUP($B4725, 'Returns'!$A$2:$B$801, 2, FALSE), "No")</f>
        <v>No</v>
      </c>
    </row>
    <row r="4726" spans="1:23" x14ac:dyDescent="0.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VLOOKUP($M4726,People!$A$2:$B$5, 2, FALSE)</f>
        <v>Cassandra Brandow</v>
      </c>
      <c r="W4726" s="3" t="str">
        <f>IFERROR(VLOOKUP($B4726, 'Returns'!$A$2:$B$801, 2, FALSE), "No")</f>
        <v>No</v>
      </c>
    </row>
    <row r="4727" spans="1:23" x14ac:dyDescent="0.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VLOOKUP($M4727,People!$A$2:$B$5, 2, FALSE)</f>
        <v>Cassandra Brandow</v>
      </c>
      <c r="W4727" s="3" t="str">
        <f>IFERROR(VLOOKUP($B4727, 'Returns'!$A$2:$B$801, 2, FALSE), "No")</f>
        <v>No</v>
      </c>
    </row>
    <row r="4728" spans="1:23" x14ac:dyDescent="0.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VLOOKUP($M4728,People!$A$2:$B$5, 2, FALSE)</f>
        <v>Chuck Magee</v>
      </c>
      <c r="W4728" s="3" t="str">
        <f>IFERROR(VLOOKUP($B4728, 'Returns'!$A$2:$B$801, 2, FALSE), "No")</f>
        <v>No</v>
      </c>
    </row>
    <row r="4729" spans="1:23" x14ac:dyDescent="0.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VLOOKUP($M4729,People!$A$2:$B$5, 2, FALSE)</f>
        <v>Chuck Magee</v>
      </c>
      <c r="W4729" s="3" t="str">
        <f>IFERROR(VLOOKUP($B4729, 'Returns'!$A$2:$B$801, 2, FALSE), "No")</f>
        <v>No</v>
      </c>
    </row>
    <row r="4730" spans="1:23" x14ac:dyDescent="0.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VLOOKUP($M4730,People!$A$2:$B$5, 2, FALSE)</f>
        <v>Anna Andreadi</v>
      </c>
      <c r="W4730" s="3" t="str">
        <f>IFERROR(VLOOKUP($B4730, 'Returns'!$A$2:$B$801, 2, FALSE), "No")</f>
        <v>No</v>
      </c>
    </row>
    <row r="4731" spans="1:23" x14ac:dyDescent="0.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VLOOKUP($M4731,People!$A$2:$B$5, 2, FALSE)</f>
        <v>Kelly Williams</v>
      </c>
      <c r="W4731" s="3" t="str">
        <f>IFERROR(VLOOKUP($B4731, 'Returns'!$A$2:$B$801, 2, FALSE), "No")</f>
        <v>No</v>
      </c>
    </row>
    <row r="4732" spans="1:23" x14ac:dyDescent="0.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VLOOKUP($M4732,People!$A$2:$B$5, 2, FALSE)</f>
        <v>Anna Andreadi</v>
      </c>
      <c r="W4732" s="3" t="str">
        <f>IFERROR(VLOOKUP($B4732, 'Returns'!$A$2:$B$801, 2, FALSE), "No")</f>
        <v>No</v>
      </c>
    </row>
    <row r="4733" spans="1:23" x14ac:dyDescent="0.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VLOOKUP($M4733,People!$A$2:$B$5, 2, FALSE)</f>
        <v>Anna Andreadi</v>
      </c>
      <c r="W4733" s="3" t="str">
        <f>IFERROR(VLOOKUP($B4733, 'Returns'!$A$2:$B$801, 2, FALSE), "No")</f>
        <v>No</v>
      </c>
    </row>
    <row r="4734" spans="1:23" x14ac:dyDescent="0.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VLOOKUP($M4734,People!$A$2:$B$5, 2, FALSE)</f>
        <v>Anna Andreadi</v>
      </c>
      <c r="W4734" s="3" t="str">
        <f>IFERROR(VLOOKUP($B4734, 'Returns'!$A$2:$B$801, 2, FALSE), "No")</f>
        <v>No</v>
      </c>
    </row>
    <row r="4735" spans="1:23" x14ac:dyDescent="0.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VLOOKUP($M4735,People!$A$2:$B$5, 2, FALSE)</f>
        <v>Anna Andreadi</v>
      </c>
      <c r="W4735" s="3" t="str">
        <f>IFERROR(VLOOKUP($B4735, 'Returns'!$A$2:$B$801, 2, FALSE), "No")</f>
        <v>No</v>
      </c>
    </row>
    <row r="4736" spans="1:23" x14ac:dyDescent="0.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VLOOKUP($M4736,People!$A$2:$B$5, 2, FALSE)</f>
        <v>Chuck Magee</v>
      </c>
      <c r="W4736" s="3" t="str">
        <f>IFERROR(VLOOKUP($B4736, 'Returns'!$A$2:$B$801, 2, FALSE), "No")</f>
        <v>No</v>
      </c>
    </row>
    <row r="4737" spans="1:23" x14ac:dyDescent="0.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VLOOKUP($M4737,People!$A$2:$B$5, 2, FALSE)</f>
        <v>Chuck Magee</v>
      </c>
      <c r="W4737" s="3" t="str">
        <f>IFERROR(VLOOKUP($B4737, 'Returns'!$A$2:$B$801, 2, FALSE), "No")</f>
        <v>No</v>
      </c>
    </row>
    <row r="4738" spans="1:23" x14ac:dyDescent="0.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VLOOKUP($M4738,People!$A$2:$B$5, 2, FALSE)</f>
        <v>Chuck Magee</v>
      </c>
      <c r="W4738" s="3" t="str">
        <f>IFERROR(VLOOKUP($B4738, 'Returns'!$A$2:$B$801, 2, FALSE), "No")</f>
        <v>No</v>
      </c>
    </row>
    <row r="4739" spans="1:23" x14ac:dyDescent="0.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VLOOKUP($M4739,People!$A$2:$B$5, 2, FALSE)</f>
        <v>Chuck Magee</v>
      </c>
      <c r="W4739" s="3" t="str">
        <f>IFERROR(VLOOKUP($B4739, 'Returns'!$A$2:$B$801, 2, FALSE), "No")</f>
        <v>No</v>
      </c>
    </row>
    <row r="4740" spans="1:23" x14ac:dyDescent="0.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VLOOKUP($M4740,People!$A$2:$B$5, 2, FALSE)</f>
        <v>Anna Andreadi</v>
      </c>
      <c r="W4740" s="3" t="str">
        <f>IFERROR(VLOOKUP($B4740, 'Returns'!$A$2:$B$801, 2, FALSE), "No")</f>
        <v>No</v>
      </c>
    </row>
    <row r="4741" spans="1:23" x14ac:dyDescent="0.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VLOOKUP($M4741,People!$A$2:$B$5, 2, FALSE)</f>
        <v>Anna Andreadi</v>
      </c>
      <c r="W4741" s="3" t="str">
        <f>IFERROR(VLOOKUP($B4741, 'Returns'!$A$2:$B$801, 2, FALSE), "No")</f>
        <v>No</v>
      </c>
    </row>
    <row r="4742" spans="1:23" x14ac:dyDescent="0.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VLOOKUP($M4742,People!$A$2:$B$5, 2, FALSE)</f>
        <v>Anna Andreadi</v>
      </c>
      <c r="W4742" s="3" t="str">
        <f>IFERROR(VLOOKUP($B4742, 'Returns'!$A$2:$B$801, 2, FALSE), "No")</f>
        <v>No</v>
      </c>
    </row>
    <row r="4743" spans="1:23" x14ac:dyDescent="0.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VLOOKUP($M4743,People!$A$2:$B$5, 2, FALSE)</f>
        <v>Anna Andreadi</v>
      </c>
      <c r="W4743" s="3" t="str">
        <f>IFERROR(VLOOKUP($B4743, 'Returns'!$A$2:$B$801, 2, FALSE), "No")</f>
        <v>No</v>
      </c>
    </row>
    <row r="4744" spans="1:23" x14ac:dyDescent="0.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VLOOKUP($M4744,People!$A$2:$B$5, 2, FALSE)</f>
        <v>Anna Andreadi</v>
      </c>
      <c r="W4744" s="3" t="str">
        <f>IFERROR(VLOOKUP($B4744, 'Returns'!$A$2:$B$801, 2, FALSE), "No")</f>
        <v>No</v>
      </c>
    </row>
    <row r="4745" spans="1:23" x14ac:dyDescent="0.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VLOOKUP($M4745,People!$A$2:$B$5, 2, FALSE)</f>
        <v>Kelly Williams</v>
      </c>
      <c r="W4745" s="3" t="str">
        <f>IFERROR(VLOOKUP($B4745, 'Returns'!$A$2:$B$801, 2, FALSE), "No")</f>
        <v>No</v>
      </c>
    </row>
    <row r="4746" spans="1:23" x14ac:dyDescent="0.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VLOOKUP($M4746,People!$A$2:$B$5, 2, FALSE)</f>
        <v>Kelly Williams</v>
      </c>
      <c r="W4746" s="3" t="str">
        <f>IFERROR(VLOOKUP($B4746, 'Returns'!$A$2:$B$801, 2, FALSE), "No")</f>
        <v>No</v>
      </c>
    </row>
    <row r="4747" spans="1:23" x14ac:dyDescent="0.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VLOOKUP($M4747,People!$A$2:$B$5, 2, FALSE)</f>
        <v>Kelly Williams</v>
      </c>
      <c r="W4747" s="3" t="str">
        <f>IFERROR(VLOOKUP($B4747, 'Returns'!$A$2:$B$801, 2, FALSE), "No")</f>
        <v>No</v>
      </c>
    </row>
    <row r="4748" spans="1:23" x14ac:dyDescent="0.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VLOOKUP($M4748,People!$A$2:$B$5, 2, FALSE)</f>
        <v>Kelly Williams</v>
      </c>
      <c r="W4748" s="3" t="str">
        <f>IFERROR(VLOOKUP($B4748, 'Returns'!$A$2:$B$801, 2, FALSE), "No")</f>
        <v>No</v>
      </c>
    </row>
    <row r="4749" spans="1:23" x14ac:dyDescent="0.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VLOOKUP($M4749,People!$A$2:$B$5, 2, FALSE)</f>
        <v>Anna Andreadi</v>
      </c>
      <c r="W4749" s="3" t="str">
        <f>IFERROR(VLOOKUP($B4749, 'Returns'!$A$2:$B$801, 2, FALSE), "No")</f>
        <v>No</v>
      </c>
    </row>
    <row r="4750" spans="1:23" x14ac:dyDescent="0.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VLOOKUP($M4750,People!$A$2:$B$5, 2, FALSE)</f>
        <v>Anna Andreadi</v>
      </c>
      <c r="W4750" s="3" t="str">
        <f>IFERROR(VLOOKUP($B4750, 'Returns'!$A$2:$B$801, 2, FALSE), "No")</f>
        <v>No</v>
      </c>
    </row>
    <row r="4751" spans="1:23" x14ac:dyDescent="0.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VLOOKUP($M4751,People!$A$2:$B$5, 2, FALSE)</f>
        <v>Anna Andreadi</v>
      </c>
      <c r="W4751" s="3" t="str">
        <f>IFERROR(VLOOKUP($B4751, 'Returns'!$A$2:$B$801, 2, FALSE), "No")</f>
        <v>Yes</v>
      </c>
    </row>
    <row r="4752" spans="1:23" x14ac:dyDescent="0.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VLOOKUP($M4752,People!$A$2:$B$5, 2, FALSE)</f>
        <v>Anna Andreadi</v>
      </c>
      <c r="W4752" s="3" t="str">
        <f>IFERROR(VLOOKUP($B4752, 'Returns'!$A$2:$B$801, 2, FALSE), "No")</f>
        <v>No</v>
      </c>
    </row>
    <row r="4753" spans="1:23" x14ac:dyDescent="0.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VLOOKUP($M4753,People!$A$2:$B$5, 2, FALSE)</f>
        <v>Cassandra Brandow</v>
      </c>
      <c r="W4753" s="3" t="str">
        <f>IFERROR(VLOOKUP($B4753, 'Returns'!$A$2:$B$801, 2, FALSE), "No")</f>
        <v>No</v>
      </c>
    </row>
    <row r="4754" spans="1:23" x14ac:dyDescent="0.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VLOOKUP($M4754,People!$A$2:$B$5, 2, FALSE)</f>
        <v>Cassandra Brandow</v>
      </c>
      <c r="W4754" s="3" t="str">
        <f>IFERROR(VLOOKUP($B4754, 'Returns'!$A$2:$B$801, 2, FALSE), "No")</f>
        <v>No</v>
      </c>
    </row>
    <row r="4755" spans="1:23" x14ac:dyDescent="0.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VLOOKUP($M4755,People!$A$2:$B$5, 2, FALSE)</f>
        <v>Kelly Williams</v>
      </c>
      <c r="W4755" s="3" t="str">
        <f>IFERROR(VLOOKUP($B4755, 'Returns'!$A$2:$B$801, 2, FALSE), "No")</f>
        <v>No</v>
      </c>
    </row>
    <row r="4756" spans="1:23" x14ac:dyDescent="0.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VLOOKUP($M4756,People!$A$2:$B$5, 2, FALSE)</f>
        <v>Cassandra Brandow</v>
      </c>
      <c r="W4756" s="3" t="str">
        <f>IFERROR(VLOOKUP($B4756, 'Returns'!$A$2:$B$801, 2, FALSE), "No")</f>
        <v>No</v>
      </c>
    </row>
    <row r="4757" spans="1:23" x14ac:dyDescent="0.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VLOOKUP($M4757,People!$A$2:$B$5, 2, FALSE)</f>
        <v>Cassandra Brandow</v>
      </c>
      <c r="W4757" s="3" t="str">
        <f>IFERROR(VLOOKUP($B4757, 'Returns'!$A$2:$B$801, 2, FALSE), "No")</f>
        <v>No</v>
      </c>
    </row>
    <row r="4758" spans="1:23" x14ac:dyDescent="0.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VLOOKUP($M4758,People!$A$2:$B$5, 2, FALSE)</f>
        <v>Chuck Magee</v>
      </c>
      <c r="W4758" s="3" t="str">
        <f>IFERROR(VLOOKUP($B4758, 'Returns'!$A$2:$B$801, 2, FALSE), "No")</f>
        <v>No</v>
      </c>
    </row>
    <row r="4759" spans="1:23" x14ac:dyDescent="0.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VLOOKUP($M4759,People!$A$2:$B$5, 2, FALSE)</f>
        <v>Kelly Williams</v>
      </c>
      <c r="W4759" s="3" t="str">
        <f>IFERROR(VLOOKUP($B4759, 'Returns'!$A$2:$B$801, 2, FALSE), "No")</f>
        <v>No</v>
      </c>
    </row>
    <row r="4760" spans="1:23" x14ac:dyDescent="0.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VLOOKUP($M4760,People!$A$2:$B$5, 2, FALSE)</f>
        <v>Chuck Magee</v>
      </c>
      <c r="W4760" s="3" t="str">
        <f>IFERROR(VLOOKUP($B4760, 'Returns'!$A$2:$B$801, 2, FALSE), "No")</f>
        <v>No</v>
      </c>
    </row>
    <row r="4761" spans="1:23" x14ac:dyDescent="0.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VLOOKUP($M4761,People!$A$2:$B$5, 2, FALSE)</f>
        <v>Chuck Magee</v>
      </c>
      <c r="W4761" s="3" t="str">
        <f>IFERROR(VLOOKUP($B4761, 'Returns'!$A$2:$B$801, 2, FALSE), "No")</f>
        <v>No</v>
      </c>
    </row>
    <row r="4762" spans="1:23" x14ac:dyDescent="0.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VLOOKUP($M4762,People!$A$2:$B$5, 2, FALSE)</f>
        <v>Chuck Magee</v>
      </c>
      <c r="W4762" s="3" t="str">
        <f>IFERROR(VLOOKUP($B4762, 'Returns'!$A$2:$B$801, 2, FALSE), "No")</f>
        <v>No</v>
      </c>
    </row>
    <row r="4763" spans="1:23" x14ac:dyDescent="0.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VLOOKUP($M4763,People!$A$2:$B$5, 2, FALSE)</f>
        <v>Chuck Magee</v>
      </c>
      <c r="W4763" s="3" t="str">
        <f>IFERROR(VLOOKUP($B4763, 'Returns'!$A$2:$B$801, 2, FALSE), "No")</f>
        <v>No</v>
      </c>
    </row>
    <row r="4764" spans="1:23" x14ac:dyDescent="0.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VLOOKUP($M4764,People!$A$2:$B$5, 2, FALSE)</f>
        <v>Chuck Magee</v>
      </c>
      <c r="W4764" s="3" t="str">
        <f>IFERROR(VLOOKUP($B4764, 'Returns'!$A$2:$B$801, 2, FALSE), "No")</f>
        <v>No</v>
      </c>
    </row>
    <row r="4765" spans="1:23" x14ac:dyDescent="0.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VLOOKUP($M4765,People!$A$2:$B$5, 2, FALSE)</f>
        <v>Anna Andreadi</v>
      </c>
      <c r="W4765" s="3" t="str">
        <f>IFERROR(VLOOKUP($B4765, 'Returns'!$A$2:$B$801, 2, FALSE), "No")</f>
        <v>No</v>
      </c>
    </row>
    <row r="4766" spans="1:23" x14ac:dyDescent="0.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VLOOKUP($M4766,People!$A$2:$B$5, 2, FALSE)</f>
        <v>Anna Andreadi</v>
      </c>
      <c r="W4766" s="3" t="str">
        <f>IFERROR(VLOOKUP($B4766, 'Returns'!$A$2:$B$801, 2, FALSE), "No")</f>
        <v>No</v>
      </c>
    </row>
    <row r="4767" spans="1:23" x14ac:dyDescent="0.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VLOOKUP($M4767,People!$A$2:$B$5, 2, FALSE)</f>
        <v>Chuck Magee</v>
      </c>
      <c r="W4767" s="3" t="str">
        <f>IFERROR(VLOOKUP($B4767, 'Returns'!$A$2:$B$801, 2, FALSE), "No")</f>
        <v>No</v>
      </c>
    </row>
    <row r="4768" spans="1:23" x14ac:dyDescent="0.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VLOOKUP($M4768,People!$A$2:$B$5, 2, FALSE)</f>
        <v>Kelly Williams</v>
      </c>
      <c r="W4768" s="3" t="str">
        <f>IFERROR(VLOOKUP($B4768, 'Returns'!$A$2:$B$801, 2, FALSE), "No")</f>
        <v>No</v>
      </c>
    </row>
    <row r="4769" spans="1:23" x14ac:dyDescent="0.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VLOOKUP($M4769,People!$A$2:$B$5, 2, FALSE)</f>
        <v>Kelly Williams</v>
      </c>
      <c r="W4769" s="3" t="str">
        <f>IFERROR(VLOOKUP($B4769, 'Returns'!$A$2:$B$801, 2, FALSE), "No")</f>
        <v>No</v>
      </c>
    </row>
    <row r="4770" spans="1:23" x14ac:dyDescent="0.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VLOOKUP($M4770,People!$A$2:$B$5, 2, FALSE)</f>
        <v>Cassandra Brandow</v>
      </c>
      <c r="W4770" s="3" t="str">
        <f>IFERROR(VLOOKUP($B4770, 'Returns'!$A$2:$B$801, 2, FALSE), "No")</f>
        <v>No</v>
      </c>
    </row>
    <row r="4771" spans="1:23" x14ac:dyDescent="0.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VLOOKUP($M4771,People!$A$2:$B$5, 2, FALSE)</f>
        <v>Anna Andreadi</v>
      </c>
      <c r="W4771" s="3" t="str">
        <f>IFERROR(VLOOKUP($B4771, 'Returns'!$A$2:$B$801, 2, FALSE), "No")</f>
        <v>No</v>
      </c>
    </row>
    <row r="4772" spans="1:23" x14ac:dyDescent="0.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VLOOKUP($M4772,People!$A$2:$B$5, 2, FALSE)</f>
        <v>Anna Andreadi</v>
      </c>
      <c r="W4772" s="3" t="str">
        <f>IFERROR(VLOOKUP($B4772, 'Returns'!$A$2:$B$801, 2, FALSE), "No")</f>
        <v>No</v>
      </c>
    </row>
    <row r="4773" spans="1:23" x14ac:dyDescent="0.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VLOOKUP($M4773,People!$A$2:$B$5, 2, FALSE)</f>
        <v>Anna Andreadi</v>
      </c>
      <c r="W4773" s="3" t="str">
        <f>IFERROR(VLOOKUP($B4773, 'Returns'!$A$2:$B$801, 2, FALSE), "No")</f>
        <v>No</v>
      </c>
    </row>
    <row r="4774" spans="1:23" x14ac:dyDescent="0.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VLOOKUP($M4774,People!$A$2:$B$5, 2, FALSE)</f>
        <v>Kelly Williams</v>
      </c>
      <c r="W4774" s="3" t="str">
        <f>IFERROR(VLOOKUP($B4774, 'Returns'!$A$2:$B$801, 2, FALSE), "No")</f>
        <v>No</v>
      </c>
    </row>
    <row r="4775" spans="1:23" x14ac:dyDescent="0.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VLOOKUP($M4775,People!$A$2:$B$5, 2, FALSE)</f>
        <v>Kelly Williams</v>
      </c>
      <c r="W4775" s="3" t="str">
        <f>IFERROR(VLOOKUP($B4775, 'Returns'!$A$2:$B$801, 2, FALSE), "No")</f>
        <v>No</v>
      </c>
    </row>
    <row r="4776" spans="1:23" x14ac:dyDescent="0.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VLOOKUP($M4776,People!$A$2:$B$5, 2, FALSE)</f>
        <v>Kelly Williams</v>
      </c>
      <c r="W4776" s="3" t="str">
        <f>IFERROR(VLOOKUP($B4776, 'Returns'!$A$2:$B$801, 2, FALSE), "No")</f>
        <v>No</v>
      </c>
    </row>
    <row r="4777" spans="1:23" x14ac:dyDescent="0.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VLOOKUP($M4777,People!$A$2:$B$5, 2, FALSE)</f>
        <v>Anna Andreadi</v>
      </c>
      <c r="W4777" s="3" t="str">
        <f>IFERROR(VLOOKUP($B4777, 'Returns'!$A$2:$B$801, 2, FALSE), "No")</f>
        <v>No</v>
      </c>
    </row>
    <row r="4778" spans="1:23" x14ac:dyDescent="0.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VLOOKUP($M4778,People!$A$2:$B$5, 2, FALSE)</f>
        <v>Chuck Magee</v>
      </c>
      <c r="W4778" s="3" t="str">
        <f>IFERROR(VLOOKUP($B4778, 'Returns'!$A$2:$B$801, 2, FALSE), "No")</f>
        <v>No</v>
      </c>
    </row>
    <row r="4779" spans="1:23" x14ac:dyDescent="0.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VLOOKUP($M4779,People!$A$2:$B$5, 2, FALSE)</f>
        <v>Chuck Magee</v>
      </c>
      <c r="W4779" s="3" t="str">
        <f>IFERROR(VLOOKUP($B4779, 'Returns'!$A$2:$B$801, 2, FALSE), "No")</f>
        <v>No</v>
      </c>
    </row>
    <row r="4780" spans="1:23" x14ac:dyDescent="0.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VLOOKUP($M4780,People!$A$2:$B$5, 2, FALSE)</f>
        <v>Chuck Magee</v>
      </c>
      <c r="W4780" s="3" t="str">
        <f>IFERROR(VLOOKUP($B4780, 'Returns'!$A$2:$B$801, 2, FALSE), "No")</f>
        <v>Yes</v>
      </c>
    </row>
    <row r="4781" spans="1:23" x14ac:dyDescent="0.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VLOOKUP($M4781,People!$A$2:$B$5, 2, FALSE)</f>
        <v>Chuck Magee</v>
      </c>
      <c r="W4781" s="3" t="str">
        <f>IFERROR(VLOOKUP($B4781, 'Returns'!$A$2:$B$801, 2, FALSE), "No")</f>
        <v>No</v>
      </c>
    </row>
    <row r="4782" spans="1:23" x14ac:dyDescent="0.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VLOOKUP($M4782,People!$A$2:$B$5, 2, FALSE)</f>
        <v>Kelly Williams</v>
      </c>
      <c r="W4782" s="3" t="str">
        <f>IFERROR(VLOOKUP($B4782, 'Returns'!$A$2:$B$801, 2, FALSE), "No")</f>
        <v>No</v>
      </c>
    </row>
    <row r="4783" spans="1:23" x14ac:dyDescent="0.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VLOOKUP($M4783,People!$A$2:$B$5, 2, FALSE)</f>
        <v>Kelly Williams</v>
      </c>
      <c r="W4783" s="3" t="str">
        <f>IFERROR(VLOOKUP($B4783, 'Returns'!$A$2:$B$801, 2, FALSE), "No")</f>
        <v>No</v>
      </c>
    </row>
    <row r="4784" spans="1:23" x14ac:dyDescent="0.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VLOOKUP($M4784,People!$A$2:$B$5, 2, FALSE)</f>
        <v>Kelly Williams</v>
      </c>
      <c r="W4784" s="3" t="str">
        <f>IFERROR(VLOOKUP($B4784, 'Returns'!$A$2:$B$801, 2, FALSE), "No")</f>
        <v>No</v>
      </c>
    </row>
    <row r="4785" spans="1:23" x14ac:dyDescent="0.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VLOOKUP($M4785,People!$A$2:$B$5, 2, FALSE)</f>
        <v>Kelly Williams</v>
      </c>
      <c r="W4785" s="3" t="str">
        <f>IFERROR(VLOOKUP($B4785, 'Returns'!$A$2:$B$801, 2, FALSE), "No")</f>
        <v>No</v>
      </c>
    </row>
    <row r="4786" spans="1:23" x14ac:dyDescent="0.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VLOOKUP($M4786,People!$A$2:$B$5, 2, FALSE)</f>
        <v>Anna Andreadi</v>
      </c>
      <c r="W4786" s="3" t="str">
        <f>IFERROR(VLOOKUP($B4786, 'Returns'!$A$2:$B$801, 2, FALSE), "No")</f>
        <v>No</v>
      </c>
    </row>
    <row r="4787" spans="1:23" x14ac:dyDescent="0.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VLOOKUP($M4787,People!$A$2:$B$5, 2, FALSE)</f>
        <v>Anna Andreadi</v>
      </c>
      <c r="W4787" s="3" t="str">
        <f>IFERROR(VLOOKUP($B4787, 'Returns'!$A$2:$B$801, 2, FALSE), "No")</f>
        <v>No</v>
      </c>
    </row>
    <row r="4788" spans="1:23" x14ac:dyDescent="0.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VLOOKUP($M4788,People!$A$2:$B$5, 2, FALSE)</f>
        <v>Anna Andreadi</v>
      </c>
      <c r="W4788" s="3" t="str">
        <f>IFERROR(VLOOKUP($B4788, 'Returns'!$A$2:$B$801, 2, FALSE), "No")</f>
        <v>No</v>
      </c>
    </row>
    <row r="4789" spans="1:23" x14ac:dyDescent="0.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VLOOKUP($M4789,People!$A$2:$B$5, 2, FALSE)</f>
        <v>Anna Andreadi</v>
      </c>
      <c r="W4789" s="3" t="str">
        <f>IFERROR(VLOOKUP($B4789, 'Returns'!$A$2:$B$801, 2, FALSE), "No")</f>
        <v>No</v>
      </c>
    </row>
    <row r="4790" spans="1:23" x14ac:dyDescent="0.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VLOOKUP($M4790,People!$A$2:$B$5, 2, FALSE)</f>
        <v>Anna Andreadi</v>
      </c>
      <c r="W4790" s="3" t="str">
        <f>IFERROR(VLOOKUP($B4790, 'Returns'!$A$2:$B$801, 2, FALSE), "No")</f>
        <v>No</v>
      </c>
    </row>
    <row r="4791" spans="1:23" x14ac:dyDescent="0.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VLOOKUP($M4791,People!$A$2:$B$5, 2, FALSE)</f>
        <v>Anna Andreadi</v>
      </c>
      <c r="W4791" s="3" t="str">
        <f>IFERROR(VLOOKUP($B4791, 'Returns'!$A$2:$B$801, 2, FALSE), "No")</f>
        <v>No</v>
      </c>
    </row>
    <row r="4792" spans="1:23" x14ac:dyDescent="0.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VLOOKUP($M4792,People!$A$2:$B$5, 2, FALSE)</f>
        <v>Anna Andreadi</v>
      </c>
      <c r="W4792" s="3" t="str">
        <f>IFERROR(VLOOKUP($B4792, 'Returns'!$A$2:$B$801, 2, FALSE), "No")</f>
        <v>No</v>
      </c>
    </row>
    <row r="4793" spans="1:23" x14ac:dyDescent="0.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VLOOKUP($M4793,People!$A$2:$B$5, 2, FALSE)</f>
        <v>Anna Andreadi</v>
      </c>
      <c r="W4793" s="3" t="str">
        <f>IFERROR(VLOOKUP($B4793, 'Returns'!$A$2:$B$801, 2, FALSE), "No")</f>
        <v>No</v>
      </c>
    </row>
    <row r="4794" spans="1:23" x14ac:dyDescent="0.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VLOOKUP($M4794,People!$A$2:$B$5, 2, FALSE)</f>
        <v>Anna Andreadi</v>
      </c>
      <c r="W4794" s="3" t="str">
        <f>IFERROR(VLOOKUP($B4794, 'Returns'!$A$2:$B$801, 2, FALSE), "No")</f>
        <v>No</v>
      </c>
    </row>
    <row r="4795" spans="1:23" x14ac:dyDescent="0.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VLOOKUP($M4795,People!$A$2:$B$5, 2, FALSE)</f>
        <v>Chuck Magee</v>
      </c>
      <c r="W4795" s="3" t="str">
        <f>IFERROR(VLOOKUP($B4795, 'Returns'!$A$2:$B$801, 2, FALSE), "No")</f>
        <v>No</v>
      </c>
    </row>
    <row r="4796" spans="1:23" x14ac:dyDescent="0.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VLOOKUP($M4796,People!$A$2:$B$5, 2, FALSE)</f>
        <v>Anna Andreadi</v>
      </c>
      <c r="W4796" s="3" t="str">
        <f>IFERROR(VLOOKUP($B4796, 'Returns'!$A$2:$B$801, 2, FALSE), "No")</f>
        <v>No</v>
      </c>
    </row>
    <row r="4797" spans="1:23" x14ac:dyDescent="0.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VLOOKUP($M4797,People!$A$2:$B$5, 2, FALSE)</f>
        <v>Cassandra Brandow</v>
      </c>
      <c r="W4797" s="3" t="str">
        <f>IFERROR(VLOOKUP($B4797, 'Returns'!$A$2:$B$801, 2, FALSE), "No")</f>
        <v>No</v>
      </c>
    </row>
    <row r="4798" spans="1:23" x14ac:dyDescent="0.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VLOOKUP($M4798,People!$A$2:$B$5, 2, FALSE)</f>
        <v>Cassandra Brandow</v>
      </c>
      <c r="W4798" s="3" t="str">
        <f>IFERROR(VLOOKUP($B4798, 'Returns'!$A$2:$B$801, 2, FALSE), "No")</f>
        <v>No</v>
      </c>
    </row>
    <row r="4799" spans="1:23" x14ac:dyDescent="0.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VLOOKUP($M4799,People!$A$2:$B$5, 2, FALSE)</f>
        <v>Cassandra Brandow</v>
      </c>
      <c r="W4799" s="3" t="str">
        <f>IFERROR(VLOOKUP($B4799, 'Returns'!$A$2:$B$801, 2, FALSE), "No")</f>
        <v>No</v>
      </c>
    </row>
    <row r="4800" spans="1:23" x14ac:dyDescent="0.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VLOOKUP($M4800,People!$A$2:$B$5, 2, FALSE)</f>
        <v>Cassandra Brandow</v>
      </c>
      <c r="W4800" s="3" t="str">
        <f>IFERROR(VLOOKUP($B4800, 'Returns'!$A$2:$B$801, 2, FALSE), "No")</f>
        <v>No</v>
      </c>
    </row>
    <row r="4801" spans="1:23" x14ac:dyDescent="0.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VLOOKUP($M4801,People!$A$2:$B$5, 2, FALSE)</f>
        <v>Cassandra Brandow</v>
      </c>
      <c r="W4801" s="3" t="str">
        <f>IFERROR(VLOOKUP($B4801, 'Returns'!$A$2:$B$801, 2, FALSE), "No")</f>
        <v>No</v>
      </c>
    </row>
    <row r="4802" spans="1:23" x14ac:dyDescent="0.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VLOOKUP($M4802,People!$A$2:$B$5, 2, FALSE)</f>
        <v>Cassandra Brandow</v>
      </c>
      <c r="W4802" s="3" t="str">
        <f>IFERROR(VLOOKUP($B4802, 'Returns'!$A$2:$B$801, 2, FALSE), "No")</f>
        <v>No</v>
      </c>
    </row>
    <row r="4803" spans="1:23" x14ac:dyDescent="0.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VLOOKUP($M4803,People!$A$2:$B$5, 2, FALSE)</f>
        <v>Cassandra Brandow</v>
      </c>
      <c r="W4803" s="3" t="str">
        <f>IFERROR(VLOOKUP($B4803, 'Returns'!$A$2:$B$801, 2, FALSE), "No")</f>
        <v>No</v>
      </c>
    </row>
    <row r="4804" spans="1:23" x14ac:dyDescent="0.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VLOOKUP($M4804,People!$A$2:$B$5, 2, FALSE)</f>
        <v>Cassandra Brandow</v>
      </c>
      <c r="W4804" s="3" t="str">
        <f>IFERROR(VLOOKUP($B4804, 'Returns'!$A$2:$B$801, 2, FALSE), "No")</f>
        <v>No</v>
      </c>
    </row>
    <row r="4805" spans="1:23" x14ac:dyDescent="0.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VLOOKUP($M4805,People!$A$2:$B$5, 2, FALSE)</f>
        <v>Chuck Magee</v>
      </c>
      <c r="W4805" s="3" t="str">
        <f>IFERROR(VLOOKUP($B4805, 'Returns'!$A$2:$B$801, 2, FALSE), "No")</f>
        <v>No</v>
      </c>
    </row>
    <row r="4806" spans="1:23" x14ac:dyDescent="0.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VLOOKUP($M4806,People!$A$2:$B$5, 2, FALSE)</f>
        <v>Chuck Magee</v>
      </c>
      <c r="W4806" s="3" t="str">
        <f>IFERROR(VLOOKUP($B4806, 'Returns'!$A$2:$B$801, 2, FALSE), "No")</f>
        <v>No</v>
      </c>
    </row>
    <row r="4807" spans="1:23" x14ac:dyDescent="0.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VLOOKUP($M4807,People!$A$2:$B$5, 2, FALSE)</f>
        <v>Anna Andreadi</v>
      </c>
      <c r="W4807" s="3" t="str">
        <f>IFERROR(VLOOKUP($B4807, 'Returns'!$A$2:$B$801, 2, FALSE), "No")</f>
        <v>No</v>
      </c>
    </row>
    <row r="4808" spans="1:23" x14ac:dyDescent="0.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VLOOKUP($M4808,People!$A$2:$B$5, 2, FALSE)</f>
        <v>Anna Andreadi</v>
      </c>
      <c r="W4808" s="3" t="str">
        <f>IFERROR(VLOOKUP($B4808, 'Returns'!$A$2:$B$801, 2, FALSE), "No")</f>
        <v>No</v>
      </c>
    </row>
    <row r="4809" spans="1:23" x14ac:dyDescent="0.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VLOOKUP($M4809,People!$A$2:$B$5, 2, FALSE)</f>
        <v>Anna Andreadi</v>
      </c>
      <c r="W4809" s="3" t="str">
        <f>IFERROR(VLOOKUP($B4809, 'Returns'!$A$2:$B$801, 2, FALSE), "No")</f>
        <v>No</v>
      </c>
    </row>
    <row r="4810" spans="1:23" x14ac:dyDescent="0.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VLOOKUP($M4810,People!$A$2:$B$5, 2, FALSE)</f>
        <v>Chuck Magee</v>
      </c>
      <c r="W4810" s="3" t="str">
        <f>IFERROR(VLOOKUP($B4810, 'Returns'!$A$2:$B$801, 2, FALSE), "No")</f>
        <v>No</v>
      </c>
    </row>
    <row r="4811" spans="1:23" x14ac:dyDescent="0.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VLOOKUP($M4811,People!$A$2:$B$5, 2, FALSE)</f>
        <v>Kelly Williams</v>
      </c>
      <c r="W4811" s="3" t="str">
        <f>IFERROR(VLOOKUP($B4811, 'Returns'!$A$2:$B$801, 2, FALSE), "No")</f>
        <v>No</v>
      </c>
    </row>
    <row r="4812" spans="1:23" x14ac:dyDescent="0.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VLOOKUP($M4812,People!$A$2:$B$5, 2, FALSE)</f>
        <v>Kelly Williams</v>
      </c>
      <c r="W4812" s="3" t="str">
        <f>IFERROR(VLOOKUP($B4812, 'Returns'!$A$2:$B$801, 2, FALSE), "No")</f>
        <v>No</v>
      </c>
    </row>
    <row r="4813" spans="1:23" x14ac:dyDescent="0.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VLOOKUP($M4813,People!$A$2:$B$5, 2, FALSE)</f>
        <v>Chuck Magee</v>
      </c>
      <c r="W4813" s="3" t="str">
        <f>IFERROR(VLOOKUP($B4813, 'Returns'!$A$2:$B$801, 2, FALSE), "No")</f>
        <v>No</v>
      </c>
    </row>
    <row r="4814" spans="1:23" x14ac:dyDescent="0.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VLOOKUP($M4814,People!$A$2:$B$5, 2, FALSE)</f>
        <v>Chuck Magee</v>
      </c>
      <c r="W4814" s="3" t="str">
        <f>IFERROR(VLOOKUP($B4814, 'Returns'!$A$2:$B$801, 2, FALSE), "No")</f>
        <v>No</v>
      </c>
    </row>
    <row r="4815" spans="1:23" x14ac:dyDescent="0.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VLOOKUP($M4815,People!$A$2:$B$5, 2, FALSE)</f>
        <v>Chuck Magee</v>
      </c>
      <c r="W4815" s="3" t="str">
        <f>IFERROR(VLOOKUP($B4815, 'Returns'!$A$2:$B$801, 2, FALSE), "No")</f>
        <v>No</v>
      </c>
    </row>
    <row r="4816" spans="1:23" x14ac:dyDescent="0.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VLOOKUP($M4816,People!$A$2:$B$5, 2, FALSE)</f>
        <v>Anna Andreadi</v>
      </c>
      <c r="W4816" s="3" t="str">
        <f>IFERROR(VLOOKUP($B4816, 'Returns'!$A$2:$B$801, 2, FALSE), "No")</f>
        <v>No</v>
      </c>
    </row>
    <row r="4817" spans="1:23" x14ac:dyDescent="0.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VLOOKUP($M4817,People!$A$2:$B$5, 2, FALSE)</f>
        <v>Chuck Magee</v>
      </c>
      <c r="W4817" s="3" t="str">
        <f>IFERROR(VLOOKUP($B4817, 'Returns'!$A$2:$B$801, 2, FALSE), "No")</f>
        <v>No</v>
      </c>
    </row>
    <row r="4818" spans="1:23" x14ac:dyDescent="0.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VLOOKUP($M4818,People!$A$2:$B$5, 2, FALSE)</f>
        <v>Chuck Magee</v>
      </c>
      <c r="W4818" s="3" t="str">
        <f>IFERROR(VLOOKUP($B4818, 'Returns'!$A$2:$B$801, 2, FALSE), "No")</f>
        <v>No</v>
      </c>
    </row>
    <row r="4819" spans="1:23" x14ac:dyDescent="0.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VLOOKUP($M4819,People!$A$2:$B$5, 2, FALSE)</f>
        <v>Chuck Magee</v>
      </c>
      <c r="W4819" s="3" t="str">
        <f>IFERROR(VLOOKUP($B4819, 'Returns'!$A$2:$B$801, 2, FALSE), "No")</f>
        <v>No</v>
      </c>
    </row>
    <row r="4820" spans="1:23" x14ac:dyDescent="0.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VLOOKUP($M4820,People!$A$2:$B$5, 2, FALSE)</f>
        <v>Chuck Magee</v>
      </c>
      <c r="W4820" s="3" t="str">
        <f>IFERROR(VLOOKUP($B4820, 'Returns'!$A$2:$B$801, 2, FALSE), "No")</f>
        <v>No</v>
      </c>
    </row>
    <row r="4821" spans="1:23" x14ac:dyDescent="0.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VLOOKUP($M4821,People!$A$2:$B$5, 2, FALSE)</f>
        <v>Chuck Magee</v>
      </c>
      <c r="W4821" s="3" t="str">
        <f>IFERROR(VLOOKUP($B4821, 'Returns'!$A$2:$B$801, 2, FALSE), "No")</f>
        <v>No</v>
      </c>
    </row>
    <row r="4822" spans="1:23" x14ac:dyDescent="0.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VLOOKUP($M4822,People!$A$2:$B$5, 2, FALSE)</f>
        <v>Kelly Williams</v>
      </c>
      <c r="W4822" s="3" t="str">
        <f>IFERROR(VLOOKUP($B4822, 'Returns'!$A$2:$B$801, 2, FALSE), "No")</f>
        <v>No</v>
      </c>
    </row>
    <row r="4823" spans="1:23" x14ac:dyDescent="0.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VLOOKUP($M4823,People!$A$2:$B$5, 2, FALSE)</f>
        <v>Kelly Williams</v>
      </c>
      <c r="W4823" s="3" t="str">
        <f>IFERROR(VLOOKUP($B4823, 'Returns'!$A$2:$B$801, 2, FALSE), "No")</f>
        <v>No</v>
      </c>
    </row>
    <row r="4824" spans="1:23" x14ac:dyDescent="0.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VLOOKUP($M4824,People!$A$2:$B$5, 2, FALSE)</f>
        <v>Anna Andreadi</v>
      </c>
      <c r="W4824" s="3" t="str">
        <f>IFERROR(VLOOKUP($B4824, 'Returns'!$A$2:$B$801, 2, FALSE), "No")</f>
        <v>No</v>
      </c>
    </row>
    <row r="4825" spans="1:23" x14ac:dyDescent="0.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VLOOKUP($M4825,People!$A$2:$B$5, 2, FALSE)</f>
        <v>Chuck Magee</v>
      </c>
      <c r="W4825" s="3" t="str">
        <f>IFERROR(VLOOKUP($B4825, 'Returns'!$A$2:$B$801, 2, FALSE), "No")</f>
        <v>No</v>
      </c>
    </row>
    <row r="4826" spans="1:23" x14ac:dyDescent="0.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VLOOKUP($M4826,People!$A$2:$B$5, 2, FALSE)</f>
        <v>Chuck Magee</v>
      </c>
      <c r="W4826" s="3" t="str">
        <f>IFERROR(VLOOKUP($B4826, 'Returns'!$A$2:$B$801, 2, FALSE), "No")</f>
        <v>No</v>
      </c>
    </row>
    <row r="4827" spans="1:23" x14ac:dyDescent="0.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VLOOKUP($M4827,People!$A$2:$B$5, 2, FALSE)</f>
        <v>Chuck Magee</v>
      </c>
      <c r="W4827" s="3" t="str">
        <f>IFERROR(VLOOKUP($B4827, 'Returns'!$A$2:$B$801, 2, FALSE), "No")</f>
        <v>No</v>
      </c>
    </row>
    <row r="4828" spans="1:23" x14ac:dyDescent="0.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VLOOKUP($M4828,People!$A$2:$B$5, 2, FALSE)</f>
        <v>Anna Andreadi</v>
      </c>
      <c r="W4828" s="3" t="str">
        <f>IFERROR(VLOOKUP($B4828, 'Returns'!$A$2:$B$801, 2, FALSE), "No")</f>
        <v>No</v>
      </c>
    </row>
    <row r="4829" spans="1:23" x14ac:dyDescent="0.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VLOOKUP($M4829,People!$A$2:$B$5, 2, FALSE)</f>
        <v>Cassandra Brandow</v>
      </c>
      <c r="W4829" s="3" t="str">
        <f>IFERROR(VLOOKUP($B4829, 'Returns'!$A$2:$B$801, 2, FALSE), "No")</f>
        <v>No</v>
      </c>
    </row>
    <row r="4830" spans="1:23" x14ac:dyDescent="0.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VLOOKUP($M4830,People!$A$2:$B$5, 2, FALSE)</f>
        <v>Cassandra Brandow</v>
      </c>
      <c r="W4830" s="3" t="str">
        <f>IFERROR(VLOOKUP($B4830, 'Returns'!$A$2:$B$801, 2, FALSE), "No")</f>
        <v>No</v>
      </c>
    </row>
    <row r="4831" spans="1:23" x14ac:dyDescent="0.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VLOOKUP($M4831,People!$A$2:$B$5, 2, FALSE)</f>
        <v>Chuck Magee</v>
      </c>
      <c r="W4831" s="3" t="str">
        <f>IFERROR(VLOOKUP($B4831, 'Returns'!$A$2:$B$801, 2, FALSE), "No")</f>
        <v>No</v>
      </c>
    </row>
    <row r="4832" spans="1:23" x14ac:dyDescent="0.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VLOOKUP($M4832,People!$A$2:$B$5, 2, FALSE)</f>
        <v>Kelly Williams</v>
      </c>
      <c r="W4832" s="3" t="str">
        <f>IFERROR(VLOOKUP($B4832, 'Returns'!$A$2:$B$801, 2, FALSE), "No")</f>
        <v>No</v>
      </c>
    </row>
    <row r="4833" spans="1:23" x14ac:dyDescent="0.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VLOOKUP($M4833,People!$A$2:$B$5, 2, FALSE)</f>
        <v>Kelly Williams</v>
      </c>
      <c r="W4833" s="3" t="str">
        <f>IFERROR(VLOOKUP($B4833, 'Returns'!$A$2:$B$801, 2, FALSE), "No")</f>
        <v>No</v>
      </c>
    </row>
    <row r="4834" spans="1:23" x14ac:dyDescent="0.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VLOOKUP($M4834,People!$A$2:$B$5, 2, FALSE)</f>
        <v>Kelly Williams</v>
      </c>
      <c r="W4834" s="3" t="str">
        <f>IFERROR(VLOOKUP($B4834, 'Returns'!$A$2:$B$801, 2, FALSE), "No")</f>
        <v>No</v>
      </c>
    </row>
    <row r="4835" spans="1:23" x14ac:dyDescent="0.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VLOOKUP($M4835,People!$A$2:$B$5, 2, FALSE)</f>
        <v>Kelly Williams</v>
      </c>
      <c r="W4835" s="3" t="str">
        <f>IFERROR(VLOOKUP($B4835, 'Returns'!$A$2:$B$801, 2, FALSE), "No")</f>
        <v>No</v>
      </c>
    </row>
    <row r="4836" spans="1:23" x14ac:dyDescent="0.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VLOOKUP($M4836,People!$A$2:$B$5, 2, FALSE)</f>
        <v>Anna Andreadi</v>
      </c>
      <c r="W4836" s="3" t="str">
        <f>IFERROR(VLOOKUP($B4836, 'Returns'!$A$2:$B$801, 2, FALSE), "No")</f>
        <v>No</v>
      </c>
    </row>
    <row r="4837" spans="1:23" x14ac:dyDescent="0.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VLOOKUP($M4837,People!$A$2:$B$5, 2, FALSE)</f>
        <v>Anna Andreadi</v>
      </c>
      <c r="W4837" s="3" t="str">
        <f>IFERROR(VLOOKUP($B4837, 'Returns'!$A$2:$B$801, 2, FALSE), "No")</f>
        <v>No</v>
      </c>
    </row>
    <row r="4838" spans="1:23" x14ac:dyDescent="0.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VLOOKUP($M4838,People!$A$2:$B$5, 2, FALSE)</f>
        <v>Anna Andreadi</v>
      </c>
      <c r="W4838" s="3" t="str">
        <f>IFERROR(VLOOKUP($B4838, 'Returns'!$A$2:$B$801, 2, FALSE), "No")</f>
        <v>No</v>
      </c>
    </row>
    <row r="4839" spans="1:23" x14ac:dyDescent="0.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VLOOKUP($M4839,People!$A$2:$B$5, 2, FALSE)</f>
        <v>Chuck Magee</v>
      </c>
      <c r="W4839" s="3" t="str">
        <f>IFERROR(VLOOKUP($B4839, 'Returns'!$A$2:$B$801, 2, FALSE), "No")</f>
        <v>No</v>
      </c>
    </row>
    <row r="4840" spans="1:23" x14ac:dyDescent="0.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VLOOKUP($M4840,People!$A$2:$B$5, 2, FALSE)</f>
        <v>Chuck Magee</v>
      </c>
      <c r="W4840" s="3" t="str">
        <f>IFERROR(VLOOKUP($B4840, 'Returns'!$A$2:$B$801, 2, FALSE), "No")</f>
        <v>No</v>
      </c>
    </row>
    <row r="4841" spans="1:23" x14ac:dyDescent="0.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VLOOKUP($M4841,People!$A$2:$B$5, 2, FALSE)</f>
        <v>Chuck Magee</v>
      </c>
      <c r="W4841" s="3" t="str">
        <f>IFERROR(VLOOKUP($B4841, 'Returns'!$A$2:$B$801, 2, FALSE), "No")</f>
        <v>No</v>
      </c>
    </row>
    <row r="4842" spans="1:23" x14ac:dyDescent="0.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VLOOKUP($M4842,People!$A$2:$B$5, 2, FALSE)</f>
        <v>Cassandra Brandow</v>
      </c>
      <c r="W4842" s="3" t="str">
        <f>IFERROR(VLOOKUP($B4842, 'Returns'!$A$2:$B$801, 2, FALSE), "No")</f>
        <v>No</v>
      </c>
    </row>
    <row r="4843" spans="1:23" x14ac:dyDescent="0.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VLOOKUP($M4843,People!$A$2:$B$5, 2, FALSE)</f>
        <v>Chuck Magee</v>
      </c>
      <c r="W4843" s="3" t="str">
        <f>IFERROR(VLOOKUP($B4843, 'Returns'!$A$2:$B$801, 2, FALSE), "No")</f>
        <v>No</v>
      </c>
    </row>
    <row r="4844" spans="1:23" x14ac:dyDescent="0.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VLOOKUP($M4844,People!$A$2:$B$5, 2, FALSE)</f>
        <v>Cassandra Brandow</v>
      </c>
      <c r="W4844" s="3" t="str">
        <f>IFERROR(VLOOKUP($B4844, 'Returns'!$A$2:$B$801, 2, FALSE), "No")</f>
        <v>No</v>
      </c>
    </row>
    <row r="4845" spans="1:23" x14ac:dyDescent="0.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VLOOKUP($M4845,People!$A$2:$B$5, 2, FALSE)</f>
        <v>Chuck Magee</v>
      </c>
      <c r="W4845" s="3" t="str">
        <f>IFERROR(VLOOKUP($B4845, 'Returns'!$A$2:$B$801, 2, FALSE), "No")</f>
        <v>No</v>
      </c>
    </row>
    <row r="4846" spans="1:23" x14ac:dyDescent="0.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VLOOKUP($M4846,People!$A$2:$B$5, 2, FALSE)</f>
        <v>Anna Andreadi</v>
      </c>
      <c r="W4846" s="3" t="str">
        <f>IFERROR(VLOOKUP($B4846, 'Returns'!$A$2:$B$801, 2, FALSE), "No")</f>
        <v>No</v>
      </c>
    </row>
    <row r="4847" spans="1:23" x14ac:dyDescent="0.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VLOOKUP($M4847,People!$A$2:$B$5, 2, FALSE)</f>
        <v>Chuck Magee</v>
      </c>
      <c r="W4847" s="3" t="str">
        <f>IFERROR(VLOOKUP($B4847, 'Returns'!$A$2:$B$801, 2, FALSE), "No")</f>
        <v>No</v>
      </c>
    </row>
    <row r="4848" spans="1:23" x14ac:dyDescent="0.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VLOOKUP($M4848,People!$A$2:$B$5, 2, FALSE)</f>
        <v>Anna Andreadi</v>
      </c>
      <c r="W4848" s="3" t="str">
        <f>IFERROR(VLOOKUP($B4848, 'Returns'!$A$2:$B$801, 2, FALSE), "No")</f>
        <v>No</v>
      </c>
    </row>
    <row r="4849" spans="1:23" x14ac:dyDescent="0.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VLOOKUP($M4849,People!$A$2:$B$5, 2, FALSE)</f>
        <v>Anna Andreadi</v>
      </c>
      <c r="W4849" s="3" t="str">
        <f>IFERROR(VLOOKUP($B4849, 'Returns'!$A$2:$B$801, 2, FALSE), "No")</f>
        <v>No</v>
      </c>
    </row>
    <row r="4850" spans="1:23" x14ac:dyDescent="0.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VLOOKUP($M4850,People!$A$2:$B$5, 2, FALSE)</f>
        <v>Anna Andreadi</v>
      </c>
      <c r="W4850" s="3" t="str">
        <f>IFERROR(VLOOKUP($B4850, 'Returns'!$A$2:$B$801, 2, FALSE), "No")</f>
        <v>No</v>
      </c>
    </row>
    <row r="4851" spans="1:23" x14ac:dyDescent="0.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VLOOKUP($M4851,People!$A$2:$B$5, 2, FALSE)</f>
        <v>Anna Andreadi</v>
      </c>
      <c r="W4851" s="3" t="str">
        <f>IFERROR(VLOOKUP($B4851, 'Returns'!$A$2:$B$801, 2, FALSE), "No")</f>
        <v>No</v>
      </c>
    </row>
    <row r="4852" spans="1:23" x14ac:dyDescent="0.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VLOOKUP($M4852,People!$A$2:$B$5, 2, FALSE)</f>
        <v>Anna Andreadi</v>
      </c>
      <c r="W4852" s="3" t="str">
        <f>IFERROR(VLOOKUP($B4852, 'Returns'!$A$2:$B$801, 2, FALSE), "No")</f>
        <v>No</v>
      </c>
    </row>
    <row r="4853" spans="1:23" x14ac:dyDescent="0.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VLOOKUP($M4853,People!$A$2:$B$5, 2, FALSE)</f>
        <v>Anna Andreadi</v>
      </c>
      <c r="W4853" s="3" t="str">
        <f>IFERROR(VLOOKUP($B4853, 'Returns'!$A$2:$B$801, 2, FALSE), "No")</f>
        <v>No</v>
      </c>
    </row>
    <row r="4854" spans="1:23" x14ac:dyDescent="0.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VLOOKUP($M4854,People!$A$2:$B$5, 2, FALSE)</f>
        <v>Anna Andreadi</v>
      </c>
      <c r="W4854" s="3" t="str">
        <f>IFERROR(VLOOKUP($B4854, 'Returns'!$A$2:$B$801, 2, FALSE), "No")</f>
        <v>No</v>
      </c>
    </row>
    <row r="4855" spans="1:23" x14ac:dyDescent="0.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VLOOKUP($M4855,People!$A$2:$B$5, 2, FALSE)</f>
        <v>Anna Andreadi</v>
      </c>
      <c r="W4855" s="3" t="str">
        <f>IFERROR(VLOOKUP($B4855, 'Returns'!$A$2:$B$801, 2, FALSE), "No")</f>
        <v>No</v>
      </c>
    </row>
    <row r="4856" spans="1:23" x14ac:dyDescent="0.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VLOOKUP($M4856,People!$A$2:$B$5, 2, FALSE)</f>
        <v>Anna Andreadi</v>
      </c>
      <c r="W4856" s="3" t="str">
        <f>IFERROR(VLOOKUP($B4856, 'Returns'!$A$2:$B$801, 2, FALSE), "No")</f>
        <v>No</v>
      </c>
    </row>
    <row r="4857" spans="1:23" x14ac:dyDescent="0.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VLOOKUP($M4857,People!$A$2:$B$5, 2, FALSE)</f>
        <v>Anna Andreadi</v>
      </c>
      <c r="W4857" s="3" t="str">
        <f>IFERROR(VLOOKUP($B4857, 'Returns'!$A$2:$B$801, 2, FALSE), "No")</f>
        <v>No</v>
      </c>
    </row>
    <row r="4858" spans="1:23" x14ac:dyDescent="0.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VLOOKUP($M4858,People!$A$2:$B$5, 2, FALSE)</f>
        <v>Anna Andreadi</v>
      </c>
      <c r="W4858" s="3" t="str">
        <f>IFERROR(VLOOKUP($B4858, 'Returns'!$A$2:$B$801, 2, FALSE), "No")</f>
        <v>No</v>
      </c>
    </row>
    <row r="4859" spans="1:23" x14ac:dyDescent="0.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VLOOKUP($M4859,People!$A$2:$B$5, 2, FALSE)</f>
        <v>Anna Andreadi</v>
      </c>
      <c r="W4859" s="3" t="str">
        <f>IFERROR(VLOOKUP($B4859, 'Returns'!$A$2:$B$801, 2, FALSE), "No")</f>
        <v>No</v>
      </c>
    </row>
    <row r="4860" spans="1:23" x14ac:dyDescent="0.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VLOOKUP($M4860,People!$A$2:$B$5, 2, FALSE)</f>
        <v>Anna Andreadi</v>
      </c>
      <c r="W4860" s="3" t="str">
        <f>IFERROR(VLOOKUP($B4860, 'Returns'!$A$2:$B$801, 2, FALSE), "No")</f>
        <v>No</v>
      </c>
    </row>
    <row r="4861" spans="1:23" x14ac:dyDescent="0.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VLOOKUP($M4861,People!$A$2:$B$5, 2, FALSE)</f>
        <v>Kelly Williams</v>
      </c>
      <c r="W4861" s="3" t="str">
        <f>IFERROR(VLOOKUP($B4861, 'Returns'!$A$2:$B$801, 2, FALSE), "No")</f>
        <v>No</v>
      </c>
    </row>
    <row r="4862" spans="1:23" x14ac:dyDescent="0.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VLOOKUP($M4862,People!$A$2:$B$5, 2, FALSE)</f>
        <v>Chuck Magee</v>
      </c>
      <c r="W4862" s="3" t="str">
        <f>IFERROR(VLOOKUP($B4862, 'Returns'!$A$2:$B$801, 2, FALSE), "No")</f>
        <v>No</v>
      </c>
    </row>
    <row r="4863" spans="1:23" x14ac:dyDescent="0.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VLOOKUP($M4863,People!$A$2:$B$5, 2, FALSE)</f>
        <v>Kelly Williams</v>
      </c>
      <c r="W4863" s="3" t="str">
        <f>IFERROR(VLOOKUP($B4863, 'Returns'!$A$2:$B$801, 2, FALSE), "No")</f>
        <v>No</v>
      </c>
    </row>
    <row r="4864" spans="1:23" x14ac:dyDescent="0.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VLOOKUP($M4864,People!$A$2:$B$5, 2, FALSE)</f>
        <v>Chuck Magee</v>
      </c>
      <c r="W4864" s="3" t="str">
        <f>IFERROR(VLOOKUP($B4864, 'Returns'!$A$2:$B$801, 2, FALSE), "No")</f>
        <v>No</v>
      </c>
    </row>
    <row r="4865" spans="1:23" x14ac:dyDescent="0.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VLOOKUP($M4865,People!$A$2:$B$5, 2, FALSE)</f>
        <v>Chuck Magee</v>
      </c>
      <c r="W4865" s="3" t="str">
        <f>IFERROR(VLOOKUP($B4865, 'Returns'!$A$2:$B$801, 2, FALSE), "No")</f>
        <v>No</v>
      </c>
    </row>
    <row r="4866" spans="1:23" x14ac:dyDescent="0.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VLOOKUP($M4866,People!$A$2:$B$5, 2, FALSE)</f>
        <v>Chuck Magee</v>
      </c>
      <c r="W4866" s="3" t="str">
        <f>IFERROR(VLOOKUP($B4866, 'Returns'!$A$2:$B$801, 2, FALSE), "No")</f>
        <v>No</v>
      </c>
    </row>
    <row r="4867" spans="1:23" x14ac:dyDescent="0.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VLOOKUP($M4867,People!$A$2:$B$5, 2, FALSE)</f>
        <v>Anna Andreadi</v>
      </c>
      <c r="W4867" s="3" t="str">
        <f>IFERROR(VLOOKUP($B4867, 'Returns'!$A$2:$B$801, 2, FALSE), "No")</f>
        <v>No</v>
      </c>
    </row>
    <row r="4868" spans="1:23" x14ac:dyDescent="0.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VLOOKUP($M4868,People!$A$2:$B$5, 2, FALSE)</f>
        <v>Anna Andreadi</v>
      </c>
      <c r="W4868" s="3" t="str">
        <f>IFERROR(VLOOKUP($B4868, 'Returns'!$A$2:$B$801, 2, FALSE), "No")</f>
        <v>No</v>
      </c>
    </row>
    <row r="4869" spans="1:23" x14ac:dyDescent="0.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VLOOKUP($M4869,People!$A$2:$B$5, 2, FALSE)</f>
        <v>Anna Andreadi</v>
      </c>
      <c r="W4869" s="3" t="str">
        <f>IFERROR(VLOOKUP($B4869, 'Returns'!$A$2:$B$801, 2, FALSE), "No")</f>
        <v>No</v>
      </c>
    </row>
    <row r="4870" spans="1:23" x14ac:dyDescent="0.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VLOOKUP($M4870,People!$A$2:$B$5, 2, FALSE)</f>
        <v>Anna Andreadi</v>
      </c>
      <c r="W4870" s="3" t="str">
        <f>IFERROR(VLOOKUP($B4870, 'Returns'!$A$2:$B$801, 2, FALSE), "No")</f>
        <v>No</v>
      </c>
    </row>
    <row r="4871" spans="1:23" x14ac:dyDescent="0.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VLOOKUP($M4871,People!$A$2:$B$5, 2, FALSE)</f>
        <v>Chuck Magee</v>
      </c>
      <c r="W4871" s="3" t="str">
        <f>IFERROR(VLOOKUP($B4871, 'Returns'!$A$2:$B$801, 2, FALSE), "No")</f>
        <v>No</v>
      </c>
    </row>
    <row r="4872" spans="1:23" x14ac:dyDescent="0.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VLOOKUP($M4872,People!$A$2:$B$5, 2, FALSE)</f>
        <v>Chuck Magee</v>
      </c>
      <c r="W4872" s="3" t="str">
        <f>IFERROR(VLOOKUP($B4872, 'Returns'!$A$2:$B$801, 2, FALSE), "No")</f>
        <v>No</v>
      </c>
    </row>
    <row r="4873" spans="1:23" x14ac:dyDescent="0.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VLOOKUP($M4873,People!$A$2:$B$5, 2, FALSE)</f>
        <v>Kelly Williams</v>
      </c>
      <c r="W4873" s="3" t="str">
        <f>IFERROR(VLOOKUP($B4873, 'Returns'!$A$2:$B$801, 2, FALSE), "No")</f>
        <v>No</v>
      </c>
    </row>
    <row r="4874" spans="1:23" x14ac:dyDescent="0.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VLOOKUP($M4874,People!$A$2:$B$5, 2, FALSE)</f>
        <v>Kelly Williams</v>
      </c>
      <c r="W4874" s="3" t="str">
        <f>IFERROR(VLOOKUP($B4874, 'Returns'!$A$2:$B$801, 2, FALSE), "No")</f>
        <v>No</v>
      </c>
    </row>
    <row r="4875" spans="1:23" x14ac:dyDescent="0.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VLOOKUP($M4875,People!$A$2:$B$5, 2, FALSE)</f>
        <v>Kelly Williams</v>
      </c>
      <c r="W4875" s="3" t="str">
        <f>IFERROR(VLOOKUP($B4875, 'Returns'!$A$2:$B$801, 2, FALSE), "No")</f>
        <v>No</v>
      </c>
    </row>
    <row r="4876" spans="1:23" x14ac:dyDescent="0.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VLOOKUP($M4876,People!$A$2:$B$5, 2, FALSE)</f>
        <v>Kelly Williams</v>
      </c>
      <c r="W4876" s="3" t="str">
        <f>IFERROR(VLOOKUP($B4876, 'Returns'!$A$2:$B$801, 2, FALSE), "No")</f>
        <v>No</v>
      </c>
    </row>
    <row r="4877" spans="1:23" x14ac:dyDescent="0.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VLOOKUP($M4877,People!$A$2:$B$5, 2, FALSE)</f>
        <v>Chuck Magee</v>
      </c>
      <c r="W4877" s="3" t="str">
        <f>IFERROR(VLOOKUP($B4877, 'Returns'!$A$2:$B$801, 2, FALSE), "No")</f>
        <v>No</v>
      </c>
    </row>
    <row r="4878" spans="1:23" x14ac:dyDescent="0.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VLOOKUP($M4878,People!$A$2:$B$5, 2, FALSE)</f>
        <v>Cassandra Brandow</v>
      </c>
      <c r="W4878" s="3" t="str">
        <f>IFERROR(VLOOKUP($B4878, 'Returns'!$A$2:$B$801, 2, FALSE), "No")</f>
        <v>No</v>
      </c>
    </row>
    <row r="4879" spans="1:23" x14ac:dyDescent="0.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VLOOKUP($M4879,People!$A$2:$B$5, 2, FALSE)</f>
        <v>Cassandra Brandow</v>
      </c>
      <c r="W4879" s="3" t="str">
        <f>IFERROR(VLOOKUP($B4879, 'Returns'!$A$2:$B$801, 2, FALSE), "No")</f>
        <v>No</v>
      </c>
    </row>
    <row r="4880" spans="1:23" x14ac:dyDescent="0.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VLOOKUP($M4880,People!$A$2:$B$5, 2, FALSE)</f>
        <v>Cassandra Brandow</v>
      </c>
      <c r="W4880" s="3" t="str">
        <f>IFERROR(VLOOKUP($B4880, 'Returns'!$A$2:$B$801, 2, FALSE), "No")</f>
        <v>No</v>
      </c>
    </row>
    <row r="4881" spans="1:23" x14ac:dyDescent="0.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VLOOKUP($M4881,People!$A$2:$B$5, 2, FALSE)</f>
        <v>Cassandra Brandow</v>
      </c>
      <c r="W4881" s="3" t="str">
        <f>IFERROR(VLOOKUP($B4881, 'Returns'!$A$2:$B$801, 2, FALSE), "No")</f>
        <v>No</v>
      </c>
    </row>
    <row r="4882" spans="1:23" x14ac:dyDescent="0.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VLOOKUP($M4882,People!$A$2:$B$5, 2, FALSE)</f>
        <v>Cassandra Brandow</v>
      </c>
      <c r="W4882" s="3" t="str">
        <f>IFERROR(VLOOKUP($B4882, 'Returns'!$A$2:$B$801, 2, FALSE), "No")</f>
        <v>No</v>
      </c>
    </row>
    <row r="4883" spans="1:23" x14ac:dyDescent="0.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VLOOKUP($M4883,People!$A$2:$B$5, 2, FALSE)</f>
        <v>Cassandra Brandow</v>
      </c>
      <c r="W4883" s="3" t="str">
        <f>IFERROR(VLOOKUP($B4883, 'Returns'!$A$2:$B$801, 2, FALSE), "No")</f>
        <v>No</v>
      </c>
    </row>
    <row r="4884" spans="1:23" x14ac:dyDescent="0.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VLOOKUP($M4884,People!$A$2:$B$5, 2, FALSE)</f>
        <v>Cassandra Brandow</v>
      </c>
      <c r="W4884" s="3" t="str">
        <f>IFERROR(VLOOKUP($B4884, 'Returns'!$A$2:$B$801, 2, FALSE), "No")</f>
        <v>No</v>
      </c>
    </row>
    <row r="4885" spans="1:23" x14ac:dyDescent="0.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VLOOKUP($M4885,People!$A$2:$B$5, 2, FALSE)</f>
        <v>Anna Andreadi</v>
      </c>
      <c r="W4885" s="3" t="str">
        <f>IFERROR(VLOOKUP($B4885, 'Returns'!$A$2:$B$801, 2, FALSE), "No")</f>
        <v>No</v>
      </c>
    </row>
    <row r="4886" spans="1:23" x14ac:dyDescent="0.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VLOOKUP($M4886,People!$A$2:$B$5, 2, FALSE)</f>
        <v>Anna Andreadi</v>
      </c>
      <c r="W4886" s="3" t="str">
        <f>IFERROR(VLOOKUP($B4886, 'Returns'!$A$2:$B$801, 2, FALSE), "No")</f>
        <v>No</v>
      </c>
    </row>
    <row r="4887" spans="1:23" x14ac:dyDescent="0.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VLOOKUP($M4887,People!$A$2:$B$5, 2, FALSE)</f>
        <v>Kelly Williams</v>
      </c>
      <c r="W4887" s="3" t="str">
        <f>IFERROR(VLOOKUP($B4887, 'Returns'!$A$2:$B$801, 2, FALSE), "No")</f>
        <v>No</v>
      </c>
    </row>
    <row r="4888" spans="1:23" x14ac:dyDescent="0.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VLOOKUP($M4888,People!$A$2:$B$5, 2, FALSE)</f>
        <v>Cassandra Brandow</v>
      </c>
      <c r="W4888" s="3" t="str">
        <f>IFERROR(VLOOKUP($B4888, 'Returns'!$A$2:$B$801, 2, FALSE), "No")</f>
        <v>No</v>
      </c>
    </row>
    <row r="4889" spans="1:23" x14ac:dyDescent="0.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VLOOKUP($M4889,People!$A$2:$B$5, 2, FALSE)</f>
        <v>Cassandra Brandow</v>
      </c>
      <c r="W4889" s="3" t="str">
        <f>IFERROR(VLOOKUP($B4889, 'Returns'!$A$2:$B$801, 2, FALSE), "No")</f>
        <v>No</v>
      </c>
    </row>
    <row r="4890" spans="1:23" x14ac:dyDescent="0.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VLOOKUP($M4890,People!$A$2:$B$5, 2, FALSE)</f>
        <v>Cassandra Brandow</v>
      </c>
      <c r="W4890" s="3" t="str">
        <f>IFERROR(VLOOKUP($B4890, 'Returns'!$A$2:$B$801, 2, FALSE), "No")</f>
        <v>No</v>
      </c>
    </row>
    <row r="4891" spans="1:23" x14ac:dyDescent="0.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VLOOKUP($M4891,People!$A$2:$B$5, 2, FALSE)</f>
        <v>Cassandra Brandow</v>
      </c>
      <c r="W4891" s="3" t="str">
        <f>IFERROR(VLOOKUP($B4891, 'Returns'!$A$2:$B$801, 2, FALSE), "No")</f>
        <v>No</v>
      </c>
    </row>
    <row r="4892" spans="1:23" x14ac:dyDescent="0.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VLOOKUP($M4892,People!$A$2:$B$5, 2, FALSE)</f>
        <v>Anna Andreadi</v>
      </c>
      <c r="W4892" s="3" t="str">
        <f>IFERROR(VLOOKUP($B4892, 'Returns'!$A$2:$B$801, 2, FALSE), "No")</f>
        <v>No</v>
      </c>
    </row>
    <row r="4893" spans="1:23" x14ac:dyDescent="0.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VLOOKUP($M4893,People!$A$2:$B$5, 2, FALSE)</f>
        <v>Anna Andreadi</v>
      </c>
      <c r="W4893" s="3" t="str">
        <f>IFERROR(VLOOKUP($B4893, 'Returns'!$A$2:$B$801, 2, FALSE), "No")</f>
        <v>No</v>
      </c>
    </row>
    <row r="4894" spans="1:23" x14ac:dyDescent="0.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VLOOKUP($M4894,People!$A$2:$B$5, 2, FALSE)</f>
        <v>Anna Andreadi</v>
      </c>
      <c r="W4894" s="3" t="str">
        <f>IFERROR(VLOOKUP($B4894, 'Returns'!$A$2:$B$801, 2, FALSE), "No")</f>
        <v>No</v>
      </c>
    </row>
    <row r="4895" spans="1:23" x14ac:dyDescent="0.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VLOOKUP($M4895,People!$A$2:$B$5, 2, FALSE)</f>
        <v>Anna Andreadi</v>
      </c>
      <c r="W4895" s="3" t="str">
        <f>IFERROR(VLOOKUP($B4895, 'Returns'!$A$2:$B$801, 2, FALSE), "No")</f>
        <v>No</v>
      </c>
    </row>
    <row r="4896" spans="1:23" x14ac:dyDescent="0.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VLOOKUP($M4896,People!$A$2:$B$5, 2, FALSE)</f>
        <v>Anna Andreadi</v>
      </c>
      <c r="W4896" s="3" t="str">
        <f>IFERROR(VLOOKUP($B4896, 'Returns'!$A$2:$B$801, 2, FALSE), "No")</f>
        <v>No</v>
      </c>
    </row>
    <row r="4897" spans="1:23" x14ac:dyDescent="0.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VLOOKUP($M4897,People!$A$2:$B$5, 2, FALSE)</f>
        <v>Anna Andreadi</v>
      </c>
      <c r="W4897" s="3" t="str">
        <f>IFERROR(VLOOKUP($B4897, 'Returns'!$A$2:$B$801, 2, FALSE), "No")</f>
        <v>No</v>
      </c>
    </row>
    <row r="4898" spans="1:23" x14ac:dyDescent="0.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VLOOKUP($M4898,People!$A$2:$B$5, 2, FALSE)</f>
        <v>Anna Andreadi</v>
      </c>
      <c r="W4898" s="3" t="str">
        <f>IFERROR(VLOOKUP($B4898, 'Returns'!$A$2:$B$801, 2, FALSE), "No")</f>
        <v>No</v>
      </c>
    </row>
    <row r="4899" spans="1:23" x14ac:dyDescent="0.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VLOOKUP($M4899,People!$A$2:$B$5, 2, FALSE)</f>
        <v>Chuck Magee</v>
      </c>
      <c r="W4899" s="3" t="str">
        <f>IFERROR(VLOOKUP($B4899, 'Returns'!$A$2:$B$801, 2, FALSE), "No")</f>
        <v>No</v>
      </c>
    </row>
    <row r="4900" spans="1:23" x14ac:dyDescent="0.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VLOOKUP($M4900,People!$A$2:$B$5, 2, FALSE)</f>
        <v>Chuck Magee</v>
      </c>
      <c r="W4900" s="3" t="str">
        <f>IFERROR(VLOOKUP($B4900, 'Returns'!$A$2:$B$801, 2, FALSE), "No")</f>
        <v>No</v>
      </c>
    </row>
    <row r="4901" spans="1:23" x14ac:dyDescent="0.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VLOOKUP($M4901,People!$A$2:$B$5, 2, FALSE)</f>
        <v>Anna Andreadi</v>
      </c>
      <c r="W4901" s="3" t="str">
        <f>IFERROR(VLOOKUP($B4901, 'Returns'!$A$2:$B$801, 2, FALSE), "No")</f>
        <v>No</v>
      </c>
    </row>
    <row r="4902" spans="1:23" x14ac:dyDescent="0.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VLOOKUP($M4902,People!$A$2:$B$5, 2, FALSE)</f>
        <v>Anna Andreadi</v>
      </c>
      <c r="W4902" s="3" t="str">
        <f>IFERROR(VLOOKUP($B4902, 'Returns'!$A$2:$B$801, 2, FALSE), "No")</f>
        <v>No</v>
      </c>
    </row>
    <row r="4903" spans="1:23" x14ac:dyDescent="0.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VLOOKUP($M4903,People!$A$2:$B$5, 2, FALSE)</f>
        <v>Anna Andreadi</v>
      </c>
      <c r="W4903" s="3" t="str">
        <f>IFERROR(VLOOKUP($B4903, 'Returns'!$A$2:$B$801, 2, FALSE), "No")</f>
        <v>No</v>
      </c>
    </row>
    <row r="4904" spans="1:23" x14ac:dyDescent="0.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VLOOKUP($M4904,People!$A$2:$B$5, 2, FALSE)</f>
        <v>Chuck Magee</v>
      </c>
      <c r="W4904" s="3" t="str">
        <f>IFERROR(VLOOKUP($B4904, 'Returns'!$A$2:$B$801, 2, FALSE), "No")</f>
        <v>No</v>
      </c>
    </row>
    <row r="4905" spans="1:23" x14ac:dyDescent="0.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VLOOKUP($M4905,People!$A$2:$B$5, 2, FALSE)</f>
        <v>Chuck Magee</v>
      </c>
      <c r="W4905" s="3" t="str">
        <f>IFERROR(VLOOKUP($B4905, 'Returns'!$A$2:$B$801, 2, FALSE), "No")</f>
        <v>No</v>
      </c>
    </row>
    <row r="4906" spans="1:23" x14ac:dyDescent="0.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VLOOKUP($M4906,People!$A$2:$B$5, 2, FALSE)</f>
        <v>Kelly Williams</v>
      </c>
      <c r="W4906" s="3" t="str">
        <f>IFERROR(VLOOKUP($B4906, 'Returns'!$A$2:$B$801, 2, FALSE), "No")</f>
        <v>No</v>
      </c>
    </row>
    <row r="4907" spans="1:23" x14ac:dyDescent="0.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VLOOKUP($M4907,People!$A$2:$B$5, 2, FALSE)</f>
        <v>Chuck Magee</v>
      </c>
      <c r="W4907" s="3" t="str">
        <f>IFERROR(VLOOKUP($B4907, 'Returns'!$A$2:$B$801, 2, FALSE), "No")</f>
        <v>No</v>
      </c>
    </row>
    <row r="4908" spans="1:23" x14ac:dyDescent="0.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VLOOKUP($M4908,People!$A$2:$B$5, 2, FALSE)</f>
        <v>Chuck Magee</v>
      </c>
      <c r="W4908" s="3" t="str">
        <f>IFERROR(VLOOKUP($B4908, 'Returns'!$A$2:$B$801, 2, FALSE), "No")</f>
        <v>No</v>
      </c>
    </row>
    <row r="4909" spans="1:23" x14ac:dyDescent="0.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VLOOKUP($M4909,People!$A$2:$B$5, 2, FALSE)</f>
        <v>Chuck Magee</v>
      </c>
      <c r="W4909" s="3" t="str">
        <f>IFERROR(VLOOKUP($B4909, 'Returns'!$A$2:$B$801, 2, FALSE), "No")</f>
        <v>No</v>
      </c>
    </row>
    <row r="4910" spans="1:23" x14ac:dyDescent="0.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VLOOKUP($M4910,People!$A$2:$B$5, 2, FALSE)</f>
        <v>Chuck Magee</v>
      </c>
      <c r="W4910" s="3" t="str">
        <f>IFERROR(VLOOKUP($B4910, 'Returns'!$A$2:$B$801, 2, FALSE), "No")</f>
        <v>No</v>
      </c>
    </row>
    <row r="4911" spans="1:23" x14ac:dyDescent="0.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VLOOKUP($M4911,People!$A$2:$B$5, 2, FALSE)</f>
        <v>Cassandra Brandow</v>
      </c>
      <c r="W4911" s="3" t="str">
        <f>IFERROR(VLOOKUP($B4911, 'Returns'!$A$2:$B$801, 2, FALSE), "No")</f>
        <v>Yes</v>
      </c>
    </row>
    <row r="4912" spans="1:23" x14ac:dyDescent="0.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VLOOKUP($M4912,People!$A$2:$B$5, 2, FALSE)</f>
        <v>Cassandra Brandow</v>
      </c>
      <c r="W4912" s="3" t="str">
        <f>IFERROR(VLOOKUP($B4912, 'Returns'!$A$2:$B$801, 2, FALSE), "No")</f>
        <v>Yes</v>
      </c>
    </row>
    <row r="4913" spans="1:23" x14ac:dyDescent="0.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VLOOKUP($M4913,People!$A$2:$B$5, 2, FALSE)</f>
        <v>Cassandra Brandow</v>
      </c>
      <c r="W4913" s="3" t="str">
        <f>IFERROR(VLOOKUP($B4913, 'Returns'!$A$2:$B$801, 2, FALSE), "No")</f>
        <v>Yes</v>
      </c>
    </row>
    <row r="4914" spans="1:23" x14ac:dyDescent="0.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VLOOKUP($M4914,People!$A$2:$B$5, 2, FALSE)</f>
        <v>Cassandra Brandow</v>
      </c>
      <c r="W4914" s="3" t="str">
        <f>IFERROR(VLOOKUP($B4914, 'Returns'!$A$2:$B$801, 2, FALSE), "No")</f>
        <v>Yes</v>
      </c>
    </row>
    <row r="4915" spans="1:23" x14ac:dyDescent="0.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VLOOKUP($M4915,People!$A$2:$B$5, 2, FALSE)</f>
        <v>Cassandra Brandow</v>
      </c>
      <c r="W4915" s="3" t="str">
        <f>IFERROR(VLOOKUP($B4915, 'Returns'!$A$2:$B$801, 2, FALSE), "No")</f>
        <v>Yes</v>
      </c>
    </row>
    <row r="4916" spans="1:23" x14ac:dyDescent="0.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VLOOKUP($M4916,People!$A$2:$B$5, 2, FALSE)</f>
        <v>Anna Andreadi</v>
      </c>
      <c r="W4916" s="3" t="str">
        <f>IFERROR(VLOOKUP($B4916, 'Returns'!$A$2:$B$801, 2, FALSE), "No")</f>
        <v>No</v>
      </c>
    </row>
    <row r="4917" spans="1:23" x14ac:dyDescent="0.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VLOOKUP($M4917,People!$A$2:$B$5, 2, FALSE)</f>
        <v>Anna Andreadi</v>
      </c>
      <c r="W4917" s="3" t="str">
        <f>IFERROR(VLOOKUP($B4917, 'Returns'!$A$2:$B$801, 2, FALSE), "No")</f>
        <v>No</v>
      </c>
    </row>
    <row r="4918" spans="1:23" x14ac:dyDescent="0.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VLOOKUP($M4918,People!$A$2:$B$5, 2, FALSE)</f>
        <v>Kelly Williams</v>
      </c>
      <c r="W4918" s="3" t="str">
        <f>IFERROR(VLOOKUP($B4918, 'Returns'!$A$2:$B$801, 2, FALSE), "No")</f>
        <v>No</v>
      </c>
    </row>
    <row r="4919" spans="1:23" x14ac:dyDescent="0.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VLOOKUP($M4919,People!$A$2:$B$5, 2, FALSE)</f>
        <v>Kelly Williams</v>
      </c>
      <c r="W4919" s="3" t="str">
        <f>IFERROR(VLOOKUP($B4919, 'Returns'!$A$2:$B$801, 2, FALSE), "No")</f>
        <v>No</v>
      </c>
    </row>
    <row r="4920" spans="1:23" x14ac:dyDescent="0.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VLOOKUP($M4920,People!$A$2:$B$5, 2, FALSE)</f>
        <v>Chuck Magee</v>
      </c>
      <c r="W4920" s="3" t="str">
        <f>IFERROR(VLOOKUP($B4920, 'Returns'!$A$2:$B$801, 2, FALSE), "No")</f>
        <v>No</v>
      </c>
    </row>
    <row r="4921" spans="1:23" x14ac:dyDescent="0.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VLOOKUP($M4921,People!$A$2:$B$5, 2, FALSE)</f>
        <v>Chuck Magee</v>
      </c>
      <c r="W4921" s="3" t="str">
        <f>IFERROR(VLOOKUP($B4921, 'Returns'!$A$2:$B$801, 2, FALSE), "No")</f>
        <v>No</v>
      </c>
    </row>
    <row r="4922" spans="1:23" x14ac:dyDescent="0.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VLOOKUP($M4922,People!$A$2:$B$5, 2, FALSE)</f>
        <v>Kelly Williams</v>
      </c>
      <c r="W4922" s="3" t="str">
        <f>IFERROR(VLOOKUP($B4922, 'Returns'!$A$2:$B$801, 2, FALSE), "No")</f>
        <v>No</v>
      </c>
    </row>
    <row r="4923" spans="1:23" x14ac:dyDescent="0.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VLOOKUP($M4923,People!$A$2:$B$5, 2, FALSE)</f>
        <v>Cassandra Brandow</v>
      </c>
      <c r="W4923" s="3" t="str">
        <f>IFERROR(VLOOKUP($B4923, 'Returns'!$A$2:$B$801, 2, FALSE), "No")</f>
        <v>No</v>
      </c>
    </row>
    <row r="4924" spans="1:23" x14ac:dyDescent="0.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VLOOKUP($M4924,People!$A$2:$B$5, 2, FALSE)</f>
        <v>Cassandra Brandow</v>
      </c>
      <c r="W4924" s="3" t="str">
        <f>IFERROR(VLOOKUP($B4924, 'Returns'!$A$2:$B$801, 2, FALSE), "No")</f>
        <v>No</v>
      </c>
    </row>
    <row r="4925" spans="1:23" x14ac:dyDescent="0.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VLOOKUP($M4925,People!$A$2:$B$5, 2, FALSE)</f>
        <v>Cassandra Brandow</v>
      </c>
      <c r="W4925" s="3" t="str">
        <f>IFERROR(VLOOKUP($B4925, 'Returns'!$A$2:$B$801, 2, FALSE), "No")</f>
        <v>No</v>
      </c>
    </row>
    <row r="4926" spans="1:23" x14ac:dyDescent="0.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VLOOKUP($M4926,People!$A$2:$B$5, 2, FALSE)</f>
        <v>Cassandra Brandow</v>
      </c>
      <c r="W4926" s="3" t="str">
        <f>IFERROR(VLOOKUP($B4926, 'Returns'!$A$2:$B$801, 2, FALSE), "No")</f>
        <v>No</v>
      </c>
    </row>
    <row r="4927" spans="1:23" x14ac:dyDescent="0.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VLOOKUP($M4927,People!$A$2:$B$5, 2, FALSE)</f>
        <v>Chuck Magee</v>
      </c>
      <c r="W4927" s="3" t="str">
        <f>IFERROR(VLOOKUP($B4927, 'Returns'!$A$2:$B$801, 2, FALSE), "No")</f>
        <v>No</v>
      </c>
    </row>
    <row r="4928" spans="1:23" x14ac:dyDescent="0.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VLOOKUP($M4928,People!$A$2:$B$5, 2, FALSE)</f>
        <v>Kelly Williams</v>
      </c>
      <c r="W4928" s="3" t="str">
        <f>IFERROR(VLOOKUP($B4928, 'Returns'!$A$2:$B$801, 2, FALSE), "No")</f>
        <v>No</v>
      </c>
    </row>
    <row r="4929" spans="1:23" x14ac:dyDescent="0.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VLOOKUP($M4929,People!$A$2:$B$5, 2, FALSE)</f>
        <v>Chuck Magee</v>
      </c>
      <c r="W4929" s="3" t="str">
        <f>IFERROR(VLOOKUP($B4929, 'Returns'!$A$2:$B$801, 2, FALSE), "No")</f>
        <v>No</v>
      </c>
    </row>
    <row r="4930" spans="1:23" x14ac:dyDescent="0.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VLOOKUP($M4930,People!$A$2:$B$5, 2, FALSE)</f>
        <v>Chuck Magee</v>
      </c>
      <c r="W4930" s="3" t="str">
        <f>IFERROR(VLOOKUP($B4930, 'Returns'!$A$2:$B$801, 2, FALSE), "No")</f>
        <v>No</v>
      </c>
    </row>
    <row r="4931" spans="1:23" x14ac:dyDescent="0.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VLOOKUP($M4931,People!$A$2:$B$5, 2, FALSE)</f>
        <v>Chuck Magee</v>
      </c>
      <c r="W4931" s="3" t="str">
        <f>IFERROR(VLOOKUP($B4931, 'Returns'!$A$2:$B$801, 2, FALSE), "No")</f>
        <v>No</v>
      </c>
    </row>
    <row r="4932" spans="1:23" x14ac:dyDescent="0.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VLOOKUP($M4932,People!$A$2:$B$5, 2, FALSE)</f>
        <v>Chuck Magee</v>
      </c>
      <c r="W4932" s="3" t="str">
        <f>IFERROR(VLOOKUP($B4932, 'Returns'!$A$2:$B$801, 2, FALSE), "No")</f>
        <v>No</v>
      </c>
    </row>
    <row r="4933" spans="1:23" x14ac:dyDescent="0.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VLOOKUP($M4933,People!$A$2:$B$5, 2, FALSE)</f>
        <v>Anna Andreadi</v>
      </c>
      <c r="W4933" s="3" t="str">
        <f>IFERROR(VLOOKUP($B4933, 'Returns'!$A$2:$B$801, 2, FALSE), "No")</f>
        <v>No</v>
      </c>
    </row>
    <row r="4934" spans="1:23" x14ac:dyDescent="0.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VLOOKUP($M4934,People!$A$2:$B$5, 2, FALSE)</f>
        <v>Anna Andreadi</v>
      </c>
      <c r="W4934" s="3" t="str">
        <f>IFERROR(VLOOKUP($B4934, 'Returns'!$A$2:$B$801, 2, FALSE), "No")</f>
        <v>No</v>
      </c>
    </row>
    <row r="4935" spans="1:23" x14ac:dyDescent="0.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VLOOKUP($M4935,People!$A$2:$B$5, 2, FALSE)</f>
        <v>Anna Andreadi</v>
      </c>
      <c r="W4935" s="3" t="str">
        <f>IFERROR(VLOOKUP($B4935, 'Returns'!$A$2:$B$801, 2, FALSE), "No")</f>
        <v>No</v>
      </c>
    </row>
    <row r="4936" spans="1:23" x14ac:dyDescent="0.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VLOOKUP($M4936,People!$A$2:$B$5, 2, FALSE)</f>
        <v>Anna Andreadi</v>
      </c>
      <c r="W4936" s="3" t="str">
        <f>IFERROR(VLOOKUP($B4936, 'Returns'!$A$2:$B$801, 2, FALSE), "No")</f>
        <v>No</v>
      </c>
    </row>
    <row r="4937" spans="1:23" x14ac:dyDescent="0.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VLOOKUP($M4937,People!$A$2:$B$5, 2, FALSE)</f>
        <v>Anna Andreadi</v>
      </c>
      <c r="W4937" s="3" t="str">
        <f>IFERROR(VLOOKUP($B4937, 'Returns'!$A$2:$B$801, 2, FALSE), "No")</f>
        <v>No</v>
      </c>
    </row>
    <row r="4938" spans="1:23" x14ac:dyDescent="0.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VLOOKUP($M4938,People!$A$2:$B$5, 2, FALSE)</f>
        <v>Cassandra Brandow</v>
      </c>
      <c r="W4938" s="3" t="str">
        <f>IFERROR(VLOOKUP($B4938, 'Returns'!$A$2:$B$801, 2, FALSE), "No")</f>
        <v>No</v>
      </c>
    </row>
    <row r="4939" spans="1:23" x14ac:dyDescent="0.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VLOOKUP($M4939,People!$A$2:$B$5, 2, FALSE)</f>
        <v>Anna Andreadi</v>
      </c>
      <c r="W4939" s="3" t="str">
        <f>IFERROR(VLOOKUP($B4939, 'Returns'!$A$2:$B$801, 2, FALSE), "No")</f>
        <v>No</v>
      </c>
    </row>
    <row r="4940" spans="1:23" x14ac:dyDescent="0.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VLOOKUP($M4940,People!$A$2:$B$5, 2, FALSE)</f>
        <v>Anna Andreadi</v>
      </c>
      <c r="W4940" s="3" t="str">
        <f>IFERROR(VLOOKUP($B4940, 'Returns'!$A$2:$B$801, 2, FALSE), "No")</f>
        <v>No</v>
      </c>
    </row>
    <row r="4941" spans="1:23" x14ac:dyDescent="0.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VLOOKUP($M4941,People!$A$2:$B$5, 2, FALSE)</f>
        <v>Anna Andreadi</v>
      </c>
      <c r="W4941" s="3" t="str">
        <f>IFERROR(VLOOKUP($B4941, 'Returns'!$A$2:$B$801, 2, FALSE), "No")</f>
        <v>No</v>
      </c>
    </row>
    <row r="4942" spans="1:23" x14ac:dyDescent="0.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VLOOKUP($M4942,People!$A$2:$B$5, 2, FALSE)</f>
        <v>Chuck Magee</v>
      </c>
      <c r="W4942" s="3" t="str">
        <f>IFERROR(VLOOKUP($B4942, 'Returns'!$A$2:$B$801, 2, FALSE), "No")</f>
        <v>No</v>
      </c>
    </row>
    <row r="4943" spans="1:23" x14ac:dyDescent="0.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VLOOKUP($M4943,People!$A$2:$B$5, 2, FALSE)</f>
        <v>Chuck Magee</v>
      </c>
      <c r="W4943" s="3" t="str">
        <f>IFERROR(VLOOKUP($B4943, 'Returns'!$A$2:$B$801, 2, FALSE), "No")</f>
        <v>No</v>
      </c>
    </row>
    <row r="4944" spans="1:23" x14ac:dyDescent="0.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VLOOKUP($M4944,People!$A$2:$B$5, 2, FALSE)</f>
        <v>Chuck Magee</v>
      </c>
      <c r="W4944" s="3" t="str">
        <f>IFERROR(VLOOKUP($B4944, 'Returns'!$A$2:$B$801, 2, FALSE), "No")</f>
        <v>No</v>
      </c>
    </row>
    <row r="4945" spans="1:23" x14ac:dyDescent="0.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VLOOKUP($M4945,People!$A$2:$B$5, 2, FALSE)</f>
        <v>Kelly Williams</v>
      </c>
      <c r="W4945" s="3" t="str">
        <f>IFERROR(VLOOKUP($B4945, 'Returns'!$A$2:$B$801, 2, FALSE), "No")</f>
        <v>No</v>
      </c>
    </row>
    <row r="4946" spans="1:23" x14ac:dyDescent="0.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VLOOKUP($M4946,People!$A$2:$B$5, 2, FALSE)</f>
        <v>Anna Andreadi</v>
      </c>
      <c r="W4946" s="3" t="str">
        <f>IFERROR(VLOOKUP($B4946, 'Returns'!$A$2:$B$801, 2, FALSE), "No")</f>
        <v>Yes</v>
      </c>
    </row>
    <row r="4947" spans="1:23" x14ac:dyDescent="0.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VLOOKUP($M4947,People!$A$2:$B$5, 2, FALSE)</f>
        <v>Anna Andreadi</v>
      </c>
      <c r="W4947" s="3" t="str">
        <f>IFERROR(VLOOKUP($B4947, 'Returns'!$A$2:$B$801, 2, FALSE), "No")</f>
        <v>Yes</v>
      </c>
    </row>
    <row r="4948" spans="1:23" x14ac:dyDescent="0.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VLOOKUP($M4948,People!$A$2:$B$5, 2, FALSE)</f>
        <v>Anna Andreadi</v>
      </c>
      <c r="W4948" s="3" t="str">
        <f>IFERROR(VLOOKUP($B4948, 'Returns'!$A$2:$B$801, 2, FALSE), "No")</f>
        <v>Yes</v>
      </c>
    </row>
    <row r="4949" spans="1:23" x14ac:dyDescent="0.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VLOOKUP($M4949,People!$A$2:$B$5, 2, FALSE)</f>
        <v>Anna Andreadi</v>
      </c>
      <c r="W4949" s="3" t="str">
        <f>IFERROR(VLOOKUP($B4949, 'Returns'!$A$2:$B$801, 2, FALSE), "No")</f>
        <v>No</v>
      </c>
    </row>
    <row r="4950" spans="1:23" x14ac:dyDescent="0.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VLOOKUP($M4950,People!$A$2:$B$5, 2, FALSE)</f>
        <v>Anna Andreadi</v>
      </c>
      <c r="W4950" s="3" t="str">
        <f>IFERROR(VLOOKUP($B4950, 'Returns'!$A$2:$B$801, 2, FALSE), "No")</f>
        <v>No</v>
      </c>
    </row>
    <row r="4951" spans="1:23" x14ac:dyDescent="0.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VLOOKUP($M4951,People!$A$2:$B$5, 2, FALSE)</f>
        <v>Anna Andreadi</v>
      </c>
      <c r="W4951" s="3" t="str">
        <f>IFERROR(VLOOKUP($B4951, 'Returns'!$A$2:$B$801, 2, FALSE), "No")</f>
        <v>No</v>
      </c>
    </row>
    <row r="4952" spans="1:23" x14ac:dyDescent="0.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VLOOKUP($M4952,People!$A$2:$B$5, 2, FALSE)</f>
        <v>Chuck Magee</v>
      </c>
      <c r="W4952" s="3" t="str">
        <f>IFERROR(VLOOKUP($B4952, 'Returns'!$A$2:$B$801, 2, FALSE), "No")</f>
        <v>No</v>
      </c>
    </row>
    <row r="4953" spans="1:23" x14ac:dyDescent="0.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VLOOKUP($M4953,People!$A$2:$B$5, 2, FALSE)</f>
        <v>Kelly Williams</v>
      </c>
      <c r="W4953" s="3" t="str">
        <f>IFERROR(VLOOKUP($B4953, 'Returns'!$A$2:$B$801, 2, FALSE), "No")</f>
        <v>No</v>
      </c>
    </row>
    <row r="4954" spans="1:23" x14ac:dyDescent="0.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VLOOKUP($M4954,People!$A$2:$B$5, 2, FALSE)</f>
        <v>Anna Andreadi</v>
      </c>
      <c r="W4954" s="3" t="str">
        <f>IFERROR(VLOOKUP($B4954, 'Returns'!$A$2:$B$801, 2, FALSE), "No")</f>
        <v>Yes</v>
      </c>
    </row>
    <row r="4955" spans="1:23" x14ac:dyDescent="0.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VLOOKUP($M4955,People!$A$2:$B$5, 2, FALSE)</f>
        <v>Chuck Magee</v>
      </c>
      <c r="W4955" s="3" t="str">
        <f>IFERROR(VLOOKUP($B4955, 'Returns'!$A$2:$B$801, 2, FALSE), "No")</f>
        <v>No</v>
      </c>
    </row>
    <row r="4956" spans="1:23" x14ac:dyDescent="0.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VLOOKUP($M4956,People!$A$2:$B$5, 2, FALSE)</f>
        <v>Anna Andreadi</v>
      </c>
      <c r="W4956" s="3" t="str">
        <f>IFERROR(VLOOKUP($B4956, 'Returns'!$A$2:$B$801, 2, FALSE), "No")</f>
        <v>No</v>
      </c>
    </row>
    <row r="4957" spans="1:23" x14ac:dyDescent="0.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VLOOKUP($M4957,People!$A$2:$B$5, 2, FALSE)</f>
        <v>Anna Andreadi</v>
      </c>
      <c r="W4957" s="3" t="str">
        <f>IFERROR(VLOOKUP($B4957, 'Returns'!$A$2:$B$801, 2, FALSE), "No")</f>
        <v>No</v>
      </c>
    </row>
    <row r="4958" spans="1:23" x14ac:dyDescent="0.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VLOOKUP($M4958,People!$A$2:$B$5, 2, FALSE)</f>
        <v>Anna Andreadi</v>
      </c>
      <c r="W4958" s="3" t="str">
        <f>IFERROR(VLOOKUP($B4958, 'Returns'!$A$2:$B$801, 2, FALSE), "No")</f>
        <v>No</v>
      </c>
    </row>
    <row r="4959" spans="1:23" x14ac:dyDescent="0.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VLOOKUP($M4959,People!$A$2:$B$5, 2, FALSE)</f>
        <v>Kelly Williams</v>
      </c>
      <c r="W4959" s="3" t="str">
        <f>IFERROR(VLOOKUP($B4959, 'Returns'!$A$2:$B$801, 2, FALSE), "No")</f>
        <v>No</v>
      </c>
    </row>
    <row r="4960" spans="1:23" x14ac:dyDescent="0.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VLOOKUP($M4960,People!$A$2:$B$5, 2, FALSE)</f>
        <v>Kelly Williams</v>
      </c>
      <c r="W4960" s="3" t="str">
        <f>IFERROR(VLOOKUP($B4960, 'Returns'!$A$2:$B$801, 2, FALSE), "No")</f>
        <v>No</v>
      </c>
    </row>
    <row r="4961" spans="1:23" x14ac:dyDescent="0.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VLOOKUP($M4961,People!$A$2:$B$5, 2, FALSE)</f>
        <v>Anna Andreadi</v>
      </c>
      <c r="W4961" s="3" t="str">
        <f>IFERROR(VLOOKUP($B4961, 'Returns'!$A$2:$B$801, 2, FALSE), "No")</f>
        <v>No</v>
      </c>
    </row>
    <row r="4962" spans="1:23" x14ac:dyDescent="0.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VLOOKUP($M4962,People!$A$2:$B$5, 2, FALSE)</f>
        <v>Anna Andreadi</v>
      </c>
      <c r="W4962" s="3" t="str">
        <f>IFERROR(VLOOKUP($B4962, 'Returns'!$A$2:$B$801, 2, FALSE), "No")</f>
        <v>No</v>
      </c>
    </row>
    <row r="4963" spans="1:23" x14ac:dyDescent="0.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VLOOKUP($M4963,People!$A$2:$B$5, 2, FALSE)</f>
        <v>Anna Andreadi</v>
      </c>
      <c r="W4963" s="3" t="str">
        <f>IFERROR(VLOOKUP($B4963, 'Returns'!$A$2:$B$801, 2, FALSE), "No")</f>
        <v>No</v>
      </c>
    </row>
    <row r="4964" spans="1:23" x14ac:dyDescent="0.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VLOOKUP($M4964,People!$A$2:$B$5, 2, FALSE)</f>
        <v>Anna Andreadi</v>
      </c>
      <c r="W4964" s="3" t="str">
        <f>IFERROR(VLOOKUP($B4964, 'Returns'!$A$2:$B$801, 2, FALSE), "No")</f>
        <v>No</v>
      </c>
    </row>
    <row r="4965" spans="1:23" x14ac:dyDescent="0.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VLOOKUP($M4965,People!$A$2:$B$5, 2, FALSE)</f>
        <v>Anna Andreadi</v>
      </c>
      <c r="W4965" s="3" t="str">
        <f>IFERROR(VLOOKUP($B4965, 'Returns'!$A$2:$B$801, 2, FALSE), "No")</f>
        <v>No</v>
      </c>
    </row>
    <row r="4966" spans="1:23" x14ac:dyDescent="0.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VLOOKUP($M4966,People!$A$2:$B$5, 2, FALSE)</f>
        <v>Cassandra Brandow</v>
      </c>
      <c r="W4966" s="3" t="str">
        <f>IFERROR(VLOOKUP($B4966, 'Returns'!$A$2:$B$801, 2, FALSE), "No")</f>
        <v>No</v>
      </c>
    </row>
    <row r="4967" spans="1:23" x14ac:dyDescent="0.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VLOOKUP($M4967,People!$A$2:$B$5, 2, FALSE)</f>
        <v>Cassandra Brandow</v>
      </c>
      <c r="W4967" s="3" t="str">
        <f>IFERROR(VLOOKUP($B4967, 'Returns'!$A$2:$B$801, 2, FALSE), "No")</f>
        <v>No</v>
      </c>
    </row>
    <row r="4968" spans="1:23" x14ac:dyDescent="0.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VLOOKUP($M4968,People!$A$2:$B$5, 2, FALSE)</f>
        <v>Chuck Magee</v>
      </c>
      <c r="W4968" s="3" t="str">
        <f>IFERROR(VLOOKUP($B4968, 'Returns'!$A$2:$B$801, 2, FALSE), "No")</f>
        <v>No</v>
      </c>
    </row>
    <row r="4969" spans="1:23" x14ac:dyDescent="0.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VLOOKUP($M4969,People!$A$2:$B$5, 2, FALSE)</f>
        <v>Chuck Magee</v>
      </c>
      <c r="W4969" s="3" t="str">
        <f>IFERROR(VLOOKUP($B4969, 'Returns'!$A$2:$B$801, 2, FALSE), "No")</f>
        <v>No</v>
      </c>
    </row>
    <row r="4970" spans="1:23" x14ac:dyDescent="0.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VLOOKUP($M4970,People!$A$2:$B$5, 2, FALSE)</f>
        <v>Chuck Magee</v>
      </c>
      <c r="W4970" s="3" t="str">
        <f>IFERROR(VLOOKUP($B4970, 'Returns'!$A$2:$B$801, 2, FALSE), "No")</f>
        <v>No</v>
      </c>
    </row>
    <row r="4971" spans="1:23" x14ac:dyDescent="0.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VLOOKUP($M4971,People!$A$2:$B$5, 2, FALSE)</f>
        <v>Chuck Magee</v>
      </c>
      <c r="W4971" s="3" t="str">
        <f>IFERROR(VLOOKUP($B4971, 'Returns'!$A$2:$B$801, 2, FALSE), "No")</f>
        <v>No</v>
      </c>
    </row>
    <row r="4972" spans="1:23" x14ac:dyDescent="0.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VLOOKUP($M4972,People!$A$2:$B$5, 2, FALSE)</f>
        <v>Cassandra Brandow</v>
      </c>
      <c r="W4972" s="3" t="str">
        <f>IFERROR(VLOOKUP($B4972, 'Returns'!$A$2:$B$801, 2, FALSE), "No")</f>
        <v>No</v>
      </c>
    </row>
    <row r="4973" spans="1:23" x14ac:dyDescent="0.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VLOOKUP($M4973,People!$A$2:$B$5, 2, FALSE)</f>
        <v>Cassandra Brandow</v>
      </c>
      <c r="W4973" s="3" t="str">
        <f>IFERROR(VLOOKUP($B4973, 'Returns'!$A$2:$B$801, 2, FALSE), "No")</f>
        <v>No</v>
      </c>
    </row>
    <row r="4974" spans="1:23" x14ac:dyDescent="0.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VLOOKUP($M4974,People!$A$2:$B$5, 2, FALSE)</f>
        <v>Cassandra Brandow</v>
      </c>
      <c r="W4974" s="3" t="str">
        <f>IFERROR(VLOOKUP($B4974, 'Returns'!$A$2:$B$801, 2, FALSE), "No")</f>
        <v>No</v>
      </c>
    </row>
    <row r="4975" spans="1:23" x14ac:dyDescent="0.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VLOOKUP($M4975,People!$A$2:$B$5, 2, FALSE)</f>
        <v>Cassandra Brandow</v>
      </c>
      <c r="W4975" s="3" t="str">
        <f>IFERROR(VLOOKUP($B4975, 'Returns'!$A$2:$B$801, 2, FALSE), "No")</f>
        <v>No</v>
      </c>
    </row>
    <row r="4976" spans="1:23" x14ac:dyDescent="0.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VLOOKUP($M4976,People!$A$2:$B$5, 2, FALSE)</f>
        <v>Anna Andreadi</v>
      </c>
      <c r="W4976" s="3" t="str">
        <f>IFERROR(VLOOKUP($B4976, 'Returns'!$A$2:$B$801, 2, FALSE), "No")</f>
        <v>No</v>
      </c>
    </row>
    <row r="4977" spans="1:23" x14ac:dyDescent="0.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VLOOKUP($M4977,People!$A$2:$B$5, 2, FALSE)</f>
        <v>Cassandra Brandow</v>
      </c>
      <c r="W4977" s="3" t="str">
        <f>IFERROR(VLOOKUP($B4977, 'Returns'!$A$2:$B$801, 2, FALSE), "No")</f>
        <v>No</v>
      </c>
    </row>
    <row r="4978" spans="1:23" x14ac:dyDescent="0.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VLOOKUP($M4978,People!$A$2:$B$5, 2, FALSE)</f>
        <v>Chuck Magee</v>
      </c>
      <c r="W4978" s="3" t="str">
        <f>IFERROR(VLOOKUP($B4978, 'Returns'!$A$2:$B$801, 2, FALSE), "No")</f>
        <v>No</v>
      </c>
    </row>
    <row r="4979" spans="1:23" x14ac:dyDescent="0.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VLOOKUP($M4979,People!$A$2:$B$5, 2, FALSE)</f>
        <v>Chuck Magee</v>
      </c>
      <c r="W4979" s="3" t="str">
        <f>IFERROR(VLOOKUP($B4979, 'Returns'!$A$2:$B$801, 2, FALSE), "No")</f>
        <v>No</v>
      </c>
    </row>
    <row r="4980" spans="1:23" x14ac:dyDescent="0.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VLOOKUP($M4980,People!$A$2:$B$5, 2, FALSE)</f>
        <v>Chuck Magee</v>
      </c>
      <c r="W4980" s="3" t="str">
        <f>IFERROR(VLOOKUP($B4980, 'Returns'!$A$2:$B$801, 2, FALSE), "No")</f>
        <v>No</v>
      </c>
    </row>
    <row r="4981" spans="1:23" x14ac:dyDescent="0.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VLOOKUP($M4981,People!$A$2:$B$5, 2, FALSE)</f>
        <v>Kelly Williams</v>
      </c>
      <c r="W4981" s="3" t="str">
        <f>IFERROR(VLOOKUP($B4981, 'Returns'!$A$2:$B$801, 2, FALSE), "No")</f>
        <v>No</v>
      </c>
    </row>
    <row r="4982" spans="1:23" x14ac:dyDescent="0.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VLOOKUP($M4982,People!$A$2:$B$5, 2, FALSE)</f>
        <v>Kelly Williams</v>
      </c>
      <c r="W4982" s="3" t="str">
        <f>IFERROR(VLOOKUP($B4982, 'Returns'!$A$2:$B$801, 2, FALSE), "No")</f>
        <v>No</v>
      </c>
    </row>
    <row r="4983" spans="1:23" x14ac:dyDescent="0.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VLOOKUP($M4983,People!$A$2:$B$5, 2, FALSE)</f>
        <v>Kelly Williams</v>
      </c>
      <c r="W4983" s="3" t="str">
        <f>IFERROR(VLOOKUP($B4983, 'Returns'!$A$2:$B$801, 2, FALSE), "No")</f>
        <v>No</v>
      </c>
    </row>
    <row r="4984" spans="1:23" x14ac:dyDescent="0.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VLOOKUP($M4984,People!$A$2:$B$5, 2, FALSE)</f>
        <v>Anna Andreadi</v>
      </c>
      <c r="W4984" s="3" t="str">
        <f>IFERROR(VLOOKUP($B4984, 'Returns'!$A$2:$B$801, 2, FALSE), "No")</f>
        <v>No</v>
      </c>
    </row>
    <row r="4985" spans="1:23" x14ac:dyDescent="0.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VLOOKUP($M4985,People!$A$2:$B$5, 2, FALSE)</f>
        <v>Anna Andreadi</v>
      </c>
      <c r="W4985" s="3" t="str">
        <f>IFERROR(VLOOKUP($B4985, 'Returns'!$A$2:$B$801, 2, FALSE), "No")</f>
        <v>No</v>
      </c>
    </row>
    <row r="4986" spans="1:23" x14ac:dyDescent="0.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VLOOKUP($M4986,People!$A$2:$B$5, 2, FALSE)</f>
        <v>Cassandra Brandow</v>
      </c>
      <c r="W4986" s="3" t="str">
        <f>IFERROR(VLOOKUP($B4986, 'Returns'!$A$2:$B$801, 2, FALSE), "No")</f>
        <v>No</v>
      </c>
    </row>
    <row r="4987" spans="1:23" x14ac:dyDescent="0.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VLOOKUP($M4987,People!$A$2:$B$5, 2, FALSE)</f>
        <v>Chuck Magee</v>
      </c>
      <c r="W4987" s="3" t="str">
        <f>IFERROR(VLOOKUP($B4987, 'Returns'!$A$2:$B$801, 2, FALSE), "No")</f>
        <v>No</v>
      </c>
    </row>
    <row r="4988" spans="1:23" x14ac:dyDescent="0.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VLOOKUP($M4988,People!$A$2:$B$5, 2, FALSE)</f>
        <v>Anna Andreadi</v>
      </c>
      <c r="W4988" s="3" t="str">
        <f>IFERROR(VLOOKUP($B4988, 'Returns'!$A$2:$B$801, 2, FALSE), "No")</f>
        <v>No</v>
      </c>
    </row>
    <row r="4989" spans="1:23" x14ac:dyDescent="0.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VLOOKUP($M4989,People!$A$2:$B$5, 2, FALSE)</f>
        <v>Anna Andreadi</v>
      </c>
      <c r="W4989" s="3" t="str">
        <f>IFERROR(VLOOKUP($B4989, 'Returns'!$A$2:$B$801, 2, FALSE), "No")</f>
        <v>No</v>
      </c>
    </row>
    <row r="4990" spans="1:23" x14ac:dyDescent="0.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VLOOKUP($M4990,People!$A$2:$B$5, 2, FALSE)</f>
        <v>Anna Andreadi</v>
      </c>
      <c r="W4990" s="3" t="str">
        <f>IFERROR(VLOOKUP($B4990, 'Returns'!$A$2:$B$801, 2, FALSE), "No")</f>
        <v>No</v>
      </c>
    </row>
    <row r="4991" spans="1:23" x14ac:dyDescent="0.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VLOOKUP($M4991,People!$A$2:$B$5, 2, FALSE)</f>
        <v>Anna Andreadi</v>
      </c>
      <c r="W4991" s="3" t="str">
        <f>IFERROR(VLOOKUP($B4991, 'Returns'!$A$2:$B$801, 2, FALSE), "No")</f>
        <v>No</v>
      </c>
    </row>
    <row r="4992" spans="1:23" x14ac:dyDescent="0.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VLOOKUP($M4992,People!$A$2:$B$5, 2, FALSE)</f>
        <v>Anna Andreadi</v>
      </c>
      <c r="W4992" s="3" t="str">
        <f>IFERROR(VLOOKUP($B4992, 'Returns'!$A$2:$B$801, 2, FALSE), "No")</f>
        <v>No</v>
      </c>
    </row>
    <row r="4993" spans="1:23" x14ac:dyDescent="0.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VLOOKUP($M4993,People!$A$2:$B$5, 2, FALSE)</f>
        <v>Kelly Williams</v>
      </c>
      <c r="W4993" s="3" t="str">
        <f>IFERROR(VLOOKUP($B4993, 'Returns'!$A$2:$B$801, 2, FALSE), "No")</f>
        <v>No</v>
      </c>
    </row>
    <row r="4994" spans="1:23" x14ac:dyDescent="0.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VLOOKUP($M4994,People!$A$2:$B$5, 2, FALSE)</f>
        <v>Cassandra Brandow</v>
      </c>
      <c r="W4994" s="3" t="str">
        <f>IFERROR(VLOOKUP($B4994, 'Returns'!$A$2:$B$801, 2, FALSE), "No")</f>
        <v>No</v>
      </c>
    </row>
    <row r="4995" spans="1:23" x14ac:dyDescent="0.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VLOOKUP($M4995,People!$A$2:$B$5, 2, FALSE)</f>
        <v>Cassandra Brandow</v>
      </c>
      <c r="W4995" s="3" t="str">
        <f>IFERROR(VLOOKUP($B4995, 'Returns'!$A$2:$B$801, 2, FALSE), "No")</f>
        <v>No</v>
      </c>
    </row>
    <row r="4996" spans="1:23" x14ac:dyDescent="0.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VLOOKUP($M4996,People!$A$2:$B$5, 2, FALSE)</f>
        <v>Cassandra Brandow</v>
      </c>
      <c r="W4996" s="3" t="str">
        <f>IFERROR(VLOOKUP($B4996, 'Returns'!$A$2:$B$801, 2, FALSE), "No")</f>
        <v>No</v>
      </c>
    </row>
    <row r="4997" spans="1:23" x14ac:dyDescent="0.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VLOOKUP($M4997,People!$A$2:$B$5, 2, FALSE)</f>
        <v>Chuck Magee</v>
      </c>
      <c r="W4997" s="3" t="str">
        <f>IFERROR(VLOOKUP($B4997, 'Returns'!$A$2:$B$801, 2, FALSE), "No")</f>
        <v>No</v>
      </c>
    </row>
    <row r="4998" spans="1:23" x14ac:dyDescent="0.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VLOOKUP($M4998,People!$A$2:$B$5, 2, FALSE)</f>
        <v>Cassandra Brandow</v>
      </c>
      <c r="W4998" s="3" t="str">
        <f>IFERROR(VLOOKUP($B4998, 'Returns'!$A$2:$B$801, 2, FALSE), "No")</f>
        <v>No</v>
      </c>
    </row>
    <row r="4999" spans="1:23" x14ac:dyDescent="0.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VLOOKUP($M4999,People!$A$2:$B$5, 2, FALSE)</f>
        <v>Cassandra Brandow</v>
      </c>
      <c r="W4999" s="3" t="str">
        <f>IFERROR(VLOOKUP($B4999, 'Returns'!$A$2:$B$801, 2, FALSE), "No")</f>
        <v>No</v>
      </c>
    </row>
    <row r="5000" spans="1:23" x14ac:dyDescent="0.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VLOOKUP($M5000,People!$A$2:$B$5, 2, FALSE)</f>
        <v>Anna Andreadi</v>
      </c>
      <c r="W5000" s="3" t="str">
        <f>IFERROR(VLOOKUP($B5000, 'Returns'!$A$2:$B$801, 2, FALSE), "No")</f>
        <v>No</v>
      </c>
    </row>
    <row r="5001" spans="1:23" x14ac:dyDescent="0.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VLOOKUP($M5001,People!$A$2:$B$5, 2, FALSE)</f>
        <v>Anna Andreadi</v>
      </c>
      <c r="W5001" s="3" t="str">
        <f>IFERROR(VLOOKUP($B5001, 'Returns'!$A$2:$B$801, 2, FALSE), "No")</f>
        <v>No</v>
      </c>
    </row>
    <row r="5002" spans="1:23" x14ac:dyDescent="0.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VLOOKUP($M5002,People!$A$2:$B$5, 2, FALSE)</f>
        <v>Anna Andreadi</v>
      </c>
      <c r="W5002" s="3" t="str">
        <f>IFERROR(VLOOKUP($B5002, 'Returns'!$A$2:$B$801, 2, FALSE), "No")</f>
        <v>No</v>
      </c>
    </row>
    <row r="5003" spans="1:23" x14ac:dyDescent="0.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VLOOKUP($M5003,People!$A$2:$B$5, 2, FALSE)</f>
        <v>Cassandra Brandow</v>
      </c>
      <c r="W5003" s="3" t="str">
        <f>IFERROR(VLOOKUP($B5003, 'Returns'!$A$2:$B$801, 2, FALSE), "No")</f>
        <v>No</v>
      </c>
    </row>
    <row r="5004" spans="1:23" x14ac:dyDescent="0.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VLOOKUP($M5004,People!$A$2:$B$5, 2, FALSE)</f>
        <v>Cassandra Brandow</v>
      </c>
      <c r="W5004" s="3" t="str">
        <f>IFERROR(VLOOKUP($B5004, 'Returns'!$A$2:$B$801, 2, FALSE), "No")</f>
        <v>No</v>
      </c>
    </row>
    <row r="5005" spans="1:23" x14ac:dyDescent="0.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VLOOKUP($M5005,People!$A$2:$B$5, 2, FALSE)</f>
        <v>Anna Andreadi</v>
      </c>
      <c r="W5005" s="3" t="str">
        <f>IFERROR(VLOOKUP($B5005, 'Returns'!$A$2:$B$801, 2, FALSE), "No")</f>
        <v>No</v>
      </c>
    </row>
    <row r="5006" spans="1:23" x14ac:dyDescent="0.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VLOOKUP($M5006,People!$A$2:$B$5, 2, FALSE)</f>
        <v>Cassandra Brandow</v>
      </c>
      <c r="W5006" s="3" t="str">
        <f>IFERROR(VLOOKUP($B5006, 'Returns'!$A$2:$B$801, 2, FALSE), "No")</f>
        <v>No</v>
      </c>
    </row>
    <row r="5007" spans="1:23" x14ac:dyDescent="0.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VLOOKUP($M5007,People!$A$2:$B$5, 2, FALSE)</f>
        <v>Kelly Williams</v>
      </c>
      <c r="W5007" s="3" t="str">
        <f>IFERROR(VLOOKUP($B5007, 'Returns'!$A$2:$B$801, 2, FALSE), "No")</f>
        <v>No</v>
      </c>
    </row>
    <row r="5008" spans="1:23" x14ac:dyDescent="0.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VLOOKUP($M5008,People!$A$2:$B$5, 2, FALSE)</f>
        <v>Chuck Magee</v>
      </c>
      <c r="W5008" s="3" t="str">
        <f>IFERROR(VLOOKUP($B5008, 'Returns'!$A$2:$B$801, 2, FALSE), "No")</f>
        <v>No</v>
      </c>
    </row>
    <row r="5009" spans="1:23" x14ac:dyDescent="0.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VLOOKUP($M5009,People!$A$2:$B$5, 2, FALSE)</f>
        <v>Chuck Magee</v>
      </c>
      <c r="W5009" s="3" t="str">
        <f>IFERROR(VLOOKUP($B5009, 'Returns'!$A$2:$B$801, 2, FALSE), "No")</f>
        <v>No</v>
      </c>
    </row>
    <row r="5010" spans="1:23" x14ac:dyDescent="0.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VLOOKUP($M5010,People!$A$2:$B$5, 2, FALSE)</f>
        <v>Chuck Magee</v>
      </c>
      <c r="W5010" s="3" t="str">
        <f>IFERROR(VLOOKUP($B5010, 'Returns'!$A$2:$B$801, 2, FALSE), "No")</f>
        <v>No</v>
      </c>
    </row>
    <row r="5011" spans="1:23" x14ac:dyDescent="0.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VLOOKUP($M5011,People!$A$2:$B$5, 2, FALSE)</f>
        <v>Chuck Magee</v>
      </c>
      <c r="W5011" s="3" t="str">
        <f>IFERROR(VLOOKUP($B5011, 'Returns'!$A$2:$B$801, 2, FALSE), "No")</f>
        <v>No</v>
      </c>
    </row>
    <row r="5012" spans="1:23" x14ac:dyDescent="0.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VLOOKUP($M5012,People!$A$2:$B$5, 2, FALSE)</f>
        <v>Chuck Magee</v>
      </c>
      <c r="W5012" s="3" t="str">
        <f>IFERROR(VLOOKUP($B5012, 'Returns'!$A$2:$B$801, 2, FALSE), "No")</f>
        <v>No</v>
      </c>
    </row>
    <row r="5013" spans="1:23" x14ac:dyDescent="0.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VLOOKUP($M5013,People!$A$2:$B$5, 2, FALSE)</f>
        <v>Anna Andreadi</v>
      </c>
      <c r="W5013" s="3" t="str">
        <f>IFERROR(VLOOKUP($B5013, 'Returns'!$A$2:$B$801, 2, FALSE), "No")</f>
        <v>No</v>
      </c>
    </row>
    <row r="5014" spans="1:23" x14ac:dyDescent="0.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VLOOKUP($M5014,People!$A$2:$B$5, 2, FALSE)</f>
        <v>Chuck Magee</v>
      </c>
      <c r="W5014" s="3" t="str">
        <f>IFERROR(VLOOKUP($B5014, 'Returns'!$A$2:$B$801, 2, FALSE), "No")</f>
        <v>No</v>
      </c>
    </row>
    <row r="5015" spans="1:23" x14ac:dyDescent="0.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VLOOKUP($M5015,People!$A$2:$B$5, 2, FALSE)</f>
        <v>Chuck Magee</v>
      </c>
      <c r="W5015" s="3" t="str">
        <f>IFERROR(VLOOKUP($B5015, 'Returns'!$A$2:$B$801, 2, FALSE), "No")</f>
        <v>No</v>
      </c>
    </row>
    <row r="5016" spans="1:23" x14ac:dyDescent="0.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VLOOKUP($M5016,People!$A$2:$B$5, 2, FALSE)</f>
        <v>Chuck Magee</v>
      </c>
      <c r="W5016" s="3" t="str">
        <f>IFERROR(VLOOKUP($B5016, 'Returns'!$A$2:$B$801, 2, FALSE), "No")</f>
        <v>No</v>
      </c>
    </row>
    <row r="5017" spans="1:23" x14ac:dyDescent="0.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VLOOKUP($M5017,People!$A$2:$B$5, 2, FALSE)</f>
        <v>Chuck Magee</v>
      </c>
      <c r="W5017" s="3" t="str">
        <f>IFERROR(VLOOKUP($B5017, 'Returns'!$A$2:$B$801, 2, FALSE), "No")</f>
        <v>No</v>
      </c>
    </row>
    <row r="5018" spans="1:23" x14ac:dyDescent="0.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VLOOKUP($M5018,People!$A$2:$B$5, 2, FALSE)</f>
        <v>Chuck Magee</v>
      </c>
      <c r="W5018" s="3" t="str">
        <f>IFERROR(VLOOKUP($B5018, 'Returns'!$A$2:$B$801, 2, FALSE), "No")</f>
        <v>No</v>
      </c>
    </row>
    <row r="5019" spans="1:23" x14ac:dyDescent="0.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VLOOKUP($M5019,People!$A$2:$B$5, 2, FALSE)</f>
        <v>Anna Andreadi</v>
      </c>
      <c r="W5019" s="3" t="str">
        <f>IFERROR(VLOOKUP($B5019, 'Returns'!$A$2:$B$801, 2, FALSE), "No")</f>
        <v>No</v>
      </c>
    </row>
    <row r="5020" spans="1:23" x14ac:dyDescent="0.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VLOOKUP($M5020,People!$A$2:$B$5, 2, FALSE)</f>
        <v>Anna Andreadi</v>
      </c>
      <c r="W5020" s="3" t="str">
        <f>IFERROR(VLOOKUP($B5020, 'Returns'!$A$2:$B$801, 2, FALSE), "No")</f>
        <v>No</v>
      </c>
    </row>
    <row r="5021" spans="1:23" x14ac:dyDescent="0.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VLOOKUP($M5021,People!$A$2:$B$5, 2, FALSE)</f>
        <v>Anna Andreadi</v>
      </c>
      <c r="W5021" s="3" t="str">
        <f>IFERROR(VLOOKUP($B5021, 'Returns'!$A$2:$B$801, 2, FALSE), "No")</f>
        <v>No</v>
      </c>
    </row>
    <row r="5022" spans="1:23" x14ac:dyDescent="0.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VLOOKUP($M5022,People!$A$2:$B$5, 2, FALSE)</f>
        <v>Chuck Magee</v>
      </c>
      <c r="W5022" s="3" t="str">
        <f>IFERROR(VLOOKUP($B5022, 'Returns'!$A$2:$B$801, 2, FALSE), "No")</f>
        <v>No</v>
      </c>
    </row>
    <row r="5023" spans="1:23" x14ac:dyDescent="0.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VLOOKUP($M5023,People!$A$2:$B$5, 2, FALSE)</f>
        <v>Anna Andreadi</v>
      </c>
      <c r="W5023" s="3" t="str">
        <f>IFERROR(VLOOKUP($B5023, 'Returns'!$A$2:$B$801, 2, FALSE), "No")</f>
        <v>No</v>
      </c>
    </row>
    <row r="5024" spans="1:23" x14ac:dyDescent="0.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VLOOKUP($M5024,People!$A$2:$B$5, 2, FALSE)</f>
        <v>Anna Andreadi</v>
      </c>
      <c r="W5024" s="3" t="str">
        <f>IFERROR(VLOOKUP($B5024, 'Returns'!$A$2:$B$801, 2, FALSE), "No")</f>
        <v>No</v>
      </c>
    </row>
    <row r="5025" spans="1:23" x14ac:dyDescent="0.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VLOOKUP($M5025,People!$A$2:$B$5, 2, FALSE)</f>
        <v>Anna Andreadi</v>
      </c>
      <c r="W5025" s="3" t="str">
        <f>IFERROR(VLOOKUP($B5025, 'Returns'!$A$2:$B$801, 2, FALSE), "No")</f>
        <v>No</v>
      </c>
    </row>
    <row r="5026" spans="1:23" x14ac:dyDescent="0.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VLOOKUP($M5026,People!$A$2:$B$5, 2, FALSE)</f>
        <v>Kelly Williams</v>
      </c>
      <c r="W5026" s="3" t="str">
        <f>IFERROR(VLOOKUP($B5026, 'Returns'!$A$2:$B$801, 2, FALSE), "No")</f>
        <v>No</v>
      </c>
    </row>
    <row r="5027" spans="1:23" x14ac:dyDescent="0.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VLOOKUP($M5027,People!$A$2:$B$5, 2, FALSE)</f>
        <v>Kelly Williams</v>
      </c>
      <c r="W5027" s="3" t="str">
        <f>IFERROR(VLOOKUP($B5027, 'Returns'!$A$2:$B$801, 2, FALSE), "No")</f>
        <v>No</v>
      </c>
    </row>
    <row r="5028" spans="1:23" x14ac:dyDescent="0.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VLOOKUP($M5028,People!$A$2:$B$5, 2, FALSE)</f>
        <v>Kelly Williams</v>
      </c>
      <c r="W5028" s="3" t="str">
        <f>IFERROR(VLOOKUP($B5028, 'Returns'!$A$2:$B$801, 2, FALSE), "No")</f>
        <v>No</v>
      </c>
    </row>
    <row r="5029" spans="1:23" x14ac:dyDescent="0.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VLOOKUP($M5029,People!$A$2:$B$5, 2, FALSE)</f>
        <v>Kelly Williams</v>
      </c>
      <c r="W5029" s="3" t="str">
        <f>IFERROR(VLOOKUP($B5029, 'Returns'!$A$2:$B$801, 2, FALSE), "No")</f>
        <v>No</v>
      </c>
    </row>
    <row r="5030" spans="1:23" x14ac:dyDescent="0.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VLOOKUP($M5030,People!$A$2:$B$5, 2, FALSE)</f>
        <v>Kelly Williams</v>
      </c>
      <c r="W5030" s="3" t="str">
        <f>IFERROR(VLOOKUP($B5030, 'Returns'!$A$2:$B$801, 2, FALSE), "No")</f>
        <v>No</v>
      </c>
    </row>
    <row r="5031" spans="1:23" x14ac:dyDescent="0.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VLOOKUP($M5031,People!$A$2:$B$5, 2, FALSE)</f>
        <v>Anna Andreadi</v>
      </c>
      <c r="W5031" s="3" t="str">
        <f>IFERROR(VLOOKUP($B5031, 'Returns'!$A$2:$B$801, 2, FALSE), "No")</f>
        <v>No</v>
      </c>
    </row>
    <row r="5032" spans="1:23" x14ac:dyDescent="0.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VLOOKUP($M5032,People!$A$2:$B$5, 2, FALSE)</f>
        <v>Anna Andreadi</v>
      </c>
      <c r="W5032" s="3" t="str">
        <f>IFERROR(VLOOKUP($B5032, 'Returns'!$A$2:$B$801, 2, FALSE), "No")</f>
        <v>No</v>
      </c>
    </row>
    <row r="5033" spans="1:23" x14ac:dyDescent="0.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VLOOKUP($M5033,People!$A$2:$B$5, 2, FALSE)</f>
        <v>Anna Andreadi</v>
      </c>
      <c r="W5033" s="3" t="str">
        <f>IFERROR(VLOOKUP($B5033, 'Returns'!$A$2:$B$801, 2, FALSE), "No")</f>
        <v>No</v>
      </c>
    </row>
    <row r="5034" spans="1:23" x14ac:dyDescent="0.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VLOOKUP($M5034,People!$A$2:$B$5, 2, FALSE)</f>
        <v>Chuck Magee</v>
      </c>
      <c r="W5034" s="3" t="str">
        <f>IFERROR(VLOOKUP($B5034, 'Returns'!$A$2:$B$801, 2, FALSE), "No")</f>
        <v>No</v>
      </c>
    </row>
    <row r="5035" spans="1:23" x14ac:dyDescent="0.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VLOOKUP($M5035,People!$A$2:$B$5, 2, FALSE)</f>
        <v>Chuck Magee</v>
      </c>
      <c r="W5035" s="3" t="str">
        <f>IFERROR(VLOOKUP($B5035, 'Returns'!$A$2:$B$801, 2, FALSE), "No")</f>
        <v>No</v>
      </c>
    </row>
    <row r="5036" spans="1:23" x14ac:dyDescent="0.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VLOOKUP($M5036,People!$A$2:$B$5, 2, FALSE)</f>
        <v>Kelly Williams</v>
      </c>
      <c r="W5036" s="3" t="str">
        <f>IFERROR(VLOOKUP($B5036, 'Returns'!$A$2:$B$801, 2, FALSE), "No")</f>
        <v>No</v>
      </c>
    </row>
    <row r="5037" spans="1:23" x14ac:dyDescent="0.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VLOOKUP($M5037,People!$A$2:$B$5, 2, FALSE)</f>
        <v>Anna Andreadi</v>
      </c>
      <c r="W5037" s="3" t="str">
        <f>IFERROR(VLOOKUP($B5037, 'Returns'!$A$2:$B$801, 2, FALSE), "No")</f>
        <v>No</v>
      </c>
    </row>
    <row r="5038" spans="1:23" x14ac:dyDescent="0.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VLOOKUP($M5038,People!$A$2:$B$5, 2, FALSE)</f>
        <v>Anna Andreadi</v>
      </c>
      <c r="W5038" s="3" t="str">
        <f>IFERROR(VLOOKUP($B5038, 'Returns'!$A$2:$B$801, 2, FALSE), "No")</f>
        <v>No</v>
      </c>
    </row>
    <row r="5039" spans="1:23" x14ac:dyDescent="0.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VLOOKUP($M5039,People!$A$2:$B$5, 2, FALSE)</f>
        <v>Kelly Williams</v>
      </c>
      <c r="W5039" s="3" t="str">
        <f>IFERROR(VLOOKUP($B5039, 'Returns'!$A$2:$B$801, 2, FALSE), "No")</f>
        <v>No</v>
      </c>
    </row>
    <row r="5040" spans="1:23" x14ac:dyDescent="0.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VLOOKUP($M5040,People!$A$2:$B$5, 2, FALSE)</f>
        <v>Chuck Magee</v>
      </c>
      <c r="W5040" s="3" t="str">
        <f>IFERROR(VLOOKUP($B5040, 'Returns'!$A$2:$B$801, 2, FALSE), "No")</f>
        <v>No</v>
      </c>
    </row>
    <row r="5041" spans="1:23" x14ac:dyDescent="0.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VLOOKUP($M5041,People!$A$2:$B$5, 2, FALSE)</f>
        <v>Chuck Magee</v>
      </c>
      <c r="W5041" s="3" t="str">
        <f>IFERROR(VLOOKUP($B5041, 'Returns'!$A$2:$B$801, 2, FALSE), "No")</f>
        <v>No</v>
      </c>
    </row>
    <row r="5042" spans="1:23" x14ac:dyDescent="0.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VLOOKUP($M5042,People!$A$2:$B$5, 2, FALSE)</f>
        <v>Chuck Magee</v>
      </c>
      <c r="W5042" s="3" t="str">
        <f>IFERROR(VLOOKUP($B5042, 'Returns'!$A$2:$B$801, 2, FALSE), "No")</f>
        <v>No</v>
      </c>
    </row>
    <row r="5043" spans="1:23" x14ac:dyDescent="0.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VLOOKUP($M5043,People!$A$2:$B$5, 2, FALSE)</f>
        <v>Anna Andreadi</v>
      </c>
      <c r="W5043" s="3" t="str">
        <f>IFERROR(VLOOKUP($B5043, 'Returns'!$A$2:$B$801, 2, FALSE), "No")</f>
        <v>No</v>
      </c>
    </row>
    <row r="5044" spans="1:23" x14ac:dyDescent="0.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VLOOKUP($M5044,People!$A$2:$B$5, 2, FALSE)</f>
        <v>Anna Andreadi</v>
      </c>
      <c r="W5044" s="3" t="str">
        <f>IFERROR(VLOOKUP($B5044, 'Returns'!$A$2:$B$801, 2, FALSE), "No")</f>
        <v>No</v>
      </c>
    </row>
    <row r="5045" spans="1:23" x14ac:dyDescent="0.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VLOOKUP($M5045,People!$A$2:$B$5, 2, FALSE)</f>
        <v>Anna Andreadi</v>
      </c>
      <c r="W5045" s="3" t="str">
        <f>IFERROR(VLOOKUP($B5045, 'Returns'!$A$2:$B$801, 2, FALSE), "No")</f>
        <v>No</v>
      </c>
    </row>
    <row r="5046" spans="1:23" x14ac:dyDescent="0.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VLOOKUP($M5046,People!$A$2:$B$5, 2, FALSE)</f>
        <v>Anna Andreadi</v>
      </c>
      <c r="W5046" s="3" t="str">
        <f>IFERROR(VLOOKUP($B5046, 'Returns'!$A$2:$B$801, 2, FALSE), "No")</f>
        <v>No</v>
      </c>
    </row>
    <row r="5047" spans="1:23" x14ac:dyDescent="0.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VLOOKUP($M5047,People!$A$2:$B$5, 2, FALSE)</f>
        <v>Anna Andreadi</v>
      </c>
      <c r="W5047" s="3" t="str">
        <f>IFERROR(VLOOKUP($B5047, 'Returns'!$A$2:$B$801, 2, FALSE), "No")</f>
        <v>No</v>
      </c>
    </row>
    <row r="5048" spans="1:23" x14ac:dyDescent="0.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VLOOKUP($M5048,People!$A$2:$B$5, 2, FALSE)</f>
        <v>Anna Andreadi</v>
      </c>
      <c r="W5048" s="3" t="str">
        <f>IFERROR(VLOOKUP($B5048, 'Returns'!$A$2:$B$801, 2, FALSE), "No")</f>
        <v>No</v>
      </c>
    </row>
    <row r="5049" spans="1:23" x14ac:dyDescent="0.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VLOOKUP($M5049,People!$A$2:$B$5, 2, FALSE)</f>
        <v>Anna Andreadi</v>
      </c>
      <c r="W5049" s="3" t="str">
        <f>IFERROR(VLOOKUP($B5049, 'Returns'!$A$2:$B$801, 2, FALSE), "No")</f>
        <v>No</v>
      </c>
    </row>
    <row r="5050" spans="1:23" x14ac:dyDescent="0.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VLOOKUP($M5050,People!$A$2:$B$5, 2, FALSE)</f>
        <v>Kelly Williams</v>
      </c>
      <c r="W5050" s="3" t="str">
        <f>IFERROR(VLOOKUP($B5050, 'Returns'!$A$2:$B$801, 2, FALSE), "No")</f>
        <v>No</v>
      </c>
    </row>
    <row r="5051" spans="1:23" x14ac:dyDescent="0.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VLOOKUP($M5051,People!$A$2:$B$5, 2, FALSE)</f>
        <v>Kelly Williams</v>
      </c>
      <c r="W5051" s="3" t="str">
        <f>IFERROR(VLOOKUP($B5051, 'Returns'!$A$2:$B$801, 2, FALSE), "No")</f>
        <v>No</v>
      </c>
    </row>
    <row r="5052" spans="1:23" x14ac:dyDescent="0.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VLOOKUP($M5052,People!$A$2:$B$5, 2, FALSE)</f>
        <v>Anna Andreadi</v>
      </c>
      <c r="W5052" s="3" t="str">
        <f>IFERROR(VLOOKUP($B5052, 'Returns'!$A$2:$B$801, 2, FALSE), "No")</f>
        <v>No</v>
      </c>
    </row>
    <row r="5053" spans="1:23" x14ac:dyDescent="0.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VLOOKUP($M5053,People!$A$2:$B$5, 2, FALSE)</f>
        <v>Chuck Magee</v>
      </c>
      <c r="W5053" s="3" t="str">
        <f>IFERROR(VLOOKUP($B5053, 'Returns'!$A$2:$B$801, 2, FALSE), "No")</f>
        <v>No</v>
      </c>
    </row>
    <row r="5054" spans="1:23" x14ac:dyDescent="0.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VLOOKUP($M5054,People!$A$2:$B$5, 2, FALSE)</f>
        <v>Cassandra Brandow</v>
      </c>
      <c r="W5054" s="3" t="str">
        <f>IFERROR(VLOOKUP($B5054, 'Returns'!$A$2:$B$801, 2, FALSE), "No")</f>
        <v>No</v>
      </c>
    </row>
    <row r="5055" spans="1:23" x14ac:dyDescent="0.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VLOOKUP($M5055,People!$A$2:$B$5, 2, FALSE)</f>
        <v>Kelly Williams</v>
      </c>
      <c r="W5055" s="3" t="str">
        <f>IFERROR(VLOOKUP($B5055, 'Returns'!$A$2:$B$801, 2, FALSE), "No")</f>
        <v>No</v>
      </c>
    </row>
    <row r="5056" spans="1:23" x14ac:dyDescent="0.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VLOOKUP($M5056,People!$A$2:$B$5, 2, FALSE)</f>
        <v>Kelly Williams</v>
      </c>
      <c r="W5056" s="3" t="str">
        <f>IFERROR(VLOOKUP($B5056, 'Returns'!$A$2:$B$801, 2, FALSE), "No")</f>
        <v>No</v>
      </c>
    </row>
    <row r="5057" spans="1:23" x14ac:dyDescent="0.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VLOOKUP($M5057,People!$A$2:$B$5, 2, FALSE)</f>
        <v>Kelly Williams</v>
      </c>
      <c r="W5057" s="3" t="str">
        <f>IFERROR(VLOOKUP($B5057, 'Returns'!$A$2:$B$801, 2, FALSE), "No")</f>
        <v>No</v>
      </c>
    </row>
    <row r="5058" spans="1:23" x14ac:dyDescent="0.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VLOOKUP($M5058,People!$A$2:$B$5, 2, FALSE)</f>
        <v>Anna Andreadi</v>
      </c>
      <c r="W5058" s="3" t="str">
        <f>IFERROR(VLOOKUP($B5058, 'Returns'!$A$2:$B$801, 2, FALSE), "No")</f>
        <v>Yes</v>
      </c>
    </row>
    <row r="5059" spans="1:23" x14ac:dyDescent="0.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VLOOKUP($M5059,People!$A$2:$B$5, 2, FALSE)</f>
        <v>Anna Andreadi</v>
      </c>
      <c r="W5059" s="3" t="str">
        <f>IFERROR(VLOOKUP($B5059, 'Returns'!$A$2:$B$801, 2, FALSE), "No")</f>
        <v>Yes</v>
      </c>
    </row>
    <row r="5060" spans="1:23" x14ac:dyDescent="0.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VLOOKUP($M5060,People!$A$2:$B$5, 2, FALSE)</f>
        <v>Chuck Magee</v>
      </c>
      <c r="W5060" s="3" t="str">
        <f>IFERROR(VLOOKUP($B5060, 'Returns'!$A$2:$B$801, 2, FALSE), "No")</f>
        <v>No</v>
      </c>
    </row>
    <row r="5061" spans="1:23" x14ac:dyDescent="0.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VLOOKUP($M5061,People!$A$2:$B$5, 2, FALSE)</f>
        <v>Cassandra Brandow</v>
      </c>
      <c r="W5061" s="3" t="str">
        <f>IFERROR(VLOOKUP($B5061, 'Returns'!$A$2:$B$801, 2, FALSE), "No")</f>
        <v>No</v>
      </c>
    </row>
    <row r="5062" spans="1:23" x14ac:dyDescent="0.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VLOOKUP($M5062,People!$A$2:$B$5, 2, FALSE)</f>
        <v>Cassandra Brandow</v>
      </c>
      <c r="W5062" s="3" t="str">
        <f>IFERROR(VLOOKUP($B5062, 'Returns'!$A$2:$B$801, 2, FALSE), "No")</f>
        <v>No</v>
      </c>
    </row>
    <row r="5063" spans="1:23" x14ac:dyDescent="0.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VLOOKUP($M5063,People!$A$2:$B$5, 2, FALSE)</f>
        <v>Kelly Williams</v>
      </c>
      <c r="W5063" s="3" t="str">
        <f>IFERROR(VLOOKUP($B5063, 'Returns'!$A$2:$B$801, 2, FALSE), "No")</f>
        <v>No</v>
      </c>
    </row>
    <row r="5064" spans="1:23" x14ac:dyDescent="0.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VLOOKUP($M5064,People!$A$2:$B$5, 2, FALSE)</f>
        <v>Kelly Williams</v>
      </c>
      <c r="W5064" s="3" t="str">
        <f>IFERROR(VLOOKUP($B5064, 'Returns'!$A$2:$B$801, 2, FALSE), "No")</f>
        <v>No</v>
      </c>
    </row>
    <row r="5065" spans="1:23" x14ac:dyDescent="0.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VLOOKUP($M5065,People!$A$2:$B$5, 2, FALSE)</f>
        <v>Kelly Williams</v>
      </c>
      <c r="W5065" s="3" t="str">
        <f>IFERROR(VLOOKUP($B5065, 'Returns'!$A$2:$B$801, 2, FALSE), "No")</f>
        <v>No</v>
      </c>
    </row>
    <row r="5066" spans="1:23" x14ac:dyDescent="0.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VLOOKUP($M5066,People!$A$2:$B$5, 2, FALSE)</f>
        <v>Chuck Magee</v>
      </c>
      <c r="W5066" s="3" t="str">
        <f>IFERROR(VLOOKUP($B5066, 'Returns'!$A$2:$B$801, 2, FALSE), "No")</f>
        <v>No</v>
      </c>
    </row>
    <row r="5067" spans="1:23" x14ac:dyDescent="0.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VLOOKUP($M5067,People!$A$2:$B$5, 2, FALSE)</f>
        <v>Cassandra Brandow</v>
      </c>
      <c r="W5067" s="3" t="str">
        <f>IFERROR(VLOOKUP($B5067, 'Returns'!$A$2:$B$801, 2, FALSE), "No")</f>
        <v>No</v>
      </c>
    </row>
    <row r="5068" spans="1:23" x14ac:dyDescent="0.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VLOOKUP($M5068,People!$A$2:$B$5, 2, FALSE)</f>
        <v>Cassandra Brandow</v>
      </c>
      <c r="W5068" s="3" t="str">
        <f>IFERROR(VLOOKUP($B5068, 'Returns'!$A$2:$B$801, 2, FALSE), "No")</f>
        <v>No</v>
      </c>
    </row>
    <row r="5069" spans="1:23" x14ac:dyDescent="0.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VLOOKUP($M5069,People!$A$2:$B$5, 2, FALSE)</f>
        <v>Anna Andreadi</v>
      </c>
      <c r="W5069" s="3" t="str">
        <f>IFERROR(VLOOKUP($B5069, 'Returns'!$A$2:$B$801, 2, FALSE), "No")</f>
        <v>No</v>
      </c>
    </row>
    <row r="5070" spans="1:23" x14ac:dyDescent="0.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VLOOKUP($M5070,People!$A$2:$B$5, 2, FALSE)</f>
        <v>Kelly Williams</v>
      </c>
      <c r="W5070" s="3" t="str">
        <f>IFERROR(VLOOKUP($B5070, 'Returns'!$A$2:$B$801, 2, FALSE), "No")</f>
        <v>No</v>
      </c>
    </row>
    <row r="5071" spans="1:23" x14ac:dyDescent="0.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VLOOKUP($M5071,People!$A$2:$B$5, 2, FALSE)</f>
        <v>Kelly Williams</v>
      </c>
      <c r="W5071" s="3" t="str">
        <f>IFERROR(VLOOKUP($B5071, 'Returns'!$A$2:$B$801, 2, FALSE), "No")</f>
        <v>No</v>
      </c>
    </row>
    <row r="5072" spans="1:23" x14ac:dyDescent="0.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VLOOKUP($M5072,People!$A$2:$B$5, 2, FALSE)</f>
        <v>Kelly Williams</v>
      </c>
      <c r="W5072" s="3" t="str">
        <f>IFERROR(VLOOKUP($B5072, 'Returns'!$A$2:$B$801, 2, FALSE), "No")</f>
        <v>No</v>
      </c>
    </row>
    <row r="5073" spans="1:23" x14ac:dyDescent="0.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VLOOKUP($M5073,People!$A$2:$B$5, 2, FALSE)</f>
        <v>Kelly Williams</v>
      </c>
      <c r="W5073" s="3" t="str">
        <f>IFERROR(VLOOKUP($B5073, 'Returns'!$A$2:$B$801, 2, FALSE), "No")</f>
        <v>No</v>
      </c>
    </row>
    <row r="5074" spans="1:23" x14ac:dyDescent="0.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VLOOKUP($M5074,People!$A$2:$B$5, 2, FALSE)</f>
        <v>Kelly Williams</v>
      </c>
      <c r="W5074" s="3" t="str">
        <f>IFERROR(VLOOKUP($B5074, 'Returns'!$A$2:$B$801, 2, FALSE), "No")</f>
        <v>No</v>
      </c>
    </row>
    <row r="5075" spans="1:23" x14ac:dyDescent="0.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VLOOKUP($M5075,People!$A$2:$B$5, 2, FALSE)</f>
        <v>Anna Andreadi</v>
      </c>
      <c r="W5075" s="3" t="str">
        <f>IFERROR(VLOOKUP($B5075, 'Returns'!$A$2:$B$801, 2, FALSE), "No")</f>
        <v>No</v>
      </c>
    </row>
    <row r="5076" spans="1:23" x14ac:dyDescent="0.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VLOOKUP($M5076,People!$A$2:$B$5, 2, FALSE)</f>
        <v>Anna Andreadi</v>
      </c>
      <c r="W5076" s="3" t="str">
        <f>IFERROR(VLOOKUP($B5076, 'Returns'!$A$2:$B$801, 2, FALSE), "No")</f>
        <v>No</v>
      </c>
    </row>
    <row r="5077" spans="1:23" x14ac:dyDescent="0.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VLOOKUP($M5077,People!$A$2:$B$5, 2, FALSE)</f>
        <v>Kelly Williams</v>
      </c>
      <c r="W5077" s="3" t="str">
        <f>IFERROR(VLOOKUP($B5077, 'Returns'!$A$2:$B$801, 2, FALSE), "No")</f>
        <v>No</v>
      </c>
    </row>
    <row r="5078" spans="1:23" x14ac:dyDescent="0.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VLOOKUP($M5078,People!$A$2:$B$5, 2, FALSE)</f>
        <v>Kelly Williams</v>
      </c>
      <c r="W5078" s="3" t="str">
        <f>IFERROR(VLOOKUP($B5078, 'Returns'!$A$2:$B$801, 2, FALSE), "No")</f>
        <v>No</v>
      </c>
    </row>
    <row r="5079" spans="1:23" x14ac:dyDescent="0.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VLOOKUP($M5079,People!$A$2:$B$5, 2, FALSE)</f>
        <v>Kelly Williams</v>
      </c>
      <c r="W5079" s="3" t="str">
        <f>IFERROR(VLOOKUP($B5079, 'Returns'!$A$2:$B$801, 2, FALSE), "No")</f>
        <v>No</v>
      </c>
    </row>
    <row r="5080" spans="1:23" x14ac:dyDescent="0.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VLOOKUP($M5080,People!$A$2:$B$5, 2, FALSE)</f>
        <v>Kelly Williams</v>
      </c>
      <c r="W5080" s="3" t="str">
        <f>IFERROR(VLOOKUP($B5080, 'Returns'!$A$2:$B$801, 2, FALSE), "No")</f>
        <v>No</v>
      </c>
    </row>
    <row r="5081" spans="1:23" x14ac:dyDescent="0.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VLOOKUP($M5081,People!$A$2:$B$5, 2, FALSE)</f>
        <v>Anna Andreadi</v>
      </c>
      <c r="W5081" s="3" t="str">
        <f>IFERROR(VLOOKUP($B5081, 'Returns'!$A$2:$B$801, 2, FALSE), "No")</f>
        <v>No</v>
      </c>
    </row>
    <row r="5082" spans="1:23" x14ac:dyDescent="0.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VLOOKUP($M5082,People!$A$2:$B$5, 2, FALSE)</f>
        <v>Anna Andreadi</v>
      </c>
      <c r="W5082" s="3" t="str">
        <f>IFERROR(VLOOKUP($B5082, 'Returns'!$A$2:$B$801, 2, FALSE), "No")</f>
        <v>No</v>
      </c>
    </row>
    <row r="5083" spans="1:23" x14ac:dyDescent="0.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VLOOKUP($M5083,People!$A$2:$B$5, 2, FALSE)</f>
        <v>Chuck Magee</v>
      </c>
      <c r="W5083" s="3" t="str">
        <f>IFERROR(VLOOKUP($B5083, 'Returns'!$A$2:$B$801, 2, FALSE), "No")</f>
        <v>No</v>
      </c>
    </row>
    <row r="5084" spans="1:23" x14ac:dyDescent="0.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VLOOKUP($M5084,People!$A$2:$B$5, 2, FALSE)</f>
        <v>Cassandra Brandow</v>
      </c>
      <c r="W5084" s="3" t="str">
        <f>IFERROR(VLOOKUP($B5084, 'Returns'!$A$2:$B$801, 2, FALSE), "No")</f>
        <v>No</v>
      </c>
    </row>
    <row r="5085" spans="1:23" x14ac:dyDescent="0.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VLOOKUP($M5085,People!$A$2:$B$5, 2, FALSE)</f>
        <v>Cassandra Brandow</v>
      </c>
      <c r="W5085" s="3" t="str">
        <f>IFERROR(VLOOKUP($B5085, 'Returns'!$A$2:$B$801, 2, FALSE), "No")</f>
        <v>No</v>
      </c>
    </row>
    <row r="5086" spans="1:23" x14ac:dyDescent="0.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VLOOKUP($M5086,People!$A$2:$B$5, 2, FALSE)</f>
        <v>Chuck Magee</v>
      </c>
      <c r="W5086" s="3" t="str">
        <f>IFERROR(VLOOKUP($B5086, 'Returns'!$A$2:$B$801, 2, FALSE), "No")</f>
        <v>No</v>
      </c>
    </row>
    <row r="5087" spans="1:23" x14ac:dyDescent="0.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VLOOKUP($M5087,People!$A$2:$B$5, 2, FALSE)</f>
        <v>Kelly Williams</v>
      </c>
      <c r="W5087" s="3" t="str">
        <f>IFERROR(VLOOKUP($B5087, 'Returns'!$A$2:$B$801, 2, FALSE), "No")</f>
        <v>No</v>
      </c>
    </row>
    <row r="5088" spans="1:23" x14ac:dyDescent="0.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VLOOKUP($M5088,People!$A$2:$B$5, 2, FALSE)</f>
        <v>Chuck Magee</v>
      </c>
      <c r="W5088" s="3" t="str">
        <f>IFERROR(VLOOKUP($B5088, 'Returns'!$A$2:$B$801, 2, FALSE), "No")</f>
        <v>No</v>
      </c>
    </row>
    <row r="5089" spans="1:23" x14ac:dyDescent="0.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VLOOKUP($M5089,People!$A$2:$B$5, 2, FALSE)</f>
        <v>Chuck Magee</v>
      </c>
      <c r="W5089" s="3" t="str">
        <f>IFERROR(VLOOKUP($B5089, 'Returns'!$A$2:$B$801, 2, FALSE), "No")</f>
        <v>No</v>
      </c>
    </row>
    <row r="5090" spans="1:23" x14ac:dyDescent="0.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VLOOKUP($M5090,People!$A$2:$B$5, 2, FALSE)</f>
        <v>Chuck Magee</v>
      </c>
      <c r="W5090" s="3" t="str">
        <f>IFERROR(VLOOKUP($B5090, 'Returns'!$A$2:$B$801, 2, FALSE), "No")</f>
        <v>No</v>
      </c>
    </row>
    <row r="5091" spans="1:23" x14ac:dyDescent="0.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VLOOKUP($M5091,People!$A$2:$B$5, 2, FALSE)</f>
        <v>Anna Andreadi</v>
      </c>
      <c r="W5091" s="3" t="str">
        <f>IFERROR(VLOOKUP($B5091, 'Returns'!$A$2:$B$801, 2, FALSE), "No")</f>
        <v>No</v>
      </c>
    </row>
    <row r="5092" spans="1:23" x14ac:dyDescent="0.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VLOOKUP($M5092,People!$A$2:$B$5, 2, FALSE)</f>
        <v>Anna Andreadi</v>
      </c>
      <c r="W5092" s="3" t="str">
        <f>IFERROR(VLOOKUP($B5092, 'Returns'!$A$2:$B$801, 2, FALSE), "No")</f>
        <v>No</v>
      </c>
    </row>
    <row r="5093" spans="1:23" x14ac:dyDescent="0.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VLOOKUP($M5093,People!$A$2:$B$5, 2, FALSE)</f>
        <v>Anna Andreadi</v>
      </c>
      <c r="W5093" s="3" t="str">
        <f>IFERROR(VLOOKUP($B5093, 'Returns'!$A$2:$B$801, 2, FALSE), "No")</f>
        <v>No</v>
      </c>
    </row>
    <row r="5094" spans="1:23" x14ac:dyDescent="0.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VLOOKUP($M5094,People!$A$2:$B$5, 2, FALSE)</f>
        <v>Chuck Magee</v>
      </c>
      <c r="W5094" s="3" t="str">
        <f>IFERROR(VLOOKUP($B5094, 'Returns'!$A$2:$B$801, 2, FALSE), "No")</f>
        <v>No</v>
      </c>
    </row>
    <row r="5095" spans="1:23" x14ac:dyDescent="0.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VLOOKUP($M5095,People!$A$2:$B$5, 2, FALSE)</f>
        <v>Kelly Williams</v>
      </c>
      <c r="W5095" s="3" t="str">
        <f>IFERROR(VLOOKUP($B5095, 'Returns'!$A$2:$B$801, 2, FALSE), "No")</f>
        <v>Yes</v>
      </c>
    </row>
    <row r="5096" spans="1:23" x14ac:dyDescent="0.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VLOOKUP($M5096,People!$A$2:$B$5, 2, FALSE)</f>
        <v>Kelly Williams</v>
      </c>
      <c r="W5096" s="3" t="str">
        <f>IFERROR(VLOOKUP($B5096, 'Returns'!$A$2:$B$801, 2, FALSE), "No")</f>
        <v>Yes</v>
      </c>
    </row>
    <row r="5097" spans="1:23" x14ac:dyDescent="0.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VLOOKUP($M5097,People!$A$2:$B$5, 2, FALSE)</f>
        <v>Kelly Williams</v>
      </c>
      <c r="W5097" s="3" t="str">
        <f>IFERROR(VLOOKUP($B5097, 'Returns'!$A$2:$B$801, 2, FALSE), "No")</f>
        <v>Yes</v>
      </c>
    </row>
    <row r="5098" spans="1:23" x14ac:dyDescent="0.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VLOOKUP($M5098,People!$A$2:$B$5, 2, FALSE)</f>
        <v>Kelly Williams</v>
      </c>
      <c r="W5098" s="3" t="str">
        <f>IFERROR(VLOOKUP($B5098, 'Returns'!$A$2:$B$801, 2, FALSE), "No")</f>
        <v>Yes</v>
      </c>
    </row>
    <row r="5099" spans="1:23" x14ac:dyDescent="0.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VLOOKUP($M5099,People!$A$2:$B$5, 2, FALSE)</f>
        <v>Kelly Williams</v>
      </c>
      <c r="W5099" s="3" t="str">
        <f>IFERROR(VLOOKUP($B5099, 'Returns'!$A$2:$B$801, 2, FALSE), "No")</f>
        <v>Yes</v>
      </c>
    </row>
    <row r="5100" spans="1:23" x14ac:dyDescent="0.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VLOOKUP($M5100,People!$A$2:$B$5, 2, FALSE)</f>
        <v>Kelly Williams</v>
      </c>
      <c r="W5100" s="3" t="str">
        <f>IFERROR(VLOOKUP($B5100, 'Returns'!$A$2:$B$801, 2, FALSE), "No")</f>
        <v>Yes</v>
      </c>
    </row>
    <row r="5101" spans="1:23" x14ac:dyDescent="0.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VLOOKUP($M5101,People!$A$2:$B$5, 2, FALSE)</f>
        <v>Anna Andreadi</v>
      </c>
      <c r="W5101" s="3" t="str">
        <f>IFERROR(VLOOKUP($B5101, 'Returns'!$A$2:$B$801, 2, FALSE), "No")</f>
        <v>No</v>
      </c>
    </row>
    <row r="5102" spans="1:23" x14ac:dyDescent="0.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VLOOKUP($M5102,People!$A$2:$B$5, 2, FALSE)</f>
        <v>Kelly Williams</v>
      </c>
      <c r="W5102" s="3" t="str">
        <f>IFERROR(VLOOKUP($B5102, 'Returns'!$A$2:$B$801, 2, FALSE), "No")</f>
        <v>No</v>
      </c>
    </row>
    <row r="5103" spans="1:23" x14ac:dyDescent="0.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VLOOKUP($M5103,People!$A$2:$B$5, 2, FALSE)</f>
        <v>Kelly Williams</v>
      </c>
      <c r="W5103" s="3" t="str">
        <f>IFERROR(VLOOKUP($B5103, 'Returns'!$A$2:$B$801, 2, FALSE), "No")</f>
        <v>No</v>
      </c>
    </row>
    <row r="5104" spans="1:23" x14ac:dyDescent="0.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VLOOKUP($M5104,People!$A$2:$B$5, 2, FALSE)</f>
        <v>Kelly Williams</v>
      </c>
      <c r="W5104" s="3" t="str">
        <f>IFERROR(VLOOKUP($B5104, 'Returns'!$A$2:$B$801, 2, FALSE), "No")</f>
        <v>No</v>
      </c>
    </row>
    <row r="5105" spans="1:23" x14ac:dyDescent="0.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VLOOKUP($M5105,People!$A$2:$B$5, 2, FALSE)</f>
        <v>Chuck Magee</v>
      </c>
      <c r="W5105" s="3" t="str">
        <f>IFERROR(VLOOKUP($B5105, 'Returns'!$A$2:$B$801, 2, FALSE), "No")</f>
        <v>No</v>
      </c>
    </row>
    <row r="5106" spans="1:23" x14ac:dyDescent="0.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VLOOKUP($M5106,People!$A$2:$B$5, 2, FALSE)</f>
        <v>Chuck Magee</v>
      </c>
      <c r="W5106" s="3" t="str">
        <f>IFERROR(VLOOKUP($B5106, 'Returns'!$A$2:$B$801, 2, FALSE), "No")</f>
        <v>No</v>
      </c>
    </row>
    <row r="5107" spans="1:23" x14ac:dyDescent="0.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VLOOKUP($M5107,People!$A$2:$B$5, 2, FALSE)</f>
        <v>Cassandra Brandow</v>
      </c>
      <c r="W5107" s="3" t="str">
        <f>IFERROR(VLOOKUP($B5107, 'Returns'!$A$2:$B$801, 2, FALSE), "No")</f>
        <v>No</v>
      </c>
    </row>
    <row r="5108" spans="1:23" x14ac:dyDescent="0.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VLOOKUP($M5108,People!$A$2:$B$5, 2, FALSE)</f>
        <v>Cassandra Brandow</v>
      </c>
      <c r="W5108" s="3" t="str">
        <f>IFERROR(VLOOKUP($B5108, 'Returns'!$A$2:$B$801, 2, FALSE), "No")</f>
        <v>No</v>
      </c>
    </row>
    <row r="5109" spans="1:23" x14ac:dyDescent="0.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VLOOKUP($M5109,People!$A$2:$B$5, 2, FALSE)</f>
        <v>Cassandra Brandow</v>
      </c>
      <c r="W5109" s="3" t="str">
        <f>IFERROR(VLOOKUP($B5109, 'Returns'!$A$2:$B$801, 2, FALSE), "No")</f>
        <v>No</v>
      </c>
    </row>
    <row r="5110" spans="1:23" x14ac:dyDescent="0.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VLOOKUP($M5110,People!$A$2:$B$5, 2, FALSE)</f>
        <v>Cassandra Brandow</v>
      </c>
      <c r="W5110" s="3" t="str">
        <f>IFERROR(VLOOKUP($B5110, 'Returns'!$A$2:$B$801, 2, FALSE), "No")</f>
        <v>No</v>
      </c>
    </row>
    <row r="5111" spans="1:23" x14ac:dyDescent="0.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VLOOKUP($M5111,People!$A$2:$B$5, 2, FALSE)</f>
        <v>Chuck Magee</v>
      </c>
      <c r="W5111" s="3" t="str">
        <f>IFERROR(VLOOKUP($B5111, 'Returns'!$A$2:$B$801, 2, FALSE), "No")</f>
        <v>No</v>
      </c>
    </row>
    <row r="5112" spans="1:23" x14ac:dyDescent="0.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VLOOKUP($M5112,People!$A$2:$B$5, 2, FALSE)</f>
        <v>Chuck Magee</v>
      </c>
      <c r="W5112" s="3" t="str">
        <f>IFERROR(VLOOKUP($B5112, 'Returns'!$A$2:$B$801, 2, FALSE), "No")</f>
        <v>No</v>
      </c>
    </row>
    <row r="5113" spans="1:23" x14ac:dyDescent="0.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VLOOKUP($M5113,People!$A$2:$B$5, 2, FALSE)</f>
        <v>Chuck Magee</v>
      </c>
      <c r="W5113" s="3" t="str">
        <f>IFERROR(VLOOKUP($B5113, 'Returns'!$A$2:$B$801, 2, FALSE), "No")</f>
        <v>No</v>
      </c>
    </row>
    <row r="5114" spans="1:23" x14ac:dyDescent="0.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VLOOKUP($M5114,People!$A$2:$B$5, 2, FALSE)</f>
        <v>Kelly Williams</v>
      </c>
      <c r="W5114" s="3" t="str">
        <f>IFERROR(VLOOKUP($B5114, 'Returns'!$A$2:$B$801, 2, FALSE), "No")</f>
        <v>No</v>
      </c>
    </row>
    <row r="5115" spans="1:23" x14ac:dyDescent="0.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VLOOKUP($M5115,People!$A$2:$B$5, 2, FALSE)</f>
        <v>Kelly Williams</v>
      </c>
      <c r="W5115" s="3" t="str">
        <f>IFERROR(VLOOKUP($B5115, 'Returns'!$A$2:$B$801, 2, FALSE), "No")</f>
        <v>No</v>
      </c>
    </row>
    <row r="5116" spans="1:23" x14ac:dyDescent="0.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VLOOKUP($M5116,People!$A$2:$B$5, 2, FALSE)</f>
        <v>Anna Andreadi</v>
      </c>
      <c r="W5116" s="3" t="str">
        <f>IFERROR(VLOOKUP($B5116, 'Returns'!$A$2:$B$801, 2, FALSE), "No")</f>
        <v>No</v>
      </c>
    </row>
    <row r="5117" spans="1:23" x14ac:dyDescent="0.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VLOOKUP($M5117,People!$A$2:$B$5, 2, FALSE)</f>
        <v>Chuck Magee</v>
      </c>
      <c r="W5117" s="3" t="str">
        <f>IFERROR(VLOOKUP($B5117, 'Returns'!$A$2:$B$801, 2, FALSE), "No")</f>
        <v>No</v>
      </c>
    </row>
    <row r="5118" spans="1:23" x14ac:dyDescent="0.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VLOOKUP($M5118,People!$A$2:$B$5, 2, FALSE)</f>
        <v>Chuck Magee</v>
      </c>
      <c r="W5118" s="3" t="str">
        <f>IFERROR(VLOOKUP($B5118, 'Returns'!$A$2:$B$801, 2, FALSE), "No")</f>
        <v>No</v>
      </c>
    </row>
    <row r="5119" spans="1:23" x14ac:dyDescent="0.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VLOOKUP($M5119,People!$A$2:$B$5, 2, FALSE)</f>
        <v>Chuck Magee</v>
      </c>
      <c r="W5119" s="3" t="str">
        <f>IFERROR(VLOOKUP($B5119, 'Returns'!$A$2:$B$801, 2, FALSE), "No")</f>
        <v>No</v>
      </c>
    </row>
    <row r="5120" spans="1:23" x14ac:dyDescent="0.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VLOOKUP($M5120,People!$A$2:$B$5, 2, FALSE)</f>
        <v>Chuck Magee</v>
      </c>
      <c r="W5120" s="3" t="str">
        <f>IFERROR(VLOOKUP($B5120, 'Returns'!$A$2:$B$801, 2, FALSE), "No")</f>
        <v>No</v>
      </c>
    </row>
    <row r="5121" spans="1:23" x14ac:dyDescent="0.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VLOOKUP($M5121,People!$A$2:$B$5, 2, FALSE)</f>
        <v>Chuck Magee</v>
      </c>
      <c r="W5121" s="3" t="str">
        <f>IFERROR(VLOOKUP($B5121, 'Returns'!$A$2:$B$801, 2, FALSE), "No")</f>
        <v>No</v>
      </c>
    </row>
    <row r="5122" spans="1:23" x14ac:dyDescent="0.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VLOOKUP($M5122,People!$A$2:$B$5, 2, FALSE)</f>
        <v>Cassandra Brandow</v>
      </c>
      <c r="W5122" s="3" t="str">
        <f>IFERROR(VLOOKUP($B5122, 'Returns'!$A$2:$B$801, 2, FALSE), "No")</f>
        <v>No</v>
      </c>
    </row>
    <row r="5123" spans="1:23" x14ac:dyDescent="0.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VLOOKUP($M5123,People!$A$2:$B$5, 2, FALSE)</f>
        <v>Cassandra Brandow</v>
      </c>
      <c r="W5123" s="3" t="str">
        <f>IFERROR(VLOOKUP($B5123, 'Returns'!$A$2:$B$801, 2, FALSE), "No")</f>
        <v>No</v>
      </c>
    </row>
    <row r="5124" spans="1:23" x14ac:dyDescent="0.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VLOOKUP($M5124,People!$A$2:$B$5, 2, FALSE)</f>
        <v>Cassandra Brandow</v>
      </c>
      <c r="W5124" s="3" t="str">
        <f>IFERROR(VLOOKUP($B5124, 'Returns'!$A$2:$B$801, 2, FALSE), "No")</f>
        <v>No</v>
      </c>
    </row>
    <row r="5125" spans="1:23" x14ac:dyDescent="0.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VLOOKUP($M5125,People!$A$2:$B$5, 2, FALSE)</f>
        <v>Cassandra Brandow</v>
      </c>
      <c r="W5125" s="3" t="str">
        <f>IFERROR(VLOOKUP($B5125, 'Returns'!$A$2:$B$801, 2, FALSE), "No")</f>
        <v>No</v>
      </c>
    </row>
    <row r="5126" spans="1:23" x14ac:dyDescent="0.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VLOOKUP($M5126,People!$A$2:$B$5, 2, FALSE)</f>
        <v>Chuck Magee</v>
      </c>
      <c r="W5126" s="3" t="str">
        <f>IFERROR(VLOOKUP($B5126, 'Returns'!$A$2:$B$801, 2, FALSE), "No")</f>
        <v>Yes</v>
      </c>
    </row>
    <row r="5127" spans="1:23" x14ac:dyDescent="0.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VLOOKUP($M5127,People!$A$2:$B$5, 2, FALSE)</f>
        <v>Chuck Magee</v>
      </c>
      <c r="W5127" s="3" t="str">
        <f>IFERROR(VLOOKUP($B5127, 'Returns'!$A$2:$B$801, 2, FALSE), "No")</f>
        <v>Yes</v>
      </c>
    </row>
    <row r="5128" spans="1:23" x14ac:dyDescent="0.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VLOOKUP($M5128,People!$A$2:$B$5, 2, FALSE)</f>
        <v>Chuck Magee</v>
      </c>
      <c r="W5128" s="3" t="str">
        <f>IFERROR(VLOOKUP($B5128, 'Returns'!$A$2:$B$801, 2, FALSE), "No")</f>
        <v>Yes</v>
      </c>
    </row>
    <row r="5129" spans="1:23" x14ac:dyDescent="0.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VLOOKUP($M5129,People!$A$2:$B$5, 2, FALSE)</f>
        <v>Chuck Magee</v>
      </c>
      <c r="W5129" s="3" t="str">
        <f>IFERROR(VLOOKUP($B5129, 'Returns'!$A$2:$B$801, 2, FALSE), "No")</f>
        <v>Yes</v>
      </c>
    </row>
    <row r="5130" spans="1:23" x14ac:dyDescent="0.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VLOOKUP($M5130,People!$A$2:$B$5, 2, FALSE)</f>
        <v>Chuck Magee</v>
      </c>
      <c r="W5130" s="3" t="str">
        <f>IFERROR(VLOOKUP($B5130, 'Returns'!$A$2:$B$801, 2, FALSE), "No")</f>
        <v>Yes</v>
      </c>
    </row>
    <row r="5131" spans="1:23" x14ac:dyDescent="0.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VLOOKUP($M5131,People!$A$2:$B$5, 2, FALSE)</f>
        <v>Chuck Magee</v>
      </c>
      <c r="W5131" s="3" t="str">
        <f>IFERROR(VLOOKUP($B5131, 'Returns'!$A$2:$B$801, 2, FALSE), "No")</f>
        <v>Yes</v>
      </c>
    </row>
    <row r="5132" spans="1:23" x14ac:dyDescent="0.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VLOOKUP($M5132,People!$A$2:$B$5, 2, FALSE)</f>
        <v>Chuck Magee</v>
      </c>
      <c r="W5132" s="3" t="str">
        <f>IFERROR(VLOOKUP($B5132, 'Returns'!$A$2:$B$801, 2, FALSE), "No")</f>
        <v>Yes</v>
      </c>
    </row>
    <row r="5133" spans="1:23" x14ac:dyDescent="0.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VLOOKUP($M5133,People!$A$2:$B$5, 2, FALSE)</f>
        <v>Anna Andreadi</v>
      </c>
      <c r="W5133" s="3" t="str">
        <f>IFERROR(VLOOKUP($B5133, 'Returns'!$A$2:$B$801, 2, FALSE), "No")</f>
        <v>No</v>
      </c>
    </row>
    <row r="5134" spans="1:23" x14ac:dyDescent="0.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VLOOKUP($M5134,People!$A$2:$B$5, 2, FALSE)</f>
        <v>Cassandra Brandow</v>
      </c>
      <c r="W5134" s="3" t="str">
        <f>IFERROR(VLOOKUP($B5134, 'Returns'!$A$2:$B$801, 2, FALSE), "No")</f>
        <v>No</v>
      </c>
    </row>
    <row r="5135" spans="1:23" x14ac:dyDescent="0.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VLOOKUP($M5135,People!$A$2:$B$5, 2, FALSE)</f>
        <v>Chuck Magee</v>
      </c>
      <c r="W5135" s="3" t="str">
        <f>IFERROR(VLOOKUP($B5135, 'Returns'!$A$2:$B$801, 2, FALSE), "No")</f>
        <v>No</v>
      </c>
    </row>
    <row r="5136" spans="1:23" x14ac:dyDescent="0.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VLOOKUP($M5136,People!$A$2:$B$5, 2, FALSE)</f>
        <v>Chuck Magee</v>
      </c>
      <c r="W5136" s="3" t="str">
        <f>IFERROR(VLOOKUP($B5136, 'Returns'!$A$2:$B$801, 2, FALSE), "No")</f>
        <v>No</v>
      </c>
    </row>
    <row r="5137" spans="1:23" x14ac:dyDescent="0.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VLOOKUP($M5137,People!$A$2:$B$5, 2, FALSE)</f>
        <v>Anna Andreadi</v>
      </c>
      <c r="W5137" s="3" t="str">
        <f>IFERROR(VLOOKUP($B5137, 'Returns'!$A$2:$B$801, 2, FALSE), "No")</f>
        <v>Yes</v>
      </c>
    </row>
    <row r="5138" spans="1:23" x14ac:dyDescent="0.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VLOOKUP($M5138,People!$A$2:$B$5, 2, FALSE)</f>
        <v>Anna Andreadi</v>
      </c>
      <c r="W5138" s="3" t="str">
        <f>IFERROR(VLOOKUP($B5138, 'Returns'!$A$2:$B$801, 2, FALSE), "No")</f>
        <v>No</v>
      </c>
    </row>
    <row r="5139" spans="1:23" x14ac:dyDescent="0.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VLOOKUP($M5139,People!$A$2:$B$5, 2, FALSE)</f>
        <v>Kelly Williams</v>
      </c>
      <c r="W5139" s="3" t="str">
        <f>IFERROR(VLOOKUP($B5139, 'Returns'!$A$2:$B$801, 2, FALSE), "No")</f>
        <v>No</v>
      </c>
    </row>
    <row r="5140" spans="1:23" x14ac:dyDescent="0.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VLOOKUP($M5140,People!$A$2:$B$5, 2, FALSE)</f>
        <v>Chuck Magee</v>
      </c>
      <c r="W5140" s="3" t="str">
        <f>IFERROR(VLOOKUP($B5140, 'Returns'!$A$2:$B$801, 2, FALSE), "No")</f>
        <v>No</v>
      </c>
    </row>
    <row r="5141" spans="1:23" x14ac:dyDescent="0.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VLOOKUP($M5141,People!$A$2:$B$5, 2, FALSE)</f>
        <v>Chuck Magee</v>
      </c>
      <c r="W5141" s="3" t="str">
        <f>IFERROR(VLOOKUP($B5141, 'Returns'!$A$2:$B$801, 2, FALSE), "No")</f>
        <v>No</v>
      </c>
    </row>
    <row r="5142" spans="1:23" x14ac:dyDescent="0.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VLOOKUP($M5142,People!$A$2:$B$5, 2, FALSE)</f>
        <v>Anna Andreadi</v>
      </c>
      <c r="W5142" s="3" t="str">
        <f>IFERROR(VLOOKUP($B5142, 'Returns'!$A$2:$B$801, 2, FALSE), "No")</f>
        <v>No</v>
      </c>
    </row>
    <row r="5143" spans="1:23" x14ac:dyDescent="0.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VLOOKUP($M5143,People!$A$2:$B$5, 2, FALSE)</f>
        <v>Chuck Magee</v>
      </c>
      <c r="W5143" s="3" t="str">
        <f>IFERROR(VLOOKUP($B5143, 'Returns'!$A$2:$B$801, 2, FALSE), "No")</f>
        <v>No</v>
      </c>
    </row>
    <row r="5144" spans="1:23" x14ac:dyDescent="0.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VLOOKUP($M5144,People!$A$2:$B$5, 2, FALSE)</f>
        <v>Chuck Magee</v>
      </c>
      <c r="W5144" s="3" t="str">
        <f>IFERROR(VLOOKUP($B5144, 'Returns'!$A$2:$B$801, 2, FALSE), "No")</f>
        <v>No</v>
      </c>
    </row>
    <row r="5145" spans="1:23" x14ac:dyDescent="0.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VLOOKUP($M5145,People!$A$2:$B$5, 2, FALSE)</f>
        <v>Chuck Magee</v>
      </c>
      <c r="W5145" s="3" t="str">
        <f>IFERROR(VLOOKUP($B5145, 'Returns'!$A$2:$B$801, 2, FALSE), "No")</f>
        <v>No</v>
      </c>
    </row>
    <row r="5146" spans="1:23" x14ac:dyDescent="0.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VLOOKUP($M5146,People!$A$2:$B$5, 2, FALSE)</f>
        <v>Anna Andreadi</v>
      </c>
      <c r="W5146" s="3" t="str">
        <f>IFERROR(VLOOKUP($B5146, 'Returns'!$A$2:$B$801, 2, FALSE), "No")</f>
        <v>No</v>
      </c>
    </row>
    <row r="5147" spans="1:23" x14ac:dyDescent="0.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VLOOKUP($M5147,People!$A$2:$B$5, 2, FALSE)</f>
        <v>Anna Andreadi</v>
      </c>
      <c r="W5147" s="3" t="str">
        <f>IFERROR(VLOOKUP($B5147, 'Returns'!$A$2:$B$801, 2, FALSE), "No")</f>
        <v>No</v>
      </c>
    </row>
    <row r="5148" spans="1:23" x14ac:dyDescent="0.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VLOOKUP($M5148,People!$A$2:$B$5, 2, FALSE)</f>
        <v>Anna Andreadi</v>
      </c>
      <c r="W5148" s="3" t="str">
        <f>IFERROR(VLOOKUP($B5148, 'Returns'!$A$2:$B$801, 2, FALSE), "No")</f>
        <v>No</v>
      </c>
    </row>
    <row r="5149" spans="1:23" x14ac:dyDescent="0.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VLOOKUP($M5149,People!$A$2:$B$5, 2, FALSE)</f>
        <v>Anna Andreadi</v>
      </c>
      <c r="W5149" s="3" t="str">
        <f>IFERROR(VLOOKUP($B5149, 'Returns'!$A$2:$B$801, 2, FALSE), "No")</f>
        <v>No</v>
      </c>
    </row>
    <row r="5150" spans="1:23" x14ac:dyDescent="0.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VLOOKUP($M5150,People!$A$2:$B$5, 2, FALSE)</f>
        <v>Anna Andreadi</v>
      </c>
      <c r="W5150" s="3" t="str">
        <f>IFERROR(VLOOKUP($B5150, 'Returns'!$A$2:$B$801, 2, FALSE), "No")</f>
        <v>No</v>
      </c>
    </row>
    <row r="5151" spans="1:23" x14ac:dyDescent="0.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VLOOKUP($M5151,People!$A$2:$B$5, 2, FALSE)</f>
        <v>Chuck Magee</v>
      </c>
      <c r="W5151" s="3" t="str">
        <f>IFERROR(VLOOKUP($B5151, 'Returns'!$A$2:$B$801, 2, FALSE), "No")</f>
        <v>No</v>
      </c>
    </row>
    <row r="5152" spans="1:23" x14ac:dyDescent="0.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VLOOKUP($M5152,People!$A$2:$B$5, 2, FALSE)</f>
        <v>Anna Andreadi</v>
      </c>
      <c r="W5152" s="3" t="str">
        <f>IFERROR(VLOOKUP($B5152, 'Returns'!$A$2:$B$801, 2, FALSE), "No")</f>
        <v>No</v>
      </c>
    </row>
    <row r="5153" spans="1:23" x14ac:dyDescent="0.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VLOOKUP($M5153,People!$A$2:$B$5, 2, FALSE)</f>
        <v>Anna Andreadi</v>
      </c>
      <c r="W5153" s="3" t="str">
        <f>IFERROR(VLOOKUP($B5153, 'Returns'!$A$2:$B$801, 2, FALSE), "No")</f>
        <v>No</v>
      </c>
    </row>
    <row r="5154" spans="1:23" x14ac:dyDescent="0.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VLOOKUP($M5154,People!$A$2:$B$5, 2, FALSE)</f>
        <v>Chuck Magee</v>
      </c>
      <c r="W5154" s="3" t="str">
        <f>IFERROR(VLOOKUP($B5154, 'Returns'!$A$2:$B$801, 2, FALSE), "No")</f>
        <v>No</v>
      </c>
    </row>
    <row r="5155" spans="1:23" x14ac:dyDescent="0.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VLOOKUP($M5155,People!$A$2:$B$5, 2, FALSE)</f>
        <v>Chuck Magee</v>
      </c>
      <c r="W5155" s="3" t="str">
        <f>IFERROR(VLOOKUP($B5155, 'Returns'!$A$2:$B$801, 2, FALSE), "No")</f>
        <v>No</v>
      </c>
    </row>
    <row r="5156" spans="1:23" x14ac:dyDescent="0.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VLOOKUP($M5156,People!$A$2:$B$5, 2, FALSE)</f>
        <v>Kelly Williams</v>
      </c>
      <c r="W5156" s="3" t="str">
        <f>IFERROR(VLOOKUP($B5156, 'Returns'!$A$2:$B$801, 2, FALSE), "No")</f>
        <v>No</v>
      </c>
    </row>
    <row r="5157" spans="1:23" x14ac:dyDescent="0.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VLOOKUP($M5157,People!$A$2:$B$5, 2, FALSE)</f>
        <v>Kelly Williams</v>
      </c>
      <c r="W5157" s="3" t="str">
        <f>IFERROR(VLOOKUP($B5157, 'Returns'!$A$2:$B$801, 2, FALSE), "No")</f>
        <v>No</v>
      </c>
    </row>
    <row r="5158" spans="1:23" x14ac:dyDescent="0.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VLOOKUP($M5158,People!$A$2:$B$5, 2, FALSE)</f>
        <v>Kelly Williams</v>
      </c>
      <c r="W5158" s="3" t="str">
        <f>IFERROR(VLOOKUP($B5158, 'Returns'!$A$2:$B$801, 2, FALSE), "No")</f>
        <v>No</v>
      </c>
    </row>
    <row r="5159" spans="1:23" x14ac:dyDescent="0.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VLOOKUP($M5159,People!$A$2:$B$5, 2, FALSE)</f>
        <v>Kelly Williams</v>
      </c>
      <c r="W5159" s="3" t="str">
        <f>IFERROR(VLOOKUP($B5159, 'Returns'!$A$2:$B$801, 2, FALSE), "No")</f>
        <v>No</v>
      </c>
    </row>
    <row r="5160" spans="1:23" x14ac:dyDescent="0.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VLOOKUP($M5160,People!$A$2:$B$5, 2, FALSE)</f>
        <v>Kelly Williams</v>
      </c>
      <c r="W5160" s="3" t="str">
        <f>IFERROR(VLOOKUP($B5160, 'Returns'!$A$2:$B$801, 2, FALSE), "No")</f>
        <v>No</v>
      </c>
    </row>
    <row r="5161" spans="1:23" x14ac:dyDescent="0.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VLOOKUP($M5161,People!$A$2:$B$5, 2, FALSE)</f>
        <v>Anna Andreadi</v>
      </c>
      <c r="W5161" s="3" t="str">
        <f>IFERROR(VLOOKUP($B5161, 'Returns'!$A$2:$B$801, 2, FALSE), "No")</f>
        <v>No</v>
      </c>
    </row>
    <row r="5162" spans="1:23" x14ac:dyDescent="0.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VLOOKUP($M5162,People!$A$2:$B$5, 2, FALSE)</f>
        <v>Anna Andreadi</v>
      </c>
      <c r="W5162" s="3" t="str">
        <f>IFERROR(VLOOKUP($B5162, 'Returns'!$A$2:$B$801, 2, FALSE), "No")</f>
        <v>No</v>
      </c>
    </row>
    <row r="5163" spans="1:23" x14ac:dyDescent="0.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VLOOKUP($M5163,People!$A$2:$B$5, 2, FALSE)</f>
        <v>Anna Andreadi</v>
      </c>
      <c r="W5163" s="3" t="str">
        <f>IFERROR(VLOOKUP($B5163, 'Returns'!$A$2:$B$801, 2, FALSE), "No")</f>
        <v>No</v>
      </c>
    </row>
    <row r="5164" spans="1:23" x14ac:dyDescent="0.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VLOOKUP($M5164,People!$A$2:$B$5, 2, FALSE)</f>
        <v>Kelly Williams</v>
      </c>
      <c r="W5164" s="3" t="str">
        <f>IFERROR(VLOOKUP($B5164, 'Returns'!$A$2:$B$801, 2, FALSE), "No")</f>
        <v>No</v>
      </c>
    </row>
    <row r="5165" spans="1:23" x14ac:dyDescent="0.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VLOOKUP($M5165,People!$A$2:$B$5, 2, FALSE)</f>
        <v>Anna Andreadi</v>
      </c>
      <c r="W5165" s="3" t="str">
        <f>IFERROR(VLOOKUP($B5165, 'Returns'!$A$2:$B$801, 2, FALSE), "No")</f>
        <v>Yes</v>
      </c>
    </row>
    <row r="5166" spans="1:23" x14ac:dyDescent="0.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VLOOKUP($M5166,People!$A$2:$B$5, 2, FALSE)</f>
        <v>Kelly Williams</v>
      </c>
      <c r="W5166" s="3" t="str">
        <f>IFERROR(VLOOKUP($B5166, 'Returns'!$A$2:$B$801, 2, FALSE), "No")</f>
        <v>No</v>
      </c>
    </row>
    <row r="5167" spans="1:23" x14ac:dyDescent="0.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VLOOKUP($M5167,People!$A$2:$B$5, 2, FALSE)</f>
        <v>Kelly Williams</v>
      </c>
      <c r="W5167" s="3" t="str">
        <f>IFERROR(VLOOKUP($B5167, 'Returns'!$A$2:$B$801, 2, FALSE), "No")</f>
        <v>No</v>
      </c>
    </row>
    <row r="5168" spans="1:23" x14ac:dyDescent="0.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VLOOKUP($M5168,People!$A$2:$B$5, 2, FALSE)</f>
        <v>Kelly Williams</v>
      </c>
      <c r="W5168" s="3" t="str">
        <f>IFERROR(VLOOKUP($B5168, 'Returns'!$A$2:$B$801, 2, FALSE), "No")</f>
        <v>No</v>
      </c>
    </row>
    <row r="5169" spans="1:23" x14ac:dyDescent="0.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VLOOKUP($M5169,People!$A$2:$B$5, 2, FALSE)</f>
        <v>Kelly Williams</v>
      </c>
      <c r="W5169" s="3" t="str">
        <f>IFERROR(VLOOKUP($B5169, 'Returns'!$A$2:$B$801, 2, FALSE), "No")</f>
        <v>No</v>
      </c>
    </row>
    <row r="5170" spans="1:23" x14ac:dyDescent="0.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VLOOKUP($M5170,People!$A$2:$B$5, 2, FALSE)</f>
        <v>Kelly Williams</v>
      </c>
      <c r="W5170" s="3" t="str">
        <f>IFERROR(VLOOKUP($B5170, 'Returns'!$A$2:$B$801, 2, FALSE), "No")</f>
        <v>No</v>
      </c>
    </row>
    <row r="5171" spans="1:23" x14ac:dyDescent="0.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VLOOKUP($M5171,People!$A$2:$B$5, 2, FALSE)</f>
        <v>Kelly Williams</v>
      </c>
      <c r="W5171" s="3" t="str">
        <f>IFERROR(VLOOKUP($B5171, 'Returns'!$A$2:$B$801, 2, FALSE), "No")</f>
        <v>No</v>
      </c>
    </row>
    <row r="5172" spans="1:23" x14ac:dyDescent="0.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VLOOKUP($M5172,People!$A$2:$B$5, 2, FALSE)</f>
        <v>Kelly Williams</v>
      </c>
      <c r="W5172" s="3" t="str">
        <f>IFERROR(VLOOKUP($B5172, 'Returns'!$A$2:$B$801, 2, FALSE), "No")</f>
        <v>No</v>
      </c>
    </row>
    <row r="5173" spans="1:23" x14ac:dyDescent="0.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VLOOKUP($M5173,People!$A$2:$B$5, 2, FALSE)</f>
        <v>Kelly Williams</v>
      </c>
      <c r="W5173" s="3" t="str">
        <f>IFERROR(VLOOKUP($B5173, 'Returns'!$A$2:$B$801, 2, FALSE), "No")</f>
        <v>No</v>
      </c>
    </row>
    <row r="5174" spans="1:23" x14ac:dyDescent="0.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VLOOKUP($M5174,People!$A$2:$B$5, 2, FALSE)</f>
        <v>Kelly Williams</v>
      </c>
      <c r="W5174" s="3" t="str">
        <f>IFERROR(VLOOKUP($B5174, 'Returns'!$A$2:$B$801, 2, FALSE), "No")</f>
        <v>No</v>
      </c>
    </row>
    <row r="5175" spans="1:23" x14ac:dyDescent="0.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VLOOKUP($M5175,People!$A$2:$B$5, 2, FALSE)</f>
        <v>Anna Andreadi</v>
      </c>
      <c r="W5175" s="3" t="str">
        <f>IFERROR(VLOOKUP($B5175, 'Returns'!$A$2:$B$801, 2, FALSE), "No")</f>
        <v>No</v>
      </c>
    </row>
    <row r="5176" spans="1:23" x14ac:dyDescent="0.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VLOOKUP($M5176,People!$A$2:$B$5, 2, FALSE)</f>
        <v>Kelly Williams</v>
      </c>
      <c r="W5176" s="3" t="str">
        <f>IFERROR(VLOOKUP($B5176, 'Returns'!$A$2:$B$801, 2, FALSE), "No")</f>
        <v>No</v>
      </c>
    </row>
    <row r="5177" spans="1:23" x14ac:dyDescent="0.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VLOOKUP($M5177,People!$A$2:$B$5, 2, FALSE)</f>
        <v>Kelly Williams</v>
      </c>
      <c r="W5177" s="3" t="str">
        <f>IFERROR(VLOOKUP($B5177, 'Returns'!$A$2:$B$801, 2, FALSE), "No")</f>
        <v>No</v>
      </c>
    </row>
    <row r="5178" spans="1:23" x14ac:dyDescent="0.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VLOOKUP($M5178,People!$A$2:$B$5, 2, FALSE)</f>
        <v>Anna Andreadi</v>
      </c>
      <c r="W5178" s="3" t="str">
        <f>IFERROR(VLOOKUP($B5178, 'Returns'!$A$2:$B$801, 2, FALSE), "No")</f>
        <v>No</v>
      </c>
    </row>
    <row r="5179" spans="1:23" x14ac:dyDescent="0.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VLOOKUP($M5179,People!$A$2:$B$5, 2, FALSE)</f>
        <v>Chuck Magee</v>
      </c>
      <c r="W5179" s="3" t="str">
        <f>IFERROR(VLOOKUP($B5179, 'Returns'!$A$2:$B$801, 2, FALSE), "No")</f>
        <v>No</v>
      </c>
    </row>
    <row r="5180" spans="1:23" x14ac:dyDescent="0.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VLOOKUP($M5180,People!$A$2:$B$5, 2, FALSE)</f>
        <v>Anna Andreadi</v>
      </c>
      <c r="W5180" s="3" t="str">
        <f>IFERROR(VLOOKUP($B5180, 'Returns'!$A$2:$B$801, 2, FALSE), "No")</f>
        <v>No</v>
      </c>
    </row>
    <row r="5181" spans="1:23" x14ac:dyDescent="0.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VLOOKUP($M5181,People!$A$2:$B$5, 2, FALSE)</f>
        <v>Anna Andreadi</v>
      </c>
      <c r="W5181" s="3" t="str">
        <f>IFERROR(VLOOKUP($B5181, 'Returns'!$A$2:$B$801, 2, FALSE), "No")</f>
        <v>No</v>
      </c>
    </row>
    <row r="5182" spans="1:23" x14ac:dyDescent="0.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VLOOKUP($M5182,People!$A$2:$B$5, 2, FALSE)</f>
        <v>Anna Andreadi</v>
      </c>
      <c r="W5182" s="3" t="str">
        <f>IFERROR(VLOOKUP($B5182, 'Returns'!$A$2:$B$801, 2, FALSE), "No")</f>
        <v>No</v>
      </c>
    </row>
    <row r="5183" spans="1:23" x14ac:dyDescent="0.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VLOOKUP($M5183,People!$A$2:$B$5, 2, FALSE)</f>
        <v>Chuck Magee</v>
      </c>
      <c r="W5183" s="3" t="str">
        <f>IFERROR(VLOOKUP($B5183, 'Returns'!$A$2:$B$801, 2, FALSE), "No")</f>
        <v>No</v>
      </c>
    </row>
    <row r="5184" spans="1:23" x14ac:dyDescent="0.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VLOOKUP($M5184,People!$A$2:$B$5, 2, FALSE)</f>
        <v>Chuck Magee</v>
      </c>
      <c r="W5184" s="3" t="str">
        <f>IFERROR(VLOOKUP($B5184, 'Returns'!$A$2:$B$801, 2, FALSE), "No")</f>
        <v>No</v>
      </c>
    </row>
    <row r="5185" spans="1:23" x14ac:dyDescent="0.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VLOOKUP($M5185,People!$A$2:$B$5, 2, FALSE)</f>
        <v>Cassandra Brandow</v>
      </c>
      <c r="W5185" s="3" t="str">
        <f>IFERROR(VLOOKUP($B5185, 'Returns'!$A$2:$B$801, 2, FALSE), "No")</f>
        <v>No</v>
      </c>
    </row>
    <row r="5186" spans="1:23" x14ac:dyDescent="0.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VLOOKUP($M5186,People!$A$2:$B$5, 2, FALSE)</f>
        <v>Cassandra Brandow</v>
      </c>
      <c r="W5186" s="3" t="str">
        <f>IFERROR(VLOOKUP($B5186, 'Returns'!$A$2:$B$801, 2, FALSE), "No")</f>
        <v>No</v>
      </c>
    </row>
    <row r="5187" spans="1:23" x14ac:dyDescent="0.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VLOOKUP($M5187,People!$A$2:$B$5, 2, FALSE)</f>
        <v>Cassandra Brandow</v>
      </c>
      <c r="W5187" s="3" t="str">
        <f>IFERROR(VLOOKUP($B5187, 'Returns'!$A$2:$B$801, 2, FALSE), "No")</f>
        <v>No</v>
      </c>
    </row>
    <row r="5188" spans="1:23" x14ac:dyDescent="0.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VLOOKUP($M5188,People!$A$2:$B$5, 2, FALSE)</f>
        <v>Chuck Magee</v>
      </c>
      <c r="W5188" s="3" t="str">
        <f>IFERROR(VLOOKUP($B5188, 'Returns'!$A$2:$B$801, 2, FALSE), "No")</f>
        <v>No</v>
      </c>
    </row>
    <row r="5189" spans="1:23" x14ac:dyDescent="0.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VLOOKUP($M5189,People!$A$2:$B$5, 2, FALSE)</f>
        <v>Kelly Williams</v>
      </c>
      <c r="W5189" s="3" t="str">
        <f>IFERROR(VLOOKUP($B5189, 'Returns'!$A$2:$B$801, 2, FALSE), "No")</f>
        <v>No</v>
      </c>
    </row>
    <row r="5190" spans="1:23" x14ac:dyDescent="0.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VLOOKUP($M5190,People!$A$2:$B$5, 2, FALSE)</f>
        <v>Kelly Williams</v>
      </c>
      <c r="W5190" s="3" t="str">
        <f>IFERROR(VLOOKUP($B5190, 'Returns'!$A$2:$B$801, 2, FALSE), "No")</f>
        <v>No</v>
      </c>
    </row>
    <row r="5191" spans="1:23" x14ac:dyDescent="0.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VLOOKUP($M5191,People!$A$2:$B$5, 2, FALSE)</f>
        <v>Kelly Williams</v>
      </c>
      <c r="W5191" s="3" t="str">
        <f>IFERROR(VLOOKUP($B5191, 'Returns'!$A$2:$B$801, 2, FALSE), "No")</f>
        <v>Yes</v>
      </c>
    </row>
    <row r="5192" spans="1:23" x14ac:dyDescent="0.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VLOOKUP($M5192,People!$A$2:$B$5, 2, FALSE)</f>
        <v>Kelly Williams</v>
      </c>
      <c r="W5192" s="3" t="str">
        <f>IFERROR(VLOOKUP($B5192, 'Returns'!$A$2:$B$801, 2, FALSE), "No")</f>
        <v>Yes</v>
      </c>
    </row>
    <row r="5193" spans="1:23" x14ac:dyDescent="0.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VLOOKUP($M5193,People!$A$2:$B$5, 2, FALSE)</f>
        <v>Anna Andreadi</v>
      </c>
      <c r="W5193" s="3" t="str">
        <f>IFERROR(VLOOKUP($B5193, 'Returns'!$A$2:$B$801, 2, FALSE), "No")</f>
        <v>No</v>
      </c>
    </row>
    <row r="5194" spans="1:23" x14ac:dyDescent="0.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VLOOKUP($M5194,People!$A$2:$B$5, 2, FALSE)</f>
        <v>Cassandra Brandow</v>
      </c>
      <c r="W5194" s="3" t="str">
        <f>IFERROR(VLOOKUP($B5194, 'Returns'!$A$2:$B$801, 2, FALSE), "No")</f>
        <v>No</v>
      </c>
    </row>
    <row r="5195" spans="1:23" x14ac:dyDescent="0.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VLOOKUP($M5195,People!$A$2:$B$5, 2, FALSE)</f>
        <v>Cassandra Brandow</v>
      </c>
      <c r="W5195" s="3" t="str">
        <f>IFERROR(VLOOKUP($B5195, 'Returns'!$A$2:$B$801, 2, FALSE), "No")</f>
        <v>No</v>
      </c>
    </row>
    <row r="5196" spans="1:23" x14ac:dyDescent="0.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VLOOKUP($M5196,People!$A$2:$B$5, 2, FALSE)</f>
        <v>Cassandra Brandow</v>
      </c>
      <c r="W5196" s="3" t="str">
        <f>IFERROR(VLOOKUP($B5196, 'Returns'!$A$2:$B$801, 2, FALSE), "No")</f>
        <v>No</v>
      </c>
    </row>
    <row r="5197" spans="1:23" x14ac:dyDescent="0.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VLOOKUP($M5197,People!$A$2:$B$5, 2, FALSE)</f>
        <v>Cassandra Brandow</v>
      </c>
      <c r="W5197" s="3" t="str">
        <f>IFERROR(VLOOKUP($B5197, 'Returns'!$A$2:$B$801, 2, FALSE), "No")</f>
        <v>No</v>
      </c>
    </row>
    <row r="5198" spans="1:23" x14ac:dyDescent="0.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VLOOKUP($M5198,People!$A$2:$B$5, 2, FALSE)</f>
        <v>Anna Andreadi</v>
      </c>
      <c r="W5198" s="3" t="str">
        <f>IFERROR(VLOOKUP($B5198, 'Returns'!$A$2:$B$801, 2, FALSE), "No")</f>
        <v>No</v>
      </c>
    </row>
    <row r="5199" spans="1:23" x14ac:dyDescent="0.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VLOOKUP($M5199,People!$A$2:$B$5, 2, FALSE)</f>
        <v>Anna Andreadi</v>
      </c>
      <c r="W5199" s="3" t="str">
        <f>IFERROR(VLOOKUP($B5199, 'Returns'!$A$2:$B$801, 2, FALSE), "No")</f>
        <v>No</v>
      </c>
    </row>
    <row r="5200" spans="1:23" x14ac:dyDescent="0.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VLOOKUP($M5200,People!$A$2:$B$5, 2, FALSE)</f>
        <v>Kelly Williams</v>
      </c>
      <c r="W5200" s="3" t="str">
        <f>IFERROR(VLOOKUP($B5200, 'Returns'!$A$2:$B$801, 2, FALSE), "No")</f>
        <v>No</v>
      </c>
    </row>
    <row r="5201" spans="1:23" x14ac:dyDescent="0.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VLOOKUP($M5201,People!$A$2:$B$5, 2, FALSE)</f>
        <v>Kelly Williams</v>
      </c>
      <c r="W5201" s="3" t="str">
        <f>IFERROR(VLOOKUP($B5201, 'Returns'!$A$2:$B$801, 2, FALSE), "No")</f>
        <v>No</v>
      </c>
    </row>
    <row r="5202" spans="1:23" x14ac:dyDescent="0.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VLOOKUP($M5202,People!$A$2:$B$5, 2, FALSE)</f>
        <v>Kelly Williams</v>
      </c>
      <c r="W5202" s="3" t="str">
        <f>IFERROR(VLOOKUP($B5202, 'Returns'!$A$2:$B$801, 2, FALSE), "No")</f>
        <v>No</v>
      </c>
    </row>
    <row r="5203" spans="1:23" x14ac:dyDescent="0.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VLOOKUP($M5203,People!$A$2:$B$5, 2, FALSE)</f>
        <v>Kelly Williams</v>
      </c>
      <c r="W5203" s="3" t="str">
        <f>IFERROR(VLOOKUP($B5203, 'Returns'!$A$2:$B$801, 2, FALSE), "No")</f>
        <v>No</v>
      </c>
    </row>
    <row r="5204" spans="1:23" x14ac:dyDescent="0.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VLOOKUP($M5204,People!$A$2:$B$5, 2, FALSE)</f>
        <v>Anna Andreadi</v>
      </c>
      <c r="W5204" s="3" t="str">
        <f>IFERROR(VLOOKUP($B5204, 'Returns'!$A$2:$B$801, 2, FALSE), "No")</f>
        <v>No</v>
      </c>
    </row>
    <row r="5205" spans="1:23" x14ac:dyDescent="0.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VLOOKUP($M5205,People!$A$2:$B$5, 2, FALSE)</f>
        <v>Anna Andreadi</v>
      </c>
      <c r="W5205" s="3" t="str">
        <f>IFERROR(VLOOKUP($B5205, 'Returns'!$A$2:$B$801, 2, FALSE), "No")</f>
        <v>No</v>
      </c>
    </row>
    <row r="5206" spans="1:23" x14ac:dyDescent="0.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VLOOKUP($M5206,People!$A$2:$B$5, 2, FALSE)</f>
        <v>Chuck Magee</v>
      </c>
      <c r="W5206" s="3" t="str">
        <f>IFERROR(VLOOKUP($B5206, 'Returns'!$A$2:$B$801, 2, FALSE), "No")</f>
        <v>No</v>
      </c>
    </row>
    <row r="5207" spans="1:23" x14ac:dyDescent="0.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VLOOKUP($M5207,People!$A$2:$B$5, 2, FALSE)</f>
        <v>Chuck Magee</v>
      </c>
      <c r="W5207" s="3" t="str">
        <f>IFERROR(VLOOKUP($B5207, 'Returns'!$A$2:$B$801, 2, FALSE), "No")</f>
        <v>No</v>
      </c>
    </row>
    <row r="5208" spans="1:23" x14ac:dyDescent="0.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VLOOKUP($M5208,People!$A$2:$B$5, 2, FALSE)</f>
        <v>Chuck Magee</v>
      </c>
      <c r="W5208" s="3" t="str">
        <f>IFERROR(VLOOKUP($B5208, 'Returns'!$A$2:$B$801, 2, FALSE), "No")</f>
        <v>No</v>
      </c>
    </row>
    <row r="5209" spans="1:23" x14ac:dyDescent="0.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VLOOKUP($M5209,People!$A$2:$B$5, 2, FALSE)</f>
        <v>Chuck Magee</v>
      </c>
      <c r="W5209" s="3" t="str">
        <f>IFERROR(VLOOKUP($B5209, 'Returns'!$A$2:$B$801, 2, FALSE), "No")</f>
        <v>No</v>
      </c>
    </row>
    <row r="5210" spans="1:23" x14ac:dyDescent="0.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VLOOKUP($M5210,People!$A$2:$B$5, 2, FALSE)</f>
        <v>Chuck Magee</v>
      </c>
      <c r="W5210" s="3" t="str">
        <f>IFERROR(VLOOKUP($B5210, 'Returns'!$A$2:$B$801, 2, FALSE), "No")</f>
        <v>No</v>
      </c>
    </row>
    <row r="5211" spans="1:23" x14ac:dyDescent="0.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VLOOKUP($M5211,People!$A$2:$B$5, 2, FALSE)</f>
        <v>Chuck Magee</v>
      </c>
      <c r="W5211" s="3" t="str">
        <f>IFERROR(VLOOKUP($B5211, 'Returns'!$A$2:$B$801, 2, FALSE), "No")</f>
        <v>No</v>
      </c>
    </row>
    <row r="5212" spans="1:23" x14ac:dyDescent="0.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VLOOKUP($M5212,People!$A$2:$B$5, 2, FALSE)</f>
        <v>Chuck Magee</v>
      </c>
      <c r="W5212" s="3" t="str">
        <f>IFERROR(VLOOKUP($B5212, 'Returns'!$A$2:$B$801, 2, FALSE), "No")</f>
        <v>No</v>
      </c>
    </row>
    <row r="5213" spans="1:23" x14ac:dyDescent="0.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VLOOKUP($M5213,People!$A$2:$B$5, 2, FALSE)</f>
        <v>Chuck Magee</v>
      </c>
      <c r="W5213" s="3" t="str">
        <f>IFERROR(VLOOKUP($B5213, 'Returns'!$A$2:$B$801, 2, FALSE), "No")</f>
        <v>No</v>
      </c>
    </row>
    <row r="5214" spans="1:23" x14ac:dyDescent="0.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VLOOKUP($M5214,People!$A$2:$B$5, 2, FALSE)</f>
        <v>Anna Andreadi</v>
      </c>
      <c r="W5214" s="3" t="str">
        <f>IFERROR(VLOOKUP($B5214, 'Returns'!$A$2:$B$801, 2, FALSE), "No")</f>
        <v>No</v>
      </c>
    </row>
    <row r="5215" spans="1:23" x14ac:dyDescent="0.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VLOOKUP($M5215,People!$A$2:$B$5, 2, FALSE)</f>
        <v>Anna Andreadi</v>
      </c>
      <c r="W5215" s="3" t="str">
        <f>IFERROR(VLOOKUP($B5215, 'Returns'!$A$2:$B$801, 2, FALSE), "No")</f>
        <v>No</v>
      </c>
    </row>
    <row r="5216" spans="1:23" x14ac:dyDescent="0.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VLOOKUP($M5216,People!$A$2:$B$5, 2, FALSE)</f>
        <v>Anna Andreadi</v>
      </c>
      <c r="W5216" s="3" t="str">
        <f>IFERROR(VLOOKUP($B5216, 'Returns'!$A$2:$B$801, 2, FALSE), "No")</f>
        <v>No</v>
      </c>
    </row>
    <row r="5217" spans="1:23" x14ac:dyDescent="0.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VLOOKUP($M5217,People!$A$2:$B$5, 2, FALSE)</f>
        <v>Anna Andreadi</v>
      </c>
      <c r="W5217" s="3" t="str">
        <f>IFERROR(VLOOKUP($B5217, 'Returns'!$A$2:$B$801, 2, FALSE), "No")</f>
        <v>No</v>
      </c>
    </row>
    <row r="5218" spans="1:23" x14ac:dyDescent="0.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VLOOKUP($M5218,People!$A$2:$B$5, 2, FALSE)</f>
        <v>Kelly Williams</v>
      </c>
      <c r="W5218" s="3" t="str">
        <f>IFERROR(VLOOKUP($B5218, 'Returns'!$A$2:$B$801, 2, FALSE), "No")</f>
        <v>No</v>
      </c>
    </row>
    <row r="5219" spans="1:23" x14ac:dyDescent="0.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VLOOKUP($M5219,People!$A$2:$B$5, 2, FALSE)</f>
        <v>Anna Andreadi</v>
      </c>
      <c r="W5219" s="3" t="str">
        <f>IFERROR(VLOOKUP($B5219, 'Returns'!$A$2:$B$801, 2, FALSE), "No")</f>
        <v>No</v>
      </c>
    </row>
    <row r="5220" spans="1:23" x14ac:dyDescent="0.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VLOOKUP($M5220,People!$A$2:$B$5, 2, FALSE)</f>
        <v>Chuck Magee</v>
      </c>
      <c r="W5220" s="3" t="str">
        <f>IFERROR(VLOOKUP($B5220, 'Returns'!$A$2:$B$801, 2, FALSE), "No")</f>
        <v>No</v>
      </c>
    </row>
    <row r="5221" spans="1:23" x14ac:dyDescent="0.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VLOOKUP($M5221,People!$A$2:$B$5, 2, FALSE)</f>
        <v>Kelly Williams</v>
      </c>
      <c r="W5221" s="3" t="str">
        <f>IFERROR(VLOOKUP($B5221, 'Returns'!$A$2:$B$801, 2, FALSE), "No")</f>
        <v>No</v>
      </c>
    </row>
    <row r="5222" spans="1:23" x14ac:dyDescent="0.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VLOOKUP($M5222,People!$A$2:$B$5, 2, FALSE)</f>
        <v>Kelly Williams</v>
      </c>
      <c r="W5222" s="3" t="str">
        <f>IFERROR(VLOOKUP($B5222, 'Returns'!$A$2:$B$801, 2, FALSE), "No")</f>
        <v>No</v>
      </c>
    </row>
    <row r="5223" spans="1:23" x14ac:dyDescent="0.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VLOOKUP($M5223,People!$A$2:$B$5, 2, FALSE)</f>
        <v>Kelly Williams</v>
      </c>
      <c r="W5223" s="3" t="str">
        <f>IFERROR(VLOOKUP($B5223, 'Returns'!$A$2:$B$801, 2, FALSE), "No")</f>
        <v>No</v>
      </c>
    </row>
    <row r="5224" spans="1:23" x14ac:dyDescent="0.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VLOOKUP($M5224,People!$A$2:$B$5, 2, FALSE)</f>
        <v>Kelly Williams</v>
      </c>
      <c r="W5224" s="3" t="str">
        <f>IFERROR(VLOOKUP($B5224, 'Returns'!$A$2:$B$801, 2, FALSE), "No")</f>
        <v>No</v>
      </c>
    </row>
    <row r="5225" spans="1:23" x14ac:dyDescent="0.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VLOOKUP($M5225,People!$A$2:$B$5, 2, FALSE)</f>
        <v>Kelly Williams</v>
      </c>
      <c r="W5225" s="3" t="str">
        <f>IFERROR(VLOOKUP($B5225, 'Returns'!$A$2:$B$801, 2, FALSE), "No")</f>
        <v>No</v>
      </c>
    </row>
    <row r="5226" spans="1:23" x14ac:dyDescent="0.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VLOOKUP($M5226,People!$A$2:$B$5, 2, FALSE)</f>
        <v>Anna Andreadi</v>
      </c>
      <c r="W5226" s="3" t="str">
        <f>IFERROR(VLOOKUP($B5226, 'Returns'!$A$2:$B$801, 2, FALSE), "No")</f>
        <v>No</v>
      </c>
    </row>
    <row r="5227" spans="1:23" x14ac:dyDescent="0.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VLOOKUP($M5227,People!$A$2:$B$5, 2, FALSE)</f>
        <v>Chuck Magee</v>
      </c>
      <c r="W5227" s="3" t="str">
        <f>IFERROR(VLOOKUP($B5227, 'Returns'!$A$2:$B$801, 2, FALSE), "No")</f>
        <v>No</v>
      </c>
    </row>
    <row r="5228" spans="1:23" x14ac:dyDescent="0.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VLOOKUP($M5228,People!$A$2:$B$5, 2, FALSE)</f>
        <v>Chuck Magee</v>
      </c>
      <c r="W5228" s="3" t="str">
        <f>IFERROR(VLOOKUP($B5228, 'Returns'!$A$2:$B$801, 2, FALSE), "No")</f>
        <v>No</v>
      </c>
    </row>
    <row r="5229" spans="1:23" x14ac:dyDescent="0.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VLOOKUP($M5229,People!$A$2:$B$5, 2, FALSE)</f>
        <v>Chuck Magee</v>
      </c>
      <c r="W5229" s="3" t="str">
        <f>IFERROR(VLOOKUP($B5229, 'Returns'!$A$2:$B$801, 2, FALSE), "No")</f>
        <v>No</v>
      </c>
    </row>
    <row r="5230" spans="1:23" x14ac:dyDescent="0.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VLOOKUP($M5230,People!$A$2:$B$5, 2, FALSE)</f>
        <v>Anna Andreadi</v>
      </c>
      <c r="W5230" s="3" t="str">
        <f>IFERROR(VLOOKUP($B5230, 'Returns'!$A$2:$B$801, 2, FALSE), "No")</f>
        <v>No</v>
      </c>
    </row>
    <row r="5231" spans="1:23" x14ac:dyDescent="0.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VLOOKUP($M5231,People!$A$2:$B$5, 2, FALSE)</f>
        <v>Anna Andreadi</v>
      </c>
      <c r="W5231" s="3" t="str">
        <f>IFERROR(VLOOKUP($B5231, 'Returns'!$A$2:$B$801, 2, FALSE), "No")</f>
        <v>No</v>
      </c>
    </row>
    <row r="5232" spans="1:23" x14ac:dyDescent="0.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VLOOKUP($M5232,People!$A$2:$B$5, 2, FALSE)</f>
        <v>Anna Andreadi</v>
      </c>
      <c r="W5232" s="3" t="str">
        <f>IFERROR(VLOOKUP($B5232, 'Returns'!$A$2:$B$801, 2, FALSE), "No")</f>
        <v>No</v>
      </c>
    </row>
    <row r="5233" spans="1:23" x14ac:dyDescent="0.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VLOOKUP($M5233,People!$A$2:$B$5, 2, FALSE)</f>
        <v>Anna Andreadi</v>
      </c>
      <c r="W5233" s="3" t="str">
        <f>IFERROR(VLOOKUP($B5233, 'Returns'!$A$2:$B$801, 2, FALSE), "No")</f>
        <v>No</v>
      </c>
    </row>
    <row r="5234" spans="1:23" x14ac:dyDescent="0.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VLOOKUP($M5234,People!$A$2:$B$5, 2, FALSE)</f>
        <v>Anna Andreadi</v>
      </c>
      <c r="W5234" s="3" t="str">
        <f>IFERROR(VLOOKUP($B5234, 'Returns'!$A$2:$B$801, 2, FALSE), "No")</f>
        <v>No</v>
      </c>
    </row>
    <row r="5235" spans="1:23" x14ac:dyDescent="0.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VLOOKUP($M5235,People!$A$2:$B$5, 2, FALSE)</f>
        <v>Cassandra Brandow</v>
      </c>
      <c r="W5235" s="3" t="str">
        <f>IFERROR(VLOOKUP($B5235, 'Returns'!$A$2:$B$801, 2, FALSE), "No")</f>
        <v>No</v>
      </c>
    </row>
    <row r="5236" spans="1:23" x14ac:dyDescent="0.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VLOOKUP($M5236,People!$A$2:$B$5, 2, FALSE)</f>
        <v>Anna Andreadi</v>
      </c>
      <c r="W5236" s="3" t="str">
        <f>IFERROR(VLOOKUP($B5236, 'Returns'!$A$2:$B$801, 2, FALSE), "No")</f>
        <v>No</v>
      </c>
    </row>
    <row r="5237" spans="1:23" x14ac:dyDescent="0.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VLOOKUP($M5237,People!$A$2:$B$5, 2, FALSE)</f>
        <v>Kelly Williams</v>
      </c>
      <c r="W5237" s="3" t="str">
        <f>IFERROR(VLOOKUP($B5237, 'Returns'!$A$2:$B$801, 2, FALSE), "No")</f>
        <v>No</v>
      </c>
    </row>
    <row r="5238" spans="1:23" x14ac:dyDescent="0.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VLOOKUP($M5238,People!$A$2:$B$5, 2, FALSE)</f>
        <v>Chuck Magee</v>
      </c>
      <c r="W5238" s="3" t="str">
        <f>IFERROR(VLOOKUP($B5238, 'Returns'!$A$2:$B$801, 2, FALSE), "No")</f>
        <v>Yes</v>
      </c>
    </row>
    <row r="5239" spans="1:23" x14ac:dyDescent="0.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VLOOKUP($M5239,People!$A$2:$B$5, 2, FALSE)</f>
        <v>Chuck Magee</v>
      </c>
      <c r="W5239" s="3" t="str">
        <f>IFERROR(VLOOKUP($B5239, 'Returns'!$A$2:$B$801, 2, FALSE), "No")</f>
        <v>Yes</v>
      </c>
    </row>
    <row r="5240" spans="1:23" x14ac:dyDescent="0.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VLOOKUP($M5240,People!$A$2:$B$5, 2, FALSE)</f>
        <v>Chuck Magee</v>
      </c>
      <c r="W5240" s="3" t="str">
        <f>IFERROR(VLOOKUP($B5240, 'Returns'!$A$2:$B$801, 2, FALSE), "No")</f>
        <v>Yes</v>
      </c>
    </row>
    <row r="5241" spans="1:23" x14ac:dyDescent="0.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VLOOKUP($M5241,People!$A$2:$B$5, 2, FALSE)</f>
        <v>Anna Andreadi</v>
      </c>
      <c r="W5241" s="3" t="str">
        <f>IFERROR(VLOOKUP($B5241, 'Returns'!$A$2:$B$801, 2, FALSE), "No")</f>
        <v>No</v>
      </c>
    </row>
    <row r="5242" spans="1:23" x14ac:dyDescent="0.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VLOOKUP($M5242,People!$A$2:$B$5, 2, FALSE)</f>
        <v>Anna Andreadi</v>
      </c>
      <c r="W5242" s="3" t="str">
        <f>IFERROR(VLOOKUP($B5242, 'Returns'!$A$2:$B$801, 2, FALSE), "No")</f>
        <v>No</v>
      </c>
    </row>
    <row r="5243" spans="1:23" x14ac:dyDescent="0.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VLOOKUP($M5243,People!$A$2:$B$5, 2, FALSE)</f>
        <v>Anna Andreadi</v>
      </c>
      <c r="W5243" s="3" t="str">
        <f>IFERROR(VLOOKUP($B5243, 'Returns'!$A$2:$B$801, 2, FALSE), "No")</f>
        <v>No</v>
      </c>
    </row>
    <row r="5244" spans="1:23" x14ac:dyDescent="0.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VLOOKUP($M5244,People!$A$2:$B$5, 2, FALSE)</f>
        <v>Kelly Williams</v>
      </c>
      <c r="W5244" s="3" t="str">
        <f>IFERROR(VLOOKUP($B5244, 'Returns'!$A$2:$B$801, 2, FALSE), "No")</f>
        <v>No</v>
      </c>
    </row>
    <row r="5245" spans="1:23" x14ac:dyDescent="0.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VLOOKUP($M5245,People!$A$2:$B$5, 2, FALSE)</f>
        <v>Cassandra Brandow</v>
      </c>
      <c r="W5245" s="3" t="str">
        <f>IFERROR(VLOOKUP($B5245, 'Returns'!$A$2:$B$801, 2, FALSE), "No")</f>
        <v>No</v>
      </c>
    </row>
    <row r="5246" spans="1:23" x14ac:dyDescent="0.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VLOOKUP($M5246,People!$A$2:$B$5, 2, FALSE)</f>
        <v>Anna Andreadi</v>
      </c>
      <c r="W5246" s="3" t="str">
        <f>IFERROR(VLOOKUP($B5246, 'Returns'!$A$2:$B$801, 2, FALSE), "No")</f>
        <v>No</v>
      </c>
    </row>
    <row r="5247" spans="1:23" x14ac:dyDescent="0.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VLOOKUP($M5247,People!$A$2:$B$5, 2, FALSE)</f>
        <v>Anna Andreadi</v>
      </c>
      <c r="W5247" s="3" t="str">
        <f>IFERROR(VLOOKUP($B5247, 'Returns'!$A$2:$B$801, 2, FALSE), "No")</f>
        <v>No</v>
      </c>
    </row>
    <row r="5248" spans="1:23" x14ac:dyDescent="0.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VLOOKUP($M5248,People!$A$2:$B$5, 2, FALSE)</f>
        <v>Anna Andreadi</v>
      </c>
      <c r="W5248" s="3" t="str">
        <f>IFERROR(VLOOKUP($B5248, 'Returns'!$A$2:$B$801, 2, FALSE), "No")</f>
        <v>No</v>
      </c>
    </row>
    <row r="5249" spans="1:23" x14ac:dyDescent="0.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VLOOKUP($M5249,People!$A$2:$B$5, 2, FALSE)</f>
        <v>Kelly Williams</v>
      </c>
      <c r="W5249" s="3" t="str">
        <f>IFERROR(VLOOKUP($B5249, 'Returns'!$A$2:$B$801, 2, FALSE), "No")</f>
        <v>No</v>
      </c>
    </row>
    <row r="5250" spans="1:23" x14ac:dyDescent="0.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VLOOKUP($M5250,People!$A$2:$B$5, 2, FALSE)</f>
        <v>Anna Andreadi</v>
      </c>
      <c r="W5250" s="3" t="str">
        <f>IFERROR(VLOOKUP($B5250, 'Returns'!$A$2:$B$801, 2, FALSE), "No")</f>
        <v>No</v>
      </c>
    </row>
    <row r="5251" spans="1:23" x14ac:dyDescent="0.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VLOOKUP($M5251,People!$A$2:$B$5, 2, FALSE)</f>
        <v>Chuck Magee</v>
      </c>
      <c r="W5251" s="3" t="str">
        <f>IFERROR(VLOOKUP($B5251, 'Returns'!$A$2:$B$801, 2, FALSE), "No")</f>
        <v>No</v>
      </c>
    </row>
    <row r="5252" spans="1:23" x14ac:dyDescent="0.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VLOOKUP($M5252,People!$A$2:$B$5, 2, FALSE)</f>
        <v>Cassandra Brandow</v>
      </c>
      <c r="W5252" s="3" t="str">
        <f>IFERROR(VLOOKUP($B5252, 'Returns'!$A$2:$B$801, 2, FALSE), "No")</f>
        <v>No</v>
      </c>
    </row>
    <row r="5253" spans="1:23" x14ac:dyDescent="0.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VLOOKUP($M5253,People!$A$2:$B$5, 2, FALSE)</f>
        <v>Cassandra Brandow</v>
      </c>
      <c r="W5253" s="3" t="str">
        <f>IFERROR(VLOOKUP($B5253, 'Returns'!$A$2:$B$801, 2, FALSE), "No")</f>
        <v>No</v>
      </c>
    </row>
    <row r="5254" spans="1:23" x14ac:dyDescent="0.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VLOOKUP($M5254,People!$A$2:$B$5, 2, FALSE)</f>
        <v>Cassandra Brandow</v>
      </c>
      <c r="W5254" s="3" t="str">
        <f>IFERROR(VLOOKUP($B5254, 'Returns'!$A$2:$B$801, 2, FALSE), "No")</f>
        <v>No</v>
      </c>
    </row>
    <row r="5255" spans="1:23" x14ac:dyDescent="0.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VLOOKUP($M5255,People!$A$2:$B$5, 2, FALSE)</f>
        <v>Anna Andreadi</v>
      </c>
      <c r="W5255" s="3" t="str">
        <f>IFERROR(VLOOKUP($B5255, 'Returns'!$A$2:$B$801, 2, FALSE), "No")</f>
        <v>No</v>
      </c>
    </row>
    <row r="5256" spans="1:23" x14ac:dyDescent="0.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VLOOKUP($M5256,People!$A$2:$B$5, 2, FALSE)</f>
        <v>Chuck Magee</v>
      </c>
      <c r="W5256" s="3" t="str">
        <f>IFERROR(VLOOKUP($B5256, 'Returns'!$A$2:$B$801, 2, FALSE), "No")</f>
        <v>No</v>
      </c>
    </row>
    <row r="5257" spans="1:23" x14ac:dyDescent="0.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VLOOKUP($M5257,People!$A$2:$B$5, 2, FALSE)</f>
        <v>Chuck Magee</v>
      </c>
      <c r="W5257" s="3" t="str">
        <f>IFERROR(VLOOKUP($B5257, 'Returns'!$A$2:$B$801, 2, FALSE), "No")</f>
        <v>No</v>
      </c>
    </row>
    <row r="5258" spans="1:23" x14ac:dyDescent="0.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VLOOKUP($M5258,People!$A$2:$B$5, 2, FALSE)</f>
        <v>Kelly Williams</v>
      </c>
      <c r="W5258" s="3" t="str">
        <f>IFERROR(VLOOKUP($B5258, 'Returns'!$A$2:$B$801, 2, FALSE), "No")</f>
        <v>No</v>
      </c>
    </row>
    <row r="5259" spans="1:23" x14ac:dyDescent="0.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VLOOKUP($M5259,People!$A$2:$B$5, 2, FALSE)</f>
        <v>Anna Andreadi</v>
      </c>
      <c r="W5259" s="3" t="str">
        <f>IFERROR(VLOOKUP($B5259, 'Returns'!$A$2:$B$801, 2, FALSE), "No")</f>
        <v>No</v>
      </c>
    </row>
    <row r="5260" spans="1:23" x14ac:dyDescent="0.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VLOOKUP($M5260,People!$A$2:$B$5, 2, FALSE)</f>
        <v>Anna Andreadi</v>
      </c>
      <c r="W5260" s="3" t="str">
        <f>IFERROR(VLOOKUP($B5260, 'Returns'!$A$2:$B$801, 2, FALSE), "No")</f>
        <v>No</v>
      </c>
    </row>
    <row r="5261" spans="1:23" x14ac:dyDescent="0.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VLOOKUP($M5261,People!$A$2:$B$5, 2, FALSE)</f>
        <v>Chuck Magee</v>
      </c>
      <c r="W5261" s="3" t="str">
        <f>IFERROR(VLOOKUP($B5261, 'Returns'!$A$2:$B$801, 2, FALSE), "No")</f>
        <v>No</v>
      </c>
    </row>
    <row r="5262" spans="1:23" x14ac:dyDescent="0.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VLOOKUP($M5262,People!$A$2:$B$5, 2, FALSE)</f>
        <v>Kelly Williams</v>
      </c>
      <c r="W5262" s="3" t="str">
        <f>IFERROR(VLOOKUP($B5262, 'Returns'!$A$2:$B$801, 2, FALSE), "No")</f>
        <v>No</v>
      </c>
    </row>
    <row r="5263" spans="1:23" x14ac:dyDescent="0.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VLOOKUP($M5263,People!$A$2:$B$5, 2, FALSE)</f>
        <v>Kelly Williams</v>
      </c>
      <c r="W5263" s="3" t="str">
        <f>IFERROR(VLOOKUP($B5263, 'Returns'!$A$2:$B$801, 2, FALSE), "No")</f>
        <v>No</v>
      </c>
    </row>
    <row r="5264" spans="1:23" x14ac:dyDescent="0.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VLOOKUP($M5264,People!$A$2:$B$5, 2, FALSE)</f>
        <v>Kelly Williams</v>
      </c>
      <c r="W5264" s="3" t="str">
        <f>IFERROR(VLOOKUP($B5264, 'Returns'!$A$2:$B$801, 2, FALSE), "No")</f>
        <v>No</v>
      </c>
    </row>
    <row r="5265" spans="1:23" x14ac:dyDescent="0.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VLOOKUP($M5265,People!$A$2:$B$5, 2, FALSE)</f>
        <v>Kelly Williams</v>
      </c>
      <c r="W5265" s="3" t="str">
        <f>IFERROR(VLOOKUP($B5265, 'Returns'!$A$2:$B$801, 2, FALSE), "No")</f>
        <v>No</v>
      </c>
    </row>
    <row r="5266" spans="1:23" x14ac:dyDescent="0.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VLOOKUP($M5266,People!$A$2:$B$5, 2, FALSE)</f>
        <v>Kelly Williams</v>
      </c>
      <c r="W5266" s="3" t="str">
        <f>IFERROR(VLOOKUP($B5266, 'Returns'!$A$2:$B$801, 2, FALSE), "No")</f>
        <v>No</v>
      </c>
    </row>
    <row r="5267" spans="1:23" x14ac:dyDescent="0.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VLOOKUP($M5267,People!$A$2:$B$5, 2, FALSE)</f>
        <v>Anna Andreadi</v>
      </c>
      <c r="W5267" s="3" t="str">
        <f>IFERROR(VLOOKUP($B5267, 'Returns'!$A$2:$B$801, 2, FALSE), "No")</f>
        <v>Yes</v>
      </c>
    </row>
    <row r="5268" spans="1:23" x14ac:dyDescent="0.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VLOOKUP($M5268,People!$A$2:$B$5, 2, FALSE)</f>
        <v>Anna Andreadi</v>
      </c>
      <c r="W5268" s="3" t="str">
        <f>IFERROR(VLOOKUP($B5268, 'Returns'!$A$2:$B$801, 2, FALSE), "No")</f>
        <v>Yes</v>
      </c>
    </row>
    <row r="5269" spans="1:23" x14ac:dyDescent="0.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VLOOKUP($M5269,People!$A$2:$B$5, 2, FALSE)</f>
        <v>Anna Andreadi</v>
      </c>
      <c r="W5269" s="3" t="str">
        <f>IFERROR(VLOOKUP($B5269, 'Returns'!$A$2:$B$801, 2, FALSE), "No")</f>
        <v>Yes</v>
      </c>
    </row>
    <row r="5270" spans="1:23" x14ac:dyDescent="0.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VLOOKUP($M5270,People!$A$2:$B$5, 2, FALSE)</f>
        <v>Chuck Magee</v>
      </c>
      <c r="W5270" s="3" t="str">
        <f>IFERROR(VLOOKUP($B5270, 'Returns'!$A$2:$B$801, 2, FALSE), "No")</f>
        <v>No</v>
      </c>
    </row>
    <row r="5271" spans="1:23" x14ac:dyDescent="0.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VLOOKUP($M5271,People!$A$2:$B$5, 2, FALSE)</f>
        <v>Anna Andreadi</v>
      </c>
      <c r="W5271" s="3" t="str">
        <f>IFERROR(VLOOKUP($B5271, 'Returns'!$A$2:$B$801, 2, FALSE), "No")</f>
        <v>No</v>
      </c>
    </row>
    <row r="5272" spans="1:23" x14ac:dyDescent="0.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VLOOKUP($M5272,People!$A$2:$B$5, 2, FALSE)</f>
        <v>Anna Andreadi</v>
      </c>
      <c r="W5272" s="3" t="str">
        <f>IFERROR(VLOOKUP($B5272, 'Returns'!$A$2:$B$801, 2, FALSE), "No")</f>
        <v>No</v>
      </c>
    </row>
    <row r="5273" spans="1:23" x14ac:dyDescent="0.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VLOOKUP($M5273,People!$A$2:$B$5, 2, FALSE)</f>
        <v>Anna Andreadi</v>
      </c>
      <c r="W5273" s="3" t="str">
        <f>IFERROR(VLOOKUP($B5273, 'Returns'!$A$2:$B$801, 2, FALSE), "No")</f>
        <v>No</v>
      </c>
    </row>
    <row r="5274" spans="1:23" x14ac:dyDescent="0.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VLOOKUP($M5274,People!$A$2:$B$5, 2, FALSE)</f>
        <v>Anna Andreadi</v>
      </c>
      <c r="W5274" s="3" t="str">
        <f>IFERROR(VLOOKUP($B5274, 'Returns'!$A$2:$B$801, 2, FALSE), "No")</f>
        <v>No</v>
      </c>
    </row>
    <row r="5275" spans="1:23" x14ac:dyDescent="0.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VLOOKUP($M5275,People!$A$2:$B$5, 2, FALSE)</f>
        <v>Cassandra Brandow</v>
      </c>
      <c r="W5275" s="3" t="str">
        <f>IFERROR(VLOOKUP($B5275, 'Returns'!$A$2:$B$801, 2, FALSE), "No")</f>
        <v>No</v>
      </c>
    </row>
    <row r="5276" spans="1:23" x14ac:dyDescent="0.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VLOOKUP($M5276,People!$A$2:$B$5, 2, FALSE)</f>
        <v>Chuck Magee</v>
      </c>
      <c r="W5276" s="3" t="str">
        <f>IFERROR(VLOOKUP($B5276, 'Returns'!$A$2:$B$801, 2, FALSE), "No")</f>
        <v>No</v>
      </c>
    </row>
    <row r="5277" spans="1:23" x14ac:dyDescent="0.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VLOOKUP($M5277,People!$A$2:$B$5, 2, FALSE)</f>
        <v>Cassandra Brandow</v>
      </c>
      <c r="W5277" s="3" t="str">
        <f>IFERROR(VLOOKUP($B5277, 'Returns'!$A$2:$B$801, 2, FALSE), "No")</f>
        <v>No</v>
      </c>
    </row>
    <row r="5278" spans="1:23" x14ac:dyDescent="0.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VLOOKUP($M5278,People!$A$2:$B$5, 2, FALSE)</f>
        <v>Cassandra Brandow</v>
      </c>
      <c r="W5278" s="3" t="str">
        <f>IFERROR(VLOOKUP($B5278, 'Returns'!$A$2:$B$801, 2, FALSE), "No")</f>
        <v>No</v>
      </c>
    </row>
    <row r="5279" spans="1:23" x14ac:dyDescent="0.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VLOOKUP($M5279,People!$A$2:$B$5, 2, FALSE)</f>
        <v>Kelly Williams</v>
      </c>
      <c r="W5279" s="3" t="str">
        <f>IFERROR(VLOOKUP($B5279, 'Returns'!$A$2:$B$801, 2, FALSE), "No")</f>
        <v>No</v>
      </c>
    </row>
    <row r="5280" spans="1:23" x14ac:dyDescent="0.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VLOOKUP($M5280,People!$A$2:$B$5, 2, FALSE)</f>
        <v>Cassandra Brandow</v>
      </c>
      <c r="W5280" s="3" t="str">
        <f>IFERROR(VLOOKUP($B5280, 'Returns'!$A$2:$B$801, 2, FALSE), "No")</f>
        <v>No</v>
      </c>
    </row>
    <row r="5281" spans="1:23" x14ac:dyDescent="0.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VLOOKUP($M5281,People!$A$2:$B$5, 2, FALSE)</f>
        <v>Kelly Williams</v>
      </c>
      <c r="W5281" s="3" t="str">
        <f>IFERROR(VLOOKUP($B5281, 'Returns'!$A$2:$B$801, 2, FALSE), "No")</f>
        <v>No</v>
      </c>
    </row>
    <row r="5282" spans="1:23" x14ac:dyDescent="0.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VLOOKUP($M5282,People!$A$2:$B$5, 2, FALSE)</f>
        <v>Kelly Williams</v>
      </c>
      <c r="W5282" s="3" t="str">
        <f>IFERROR(VLOOKUP($B5282, 'Returns'!$A$2:$B$801, 2, FALSE), "No")</f>
        <v>No</v>
      </c>
    </row>
    <row r="5283" spans="1:23" x14ac:dyDescent="0.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VLOOKUP($M5283,People!$A$2:$B$5, 2, FALSE)</f>
        <v>Kelly Williams</v>
      </c>
      <c r="W5283" s="3" t="str">
        <f>IFERROR(VLOOKUP($B5283, 'Returns'!$A$2:$B$801, 2, FALSE), "No")</f>
        <v>Yes</v>
      </c>
    </row>
    <row r="5284" spans="1:23" x14ac:dyDescent="0.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VLOOKUP($M5284,People!$A$2:$B$5, 2, FALSE)</f>
        <v>Kelly Williams</v>
      </c>
      <c r="W5284" s="3" t="str">
        <f>IFERROR(VLOOKUP($B5284, 'Returns'!$A$2:$B$801, 2, FALSE), "No")</f>
        <v>Yes</v>
      </c>
    </row>
    <row r="5285" spans="1:23" x14ac:dyDescent="0.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VLOOKUP($M5285,People!$A$2:$B$5, 2, FALSE)</f>
        <v>Anna Andreadi</v>
      </c>
      <c r="W5285" s="3" t="str">
        <f>IFERROR(VLOOKUP($B5285, 'Returns'!$A$2:$B$801, 2, FALSE), "No")</f>
        <v>No</v>
      </c>
    </row>
    <row r="5286" spans="1:23" x14ac:dyDescent="0.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VLOOKUP($M5286,People!$A$2:$B$5, 2, FALSE)</f>
        <v>Anna Andreadi</v>
      </c>
      <c r="W5286" s="3" t="str">
        <f>IFERROR(VLOOKUP($B5286, 'Returns'!$A$2:$B$801, 2, FALSE), "No")</f>
        <v>No</v>
      </c>
    </row>
    <row r="5287" spans="1:23" x14ac:dyDescent="0.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VLOOKUP($M5287,People!$A$2:$B$5, 2, FALSE)</f>
        <v>Anna Andreadi</v>
      </c>
      <c r="W5287" s="3" t="str">
        <f>IFERROR(VLOOKUP($B5287, 'Returns'!$A$2:$B$801, 2, FALSE), "No")</f>
        <v>No</v>
      </c>
    </row>
    <row r="5288" spans="1:23" x14ac:dyDescent="0.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VLOOKUP($M5288,People!$A$2:$B$5, 2, FALSE)</f>
        <v>Anna Andreadi</v>
      </c>
      <c r="W5288" s="3" t="str">
        <f>IFERROR(VLOOKUP($B5288, 'Returns'!$A$2:$B$801, 2, FALSE), "No")</f>
        <v>No</v>
      </c>
    </row>
    <row r="5289" spans="1:23" x14ac:dyDescent="0.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VLOOKUP($M5289,People!$A$2:$B$5, 2, FALSE)</f>
        <v>Anna Andreadi</v>
      </c>
      <c r="W5289" s="3" t="str">
        <f>IFERROR(VLOOKUP($B5289, 'Returns'!$A$2:$B$801, 2, FALSE), "No")</f>
        <v>No</v>
      </c>
    </row>
    <row r="5290" spans="1:23" x14ac:dyDescent="0.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VLOOKUP($M5290,People!$A$2:$B$5, 2, FALSE)</f>
        <v>Anna Andreadi</v>
      </c>
      <c r="W5290" s="3" t="str">
        <f>IFERROR(VLOOKUP($B5290, 'Returns'!$A$2:$B$801, 2, FALSE), "No")</f>
        <v>No</v>
      </c>
    </row>
    <row r="5291" spans="1:23" x14ac:dyDescent="0.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VLOOKUP($M5291,People!$A$2:$B$5, 2, FALSE)</f>
        <v>Kelly Williams</v>
      </c>
      <c r="W5291" s="3" t="str">
        <f>IFERROR(VLOOKUP($B5291, 'Returns'!$A$2:$B$801, 2, FALSE), "No")</f>
        <v>No</v>
      </c>
    </row>
    <row r="5292" spans="1:23" x14ac:dyDescent="0.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VLOOKUP($M5292,People!$A$2:$B$5, 2, FALSE)</f>
        <v>Kelly Williams</v>
      </c>
      <c r="W5292" s="3" t="str">
        <f>IFERROR(VLOOKUP($B5292, 'Returns'!$A$2:$B$801, 2, FALSE), "No")</f>
        <v>No</v>
      </c>
    </row>
    <row r="5293" spans="1:23" x14ac:dyDescent="0.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VLOOKUP($M5293,People!$A$2:$B$5, 2, FALSE)</f>
        <v>Kelly Williams</v>
      </c>
      <c r="W5293" s="3" t="str">
        <f>IFERROR(VLOOKUP($B5293, 'Returns'!$A$2:$B$801, 2, FALSE), "No")</f>
        <v>No</v>
      </c>
    </row>
    <row r="5294" spans="1:23" x14ac:dyDescent="0.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VLOOKUP($M5294,People!$A$2:$B$5, 2, FALSE)</f>
        <v>Cassandra Brandow</v>
      </c>
      <c r="W5294" s="3" t="str">
        <f>IFERROR(VLOOKUP($B5294, 'Returns'!$A$2:$B$801, 2, FALSE), "No")</f>
        <v>No</v>
      </c>
    </row>
    <row r="5295" spans="1:23" x14ac:dyDescent="0.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VLOOKUP($M5295,People!$A$2:$B$5, 2, FALSE)</f>
        <v>Chuck Magee</v>
      </c>
      <c r="W5295" s="3" t="str">
        <f>IFERROR(VLOOKUP($B5295, 'Returns'!$A$2:$B$801, 2, FALSE), "No")</f>
        <v>No</v>
      </c>
    </row>
    <row r="5296" spans="1:23" x14ac:dyDescent="0.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VLOOKUP($M5296,People!$A$2:$B$5, 2, FALSE)</f>
        <v>Kelly Williams</v>
      </c>
      <c r="W5296" s="3" t="str">
        <f>IFERROR(VLOOKUP($B5296, 'Returns'!$A$2:$B$801, 2, FALSE), "No")</f>
        <v>No</v>
      </c>
    </row>
    <row r="5297" spans="1:23" x14ac:dyDescent="0.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VLOOKUP($M5297,People!$A$2:$B$5, 2, FALSE)</f>
        <v>Kelly Williams</v>
      </c>
      <c r="W5297" s="3" t="str">
        <f>IFERROR(VLOOKUP($B5297, 'Returns'!$A$2:$B$801, 2, FALSE), "No")</f>
        <v>No</v>
      </c>
    </row>
    <row r="5298" spans="1:23" x14ac:dyDescent="0.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VLOOKUP($M5298,People!$A$2:$B$5, 2, FALSE)</f>
        <v>Chuck Magee</v>
      </c>
      <c r="W5298" s="3" t="str">
        <f>IFERROR(VLOOKUP($B5298, 'Returns'!$A$2:$B$801, 2, FALSE), "No")</f>
        <v>No</v>
      </c>
    </row>
    <row r="5299" spans="1:23" x14ac:dyDescent="0.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VLOOKUP($M5299,People!$A$2:$B$5, 2, FALSE)</f>
        <v>Chuck Magee</v>
      </c>
      <c r="W5299" s="3" t="str">
        <f>IFERROR(VLOOKUP($B5299, 'Returns'!$A$2:$B$801, 2, FALSE), "No")</f>
        <v>No</v>
      </c>
    </row>
    <row r="5300" spans="1:23" x14ac:dyDescent="0.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VLOOKUP($M5300,People!$A$2:$B$5, 2, FALSE)</f>
        <v>Anna Andreadi</v>
      </c>
      <c r="W5300" s="3" t="str">
        <f>IFERROR(VLOOKUP($B5300, 'Returns'!$A$2:$B$801, 2, FALSE), "No")</f>
        <v>No</v>
      </c>
    </row>
    <row r="5301" spans="1:23" x14ac:dyDescent="0.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VLOOKUP($M5301,People!$A$2:$B$5, 2, FALSE)</f>
        <v>Anna Andreadi</v>
      </c>
      <c r="W5301" s="3" t="str">
        <f>IFERROR(VLOOKUP($B5301, 'Returns'!$A$2:$B$801, 2, FALSE), "No")</f>
        <v>No</v>
      </c>
    </row>
    <row r="5302" spans="1:23" x14ac:dyDescent="0.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VLOOKUP($M5302,People!$A$2:$B$5, 2, FALSE)</f>
        <v>Cassandra Brandow</v>
      </c>
      <c r="W5302" s="3" t="str">
        <f>IFERROR(VLOOKUP($B5302, 'Returns'!$A$2:$B$801, 2, FALSE), "No")</f>
        <v>No</v>
      </c>
    </row>
    <row r="5303" spans="1:23" x14ac:dyDescent="0.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VLOOKUP($M5303,People!$A$2:$B$5, 2, FALSE)</f>
        <v>Cassandra Brandow</v>
      </c>
      <c r="W5303" s="3" t="str">
        <f>IFERROR(VLOOKUP($B5303, 'Returns'!$A$2:$B$801, 2, FALSE), "No")</f>
        <v>No</v>
      </c>
    </row>
    <row r="5304" spans="1:23" x14ac:dyDescent="0.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VLOOKUP($M5304,People!$A$2:$B$5, 2, FALSE)</f>
        <v>Cassandra Brandow</v>
      </c>
      <c r="W5304" s="3" t="str">
        <f>IFERROR(VLOOKUP($B5304, 'Returns'!$A$2:$B$801, 2, FALSE), "No")</f>
        <v>No</v>
      </c>
    </row>
    <row r="5305" spans="1:23" x14ac:dyDescent="0.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VLOOKUP($M5305,People!$A$2:$B$5, 2, FALSE)</f>
        <v>Kelly Williams</v>
      </c>
      <c r="W5305" s="3" t="str">
        <f>IFERROR(VLOOKUP($B5305, 'Returns'!$A$2:$B$801, 2, FALSE), "No")</f>
        <v>No</v>
      </c>
    </row>
    <row r="5306" spans="1:23" x14ac:dyDescent="0.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VLOOKUP($M5306,People!$A$2:$B$5, 2, FALSE)</f>
        <v>Kelly Williams</v>
      </c>
      <c r="W5306" s="3" t="str">
        <f>IFERROR(VLOOKUP($B5306, 'Returns'!$A$2:$B$801, 2, FALSE), "No")</f>
        <v>No</v>
      </c>
    </row>
    <row r="5307" spans="1:23" x14ac:dyDescent="0.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VLOOKUP($M5307,People!$A$2:$B$5, 2, FALSE)</f>
        <v>Chuck Magee</v>
      </c>
      <c r="W5307" s="3" t="str">
        <f>IFERROR(VLOOKUP($B5307, 'Returns'!$A$2:$B$801, 2, FALSE), "No")</f>
        <v>No</v>
      </c>
    </row>
    <row r="5308" spans="1:23" x14ac:dyDescent="0.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VLOOKUP($M5308,People!$A$2:$B$5, 2, FALSE)</f>
        <v>Chuck Magee</v>
      </c>
      <c r="W5308" s="3" t="str">
        <f>IFERROR(VLOOKUP($B5308, 'Returns'!$A$2:$B$801, 2, FALSE), "No")</f>
        <v>No</v>
      </c>
    </row>
    <row r="5309" spans="1:23" x14ac:dyDescent="0.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VLOOKUP($M5309,People!$A$2:$B$5, 2, FALSE)</f>
        <v>Chuck Magee</v>
      </c>
      <c r="W5309" s="3" t="str">
        <f>IFERROR(VLOOKUP($B5309, 'Returns'!$A$2:$B$801, 2, FALSE), "No")</f>
        <v>No</v>
      </c>
    </row>
    <row r="5310" spans="1:23" x14ac:dyDescent="0.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VLOOKUP($M5310,People!$A$2:$B$5, 2, FALSE)</f>
        <v>Kelly Williams</v>
      </c>
      <c r="W5310" s="3" t="str">
        <f>IFERROR(VLOOKUP($B5310, 'Returns'!$A$2:$B$801, 2, FALSE), "No")</f>
        <v>No</v>
      </c>
    </row>
    <row r="5311" spans="1:23" x14ac:dyDescent="0.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VLOOKUP($M5311,People!$A$2:$B$5, 2, FALSE)</f>
        <v>Kelly Williams</v>
      </c>
      <c r="W5311" s="3" t="str">
        <f>IFERROR(VLOOKUP($B5311, 'Returns'!$A$2:$B$801, 2, FALSE), "No")</f>
        <v>No</v>
      </c>
    </row>
    <row r="5312" spans="1:23" x14ac:dyDescent="0.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VLOOKUP($M5312,People!$A$2:$B$5, 2, FALSE)</f>
        <v>Kelly Williams</v>
      </c>
      <c r="W5312" s="3" t="str">
        <f>IFERROR(VLOOKUP($B5312, 'Returns'!$A$2:$B$801, 2, FALSE), "No")</f>
        <v>No</v>
      </c>
    </row>
    <row r="5313" spans="1:23" x14ac:dyDescent="0.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VLOOKUP($M5313,People!$A$2:$B$5, 2, FALSE)</f>
        <v>Cassandra Brandow</v>
      </c>
      <c r="W5313" s="3" t="str">
        <f>IFERROR(VLOOKUP($B5313, 'Returns'!$A$2:$B$801, 2, FALSE), "No")</f>
        <v>No</v>
      </c>
    </row>
    <row r="5314" spans="1:23" x14ac:dyDescent="0.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VLOOKUP($M5314,People!$A$2:$B$5, 2, FALSE)</f>
        <v>Cassandra Brandow</v>
      </c>
      <c r="W5314" s="3" t="str">
        <f>IFERROR(VLOOKUP($B5314, 'Returns'!$A$2:$B$801, 2, FALSE), "No")</f>
        <v>No</v>
      </c>
    </row>
    <row r="5315" spans="1:23" x14ac:dyDescent="0.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VLOOKUP($M5315,People!$A$2:$B$5, 2, FALSE)</f>
        <v>Anna Andreadi</v>
      </c>
      <c r="W5315" s="3" t="str">
        <f>IFERROR(VLOOKUP($B5315, 'Returns'!$A$2:$B$801, 2, FALSE), "No")</f>
        <v>No</v>
      </c>
    </row>
    <row r="5316" spans="1:23" x14ac:dyDescent="0.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VLOOKUP($M5316,People!$A$2:$B$5, 2, FALSE)</f>
        <v>Anna Andreadi</v>
      </c>
      <c r="W5316" s="3" t="str">
        <f>IFERROR(VLOOKUP($B5316, 'Returns'!$A$2:$B$801, 2, FALSE), "No")</f>
        <v>No</v>
      </c>
    </row>
    <row r="5317" spans="1:23" x14ac:dyDescent="0.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VLOOKUP($M5317,People!$A$2:$B$5, 2, FALSE)</f>
        <v>Cassandra Brandow</v>
      </c>
      <c r="W5317" s="3" t="str">
        <f>IFERROR(VLOOKUP($B5317, 'Returns'!$A$2:$B$801, 2, FALSE), "No")</f>
        <v>No</v>
      </c>
    </row>
    <row r="5318" spans="1:23" x14ac:dyDescent="0.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VLOOKUP($M5318,People!$A$2:$B$5, 2, FALSE)</f>
        <v>Cassandra Brandow</v>
      </c>
      <c r="W5318" s="3" t="str">
        <f>IFERROR(VLOOKUP($B5318, 'Returns'!$A$2:$B$801, 2, FALSE), "No")</f>
        <v>No</v>
      </c>
    </row>
    <row r="5319" spans="1:23" x14ac:dyDescent="0.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VLOOKUP($M5319,People!$A$2:$B$5, 2, FALSE)</f>
        <v>Cassandra Brandow</v>
      </c>
      <c r="W5319" s="3" t="str">
        <f>IFERROR(VLOOKUP($B5319, 'Returns'!$A$2:$B$801, 2, FALSE), "No")</f>
        <v>No</v>
      </c>
    </row>
    <row r="5320" spans="1:23" x14ac:dyDescent="0.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VLOOKUP($M5320,People!$A$2:$B$5, 2, FALSE)</f>
        <v>Cassandra Brandow</v>
      </c>
      <c r="W5320" s="3" t="str">
        <f>IFERROR(VLOOKUP($B5320, 'Returns'!$A$2:$B$801, 2, FALSE), "No")</f>
        <v>No</v>
      </c>
    </row>
    <row r="5321" spans="1:23" x14ac:dyDescent="0.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VLOOKUP($M5321,People!$A$2:$B$5, 2, FALSE)</f>
        <v>Cassandra Brandow</v>
      </c>
      <c r="W5321" s="3" t="str">
        <f>IFERROR(VLOOKUP($B5321, 'Returns'!$A$2:$B$801, 2, FALSE), "No")</f>
        <v>No</v>
      </c>
    </row>
    <row r="5322" spans="1:23" x14ac:dyDescent="0.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VLOOKUP($M5322,People!$A$2:$B$5, 2, FALSE)</f>
        <v>Cassandra Brandow</v>
      </c>
      <c r="W5322" s="3" t="str">
        <f>IFERROR(VLOOKUP($B5322, 'Returns'!$A$2:$B$801, 2, FALSE), "No")</f>
        <v>No</v>
      </c>
    </row>
    <row r="5323" spans="1:23" x14ac:dyDescent="0.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VLOOKUP($M5323,People!$A$2:$B$5, 2, FALSE)</f>
        <v>Cassandra Brandow</v>
      </c>
      <c r="W5323" s="3" t="str">
        <f>IFERROR(VLOOKUP($B5323, 'Returns'!$A$2:$B$801, 2, FALSE), "No")</f>
        <v>No</v>
      </c>
    </row>
    <row r="5324" spans="1:23" x14ac:dyDescent="0.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VLOOKUP($M5324,People!$A$2:$B$5, 2, FALSE)</f>
        <v>Cassandra Brandow</v>
      </c>
      <c r="W5324" s="3" t="str">
        <f>IFERROR(VLOOKUP($B5324, 'Returns'!$A$2:$B$801, 2, FALSE), "No")</f>
        <v>No</v>
      </c>
    </row>
    <row r="5325" spans="1:23" x14ac:dyDescent="0.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VLOOKUP($M5325,People!$A$2:$B$5, 2, FALSE)</f>
        <v>Kelly Williams</v>
      </c>
      <c r="W5325" s="3" t="str">
        <f>IFERROR(VLOOKUP($B5325, 'Returns'!$A$2:$B$801, 2, FALSE), "No")</f>
        <v>No</v>
      </c>
    </row>
    <row r="5326" spans="1:23" x14ac:dyDescent="0.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VLOOKUP($M5326,People!$A$2:$B$5, 2, FALSE)</f>
        <v>Anna Andreadi</v>
      </c>
      <c r="W5326" s="3" t="str">
        <f>IFERROR(VLOOKUP($B5326, 'Returns'!$A$2:$B$801, 2, FALSE), "No")</f>
        <v>No</v>
      </c>
    </row>
    <row r="5327" spans="1:23" x14ac:dyDescent="0.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VLOOKUP($M5327,People!$A$2:$B$5, 2, FALSE)</f>
        <v>Anna Andreadi</v>
      </c>
      <c r="W5327" s="3" t="str">
        <f>IFERROR(VLOOKUP($B5327, 'Returns'!$A$2:$B$801, 2, FALSE), "No")</f>
        <v>No</v>
      </c>
    </row>
    <row r="5328" spans="1:23" x14ac:dyDescent="0.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VLOOKUP($M5328,People!$A$2:$B$5, 2, FALSE)</f>
        <v>Chuck Magee</v>
      </c>
      <c r="W5328" s="3" t="str">
        <f>IFERROR(VLOOKUP($B5328, 'Returns'!$A$2:$B$801, 2, FALSE), "No")</f>
        <v>No</v>
      </c>
    </row>
    <row r="5329" spans="1:23" x14ac:dyDescent="0.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VLOOKUP($M5329,People!$A$2:$B$5, 2, FALSE)</f>
        <v>Anna Andreadi</v>
      </c>
      <c r="W5329" s="3" t="str">
        <f>IFERROR(VLOOKUP($B5329, 'Returns'!$A$2:$B$801, 2, FALSE), "No")</f>
        <v>No</v>
      </c>
    </row>
    <row r="5330" spans="1:23" x14ac:dyDescent="0.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VLOOKUP($M5330,People!$A$2:$B$5, 2, FALSE)</f>
        <v>Kelly Williams</v>
      </c>
      <c r="W5330" s="3" t="str">
        <f>IFERROR(VLOOKUP($B5330, 'Returns'!$A$2:$B$801, 2, FALSE), "No")</f>
        <v>No</v>
      </c>
    </row>
    <row r="5331" spans="1:23" x14ac:dyDescent="0.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VLOOKUP($M5331,People!$A$2:$B$5, 2, FALSE)</f>
        <v>Chuck Magee</v>
      </c>
      <c r="W5331" s="3" t="str">
        <f>IFERROR(VLOOKUP($B5331, 'Returns'!$A$2:$B$801, 2, FALSE), "No")</f>
        <v>No</v>
      </c>
    </row>
    <row r="5332" spans="1:23" x14ac:dyDescent="0.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VLOOKUP($M5332,People!$A$2:$B$5, 2, FALSE)</f>
        <v>Chuck Magee</v>
      </c>
      <c r="W5332" s="3" t="str">
        <f>IFERROR(VLOOKUP($B5332, 'Returns'!$A$2:$B$801, 2, FALSE), "No")</f>
        <v>No</v>
      </c>
    </row>
    <row r="5333" spans="1:23" x14ac:dyDescent="0.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VLOOKUP($M5333,People!$A$2:$B$5, 2, FALSE)</f>
        <v>Chuck Magee</v>
      </c>
      <c r="W5333" s="3" t="str">
        <f>IFERROR(VLOOKUP($B5333, 'Returns'!$A$2:$B$801, 2, FALSE), "No")</f>
        <v>No</v>
      </c>
    </row>
    <row r="5334" spans="1:23" x14ac:dyDescent="0.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VLOOKUP($M5334,People!$A$2:$B$5, 2, FALSE)</f>
        <v>Chuck Magee</v>
      </c>
      <c r="W5334" s="3" t="str">
        <f>IFERROR(VLOOKUP($B5334, 'Returns'!$A$2:$B$801, 2, FALSE), "No")</f>
        <v>No</v>
      </c>
    </row>
    <row r="5335" spans="1:23" x14ac:dyDescent="0.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VLOOKUP($M5335,People!$A$2:$B$5, 2, FALSE)</f>
        <v>Chuck Magee</v>
      </c>
      <c r="W5335" s="3" t="str">
        <f>IFERROR(VLOOKUP($B5335, 'Returns'!$A$2:$B$801, 2, FALSE), "No")</f>
        <v>No</v>
      </c>
    </row>
    <row r="5336" spans="1:23" x14ac:dyDescent="0.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VLOOKUP($M5336,People!$A$2:$B$5, 2, FALSE)</f>
        <v>Chuck Magee</v>
      </c>
      <c r="W5336" s="3" t="str">
        <f>IFERROR(VLOOKUP($B5336, 'Returns'!$A$2:$B$801, 2, FALSE), "No")</f>
        <v>No</v>
      </c>
    </row>
    <row r="5337" spans="1:23" x14ac:dyDescent="0.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VLOOKUP($M5337,People!$A$2:$B$5, 2, FALSE)</f>
        <v>Chuck Magee</v>
      </c>
      <c r="W5337" s="3" t="str">
        <f>IFERROR(VLOOKUP($B5337, 'Returns'!$A$2:$B$801, 2, FALSE), "No")</f>
        <v>No</v>
      </c>
    </row>
    <row r="5338" spans="1:23" x14ac:dyDescent="0.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VLOOKUP($M5338,People!$A$2:$B$5, 2, FALSE)</f>
        <v>Anna Andreadi</v>
      </c>
      <c r="W5338" s="3" t="str">
        <f>IFERROR(VLOOKUP($B5338, 'Returns'!$A$2:$B$801, 2, FALSE), "No")</f>
        <v>No</v>
      </c>
    </row>
    <row r="5339" spans="1:23" x14ac:dyDescent="0.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VLOOKUP($M5339,People!$A$2:$B$5, 2, FALSE)</f>
        <v>Anna Andreadi</v>
      </c>
      <c r="W5339" s="3" t="str">
        <f>IFERROR(VLOOKUP($B5339, 'Returns'!$A$2:$B$801, 2, FALSE), "No")</f>
        <v>No</v>
      </c>
    </row>
    <row r="5340" spans="1:23" x14ac:dyDescent="0.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VLOOKUP($M5340,People!$A$2:$B$5, 2, FALSE)</f>
        <v>Chuck Magee</v>
      </c>
      <c r="W5340" s="3" t="str">
        <f>IFERROR(VLOOKUP($B5340, 'Returns'!$A$2:$B$801, 2, FALSE), "No")</f>
        <v>Yes</v>
      </c>
    </row>
    <row r="5341" spans="1:23" x14ac:dyDescent="0.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VLOOKUP($M5341,People!$A$2:$B$5, 2, FALSE)</f>
        <v>Chuck Magee</v>
      </c>
      <c r="W5341" s="3" t="str">
        <f>IFERROR(VLOOKUP($B5341, 'Returns'!$A$2:$B$801, 2, FALSE), "No")</f>
        <v>Yes</v>
      </c>
    </row>
    <row r="5342" spans="1:23" x14ac:dyDescent="0.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VLOOKUP($M5342,People!$A$2:$B$5, 2, FALSE)</f>
        <v>Chuck Magee</v>
      </c>
      <c r="W5342" s="3" t="str">
        <f>IFERROR(VLOOKUP($B5342, 'Returns'!$A$2:$B$801, 2, FALSE), "No")</f>
        <v>Yes</v>
      </c>
    </row>
    <row r="5343" spans="1:23" x14ac:dyDescent="0.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VLOOKUP($M5343,People!$A$2:$B$5, 2, FALSE)</f>
        <v>Chuck Magee</v>
      </c>
      <c r="W5343" s="3" t="str">
        <f>IFERROR(VLOOKUP($B5343, 'Returns'!$A$2:$B$801, 2, FALSE), "No")</f>
        <v>Yes</v>
      </c>
    </row>
    <row r="5344" spans="1:23" x14ac:dyDescent="0.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VLOOKUP($M5344,People!$A$2:$B$5, 2, FALSE)</f>
        <v>Kelly Williams</v>
      </c>
      <c r="W5344" s="3" t="str">
        <f>IFERROR(VLOOKUP($B5344, 'Returns'!$A$2:$B$801, 2, FALSE), "No")</f>
        <v>No</v>
      </c>
    </row>
    <row r="5345" spans="1:23" x14ac:dyDescent="0.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VLOOKUP($M5345,People!$A$2:$B$5, 2, FALSE)</f>
        <v>Kelly Williams</v>
      </c>
      <c r="W5345" s="3" t="str">
        <f>IFERROR(VLOOKUP($B5345, 'Returns'!$A$2:$B$801, 2, FALSE), "No")</f>
        <v>No</v>
      </c>
    </row>
    <row r="5346" spans="1:23" x14ac:dyDescent="0.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VLOOKUP($M5346,People!$A$2:$B$5, 2, FALSE)</f>
        <v>Chuck Magee</v>
      </c>
      <c r="W5346" s="3" t="str">
        <f>IFERROR(VLOOKUP($B5346, 'Returns'!$A$2:$B$801, 2, FALSE), "No")</f>
        <v>No</v>
      </c>
    </row>
    <row r="5347" spans="1:23" x14ac:dyDescent="0.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VLOOKUP($M5347,People!$A$2:$B$5, 2, FALSE)</f>
        <v>Anna Andreadi</v>
      </c>
      <c r="W5347" s="3" t="str">
        <f>IFERROR(VLOOKUP($B5347, 'Returns'!$A$2:$B$801, 2, FALSE), "No")</f>
        <v>No</v>
      </c>
    </row>
    <row r="5348" spans="1:23" x14ac:dyDescent="0.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VLOOKUP($M5348,People!$A$2:$B$5, 2, FALSE)</f>
        <v>Anna Andreadi</v>
      </c>
      <c r="W5348" s="3" t="str">
        <f>IFERROR(VLOOKUP($B5348, 'Returns'!$A$2:$B$801, 2, FALSE), "No")</f>
        <v>No</v>
      </c>
    </row>
    <row r="5349" spans="1:23" x14ac:dyDescent="0.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VLOOKUP($M5349,People!$A$2:$B$5, 2, FALSE)</f>
        <v>Anna Andreadi</v>
      </c>
      <c r="W5349" s="3" t="str">
        <f>IFERROR(VLOOKUP($B5349, 'Returns'!$A$2:$B$801, 2, FALSE), "No")</f>
        <v>No</v>
      </c>
    </row>
    <row r="5350" spans="1:23" x14ac:dyDescent="0.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VLOOKUP($M5350,People!$A$2:$B$5, 2, FALSE)</f>
        <v>Kelly Williams</v>
      </c>
      <c r="W5350" s="3" t="str">
        <f>IFERROR(VLOOKUP($B5350, 'Returns'!$A$2:$B$801, 2, FALSE), "No")</f>
        <v>No</v>
      </c>
    </row>
    <row r="5351" spans="1:23" x14ac:dyDescent="0.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VLOOKUP($M5351,People!$A$2:$B$5, 2, FALSE)</f>
        <v>Kelly Williams</v>
      </c>
      <c r="W5351" s="3" t="str">
        <f>IFERROR(VLOOKUP($B5351, 'Returns'!$A$2:$B$801, 2, FALSE), "No")</f>
        <v>No</v>
      </c>
    </row>
    <row r="5352" spans="1:23" x14ac:dyDescent="0.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VLOOKUP($M5352,People!$A$2:$B$5, 2, FALSE)</f>
        <v>Kelly Williams</v>
      </c>
      <c r="W5352" s="3" t="str">
        <f>IFERROR(VLOOKUP($B5352, 'Returns'!$A$2:$B$801, 2, FALSE), "No")</f>
        <v>No</v>
      </c>
    </row>
    <row r="5353" spans="1:23" x14ac:dyDescent="0.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VLOOKUP($M5353,People!$A$2:$B$5, 2, FALSE)</f>
        <v>Kelly Williams</v>
      </c>
      <c r="W5353" s="3" t="str">
        <f>IFERROR(VLOOKUP($B5353, 'Returns'!$A$2:$B$801, 2, FALSE), "No")</f>
        <v>No</v>
      </c>
    </row>
    <row r="5354" spans="1:23" x14ac:dyDescent="0.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VLOOKUP($M5354,People!$A$2:$B$5, 2, FALSE)</f>
        <v>Kelly Williams</v>
      </c>
      <c r="W5354" s="3" t="str">
        <f>IFERROR(VLOOKUP($B5354, 'Returns'!$A$2:$B$801, 2, FALSE), "No")</f>
        <v>No</v>
      </c>
    </row>
    <row r="5355" spans="1:23" x14ac:dyDescent="0.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VLOOKUP($M5355,People!$A$2:$B$5, 2, FALSE)</f>
        <v>Cassandra Brandow</v>
      </c>
      <c r="W5355" s="3" t="str">
        <f>IFERROR(VLOOKUP($B5355, 'Returns'!$A$2:$B$801, 2, FALSE), "No")</f>
        <v>No</v>
      </c>
    </row>
    <row r="5356" spans="1:23" x14ac:dyDescent="0.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VLOOKUP($M5356,People!$A$2:$B$5, 2, FALSE)</f>
        <v>Anna Andreadi</v>
      </c>
      <c r="W5356" s="3" t="str">
        <f>IFERROR(VLOOKUP($B5356, 'Returns'!$A$2:$B$801, 2, FALSE), "No")</f>
        <v>No</v>
      </c>
    </row>
    <row r="5357" spans="1:23" x14ac:dyDescent="0.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VLOOKUP($M5357,People!$A$2:$B$5, 2, FALSE)</f>
        <v>Anna Andreadi</v>
      </c>
      <c r="W5357" s="3" t="str">
        <f>IFERROR(VLOOKUP($B5357, 'Returns'!$A$2:$B$801, 2, FALSE), "No")</f>
        <v>No</v>
      </c>
    </row>
    <row r="5358" spans="1:23" x14ac:dyDescent="0.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VLOOKUP($M5358,People!$A$2:$B$5, 2, FALSE)</f>
        <v>Anna Andreadi</v>
      </c>
      <c r="W5358" s="3" t="str">
        <f>IFERROR(VLOOKUP($B5358, 'Returns'!$A$2:$B$801, 2, FALSE), "No")</f>
        <v>No</v>
      </c>
    </row>
    <row r="5359" spans="1:23" x14ac:dyDescent="0.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VLOOKUP($M5359,People!$A$2:$B$5, 2, FALSE)</f>
        <v>Anna Andreadi</v>
      </c>
      <c r="W5359" s="3" t="str">
        <f>IFERROR(VLOOKUP($B5359, 'Returns'!$A$2:$B$801, 2, FALSE), "No")</f>
        <v>No</v>
      </c>
    </row>
    <row r="5360" spans="1:23" x14ac:dyDescent="0.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VLOOKUP($M5360,People!$A$2:$B$5, 2, FALSE)</f>
        <v>Anna Andreadi</v>
      </c>
      <c r="W5360" s="3" t="str">
        <f>IFERROR(VLOOKUP($B5360, 'Returns'!$A$2:$B$801, 2, FALSE), "No")</f>
        <v>No</v>
      </c>
    </row>
    <row r="5361" spans="1:23" x14ac:dyDescent="0.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VLOOKUP($M5361,People!$A$2:$B$5, 2, FALSE)</f>
        <v>Anna Andreadi</v>
      </c>
      <c r="W5361" s="3" t="str">
        <f>IFERROR(VLOOKUP($B5361, 'Returns'!$A$2:$B$801, 2, FALSE), "No")</f>
        <v>No</v>
      </c>
    </row>
    <row r="5362" spans="1:23" x14ac:dyDescent="0.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VLOOKUP($M5362,People!$A$2:$B$5, 2, FALSE)</f>
        <v>Cassandra Brandow</v>
      </c>
      <c r="W5362" s="3" t="str">
        <f>IFERROR(VLOOKUP($B5362, 'Returns'!$A$2:$B$801, 2, FALSE), "No")</f>
        <v>No</v>
      </c>
    </row>
    <row r="5363" spans="1:23" x14ac:dyDescent="0.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VLOOKUP($M5363,People!$A$2:$B$5, 2, FALSE)</f>
        <v>Kelly Williams</v>
      </c>
      <c r="W5363" s="3" t="str">
        <f>IFERROR(VLOOKUP($B5363, 'Returns'!$A$2:$B$801, 2, FALSE), "No")</f>
        <v>No</v>
      </c>
    </row>
    <row r="5364" spans="1:23" x14ac:dyDescent="0.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VLOOKUP($M5364,People!$A$2:$B$5, 2, FALSE)</f>
        <v>Kelly Williams</v>
      </c>
      <c r="W5364" s="3" t="str">
        <f>IFERROR(VLOOKUP($B5364, 'Returns'!$A$2:$B$801, 2, FALSE), "No")</f>
        <v>No</v>
      </c>
    </row>
    <row r="5365" spans="1:23" x14ac:dyDescent="0.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VLOOKUP($M5365,People!$A$2:$B$5, 2, FALSE)</f>
        <v>Kelly Williams</v>
      </c>
      <c r="W5365" s="3" t="str">
        <f>IFERROR(VLOOKUP($B5365, 'Returns'!$A$2:$B$801, 2, FALSE), "No")</f>
        <v>No</v>
      </c>
    </row>
    <row r="5366" spans="1:23" x14ac:dyDescent="0.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VLOOKUP($M5366,People!$A$2:$B$5, 2, FALSE)</f>
        <v>Anna Andreadi</v>
      </c>
      <c r="W5366" s="3" t="str">
        <f>IFERROR(VLOOKUP($B5366, 'Returns'!$A$2:$B$801, 2, FALSE), "No")</f>
        <v>No</v>
      </c>
    </row>
    <row r="5367" spans="1:23" x14ac:dyDescent="0.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VLOOKUP($M5367,People!$A$2:$B$5, 2, FALSE)</f>
        <v>Kelly Williams</v>
      </c>
      <c r="W5367" s="3" t="str">
        <f>IFERROR(VLOOKUP($B5367, 'Returns'!$A$2:$B$801, 2, FALSE), "No")</f>
        <v>No</v>
      </c>
    </row>
    <row r="5368" spans="1:23" x14ac:dyDescent="0.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VLOOKUP($M5368,People!$A$2:$B$5, 2, FALSE)</f>
        <v>Anna Andreadi</v>
      </c>
      <c r="W5368" s="3" t="str">
        <f>IFERROR(VLOOKUP($B5368, 'Returns'!$A$2:$B$801, 2, FALSE), "No")</f>
        <v>No</v>
      </c>
    </row>
    <row r="5369" spans="1:23" x14ac:dyDescent="0.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VLOOKUP($M5369,People!$A$2:$B$5, 2, FALSE)</f>
        <v>Anna Andreadi</v>
      </c>
      <c r="W5369" s="3" t="str">
        <f>IFERROR(VLOOKUP($B5369, 'Returns'!$A$2:$B$801, 2, FALSE), "No")</f>
        <v>No</v>
      </c>
    </row>
    <row r="5370" spans="1:23" x14ac:dyDescent="0.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VLOOKUP($M5370,People!$A$2:$B$5, 2, FALSE)</f>
        <v>Anna Andreadi</v>
      </c>
      <c r="W5370" s="3" t="str">
        <f>IFERROR(VLOOKUP($B5370, 'Returns'!$A$2:$B$801, 2, FALSE), "No")</f>
        <v>No</v>
      </c>
    </row>
    <row r="5371" spans="1:23" x14ac:dyDescent="0.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VLOOKUP($M5371,People!$A$2:$B$5, 2, FALSE)</f>
        <v>Chuck Magee</v>
      </c>
      <c r="W5371" s="3" t="str">
        <f>IFERROR(VLOOKUP($B5371, 'Returns'!$A$2:$B$801, 2, FALSE), "No")</f>
        <v>No</v>
      </c>
    </row>
    <row r="5372" spans="1:23" x14ac:dyDescent="0.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VLOOKUP($M5372,People!$A$2:$B$5, 2, FALSE)</f>
        <v>Kelly Williams</v>
      </c>
      <c r="W5372" s="3" t="str">
        <f>IFERROR(VLOOKUP($B5372, 'Returns'!$A$2:$B$801, 2, FALSE), "No")</f>
        <v>No</v>
      </c>
    </row>
    <row r="5373" spans="1:23" x14ac:dyDescent="0.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VLOOKUP($M5373,People!$A$2:$B$5, 2, FALSE)</f>
        <v>Kelly Williams</v>
      </c>
      <c r="W5373" s="3" t="str">
        <f>IFERROR(VLOOKUP($B5373, 'Returns'!$A$2:$B$801, 2, FALSE), "No")</f>
        <v>No</v>
      </c>
    </row>
    <row r="5374" spans="1:23" x14ac:dyDescent="0.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VLOOKUP($M5374,People!$A$2:$B$5, 2, FALSE)</f>
        <v>Kelly Williams</v>
      </c>
      <c r="W5374" s="3" t="str">
        <f>IFERROR(VLOOKUP($B5374, 'Returns'!$A$2:$B$801, 2, FALSE), "No")</f>
        <v>No</v>
      </c>
    </row>
    <row r="5375" spans="1:23" x14ac:dyDescent="0.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VLOOKUP($M5375,People!$A$2:$B$5, 2, FALSE)</f>
        <v>Kelly Williams</v>
      </c>
      <c r="W5375" s="3" t="str">
        <f>IFERROR(VLOOKUP($B5375, 'Returns'!$A$2:$B$801, 2, FALSE), "No")</f>
        <v>No</v>
      </c>
    </row>
    <row r="5376" spans="1:23" x14ac:dyDescent="0.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VLOOKUP($M5376,People!$A$2:$B$5, 2, FALSE)</f>
        <v>Kelly Williams</v>
      </c>
      <c r="W5376" s="3" t="str">
        <f>IFERROR(VLOOKUP($B5376, 'Returns'!$A$2:$B$801, 2, FALSE), "No")</f>
        <v>No</v>
      </c>
    </row>
    <row r="5377" spans="1:23" x14ac:dyDescent="0.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VLOOKUP($M5377,People!$A$2:$B$5, 2, FALSE)</f>
        <v>Anna Andreadi</v>
      </c>
      <c r="W5377" s="3" t="str">
        <f>IFERROR(VLOOKUP($B5377, 'Returns'!$A$2:$B$801, 2, FALSE), "No")</f>
        <v>No</v>
      </c>
    </row>
    <row r="5378" spans="1:23" x14ac:dyDescent="0.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VLOOKUP($M5378,People!$A$2:$B$5, 2, FALSE)</f>
        <v>Anna Andreadi</v>
      </c>
      <c r="W5378" s="3" t="str">
        <f>IFERROR(VLOOKUP($B5378, 'Returns'!$A$2:$B$801, 2, FALSE), "No")</f>
        <v>No</v>
      </c>
    </row>
    <row r="5379" spans="1:23" x14ac:dyDescent="0.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VLOOKUP($M5379,People!$A$2:$B$5, 2, FALSE)</f>
        <v>Chuck Magee</v>
      </c>
      <c r="W5379" s="3" t="str">
        <f>IFERROR(VLOOKUP($B5379, 'Returns'!$A$2:$B$801, 2, FALSE), "No")</f>
        <v>No</v>
      </c>
    </row>
    <row r="5380" spans="1:23" x14ac:dyDescent="0.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VLOOKUP($M5380,People!$A$2:$B$5, 2, FALSE)</f>
        <v>Chuck Magee</v>
      </c>
      <c r="W5380" s="3" t="str">
        <f>IFERROR(VLOOKUP($B5380, 'Returns'!$A$2:$B$801, 2, FALSE), "No")</f>
        <v>No</v>
      </c>
    </row>
    <row r="5381" spans="1:23" x14ac:dyDescent="0.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VLOOKUP($M5381,People!$A$2:$B$5, 2, FALSE)</f>
        <v>Anna Andreadi</v>
      </c>
      <c r="W5381" s="3" t="str">
        <f>IFERROR(VLOOKUP($B5381, 'Returns'!$A$2:$B$801, 2, FALSE), "No")</f>
        <v>No</v>
      </c>
    </row>
    <row r="5382" spans="1:23" x14ac:dyDescent="0.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VLOOKUP($M5382,People!$A$2:$B$5, 2, FALSE)</f>
        <v>Anna Andreadi</v>
      </c>
      <c r="W5382" s="3" t="str">
        <f>IFERROR(VLOOKUP($B5382, 'Returns'!$A$2:$B$801, 2, FALSE), "No")</f>
        <v>No</v>
      </c>
    </row>
    <row r="5383" spans="1:23" x14ac:dyDescent="0.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VLOOKUP($M5383,People!$A$2:$B$5, 2, FALSE)</f>
        <v>Kelly Williams</v>
      </c>
      <c r="W5383" s="3" t="str">
        <f>IFERROR(VLOOKUP($B5383, 'Returns'!$A$2:$B$801, 2, FALSE), "No")</f>
        <v>No</v>
      </c>
    </row>
    <row r="5384" spans="1:23" x14ac:dyDescent="0.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VLOOKUP($M5384,People!$A$2:$B$5, 2, FALSE)</f>
        <v>Kelly Williams</v>
      </c>
      <c r="W5384" s="3" t="str">
        <f>IFERROR(VLOOKUP($B5384, 'Returns'!$A$2:$B$801, 2, FALSE), "No")</f>
        <v>No</v>
      </c>
    </row>
    <row r="5385" spans="1:23" x14ac:dyDescent="0.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VLOOKUP($M5385,People!$A$2:$B$5, 2, FALSE)</f>
        <v>Kelly Williams</v>
      </c>
      <c r="W5385" s="3" t="str">
        <f>IFERROR(VLOOKUP($B5385, 'Returns'!$A$2:$B$801, 2, FALSE), "No")</f>
        <v>No</v>
      </c>
    </row>
    <row r="5386" spans="1:23" x14ac:dyDescent="0.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VLOOKUP($M5386,People!$A$2:$B$5, 2, FALSE)</f>
        <v>Chuck Magee</v>
      </c>
      <c r="W5386" s="3" t="str">
        <f>IFERROR(VLOOKUP($B5386, 'Returns'!$A$2:$B$801, 2, FALSE), "No")</f>
        <v>No</v>
      </c>
    </row>
    <row r="5387" spans="1:23" x14ac:dyDescent="0.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VLOOKUP($M5387,People!$A$2:$B$5, 2, FALSE)</f>
        <v>Chuck Magee</v>
      </c>
      <c r="W5387" s="3" t="str">
        <f>IFERROR(VLOOKUP($B5387, 'Returns'!$A$2:$B$801, 2, FALSE), "No")</f>
        <v>No</v>
      </c>
    </row>
    <row r="5388" spans="1:23" x14ac:dyDescent="0.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VLOOKUP($M5388,People!$A$2:$B$5, 2, FALSE)</f>
        <v>Cassandra Brandow</v>
      </c>
      <c r="W5388" s="3" t="str">
        <f>IFERROR(VLOOKUP($B5388, 'Returns'!$A$2:$B$801, 2, FALSE), "No")</f>
        <v>No</v>
      </c>
    </row>
    <row r="5389" spans="1:23" x14ac:dyDescent="0.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VLOOKUP($M5389,People!$A$2:$B$5, 2, FALSE)</f>
        <v>Anna Andreadi</v>
      </c>
      <c r="W5389" s="3" t="str">
        <f>IFERROR(VLOOKUP($B5389, 'Returns'!$A$2:$B$801, 2, FALSE), "No")</f>
        <v>No</v>
      </c>
    </row>
    <row r="5390" spans="1:23" x14ac:dyDescent="0.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VLOOKUP($M5390,People!$A$2:$B$5, 2, FALSE)</f>
        <v>Anna Andreadi</v>
      </c>
      <c r="W5390" s="3" t="str">
        <f>IFERROR(VLOOKUP($B5390, 'Returns'!$A$2:$B$801, 2, FALSE), "No")</f>
        <v>No</v>
      </c>
    </row>
    <row r="5391" spans="1:23" x14ac:dyDescent="0.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VLOOKUP($M5391,People!$A$2:$B$5, 2, FALSE)</f>
        <v>Anna Andreadi</v>
      </c>
      <c r="W5391" s="3" t="str">
        <f>IFERROR(VLOOKUP($B5391, 'Returns'!$A$2:$B$801, 2, FALSE), "No")</f>
        <v>No</v>
      </c>
    </row>
    <row r="5392" spans="1:23" x14ac:dyDescent="0.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VLOOKUP($M5392,People!$A$2:$B$5, 2, FALSE)</f>
        <v>Anna Andreadi</v>
      </c>
      <c r="W5392" s="3" t="str">
        <f>IFERROR(VLOOKUP($B5392, 'Returns'!$A$2:$B$801, 2, FALSE), "No")</f>
        <v>No</v>
      </c>
    </row>
    <row r="5393" spans="1:23" x14ac:dyDescent="0.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VLOOKUP($M5393,People!$A$2:$B$5, 2, FALSE)</f>
        <v>Chuck Magee</v>
      </c>
      <c r="W5393" s="3" t="str">
        <f>IFERROR(VLOOKUP($B5393, 'Returns'!$A$2:$B$801, 2, FALSE), "No")</f>
        <v>No</v>
      </c>
    </row>
    <row r="5394" spans="1:23" x14ac:dyDescent="0.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VLOOKUP($M5394,People!$A$2:$B$5, 2, FALSE)</f>
        <v>Chuck Magee</v>
      </c>
      <c r="W5394" s="3" t="str">
        <f>IFERROR(VLOOKUP($B5394, 'Returns'!$A$2:$B$801, 2, FALSE), "No")</f>
        <v>No</v>
      </c>
    </row>
    <row r="5395" spans="1:23" x14ac:dyDescent="0.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VLOOKUP($M5395,People!$A$2:$B$5, 2, FALSE)</f>
        <v>Chuck Magee</v>
      </c>
      <c r="W5395" s="3" t="str">
        <f>IFERROR(VLOOKUP($B5395, 'Returns'!$A$2:$B$801, 2, FALSE), "No")</f>
        <v>No</v>
      </c>
    </row>
    <row r="5396" spans="1:23" x14ac:dyDescent="0.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VLOOKUP($M5396,People!$A$2:$B$5, 2, FALSE)</f>
        <v>Chuck Magee</v>
      </c>
      <c r="W5396" s="3" t="str">
        <f>IFERROR(VLOOKUP($B5396, 'Returns'!$A$2:$B$801, 2, FALSE), "No")</f>
        <v>No</v>
      </c>
    </row>
    <row r="5397" spans="1:23" x14ac:dyDescent="0.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VLOOKUP($M5397,People!$A$2:$B$5, 2, FALSE)</f>
        <v>Anna Andreadi</v>
      </c>
      <c r="W5397" s="3" t="str">
        <f>IFERROR(VLOOKUP($B5397, 'Returns'!$A$2:$B$801, 2, FALSE), "No")</f>
        <v>Yes</v>
      </c>
    </row>
    <row r="5398" spans="1:23" x14ac:dyDescent="0.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VLOOKUP($M5398,People!$A$2:$B$5, 2, FALSE)</f>
        <v>Anna Andreadi</v>
      </c>
      <c r="W5398" s="3" t="str">
        <f>IFERROR(VLOOKUP($B5398, 'Returns'!$A$2:$B$801, 2, FALSE), "No")</f>
        <v>No</v>
      </c>
    </row>
    <row r="5399" spans="1:23" x14ac:dyDescent="0.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VLOOKUP($M5399,People!$A$2:$B$5, 2, FALSE)</f>
        <v>Anna Andreadi</v>
      </c>
      <c r="W5399" s="3" t="str">
        <f>IFERROR(VLOOKUP($B5399, 'Returns'!$A$2:$B$801, 2, FALSE), "No")</f>
        <v>Yes</v>
      </c>
    </row>
    <row r="5400" spans="1:23" x14ac:dyDescent="0.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VLOOKUP($M5400,People!$A$2:$B$5, 2, FALSE)</f>
        <v>Chuck Magee</v>
      </c>
      <c r="W5400" s="3" t="str">
        <f>IFERROR(VLOOKUP($B5400, 'Returns'!$A$2:$B$801, 2, FALSE), "No")</f>
        <v>No</v>
      </c>
    </row>
    <row r="5401" spans="1:23" x14ac:dyDescent="0.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VLOOKUP($M5401,People!$A$2:$B$5, 2, FALSE)</f>
        <v>Anna Andreadi</v>
      </c>
      <c r="W5401" s="3" t="str">
        <f>IFERROR(VLOOKUP($B5401, 'Returns'!$A$2:$B$801, 2, FALSE), "No")</f>
        <v>No</v>
      </c>
    </row>
    <row r="5402" spans="1:23" x14ac:dyDescent="0.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VLOOKUP($M5402,People!$A$2:$B$5, 2, FALSE)</f>
        <v>Anna Andreadi</v>
      </c>
      <c r="W5402" s="3" t="str">
        <f>IFERROR(VLOOKUP($B5402, 'Returns'!$A$2:$B$801, 2, FALSE), "No")</f>
        <v>No</v>
      </c>
    </row>
    <row r="5403" spans="1:23" x14ac:dyDescent="0.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VLOOKUP($M5403,People!$A$2:$B$5, 2, FALSE)</f>
        <v>Anna Andreadi</v>
      </c>
      <c r="W5403" s="3" t="str">
        <f>IFERROR(VLOOKUP($B5403, 'Returns'!$A$2:$B$801, 2, FALSE), "No")</f>
        <v>No</v>
      </c>
    </row>
    <row r="5404" spans="1:23" x14ac:dyDescent="0.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VLOOKUP($M5404,People!$A$2:$B$5, 2, FALSE)</f>
        <v>Chuck Magee</v>
      </c>
      <c r="W5404" s="3" t="str">
        <f>IFERROR(VLOOKUP($B5404, 'Returns'!$A$2:$B$801, 2, FALSE), "No")</f>
        <v>No</v>
      </c>
    </row>
    <row r="5405" spans="1:23" x14ac:dyDescent="0.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VLOOKUP($M5405,People!$A$2:$B$5, 2, FALSE)</f>
        <v>Chuck Magee</v>
      </c>
      <c r="W5405" s="3" t="str">
        <f>IFERROR(VLOOKUP($B5405, 'Returns'!$A$2:$B$801, 2, FALSE), "No")</f>
        <v>No</v>
      </c>
    </row>
    <row r="5406" spans="1:23" x14ac:dyDescent="0.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VLOOKUP($M5406,People!$A$2:$B$5, 2, FALSE)</f>
        <v>Anna Andreadi</v>
      </c>
      <c r="W5406" s="3" t="str">
        <f>IFERROR(VLOOKUP($B5406, 'Returns'!$A$2:$B$801, 2, FALSE), "No")</f>
        <v>No</v>
      </c>
    </row>
    <row r="5407" spans="1:23" x14ac:dyDescent="0.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VLOOKUP($M5407,People!$A$2:$B$5, 2, FALSE)</f>
        <v>Anna Andreadi</v>
      </c>
      <c r="W5407" s="3" t="str">
        <f>IFERROR(VLOOKUP($B5407, 'Returns'!$A$2:$B$801, 2, FALSE), "No")</f>
        <v>No</v>
      </c>
    </row>
    <row r="5408" spans="1:23" x14ac:dyDescent="0.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VLOOKUP($M5408,People!$A$2:$B$5, 2, FALSE)</f>
        <v>Anna Andreadi</v>
      </c>
      <c r="W5408" s="3" t="str">
        <f>IFERROR(VLOOKUP($B5408, 'Returns'!$A$2:$B$801, 2, FALSE), "No")</f>
        <v>No</v>
      </c>
    </row>
    <row r="5409" spans="1:23" x14ac:dyDescent="0.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VLOOKUP($M5409,People!$A$2:$B$5, 2, FALSE)</f>
        <v>Anna Andreadi</v>
      </c>
      <c r="W5409" s="3" t="str">
        <f>IFERROR(VLOOKUP($B5409, 'Returns'!$A$2:$B$801, 2, FALSE), "No")</f>
        <v>No</v>
      </c>
    </row>
    <row r="5410" spans="1:23" x14ac:dyDescent="0.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VLOOKUP($M5410,People!$A$2:$B$5, 2, FALSE)</f>
        <v>Anna Andreadi</v>
      </c>
      <c r="W5410" s="3" t="str">
        <f>IFERROR(VLOOKUP($B5410, 'Returns'!$A$2:$B$801, 2, FALSE), "No")</f>
        <v>No</v>
      </c>
    </row>
    <row r="5411" spans="1:23" x14ac:dyDescent="0.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VLOOKUP($M5411,People!$A$2:$B$5, 2, FALSE)</f>
        <v>Anna Andreadi</v>
      </c>
      <c r="W5411" s="3" t="str">
        <f>IFERROR(VLOOKUP($B5411, 'Returns'!$A$2:$B$801, 2, FALSE), "No")</f>
        <v>No</v>
      </c>
    </row>
    <row r="5412" spans="1:23" x14ac:dyDescent="0.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VLOOKUP($M5412,People!$A$2:$B$5, 2, FALSE)</f>
        <v>Anna Andreadi</v>
      </c>
      <c r="W5412" s="3" t="str">
        <f>IFERROR(VLOOKUP($B5412, 'Returns'!$A$2:$B$801, 2, FALSE), "No")</f>
        <v>No</v>
      </c>
    </row>
    <row r="5413" spans="1:23" x14ac:dyDescent="0.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VLOOKUP($M5413,People!$A$2:$B$5, 2, FALSE)</f>
        <v>Anna Andreadi</v>
      </c>
      <c r="W5413" s="3" t="str">
        <f>IFERROR(VLOOKUP($B5413, 'Returns'!$A$2:$B$801, 2, FALSE), "No")</f>
        <v>No</v>
      </c>
    </row>
    <row r="5414" spans="1:23" x14ac:dyDescent="0.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VLOOKUP($M5414,People!$A$2:$B$5, 2, FALSE)</f>
        <v>Anna Andreadi</v>
      </c>
      <c r="W5414" s="3" t="str">
        <f>IFERROR(VLOOKUP($B5414, 'Returns'!$A$2:$B$801, 2, FALSE), "No")</f>
        <v>No</v>
      </c>
    </row>
    <row r="5415" spans="1:23" x14ac:dyDescent="0.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VLOOKUP($M5415,People!$A$2:$B$5, 2, FALSE)</f>
        <v>Kelly Williams</v>
      </c>
      <c r="W5415" s="3" t="str">
        <f>IFERROR(VLOOKUP($B5415, 'Returns'!$A$2:$B$801, 2, FALSE), "No")</f>
        <v>No</v>
      </c>
    </row>
    <row r="5416" spans="1:23" x14ac:dyDescent="0.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VLOOKUP($M5416,People!$A$2:$B$5, 2, FALSE)</f>
        <v>Kelly Williams</v>
      </c>
      <c r="W5416" s="3" t="str">
        <f>IFERROR(VLOOKUP($B5416, 'Returns'!$A$2:$B$801, 2, FALSE), "No")</f>
        <v>No</v>
      </c>
    </row>
    <row r="5417" spans="1:23" x14ac:dyDescent="0.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VLOOKUP($M5417,People!$A$2:$B$5, 2, FALSE)</f>
        <v>Kelly Williams</v>
      </c>
      <c r="W5417" s="3" t="str">
        <f>IFERROR(VLOOKUP($B5417, 'Returns'!$A$2:$B$801, 2, FALSE), "No")</f>
        <v>No</v>
      </c>
    </row>
    <row r="5418" spans="1:23" x14ac:dyDescent="0.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VLOOKUP($M5418,People!$A$2:$B$5, 2, FALSE)</f>
        <v>Kelly Williams</v>
      </c>
      <c r="W5418" s="3" t="str">
        <f>IFERROR(VLOOKUP($B5418, 'Returns'!$A$2:$B$801, 2, FALSE), "No")</f>
        <v>No</v>
      </c>
    </row>
    <row r="5419" spans="1:23" x14ac:dyDescent="0.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VLOOKUP($M5419,People!$A$2:$B$5, 2, FALSE)</f>
        <v>Kelly Williams</v>
      </c>
      <c r="W5419" s="3" t="str">
        <f>IFERROR(VLOOKUP($B5419, 'Returns'!$A$2:$B$801, 2, FALSE), "No")</f>
        <v>No</v>
      </c>
    </row>
    <row r="5420" spans="1:23" x14ac:dyDescent="0.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VLOOKUP($M5420,People!$A$2:$B$5, 2, FALSE)</f>
        <v>Kelly Williams</v>
      </c>
      <c r="W5420" s="3" t="str">
        <f>IFERROR(VLOOKUP($B5420, 'Returns'!$A$2:$B$801, 2, FALSE), "No")</f>
        <v>No</v>
      </c>
    </row>
    <row r="5421" spans="1:23" x14ac:dyDescent="0.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VLOOKUP($M5421,People!$A$2:$B$5, 2, FALSE)</f>
        <v>Kelly Williams</v>
      </c>
      <c r="W5421" s="3" t="str">
        <f>IFERROR(VLOOKUP($B5421, 'Returns'!$A$2:$B$801, 2, FALSE), "No")</f>
        <v>No</v>
      </c>
    </row>
    <row r="5422" spans="1:23" x14ac:dyDescent="0.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VLOOKUP($M5422,People!$A$2:$B$5, 2, FALSE)</f>
        <v>Chuck Magee</v>
      </c>
      <c r="W5422" s="3" t="str">
        <f>IFERROR(VLOOKUP($B5422, 'Returns'!$A$2:$B$801, 2, FALSE), "No")</f>
        <v>Yes</v>
      </c>
    </row>
    <row r="5423" spans="1:23" x14ac:dyDescent="0.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VLOOKUP($M5423,People!$A$2:$B$5, 2, FALSE)</f>
        <v>Chuck Magee</v>
      </c>
      <c r="W5423" s="3" t="str">
        <f>IFERROR(VLOOKUP($B5423, 'Returns'!$A$2:$B$801, 2, FALSE), "No")</f>
        <v>Yes</v>
      </c>
    </row>
    <row r="5424" spans="1:23" x14ac:dyDescent="0.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VLOOKUP($M5424,People!$A$2:$B$5, 2, FALSE)</f>
        <v>Anna Andreadi</v>
      </c>
      <c r="W5424" s="3" t="str">
        <f>IFERROR(VLOOKUP($B5424, 'Returns'!$A$2:$B$801, 2, FALSE), "No")</f>
        <v>No</v>
      </c>
    </row>
    <row r="5425" spans="1:23" x14ac:dyDescent="0.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VLOOKUP($M5425,People!$A$2:$B$5, 2, FALSE)</f>
        <v>Cassandra Brandow</v>
      </c>
      <c r="W5425" s="3" t="str">
        <f>IFERROR(VLOOKUP($B5425, 'Returns'!$A$2:$B$801, 2, FALSE), "No")</f>
        <v>No</v>
      </c>
    </row>
    <row r="5426" spans="1:23" x14ac:dyDescent="0.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VLOOKUP($M5426,People!$A$2:$B$5, 2, FALSE)</f>
        <v>Chuck Magee</v>
      </c>
      <c r="W5426" s="3" t="str">
        <f>IFERROR(VLOOKUP($B5426, 'Returns'!$A$2:$B$801, 2, FALSE), "No")</f>
        <v>No</v>
      </c>
    </row>
    <row r="5427" spans="1:23" x14ac:dyDescent="0.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VLOOKUP($M5427,People!$A$2:$B$5, 2, FALSE)</f>
        <v>Anna Andreadi</v>
      </c>
      <c r="W5427" s="3" t="str">
        <f>IFERROR(VLOOKUP($B5427, 'Returns'!$A$2:$B$801, 2, FALSE), "No")</f>
        <v>No</v>
      </c>
    </row>
    <row r="5428" spans="1:23" x14ac:dyDescent="0.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VLOOKUP($M5428,People!$A$2:$B$5, 2, FALSE)</f>
        <v>Anna Andreadi</v>
      </c>
      <c r="W5428" s="3" t="str">
        <f>IFERROR(VLOOKUP($B5428, 'Returns'!$A$2:$B$801, 2, FALSE), "No")</f>
        <v>No</v>
      </c>
    </row>
    <row r="5429" spans="1:23" x14ac:dyDescent="0.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VLOOKUP($M5429,People!$A$2:$B$5, 2, FALSE)</f>
        <v>Anna Andreadi</v>
      </c>
      <c r="W5429" s="3" t="str">
        <f>IFERROR(VLOOKUP($B5429, 'Returns'!$A$2:$B$801, 2, FALSE), "No")</f>
        <v>No</v>
      </c>
    </row>
    <row r="5430" spans="1:23" x14ac:dyDescent="0.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VLOOKUP($M5430,People!$A$2:$B$5, 2, FALSE)</f>
        <v>Anna Andreadi</v>
      </c>
      <c r="W5430" s="3" t="str">
        <f>IFERROR(VLOOKUP($B5430, 'Returns'!$A$2:$B$801, 2, FALSE), "No")</f>
        <v>No</v>
      </c>
    </row>
    <row r="5431" spans="1:23" x14ac:dyDescent="0.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VLOOKUP($M5431,People!$A$2:$B$5, 2, FALSE)</f>
        <v>Cassandra Brandow</v>
      </c>
      <c r="W5431" s="3" t="str">
        <f>IFERROR(VLOOKUP($B5431, 'Returns'!$A$2:$B$801, 2, FALSE), "No")</f>
        <v>No</v>
      </c>
    </row>
    <row r="5432" spans="1:23" x14ac:dyDescent="0.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VLOOKUP($M5432,People!$A$2:$B$5, 2, FALSE)</f>
        <v>Chuck Magee</v>
      </c>
      <c r="W5432" s="3" t="str">
        <f>IFERROR(VLOOKUP($B5432, 'Returns'!$A$2:$B$801, 2, FALSE), "No")</f>
        <v>No</v>
      </c>
    </row>
    <row r="5433" spans="1:23" x14ac:dyDescent="0.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VLOOKUP($M5433,People!$A$2:$B$5, 2, FALSE)</f>
        <v>Chuck Magee</v>
      </c>
      <c r="W5433" s="3" t="str">
        <f>IFERROR(VLOOKUP($B5433, 'Returns'!$A$2:$B$801, 2, FALSE), "No")</f>
        <v>No</v>
      </c>
    </row>
    <row r="5434" spans="1:23" x14ac:dyDescent="0.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VLOOKUP($M5434,People!$A$2:$B$5, 2, FALSE)</f>
        <v>Chuck Magee</v>
      </c>
      <c r="W5434" s="3" t="str">
        <f>IFERROR(VLOOKUP($B5434, 'Returns'!$A$2:$B$801, 2, FALSE), "No")</f>
        <v>No</v>
      </c>
    </row>
    <row r="5435" spans="1:23" x14ac:dyDescent="0.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VLOOKUP($M5435,People!$A$2:$B$5, 2, FALSE)</f>
        <v>Anna Andreadi</v>
      </c>
      <c r="W5435" s="3" t="str">
        <f>IFERROR(VLOOKUP($B5435, 'Returns'!$A$2:$B$801, 2, FALSE), "No")</f>
        <v>Yes</v>
      </c>
    </row>
    <row r="5436" spans="1:23" x14ac:dyDescent="0.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VLOOKUP($M5436,People!$A$2:$B$5, 2, FALSE)</f>
        <v>Anna Andreadi</v>
      </c>
      <c r="W5436" s="3" t="str">
        <f>IFERROR(VLOOKUP($B5436, 'Returns'!$A$2:$B$801, 2, FALSE), "No")</f>
        <v>No</v>
      </c>
    </row>
    <row r="5437" spans="1:23" x14ac:dyDescent="0.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VLOOKUP($M5437,People!$A$2:$B$5, 2, FALSE)</f>
        <v>Anna Andreadi</v>
      </c>
      <c r="W5437" s="3" t="str">
        <f>IFERROR(VLOOKUP($B5437, 'Returns'!$A$2:$B$801, 2, FALSE), "No")</f>
        <v>No</v>
      </c>
    </row>
    <row r="5438" spans="1:23" x14ac:dyDescent="0.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VLOOKUP($M5438,People!$A$2:$B$5, 2, FALSE)</f>
        <v>Cassandra Brandow</v>
      </c>
      <c r="W5438" s="3" t="str">
        <f>IFERROR(VLOOKUP($B5438, 'Returns'!$A$2:$B$801, 2, FALSE), "No")</f>
        <v>No</v>
      </c>
    </row>
    <row r="5439" spans="1:23" x14ac:dyDescent="0.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VLOOKUP($M5439,People!$A$2:$B$5, 2, FALSE)</f>
        <v>Cassandra Brandow</v>
      </c>
      <c r="W5439" s="3" t="str">
        <f>IFERROR(VLOOKUP($B5439, 'Returns'!$A$2:$B$801, 2, FALSE), "No")</f>
        <v>No</v>
      </c>
    </row>
    <row r="5440" spans="1:23" x14ac:dyDescent="0.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VLOOKUP($M5440,People!$A$2:$B$5, 2, FALSE)</f>
        <v>Cassandra Brandow</v>
      </c>
      <c r="W5440" s="3" t="str">
        <f>IFERROR(VLOOKUP($B5440, 'Returns'!$A$2:$B$801, 2, FALSE), "No")</f>
        <v>No</v>
      </c>
    </row>
    <row r="5441" spans="1:23" x14ac:dyDescent="0.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VLOOKUP($M5441,People!$A$2:$B$5, 2, FALSE)</f>
        <v>Chuck Magee</v>
      </c>
      <c r="W5441" s="3" t="str">
        <f>IFERROR(VLOOKUP($B5441, 'Returns'!$A$2:$B$801, 2, FALSE), "No")</f>
        <v>No</v>
      </c>
    </row>
    <row r="5442" spans="1:23" x14ac:dyDescent="0.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VLOOKUP($M5442,People!$A$2:$B$5, 2, FALSE)</f>
        <v>Cassandra Brandow</v>
      </c>
      <c r="W5442" s="3" t="str">
        <f>IFERROR(VLOOKUP($B5442, 'Returns'!$A$2:$B$801, 2, FALSE), "No")</f>
        <v>No</v>
      </c>
    </row>
    <row r="5443" spans="1:23" x14ac:dyDescent="0.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VLOOKUP($M5443,People!$A$2:$B$5, 2, FALSE)</f>
        <v>Anna Andreadi</v>
      </c>
      <c r="W5443" s="3" t="str">
        <f>IFERROR(VLOOKUP($B5443, 'Returns'!$A$2:$B$801, 2, FALSE), "No")</f>
        <v>No</v>
      </c>
    </row>
    <row r="5444" spans="1:23" x14ac:dyDescent="0.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VLOOKUP($M5444,People!$A$2:$B$5, 2, FALSE)</f>
        <v>Chuck Magee</v>
      </c>
      <c r="W5444" s="3" t="str">
        <f>IFERROR(VLOOKUP($B5444, 'Returns'!$A$2:$B$801, 2, FALSE), "No")</f>
        <v>No</v>
      </c>
    </row>
    <row r="5445" spans="1:23" x14ac:dyDescent="0.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VLOOKUP($M5445,People!$A$2:$B$5, 2, FALSE)</f>
        <v>Chuck Magee</v>
      </c>
      <c r="W5445" s="3" t="str">
        <f>IFERROR(VLOOKUP($B5445, 'Returns'!$A$2:$B$801, 2, FALSE), "No")</f>
        <v>No</v>
      </c>
    </row>
    <row r="5446" spans="1:23" x14ac:dyDescent="0.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VLOOKUP($M5446,People!$A$2:$B$5, 2, FALSE)</f>
        <v>Chuck Magee</v>
      </c>
      <c r="W5446" s="3" t="str">
        <f>IFERROR(VLOOKUP($B5446, 'Returns'!$A$2:$B$801, 2, FALSE), "No")</f>
        <v>No</v>
      </c>
    </row>
    <row r="5447" spans="1:23" x14ac:dyDescent="0.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VLOOKUP($M5447,People!$A$2:$B$5, 2, FALSE)</f>
        <v>Kelly Williams</v>
      </c>
      <c r="W5447" s="3" t="str">
        <f>IFERROR(VLOOKUP($B5447, 'Returns'!$A$2:$B$801, 2, FALSE), "No")</f>
        <v>No</v>
      </c>
    </row>
    <row r="5448" spans="1:23" x14ac:dyDescent="0.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VLOOKUP($M5448,People!$A$2:$B$5, 2, FALSE)</f>
        <v>Chuck Magee</v>
      </c>
      <c r="W5448" s="3" t="str">
        <f>IFERROR(VLOOKUP($B5448, 'Returns'!$A$2:$B$801, 2, FALSE), "No")</f>
        <v>Yes</v>
      </c>
    </row>
    <row r="5449" spans="1:23" x14ac:dyDescent="0.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VLOOKUP($M5449,People!$A$2:$B$5, 2, FALSE)</f>
        <v>Chuck Magee</v>
      </c>
      <c r="W5449" s="3" t="str">
        <f>IFERROR(VLOOKUP($B5449, 'Returns'!$A$2:$B$801, 2, FALSE), "No")</f>
        <v>Yes</v>
      </c>
    </row>
    <row r="5450" spans="1:23" x14ac:dyDescent="0.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VLOOKUP($M5450,People!$A$2:$B$5, 2, FALSE)</f>
        <v>Kelly Williams</v>
      </c>
      <c r="W5450" s="3" t="str">
        <f>IFERROR(VLOOKUP($B5450, 'Returns'!$A$2:$B$801, 2, FALSE), "No")</f>
        <v>No</v>
      </c>
    </row>
    <row r="5451" spans="1:23" x14ac:dyDescent="0.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VLOOKUP($M5451,People!$A$2:$B$5, 2, FALSE)</f>
        <v>Kelly Williams</v>
      </c>
      <c r="W5451" s="3" t="str">
        <f>IFERROR(VLOOKUP($B5451, 'Returns'!$A$2:$B$801, 2, FALSE), "No")</f>
        <v>No</v>
      </c>
    </row>
    <row r="5452" spans="1:23" x14ac:dyDescent="0.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VLOOKUP($M5452,People!$A$2:$B$5, 2, FALSE)</f>
        <v>Kelly Williams</v>
      </c>
      <c r="W5452" s="3" t="str">
        <f>IFERROR(VLOOKUP($B5452, 'Returns'!$A$2:$B$801, 2, FALSE), "No")</f>
        <v>No</v>
      </c>
    </row>
    <row r="5453" spans="1:23" x14ac:dyDescent="0.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VLOOKUP($M5453,People!$A$2:$B$5, 2, FALSE)</f>
        <v>Kelly Williams</v>
      </c>
      <c r="W5453" s="3" t="str">
        <f>IFERROR(VLOOKUP($B5453, 'Returns'!$A$2:$B$801, 2, FALSE), "No")</f>
        <v>No</v>
      </c>
    </row>
    <row r="5454" spans="1:23" x14ac:dyDescent="0.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VLOOKUP($M5454,People!$A$2:$B$5, 2, FALSE)</f>
        <v>Anna Andreadi</v>
      </c>
      <c r="W5454" s="3" t="str">
        <f>IFERROR(VLOOKUP($B5454, 'Returns'!$A$2:$B$801, 2, FALSE), "No")</f>
        <v>No</v>
      </c>
    </row>
    <row r="5455" spans="1:23" x14ac:dyDescent="0.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VLOOKUP($M5455,People!$A$2:$B$5, 2, FALSE)</f>
        <v>Kelly Williams</v>
      </c>
      <c r="W5455" s="3" t="str">
        <f>IFERROR(VLOOKUP($B5455, 'Returns'!$A$2:$B$801, 2, FALSE), "No")</f>
        <v>No</v>
      </c>
    </row>
    <row r="5456" spans="1:23" x14ac:dyDescent="0.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VLOOKUP($M5456,People!$A$2:$B$5, 2, FALSE)</f>
        <v>Chuck Magee</v>
      </c>
      <c r="W5456" s="3" t="str">
        <f>IFERROR(VLOOKUP($B5456, 'Returns'!$A$2:$B$801, 2, FALSE), "No")</f>
        <v>No</v>
      </c>
    </row>
    <row r="5457" spans="1:23" x14ac:dyDescent="0.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VLOOKUP($M5457,People!$A$2:$B$5, 2, FALSE)</f>
        <v>Chuck Magee</v>
      </c>
      <c r="W5457" s="3" t="str">
        <f>IFERROR(VLOOKUP($B5457, 'Returns'!$A$2:$B$801, 2, FALSE), "No")</f>
        <v>No</v>
      </c>
    </row>
    <row r="5458" spans="1:23" x14ac:dyDescent="0.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VLOOKUP($M5458,People!$A$2:$B$5, 2, FALSE)</f>
        <v>Anna Andreadi</v>
      </c>
      <c r="W5458" s="3" t="str">
        <f>IFERROR(VLOOKUP($B5458, 'Returns'!$A$2:$B$801, 2, FALSE), "No")</f>
        <v>Yes</v>
      </c>
    </row>
    <row r="5459" spans="1:23" x14ac:dyDescent="0.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VLOOKUP($M5459,People!$A$2:$B$5, 2, FALSE)</f>
        <v>Anna Andreadi</v>
      </c>
      <c r="W5459" s="3" t="str">
        <f>IFERROR(VLOOKUP($B5459, 'Returns'!$A$2:$B$801, 2, FALSE), "No")</f>
        <v>Yes</v>
      </c>
    </row>
    <row r="5460" spans="1:23" x14ac:dyDescent="0.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VLOOKUP($M5460,People!$A$2:$B$5, 2, FALSE)</f>
        <v>Anna Andreadi</v>
      </c>
      <c r="W5460" s="3" t="str">
        <f>IFERROR(VLOOKUP($B5460, 'Returns'!$A$2:$B$801, 2, FALSE), "No")</f>
        <v>No</v>
      </c>
    </row>
    <row r="5461" spans="1:23" x14ac:dyDescent="0.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VLOOKUP($M5461,People!$A$2:$B$5, 2, FALSE)</f>
        <v>Anna Andreadi</v>
      </c>
      <c r="W5461" s="3" t="str">
        <f>IFERROR(VLOOKUP($B5461, 'Returns'!$A$2:$B$801, 2, FALSE), "No")</f>
        <v>No</v>
      </c>
    </row>
    <row r="5462" spans="1:23" x14ac:dyDescent="0.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VLOOKUP($M5462,People!$A$2:$B$5, 2, FALSE)</f>
        <v>Cassandra Brandow</v>
      </c>
      <c r="W5462" s="3" t="str">
        <f>IFERROR(VLOOKUP($B5462, 'Returns'!$A$2:$B$801, 2, FALSE), "No")</f>
        <v>No</v>
      </c>
    </row>
    <row r="5463" spans="1:23" x14ac:dyDescent="0.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VLOOKUP($M5463,People!$A$2:$B$5, 2, FALSE)</f>
        <v>Anna Andreadi</v>
      </c>
      <c r="W5463" s="3" t="str">
        <f>IFERROR(VLOOKUP($B5463, 'Returns'!$A$2:$B$801, 2, FALSE), "No")</f>
        <v>Yes</v>
      </c>
    </row>
    <row r="5464" spans="1:23" x14ac:dyDescent="0.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VLOOKUP($M5464,People!$A$2:$B$5, 2, FALSE)</f>
        <v>Anna Andreadi</v>
      </c>
      <c r="W5464" s="3" t="str">
        <f>IFERROR(VLOOKUP($B5464, 'Returns'!$A$2:$B$801, 2, FALSE), "No")</f>
        <v>No</v>
      </c>
    </row>
    <row r="5465" spans="1:23" x14ac:dyDescent="0.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VLOOKUP($M5465,People!$A$2:$B$5, 2, FALSE)</f>
        <v>Anna Andreadi</v>
      </c>
      <c r="W5465" s="3" t="str">
        <f>IFERROR(VLOOKUP($B5465, 'Returns'!$A$2:$B$801, 2, FALSE), "No")</f>
        <v>No</v>
      </c>
    </row>
    <row r="5466" spans="1:23" x14ac:dyDescent="0.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VLOOKUP($M5466,People!$A$2:$B$5, 2, FALSE)</f>
        <v>Anna Andreadi</v>
      </c>
      <c r="W5466" s="3" t="str">
        <f>IFERROR(VLOOKUP($B5466, 'Returns'!$A$2:$B$801, 2, FALSE), "No")</f>
        <v>No</v>
      </c>
    </row>
    <row r="5467" spans="1:23" x14ac:dyDescent="0.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VLOOKUP($M5467,People!$A$2:$B$5, 2, FALSE)</f>
        <v>Anna Andreadi</v>
      </c>
      <c r="W5467" s="3" t="str">
        <f>IFERROR(VLOOKUP($B5467, 'Returns'!$A$2:$B$801, 2, FALSE), "No")</f>
        <v>No</v>
      </c>
    </row>
    <row r="5468" spans="1:23" x14ac:dyDescent="0.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VLOOKUP($M5468,People!$A$2:$B$5, 2, FALSE)</f>
        <v>Kelly Williams</v>
      </c>
      <c r="W5468" s="3" t="str">
        <f>IFERROR(VLOOKUP($B5468, 'Returns'!$A$2:$B$801, 2, FALSE), "No")</f>
        <v>No</v>
      </c>
    </row>
    <row r="5469" spans="1:23" x14ac:dyDescent="0.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VLOOKUP($M5469,People!$A$2:$B$5, 2, FALSE)</f>
        <v>Anna Andreadi</v>
      </c>
      <c r="W5469" s="3" t="str">
        <f>IFERROR(VLOOKUP($B5469, 'Returns'!$A$2:$B$801, 2, FALSE), "No")</f>
        <v>No</v>
      </c>
    </row>
    <row r="5470" spans="1:23" x14ac:dyDescent="0.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VLOOKUP($M5470,People!$A$2:$B$5, 2, FALSE)</f>
        <v>Anna Andreadi</v>
      </c>
      <c r="W5470" s="3" t="str">
        <f>IFERROR(VLOOKUP($B5470, 'Returns'!$A$2:$B$801, 2, FALSE), "No")</f>
        <v>No</v>
      </c>
    </row>
    <row r="5471" spans="1:23" x14ac:dyDescent="0.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VLOOKUP($M5471,People!$A$2:$B$5, 2, FALSE)</f>
        <v>Anna Andreadi</v>
      </c>
      <c r="W5471" s="3" t="str">
        <f>IFERROR(VLOOKUP($B5471, 'Returns'!$A$2:$B$801, 2, FALSE), "No")</f>
        <v>No</v>
      </c>
    </row>
    <row r="5472" spans="1:23" x14ac:dyDescent="0.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VLOOKUP($M5472,People!$A$2:$B$5, 2, FALSE)</f>
        <v>Chuck Magee</v>
      </c>
      <c r="W5472" s="3" t="str">
        <f>IFERROR(VLOOKUP($B5472, 'Returns'!$A$2:$B$801, 2, FALSE), "No")</f>
        <v>No</v>
      </c>
    </row>
    <row r="5473" spans="1:23" x14ac:dyDescent="0.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VLOOKUP($M5473,People!$A$2:$B$5, 2, FALSE)</f>
        <v>Anna Andreadi</v>
      </c>
      <c r="W5473" s="3" t="str">
        <f>IFERROR(VLOOKUP($B5473, 'Returns'!$A$2:$B$801, 2, FALSE), "No")</f>
        <v>No</v>
      </c>
    </row>
    <row r="5474" spans="1:23" x14ac:dyDescent="0.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VLOOKUP($M5474,People!$A$2:$B$5, 2, FALSE)</f>
        <v>Anna Andreadi</v>
      </c>
      <c r="W5474" s="3" t="str">
        <f>IFERROR(VLOOKUP($B5474, 'Returns'!$A$2:$B$801, 2, FALSE), "No")</f>
        <v>No</v>
      </c>
    </row>
    <row r="5475" spans="1:23" x14ac:dyDescent="0.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VLOOKUP($M5475,People!$A$2:$B$5, 2, FALSE)</f>
        <v>Anna Andreadi</v>
      </c>
      <c r="W5475" s="3" t="str">
        <f>IFERROR(VLOOKUP($B5475, 'Returns'!$A$2:$B$801, 2, FALSE), "No")</f>
        <v>No</v>
      </c>
    </row>
    <row r="5476" spans="1:23" x14ac:dyDescent="0.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VLOOKUP($M5476,People!$A$2:$B$5, 2, FALSE)</f>
        <v>Kelly Williams</v>
      </c>
      <c r="W5476" s="3" t="str">
        <f>IFERROR(VLOOKUP($B5476, 'Returns'!$A$2:$B$801, 2, FALSE), "No")</f>
        <v>No</v>
      </c>
    </row>
    <row r="5477" spans="1:23" x14ac:dyDescent="0.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VLOOKUP($M5477,People!$A$2:$B$5, 2, FALSE)</f>
        <v>Kelly Williams</v>
      </c>
      <c r="W5477" s="3" t="str">
        <f>IFERROR(VLOOKUP($B5477, 'Returns'!$A$2:$B$801, 2, FALSE), "No")</f>
        <v>No</v>
      </c>
    </row>
    <row r="5478" spans="1:23" x14ac:dyDescent="0.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VLOOKUP($M5478,People!$A$2:$B$5, 2, FALSE)</f>
        <v>Kelly Williams</v>
      </c>
      <c r="W5478" s="3" t="str">
        <f>IFERROR(VLOOKUP($B5478, 'Returns'!$A$2:$B$801, 2, FALSE), "No")</f>
        <v>No</v>
      </c>
    </row>
    <row r="5479" spans="1:23" x14ac:dyDescent="0.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VLOOKUP($M5479,People!$A$2:$B$5, 2, FALSE)</f>
        <v>Kelly Williams</v>
      </c>
      <c r="W5479" s="3" t="str">
        <f>IFERROR(VLOOKUP($B5479, 'Returns'!$A$2:$B$801, 2, FALSE), "No")</f>
        <v>No</v>
      </c>
    </row>
    <row r="5480" spans="1:23" x14ac:dyDescent="0.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VLOOKUP($M5480,People!$A$2:$B$5, 2, FALSE)</f>
        <v>Chuck Magee</v>
      </c>
      <c r="W5480" s="3" t="str">
        <f>IFERROR(VLOOKUP($B5480, 'Returns'!$A$2:$B$801, 2, FALSE), "No")</f>
        <v>No</v>
      </c>
    </row>
    <row r="5481" spans="1:23" x14ac:dyDescent="0.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VLOOKUP($M5481,People!$A$2:$B$5, 2, FALSE)</f>
        <v>Cassandra Brandow</v>
      </c>
      <c r="W5481" s="3" t="str">
        <f>IFERROR(VLOOKUP($B5481, 'Returns'!$A$2:$B$801, 2, FALSE), "No")</f>
        <v>No</v>
      </c>
    </row>
    <row r="5482" spans="1:23" x14ac:dyDescent="0.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VLOOKUP($M5482,People!$A$2:$B$5, 2, FALSE)</f>
        <v>Anna Andreadi</v>
      </c>
      <c r="W5482" s="3" t="str">
        <f>IFERROR(VLOOKUP($B5482, 'Returns'!$A$2:$B$801, 2, FALSE), "No")</f>
        <v>No</v>
      </c>
    </row>
    <row r="5483" spans="1:23" x14ac:dyDescent="0.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VLOOKUP($M5483,People!$A$2:$B$5, 2, FALSE)</f>
        <v>Anna Andreadi</v>
      </c>
      <c r="W5483" s="3" t="str">
        <f>IFERROR(VLOOKUP($B5483, 'Returns'!$A$2:$B$801, 2, FALSE), "No")</f>
        <v>No</v>
      </c>
    </row>
    <row r="5484" spans="1:23" x14ac:dyDescent="0.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VLOOKUP($M5484,People!$A$2:$B$5, 2, FALSE)</f>
        <v>Anna Andreadi</v>
      </c>
      <c r="W5484" s="3" t="str">
        <f>IFERROR(VLOOKUP($B5484, 'Returns'!$A$2:$B$801, 2, FALSE), "No")</f>
        <v>No</v>
      </c>
    </row>
    <row r="5485" spans="1:23" x14ac:dyDescent="0.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VLOOKUP($M5485,People!$A$2:$B$5, 2, FALSE)</f>
        <v>Anna Andreadi</v>
      </c>
      <c r="W5485" s="3" t="str">
        <f>IFERROR(VLOOKUP($B5485, 'Returns'!$A$2:$B$801, 2, FALSE), "No")</f>
        <v>No</v>
      </c>
    </row>
    <row r="5486" spans="1:23" x14ac:dyDescent="0.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VLOOKUP($M5486,People!$A$2:$B$5, 2, FALSE)</f>
        <v>Cassandra Brandow</v>
      </c>
      <c r="W5486" s="3" t="str">
        <f>IFERROR(VLOOKUP($B5486, 'Returns'!$A$2:$B$801, 2, FALSE), "No")</f>
        <v>No</v>
      </c>
    </row>
    <row r="5487" spans="1:23" x14ac:dyDescent="0.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VLOOKUP($M5487,People!$A$2:$B$5, 2, FALSE)</f>
        <v>Cassandra Brandow</v>
      </c>
      <c r="W5487" s="3" t="str">
        <f>IFERROR(VLOOKUP($B5487, 'Returns'!$A$2:$B$801, 2, FALSE), "No")</f>
        <v>No</v>
      </c>
    </row>
    <row r="5488" spans="1:23" x14ac:dyDescent="0.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VLOOKUP($M5488,People!$A$2:$B$5, 2, FALSE)</f>
        <v>Kelly Williams</v>
      </c>
      <c r="W5488" s="3" t="str">
        <f>IFERROR(VLOOKUP($B5488, 'Returns'!$A$2:$B$801, 2, FALSE), "No")</f>
        <v>No</v>
      </c>
    </row>
    <row r="5489" spans="1:23" x14ac:dyDescent="0.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VLOOKUP($M5489,People!$A$2:$B$5, 2, FALSE)</f>
        <v>Cassandra Brandow</v>
      </c>
      <c r="W5489" s="3" t="str">
        <f>IFERROR(VLOOKUP($B5489, 'Returns'!$A$2:$B$801, 2, FALSE), "No")</f>
        <v>No</v>
      </c>
    </row>
    <row r="5490" spans="1:23" x14ac:dyDescent="0.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VLOOKUP($M5490,People!$A$2:$B$5, 2, FALSE)</f>
        <v>Cassandra Brandow</v>
      </c>
      <c r="W5490" s="3" t="str">
        <f>IFERROR(VLOOKUP($B5490, 'Returns'!$A$2:$B$801, 2, FALSE), "No")</f>
        <v>No</v>
      </c>
    </row>
    <row r="5491" spans="1:23" x14ac:dyDescent="0.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VLOOKUP($M5491,People!$A$2:$B$5, 2, FALSE)</f>
        <v>Cassandra Brandow</v>
      </c>
      <c r="W5491" s="3" t="str">
        <f>IFERROR(VLOOKUP($B5491, 'Returns'!$A$2:$B$801, 2, FALSE), "No")</f>
        <v>No</v>
      </c>
    </row>
    <row r="5492" spans="1:23" x14ac:dyDescent="0.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VLOOKUP($M5492,People!$A$2:$B$5, 2, FALSE)</f>
        <v>Cassandra Brandow</v>
      </c>
      <c r="W5492" s="3" t="str">
        <f>IFERROR(VLOOKUP($B5492, 'Returns'!$A$2:$B$801, 2, FALSE), "No")</f>
        <v>No</v>
      </c>
    </row>
    <row r="5493" spans="1:23" x14ac:dyDescent="0.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VLOOKUP($M5493,People!$A$2:$B$5, 2, FALSE)</f>
        <v>Kelly Williams</v>
      </c>
      <c r="W5493" s="3" t="str">
        <f>IFERROR(VLOOKUP($B5493, 'Returns'!$A$2:$B$801, 2, FALSE), "No")</f>
        <v>No</v>
      </c>
    </row>
    <row r="5494" spans="1:23" x14ac:dyDescent="0.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VLOOKUP($M5494,People!$A$2:$B$5, 2, FALSE)</f>
        <v>Anna Andreadi</v>
      </c>
      <c r="W5494" s="3" t="str">
        <f>IFERROR(VLOOKUP($B5494, 'Returns'!$A$2:$B$801, 2, FALSE), "No")</f>
        <v>No</v>
      </c>
    </row>
    <row r="5495" spans="1:23" x14ac:dyDescent="0.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VLOOKUP($M5495,People!$A$2:$B$5, 2, FALSE)</f>
        <v>Anna Andreadi</v>
      </c>
      <c r="W5495" s="3" t="str">
        <f>IFERROR(VLOOKUP($B5495, 'Returns'!$A$2:$B$801, 2, FALSE), "No")</f>
        <v>No</v>
      </c>
    </row>
    <row r="5496" spans="1:23" x14ac:dyDescent="0.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VLOOKUP($M5496,People!$A$2:$B$5, 2, FALSE)</f>
        <v>Anna Andreadi</v>
      </c>
      <c r="W5496" s="3" t="str">
        <f>IFERROR(VLOOKUP($B5496, 'Returns'!$A$2:$B$801, 2, FALSE), "No")</f>
        <v>No</v>
      </c>
    </row>
    <row r="5497" spans="1:23" x14ac:dyDescent="0.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VLOOKUP($M5497,People!$A$2:$B$5, 2, FALSE)</f>
        <v>Chuck Magee</v>
      </c>
      <c r="W5497" s="3" t="str">
        <f>IFERROR(VLOOKUP($B5497, 'Returns'!$A$2:$B$801, 2, FALSE), "No")</f>
        <v>No</v>
      </c>
    </row>
    <row r="5498" spans="1:23" x14ac:dyDescent="0.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VLOOKUP($M5498,People!$A$2:$B$5, 2, FALSE)</f>
        <v>Chuck Magee</v>
      </c>
      <c r="W5498" s="3" t="str">
        <f>IFERROR(VLOOKUP($B5498, 'Returns'!$A$2:$B$801, 2, FALSE), "No")</f>
        <v>No</v>
      </c>
    </row>
    <row r="5499" spans="1:23" x14ac:dyDescent="0.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VLOOKUP($M5499,People!$A$2:$B$5, 2, FALSE)</f>
        <v>Chuck Magee</v>
      </c>
      <c r="W5499" s="3" t="str">
        <f>IFERROR(VLOOKUP($B5499, 'Returns'!$A$2:$B$801, 2, FALSE), "No")</f>
        <v>No</v>
      </c>
    </row>
    <row r="5500" spans="1:23" x14ac:dyDescent="0.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VLOOKUP($M5500,People!$A$2:$B$5, 2, FALSE)</f>
        <v>Chuck Magee</v>
      </c>
      <c r="W5500" s="3" t="str">
        <f>IFERROR(VLOOKUP($B5500, 'Returns'!$A$2:$B$801, 2, FALSE), "No")</f>
        <v>No</v>
      </c>
    </row>
    <row r="5501" spans="1:23" x14ac:dyDescent="0.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VLOOKUP($M5501,People!$A$2:$B$5, 2, FALSE)</f>
        <v>Chuck Magee</v>
      </c>
      <c r="W5501" s="3" t="str">
        <f>IFERROR(VLOOKUP($B5501, 'Returns'!$A$2:$B$801, 2, FALSE), "No")</f>
        <v>No</v>
      </c>
    </row>
    <row r="5502" spans="1:23" x14ac:dyDescent="0.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VLOOKUP($M5502,People!$A$2:$B$5, 2, FALSE)</f>
        <v>Chuck Magee</v>
      </c>
      <c r="W5502" s="3" t="str">
        <f>IFERROR(VLOOKUP($B5502, 'Returns'!$A$2:$B$801, 2, FALSE), "No")</f>
        <v>No</v>
      </c>
    </row>
    <row r="5503" spans="1:23" x14ac:dyDescent="0.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VLOOKUP($M5503,People!$A$2:$B$5, 2, FALSE)</f>
        <v>Chuck Magee</v>
      </c>
      <c r="W5503" s="3" t="str">
        <f>IFERROR(VLOOKUP($B5503, 'Returns'!$A$2:$B$801, 2, FALSE), "No")</f>
        <v>No</v>
      </c>
    </row>
    <row r="5504" spans="1:23" x14ac:dyDescent="0.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VLOOKUP($M5504,People!$A$2:$B$5, 2, FALSE)</f>
        <v>Chuck Magee</v>
      </c>
      <c r="W5504" s="3" t="str">
        <f>IFERROR(VLOOKUP($B5504, 'Returns'!$A$2:$B$801, 2, FALSE), "No")</f>
        <v>No</v>
      </c>
    </row>
    <row r="5505" spans="1:23" x14ac:dyDescent="0.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VLOOKUP($M5505,People!$A$2:$B$5, 2, FALSE)</f>
        <v>Chuck Magee</v>
      </c>
      <c r="W5505" s="3" t="str">
        <f>IFERROR(VLOOKUP($B5505, 'Returns'!$A$2:$B$801, 2, FALSE), "No")</f>
        <v>No</v>
      </c>
    </row>
    <row r="5506" spans="1:23" x14ac:dyDescent="0.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VLOOKUP($M5506,People!$A$2:$B$5, 2, FALSE)</f>
        <v>Chuck Magee</v>
      </c>
      <c r="W5506" s="3" t="str">
        <f>IFERROR(VLOOKUP($B5506, 'Returns'!$A$2:$B$801, 2, FALSE), "No")</f>
        <v>No</v>
      </c>
    </row>
    <row r="5507" spans="1:23" x14ac:dyDescent="0.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VLOOKUP($M5507,People!$A$2:$B$5, 2, FALSE)</f>
        <v>Chuck Magee</v>
      </c>
      <c r="W5507" s="3" t="str">
        <f>IFERROR(VLOOKUP($B5507, 'Returns'!$A$2:$B$801, 2, FALSE), "No")</f>
        <v>No</v>
      </c>
    </row>
    <row r="5508" spans="1:23" x14ac:dyDescent="0.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VLOOKUP($M5508,People!$A$2:$B$5, 2, FALSE)</f>
        <v>Anna Andreadi</v>
      </c>
      <c r="W5508" s="3" t="str">
        <f>IFERROR(VLOOKUP($B5508, 'Returns'!$A$2:$B$801, 2, FALSE), "No")</f>
        <v>No</v>
      </c>
    </row>
    <row r="5509" spans="1:23" x14ac:dyDescent="0.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VLOOKUP($M5509,People!$A$2:$B$5, 2, FALSE)</f>
        <v>Cassandra Brandow</v>
      </c>
      <c r="W5509" s="3" t="str">
        <f>IFERROR(VLOOKUP($B5509, 'Returns'!$A$2:$B$801, 2, FALSE), "No")</f>
        <v>No</v>
      </c>
    </row>
    <row r="5510" spans="1:23" x14ac:dyDescent="0.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VLOOKUP($M5510,People!$A$2:$B$5, 2, FALSE)</f>
        <v>Anna Andreadi</v>
      </c>
      <c r="W5510" s="3" t="str">
        <f>IFERROR(VLOOKUP($B5510, 'Returns'!$A$2:$B$801, 2, FALSE), "No")</f>
        <v>No</v>
      </c>
    </row>
    <row r="5511" spans="1:23" x14ac:dyDescent="0.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VLOOKUP($M5511,People!$A$2:$B$5, 2, FALSE)</f>
        <v>Kelly Williams</v>
      </c>
      <c r="W5511" s="3" t="str">
        <f>IFERROR(VLOOKUP($B5511, 'Returns'!$A$2:$B$801, 2, FALSE), "No")</f>
        <v>No</v>
      </c>
    </row>
    <row r="5512" spans="1:23" x14ac:dyDescent="0.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VLOOKUP($M5512,People!$A$2:$B$5, 2, FALSE)</f>
        <v>Kelly Williams</v>
      </c>
      <c r="W5512" s="3" t="str">
        <f>IFERROR(VLOOKUP($B5512, 'Returns'!$A$2:$B$801, 2, FALSE), "No")</f>
        <v>No</v>
      </c>
    </row>
    <row r="5513" spans="1:23" x14ac:dyDescent="0.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VLOOKUP($M5513,People!$A$2:$B$5, 2, FALSE)</f>
        <v>Anna Andreadi</v>
      </c>
      <c r="W5513" s="3" t="str">
        <f>IFERROR(VLOOKUP($B5513, 'Returns'!$A$2:$B$801, 2, FALSE), "No")</f>
        <v>No</v>
      </c>
    </row>
    <row r="5514" spans="1:23" x14ac:dyDescent="0.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VLOOKUP($M5514,People!$A$2:$B$5, 2, FALSE)</f>
        <v>Anna Andreadi</v>
      </c>
      <c r="W5514" s="3" t="str">
        <f>IFERROR(VLOOKUP($B5514, 'Returns'!$A$2:$B$801, 2, FALSE), "No")</f>
        <v>No</v>
      </c>
    </row>
    <row r="5515" spans="1:23" x14ac:dyDescent="0.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VLOOKUP($M5515,People!$A$2:$B$5, 2, FALSE)</f>
        <v>Chuck Magee</v>
      </c>
      <c r="W5515" s="3" t="str">
        <f>IFERROR(VLOOKUP($B5515, 'Returns'!$A$2:$B$801, 2, FALSE), "No")</f>
        <v>No</v>
      </c>
    </row>
    <row r="5516" spans="1:23" x14ac:dyDescent="0.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VLOOKUP($M5516,People!$A$2:$B$5, 2, FALSE)</f>
        <v>Chuck Magee</v>
      </c>
      <c r="W5516" s="3" t="str">
        <f>IFERROR(VLOOKUP($B5516, 'Returns'!$A$2:$B$801, 2, FALSE), "No")</f>
        <v>No</v>
      </c>
    </row>
    <row r="5517" spans="1:23" x14ac:dyDescent="0.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VLOOKUP($M5517,People!$A$2:$B$5, 2, FALSE)</f>
        <v>Chuck Magee</v>
      </c>
      <c r="W5517" s="3" t="str">
        <f>IFERROR(VLOOKUP($B5517, 'Returns'!$A$2:$B$801, 2, FALSE), "No")</f>
        <v>No</v>
      </c>
    </row>
    <row r="5518" spans="1:23" x14ac:dyDescent="0.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VLOOKUP($M5518,People!$A$2:$B$5, 2, FALSE)</f>
        <v>Cassandra Brandow</v>
      </c>
      <c r="W5518" s="3" t="str">
        <f>IFERROR(VLOOKUP($B5518, 'Returns'!$A$2:$B$801, 2, FALSE), "No")</f>
        <v>No</v>
      </c>
    </row>
    <row r="5519" spans="1:23" x14ac:dyDescent="0.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VLOOKUP($M5519,People!$A$2:$B$5, 2, FALSE)</f>
        <v>Chuck Magee</v>
      </c>
      <c r="W5519" s="3" t="str">
        <f>IFERROR(VLOOKUP($B5519, 'Returns'!$A$2:$B$801, 2, FALSE), "No")</f>
        <v>No</v>
      </c>
    </row>
    <row r="5520" spans="1:23" x14ac:dyDescent="0.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VLOOKUP($M5520,People!$A$2:$B$5, 2, FALSE)</f>
        <v>Chuck Magee</v>
      </c>
      <c r="W5520" s="3" t="str">
        <f>IFERROR(VLOOKUP($B5520, 'Returns'!$A$2:$B$801, 2, FALSE), "No")</f>
        <v>No</v>
      </c>
    </row>
    <row r="5521" spans="1:23" x14ac:dyDescent="0.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VLOOKUP($M5521,People!$A$2:$B$5, 2, FALSE)</f>
        <v>Chuck Magee</v>
      </c>
      <c r="W5521" s="3" t="str">
        <f>IFERROR(VLOOKUP($B5521, 'Returns'!$A$2:$B$801, 2, FALSE), "No")</f>
        <v>No</v>
      </c>
    </row>
    <row r="5522" spans="1:23" x14ac:dyDescent="0.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VLOOKUP($M5522,People!$A$2:$B$5, 2, FALSE)</f>
        <v>Chuck Magee</v>
      </c>
      <c r="W5522" s="3" t="str">
        <f>IFERROR(VLOOKUP($B5522, 'Returns'!$A$2:$B$801, 2, FALSE), "No")</f>
        <v>No</v>
      </c>
    </row>
    <row r="5523" spans="1:23" x14ac:dyDescent="0.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VLOOKUP($M5523,People!$A$2:$B$5, 2, FALSE)</f>
        <v>Chuck Magee</v>
      </c>
      <c r="W5523" s="3" t="str">
        <f>IFERROR(VLOOKUP($B5523, 'Returns'!$A$2:$B$801, 2, FALSE), "No")</f>
        <v>No</v>
      </c>
    </row>
    <row r="5524" spans="1:23" x14ac:dyDescent="0.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VLOOKUP($M5524,People!$A$2:$B$5, 2, FALSE)</f>
        <v>Anna Andreadi</v>
      </c>
      <c r="W5524" s="3" t="str">
        <f>IFERROR(VLOOKUP($B5524, 'Returns'!$A$2:$B$801, 2, FALSE), "No")</f>
        <v>No</v>
      </c>
    </row>
    <row r="5525" spans="1:23" x14ac:dyDescent="0.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VLOOKUP($M5525,People!$A$2:$B$5, 2, FALSE)</f>
        <v>Anna Andreadi</v>
      </c>
      <c r="W5525" s="3" t="str">
        <f>IFERROR(VLOOKUP($B5525, 'Returns'!$A$2:$B$801, 2, FALSE), "No")</f>
        <v>No</v>
      </c>
    </row>
    <row r="5526" spans="1:23" x14ac:dyDescent="0.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VLOOKUP($M5526,People!$A$2:$B$5, 2, FALSE)</f>
        <v>Anna Andreadi</v>
      </c>
      <c r="W5526" s="3" t="str">
        <f>IFERROR(VLOOKUP($B5526, 'Returns'!$A$2:$B$801, 2, FALSE), "No")</f>
        <v>No</v>
      </c>
    </row>
    <row r="5527" spans="1:23" x14ac:dyDescent="0.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VLOOKUP($M5527,People!$A$2:$B$5, 2, FALSE)</f>
        <v>Anna Andreadi</v>
      </c>
      <c r="W5527" s="3" t="str">
        <f>IFERROR(VLOOKUP($B5527, 'Returns'!$A$2:$B$801, 2, FALSE), "No")</f>
        <v>No</v>
      </c>
    </row>
    <row r="5528" spans="1:23" x14ac:dyDescent="0.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VLOOKUP($M5528,People!$A$2:$B$5, 2, FALSE)</f>
        <v>Anna Andreadi</v>
      </c>
      <c r="W5528" s="3" t="str">
        <f>IFERROR(VLOOKUP($B5528, 'Returns'!$A$2:$B$801, 2, FALSE), "No")</f>
        <v>No</v>
      </c>
    </row>
    <row r="5529" spans="1:23" x14ac:dyDescent="0.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VLOOKUP($M5529,People!$A$2:$B$5, 2, FALSE)</f>
        <v>Chuck Magee</v>
      </c>
      <c r="W5529" s="3" t="str">
        <f>IFERROR(VLOOKUP($B5529, 'Returns'!$A$2:$B$801, 2, FALSE), "No")</f>
        <v>No</v>
      </c>
    </row>
    <row r="5530" spans="1:23" x14ac:dyDescent="0.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VLOOKUP($M5530,People!$A$2:$B$5, 2, FALSE)</f>
        <v>Cassandra Brandow</v>
      </c>
      <c r="W5530" s="3" t="str">
        <f>IFERROR(VLOOKUP($B5530, 'Returns'!$A$2:$B$801, 2, FALSE), "No")</f>
        <v>No</v>
      </c>
    </row>
    <row r="5531" spans="1:23" x14ac:dyDescent="0.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VLOOKUP($M5531,People!$A$2:$B$5, 2, FALSE)</f>
        <v>Kelly Williams</v>
      </c>
      <c r="W5531" s="3" t="str">
        <f>IFERROR(VLOOKUP($B5531, 'Returns'!$A$2:$B$801, 2, FALSE), "No")</f>
        <v>No</v>
      </c>
    </row>
    <row r="5532" spans="1:23" x14ac:dyDescent="0.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VLOOKUP($M5532,People!$A$2:$B$5, 2, FALSE)</f>
        <v>Kelly Williams</v>
      </c>
      <c r="W5532" s="3" t="str">
        <f>IFERROR(VLOOKUP($B5532, 'Returns'!$A$2:$B$801, 2, FALSE), "No")</f>
        <v>No</v>
      </c>
    </row>
    <row r="5533" spans="1:23" x14ac:dyDescent="0.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VLOOKUP($M5533,People!$A$2:$B$5, 2, FALSE)</f>
        <v>Cassandra Brandow</v>
      </c>
      <c r="W5533" s="3" t="str">
        <f>IFERROR(VLOOKUP($B5533, 'Returns'!$A$2:$B$801, 2, FALSE), "No")</f>
        <v>No</v>
      </c>
    </row>
    <row r="5534" spans="1:23" x14ac:dyDescent="0.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VLOOKUP($M5534,People!$A$2:$B$5, 2, FALSE)</f>
        <v>Cassandra Brandow</v>
      </c>
      <c r="W5534" s="3" t="str">
        <f>IFERROR(VLOOKUP($B5534, 'Returns'!$A$2:$B$801, 2, FALSE), "No")</f>
        <v>No</v>
      </c>
    </row>
    <row r="5535" spans="1:23" x14ac:dyDescent="0.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VLOOKUP($M5535,People!$A$2:$B$5, 2, FALSE)</f>
        <v>Cassandra Brandow</v>
      </c>
      <c r="W5535" s="3" t="str">
        <f>IFERROR(VLOOKUP($B5535, 'Returns'!$A$2:$B$801, 2, FALSE), "No")</f>
        <v>No</v>
      </c>
    </row>
    <row r="5536" spans="1:23" x14ac:dyDescent="0.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VLOOKUP($M5536,People!$A$2:$B$5, 2, FALSE)</f>
        <v>Cassandra Brandow</v>
      </c>
      <c r="W5536" s="3" t="str">
        <f>IFERROR(VLOOKUP($B5536, 'Returns'!$A$2:$B$801, 2, FALSE), "No")</f>
        <v>No</v>
      </c>
    </row>
    <row r="5537" spans="1:23" x14ac:dyDescent="0.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VLOOKUP($M5537,People!$A$2:$B$5, 2, FALSE)</f>
        <v>Cassandra Brandow</v>
      </c>
      <c r="W5537" s="3" t="str">
        <f>IFERROR(VLOOKUP($B5537, 'Returns'!$A$2:$B$801, 2, FALSE), "No")</f>
        <v>No</v>
      </c>
    </row>
    <row r="5538" spans="1:23" x14ac:dyDescent="0.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VLOOKUP($M5538,People!$A$2:$B$5, 2, FALSE)</f>
        <v>Cassandra Brandow</v>
      </c>
      <c r="W5538" s="3" t="str">
        <f>IFERROR(VLOOKUP($B5538, 'Returns'!$A$2:$B$801, 2, FALSE), "No")</f>
        <v>No</v>
      </c>
    </row>
    <row r="5539" spans="1:23" x14ac:dyDescent="0.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VLOOKUP($M5539,People!$A$2:$B$5, 2, FALSE)</f>
        <v>Cassandra Brandow</v>
      </c>
      <c r="W5539" s="3" t="str">
        <f>IFERROR(VLOOKUP($B5539, 'Returns'!$A$2:$B$801, 2, FALSE), "No")</f>
        <v>No</v>
      </c>
    </row>
    <row r="5540" spans="1:23" x14ac:dyDescent="0.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VLOOKUP($M5540,People!$A$2:$B$5, 2, FALSE)</f>
        <v>Kelly Williams</v>
      </c>
      <c r="W5540" s="3" t="str">
        <f>IFERROR(VLOOKUP($B5540, 'Returns'!$A$2:$B$801, 2, FALSE), "No")</f>
        <v>No</v>
      </c>
    </row>
    <row r="5541" spans="1:23" x14ac:dyDescent="0.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VLOOKUP($M5541,People!$A$2:$B$5, 2, FALSE)</f>
        <v>Kelly Williams</v>
      </c>
      <c r="W5541" s="3" t="str">
        <f>IFERROR(VLOOKUP($B5541, 'Returns'!$A$2:$B$801, 2, FALSE), "No")</f>
        <v>No</v>
      </c>
    </row>
    <row r="5542" spans="1:23" x14ac:dyDescent="0.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VLOOKUP($M5542,People!$A$2:$B$5, 2, FALSE)</f>
        <v>Kelly Williams</v>
      </c>
      <c r="W5542" s="3" t="str">
        <f>IFERROR(VLOOKUP($B5542, 'Returns'!$A$2:$B$801, 2, FALSE), "No")</f>
        <v>No</v>
      </c>
    </row>
    <row r="5543" spans="1:23" x14ac:dyDescent="0.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VLOOKUP($M5543,People!$A$2:$B$5, 2, FALSE)</f>
        <v>Kelly Williams</v>
      </c>
      <c r="W5543" s="3" t="str">
        <f>IFERROR(VLOOKUP($B5543, 'Returns'!$A$2:$B$801, 2, FALSE), "No")</f>
        <v>No</v>
      </c>
    </row>
    <row r="5544" spans="1:23" x14ac:dyDescent="0.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VLOOKUP($M5544,People!$A$2:$B$5, 2, FALSE)</f>
        <v>Anna Andreadi</v>
      </c>
      <c r="W5544" s="3" t="str">
        <f>IFERROR(VLOOKUP($B5544, 'Returns'!$A$2:$B$801, 2, FALSE), "No")</f>
        <v>No</v>
      </c>
    </row>
    <row r="5545" spans="1:23" x14ac:dyDescent="0.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VLOOKUP($M5545,People!$A$2:$B$5, 2, FALSE)</f>
        <v>Anna Andreadi</v>
      </c>
      <c r="W5545" s="3" t="str">
        <f>IFERROR(VLOOKUP($B5545, 'Returns'!$A$2:$B$801, 2, FALSE), "No")</f>
        <v>No</v>
      </c>
    </row>
    <row r="5546" spans="1:23" x14ac:dyDescent="0.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VLOOKUP($M5546,People!$A$2:$B$5, 2, FALSE)</f>
        <v>Anna Andreadi</v>
      </c>
      <c r="W5546" s="3" t="str">
        <f>IFERROR(VLOOKUP($B5546, 'Returns'!$A$2:$B$801, 2, FALSE), "No")</f>
        <v>No</v>
      </c>
    </row>
    <row r="5547" spans="1:23" x14ac:dyDescent="0.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VLOOKUP($M5547,People!$A$2:$B$5, 2, FALSE)</f>
        <v>Chuck Magee</v>
      </c>
      <c r="W5547" s="3" t="str">
        <f>IFERROR(VLOOKUP($B5547, 'Returns'!$A$2:$B$801, 2, FALSE), "No")</f>
        <v>No</v>
      </c>
    </row>
    <row r="5548" spans="1:23" x14ac:dyDescent="0.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VLOOKUP($M5548,People!$A$2:$B$5, 2, FALSE)</f>
        <v>Anna Andreadi</v>
      </c>
      <c r="W5548" s="3" t="str">
        <f>IFERROR(VLOOKUP($B5548, 'Returns'!$A$2:$B$801, 2, FALSE), "No")</f>
        <v>No</v>
      </c>
    </row>
    <row r="5549" spans="1:23" x14ac:dyDescent="0.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VLOOKUP($M5549,People!$A$2:$B$5, 2, FALSE)</f>
        <v>Anna Andreadi</v>
      </c>
      <c r="W5549" s="3" t="str">
        <f>IFERROR(VLOOKUP($B5549, 'Returns'!$A$2:$B$801, 2, FALSE), "No")</f>
        <v>No</v>
      </c>
    </row>
    <row r="5550" spans="1:23" x14ac:dyDescent="0.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VLOOKUP($M5550,People!$A$2:$B$5, 2, FALSE)</f>
        <v>Anna Andreadi</v>
      </c>
      <c r="W5550" s="3" t="str">
        <f>IFERROR(VLOOKUP($B5550, 'Returns'!$A$2:$B$801, 2, FALSE), "No")</f>
        <v>No</v>
      </c>
    </row>
    <row r="5551" spans="1:23" x14ac:dyDescent="0.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VLOOKUP($M5551,People!$A$2:$B$5, 2, FALSE)</f>
        <v>Anna Andreadi</v>
      </c>
      <c r="W5551" s="3" t="str">
        <f>IFERROR(VLOOKUP($B5551, 'Returns'!$A$2:$B$801, 2, FALSE), "No")</f>
        <v>No</v>
      </c>
    </row>
    <row r="5552" spans="1:23" x14ac:dyDescent="0.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VLOOKUP($M5552,People!$A$2:$B$5, 2, FALSE)</f>
        <v>Kelly Williams</v>
      </c>
      <c r="W5552" s="3" t="str">
        <f>IFERROR(VLOOKUP($B5552, 'Returns'!$A$2:$B$801, 2, FALSE), "No")</f>
        <v>No</v>
      </c>
    </row>
    <row r="5553" spans="1:23" x14ac:dyDescent="0.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VLOOKUP($M5553,People!$A$2:$B$5, 2, FALSE)</f>
        <v>Kelly Williams</v>
      </c>
      <c r="W5553" s="3" t="str">
        <f>IFERROR(VLOOKUP($B5553, 'Returns'!$A$2:$B$801, 2, FALSE), "No")</f>
        <v>No</v>
      </c>
    </row>
    <row r="5554" spans="1:23" x14ac:dyDescent="0.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VLOOKUP($M5554,People!$A$2:$B$5, 2, FALSE)</f>
        <v>Kelly Williams</v>
      </c>
      <c r="W5554" s="3" t="str">
        <f>IFERROR(VLOOKUP($B5554, 'Returns'!$A$2:$B$801, 2, FALSE), "No")</f>
        <v>No</v>
      </c>
    </row>
    <row r="5555" spans="1:23" x14ac:dyDescent="0.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VLOOKUP($M5555,People!$A$2:$B$5, 2, FALSE)</f>
        <v>Kelly Williams</v>
      </c>
      <c r="W5555" s="3" t="str">
        <f>IFERROR(VLOOKUP($B5555, 'Returns'!$A$2:$B$801, 2, FALSE), "No")</f>
        <v>No</v>
      </c>
    </row>
    <row r="5556" spans="1:23" x14ac:dyDescent="0.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VLOOKUP($M5556,People!$A$2:$B$5, 2, FALSE)</f>
        <v>Kelly Williams</v>
      </c>
      <c r="W5556" s="3" t="str">
        <f>IFERROR(VLOOKUP($B5556, 'Returns'!$A$2:$B$801, 2, FALSE), "No")</f>
        <v>No</v>
      </c>
    </row>
    <row r="5557" spans="1:23" x14ac:dyDescent="0.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VLOOKUP($M5557,People!$A$2:$B$5, 2, FALSE)</f>
        <v>Cassandra Brandow</v>
      </c>
      <c r="W5557" s="3" t="str">
        <f>IFERROR(VLOOKUP($B5557, 'Returns'!$A$2:$B$801, 2, FALSE), "No")</f>
        <v>No</v>
      </c>
    </row>
    <row r="5558" spans="1:23" x14ac:dyDescent="0.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VLOOKUP($M5558,People!$A$2:$B$5, 2, FALSE)</f>
        <v>Cassandra Brandow</v>
      </c>
      <c r="W5558" s="3" t="str">
        <f>IFERROR(VLOOKUP($B5558, 'Returns'!$A$2:$B$801, 2, FALSE), "No")</f>
        <v>No</v>
      </c>
    </row>
    <row r="5559" spans="1:23" x14ac:dyDescent="0.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VLOOKUP($M5559,People!$A$2:$B$5, 2, FALSE)</f>
        <v>Cassandra Brandow</v>
      </c>
      <c r="W5559" s="3" t="str">
        <f>IFERROR(VLOOKUP($B5559, 'Returns'!$A$2:$B$801, 2, FALSE), "No")</f>
        <v>No</v>
      </c>
    </row>
    <row r="5560" spans="1:23" x14ac:dyDescent="0.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VLOOKUP($M5560,People!$A$2:$B$5, 2, FALSE)</f>
        <v>Anna Andreadi</v>
      </c>
      <c r="W5560" s="3" t="str">
        <f>IFERROR(VLOOKUP($B5560, 'Returns'!$A$2:$B$801, 2, FALSE), "No")</f>
        <v>No</v>
      </c>
    </row>
    <row r="5561" spans="1:23" x14ac:dyDescent="0.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VLOOKUP($M5561,People!$A$2:$B$5, 2, FALSE)</f>
        <v>Anna Andreadi</v>
      </c>
      <c r="W5561" s="3" t="str">
        <f>IFERROR(VLOOKUP($B5561, 'Returns'!$A$2:$B$801, 2, FALSE), "No")</f>
        <v>No</v>
      </c>
    </row>
    <row r="5562" spans="1:23" x14ac:dyDescent="0.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VLOOKUP($M5562,People!$A$2:$B$5, 2, FALSE)</f>
        <v>Anna Andreadi</v>
      </c>
      <c r="W5562" s="3" t="str">
        <f>IFERROR(VLOOKUP($B5562, 'Returns'!$A$2:$B$801, 2, FALSE), "No")</f>
        <v>No</v>
      </c>
    </row>
    <row r="5563" spans="1:23" x14ac:dyDescent="0.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VLOOKUP($M5563,People!$A$2:$B$5, 2, FALSE)</f>
        <v>Cassandra Brandow</v>
      </c>
      <c r="W5563" s="3" t="str">
        <f>IFERROR(VLOOKUP($B5563, 'Returns'!$A$2:$B$801, 2, FALSE), "No")</f>
        <v>No</v>
      </c>
    </row>
    <row r="5564" spans="1:23" x14ac:dyDescent="0.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VLOOKUP($M5564,People!$A$2:$B$5, 2, FALSE)</f>
        <v>Cassandra Brandow</v>
      </c>
      <c r="W5564" s="3" t="str">
        <f>IFERROR(VLOOKUP($B5564, 'Returns'!$A$2:$B$801, 2, FALSE), "No")</f>
        <v>No</v>
      </c>
    </row>
    <row r="5565" spans="1:23" x14ac:dyDescent="0.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VLOOKUP($M5565,People!$A$2:$B$5, 2, FALSE)</f>
        <v>Cassandra Brandow</v>
      </c>
      <c r="W5565" s="3" t="str">
        <f>IFERROR(VLOOKUP($B5565, 'Returns'!$A$2:$B$801, 2, FALSE), "No")</f>
        <v>No</v>
      </c>
    </row>
    <row r="5566" spans="1:23" x14ac:dyDescent="0.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VLOOKUP($M5566,People!$A$2:$B$5, 2, FALSE)</f>
        <v>Kelly Williams</v>
      </c>
      <c r="W5566" s="3" t="str">
        <f>IFERROR(VLOOKUP($B5566, 'Returns'!$A$2:$B$801, 2, FALSE), "No")</f>
        <v>No</v>
      </c>
    </row>
    <row r="5567" spans="1:23" x14ac:dyDescent="0.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VLOOKUP($M5567,People!$A$2:$B$5, 2, FALSE)</f>
        <v>Kelly Williams</v>
      </c>
      <c r="W5567" s="3" t="str">
        <f>IFERROR(VLOOKUP($B5567, 'Returns'!$A$2:$B$801, 2, FALSE), "No")</f>
        <v>No</v>
      </c>
    </row>
    <row r="5568" spans="1:23" x14ac:dyDescent="0.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VLOOKUP($M5568,People!$A$2:$B$5, 2, FALSE)</f>
        <v>Kelly Williams</v>
      </c>
      <c r="W5568" s="3" t="str">
        <f>IFERROR(VLOOKUP($B5568, 'Returns'!$A$2:$B$801, 2, FALSE), "No")</f>
        <v>No</v>
      </c>
    </row>
    <row r="5569" spans="1:23" x14ac:dyDescent="0.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VLOOKUP($M5569,People!$A$2:$B$5, 2, FALSE)</f>
        <v>Kelly Williams</v>
      </c>
      <c r="W5569" s="3" t="str">
        <f>IFERROR(VLOOKUP($B5569, 'Returns'!$A$2:$B$801, 2, FALSE), "No")</f>
        <v>No</v>
      </c>
    </row>
    <row r="5570" spans="1:23" x14ac:dyDescent="0.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VLOOKUP($M5570,People!$A$2:$B$5, 2, FALSE)</f>
        <v>Kelly Williams</v>
      </c>
      <c r="W5570" s="3" t="str">
        <f>IFERROR(VLOOKUP($B5570, 'Returns'!$A$2:$B$801, 2, FALSE), "No")</f>
        <v>No</v>
      </c>
    </row>
    <row r="5571" spans="1:23" x14ac:dyDescent="0.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VLOOKUP($M5571,People!$A$2:$B$5, 2, FALSE)</f>
        <v>Kelly Williams</v>
      </c>
      <c r="W5571" s="3" t="str">
        <f>IFERROR(VLOOKUP($B5571, 'Returns'!$A$2:$B$801, 2, FALSE), "No")</f>
        <v>No</v>
      </c>
    </row>
    <row r="5572" spans="1:23" x14ac:dyDescent="0.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VLOOKUP($M5572,People!$A$2:$B$5, 2, FALSE)</f>
        <v>Kelly Williams</v>
      </c>
      <c r="W5572" s="3" t="str">
        <f>IFERROR(VLOOKUP($B5572, 'Returns'!$A$2:$B$801, 2, FALSE), "No")</f>
        <v>No</v>
      </c>
    </row>
    <row r="5573" spans="1:23" x14ac:dyDescent="0.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VLOOKUP($M5573,People!$A$2:$B$5, 2, FALSE)</f>
        <v>Chuck Magee</v>
      </c>
      <c r="W5573" s="3" t="str">
        <f>IFERROR(VLOOKUP($B5573, 'Returns'!$A$2:$B$801, 2, FALSE), "No")</f>
        <v>Yes</v>
      </c>
    </row>
    <row r="5574" spans="1:23" x14ac:dyDescent="0.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VLOOKUP($M5574,People!$A$2:$B$5, 2, FALSE)</f>
        <v>Chuck Magee</v>
      </c>
      <c r="W5574" s="3" t="str">
        <f>IFERROR(VLOOKUP($B5574, 'Returns'!$A$2:$B$801, 2, FALSE), "No")</f>
        <v>Yes</v>
      </c>
    </row>
    <row r="5575" spans="1:23" x14ac:dyDescent="0.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VLOOKUP($M5575,People!$A$2:$B$5, 2, FALSE)</f>
        <v>Chuck Magee</v>
      </c>
      <c r="W5575" s="3" t="str">
        <f>IFERROR(VLOOKUP($B5575, 'Returns'!$A$2:$B$801, 2, FALSE), "No")</f>
        <v>Yes</v>
      </c>
    </row>
    <row r="5576" spans="1:23" x14ac:dyDescent="0.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VLOOKUP($M5576,People!$A$2:$B$5, 2, FALSE)</f>
        <v>Chuck Magee</v>
      </c>
      <c r="W5576" s="3" t="str">
        <f>IFERROR(VLOOKUP($B5576, 'Returns'!$A$2:$B$801, 2, FALSE), "No")</f>
        <v>Yes</v>
      </c>
    </row>
    <row r="5577" spans="1:23" x14ac:dyDescent="0.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VLOOKUP($M5577,People!$A$2:$B$5, 2, FALSE)</f>
        <v>Chuck Magee</v>
      </c>
      <c r="W5577" s="3" t="str">
        <f>IFERROR(VLOOKUP($B5577, 'Returns'!$A$2:$B$801, 2, FALSE), "No")</f>
        <v>Yes</v>
      </c>
    </row>
    <row r="5578" spans="1:23" x14ac:dyDescent="0.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VLOOKUP($M5578,People!$A$2:$B$5, 2, FALSE)</f>
        <v>Anna Andreadi</v>
      </c>
      <c r="W5578" s="3" t="str">
        <f>IFERROR(VLOOKUP($B5578, 'Returns'!$A$2:$B$801, 2, FALSE), "No")</f>
        <v>No</v>
      </c>
    </row>
    <row r="5579" spans="1:23" x14ac:dyDescent="0.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VLOOKUP($M5579,People!$A$2:$B$5, 2, FALSE)</f>
        <v>Anna Andreadi</v>
      </c>
      <c r="W5579" s="3" t="str">
        <f>IFERROR(VLOOKUP($B5579, 'Returns'!$A$2:$B$801, 2, FALSE), "No")</f>
        <v>No</v>
      </c>
    </row>
    <row r="5580" spans="1:23" x14ac:dyDescent="0.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VLOOKUP($M5580,People!$A$2:$B$5, 2, FALSE)</f>
        <v>Anna Andreadi</v>
      </c>
      <c r="W5580" s="3" t="str">
        <f>IFERROR(VLOOKUP($B5580, 'Returns'!$A$2:$B$801, 2, FALSE), "No")</f>
        <v>No</v>
      </c>
    </row>
    <row r="5581" spans="1:23" x14ac:dyDescent="0.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VLOOKUP($M5581,People!$A$2:$B$5, 2, FALSE)</f>
        <v>Anna Andreadi</v>
      </c>
      <c r="W5581" s="3" t="str">
        <f>IFERROR(VLOOKUP($B5581, 'Returns'!$A$2:$B$801, 2, FALSE), "No")</f>
        <v>No</v>
      </c>
    </row>
    <row r="5582" spans="1:23" x14ac:dyDescent="0.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VLOOKUP($M5582,People!$A$2:$B$5, 2, FALSE)</f>
        <v>Anna Andreadi</v>
      </c>
      <c r="W5582" s="3" t="str">
        <f>IFERROR(VLOOKUP($B5582, 'Returns'!$A$2:$B$801, 2, FALSE), "No")</f>
        <v>No</v>
      </c>
    </row>
    <row r="5583" spans="1:23" x14ac:dyDescent="0.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VLOOKUP($M5583,People!$A$2:$B$5, 2, FALSE)</f>
        <v>Chuck Magee</v>
      </c>
      <c r="W5583" s="3" t="str">
        <f>IFERROR(VLOOKUP($B5583, 'Returns'!$A$2:$B$801, 2, FALSE), "No")</f>
        <v>No</v>
      </c>
    </row>
    <row r="5584" spans="1:23" x14ac:dyDescent="0.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VLOOKUP($M5584,People!$A$2:$B$5, 2, FALSE)</f>
        <v>Chuck Magee</v>
      </c>
      <c r="W5584" s="3" t="str">
        <f>IFERROR(VLOOKUP($B5584, 'Returns'!$A$2:$B$801, 2, FALSE), "No")</f>
        <v>No</v>
      </c>
    </row>
    <row r="5585" spans="1:23" x14ac:dyDescent="0.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VLOOKUP($M5585,People!$A$2:$B$5, 2, FALSE)</f>
        <v>Anna Andreadi</v>
      </c>
      <c r="W5585" s="3" t="str">
        <f>IFERROR(VLOOKUP($B5585, 'Returns'!$A$2:$B$801, 2, FALSE), "No")</f>
        <v>No</v>
      </c>
    </row>
    <row r="5586" spans="1:23" x14ac:dyDescent="0.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VLOOKUP($M5586,People!$A$2:$B$5, 2, FALSE)</f>
        <v>Chuck Magee</v>
      </c>
      <c r="W5586" s="3" t="str">
        <f>IFERROR(VLOOKUP($B5586, 'Returns'!$A$2:$B$801, 2, FALSE), "No")</f>
        <v>No</v>
      </c>
    </row>
    <row r="5587" spans="1:23" x14ac:dyDescent="0.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VLOOKUP($M5587,People!$A$2:$B$5, 2, FALSE)</f>
        <v>Chuck Magee</v>
      </c>
      <c r="W5587" s="3" t="str">
        <f>IFERROR(VLOOKUP($B5587, 'Returns'!$A$2:$B$801, 2, FALSE), "No")</f>
        <v>No</v>
      </c>
    </row>
    <row r="5588" spans="1:23" x14ac:dyDescent="0.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VLOOKUP($M5588,People!$A$2:$B$5, 2, FALSE)</f>
        <v>Chuck Magee</v>
      </c>
      <c r="W5588" s="3" t="str">
        <f>IFERROR(VLOOKUP($B5588, 'Returns'!$A$2:$B$801, 2, FALSE), "No")</f>
        <v>No</v>
      </c>
    </row>
    <row r="5589" spans="1:23" x14ac:dyDescent="0.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VLOOKUP($M5589,People!$A$2:$B$5, 2, FALSE)</f>
        <v>Anna Andreadi</v>
      </c>
      <c r="W5589" s="3" t="str">
        <f>IFERROR(VLOOKUP($B5589, 'Returns'!$A$2:$B$801, 2, FALSE), "No")</f>
        <v>No</v>
      </c>
    </row>
    <row r="5590" spans="1:23" x14ac:dyDescent="0.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VLOOKUP($M5590,People!$A$2:$B$5, 2, FALSE)</f>
        <v>Anna Andreadi</v>
      </c>
      <c r="W5590" s="3" t="str">
        <f>IFERROR(VLOOKUP($B5590, 'Returns'!$A$2:$B$801, 2, FALSE), "No")</f>
        <v>No</v>
      </c>
    </row>
    <row r="5591" spans="1:23" x14ac:dyDescent="0.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VLOOKUP($M5591,People!$A$2:$B$5, 2, FALSE)</f>
        <v>Anna Andreadi</v>
      </c>
      <c r="W5591" s="3" t="str">
        <f>IFERROR(VLOOKUP($B5591, 'Returns'!$A$2:$B$801, 2, FALSE), "No")</f>
        <v>No</v>
      </c>
    </row>
    <row r="5592" spans="1:23" x14ac:dyDescent="0.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VLOOKUP($M5592,People!$A$2:$B$5, 2, FALSE)</f>
        <v>Anna Andreadi</v>
      </c>
      <c r="W5592" s="3" t="str">
        <f>IFERROR(VLOOKUP($B5592, 'Returns'!$A$2:$B$801, 2, FALSE), "No")</f>
        <v>No</v>
      </c>
    </row>
    <row r="5593" spans="1:23" x14ac:dyDescent="0.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VLOOKUP($M5593,People!$A$2:$B$5, 2, FALSE)</f>
        <v>Chuck Magee</v>
      </c>
      <c r="W5593" s="3" t="str">
        <f>IFERROR(VLOOKUP($B5593, 'Returns'!$A$2:$B$801, 2, FALSE), "No")</f>
        <v>No</v>
      </c>
    </row>
    <row r="5594" spans="1:23" x14ac:dyDescent="0.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VLOOKUP($M5594,People!$A$2:$B$5, 2, FALSE)</f>
        <v>Chuck Magee</v>
      </c>
      <c r="W5594" s="3" t="str">
        <f>IFERROR(VLOOKUP($B5594, 'Returns'!$A$2:$B$801, 2, FALSE), "No")</f>
        <v>No</v>
      </c>
    </row>
    <row r="5595" spans="1:23" x14ac:dyDescent="0.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VLOOKUP($M5595,People!$A$2:$B$5, 2, FALSE)</f>
        <v>Chuck Magee</v>
      </c>
      <c r="W5595" s="3" t="str">
        <f>IFERROR(VLOOKUP($B5595, 'Returns'!$A$2:$B$801, 2, FALSE), "No")</f>
        <v>No</v>
      </c>
    </row>
    <row r="5596" spans="1:23" x14ac:dyDescent="0.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VLOOKUP($M5596,People!$A$2:$B$5, 2, FALSE)</f>
        <v>Chuck Magee</v>
      </c>
      <c r="W5596" s="3" t="str">
        <f>IFERROR(VLOOKUP($B5596, 'Returns'!$A$2:$B$801, 2, FALSE), "No")</f>
        <v>No</v>
      </c>
    </row>
    <row r="5597" spans="1:23" x14ac:dyDescent="0.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VLOOKUP($M5597,People!$A$2:$B$5, 2, FALSE)</f>
        <v>Chuck Magee</v>
      </c>
      <c r="W5597" s="3" t="str">
        <f>IFERROR(VLOOKUP($B5597, 'Returns'!$A$2:$B$801, 2, FALSE), "No")</f>
        <v>No</v>
      </c>
    </row>
    <row r="5598" spans="1:23" x14ac:dyDescent="0.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VLOOKUP($M5598,People!$A$2:$B$5, 2, FALSE)</f>
        <v>Chuck Magee</v>
      </c>
      <c r="W5598" s="3" t="str">
        <f>IFERROR(VLOOKUP($B5598, 'Returns'!$A$2:$B$801, 2, FALSE), "No")</f>
        <v>No</v>
      </c>
    </row>
    <row r="5599" spans="1:23" x14ac:dyDescent="0.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VLOOKUP($M5599,People!$A$2:$B$5, 2, FALSE)</f>
        <v>Chuck Magee</v>
      </c>
      <c r="W5599" s="3" t="str">
        <f>IFERROR(VLOOKUP($B5599, 'Returns'!$A$2:$B$801, 2, FALSE), "No")</f>
        <v>No</v>
      </c>
    </row>
    <row r="5600" spans="1:23" x14ac:dyDescent="0.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VLOOKUP($M5600,People!$A$2:$B$5, 2, FALSE)</f>
        <v>Chuck Magee</v>
      </c>
      <c r="W5600" s="3" t="str">
        <f>IFERROR(VLOOKUP($B5600, 'Returns'!$A$2:$B$801, 2, FALSE), "No")</f>
        <v>No</v>
      </c>
    </row>
    <row r="5601" spans="1:23" x14ac:dyDescent="0.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VLOOKUP($M5601,People!$A$2:$B$5, 2, FALSE)</f>
        <v>Chuck Magee</v>
      </c>
      <c r="W5601" s="3" t="str">
        <f>IFERROR(VLOOKUP($B5601, 'Returns'!$A$2:$B$801, 2, FALSE), "No")</f>
        <v>No</v>
      </c>
    </row>
    <row r="5602" spans="1:23" x14ac:dyDescent="0.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VLOOKUP($M5602,People!$A$2:$B$5, 2, FALSE)</f>
        <v>Chuck Magee</v>
      </c>
      <c r="W5602" s="3" t="str">
        <f>IFERROR(VLOOKUP($B5602, 'Returns'!$A$2:$B$801, 2, FALSE), "No")</f>
        <v>No</v>
      </c>
    </row>
    <row r="5603" spans="1:23" x14ac:dyDescent="0.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VLOOKUP($M5603,People!$A$2:$B$5, 2, FALSE)</f>
        <v>Chuck Magee</v>
      </c>
      <c r="W5603" s="3" t="str">
        <f>IFERROR(VLOOKUP($B5603, 'Returns'!$A$2:$B$801, 2, FALSE), "No")</f>
        <v>No</v>
      </c>
    </row>
    <row r="5604" spans="1:23" x14ac:dyDescent="0.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VLOOKUP($M5604,People!$A$2:$B$5, 2, FALSE)</f>
        <v>Kelly Williams</v>
      </c>
      <c r="W5604" s="3" t="str">
        <f>IFERROR(VLOOKUP($B5604, 'Returns'!$A$2:$B$801, 2, FALSE), "No")</f>
        <v>No</v>
      </c>
    </row>
    <row r="5605" spans="1:23" x14ac:dyDescent="0.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VLOOKUP($M5605,People!$A$2:$B$5, 2, FALSE)</f>
        <v>Kelly Williams</v>
      </c>
      <c r="W5605" s="3" t="str">
        <f>IFERROR(VLOOKUP($B5605, 'Returns'!$A$2:$B$801, 2, FALSE), "No")</f>
        <v>No</v>
      </c>
    </row>
    <row r="5606" spans="1:23" x14ac:dyDescent="0.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VLOOKUP($M5606,People!$A$2:$B$5, 2, FALSE)</f>
        <v>Chuck Magee</v>
      </c>
      <c r="W5606" s="3" t="str">
        <f>IFERROR(VLOOKUP($B5606, 'Returns'!$A$2:$B$801, 2, FALSE), "No")</f>
        <v>No</v>
      </c>
    </row>
    <row r="5607" spans="1:23" x14ac:dyDescent="0.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VLOOKUP($M5607,People!$A$2:$B$5, 2, FALSE)</f>
        <v>Cassandra Brandow</v>
      </c>
      <c r="W5607" s="3" t="str">
        <f>IFERROR(VLOOKUP($B5607, 'Returns'!$A$2:$B$801, 2, FALSE), "No")</f>
        <v>No</v>
      </c>
    </row>
    <row r="5608" spans="1:23" x14ac:dyDescent="0.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VLOOKUP($M5608,People!$A$2:$B$5, 2, FALSE)</f>
        <v>Cassandra Brandow</v>
      </c>
      <c r="W5608" s="3" t="str">
        <f>IFERROR(VLOOKUP($B5608, 'Returns'!$A$2:$B$801, 2, FALSE), "No")</f>
        <v>No</v>
      </c>
    </row>
    <row r="5609" spans="1:23" x14ac:dyDescent="0.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VLOOKUP($M5609,People!$A$2:$B$5, 2, FALSE)</f>
        <v>Chuck Magee</v>
      </c>
      <c r="W5609" s="3" t="str">
        <f>IFERROR(VLOOKUP($B5609, 'Returns'!$A$2:$B$801, 2, FALSE), "No")</f>
        <v>No</v>
      </c>
    </row>
    <row r="5610" spans="1:23" x14ac:dyDescent="0.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VLOOKUP($M5610,People!$A$2:$B$5, 2, FALSE)</f>
        <v>Anna Andreadi</v>
      </c>
      <c r="W5610" s="3" t="str">
        <f>IFERROR(VLOOKUP($B5610, 'Returns'!$A$2:$B$801, 2, FALSE), "No")</f>
        <v>No</v>
      </c>
    </row>
    <row r="5611" spans="1:23" x14ac:dyDescent="0.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VLOOKUP($M5611,People!$A$2:$B$5, 2, FALSE)</f>
        <v>Cassandra Brandow</v>
      </c>
      <c r="W5611" s="3" t="str">
        <f>IFERROR(VLOOKUP($B5611, 'Returns'!$A$2:$B$801, 2, FALSE), "No")</f>
        <v>No</v>
      </c>
    </row>
    <row r="5612" spans="1:23" x14ac:dyDescent="0.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VLOOKUP($M5612,People!$A$2:$B$5, 2, FALSE)</f>
        <v>Chuck Magee</v>
      </c>
      <c r="W5612" s="3" t="str">
        <f>IFERROR(VLOOKUP($B5612, 'Returns'!$A$2:$B$801, 2, FALSE), "No")</f>
        <v>No</v>
      </c>
    </row>
    <row r="5613" spans="1:23" x14ac:dyDescent="0.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VLOOKUP($M5613,People!$A$2:$B$5, 2, FALSE)</f>
        <v>Anna Andreadi</v>
      </c>
      <c r="W5613" s="3" t="str">
        <f>IFERROR(VLOOKUP($B5613, 'Returns'!$A$2:$B$801, 2, FALSE), "No")</f>
        <v>No</v>
      </c>
    </row>
    <row r="5614" spans="1:23" x14ac:dyDescent="0.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VLOOKUP($M5614,People!$A$2:$B$5, 2, FALSE)</f>
        <v>Anna Andreadi</v>
      </c>
      <c r="W5614" s="3" t="str">
        <f>IFERROR(VLOOKUP($B5614, 'Returns'!$A$2:$B$801, 2, FALSE), "No")</f>
        <v>No</v>
      </c>
    </row>
    <row r="5615" spans="1:23" x14ac:dyDescent="0.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VLOOKUP($M5615,People!$A$2:$B$5, 2, FALSE)</f>
        <v>Chuck Magee</v>
      </c>
      <c r="W5615" s="3" t="str">
        <f>IFERROR(VLOOKUP($B5615, 'Returns'!$A$2:$B$801, 2, FALSE), "No")</f>
        <v>No</v>
      </c>
    </row>
    <row r="5616" spans="1:23" x14ac:dyDescent="0.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VLOOKUP($M5616,People!$A$2:$B$5, 2, FALSE)</f>
        <v>Chuck Magee</v>
      </c>
      <c r="W5616" s="3" t="str">
        <f>IFERROR(VLOOKUP($B5616, 'Returns'!$A$2:$B$801, 2, FALSE), "No")</f>
        <v>No</v>
      </c>
    </row>
    <row r="5617" spans="1:23" x14ac:dyDescent="0.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VLOOKUP($M5617,People!$A$2:$B$5, 2, FALSE)</f>
        <v>Chuck Magee</v>
      </c>
      <c r="W5617" s="3" t="str">
        <f>IFERROR(VLOOKUP($B5617, 'Returns'!$A$2:$B$801, 2, FALSE), "No")</f>
        <v>No</v>
      </c>
    </row>
    <row r="5618" spans="1:23" x14ac:dyDescent="0.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VLOOKUP($M5618,People!$A$2:$B$5, 2, FALSE)</f>
        <v>Chuck Magee</v>
      </c>
      <c r="W5618" s="3" t="str">
        <f>IFERROR(VLOOKUP($B5618, 'Returns'!$A$2:$B$801, 2, FALSE), "No")</f>
        <v>No</v>
      </c>
    </row>
    <row r="5619" spans="1:23" x14ac:dyDescent="0.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VLOOKUP($M5619,People!$A$2:$B$5, 2, FALSE)</f>
        <v>Cassandra Brandow</v>
      </c>
      <c r="W5619" s="3" t="str">
        <f>IFERROR(VLOOKUP($B5619, 'Returns'!$A$2:$B$801, 2, FALSE), "No")</f>
        <v>No</v>
      </c>
    </row>
    <row r="5620" spans="1:23" x14ac:dyDescent="0.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VLOOKUP($M5620,People!$A$2:$B$5, 2, FALSE)</f>
        <v>Anna Andreadi</v>
      </c>
      <c r="W5620" s="3" t="str">
        <f>IFERROR(VLOOKUP($B5620, 'Returns'!$A$2:$B$801, 2, FALSE), "No")</f>
        <v>No</v>
      </c>
    </row>
    <row r="5621" spans="1:23" x14ac:dyDescent="0.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VLOOKUP($M5621,People!$A$2:$B$5, 2, FALSE)</f>
        <v>Kelly Williams</v>
      </c>
      <c r="W5621" s="3" t="str">
        <f>IFERROR(VLOOKUP($B5621, 'Returns'!$A$2:$B$801, 2, FALSE), "No")</f>
        <v>No</v>
      </c>
    </row>
    <row r="5622" spans="1:23" x14ac:dyDescent="0.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VLOOKUP($M5622,People!$A$2:$B$5, 2, FALSE)</f>
        <v>Kelly Williams</v>
      </c>
      <c r="W5622" s="3" t="str">
        <f>IFERROR(VLOOKUP($B5622, 'Returns'!$A$2:$B$801, 2, FALSE), "No")</f>
        <v>No</v>
      </c>
    </row>
    <row r="5623" spans="1:23" x14ac:dyDescent="0.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VLOOKUP($M5623,People!$A$2:$B$5, 2, FALSE)</f>
        <v>Kelly Williams</v>
      </c>
      <c r="W5623" s="3" t="str">
        <f>IFERROR(VLOOKUP($B5623, 'Returns'!$A$2:$B$801, 2, FALSE), "No")</f>
        <v>No</v>
      </c>
    </row>
    <row r="5624" spans="1:23" x14ac:dyDescent="0.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VLOOKUP($M5624,People!$A$2:$B$5, 2, FALSE)</f>
        <v>Kelly Williams</v>
      </c>
      <c r="W5624" s="3" t="str">
        <f>IFERROR(VLOOKUP($B5624, 'Returns'!$A$2:$B$801, 2, FALSE), "No")</f>
        <v>No</v>
      </c>
    </row>
    <row r="5625" spans="1:23" x14ac:dyDescent="0.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VLOOKUP($M5625,People!$A$2:$B$5, 2, FALSE)</f>
        <v>Anna Andreadi</v>
      </c>
      <c r="W5625" s="3" t="str">
        <f>IFERROR(VLOOKUP($B5625, 'Returns'!$A$2:$B$801, 2, FALSE), "No")</f>
        <v>No</v>
      </c>
    </row>
    <row r="5626" spans="1:23" x14ac:dyDescent="0.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VLOOKUP($M5626,People!$A$2:$B$5, 2, FALSE)</f>
        <v>Anna Andreadi</v>
      </c>
      <c r="W5626" s="3" t="str">
        <f>IFERROR(VLOOKUP($B5626, 'Returns'!$A$2:$B$801, 2, FALSE), "No")</f>
        <v>No</v>
      </c>
    </row>
    <row r="5627" spans="1:23" x14ac:dyDescent="0.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VLOOKUP($M5627,People!$A$2:$B$5, 2, FALSE)</f>
        <v>Anna Andreadi</v>
      </c>
      <c r="W5627" s="3" t="str">
        <f>IFERROR(VLOOKUP($B5627, 'Returns'!$A$2:$B$801, 2, FALSE), "No")</f>
        <v>No</v>
      </c>
    </row>
    <row r="5628" spans="1:23" x14ac:dyDescent="0.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VLOOKUP($M5628,People!$A$2:$B$5, 2, FALSE)</f>
        <v>Anna Andreadi</v>
      </c>
      <c r="W5628" s="3" t="str">
        <f>IFERROR(VLOOKUP($B5628, 'Returns'!$A$2:$B$801, 2, FALSE), "No")</f>
        <v>No</v>
      </c>
    </row>
    <row r="5629" spans="1:23" x14ac:dyDescent="0.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VLOOKUP($M5629,People!$A$2:$B$5, 2, FALSE)</f>
        <v>Cassandra Brandow</v>
      </c>
      <c r="W5629" s="3" t="str">
        <f>IFERROR(VLOOKUP($B5629, 'Returns'!$A$2:$B$801, 2, FALSE), "No")</f>
        <v>No</v>
      </c>
    </row>
    <row r="5630" spans="1:23" x14ac:dyDescent="0.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VLOOKUP($M5630,People!$A$2:$B$5, 2, FALSE)</f>
        <v>Cassandra Brandow</v>
      </c>
      <c r="W5630" s="3" t="str">
        <f>IFERROR(VLOOKUP($B5630, 'Returns'!$A$2:$B$801, 2, FALSE), "No")</f>
        <v>No</v>
      </c>
    </row>
    <row r="5631" spans="1:23" x14ac:dyDescent="0.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VLOOKUP($M5631,People!$A$2:$B$5, 2, FALSE)</f>
        <v>Chuck Magee</v>
      </c>
      <c r="W5631" s="3" t="str">
        <f>IFERROR(VLOOKUP($B5631, 'Returns'!$A$2:$B$801, 2, FALSE), "No")</f>
        <v>No</v>
      </c>
    </row>
    <row r="5632" spans="1:23" x14ac:dyDescent="0.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VLOOKUP($M5632,People!$A$2:$B$5, 2, FALSE)</f>
        <v>Cassandra Brandow</v>
      </c>
      <c r="W5632" s="3" t="str">
        <f>IFERROR(VLOOKUP($B5632, 'Returns'!$A$2:$B$801, 2, FALSE), "No")</f>
        <v>No</v>
      </c>
    </row>
    <row r="5633" spans="1:23" x14ac:dyDescent="0.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VLOOKUP($M5633,People!$A$2:$B$5, 2, FALSE)</f>
        <v>Cassandra Brandow</v>
      </c>
      <c r="W5633" s="3" t="str">
        <f>IFERROR(VLOOKUP($B5633, 'Returns'!$A$2:$B$801, 2, FALSE), "No")</f>
        <v>No</v>
      </c>
    </row>
    <row r="5634" spans="1:23" x14ac:dyDescent="0.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VLOOKUP($M5634,People!$A$2:$B$5, 2, FALSE)</f>
        <v>Cassandra Brandow</v>
      </c>
      <c r="W5634" s="3" t="str">
        <f>IFERROR(VLOOKUP($B5634, 'Returns'!$A$2:$B$801, 2, FALSE), "No")</f>
        <v>No</v>
      </c>
    </row>
    <row r="5635" spans="1:23" x14ac:dyDescent="0.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VLOOKUP($M5635,People!$A$2:$B$5, 2, FALSE)</f>
        <v>Chuck Magee</v>
      </c>
      <c r="W5635" s="3" t="str">
        <f>IFERROR(VLOOKUP($B5635, 'Returns'!$A$2:$B$801, 2, FALSE), "No")</f>
        <v>No</v>
      </c>
    </row>
    <row r="5636" spans="1:23" x14ac:dyDescent="0.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VLOOKUP($M5636,People!$A$2:$B$5, 2, FALSE)</f>
        <v>Kelly Williams</v>
      </c>
      <c r="W5636" s="3" t="str">
        <f>IFERROR(VLOOKUP($B5636, 'Returns'!$A$2:$B$801, 2, FALSE), "No")</f>
        <v>No</v>
      </c>
    </row>
    <row r="5637" spans="1:23" x14ac:dyDescent="0.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VLOOKUP($M5637,People!$A$2:$B$5, 2, FALSE)</f>
        <v>Anna Andreadi</v>
      </c>
      <c r="W5637" s="3" t="str">
        <f>IFERROR(VLOOKUP($B5637, 'Returns'!$A$2:$B$801, 2, FALSE), "No")</f>
        <v>No</v>
      </c>
    </row>
    <row r="5638" spans="1:23" x14ac:dyDescent="0.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VLOOKUP($M5638,People!$A$2:$B$5, 2, FALSE)</f>
        <v>Anna Andreadi</v>
      </c>
      <c r="W5638" s="3" t="str">
        <f>IFERROR(VLOOKUP($B5638, 'Returns'!$A$2:$B$801, 2, FALSE), "No")</f>
        <v>No</v>
      </c>
    </row>
    <row r="5639" spans="1:23" x14ac:dyDescent="0.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VLOOKUP($M5639,People!$A$2:$B$5, 2, FALSE)</f>
        <v>Kelly Williams</v>
      </c>
      <c r="W5639" s="3" t="str">
        <f>IFERROR(VLOOKUP($B5639, 'Returns'!$A$2:$B$801, 2, FALSE), "No")</f>
        <v>No</v>
      </c>
    </row>
    <row r="5640" spans="1:23" x14ac:dyDescent="0.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VLOOKUP($M5640,People!$A$2:$B$5, 2, FALSE)</f>
        <v>Anna Andreadi</v>
      </c>
      <c r="W5640" s="3" t="str">
        <f>IFERROR(VLOOKUP($B5640, 'Returns'!$A$2:$B$801, 2, FALSE), "No")</f>
        <v>No</v>
      </c>
    </row>
    <row r="5641" spans="1:23" x14ac:dyDescent="0.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VLOOKUP($M5641,People!$A$2:$B$5, 2, FALSE)</f>
        <v>Anna Andreadi</v>
      </c>
      <c r="W5641" s="3" t="str">
        <f>IFERROR(VLOOKUP($B5641, 'Returns'!$A$2:$B$801, 2, FALSE), "No")</f>
        <v>No</v>
      </c>
    </row>
    <row r="5642" spans="1:23" x14ac:dyDescent="0.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VLOOKUP($M5642,People!$A$2:$B$5, 2, FALSE)</f>
        <v>Chuck Magee</v>
      </c>
      <c r="W5642" s="3" t="str">
        <f>IFERROR(VLOOKUP($B5642, 'Returns'!$A$2:$B$801, 2, FALSE), "No")</f>
        <v>No</v>
      </c>
    </row>
    <row r="5643" spans="1:23" x14ac:dyDescent="0.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VLOOKUP($M5643,People!$A$2:$B$5, 2, FALSE)</f>
        <v>Chuck Magee</v>
      </c>
      <c r="W5643" s="3" t="str">
        <f>IFERROR(VLOOKUP($B5643, 'Returns'!$A$2:$B$801, 2, FALSE), "No")</f>
        <v>No</v>
      </c>
    </row>
    <row r="5644" spans="1:23" x14ac:dyDescent="0.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VLOOKUP($M5644,People!$A$2:$B$5, 2, FALSE)</f>
        <v>Cassandra Brandow</v>
      </c>
      <c r="W5644" s="3" t="str">
        <f>IFERROR(VLOOKUP($B5644, 'Returns'!$A$2:$B$801, 2, FALSE), "No")</f>
        <v>No</v>
      </c>
    </row>
    <row r="5645" spans="1:23" x14ac:dyDescent="0.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VLOOKUP($M5645,People!$A$2:$B$5, 2, FALSE)</f>
        <v>Cassandra Brandow</v>
      </c>
      <c r="W5645" s="3" t="str">
        <f>IFERROR(VLOOKUP($B5645, 'Returns'!$A$2:$B$801, 2, FALSE), "No")</f>
        <v>No</v>
      </c>
    </row>
    <row r="5646" spans="1:23" x14ac:dyDescent="0.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VLOOKUP($M5646,People!$A$2:$B$5, 2, FALSE)</f>
        <v>Anna Andreadi</v>
      </c>
      <c r="W5646" s="3" t="str">
        <f>IFERROR(VLOOKUP($B5646, 'Returns'!$A$2:$B$801, 2, FALSE), "No")</f>
        <v>No</v>
      </c>
    </row>
    <row r="5647" spans="1:23" x14ac:dyDescent="0.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VLOOKUP($M5647,People!$A$2:$B$5, 2, FALSE)</f>
        <v>Chuck Magee</v>
      </c>
      <c r="W5647" s="3" t="str">
        <f>IFERROR(VLOOKUP($B5647, 'Returns'!$A$2:$B$801, 2, FALSE), "No")</f>
        <v>No</v>
      </c>
    </row>
    <row r="5648" spans="1:23" x14ac:dyDescent="0.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VLOOKUP($M5648,People!$A$2:$B$5, 2, FALSE)</f>
        <v>Cassandra Brandow</v>
      </c>
      <c r="W5648" s="3" t="str">
        <f>IFERROR(VLOOKUP($B5648, 'Returns'!$A$2:$B$801, 2, FALSE), "No")</f>
        <v>No</v>
      </c>
    </row>
    <row r="5649" spans="1:23" x14ac:dyDescent="0.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VLOOKUP($M5649,People!$A$2:$B$5, 2, FALSE)</f>
        <v>Anna Andreadi</v>
      </c>
      <c r="W5649" s="3" t="str">
        <f>IFERROR(VLOOKUP($B5649, 'Returns'!$A$2:$B$801, 2, FALSE), "No")</f>
        <v>No</v>
      </c>
    </row>
    <row r="5650" spans="1:23" x14ac:dyDescent="0.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VLOOKUP($M5650,People!$A$2:$B$5, 2, FALSE)</f>
        <v>Anna Andreadi</v>
      </c>
      <c r="W5650" s="3" t="str">
        <f>IFERROR(VLOOKUP($B5650, 'Returns'!$A$2:$B$801, 2, FALSE), "No")</f>
        <v>Yes</v>
      </c>
    </row>
    <row r="5651" spans="1:23" x14ac:dyDescent="0.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VLOOKUP($M5651,People!$A$2:$B$5, 2, FALSE)</f>
        <v>Anna Andreadi</v>
      </c>
      <c r="W5651" s="3" t="str">
        <f>IFERROR(VLOOKUP($B5651, 'Returns'!$A$2:$B$801, 2, FALSE), "No")</f>
        <v>Yes</v>
      </c>
    </row>
    <row r="5652" spans="1:23" x14ac:dyDescent="0.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VLOOKUP($M5652,People!$A$2:$B$5, 2, FALSE)</f>
        <v>Anna Andreadi</v>
      </c>
      <c r="W5652" s="3" t="str">
        <f>IFERROR(VLOOKUP($B5652, 'Returns'!$A$2:$B$801, 2, FALSE), "No")</f>
        <v>Yes</v>
      </c>
    </row>
    <row r="5653" spans="1:23" x14ac:dyDescent="0.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VLOOKUP($M5653,People!$A$2:$B$5, 2, FALSE)</f>
        <v>Anna Andreadi</v>
      </c>
      <c r="W5653" s="3" t="str">
        <f>IFERROR(VLOOKUP($B5653, 'Returns'!$A$2:$B$801, 2, FALSE), "No")</f>
        <v>Yes</v>
      </c>
    </row>
    <row r="5654" spans="1:23" x14ac:dyDescent="0.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VLOOKUP($M5654,People!$A$2:$B$5, 2, FALSE)</f>
        <v>Chuck Magee</v>
      </c>
      <c r="W5654" s="3" t="str">
        <f>IFERROR(VLOOKUP($B5654, 'Returns'!$A$2:$B$801, 2, FALSE), "No")</f>
        <v>No</v>
      </c>
    </row>
    <row r="5655" spans="1:23" x14ac:dyDescent="0.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VLOOKUP($M5655,People!$A$2:$B$5, 2, FALSE)</f>
        <v>Anna Andreadi</v>
      </c>
      <c r="W5655" s="3" t="str">
        <f>IFERROR(VLOOKUP($B5655, 'Returns'!$A$2:$B$801, 2, FALSE), "No")</f>
        <v>No</v>
      </c>
    </row>
    <row r="5656" spans="1:23" x14ac:dyDescent="0.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VLOOKUP($M5656,People!$A$2:$B$5, 2, FALSE)</f>
        <v>Anna Andreadi</v>
      </c>
      <c r="W5656" s="3" t="str">
        <f>IFERROR(VLOOKUP($B5656, 'Returns'!$A$2:$B$801, 2, FALSE), "No")</f>
        <v>Yes</v>
      </c>
    </row>
    <row r="5657" spans="1:23" x14ac:dyDescent="0.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VLOOKUP($M5657,People!$A$2:$B$5, 2, FALSE)</f>
        <v>Anna Andreadi</v>
      </c>
      <c r="W5657" s="3" t="str">
        <f>IFERROR(VLOOKUP($B5657, 'Returns'!$A$2:$B$801, 2, FALSE), "No")</f>
        <v>Yes</v>
      </c>
    </row>
    <row r="5658" spans="1:23" x14ac:dyDescent="0.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VLOOKUP($M5658,People!$A$2:$B$5, 2, FALSE)</f>
        <v>Anna Andreadi</v>
      </c>
      <c r="W5658" s="3" t="str">
        <f>IFERROR(VLOOKUP($B5658, 'Returns'!$A$2:$B$801, 2, FALSE), "No")</f>
        <v>Yes</v>
      </c>
    </row>
    <row r="5659" spans="1:23" x14ac:dyDescent="0.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VLOOKUP($M5659,People!$A$2:$B$5, 2, FALSE)</f>
        <v>Anna Andreadi</v>
      </c>
      <c r="W5659" s="3" t="str">
        <f>IFERROR(VLOOKUP($B5659, 'Returns'!$A$2:$B$801, 2, FALSE), "No")</f>
        <v>Yes</v>
      </c>
    </row>
    <row r="5660" spans="1:23" x14ac:dyDescent="0.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VLOOKUP($M5660,People!$A$2:$B$5, 2, FALSE)</f>
        <v>Anna Andreadi</v>
      </c>
      <c r="W5660" s="3" t="str">
        <f>IFERROR(VLOOKUP($B5660, 'Returns'!$A$2:$B$801, 2, FALSE), "No")</f>
        <v>Yes</v>
      </c>
    </row>
    <row r="5661" spans="1:23" x14ac:dyDescent="0.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VLOOKUP($M5661,People!$A$2:$B$5, 2, FALSE)</f>
        <v>Anna Andreadi</v>
      </c>
      <c r="W5661" s="3" t="str">
        <f>IFERROR(VLOOKUP($B5661, 'Returns'!$A$2:$B$801, 2, FALSE), "No")</f>
        <v>Yes</v>
      </c>
    </row>
    <row r="5662" spans="1:23" x14ac:dyDescent="0.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VLOOKUP($M5662,People!$A$2:$B$5, 2, FALSE)</f>
        <v>Anna Andreadi</v>
      </c>
      <c r="W5662" s="3" t="str">
        <f>IFERROR(VLOOKUP($B5662, 'Returns'!$A$2:$B$801, 2, FALSE), "No")</f>
        <v>Yes</v>
      </c>
    </row>
    <row r="5663" spans="1:23" x14ac:dyDescent="0.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VLOOKUP($M5663,People!$A$2:$B$5, 2, FALSE)</f>
        <v>Anna Andreadi</v>
      </c>
      <c r="W5663" s="3" t="str">
        <f>IFERROR(VLOOKUP($B5663, 'Returns'!$A$2:$B$801, 2, FALSE), "No")</f>
        <v>No</v>
      </c>
    </row>
    <row r="5664" spans="1:23" x14ac:dyDescent="0.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VLOOKUP($M5664,People!$A$2:$B$5, 2, FALSE)</f>
        <v>Anna Andreadi</v>
      </c>
      <c r="W5664" s="3" t="str">
        <f>IFERROR(VLOOKUP($B5664, 'Returns'!$A$2:$B$801, 2, FALSE), "No")</f>
        <v>No</v>
      </c>
    </row>
    <row r="5665" spans="1:23" x14ac:dyDescent="0.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VLOOKUP($M5665,People!$A$2:$B$5, 2, FALSE)</f>
        <v>Chuck Magee</v>
      </c>
      <c r="W5665" s="3" t="str">
        <f>IFERROR(VLOOKUP($B5665, 'Returns'!$A$2:$B$801, 2, FALSE), "No")</f>
        <v>No</v>
      </c>
    </row>
    <row r="5666" spans="1:23" x14ac:dyDescent="0.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VLOOKUP($M5666,People!$A$2:$B$5, 2, FALSE)</f>
        <v>Chuck Magee</v>
      </c>
      <c r="W5666" s="3" t="str">
        <f>IFERROR(VLOOKUP($B5666, 'Returns'!$A$2:$B$801, 2, FALSE), "No")</f>
        <v>No</v>
      </c>
    </row>
    <row r="5667" spans="1:23" x14ac:dyDescent="0.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VLOOKUP($M5667,People!$A$2:$B$5, 2, FALSE)</f>
        <v>Chuck Magee</v>
      </c>
      <c r="W5667" s="3" t="str">
        <f>IFERROR(VLOOKUP($B5667, 'Returns'!$A$2:$B$801, 2, FALSE), "No")</f>
        <v>No</v>
      </c>
    </row>
    <row r="5668" spans="1:23" x14ac:dyDescent="0.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VLOOKUP($M5668,People!$A$2:$B$5, 2, FALSE)</f>
        <v>Chuck Magee</v>
      </c>
      <c r="W5668" s="3" t="str">
        <f>IFERROR(VLOOKUP($B5668, 'Returns'!$A$2:$B$801, 2, FALSE), "No")</f>
        <v>No</v>
      </c>
    </row>
    <row r="5669" spans="1:23" x14ac:dyDescent="0.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VLOOKUP($M5669,People!$A$2:$B$5, 2, FALSE)</f>
        <v>Anna Andreadi</v>
      </c>
      <c r="W5669" s="3" t="str">
        <f>IFERROR(VLOOKUP($B5669, 'Returns'!$A$2:$B$801, 2, FALSE), "No")</f>
        <v>No</v>
      </c>
    </row>
    <row r="5670" spans="1:23" x14ac:dyDescent="0.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VLOOKUP($M5670,People!$A$2:$B$5, 2, FALSE)</f>
        <v>Anna Andreadi</v>
      </c>
      <c r="W5670" s="3" t="str">
        <f>IFERROR(VLOOKUP($B5670, 'Returns'!$A$2:$B$801, 2, FALSE), "No")</f>
        <v>No</v>
      </c>
    </row>
    <row r="5671" spans="1:23" x14ac:dyDescent="0.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VLOOKUP($M5671,People!$A$2:$B$5, 2, FALSE)</f>
        <v>Anna Andreadi</v>
      </c>
      <c r="W5671" s="3" t="str">
        <f>IFERROR(VLOOKUP($B5671, 'Returns'!$A$2:$B$801, 2, FALSE), "No")</f>
        <v>No</v>
      </c>
    </row>
    <row r="5672" spans="1:23" x14ac:dyDescent="0.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VLOOKUP($M5672,People!$A$2:$B$5, 2, FALSE)</f>
        <v>Anna Andreadi</v>
      </c>
      <c r="W5672" s="3" t="str">
        <f>IFERROR(VLOOKUP($B5672, 'Returns'!$A$2:$B$801, 2, FALSE), "No")</f>
        <v>No</v>
      </c>
    </row>
    <row r="5673" spans="1:23" x14ac:dyDescent="0.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VLOOKUP($M5673,People!$A$2:$B$5, 2, FALSE)</f>
        <v>Anna Andreadi</v>
      </c>
      <c r="W5673" s="3" t="str">
        <f>IFERROR(VLOOKUP($B5673, 'Returns'!$A$2:$B$801, 2, FALSE), "No")</f>
        <v>No</v>
      </c>
    </row>
    <row r="5674" spans="1:23" x14ac:dyDescent="0.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VLOOKUP($M5674,People!$A$2:$B$5, 2, FALSE)</f>
        <v>Kelly Williams</v>
      </c>
      <c r="W5674" s="3" t="str">
        <f>IFERROR(VLOOKUP($B5674, 'Returns'!$A$2:$B$801, 2, FALSE), "No")</f>
        <v>No</v>
      </c>
    </row>
    <row r="5675" spans="1:23" x14ac:dyDescent="0.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VLOOKUP($M5675,People!$A$2:$B$5, 2, FALSE)</f>
        <v>Kelly Williams</v>
      </c>
      <c r="W5675" s="3" t="str">
        <f>IFERROR(VLOOKUP($B5675, 'Returns'!$A$2:$B$801, 2, FALSE), "No")</f>
        <v>No</v>
      </c>
    </row>
    <row r="5676" spans="1:23" x14ac:dyDescent="0.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VLOOKUP($M5676,People!$A$2:$B$5, 2, FALSE)</f>
        <v>Anna Andreadi</v>
      </c>
      <c r="W5676" s="3" t="str">
        <f>IFERROR(VLOOKUP($B5676, 'Returns'!$A$2:$B$801, 2, FALSE), "No")</f>
        <v>No</v>
      </c>
    </row>
    <row r="5677" spans="1:23" x14ac:dyDescent="0.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VLOOKUP($M5677,People!$A$2:$B$5, 2, FALSE)</f>
        <v>Anna Andreadi</v>
      </c>
      <c r="W5677" s="3" t="str">
        <f>IFERROR(VLOOKUP($B5677, 'Returns'!$A$2:$B$801, 2, FALSE), "No")</f>
        <v>No</v>
      </c>
    </row>
    <row r="5678" spans="1:23" x14ac:dyDescent="0.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VLOOKUP($M5678,People!$A$2:$B$5, 2, FALSE)</f>
        <v>Anna Andreadi</v>
      </c>
      <c r="W5678" s="3" t="str">
        <f>IFERROR(VLOOKUP($B5678, 'Returns'!$A$2:$B$801, 2, FALSE), "No")</f>
        <v>No</v>
      </c>
    </row>
    <row r="5679" spans="1:23" x14ac:dyDescent="0.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VLOOKUP($M5679,People!$A$2:$B$5, 2, FALSE)</f>
        <v>Kelly Williams</v>
      </c>
      <c r="W5679" s="3" t="str">
        <f>IFERROR(VLOOKUP($B5679, 'Returns'!$A$2:$B$801, 2, FALSE), "No")</f>
        <v>No</v>
      </c>
    </row>
    <row r="5680" spans="1:23" x14ac:dyDescent="0.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VLOOKUP($M5680,People!$A$2:$B$5, 2, FALSE)</f>
        <v>Kelly Williams</v>
      </c>
      <c r="W5680" s="3" t="str">
        <f>IFERROR(VLOOKUP($B5680, 'Returns'!$A$2:$B$801, 2, FALSE), "No")</f>
        <v>No</v>
      </c>
    </row>
    <row r="5681" spans="1:23" x14ac:dyDescent="0.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VLOOKUP($M5681,People!$A$2:$B$5, 2, FALSE)</f>
        <v>Kelly Williams</v>
      </c>
      <c r="W5681" s="3" t="str">
        <f>IFERROR(VLOOKUP($B5681, 'Returns'!$A$2:$B$801, 2, FALSE), "No")</f>
        <v>No</v>
      </c>
    </row>
    <row r="5682" spans="1:23" x14ac:dyDescent="0.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VLOOKUP($M5682,People!$A$2:$B$5, 2, FALSE)</f>
        <v>Kelly Williams</v>
      </c>
      <c r="W5682" s="3" t="str">
        <f>IFERROR(VLOOKUP($B5682, 'Returns'!$A$2:$B$801, 2, FALSE), "No")</f>
        <v>No</v>
      </c>
    </row>
    <row r="5683" spans="1:23" x14ac:dyDescent="0.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VLOOKUP($M5683,People!$A$2:$B$5, 2, FALSE)</f>
        <v>Kelly Williams</v>
      </c>
      <c r="W5683" s="3" t="str">
        <f>IFERROR(VLOOKUP($B5683, 'Returns'!$A$2:$B$801, 2, FALSE), "No")</f>
        <v>No</v>
      </c>
    </row>
    <row r="5684" spans="1:23" x14ac:dyDescent="0.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VLOOKUP($M5684,People!$A$2:$B$5, 2, FALSE)</f>
        <v>Cassandra Brandow</v>
      </c>
      <c r="W5684" s="3" t="str">
        <f>IFERROR(VLOOKUP($B5684, 'Returns'!$A$2:$B$801, 2, FALSE), "No")</f>
        <v>No</v>
      </c>
    </row>
    <row r="5685" spans="1:23" x14ac:dyDescent="0.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VLOOKUP($M5685,People!$A$2:$B$5, 2, FALSE)</f>
        <v>Cassandra Brandow</v>
      </c>
      <c r="W5685" s="3" t="str">
        <f>IFERROR(VLOOKUP($B5685, 'Returns'!$A$2:$B$801, 2, FALSE), "No")</f>
        <v>No</v>
      </c>
    </row>
    <row r="5686" spans="1:23" x14ac:dyDescent="0.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VLOOKUP($M5686,People!$A$2:$B$5, 2, FALSE)</f>
        <v>Cassandra Brandow</v>
      </c>
      <c r="W5686" s="3" t="str">
        <f>IFERROR(VLOOKUP($B5686, 'Returns'!$A$2:$B$801, 2, FALSE), "No")</f>
        <v>No</v>
      </c>
    </row>
    <row r="5687" spans="1:23" x14ac:dyDescent="0.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VLOOKUP($M5687,People!$A$2:$B$5, 2, FALSE)</f>
        <v>Anna Andreadi</v>
      </c>
      <c r="W5687" s="3" t="str">
        <f>IFERROR(VLOOKUP($B5687, 'Returns'!$A$2:$B$801, 2, FALSE), "No")</f>
        <v>No</v>
      </c>
    </row>
    <row r="5688" spans="1:23" x14ac:dyDescent="0.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VLOOKUP($M5688,People!$A$2:$B$5, 2, FALSE)</f>
        <v>Cassandra Brandow</v>
      </c>
      <c r="W5688" s="3" t="str">
        <f>IFERROR(VLOOKUP($B5688, 'Returns'!$A$2:$B$801, 2, FALSE), "No")</f>
        <v>No</v>
      </c>
    </row>
    <row r="5689" spans="1:23" x14ac:dyDescent="0.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VLOOKUP($M5689,People!$A$2:$B$5, 2, FALSE)</f>
        <v>Cassandra Brandow</v>
      </c>
      <c r="W5689" s="3" t="str">
        <f>IFERROR(VLOOKUP($B5689, 'Returns'!$A$2:$B$801, 2, FALSE), "No")</f>
        <v>No</v>
      </c>
    </row>
    <row r="5690" spans="1:23" x14ac:dyDescent="0.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VLOOKUP($M5690,People!$A$2:$B$5, 2, FALSE)</f>
        <v>Cassandra Brandow</v>
      </c>
      <c r="W5690" s="3" t="str">
        <f>IFERROR(VLOOKUP($B5690, 'Returns'!$A$2:$B$801, 2, FALSE), "No")</f>
        <v>No</v>
      </c>
    </row>
    <row r="5691" spans="1:23" x14ac:dyDescent="0.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VLOOKUP($M5691,People!$A$2:$B$5, 2, FALSE)</f>
        <v>Kelly Williams</v>
      </c>
      <c r="W5691" s="3" t="str">
        <f>IFERROR(VLOOKUP($B5691, 'Returns'!$A$2:$B$801, 2, FALSE), "No")</f>
        <v>No</v>
      </c>
    </row>
    <row r="5692" spans="1:23" x14ac:dyDescent="0.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VLOOKUP($M5692,People!$A$2:$B$5, 2, FALSE)</f>
        <v>Chuck Magee</v>
      </c>
      <c r="W5692" s="3" t="str">
        <f>IFERROR(VLOOKUP($B5692, 'Returns'!$A$2:$B$801, 2, FALSE), "No")</f>
        <v>No</v>
      </c>
    </row>
    <row r="5693" spans="1:23" x14ac:dyDescent="0.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VLOOKUP($M5693,People!$A$2:$B$5, 2, FALSE)</f>
        <v>Chuck Magee</v>
      </c>
      <c r="W5693" s="3" t="str">
        <f>IFERROR(VLOOKUP($B5693, 'Returns'!$A$2:$B$801, 2, FALSE), "No")</f>
        <v>No</v>
      </c>
    </row>
    <row r="5694" spans="1:23" x14ac:dyDescent="0.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VLOOKUP($M5694,People!$A$2:$B$5, 2, FALSE)</f>
        <v>Chuck Magee</v>
      </c>
      <c r="W5694" s="3" t="str">
        <f>IFERROR(VLOOKUP($B5694, 'Returns'!$A$2:$B$801, 2, FALSE), "No")</f>
        <v>No</v>
      </c>
    </row>
    <row r="5695" spans="1:23" x14ac:dyDescent="0.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VLOOKUP($M5695,People!$A$2:$B$5, 2, FALSE)</f>
        <v>Chuck Magee</v>
      </c>
      <c r="W5695" s="3" t="str">
        <f>IFERROR(VLOOKUP($B5695, 'Returns'!$A$2:$B$801, 2, FALSE), "No")</f>
        <v>No</v>
      </c>
    </row>
    <row r="5696" spans="1:23" x14ac:dyDescent="0.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VLOOKUP($M5696,People!$A$2:$B$5, 2, FALSE)</f>
        <v>Chuck Magee</v>
      </c>
      <c r="W5696" s="3" t="str">
        <f>IFERROR(VLOOKUP($B5696, 'Returns'!$A$2:$B$801, 2, FALSE), "No")</f>
        <v>No</v>
      </c>
    </row>
    <row r="5697" spans="1:23" x14ac:dyDescent="0.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VLOOKUP($M5697,People!$A$2:$B$5, 2, FALSE)</f>
        <v>Anna Andreadi</v>
      </c>
      <c r="W5697" s="3" t="str">
        <f>IFERROR(VLOOKUP($B5697, 'Returns'!$A$2:$B$801, 2, FALSE), "No")</f>
        <v>No</v>
      </c>
    </row>
    <row r="5698" spans="1:23" x14ac:dyDescent="0.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VLOOKUP($M5698,People!$A$2:$B$5, 2, FALSE)</f>
        <v>Kelly Williams</v>
      </c>
      <c r="W5698" s="3" t="str">
        <f>IFERROR(VLOOKUP($B5698, 'Returns'!$A$2:$B$801, 2, FALSE), "No")</f>
        <v>No</v>
      </c>
    </row>
    <row r="5699" spans="1:23" x14ac:dyDescent="0.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VLOOKUP($M5699,People!$A$2:$B$5, 2, FALSE)</f>
        <v>Kelly Williams</v>
      </c>
      <c r="W5699" s="3" t="str">
        <f>IFERROR(VLOOKUP($B5699, 'Returns'!$A$2:$B$801, 2, FALSE), "No")</f>
        <v>No</v>
      </c>
    </row>
    <row r="5700" spans="1:23" x14ac:dyDescent="0.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VLOOKUP($M5700,People!$A$2:$B$5, 2, FALSE)</f>
        <v>Kelly Williams</v>
      </c>
      <c r="W5700" s="3" t="str">
        <f>IFERROR(VLOOKUP($B5700, 'Returns'!$A$2:$B$801, 2, FALSE), "No")</f>
        <v>No</v>
      </c>
    </row>
    <row r="5701" spans="1:23" x14ac:dyDescent="0.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VLOOKUP($M5701,People!$A$2:$B$5, 2, FALSE)</f>
        <v>Anna Andreadi</v>
      </c>
      <c r="W5701" s="3" t="str">
        <f>IFERROR(VLOOKUP($B5701, 'Returns'!$A$2:$B$801, 2, FALSE), "No")</f>
        <v>No</v>
      </c>
    </row>
    <row r="5702" spans="1:23" x14ac:dyDescent="0.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VLOOKUP($M5702,People!$A$2:$B$5, 2, FALSE)</f>
        <v>Chuck Magee</v>
      </c>
      <c r="W5702" s="3" t="str">
        <f>IFERROR(VLOOKUP($B5702, 'Returns'!$A$2:$B$801, 2, FALSE), "No")</f>
        <v>No</v>
      </c>
    </row>
    <row r="5703" spans="1:23" x14ac:dyDescent="0.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VLOOKUP($M5703,People!$A$2:$B$5, 2, FALSE)</f>
        <v>Chuck Magee</v>
      </c>
      <c r="W5703" s="3" t="str">
        <f>IFERROR(VLOOKUP($B5703, 'Returns'!$A$2:$B$801, 2, FALSE), "No")</f>
        <v>No</v>
      </c>
    </row>
    <row r="5704" spans="1:23" x14ac:dyDescent="0.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VLOOKUP($M5704,People!$A$2:$B$5, 2, FALSE)</f>
        <v>Chuck Magee</v>
      </c>
      <c r="W5704" s="3" t="str">
        <f>IFERROR(VLOOKUP($B5704, 'Returns'!$A$2:$B$801, 2, FALSE), "No")</f>
        <v>No</v>
      </c>
    </row>
    <row r="5705" spans="1:23" x14ac:dyDescent="0.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VLOOKUP($M5705,People!$A$2:$B$5, 2, FALSE)</f>
        <v>Chuck Magee</v>
      </c>
      <c r="W5705" s="3" t="str">
        <f>IFERROR(VLOOKUP($B5705, 'Returns'!$A$2:$B$801, 2, FALSE), "No")</f>
        <v>No</v>
      </c>
    </row>
    <row r="5706" spans="1:23" x14ac:dyDescent="0.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VLOOKUP($M5706,People!$A$2:$B$5, 2, FALSE)</f>
        <v>Chuck Magee</v>
      </c>
      <c r="W5706" s="3" t="str">
        <f>IFERROR(VLOOKUP($B5706, 'Returns'!$A$2:$B$801, 2, FALSE), "No")</f>
        <v>No</v>
      </c>
    </row>
    <row r="5707" spans="1:23" x14ac:dyDescent="0.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VLOOKUP($M5707,People!$A$2:$B$5, 2, FALSE)</f>
        <v>Chuck Magee</v>
      </c>
      <c r="W5707" s="3" t="str">
        <f>IFERROR(VLOOKUP($B5707, 'Returns'!$A$2:$B$801, 2, FALSE), "No")</f>
        <v>No</v>
      </c>
    </row>
    <row r="5708" spans="1:23" x14ac:dyDescent="0.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VLOOKUP($M5708,People!$A$2:$B$5, 2, FALSE)</f>
        <v>Chuck Magee</v>
      </c>
      <c r="W5708" s="3" t="str">
        <f>IFERROR(VLOOKUP($B5708, 'Returns'!$A$2:$B$801, 2, FALSE), "No")</f>
        <v>No</v>
      </c>
    </row>
    <row r="5709" spans="1:23" x14ac:dyDescent="0.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VLOOKUP($M5709,People!$A$2:$B$5, 2, FALSE)</f>
        <v>Chuck Magee</v>
      </c>
      <c r="W5709" s="3" t="str">
        <f>IFERROR(VLOOKUP($B5709, 'Returns'!$A$2:$B$801, 2, FALSE), "No")</f>
        <v>Yes</v>
      </c>
    </row>
    <row r="5710" spans="1:23" x14ac:dyDescent="0.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VLOOKUP($M5710,People!$A$2:$B$5, 2, FALSE)</f>
        <v>Chuck Magee</v>
      </c>
      <c r="W5710" s="3" t="str">
        <f>IFERROR(VLOOKUP($B5710, 'Returns'!$A$2:$B$801, 2, FALSE), "No")</f>
        <v>Yes</v>
      </c>
    </row>
    <row r="5711" spans="1:23" x14ac:dyDescent="0.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VLOOKUP($M5711,People!$A$2:$B$5, 2, FALSE)</f>
        <v>Chuck Magee</v>
      </c>
      <c r="W5711" s="3" t="str">
        <f>IFERROR(VLOOKUP($B5711, 'Returns'!$A$2:$B$801, 2, FALSE), "No")</f>
        <v>Yes</v>
      </c>
    </row>
    <row r="5712" spans="1:23" x14ac:dyDescent="0.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VLOOKUP($M5712,People!$A$2:$B$5, 2, FALSE)</f>
        <v>Chuck Magee</v>
      </c>
      <c r="W5712" s="3" t="str">
        <f>IFERROR(VLOOKUP($B5712, 'Returns'!$A$2:$B$801, 2, FALSE), "No")</f>
        <v>Yes</v>
      </c>
    </row>
    <row r="5713" spans="1:23" x14ac:dyDescent="0.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VLOOKUP($M5713,People!$A$2:$B$5, 2, FALSE)</f>
        <v>Chuck Magee</v>
      </c>
      <c r="W5713" s="3" t="str">
        <f>IFERROR(VLOOKUP($B5713, 'Returns'!$A$2:$B$801, 2, FALSE), "No")</f>
        <v>Yes</v>
      </c>
    </row>
    <row r="5714" spans="1:23" x14ac:dyDescent="0.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VLOOKUP($M5714,People!$A$2:$B$5, 2, FALSE)</f>
        <v>Kelly Williams</v>
      </c>
      <c r="W5714" s="3" t="str">
        <f>IFERROR(VLOOKUP($B5714, 'Returns'!$A$2:$B$801, 2, FALSE), "No")</f>
        <v>No</v>
      </c>
    </row>
    <row r="5715" spans="1:23" x14ac:dyDescent="0.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VLOOKUP($M5715,People!$A$2:$B$5, 2, FALSE)</f>
        <v>Chuck Magee</v>
      </c>
      <c r="W5715" s="3" t="str">
        <f>IFERROR(VLOOKUP($B5715, 'Returns'!$A$2:$B$801, 2, FALSE), "No")</f>
        <v>No</v>
      </c>
    </row>
    <row r="5716" spans="1:23" x14ac:dyDescent="0.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VLOOKUP($M5716,People!$A$2:$B$5, 2, FALSE)</f>
        <v>Cassandra Brandow</v>
      </c>
      <c r="W5716" s="3" t="str">
        <f>IFERROR(VLOOKUP($B5716, 'Returns'!$A$2:$B$801, 2, FALSE), "No")</f>
        <v>No</v>
      </c>
    </row>
    <row r="5717" spans="1:23" x14ac:dyDescent="0.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VLOOKUP($M5717,People!$A$2:$B$5, 2, FALSE)</f>
        <v>Kelly Williams</v>
      </c>
      <c r="W5717" s="3" t="str">
        <f>IFERROR(VLOOKUP($B5717, 'Returns'!$A$2:$B$801, 2, FALSE), "No")</f>
        <v>No</v>
      </c>
    </row>
    <row r="5718" spans="1:23" x14ac:dyDescent="0.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VLOOKUP($M5718,People!$A$2:$B$5, 2, FALSE)</f>
        <v>Kelly Williams</v>
      </c>
      <c r="W5718" s="3" t="str">
        <f>IFERROR(VLOOKUP($B5718, 'Returns'!$A$2:$B$801, 2, FALSE), "No")</f>
        <v>No</v>
      </c>
    </row>
    <row r="5719" spans="1:23" x14ac:dyDescent="0.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VLOOKUP($M5719,People!$A$2:$B$5, 2, FALSE)</f>
        <v>Kelly Williams</v>
      </c>
      <c r="W5719" s="3" t="str">
        <f>IFERROR(VLOOKUP($B5719, 'Returns'!$A$2:$B$801, 2, FALSE), "No")</f>
        <v>No</v>
      </c>
    </row>
    <row r="5720" spans="1:23" x14ac:dyDescent="0.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VLOOKUP($M5720,People!$A$2:$B$5, 2, FALSE)</f>
        <v>Kelly Williams</v>
      </c>
      <c r="W5720" s="3" t="str">
        <f>IFERROR(VLOOKUP($B5720, 'Returns'!$A$2:$B$801, 2, FALSE), "No")</f>
        <v>No</v>
      </c>
    </row>
    <row r="5721" spans="1:23" x14ac:dyDescent="0.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VLOOKUP($M5721,People!$A$2:$B$5, 2, FALSE)</f>
        <v>Kelly Williams</v>
      </c>
      <c r="W5721" s="3" t="str">
        <f>IFERROR(VLOOKUP($B5721, 'Returns'!$A$2:$B$801, 2, FALSE), "No")</f>
        <v>No</v>
      </c>
    </row>
    <row r="5722" spans="1:23" x14ac:dyDescent="0.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VLOOKUP($M5722,People!$A$2:$B$5, 2, FALSE)</f>
        <v>Anna Andreadi</v>
      </c>
      <c r="W5722" s="3" t="str">
        <f>IFERROR(VLOOKUP($B5722, 'Returns'!$A$2:$B$801, 2, FALSE), "No")</f>
        <v>Yes</v>
      </c>
    </row>
    <row r="5723" spans="1:23" x14ac:dyDescent="0.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VLOOKUP($M5723,People!$A$2:$B$5, 2, FALSE)</f>
        <v>Anna Andreadi</v>
      </c>
      <c r="W5723" s="3" t="str">
        <f>IFERROR(VLOOKUP($B5723, 'Returns'!$A$2:$B$801, 2, FALSE), "No")</f>
        <v>Yes</v>
      </c>
    </row>
    <row r="5724" spans="1:23" x14ac:dyDescent="0.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VLOOKUP($M5724,People!$A$2:$B$5, 2, FALSE)</f>
        <v>Anna Andreadi</v>
      </c>
      <c r="W5724" s="3" t="str">
        <f>IFERROR(VLOOKUP($B5724, 'Returns'!$A$2:$B$801, 2, FALSE), "No")</f>
        <v>Yes</v>
      </c>
    </row>
    <row r="5725" spans="1:23" x14ac:dyDescent="0.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VLOOKUP($M5725,People!$A$2:$B$5, 2, FALSE)</f>
        <v>Anna Andreadi</v>
      </c>
      <c r="W5725" s="3" t="str">
        <f>IFERROR(VLOOKUP($B5725, 'Returns'!$A$2:$B$801, 2, FALSE), "No")</f>
        <v>No</v>
      </c>
    </row>
    <row r="5726" spans="1:23" x14ac:dyDescent="0.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VLOOKUP($M5726,People!$A$2:$B$5, 2, FALSE)</f>
        <v>Kelly Williams</v>
      </c>
      <c r="W5726" s="3" t="str">
        <f>IFERROR(VLOOKUP($B5726, 'Returns'!$A$2:$B$801, 2, FALSE), "No")</f>
        <v>No</v>
      </c>
    </row>
    <row r="5727" spans="1:23" x14ac:dyDescent="0.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VLOOKUP($M5727,People!$A$2:$B$5, 2, FALSE)</f>
        <v>Chuck Magee</v>
      </c>
      <c r="W5727" s="3" t="str">
        <f>IFERROR(VLOOKUP($B5727, 'Returns'!$A$2:$B$801, 2, FALSE), "No")</f>
        <v>No</v>
      </c>
    </row>
    <row r="5728" spans="1:23" x14ac:dyDescent="0.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VLOOKUP($M5728,People!$A$2:$B$5, 2, FALSE)</f>
        <v>Kelly Williams</v>
      </c>
      <c r="W5728" s="3" t="str">
        <f>IFERROR(VLOOKUP($B5728, 'Returns'!$A$2:$B$801, 2, FALSE), "No")</f>
        <v>No</v>
      </c>
    </row>
    <row r="5729" spans="1:23" x14ac:dyDescent="0.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VLOOKUP($M5729,People!$A$2:$B$5, 2, FALSE)</f>
        <v>Kelly Williams</v>
      </c>
      <c r="W5729" s="3" t="str">
        <f>IFERROR(VLOOKUP($B5729, 'Returns'!$A$2:$B$801, 2, FALSE), "No")</f>
        <v>No</v>
      </c>
    </row>
    <row r="5730" spans="1:23" x14ac:dyDescent="0.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VLOOKUP($M5730,People!$A$2:$B$5, 2, FALSE)</f>
        <v>Kelly Williams</v>
      </c>
      <c r="W5730" s="3" t="str">
        <f>IFERROR(VLOOKUP($B5730, 'Returns'!$A$2:$B$801, 2, FALSE), "No")</f>
        <v>No</v>
      </c>
    </row>
    <row r="5731" spans="1:23" x14ac:dyDescent="0.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VLOOKUP($M5731,People!$A$2:$B$5, 2, FALSE)</f>
        <v>Kelly Williams</v>
      </c>
      <c r="W5731" s="3" t="str">
        <f>IFERROR(VLOOKUP($B5731, 'Returns'!$A$2:$B$801, 2, FALSE), "No")</f>
        <v>No</v>
      </c>
    </row>
    <row r="5732" spans="1:23" x14ac:dyDescent="0.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VLOOKUP($M5732,People!$A$2:$B$5, 2, FALSE)</f>
        <v>Kelly Williams</v>
      </c>
      <c r="W5732" s="3" t="str">
        <f>IFERROR(VLOOKUP($B5732, 'Returns'!$A$2:$B$801, 2, FALSE), "No")</f>
        <v>No</v>
      </c>
    </row>
    <row r="5733" spans="1:23" x14ac:dyDescent="0.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VLOOKUP($M5733,People!$A$2:$B$5, 2, FALSE)</f>
        <v>Kelly Williams</v>
      </c>
      <c r="W5733" s="3" t="str">
        <f>IFERROR(VLOOKUP($B5733, 'Returns'!$A$2:$B$801, 2, FALSE), "No")</f>
        <v>No</v>
      </c>
    </row>
    <row r="5734" spans="1:23" x14ac:dyDescent="0.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VLOOKUP($M5734,People!$A$2:$B$5, 2, FALSE)</f>
        <v>Chuck Magee</v>
      </c>
      <c r="W5734" s="3" t="str">
        <f>IFERROR(VLOOKUP($B5734, 'Returns'!$A$2:$B$801, 2, FALSE), "No")</f>
        <v>No</v>
      </c>
    </row>
    <row r="5735" spans="1:23" x14ac:dyDescent="0.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VLOOKUP($M5735,People!$A$2:$B$5, 2, FALSE)</f>
        <v>Chuck Magee</v>
      </c>
      <c r="W5735" s="3" t="str">
        <f>IFERROR(VLOOKUP($B5735, 'Returns'!$A$2:$B$801, 2, FALSE), "No")</f>
        <v>No</v>
      </c>
    </row>
    <row r="5736" spans="1:23" x14ac:dyDescent="0.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VLOOKUP($M5736,People!$A$2:$B$5, 2, FALSE)</f>
        <v>Chuck Magee</v>
      </c>
      <c r="W5736" s="3" t="str">
        <f>IFERROR(VLOOKUP($B5736, 'Returns'!$A$2:$B$801, 2, FALSE), "No")</f>
        <v>No</v>
      </c>
    </row>
    <row r="5737" spans="1:23" x14ac:dyDescent="0.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VLOOKUP($M5737,People!$A$2:$B$5, 2, FALSE)</f>
        <v>Chuck Magee</v>
      </c>
      <c r="W5737" s="3" t="str">
        <f>IFERROR(VLOOKUP($B5737, 'Returns'!$A$2:$B$801, 2, FALSE), "No")</f>
        <v>No</v>
      </c>
    </row>
    <row r="5738" spans="1:23" x14ac:dyDescent="0.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VLOOKUP($M5738,People!$A$2:$B$5, 2, FALSE)</f>
        <v>Anna Andreadi</v>
      </c>
      <c r="W5738" s="3" t="str">
        <f>IFERROR(VLOOKUP($B5738, 'Returns'!$A$2:$B$801, 2, FALSE), "No")</f>
        <v>Yes</v>
      </c>
    </row>
    <row r="5739" spans="1:23" x14ac:dyDescent="0.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VLOOKUP($M5739,People!$A$2:$B$5, 2, FALSE)</f>
        <v>Anna Andreadi</v>
      </c>
      <c r="W5739" s="3" t="str">
        <f>IFERROR(VLOOKUP($B5739, 'Returns'!$A$2:$B$801, 2, FALSE), "No")</f>
        <v>Yes</v>
      </c>
    </row>
    <row r="5740" spans="1:23" x14ac:dyDescent="0.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VLOOKUP($M5740,People!$A$2:$B$5, 2, FALSE)</f>
        <v>Anna Andreadi</v>
      </c>
      <c r="W5740" s="3" t="str">
        <f>IFERROR(VLOOKUP($B5740, 'Returns'!$A$2:$B$801, 2, FALSE), "No")</f>
        <v>No</v>
      </c>
    </row>
    <row r="5741" spans="1:23" x14ac:dyDescent="0.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VLOOKUP($M5741,People!$A$2:$B$5, 2, FALSE)</f>
        <v>Anna Andreadi</v>
      </c>
      <c r="W5741" s="3" t="str">
        <f>IFERROR(VLOOKUP($B5741, 'Returns'!$A$2:$B$801, 2, FALSE), "No")</f>
        <v>Yes</v>
      </c>
    </row>
    <row r="5742" spans="1:23" x14ac:dyDescent="0.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VLOOKUP($M5742,People!$A$2:$B$5, 2, FALSE)</f>
        <v>Anna Andreadi</v>
      </c>
      <c r="W5742" s="3" t="str">
        <f>IFERROR(VLOOKUP($B5742, 'Returns'!$A$2:$B$801, 2, FALSE), "No")</f>
        <v>Yes</v>
      </c>
    </row>
    <row r="5743" spans="1:23" x14ac:dyDescent="0.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VLOOKUP($M5743,People!$A$2:$B$5, 2, FALSE)</f>
        <v>Anna Andreadi</v>
      </c>
      <c r="W5743" s="3" t="str">
        <f>IFERROR(VLOOKUP($B5743, 'Returns'!$A$2:$B$801, 2, FALSE), "No")</f>
        <v>Yes</v>
      </c>
    </row>
    <row r="5744" spans="1:23" x14ac:dyDescent="0.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VLOOKUP($M5744,People!$A$2:$B$5, 2, FALSE)</f>
        <v>Anna Andreadi</v>
      </c>
      <c r="W5744" s="3" t="str">
        <f>IFERROR(VLOOKUP($B5744, 'Returns'!$A$2:$B$801, 2, FALSE), "No")</f>
        <v>Yes</v>
      </c>
    </row>
    <row r="5745" spans="1:23" x14ac:dyDescent="0.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VLOOKUP($M5745,People!$A$2:$B$5, 2, FALSE)</f>
        <v>Anna Andreadi</v>
      </c>
      <c r="W5745" s="3" t="str">
        <f>IFERROR(VLOOKUP($B5745, 'Returns'!$A$2:$B$801, 2, FALSE), "No")</f>
        <v>Yes</v>
      </c>
    </row>
    <row r="5746" spans="1:23" x14ac:dyDescent="0.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VLOOKUP($M5746,People!$A$2:$B$5, 2, FALSE)</f>
        <v>Anna Andreadi</v>
      </c>
      <c r="W5746" s="3" t="str">
        <f>IFERROR(VLOOKUP($B5746, 'Returns'!$A$2:$B$801, 2, FALSE), "No")</f>
        <v>Yes</v>
      </c>
    </row>
    <row r="5747" spans="1:23" x14ac:dyDescent="0.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VLOOKUP($M5747,People!$A$2:$B$5, 2, FALSE)</f>
        <v>Anna Andreadi</v>
      </c>
      <c r="W5747" s="3" t="str">
        <f>IFERROR(VLOOKUP($B5747, 'Returns'!$A$2:$B$801, 2, FALSE), "No")</f>
        <v>Yes</v>
      </c>
    </row>
    <row r="5748" spans="1:23" x14ac:dyDescent="0.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VLOOKUP($M5748,People!$A$2:$B$5, 2, FALSE)</f>
        <v>Cassandra Brandow</v>
      </c>
      <c r="W5748" s="3" t="str">
        <f>IFERROR(VLOOKUP($B5748, 'Returns'!$A$2:$B$801, 2, FALSE), "No")</f>
        <v>No</v>
      </c>
    </row>
    <row r="5749" spans="1:23" x14ac:dyDescent="0.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VLOOKUP($M5749,People!$A$2:$B$5, 2, FALSE)</f>
        <v>Cassandra Brandow</v>
      </c>
      <c r="W5749" s="3" t="str">
        <f>IFERROR(VLOOKUP($B5749, 'Returns'!$A$2:$B$801, 2, FALSE), "No")</f>
        <v>No</v>
      </c>
    </row>
    <row r="5750" spans="1:23" x14ac:dyDescent="0.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VLOOKUP($M5750,People!$A$2:$B$5, 2, FALSE)</f>
        <v>Cassandra Brandow</v>
      </c>
      <c r="W5750" s="3" t="str">
        <f>IFERROR(VLOOKUP($B5750, 'Returns'!$A$2:$B$801, 2, FALSE), "No")</f>
        <v>No</v>
      </c>
    </row>
    <row r="5751" spans="1:23" x14ac:dyDescent="0.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VLOOKUP($M5751,People!$A$2:$B$5, 2, FALSE)</f>
        <v>Chuck Magee</v>
      </c>
      <c r="W5751" s="3" t="str">
        <f>IFERROR(VLOOKUP($B5751, 'Returns'!$A$2:$B$801, 2, FALSE), "No")</f>
        <v>No</v>
      </c>
    </row>
    <row r="5752" spans="1:23" x14ac:dyDescent="0.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VLOOKUP($M5752,People!$A$2:$B$5, 2, FALSE)</f>
        <v>Kelly Williams</v>
      </c>
      <c r="W5752" s="3" t="str">
        <f>IFERROR(VLOOKUP($B5752, 'Returns'!$A$2:$B$801, 2, FALSE), "No")</f>
        <v>No</v>
      </c>
    </row>
    <row r="5753" spans="1:23" x14ac:dyDescent="0.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VLOOKUP($M5753,People!$A$2:$B$5, 2, FALSE)</f>
        <v>Anna Andreadi</v>
      </c>
      <c r="W5753" s="3" t="str">
        <f>IFERROR(VLOOKUP($B5753, 'Returns'!$A$2:$B$801, 2, FALSE), "No")</f>
        <v>No</v>
      </c>
    </row>
    <row r="5754" spans="1:23" x14ac:dyDescent="0.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VLOOKUP($M5754,People!$A$2:$B$5, 2, FALSE)</f>
        <v>Anna Andreadi</v>
      </c>
      <c r="W5754" s="3" t="str">
        <f>IFERROR(VLOOKUP($B5754, 'Returns'!$A$2:$B$801, 2, FALSE), "No")</f>
        <v>No</v>
      </c>
    </row>
    <row r="5755" spans="1:23" x14ac:dyDescent="0.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VLOOKUP($M5755,People!$A$2:$B$5, 2, FALSE)</f>
        <v>Cassandra Brandow</v>
      </c>
      <c r="W5755" s="3" t="str">
        <f>IFERROR(VLOOKUP($B5755, 'Returns'!$A$2:$B$801, 2, FALSE), "No")</f>
        <v>No</v>
      </c>
    </row>
    <row r="5756" spans="1:23" x14ac:dyDescent="0.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VLOOKUP($M5756,People!$A$2:$B$5, 2, FALSE)</f>
        <v>Cassandra Brandow</v>
      </c>
      <c r="W5756" s="3" t="str">
        <f>IFERROR(VLOOKUP($B5756, 'Returns'!$A$2:$B$801, 2, FALSE), "No")</f>
        <v>No</v>
      </c>
    </row>
    <row r="5757" spans="1:23" x14ac:dyDescent="0.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VLOOKUP($M5757,People!$A$2:$B$5, 2, FALSE)</f>
        <v>Kelly Williams</v>
      </c>
      <c r="W5757" s="3" t="str">
        <f>IFERROR(VLOOKUP($B5757, 'Returns'!$A$2:$B$801, 2, FALSE), "No")</f>
        <v>No</v>
      </c>
    </row>
    <row r="5758" spans="1:23" x14ac:dyDescent="0.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VLOOKUP($M5758,People!$A$2:$B$5, 2, FALSE)</f>
        <v>Kelly Williams</v>
      </c>
      <c r="W5758" s="3" t="str">
        <f>IFERROR(VLOOKUP($B5758, 'Returns'!$A$2:$B$801, 2, FALSE), "No")</f>
        <v>No</v>
      </c>
    </row>
    <row r="5759" spans="1:23" x14ac:dyDescent="0.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VLOOKUP($M5759,People!$A$2:$B$5, 2, FALSE)</f>
        <v>Cassandra Brandow</v>
      </c>
      <c r="W5759" s="3" t="str">
        <f>IFERROR(VLOOKUP($B5759, 'Returns'!$A$2:$B$801, 2, FALSE), "No")</f>
        <v>No</v>
      </c>
    </row>
    <row r="5760" spans="1:23" x14ac:dyDescent="0.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VLOOKUP($M5760,People!$A$2:$B$5, 2, FALSE)</f>
        <v>Cassandra Brandow</v>
      </c>
      <c r="W5760" s="3" t="str">
        <f>IFERROR(VLOOKUP($B5760, 'Returns'!$A$2:$B$801, 2, FALSE), "No")</f>
        <v>No</v>
      </c>
    </row>
    <row r="5761" spans="1:23" x14ac:dyDescent="0.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VLOOKUP($M5761,People!$A$2:$B$5, 2, FALSE)</f>
        <v>Anna Andreadi</v>
      </c>
      <c r="W5761" s="3" t="str">
        <f>IFERROR(VLOOKUP($B5761, 'Returns'!$A$2:$B$801, 2, FALSE), "No")</f>
        <v>Yes</v>
      </c>
    </row>
    <row r="5762" spans="1:23" x14ac:dyDescent="0.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VLOOKUP($M5762,People!$A$2:$B$5, 2, FALSE)</f>
        <v>Anna Andreadi</v>
      </c>
      <c r="W5762" s="3" t="str">
        <f>IFERROR(VLOOKUP($B5762, 'Returns'!$A$2:$B$801, 2, FALSE), "No")</f>
        <v>Yes</v>
      </c>
    </row>
    <row r="5763" spans="1:23" x14ac:dyDescent="0.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VLOOKUP($M5763,People!$A$2:$B$5, 2, FALSE)</f>
        <v>Anna Andreadi</v>
      </c>
      <c r="W5763" s="3" t="str">
        <f>IFERROR(VLOOKUP($B5763, 'Returns'!$A$2:$B$801, 2, FALSE), "No")</f>
        <v>No</v>
      </c>
    </row>
    <row r="5764" spans="1:23" x14ac:dyDescent="0.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VLOOKUP($M5764,People!$A$2:$B$5, 2, FALSE)</f>
        <v>Anna Andreadi</v>
      </c>
      <c r="W5764" s="3" t="str">
        <f>IFERROR(VLOOKUP($B5764, 'Returns'!$A$2:$B$801, 2, FALSE), "No")</f>
        <v>No</v>
      </c>
    </row>
    <row r="5765" spans="1:23" x14ac:dyDescent="0.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VLOOKUP($M5765,People!$A$2:$B$5, 2, FALSE)</f>
        <v>Chuck Magee</v>
      </c>
      <c r="W5765" s="3" t="str">
        <f>IFERROR(VLOOKUP($B5765, 'Returns'!$A$2:$B$801, 2, FALSE), "No")</f>
        <v>No</v>
      </c>
    </row>
    <row r="5766" spans="1:23" x14ac:dyDescent="0.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VLOOKUP($M5766,People!$A$2:$B$5, 2, FALSE)</f>
        <v>Anna Andreadi</v>
      </c>
      <c r="W5766" s="3" t="str">
        <f>IFERROR(VLOOKUP($B5766, 'Returns'!$A$2:$B$801, 2, FALSE), "No")</f>
        <v>No</v>
      </c>
    </row>
    <row r="5767" spans="1:23" x14ac:dyDescent="0.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VLOOKUP($M5767,People!$A$2:$B$5, 2, FALSE)</f>
        <v>Anna Andreadi</v>
      </c>
      <c r="W5767" s="3" t="str">
        <f>IFERROR(VLOOKUP($B5767, 'Returns'!$A$2:$B$801, 2, FALSE), "No")</f>
        <v>No</v>
      </c>
    </row>
    <row r="5768" spans="1:23" x14ac:dyDescent="0.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VLOOKUP($M5768,People!$A$2:$B$5, 2, FALSE)</f>
        <v>Kelly Williams</v>
      </c>
      <c r="W5768" s="3" t="str">
        <f>IFERROR(VLOOKUP($B5768, 'Returns'!$A$2:$B$801, 2, FALSE), "No")</f>
        <v>No</v>
      </c>
    </row>
    <row r="5769" spans="1:23" x14ac:dyDescent="0.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VLOOKUP($M5769,People!$A$2:$B$5, 2, FALSE)</f>
        <v>Kelly Williams</v>
      </c>
      <c r="W5769" s="3" t="str">
        <f>IFERROR(VLOOKUP($B5769, 'Returns'!$A$2:$B$801, 2, FALSE), "No")</f>
        <v>No</v>
      </c>
    </row>
    <row r="5770" spans="1:23" x14ac:dyDescent="0.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VLOOKUP($M5770,People!$A$2:$B$5, 2, FALSE)</f>
        <v>Chuck Magee</v>
      </c>
      <c r="W5770" s="3" t="str">
        <f>IFERROR(VLOOKUP($B5770, 'Returns'!$A$2:$B$801, 2, FALSE), "No")</f>
        <v>No</v>
      </c>
    </row>
    <row r="5771" spans="1:23" x14ac:dyDescent="0.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VLOOKUP($M5771,People!$A$2:$B$5, 2, FALSE)</f>
        <v>Chuck Magee</v>
      </c>
      <c r="W5771" s="3" t="str">
        <f>IFERROR(VLOOKUP($B5771, 'Returns'!$A$2:$B$801, 2, FALSE), "No")</f>
        <v>No</v>
      </c>
    </row>
    <row r="5772" spans="1:23" x14ac:dyDescent="0.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VLOOKUP($M5772,People!$A$2:$B$5, 2, FALSE)</f>
        <v>Anna Andreadi</v>
      </c>
      <c r="W5772" s="3" t="str">
        <f>IFERROR(VLOOKUP($B5772, 'Returns'!$A$2:$B$801, 2, FALSE), "No")</f>
        <v>No</v>
      </c>
    </row>
    <row r="5773" spans="1:23" x14ac:dyDescent="0.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VLOOKUP($M5773,People!$A$2:$B$5, 2, FALSE)</f>
        <v>Anna Andreadi</v>
      </c>
      <c r="W5773" s="3" t="str">
        <f>IFERROR(VLOOKUP($B5773, 'Returns'!$A$2:$B$801, 2, FALSE), "No")</f>
        <v>No</v>
      </c>
    </row>
    <row r="5774" spans="1:23" x14ac:dyDescent="0.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VLOOKUP($M5774,People!$A$2:$B$5, 2, FALSE)</f>
        <v>Kelly Williams</v>
      </c>
      <c r="W5774" s="3" t="str">
        <f>IFERROR(VLOOKUP($B5774, 'Returns'!$A$2:$B$801, 2, FALSE), "No")</f>
        <v>No</v>
      </c>
    </row>
    <row r="5775" spans="1:23" x14ac:dyDescent="0.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VLOOKUP($M5775,People!$A$2:$B$5, 2, FALSE)</f>
        <v>Kelly Williams</v>
      </c>
      <c r="W5775" s="3" t="str">
        <f>IFERROR(VLOOKUP($B5775, 'Returns'!$A$2:$B$801, 2, FALSE), "No")</f>
        <v>No</v>
      </c>
    </row>
    <row r="5776" spans="1:23" x14ac:dyDescent="0.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VLOOKUP($M5776,People!$A$2:$B$5, 2, FALSE)</f>
        <v>Anna Andreadi</v>
      </c>
      <c r="W5776" s="3" t="str">
        <f>IFERROR(VLOOKUP($B5776, 'Returns'!$A$2:$B$801, 2, FALSE), "No")</f>
        <v>Yes</v>
      </c>
    </row>
    <row r="5777" spans="1:23" x14ac:dyDescent="0.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VLOOKUP($M5777,People!$A$2:$B$5, 2, FALSE)</f>
        <v>Anna Andreadi</v>
      </c>
      <c r="W5777" s="3" t="str">
        <f>IFERROR(VLOOKUP($B5777, 'Returns'!$A$2:$B$801, 2, FALSE), "No")</f>
        <v>Yes</v>
      </c>
    </row>
    <row r="5778" spans="1:23" x14ac:dyDescent="0.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VLOOKUP($M5778,People!$A$2:$B$5, 2, FALSE)</f>
        <v>Chuck Magee</v>
      </c>
      <c r="W5778" s="3" t="str">
        <f>IFERROR(VLOOKUP($B5778, 'Returns'!$A$2:$B$801, 2, FALSE), "No")</f>
        <v>No</v>
      </c>
    </row>
    <row r="5779" spans="1:23" x14ac:dyDescent="0.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VLOOKUP($M5779,People!$A$2:$B$5, 2, FALSE)</f>
        <v>Anna Andreadi</v>
      </c>
      <c r="W5779" s="3" t="str">
        <f>IFERROR(VLOOKUP($B5779, 'Returns'!$A$2:$B$801, 2, FALSE), "No")</f>
        <v>No</v>
      </c>
    </row>
    <row r="5780" spans="1:23" x14ac:dyDescent="0.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VLOOKUP($M5780,People!$A$2:$B$5, 2, FALSE)</f>
        <v>Anna Andreadi</v>
      </c>
      <c r="W5780" s="3" t="str">
        <f>IFERROR(VLOOKUP($B5780, 'Returns'!$A$2:$B$801, 2, FALSE), "No")</f>
        <v>Yes</v>
      </c>
    </row>
    <row r="5781" spans="1:23" x14ac:dyDescent="0.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VLOOKUP($M5781,People!$A$2:$B$5, 2, FALSE)</f>
        <v>Anna Andreadi</v>
      </c>
      <c r="W5781" s="3" t="str">
        <f>IFERROR(VLOOKUP($B5781, 'Returns'!$A$2:$B$801, 2, FALSE), "No")</f>
        <v>Yes</v>
      </c>
    </row>
    <row r="5782" spans="1:23" x14ac:dyDescent="0.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VLOOKUP($M5782,People!$A$2:$B$5, 2, FALSE)</f>
        <v>Anna Andreadi</v>
      </c>
      <c r="W5782" s="3" t="str">
        <f>IFERROR(VLOOKUP($B5782, 'Returns'!$A$2:$B$801, 2, FALSE), "No")</f>
        <v>No</v>
      </c>
    </row>
    <row r="5783" spans="1:23" x14ac:dyDescent="0.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VLOOKUP($M5783,People!$A$2:$B$5, 2, FALSE)</f>
        <v>Anna Andreadi</v>
      </c>
      <c r="W5783" s="3" t="str">
        <f>IFERROR(VLOOKUP($B5783, 'Returns'!$A$2:$B$801, 2, FALSE), "No")</f>
        <v>No</v>
      </c>
    </row>
    <row r="5784" spans="1:23" x14ac:dyDescent="0.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VLOOKUP($M5784,People!$A$2:$B$5, 2, FALSE)</f>
        <v>Anna Andreadi</v>
      </c>
      <c r="W5784" s="3" t="str">
        <f>IFERROR(VLOOKUP($B5784, 'Returns'!$A$2:$B$801, 2, FALSE), "No")</f>
        <v>No</v>
      </c>
    </row>
    <row r="5785" spans="1:23" x14ac:dyDescent="0.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VLOOKUP($M5785,People!$A$2:$B$5, 2, FALSE)</f>
        <v>Anna Andreadi</v>
      </c>
      <c r="W5785" s="3" t="str">
        <f>IFERROR(VLOOKUP($B5785, 'Returns'!$A$2:$B$801, 2, FALSE), "No")</f>
        <v>No</v>
      </c>
    </row>
    <row r="5786" spans="1:23" x14ac:dyDescent="0.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VLOOKUP($M5786,People!$A$2:$B$5, 2, FALSE)</f>
        <v>Anna Andreadi</v>
      </c>
      <c r="W5786" s="3" t="str">
        <f>IFERROR(VLOOKUP($B5786, 'Returns'!$A$2:$B$801, 2, FALSE), "No")</f>
        <v>No</v>
      </c>
    </row>
    <row r="5787" spans="1:23" x14ac:dyDescent="0.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VLOOKUP($M5787,People!$A$2:$B$5, 2, FALSE)</f>
        <v>Anna Andreadi</v>
      </c>
      <c r="W5787" s="3" t="str">
        <f>IFERROR(VLOOKUP($B5787, 'Returns'!$A$2:$B$801, 2, FALSE), "No")</f>
        <v>No</v>
      </c>
    </row>
    <row r="5788" spans="1:23" x14ac:dyDescent="0.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VLOOKUP($M5788,People!$A$2:$B$5, 2, FALSE)</f>
        <v>Anna Andreadi</v>
      </c>
      <c r="W5788" s="3" t="str">
        <f>IFERROR(VLOOKUP($B5788, 'Returns'!$A$2:$B$801, 2, FALSE), "No")</f>
        <v>No</v>
      </c>
    </row>
    <row r="5789" spans="1:23" x14ac:dyDescent="0.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VLOOKUP($M5789,People!$A$2:$B$5, 2, FALSE)</f>
        <v>Anna Andreadi</v>
      </c>
      <c r="W5789" s="3" t="str">
        <f>IFERROR(VLOOKUP($B5789, 'Returns'!$A$2:$B$801, 2, FALSE), "No")</f>
        <v>No</v>
      </c>
    </row>
    <row r="5790" spans="1:23" x14ac:dyDescent="0.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VLOOKUP($M5790,People!$A$2:$B$5, 2, FALSE)</f>
        <v>Cassandra Brandow</v>
      </c>
      <c r="W5790" s="3" t="str">
        <f>IFERROR(VLOOKUP($B5790, 'Returns'!$A$2:$B$801, 2, FALSE), "No")</f>
        <v>No</v>
      </c>
    </row>
    <row r="5791" spans="1:23" x14ac:dyDescent="0.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VLOOKUP($M5791,People!$A$2:$B$5, 2, FALSE)</f>
        <v>Cassandra Brandow</v>
      </c>
      <c r="W5791" s="3" t="str">
        <f>IFERROR(VLOOKUP($B5791, 'Returns'!$A$2:$B$801, 2, FALSE), "No")</f>
        <v>No</v>
      </c>
    </row>
    <row r="5792" spans="1:23" x14ac:dyDescent="0.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VLOOKUP($M5792,People!$A$2:$B$5, 2, FALSE)</f>
        <v>Anna Andreadi</v>
      </c>
      <c r="W5792" s="3" t="str">
        <f>IFERROR(VLOOKUP($B5792, 'Returns'!$A$2:$B$801, 2, FALSE), "No")</f>
        <v>Yes</v>
      </c>
    </row>
    <row r="5793" spans="1:23" x14ac:dyDescent="0.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VLOOKUP($M5793,People!$A$2:$B$5, 2, FALSE)</f>
        <v>Anna Andreadi</v>
      </c>
      <c r="W5793" s="3" t="str">
        <f>IFERROR(VLOOKUP($B5793, 'Returns'!$A$2:$B$801, 2, FALSE), "No")</f>
        <v>Yes</v>
      </c>
    </row>
    <row r="5794" spans="1:23" x14ac:dyDescent="0.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VLOOKUP($M5794,People!$A$2:$B$5, 2, FALSE)</f>
        <v>Anna Andreadi</v>
      </c>
      <c r="W5794" s="3" t="str">
        <f>IFERROR(VLOOKUP($B5794, 'Returns'!$A$2:$B$801, 2, FALSE), "No")</f>
        <v>Yes</v>
      </c>
    </row>
    <row r="5795" spans="1:23" x14ac:dyDescent="0.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VLOOKUP($M5795,People!$A$2:$B$5, 2, FALSE)</f>
        <v>Anna Andreadi</v>
      </c>
      <c r="W5795" s="3" t="str">
        <f>IFERROR(VLOOKUP($B5795, 'Returns'!$A$2:$B$801, 2, FALSE), "No")</f>
        <v>Yes</v>
      </c>
    </row>
    <row r="5796" spans="1:23" x14ac:dyDescent="0.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VLOOKUP($M5796,People!$A$2:$B$5, 2, FALSE)</f>
        <v>Anna Andreadi</v>
      </c>
      <c r="W5796" s="3" t="str">
        <f>IFERROR(VLOOKUP($B5796, 'Returns'!$A$2:$B$801, 2, FALSE), "No")</f>
        <v>Yes</v>
      </c>
    </row>
    <row r="5797" spans="1:23" x14ac:dyDescent="0.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VLOOKUP($M5797,People!$A$2:$B$5, 2, FALSE)</f>
        <v>Chuck Magee</v>
      </c>
      <c r="W5797" s="3" t="str">
        <f>IFERROR(VLOOKUP($B5797, 'Returns'!$A$2:$B$801, 2, FALSE), "No")</f>
        <v>No</v>
      </c>
    </row>
    <row r="5798" spans="1:23" x14ac:dyDescent="0.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VLOOKUP($M5798,People!$A$2:$B$5, 2, FALSE)</f>
        <v>Chuck Magee</v>
      </c>
      <c r="W5798" s="3" t="str">
        <f>IFERROR(VLOOKUP($B5798, 'Returns'!$A$2:$B$801, 2, FALSE), "No")</f>
        <v>No</v>
      </c>
    </row>
    <row r="5799" spans="1:23" x14ac:dyDescent="0.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VLOOKUP($M5799,People!$A$2:$B$5, 2, FALSE)</f>
        <v>Chuck Magee</v>
      </c>
      <c r="W5799" s="3" t="str">
        <f>IFERROR(VLOOKUP($B5799, 'Returns'!$A$2:$B$801, 2, FALSE), "No")</f>
        <v>No</v>
      </c>
    </row>
    <row r="5800" spans="1:23" x14ac:dyDescent="0.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VLOOKUP($M5800,People!$A$2:$B$5, 2, FALSE)</f>
        <v>Chuck Magee</v>
      </c>
      <c r="W5800" s="3" t="str">
        <f>IFERROR(VLOOKUP($B5800, 'Returns'!$A$2:$B$801, 2, FALSE), "No")</f>
        <v>No</v>
      </c>
    </row>
    <row r="5801" spans="1:23" x14ac:dyDescent="0.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VLOOKUP($M5801,People!$A$2:$B$5, 2, FALSE)</f>
        <v>Kelly Williams</v>
      </c>
      <c r="W5801" s="3" t="str">
        <f>IFERROR(VLOOKUP($B5801, 'Returns'!$A$2:$B$801, 2, FALSE), "No")</f>
        <v>No</v>
      </c>
    </row>
    <row r="5802" spans="1:23" x14ac:dyDescent="0.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VLOOKUP($M5802,People!$A$2:$B$5, 2, FALSE)</f>
        <v>Kelly Williams</v>
      </c>
      <c r="W5802" s="3" t="str">
        <f>IFERROR(VLOOKUP($B5802, 'Returns'!$A$2:$B$801, 2, FALSE), "No")</f>
        <v>Yes</v>
      </c>
    </row>
    <row r="5803" spans="1:23" x14ac:dyDescent="0.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VLOOKUP($M5803,People!$A$2:$B$5, 2, FALSE)</f>
        <v>Kelly Williams</v>
      </c>
      <c r="W5803" s="3" t="str">
        <f>IFERROR(VLOOKUP($B5803, 'Returns'!$A$2:$B$801, 2, FALSE), "No")</f>
        <v>Yes</v>
      </c>
    </row>
    <row r="5804" spans="1:23" x14ac:dyDescent="0.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VLOOKUP($M5804,People!$A$2:$B$5, 2, FALSE)</f>
        <v>Anna Andreadi</v>
      </c>
      <c r="W5804" s="3" t="str">
        <f>IFERROR(VLOOKUP($B5804, 'Returns'!$A$2:$B$801, 2, FALSE), "No")</f>
        <v>No</v>
      </c>
    </row>
    <row r="5805" spans="1:23" x14ac:dyDescent="0.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VLOOKUP($M5805,People!$A$2:$B$5, 2, FALSE)</f>
        <v>Chuck Magee</v>
      </c>
      <c r="W5805" s="3" t="str">
        <f>IFERROR(VLOOKUP($B5805, 'Returns'!$A$2:$B$801, 2, FALSE), "No")</f>
        <v>No</v>
      </c>
    </row>
    <row r="5806" spans="1:23" x14ac:dyDescent="0.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VLOOKUP($M5806,People!$A$2:$B$5, 2, FALSE)</f>
        <v>Kelly Williams</v>
      </c>
      <c r="W5806" s="3" t="str">
        <f>IFERROR(VLOOKUP($B5806, 'Returns'!$A$2:$B$801, 2, FALSE), "No")</f>
        <v>No</v>
      </c>
    </row>
    <row r="5807" spans="1:23" x14ac:dyDescent="0.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VLOOKUP($M5807,People!$A$2:$B$5, 2, FALSE)</f>
        <v>Kelly Williams</v>
      </c>
      <c r="W5807" s="3" t="str">
        <f>IFERROR(VLOOKUP($B5807, 'Returns'!$A$2:$B$801, 2, FALSE), "No")</f>
        <v>No</v>
      </c>
    </row>
    <row r="5808" spans="1:23" x14ac:dyDescent="0.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VLOOKUP($M5808,People!$A$2:$B$5, 2, FALSE)</f>
        <v>Cassandra Brandow</v>
      </c>
      <c r="W5808" s="3" t="str">
        <f>IFERROR(VLOOKUP($B5808, 'Returns'!$A$2:$B$801, 2, FALSE), "No")</f>
        <v>No</v>
      </c>
    </row>
    <row r="5809" spans="1:23" x14ac:dyDescent="0.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VLOOKUP($M5809,People!$A$2:$B$5, 2, FALSE)</f>
        <v>Cassandra Brandow</v>
      </c>
      <c r="W5809" s="3" t="str">
        <f>IFERROR(VLOOKUP($B5809, 'Returns'!$A$2:$B$801, 2, FALSE), "No")</f>
        <v>No</v>
      </c>
    </row>
    <row r="5810" spans="1:23" x14ac:dyDescent="0.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VLOOKUP($M5810,People!$A$2:$B$5, 2, FALSE)</f>
        <v>Cassandra Brandow</v>
      </c>
      <c r="W5810" s="3" t="str">
        <f>IFERROR(VLOOKUP($B5810, 'Returns'!$A$2:$B$801, 2, FALSE), "No")</f>
        <v>No</v>
      </c>
    </row>
    <row r="5811" spans="1:23" x14ac:dyDescent="0.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VLOOKUP($M5811,People!$A$2:$B$5, 2, FALSE)</f>
        <v>Cassandra Brandow</v>
      </c>
      <c r="W5811" s="3" t="str">
        <f>IFERROR(VLOOKUP($B5811, 'Returns'!$A$2:$B$801, 2, FALSE), "No")</f>
        <v>No</v>
      </c>
    </row>
    <row r="5812" spans="1:23" x14ac:dyDescent="0.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VLOOKUP($M5812,People!$A$2:$B$5, 2, FALSE)</f>
        <v>Anna Andreadi</v>
      </c>
      <c r="W5812" s="3" t="str">
        <f>IFERROR(VLOOKUP($B5812, 'Returns'!$A$2:$B$801, 2, FALSE), "No")</f>
        <v>No</v>
      </c>
    </row>
    <row r="5813" spans="1:23" x14ac:dyDescent="0.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VLOOKUP($M5813,People!$A$2:$B$5, 2, FALSE)</f>
        <v>Anna Andreadi</v>
      </c>
      <c r="W5813" s="3" t="str">
        <f>IFERROR(VLOOKUP($B5813, 'Returns'!$A$2:$B$801, 2, FALSE), "No")</f>
        <v>No</v>
      </c>
    </row>
    <row r="5814" spans="1:23" x14ac:dyDescent="0.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VLOOKUP($M5814,People!$A$2:$B$5, 2, FALSE)</f>
        <v>Anna Andreadi</v>
      </c>
      <c r="W5814" s="3" t="str">
        <f>IFERROR(VLOOKUP($B5814, 'Returns'!$A$2:$B$801, 2, FALSE), "No")</f>
        <v>No</v>
      </c>
    </row>
    <row r="5815" spans="1:23" x14ac:dyDescent="0.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VLOOKUP($M5815,People!$A$2:$B$5, 2, FALSE)</f>
        <v>Chuck Magee</v>
      </c>
      <c r="W5815" s="3" t="str">
        <f>IFERROR(VLOOKUP($B5815, 'Returns'!$A$2:$B$801, 2, FALSE), "No")</f>
        <v>No</v>
      </c>
    </row>
    <row r="5816" spans="1:23" x14ac:dyDescent="0.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VLOOKUP($M5816,People!$A$2:$B$5, 2, FALSE)</f>
        <v>Cassandra Brandow</v>
      </c>
      <c r="W5816" s="3" t="str">
        <f>IFERROR(VLOOKUP($B5816, 'Returns'!$A$2:$B$801, 2, FALSE), "No")</f>
        <v>No</v>
      </c>
    </row>
    <row r="5817" spans="1:23" x14ac:dyDescent="0.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VLOOKUP($M5817,People!$A$2:$B$5, 2, FALSE)</f>
        <v>Chuck Magee</v>
      </c>
      <c r="W5817" s="3" t="str">
        <f>IFERROR(VLOOKUP($B5817, 'Returns'!$A$2:$B$801, 2, FALSE), "No")</f>
        <v>No</v>
      </c>
    </row>
    <row r="5818" spans="1:23" x14ac:dyDescent="0.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VLOOKUP($M5818,People!$A$2:$B$5, 2, FALSE)</f>
        <v>Chuck Magee</v>
      </c>
      <c r="W5818" s="3" t="str">
        <f>IFERROR(VLOOKUP($B5818, 'Returns'!$A$2:$B$801, 2, FALSE), "No")</f>
        <v>No</v>
      </c>
    </row>
    <row r="5819" spans="1:23" x14ac:dyDescent="0.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VLOOKUP($M5819,People!$A$2:$B$5, 2, FALSE)</f>
        <v>Chuck Magee</v>
      </c>
      <c r="W5819" s="3" t="str">
        <f>IFERROR(VLOOKUP($B5819, 'Returns'!$A$2:$B$801, 2, FALSE), "No")</f>
        <v>No</v>
      </c>
    </row>
    <row r="5820" spans="1:23" x14ac:dyDescent="0.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VLOOKUP($M5820,People!$A$2:$B$5, 2, FALSE)</f>
        <v>Chuck Magee</v>
      </c>
      <c r="W5820" s="3" t="str">
        <f>IFERROR(VLOOKUP($B5820, 'Returns'!$A$2:$B$801, 2, FALSE), "No")</f>
        <v>No</v>
      </c>
    </row>
    <row r="5821" spans="1:23" x14ac:dyDescent="0.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VLOOKUP($M5821,People!$A$2:$B$5, 2, FALSE)</f>
        <v>Chuck Magee</v>
      </c>
      <c r="W5821" s="3" t="str">
        <f>IFERROR(VLOOKUP($B5821, 'Returns'!$A$2:$B$801, 2, FALSE), "No")</f>
        <v>No</v>
      </c>
    </row>
    <row r="5822" spans="1:23" x14ac:dyDescent="0.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VLOOKUP($M5822,People!$A$2:$B$5, 2, FALSE)</f>
        <v>Anna Andreadi</v>
      </c>
      <c r="W5822" s="3" t="str">
        <f>IFERROR(VLOOKUP($B5822, 'Returns'!$A$2:$B$801, 2, FALSE), "No")</f>
        <v>No</v>
      </c>
    </row>
    <row r="5823" spans="1:23" x14ac:dyDescent="0.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VLOOKUP($M5823,People!$A$2:$B$5, 2, FALSE)</f>
        <v>Anna Andreadi</v>
      </c>
      <c r="W5823" s="3" t="str">
        <f>IFERROR(VLOOKUP($B5823, 'Returns'!$A$2:$B$801, 2, FALSE), "No")</f>
        <v>No</v>
      </c>
    </row>
    <row r="5824" spans="1:23" x14ac:dyDescent="0.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VLOOKUP($M5824,People!$A$2:$B$5, 2, FALSE)</f>
        <v>Anna Andreadi</v>
      </c>
      <c r="W5824" s="3" t="str">
        <f>IFERROR(VLOOKUP($B5824, 'Returns'!$A$2:$B$801, 2, FALSE), "No")</f>
        <v>No</v>
      </c>
    </row>
    <row r="5825" spans="1:23" x14ac:dyDescent="0.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VLOOKUP($M5825,People!$A$2:$B$5, 2, FALSE)</f>
        <v>Anna Andreadi</v>
      </c>
      <c r="W5825" s="3" t="str">
        <f>IFERROR(VLOOKUP($B5825, 'Returns'!$A$2:$B$801, 2, FALSE), "No")</f>
        <v>No</v>
      </c>
    </row>
    <row r="5826" spans="1:23" x14ac:dyDescent="0.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VLOOKUP($M5826,People!$A$2:$B$5, 2, FALSE)</f>
        <v>Chuck Magee</v>
      </c>
      <c r="W5826" s="3" t="str">
        <f>IFERROR(VLOOKUP($B5826, 'Returns'!$A$2:$B$801, 2, FALSE), "No")</f>
        <v>No</v>
      </c>
    </row>
    <row r="5827" spans="1:23" x14ac:dyDescent="0.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VLOOKUP($M5827,People!$A$2:$B$5, 2, FALSE)</f>
        <v>Chuck Magee</v>
      </c>
      <c r="W5827" s="3" t="str">
        <f>IFERROR(VLOOKUP($B5827, 'Returns'!$A$2:$B$801, 2, FALSE), "No")</f>
        <v>No</v>
      </c>
    </row>
    <row r="5828" spans="1:23" x14ac:dyDescent="0.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VLOOKUP($M5828,People!$A$2:$B$5, 2, FALSE)</f>
        <v>Chuck Magee</v>
      </c>
      <c r="W5828" s="3" t="str">
        <f>IFERROR(VLOOKUP($B5828, 'Returns'!$A$2:$B$801, 2, FALSE), "No")</f>
        <v>No</v>
      </c>
    </row>
    <row r="5829" spans="1:23" x14ac:dyDescent="0.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VLOOKUP($M5829,People!$A$2:$B$5, 2, FALSE)</f>
        <v>Chuck Magee</v>
      </c>
      <c r="W5829" s="3" t="str">
        <f>IFERROR(VLOOKUP($B5829, 'Returns'!$A$2:$B$801, 2, FALSE), "No")</f>
        <v>No</v>
      </c>
    </row>
    <row r="5830" spans="1:23" x14ac:dyDescent="0.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VLOOKUP($M5830,People!$A$2:$B$5, 2, FALSE)</f>
        <v>Chuck Magee</v>
      </c>
      <c r="W5830" s="3" t="str">
        <f>IFERROR(VLOOKUP($B5830, 'Returns'!$A$2:$B$801, 2, FALSE), "No")</f>
        <v>No</v>
      </c>
    </row>
    <row r="5831" spans="1:23" x14ac:dyDescent="0.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VLOOKUP($M5831,People!$A$2:$B$5, 2, FALSE)</f>
        <v>Kelly Williams</v>
      </c>
      <c r="W5831" s="3" t="str">
        <f>IFERROR(VLOOKUP($B5831, 'Returns'!$A$2:$B$801, 2, FALSE), "No")</f>
        <v>No</v>
      </c>
    </row>
    <row r="5832" spans="1:23" x14ac:dyDescent="0.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VLOOKUP($M5832,People!$A$2:$B$5, 2, FALSE)</f>
        <v>Kelly Williams</v>
      </c>
      <c r="W5832" s="3" t="str">
        <f>IFERROR(VLOOKUP($B5832, 'Returns'!$A$2:$B$801, 2, FALSE), "No")</f>
        <v>No</v>
      </c>
    </row>
    <row r="5833" spans="1:23" x14ac:dyDescent="0.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VLOOKUP($M5833,People!$A$2:$B$5, 2, FALSE)</f>
        <v>Anna Andreadi</v>
      </c>
      <c r="W5833" s="3" t="str">
        <f>IFERROR(VLOOKUP($B5833, 'Returns'!$A$2:$B$801, 2, FALSE), "No")</f>
        <v>No</v>
      </c>
    </row>
    <row r="5834" spans="1:23" x14ac:dyDescent="0.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VLOOKUP($M5834,People!$A$2:$B$5, 2, FALSE)</f>
        <v>Cassandra Brandow</v>
      </c>
      <c r="W5834" s="3" t="str">
        <f>IFERROR(VLOOKUP($B5834, 'Returns'!$A$2:$B$801, 2, FALSE), "No")</f>
        <v>No</v>
      </c>
    </row>
    <row r="5835" spans="1:23" x14ac:dyDescent="0.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VLOOKUP($M5835,People!$A$2:$B$5, 2, FALSE)</f>
        <v>Cassandra Brandow</v>
      </c>
      <c r="W5835" s="3" t="str">
        <f>IFERROR(VLOOKUP($B5835, 'Returns'!$A$2:$B$801, 2, FALSE), "No")</f>
        <v>No</v>
      </c>
    </row>
    <row r="5836" spans="1:23" x14ac:dyDescent="0.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VLOOKUP($M5836,People!$A$2:$B$5, 2, FALSE)</f>
        <v>Cassandra Brandow</v>
      </c>
      <c r="W5836" s="3" t="str">
        <f>IFERROR(VLOOKUP($B5836, 'Returns'!$A$2:$B$801, 2, FALSE), "No")</f>
        <v>No</v>
      </c>
    </row>
    <row r="5837" spans="1:23" x14ac:dyDescent="0.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VLOOKUP($M5837,People!$A$2:$B$5, 2, FALSE)</f>
        <v>Cassandra Brandow</v>
      </c>
      <c r="W5837" s="3" t="str">
        <f>IFERROR(VLOOKUP($B5837, 'Returns'!$A$2:$B$801, 2, FALSE), "No")</f>
        <v>No</v>
      </c>
    </row>
    <row r="5838" spans="1:23" x14ac:dyDescent="0.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VLOOKUP($M5838,People!$A$2:$B$5, 2, FALSE)</f>
        <v>Cassandra Brandow</v>
      </c>
      <c r="W5838" s="3" t="str">
        <f>IFERROR(VLOOKUP($B5838, 'Returns'!$A$2:$B$801, 2, FALSE), "No")</f>
        <v>No</v>
      </c>
    </row>
    <row r="5839" spans="1:23" x14ac:dyDescent="0.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VLOOKUP($M5839,People!$A$2:$B$5, 2, FALSE)</f>
        <v>Anna Andreadi</v>
      </c>
      <c r="W5839" s="3" t="str">
        <f>IFERROR(VLOOKUP($B5839, 'Returns'!$A$2:$B$801, 2, FALSE), "No")</f>
        <v>No</v>
      </c>
    </row>
    <row r="5840" spans="1:23" x14ac:dyDescent="0.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VLOOKUP($M5840,People!$A$2:$B$5, 2, FALSE)</f>
        <v>Anna Andreadi</v>
      </c>
      <c r="W5840" s="3" t="str">
        <f>IFERROR(VLOOKUP($B5840, 'Returns'!$A$2:$B$801, 2, FALSE), "No")</f>
        <v>No</v>
      </c>
    </row>
    <row r="5841" spans="1:23" x14ac:dyDescent="0.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VLOOKUP($M5841,People!$A$2:$B$5, 2, FALSE)</f>
        <v>Cassandra Brandow</v>
      </c>
      <c r="W5841" s="3" t="str">
        <f>IFERROR(VLOOKUP($B5841, 'Returns'!$A$2:$B$801, 2, FALSE), "No")</f>
        <v>No</v>
      </c>
    </row>
    <row r="5842" spans="1:23" x14ac:dyDescent="0.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VLOOKUP($M5842,People!$A$2:$B$5, 2, FALSE)</f>
        <v>Cassandra Brandow</v>
      </c>
      <c r="W5842" s="3" t="str">
        <f>IFERROR(VLOOKUP($B5842, 'Returns'!$A$2:$B$801, 2, FALSE), "No")</f>
        <v>No</v>
      </c>
    </row>
    <row r="5843" spans="1:23" x14ac:dyDescent="0.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VLOOKUP($M5843,People!$A$2:$B$5, 2, FALSE)</f>
        <v>Anna Andreadi</v>
      </c>
      <c r="W5843" s="3" t="str">
        <f>IFERROR(VLOOKUP($B5843, 'Returns'!$A$2:$B$801, 2, FALSE), "No")</f>
        <v>No</v>
      </c>
    </row>
    <row r="5844" spans="1:23" x14ac:dyDescent="0.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VLOOKUP($M5844,People!$A$2:$B$5, 2, FALSE)</f>
        <v>Anna Andreadi</v>
      </c>
      <c r="W5844" s="3" t="str">
        <f>IFERROR(VLOOKUP($B5844, 'Returns'!$A$2:$B$801, 2, FALSE), "No")</f>
        <v>No</v>
      </c>
    </row>
    <row r="5845" spans="1:23" x14ac:dyDescent="0.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VLOOKUP($M5845,People!$A$2:$B$5, 2, FALSE)</f>
        <v>Anna Andreadi</v>
      </c>
      <c r="W5845" s="3" t="str">
        <f>IFERROR(VLOOKUP($B5845, 'Returns'!$A$2:$B$801, 2, FALSE), "No")</f>
        <v>No</v>
      </c>
    </row>
    <row r="5846" spans="1:23" x14ac:dyDescent="0.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VLOOKUP($M5846,People!$A$2:$B$5, 2, FALSE)</f>
        <v>Anna Andreadi</v>
      </c>
      <c r="W5846" s="3" t="str">
        <f>IFERROR(VLOOKUP($B5846, 'Returns'!$A$2:$B$801, 2, FALSE), "No")</f>
        <v>No</v>
      </c>
    </row>
    <row r="5847" spans="1:23" x14ac:dyDescent="0.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VLOOKUP($M5847,People!$A$2:$B$5, 2, FALSE)</f>
        <v>Anna Andreadi</v>
      </c>
      <c r="W5847" s="3" t="str">
        <f>IFERROR(VLOOKUP($B5847, 'Returns'!$A$2:$B$801, 2, FALSE), "No")</f>
        <v>No</v>
      </c>
    </row>
    <row r="5848" spans="1:23" x14ac:dyDescent="0.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VLOOKUP($M5848,People!$A$2:$B$5, 2, FALSE)</f>
        <v>Anna Andreadi</v>
      </c>
      <c r="W5848" s="3" t="str">
        <f>IFERROR(VLOOKUP($B5848, 'Returns'!$A$2:$B$801, 2, FALSE), "No")</f>
        <v>No</v>
      </c>
    </row>
    <row r="5849" spans="1:23" x14ac:dyDescent="0.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VLOOKUP($M5849,People!$A$2:$B$5, 2, FALSE)</f>
        <v>Anna Andreadi</v>
      </c>
      <c r="W5849" s="3" t="str">
        <f>IFERROR(VLOOKUP($B5849, 'Returns'!$A$2:$B$801, 2, FALSE), "No")</f>
        <v>No</v>
      </c>
    </row>
    <row r="5850" spans="1:23" x14ac:dyDescent="0.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VLOOKUP($M5850,People!$A$2:$B$5, 2, FALSE)</f>
        <v>Kelly Williams</v>
      </c>
      <c r="W5850" s="3" t="str">
        <f>IFERROR(VLOOKUP($B5850, 'Returns'!$A$2:$B$801, 2, FALSE), "No")</f>
        <v>No</v>
      </c>
    </row>
    <row r="5851" spans="1:23" x14ac:dyDescent="0.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VLOOKUP($M5851,People!$A$2:$B$5, 2, FALSE)</f>
        <v>Kelly Williams</v>
      </c>
      <c r="W5851" s="3" t="str">
        <f>IFERROR(VLOOKUP($B5851, 'Returns'!$A$2:$B$801, 2, FALSE), "No")</f>
        <v>No</v>
      </c>
    </row>
    <row r="5852" spans="1:23" x14ac:dyDescent="0.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VLOOKUP($M5852,People!$A$2:$B$5, 2, FALSE)</f>
        <v>Kelly Williams</v>
      </c>
      <c r="W5852" s="3" t="str">
        <f>IFERROR(VLOOKUP($B5852, 'Returns'!$A$2:$B$801, 2, FALSE), "No")</f>
        <v>No</v>
      </c>
    </row>
    <row r="5853" spans="1:23" x14ac:dyDescent="0.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VLOOKUP($M5853,People!$A$2:$B$5, 2, FALSE)</f>
        <v>Kelly Williams</v>
      </c>
      <c r="W5853" s="3" t="str">
        <f>IFERROR(VLOOKUP($B5853, 'Returns'!$A$2:$B$801, 2, FALSE), "No")</f>
        <v>No</v>
      </c>
    </row>
    <row r="5854" spans="1:23" x14ac:dyDescent="0.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VLOOKUP($M5854,People!$A$2:$B$5, 2, FALSE)</f>
        <v>Kelly Williams</v>
      </c>
      <c r="W5854" s="3" t="str">
        <f>IFERROR(VLOOKUP($B5854, 'Returns'!$A$2:$B$801, 2, FALSE), "No")</f>
        <v>No</v>
      </c>
    </row>
    <row r="5855" spans="1:23" x14ac:dyDescent="0.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VLOOKUP($M5855,People!$A$2:$B$5, 2, FALSE)</f>
        <v>Cassandra Brandow</v>
      </c>
      <c r="W5855" s="3" t="str">
        <f>IFERROR(VLOOKUP($B5855, 'Returns'!$A$2:$B$801, 2, FALSE), "No")</f>
        <v>No</v>
      </c>
    </row>
    <row r="5856" spans="1:23" x14ac:dyDescent="0.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VLOOKUP($M5856,People!$A$2:$B$5, 2, FALSE)</f>
        <v>Kelly Williams</v>
      </c>
      <c r="W5856" s="3" t="str">
        <f>IFERROR(VLOOKUP($B5856, 'Returns'!$A$2:$B$801, 2, FALSE), "No")</f>
        <v>No</v>
      </c>
    </row>
    <row r="5857" spans="1:23" x14ac:dyDescent="0.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VLOOKUP($M5857,People!$A$2:$B$5, 2, FALSE)</f>
        <v>Kelly Williams</v>
      </c>
      <c r="W5857" s="3" t="str">
        <f>IFERROR(VLOOKUP($B5857, 'Returns'!$A$2:$B$801, 2, FALSE), "No")</f>
        <v>No</v>
      </c>
    </row>
    <row r="5858" spans="1:23" x14ac:dyDescent="0.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VLOOKUP($M5858,People!$A$2:$B$5, 2, FALSE)</f>
        <v>Kelly Williams</v>
      </c>
      <c r="W5858" s="3" t="str">
        <f>IFERROR(VLOOKUP($B5858, 'Returns'!$A$2:$B$801, 2, FALSE), "No")</f>
        <v>No</v>
      </c>
    </row>
    <row r="5859" spans="1:23" x14ac:dyDescent="0.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VLOOKUP($M5859,People!$A$2:$B$5, 2, FALSE)</f>
        <v>Kelly Williams</v>
      </c>
      <c r="W5859" s="3" t="str">
        <f>IFERROR(VLOOKUP($B5859, 'Returns'!$A$2:$B$801, 2, FALSE), "No")</f>
        <v>No</v>
      </c>
    </row>
    <row r="5860" spans="1:23" x14ac:dyDescent="0.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VLOOKUP($M5860,People!$A$2:$B$5, 2, FALSE)</f>
        <v>Anna Andreadi</v>
      </c>
      <c r="W5860" s="3" t="str">
        <f>IFERROR(VLOOKUP($B5860, 'Returns'!$A$2:$B$801, 2, FALSE), "No")</f>
        <v>No</v>
      </c>
    </row>
    <row r="5861" spans="1:23" x14ac:dyDescent="0.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VLOOKUP($M5861,People!$A$2:$B$5, 2, FALSE)</f>
        <v>Cassandra Brandow</v>
      </c>
      <c r="W5861" s="3" t="str">
        <f>IFERROR(VLOOKUP($B5861, 'Returns'!$A$2:$B$801, 2, FALSE), "No")</f>
        <v>No</v>
      </c>
    </row>
    <row r="5862" spans="1:23" x14ac:dyDescent="0.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VLOOKUP($M5862,People!$A$2:$B$5, 2, FALSE)</f>
        <v>Chuck Magee</v>
      </c>
      <c r="W5862" s="3" t="str">
        <f>IFERROR(VLOOKUP($B5862, 'Returns'!$A$2:$B$801, 2, FALSE), "No")</f>
        <v>No</v>
      </c>
    </row>
    <row r="5863" spans="1:23" x14ac:dyDescent="0.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VLOOKUP($M5863,People!$A$2:$B$5, 2, FALSE)</f>
        <v>Cassandra Brandow</v>
      </c>
      <c r="W5863" s="3" t="str">
        <f>IFERROR(VLOOKUP($B5863, 'Returns'!$A$2:$B$801, 2, FALSE), "No")</f>
        <v>No</v>
      </c>
    </row>
    <row r="5864" spans="1:23" x14ac:dyDescent="0.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VLOOKUP($M5864,People!$A$2:$B$5, 2, FALSE)</f>
        <v>Cassandra Brandow</v>
      </c>
      <c r="W5864" s="3" t="str">
        <f>IFERROR(VLOOKUP($B5864, 'Returns'!$A$2:$B$801, 2, FALSE), "No")</f>
        <v>No</v>
      </c>
    </row>
    <row r="5865" spans="1:23" x14ac:dyDescent="0.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VLOOKUP($M5865,People!$A$2:$B$5, 2, FALSE)</f>
        <v>Cassandra Brandow</v>
      </c>
      <c r="W5865" s="3" t="str">
        <f>IFERROR(VLOOKUP($B5865, 'Returns'!$A$2:$B$801, 2, FALSE), "No")</f>
        <v>No</v>
      </c>
    </row>
    <row r="5866" spans="1:23" x14ac:dyDescent="0.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VLOOKUP($M5866,People!$A$2:$B$5, 2, FALSE)</f>
        <v>Chuck Magee</v>
      </c>
      <c r="W5866" s="3" t="str">
        <f>IFERROR(VLOOKUP($B5866, 'Returns'!$A$2:$B$801, 2, FALSE), "No")</f>
        <v>No</v>
      </c>
    </row>
    <row r="5867" spans="1:23" x14ac:dyDescent="0.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VLOOKUP($M5867,People!$A$2:$B$5, 2, FALSE)</f>
        <v>Chuck Magee</v>
      </c>
      <c r="W5867" s="3" t="str">
        <f>IFERROR(VLOOKUP($B5867, 'Returns'!$A$2:$B$801, 2, FALSE), "No")</f>
        <v>No</v>
      </c>
    </row>
    <row r="5868" spans="1:23" x14ac:dyDescent="0.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VLOOKUP($M5868,People!$A$2:$B$5, 2, FALSE)</f>
        <v>Chuck Magee</v>
      </c>
      <c r="W5868" s="3" t="str">
        <f>IFERROR(VLOOKUP($B5868, 'Returns'!$A$2:$B$801, 2, FALSE), "No")</f>
        <v>No</v>
      </c>
    </row>
    <row r="5869" spans="1:23" x14ac:dyDescent="0.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VLOOKUP($M5869,People!$A$2:$B$5, 2, FALSE)</f>
        <v>Chuck Magee</v>
      </c>
      <c r="W5869" s="3" t="str">
        <f>IFERROR(VLOOKUP($B5869, 'Returns'!$A$2:$B$801, 2, FALSE), "No")</f>
        <v>No</v>
      </c>
    </row>
    <row r="5870" spans="1:23" x14ac:dyDescent="0.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VLOOKUP($M5870,People!$A$2:$B$5, 2, FALSE)</f>
        <v>Chuck Magee</v>
      </c>
      <c r="W5870" s="3" t="str">
        <f>IFERROR(VLOOKUP($B5870, 'Returns'!$A$2:$B$801, 2, FALSE), "No")</f>
        <v>No</v>
      </c>
    </row>
    <row r="5871" spans="1:23" x14ac:dyDescent="0.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VLOOKUP($M5871,People!$A$2:$B$5, 2, FALSE)</f>
        <v>Anna Andreadi</v>
      </c>
      <c r="W5871" s="3" t="str">
        <f>IFERROR(VLOOKUP($B5871, 'Returns'!$A$2:$B$801, 2, FALSE), "No")</f>
        <v>No</v>
      </c>
    </row>
    <row r="5872" spans="1:23" x14ac:dyDescent="0.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VLOOKUP($M5872,People!$A$2:$B$5, 2, FALSE)</f>
        <v>Anna Andreadi</v>
      </c>
      <c r="W5872" s="3" t="str">
        <f>IFERROR(VLOOKUP($B5872, 'Returns'!$A$2:$B$801, 2, FALSE), "No")</f>
        <v>No</v>
      </c>
    </row>
    <row r="5873" spans="1:23" x14ac:dyDescent="0.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VLOOKUP($M5873,People!$A$2:$B$5, 2, FALSE)</f>
        <v>Kelly Williams</v>
      </c>
      <c r="W5873" s="3" t="str">
        <f>IFERROR(VLOOKUP($B5873, 'Returns'!$A$2:$B$801, 2, FALSE), "No")</f>
        <v>No</v>
      </c>
    </row>
    <row r="5874" spans="1:23" x14ac:dyDescent="0.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VLOOKUP($M5874,People!$A$2:$B$5, 2, FALSE)</f>
        <v>Cassandra Brandow</v>
      </c>
      <c r="W5874" s="3" t="str">
        <f>IFERROR(VLOOKUP($B5874, 'Returns'!$A$2:$B$801, 2, FALSE), "No")</f>
        <v>No</v>
      </c>
    </row>
    <row r="5875" spans="1:23" x14ac:dyDescent="0.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VLOOKUP($M5875,People!$A$2:$B$5, 2, FALSE)</f>
        <v>Cassandra Brandow</v>
      </c>
      <c r="W5875" s="3" t="str">
        <f>IFERROR(VLOOKUP($B5875, 'Returns'!$A$2:$B$801, 2, FALSE), "No")</f>
        <v>No</v>
      </c>
    </row>
    <row r="5876" spans="1:23" x14ac:dyDescent="0.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VLOOKUP($M5876,People!$A$2:$B$5, 2, FALSE)</f>
        <v>Cassandra Brandow</v>
      </c>
      <c r="W5876" s="3" t="str">
        <f>IFERROR(VLOOKUP($B5876, 'Returns'!$A$2:$B$801, 2, FALSE), "No")</f>
        <v>No</v>
      </c>
    </row>
    <row r="5877" spans="1:23" x14ac:dyDescent="0.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VLOOKUP($M5877,People!$A$2:$B$5, 2, FALSE)</f>
        <v>Chuck Magee</v>
      </c>
      <c r="W5877" s="3" t="str">
        <f>IFERROR(VLOOKUP($B5877, 'Returns'!$A$2:$B$801, 2, FALSE), "No")</f>
        <v>No</v>
      </c>
    </row>
    <row r="5878" spans="1:23" x14ac:dyDescent="0.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VLOOKUP($M5878,People!$A$2:$B$5, 2, FALSE)</f>
        <v>Chuck Magee</v>
      </c>
      <c r="W5878" s="3" t="str">
        <f>IFERROR(VLOOKUP($B5878, 'Returns'!$A$2:$B$801, 2, FALSE), "No")</f>
        <v>No</v>
      </c>
    </row>
    <row r="5879" spans="1:23" x14ac:dyDescent="0.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VLOOKUP($M5879,People!$A$2:$B$5, 2, FALSE)</f>
        <v>Chuck Magee</v>
      </c>
      <c r="W5879" s="3" t="str">
        <f>IFERROR(VLOOKUP($B5879, 'Returns'!$A$2:$B$801, 2, FALSE), "No")</f>
        <v>No</v>
      </c>
    </row>
    <row r="5880" spans="1:23" x14ac:dyDescent="0.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VLOOKUP($M5880,People!$A$2:$B$5, 2, FALSE)</f>
        <v>Chuck Magee</v>
      </c>
      <c r="W5880" s="3" t="str">
        <f>IFERROR(VLOOKUP($B5880, 'Returns'!$A$2:$B$801, 2, FALSE), "No")</f>
        <v>No</v>
      </c>
    </row>
    <row r="5881" spans="1:23" x14ac:dyDescent="0.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VLOOKUP($M5881,People!$A$2:$B$5, 2, FALSE)</f>
        <v>Chuck Magee</v>
      </c>
      <c r="W5881" s="3" t="str">
        <f>IFERROR(VLOOKUP($B5881, 'Returns'!$A$2:$B$801, 2, FALSE), "No")</f>
        <v>Yes</v>
      </c>
    </row>
    <row r="5882" spans="1:23" x14ac:dyDescent="0.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VLOOKUP($M5882,People!$A$2:$B$5, 2, FALSE)</f>
        <v>Anna Andreadi</v>
      </c>
      <c r="W5882" s="3" t="str">
        <f>IFERROR(VLOOKUP($B5882, 'Returns'!$A$2:$B$801, 2, FALSE), "No")</f>
        <v>No</v>
      </c>
    </row>
    <row r="5883" spans="1:23" x14ac:dyDescent="0.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VLOOKUP($M5883,People!$A$2:$B$5, 2, FALSE)</f>
        <v>Anna Andreadi</v>
      </c>
      <c r="W5883" s="3" t="str">
        <f>IFERROR(VLOOKUP($B5883, 'Returns'!$A$2:$B$801, 2, FALSE), "No")</f>
        <v>No</v>
      </c>
    </row>
    <row r="5884" spans="1:23" x14ac:dyDescent="0.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VLOOKUP($M5884,People!$A$2:$B$5, 2, FALSE)</f>
        <v>Anna Andreadi</v>
      </c>
      <c r="W5884" s="3" t="str">
        <f>IFERROR(VLOOKUP($B5884, 'Returns'!$A$2:$B$801, 2, FALSE), "No")</f>
        <v>No</v>
      </c>
    </row>
    <row r="5885" spans="1:23" x14ac:dyDescent="0.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VLOOKUP($M5885,People!$A$2:$B$5, 2, FALSE)</f>
        <v>Anna Andreadi</v>
      </c>
      <c r="W5885" s="3" t="str">
        <f>IFERROR(VLOOKUP($B5885, 'Returns'!$A$2:$B$801, 2, FALSE), "No")</f>
        <v>No</v>
      </c>
    </row>
    <row r="5886" spans="1:23" x14ac:dyDescent="0.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VLOOKUP($M5886,People!$A$2:$B$5, 2, FALSE)</f>
        <v>Anna Andreadi</v>
      </c>
      <c r="W5886" s="3" t="str">
        <f>IFERROR(VLOOKUP($B5886, 'Returns'!$A$2:$B$801, 2, FALSE), "No")</f>
        <v>No</v>
      </c>
    </row>
    <row r="5887" spans="1:23" x14ac:dyDescent="0.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VLOOKUP($M5887,People!$A$2:$B$5, 2, FALSE)</f>
        <v>Anna Andreadi</v>
      </c>
      <c r="W5887" s="3" t="str">
        <f>IFERROR(VLOOKUP($B5887, 'Returns'!$A$2:$B$801, 2, FALSE), "No")</f>
        <v>No</v>
      </c>
    </row>
    <row r="5888" spans="1:23" x14ac:dyDescent="0.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VLOOKUP($M5888,People!$A$2:$B$5, 2, FALSE)</f>
        <v>Anna Andreadi</v>
      </c>
      <c r="W5888" s="3" t="str">
        <f>IFERROR(VLOOKUP($B5888, 'Returns'!$A$2:$B$801, 2, FALSE), "No")</f>
        <v>No</v>
      </c>
    </row>
    <row r="5889" spans="1:23" x14ac:dyDescent="0.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VLOOKUP($M5889,People!$A$2:$B$5, 2, FALSE)</f>
        <v>Chuck Magee</v>
      </c>
      <c r="W5889" s="3" t="str">
        <f>IFERROR(VLOOKUP($B5889, 'Returns'!$A$2:$B$801, 2, FALSE), "No")</f>
        <v>No</v>
      </c>
    </row>
    <row r="5890" spans="1:23" x14ac:dyDescent="0.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VLOOKUP($M5890,People!$A$2:$B$5, 2, FALSE)</f>
        <v>Cassandra Brandow</v>
      </c>
      <c r="W5890" s="3" t="str">
        <f>IFERROR(VLOOKUP($B5890, 'Returns'!$A$2:$B$801, 2, FALSE), "No")</f>
        <v>No</v>
      </c>
    </row>
    <row r="5891" spans="1:23" x14ac:dyDescent="0.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VLOOKUP($M5891,People!$A$2:$B$5, 2, FALSE)</f>
        <v>Chuck Magee</v>
      </c>
      <c r="W5891" s="3" t="str">
        <f>IFERROR(VLOOKUP($B5891, 'Returns'!$A$2:$B$801, 2, FALSE), "No")</f>
        <v>No</v>
      </c>
    </row>
    <row r="5892" spans="1:23" x14ac:dyDescent="0.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VLOOKUP($M5892,People!$A$2:$B$5, 2, FALSE)</f>
        <v>Kelly Williams</v>
      </c>
      <c r="W5892" s="3" t="str">
        <f>IFERROR(VLOOKUP($B5892, 'Returns'!$A$2:$B$801, 2, FALSE), "No")</f>
        <v>No</v>
      </c>
    </row>
    <row r="5893" spans="1:23" x14ac:dyDescent="0.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VLOOKUP($M5893,People!$A$2:$B$5, 2, FALSE)</f>
        <v>Kelly Williams</v>
      </c>
      <c r="W5893" s="3" t="str">
        <f>IFERROR(VLOOKUP($B5893, 'Returns'!$A$2:$B$801, 2, FALSE), "No")</f>
        <v>No</v>
      </c>
    </row>
    <row r="5894" spans="1:23" x14ac:dyDescent="0.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VLOOKUP($M5894,People!$A$2:$B$5, 2, FALSE)</f>
        <v>Kelly Williams</v>
      </c>
      <c r="W5894" s="3" t="str">
        <f>IFERROR(VLOOKUP($B5894, 'Returns'!$A$2:$B$801, 2, FALSE), "No")</f>
        <v>No</v>
      </c>
    </row>
    <row r="5895" spans="1:23" x14ac:dyDescent="0.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VLOOKUP($M5895,People!$A$2:$B$5, 2, FALSE)</f>
        <v>Cassandra Brandow</v>
      </c>
      <c r="W5895" s="3" t="str">
        <f>IFERROR(VLOOKUP($B5895, 'Returns'!$A$2:$B$801, 2, FALSE), "No")</f>
        <v>Yes</v>
      </c>
    </row>
    <row r="5896" spans="1:23" x14ac:dyDescent="0.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VLOOKUP($M5896,People!$A$2:$B$5, 2, FALSE)</f>
        <v>Anna Andreadi</v>
      </c>
      <c r="W5896" s="3" t="str">
        <f>IFERROR(VLOOKUP($B5896, 'Returns'!$A$2:$B$801, 2, FALSE), "No")</f>
        <v>No</v>
      </c>
    </row>
    <row r="5897" spans="1:23" x14ac:dyDescent="0.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VLOOKUP($M5897,People!$A$2:$B$5, 2, FALSE)</f>
        <v>Anna Andreadi</v>
      </c>
      <c r="W5897" s="3" t="str">
        <f>IFERROR(VLOOKUP($B5897, 'Returns'!$A$2:$B$801, 2, FALSE), "No")</f>
        <v>No</v>
      </c>
    </row>
    <row r="5898" spans="1:23" x14ac:dyDescent="0.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VLOOKUP($M5898,People!$A$2:$B$5, 2, FALSE)</f>
        <v>Anna Andreadi</v>
      </c>
      <c r="W5898" s="3" t="str">
        <f>IFERROR(VLOOKUP($B5898, 'Returns'!$A$2:$B$801, 2, FALSE), "No")</f>
        <v>No</v>
      </c>
    </row>
    <row r="5899" spans="1:23" x14ac:dyDescent="0.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VLOOKUP($M5899,People!$A$2:$B$5, 2, FALSE)</f>
        <v>Kelly Williams</v>
      </c>
      <c r="W5899" s="3" t="str">
        <f>IFERROR(VLOOKUP($B5899, 'Returns'!$A$2:$B$801, 2, FALSE), "No")</f>
        <v>No</v>
      </c>
    </row>
    <row r="5900" spans="1:23" x14ac:dyDescent="0.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VLOOKUP($M5900,People!$A$2:$B$5, 2, FALSE)</f>
        <v>Kelly Williams</v>
      </c>
      <c r="W5900" s="3" t="str">
        <f>IFERROR(VLOOKUP($B5900, 'Returns'!$A$2:$B$801, 2, FALSE), "No")</f>
        <v>No</v>
      </c>
    </row>
    <row r="5901" spans="1:23" x14ac:dyDescent="0.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VLOOKUP($M5901,People!$A$2:$B$5, 2, FALSE)</f>
        <v>Anna Andreadi</v>
      </c>
      <c r="W5901" s="3" t="str">
        <f>IFERROR(VLOOKUP($B5901, 'Returns'!$A$2:$B$801, 2, FALSE), "No")</f>
        <v>No</v>
      </c>
    </row>
    <row r="5902" spans="1:23" x14ac:dyDescent="0.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VLOOKUP($M5902,People!$A$2:$B$5, 2, FALSE)</f>
        <v>Anna Andreadi</v>
      </c>
      <c r="W5902" s="3" t="str">
        <f>IFERROR(VLOOKUP($B5902, 'Returns'!$A$2:$B$801, 2, FALSE), "No")</f>
        <v>No</v>
      </c>
    </row>
    <row r="5903" spans="1:23" x14ac:dyDescent="0.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VLOOKUP($M5903,People!$A$2:$B$5, 2, FALSE)</f>
        <v>Chuck Magee</v>
      </c>
      <c r="W5903" s="3" t="str">
        <f>IFERROR(VLOOKUP($B5903, 'Returns'!$A$2:$B$801, 2, FALSE), "No")</f>
        <v>No</v>
      </c>
    </row>
    <row r="5904" spans="1:23" x14ac:dyDescent="0.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VLOOKUP($M5904,People!$A$2:$B$5, 2, FALSE)</f>
        <v>Anna Andreadi</v>
      </c>
      <c r="W5904" s="3" t="str">
        <f>IFERROR(VLOOKUP($B5904, 'Returns'!$A$2:$B$801, 2, FALSE), "No")</f>
        <v>No</v>
      </c>
    </row>
    <row r="5905" spans="1:23" x14ac:dyDescent="0.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VLOOKUP($M5905,People!$A$2:$B$5, 2, FALSE)</f>
        <v>Anna Andreadi</v>
      </c>
      <c r="W5905" s="3" t="str">
        <f>IFERROR(VLOOKUP($B5905, 'Returns'!$A$2:$B$801, 2, FALSE), "No")</f>
        <v>No</v>
      </c>
    </row>
    <row r="5906" spans="1:23" x14ac:dyDescent="0.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VLOOKUP($M5906,People!$A$2:$B$5, 2, FALSE)</f>
        <v>Anna Andreadi</v>
      </c>
      <c r="W5906" s="3" t="str">
        <f>IFERROR(VLOOKUP($B5906, 'Returns'!$A$2:$B$801, 2, FALSE), "No")</f>
        <v>No</v>
      </c>
    </row>
    <row r="5907" spans="1:23" x14ac:dyDescent="0.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VLOOKUP($M5907,People!$A$2:$B$5, 2, FALSE)</f>
        <v>Anna Andreadi</v>
      </c>
      <c r="W5907" s="3" t="str">
        <f>IFERROR(VLOOKUP($B5907, 'Returns'!$A$2:$B$801, 2, FALSE), "No")</f>
        <v>No</v>
      </c>
    </row>
    <row r="5908" spans="1:23" x14ac:dyDescent="0.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VLOOKUP($M5908,People!$A$2:$B$5, 2, FALSE)</f>
        <v>Anna Andreadi</v>
      </c>
      <c r="W5908" s="3" t="str">
        <f>IFERROR(VLOOKUP($B5908, 'Returns'!$A$2:$B$801, 2, FALSE), "No")</f>
        <v>No</v>
      </c>
    </row>
    <row r="5909" spans="1:23" x14ac:dyDescent="0.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VLOOKUP($M5909,People!$A$2:$B$5, 2, FALSE)</f>
        <v>Anna Andreadi</v>
      </c>
      <c r="W5909" s="3" t="str">
        <f>IFERROR(VLOOKUP($B5909, 'Returns'!$A$2:$B$801, 2, FALSE), "No")</f>
        <v>No</v>
      </c>
    </row>
    <row r="5910" spans="1:23" x14ac:dyDescent="0.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VLOOKUP($M5910,People!$A$2:$B$5, 2, FALSE)</f>
        <v>Anna Andreadi</v>
      </c>
      <c r="W5910" s="3" t="str">
        <f>IFERROR(VLOOKUP($B5910, 'Returns'!$A$2:$B$801, 2, FALSE), "No")</f>
        <v>No</v>
      </c>
    </row>
    <row r="5911" spans="1:23" x14ac:dyDescent="0.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VLOOKUP($M5911,People!$A$2:$B$5, 2, FALSE)</f>
        <v>Anna Andreadi</v>
      </c>
      <c r="W5911" s="3" t="str">
        <f>IFERROR(VLOOKUP($B5911, 'Returns'!$A$2:$B$801, 2, FALSE), "No")</f>
        <v>No</v>
      </c>
    </row>
    <row r="5912" spans="1:23" x14ac:dyDescent="0.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VLOOKUP($M5912,People!$A$2:$B$5, 2, FALSE)</f>
        <v>Anna Andreadi</v>
      </c>
      <c r="W5912" s="3" t="str">
        <f>IFERROR(VLOOKUP($B5912, 'Returns'!$A$2:$B$801, 2, FALSE), "No")</f>
        <v>No</v>
      </c>
    </row>
    <row r="5913" spans="1:23" x14ac:dyDescent="0.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VLOOKUP($M5913,People!$A$2:$B$5, 2, FALSE)</f>
        <v>Anna Andreadi</v>
      </c>
      <c r="W5913" s="3" t="str">
        <f>IFERROR(VLOOKUP($B5913, 'Returns'!$A$2:$B$801, 2, FALSE), "No")</f>
        <v>No</v>
      </c>
    </row>
    <row r="5914" spans="1:23" x14ac:dyDescent="0.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VLOOKUP($M5914,People!$A$2:$B$5, 2, FALSE)</f>
        <v>Cassandra Brandow</v>
      </c>
      <c r="W5914" s="3" t="str">
        <f>IFERROR(VLOOKUP($B5914, 'Returns'!$A$2:$B$801, 2, FALSE), "No")</f>
        <v>No</v>
      </c>
    </row>
    <row r="5915" spans="1:23" x14ac:dyDescent="0.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VLOOKUP($M5915,People!$A$2:$B$5, 2, FALSE)</f>
        <v>Chuck Magee</v>
      </c>
      <c r="W5915" s="3" t="str">
        <f>IFERROR(VLOOKUP($B5915, 'Returns'!$A$2:$B$801, 2, FALSE), "No")</f>
        <v>No</v>
      </c>
    </row>
    <row r="5916" spans="1:23" x14ac:dyDescent="0.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VLOOKUP($M5916,People!$A$2:$B$5, 2, FALSE)</f>
        <v>Chuck Magee</v>
      </c>
      <c r="W5916" s="3" t="str">
        <f>IFERROR(VLOOKUP($B5916, 'Returns'!$A$2:$B$801, 2, FALSE), "No")</f>
        <v>No</v>
      </c>
    </row>
    <row r="5917" spans="1:23" x14ac:dyDescent="0.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VLOOKUP($M5917,People!$A$2:$B$5, 2, FALSE)</f>
        <v>Chuck Magee</v>
      </c>
      <c r="W5917" s="3" t="str">
        <f>IFERROR(VLOOKUP($B5917, 'Returns'!$A$2:$B$801, 2, FALSE), "No")</f>
        <v>No</v>
      </c>
    </row>
    <row r="5918" spans="1:23" x14ac:dyDescent="0.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VLOOKUP($M5918,People!$A$2:$B$5, 2, FALSE)</f>
        <v>Chuck Magee</v>
      </c>
      <c r="W5918" s="3" t="str">
        <f>IFERROR(VLOOKUP($B5918, 'Returns'!$A$2:$B$801, 2, FALSE), "No")</f>
        <v>No</v>
      </c>
    </row>
    <row r="5919" spans="1:23" x14ac:dyDescent="0.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VLOOKUP($M5919,People!$A$2:$B$5, 2, FALSE)</f>
        <v>Chuck Magee</v>
      </c>
      <c r="W5919" s="3" t="str">
        <f>IFERROR(VLOOKUP($B5919, 'Returns'!$A$2:$B$801, 2, FALSE), "No")</f>
        <v>No</v>
      </c>
    </row>
    <row r="5920" spans="1:23" x14ac:dyDescent="0.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VLOOKUP($M5920,People!$A$2:$B$5, 2, FALSE)</f>
        <v>Chuck Magee</v>
      </c>
      <c r="W5920" s="3" t="str">
        <f>IFERROR(VLOOKUP($B5920, 'Returns'!$A$2:$B$801, 2, FALSE), "No")</f>
        <v>No</v>
      </c>
    </row>
    <row r="5921" spans="1:23" x14ac:dyDescent="0.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VLOOKUP($M5921,People!$A$2:$B$5, 2, FALSE)</f>
        <v>Chuck Magee</v>
      </c>
      <c r="W5921" s="3" t="str">
        <f>IFERROR(VLOOKUP($B5921, 'Returns'!$A$2:$B$801, 2, FALSE), "No")</f>
        <v>No</v>
      </c>
    </row>
    <row r="5922" spans="1:23" x14ac:dyDescent="0.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VLOOKUP($M5922,People!$A$2:$B$5, 2, FALSE)</f>
        <v>Chuck Magee</v>
      </c>
      <c r="W5922" s="3" t="str">
        <f>IFERROR(VLOOKUP($B5922, 'Returns'!$A$2:$B$801, 2, FALSE), "No")</f>
        <v>No</v>
      </c>
    </row>
    <row r="5923" spans="1:23" x14ac:dyDescent="0.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VLOOKUP($M5923,People!$A$2:$B$5, 2, FALSE)</f>
        <v>Chuck Magee</v>
      </c>
      <c r="W5923" s="3" t="str">
        <f>IFERROR(VLOOKUP($B5923, 'Returns'!$A$2:$B$801, 2, FALSE), "No")</f>
        <v>No</v>
      </c>
    </row>
    <row r="5924" spans="1:23" x14ac:dyDescent="0.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VLOOKUP($M5924,People!$A$2:$B$5, 2, FALSE)</f>
        <v>Chuck Magee</v>
      </c>
      <c r="W5924" s="3" t="str">
        <f>IFERROR(VLOOKUP($B5924, 'Returns'!$A$2:$B$801, 2, FALSE), "No")</f>
        <v>No</v>
      </c>
    </row>
    <row r="5925" spans="1:23" x14ac:dyDescent="0.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VLOOKUP($M5925,People!$A$2:$B$5, 2, FALSE)</f>
        <v>Chuck Magee</v>
      </c>
      <c r="W5925" s="3" t="str">
        <f>IFERROR(VLOOKUP($B5925, 'Returns'!$A$2:$B$801, 2, FALSE), "No")</f>
        <v>No</v>
      </c>
    </row>
    <row r="5926" spans="1:23" x14ac:dyDescent="0.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VLOOKUP($M5926,People!$A$2:$B$5, 2, FALSE)</f>
        <v>Cassandra Brandow</v>
      </c>
      <c r="W5926" s="3" t="str">
        <f>IFERROR(VLOOKUP($B5926, 'Returns'!$A$2:$B$801, 2, FALSE), "No")</f>
        <v>No</v>
      </c>
    </row>
    <row r="5927" spans="1:23" x14ac:dyDescent="0.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VLOOKUP($M5927,People!$A$2:$B$5, 2, FALSE)</f>
        <v>Anna Andreadi</v>
      </c>
      <c r="W5927" s="3" t="str">
        <f>IFERROR(VLOOKUP($B5927, 'Returns'!$A$2:$B$801, 2, FALSE), "No")</f>
        <v>No</v>
      </c>
    </row>
    <row r="5928" spans="1:23" x14ac:dyDescent="0.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VLOOKUP($M5928,People!$A$2:$B$5, 2, FALSE)</f>
        <v>Cassandra Brandow</v>
      </c>
      <c r="W5928" s="3" t="str">
        <f>IFERROR(VLOOKUP($B5928, 'Returns'!$A$2:$B$801, 2, FALSE), "No")</f>
        <v>No</v>
      </c>
    </row>
    <row r="5929" spans="1:23" x14ac:dyDescent="0.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VLOOKUP($M5929,People!$A$2:$B$5, 2, FALSE)</f>
        <v>Cassandra Brandow</v>
      </c>
      <c r="W5929" s="3" t="str">
        <f>IFERROR(VLOOKUP($B5929, 'Returns'!$A$2:$B$801, 2, FALSE), "No")</f>
        <v>No</v>
      </c>
    </row>
    <row r="5930" spans="1:23" x14ac:dyDescent="0.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VLOOKUP($M5930,People!$A$2:$B$5, 2, FALSE)</f>
        <v>Cassandra Brandow</v>
      </c>
      <c r="W5930" s="3" t="str">
        <f>IFERROR(VLOOKUP($B5930, 'Returns'!$A$2:$B$801, 2, FALSE), "No")</f>
        <v>No</v>
      </c>
    </row>
    <row r="5931" spans="1:23" x14ac:dyDescent="0.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VLOOKUP($M5931,People!$A$2:$B$5, 2, FALSE)</f>
        <v>Chuck Magee</v>
      </c>
      <c r="W5931" s="3" t="str">
        <f>IFERROR(VLOOKUP($B5931, 'Returns'!$A$2:$B$801, 2, FALSE), "No")</f>
        <v>No</v>
      </c>
    </row>
    <row r="5932" spans="1:23" x14ac:dyDescent="0.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VLOOKUP($M5932,People!$A$2:$B$5, 2, FALSE)</f>
        <v>Chuck Magee</v>
      </c>
      <c r="W5932" s="3" t="str">
        <f>IFERROR(VLOOKUP($B5932, 'Returns'!$A$2:$B$801, 2, FALSE), "No")</f>
        <v>No</v>
      </c>
    </row>
    <row r="5933" spans="1:23" x14ac:dyDescent="0.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VLOOKUP($M5933,People!$A$2:$B$5, 2, FALSE)</f>
        <v>Chuck Magee</v>
      </c>
      <c r="W5933" s="3" t="str">
        <f>IFERROR(VLOOKUP($B5933, 'Returns'!$A$2:$B$801, 2, FALSE), "No")</f>
        <v>No</v>
      </c>
    </row>
    <row r="5934" spans="1:23" x14ac:dyDescent="0.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VLOOKUP($M5934,People!$A$2:$B$5, 2, FALSE)</f>
        <v>Chuck Magee</v>
      </c>
      <c r="W5934" s="3" t="str">
        <f>IFERROR(VLOOKUP($B5934, 'Returns'!$A$2:$B$801, 2, FALSE), "No")</f>
        <v>No</v>
      </c>
    </row>
    <row r="5935" spans="1:23" x14ac:dyDescent="0.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VLOOKUP($M5935,People!$A$2:$B$5, 2, FALSE)</f>
        <v>Chuck Magee</v>
      </c>
      <c r="W5935" s="3" t="str">
        <f>IFERROR(VLOOKUP($B5935, 'Returns'!$A$2:$B$801, 2, FALSE), "No")</f>
        <v>No</v>
      </c>
    </row>
    <row r="5936" spans="1:23" x14ac:dyDescent="0.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VLOOKUP($M5936,People!$A$2:$B$5, 2, FALSE)</f>
        <v>Chuck Magee</v>
      </c>
      <c r="W5936" s="3" t="str">
        <f>IFERROR(VLOOKUP($B5936, 'Returns'!$A$2:$B$801, 2, FALSE), "No")</f>
        <v>No</v>
      </c>
    </row>
    <row r="5937" spans="1:23" x14ac:dyDescent="0.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VLOOKUP($M5937,People!$A$2:$B$5, 2, FALSE)</f>
        <v>Anna Andreadi</v>
      </c>
      <c r="W5937" s="3" t="str">
        <f>IFERROR(VLOOKUP($B5937, 'Returns'!$A$2:$B$801, 2, FALSE), "No")</f>
        <v>No</v>
      </c>
    </row>
    <row r="5938" spans="1:23" x14ac:dyDescent="0.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VLOOKUP($M5938,People!$A$2:$B$5, 2, FALSE)</f>
        <v>Anna Andreadi</v>
      </c>
      <c r="W5938" s="3" t="str">
        <f>IFERROR(VLOOKUP($B5938, 'Returns'!$A$2:$B$801, 2, FALSE), "No")</f>
        <v>No</v>
      </c>
    </row>
    <row r="5939" spans="1:23" x14ac:dyDescent="0.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VLOOKUP($M5939,People!$A$2:$B$5, 2, FALSE)</f>
        <v>Anna Andreadi</v>
      </c>
      <c r="W5939" s="3" t="str">
        <f>IFERROR(VLOOKUP($B5939, 'Returns'!$A$2:$B$801, 2, FALSE), "No")</f>
        <v>No</v>
      </c>
    </row>
    <row r="5940" spans="1:23" x14ac:dyDescent="0.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VLOOKUP($M5940,People!$A$2:$B$5, 2, FALSE)</f>
        <v>Kelly Williams</v>
      </c>
      <c r="W5940" s="3" t="str">
        <f>IFERROR(VLOOKUP($B5940, 'Returns'!$A$2:$B$801, 2, FALSE), "No")</f>
        <v>No</v>
      </c>
    </row>
    <row r="5941" spans="1:23" x14ac:dyDescent="0.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VLOOKUP($M5941,People!$A$2:$B$5, 2, FALSE)</f>
        <v>Kelly Williams</v>
      </c>
      <c r="W5941" s="3" t="str">
        <f>IFERROR(VLOOKUP($B5941, 'Returns'!$A$2:$B$801, 2, FALSE), "No")</f>
        <v>No</v>
      </c>
    </row>
    <row r="5942" spans="1:23" x14ac:dyDescent="0.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VLOOKUP($M5942,People!$A$2:$B$5, 2, FALSE)</f>
        <v>Anna Andreadi</v>
      </c>
      <c r="W5942" s="3" t="str">
        <f>IFERROR(VLOOKUP($B5942, 'Returns'!$A$2:$B$801, 2, FALSE), "No")</f>
        <v>No</v>
      </c>
    </row>
    <row r="5943" spans="1:23" x14ac:dyDescent="0.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VLOOKUP($M5943,People!$A$2:$B$5, 2, FALSE)</f>
        <v>Anna Andreadi</v>
      </c>
      <c r="W5943" s="3" t="str">
        <f>IFERROR(VLOOKUP($B5943, 'Returns'!$A$2:$B$801, 2, FALSE), "No")</f>
        <v>No</v>
      </c>
    </row>
    <row r="5944" spans="1:23" x14ac:dyDescent="0.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VLOOKUP($M5944,People!$A$2:$B$5, 2, FALSE)</f>
        <v>Anna Andreadi</v>
      </c>
      <c r="W5944" s="3" t="str">
        <f>IFERROR(VLOOKUP($B5944, 'Returns'!$A$2:$B$801, 2, FALSE), "No")</f>
        <v>No</v>
      </c>
    </row>
    <row r="5945" spans="1:23" x14ac:dyDescent="0.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VLOOKUP($M5945,People!$A$2:$B$5, 2, FALSE)</f>
        <v>Anna Andreadi</v>
      </c>
      <c r="W5945" s="3" t="str">
        <f>IFERROR(VLOOKUP($B5945, 'Returns'!$A$2:$B$801, 2, FALSE), "No")</f>
        <v>No</v>
      </c>
    </row>
    <row r="5946" spans="1:23" x14ac:dyDescent="0.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VLOOKUP($M5946,People!$A$2:$B$5, 2, FALSE)</f>
        <v>Anna Andreadi</v>
      </c>
      <c r="W5946" s="3" t="str">
        <f>IFERROR(VLOOKUP($B5946, 'Returns'!$A$2:$B$801, 2, FALSE), "No")</f>
        <v>No</v>
      </c>
    </row>
    <row r="5947" spans="1:23" x14ac:dyDescent="0.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VLOOKUP($M5947,People!$A$2:$B$5, 2, FALSE)</f>
        <v>Anna Andreadi</v>
      </c>
      <c r="W5947" s="3" t="str">
        <f>IFERROR(VLOOKUP($B5947, 'Returns'!$A$2:$B$801, 2, FALSE), "No")</f>
        <v>No</v>
      </c>
    </row>
    <row r="5948" spans="1:23" x14ac:dyDescent="0.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VLOOKUP($M5948,People!$A$2:$B$5, 2, FALSE)</f>
        <v>Anna Andreadi</v>
      </c>
      <c r="W5948" s="3" t="str">
        <f>IFERROR(VLOOKUP($B5948, 'Returns'!$A$2:$B$801, 2, FALSE), "No")</f>
        <v>No</v>
      </c>
    </row>
    <row r="5949" spans="1:23" x14ac:dyDescent="0.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VLOOKUP($M5949,People!$A$2:$B$5, 2, FALSE)</f>
        <v>Kelly Williams</v>
      </c>
      <c r="W5949" s="3" t="str">
        <f>IFERROR(VLOOKUP($B5949, 'Returns'!$A$2:$B$801, 2, FALSE), "No")</f>
        <v>No</v>
      </c>
    </row>
    <row r="5950" spans="1:23" x14ac:dyDescent="0.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VLOOKUP($M5950,People!$A$2:$B$5, 2, FALSE)</f>
        <v>Cassandra Brandow</v>
      </c>
      <c r="W5950" s="3" t="str">
        <f>IFERROR(VLOOKUP($B5950, 'Returns'!$A$2:$B$801, 2, FALSE), "No")</f>
        <v>No</v>
      </c>
    </row>
    <row r="5951" spans="1:23" x14ac:dyDescent="0.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VLOOKUP($M5951,People!$A$2:$B$5, 2, FALSE)</f>
        <v>Cassandra Brandow</v>
      </c>
      <c r="W5951" s="3" t="str">
        <f>IFERROR(VLOOKUP($B5951, 'Returns'!$A$2:$B$801, 2, FALSE), "No")</f>
        <v>No</v>
      </c>
    </row>
    <row r="5952" spans="1:23" x14ac:dyDescent="0.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VLOOKUP($M5952,People!$A$2:$B$5, 2, FALSE)</f>
        <v>Cassandra Brandow</v>
      </c>
      <c r="W5952" s="3" t="str">
        <f>IFERROR(VLOOKUP($B5952, 'Returns'!$A$2:$B$801, 2, FALSE), "No")</f>
        <v>No</v>
      </c>
    </row>
    <row r="5953" spans="1:23" x14ac:dyDescent="0.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VLOOKUP($M5953,People!$A$2:$B$5, 2, FALSE)</f>
        <v>Cassandra Brandow</v>
      </c>
      <c r="W5953" s="3" t="str">
        <f>IFERROR(VLOOKUP($B5953, 'Returns'!$A$2:$B$801, 2, FALSE), "No")</f>
        <v>No</v>
      </c>
    </row>
    <row r="5954" spans="1:23" x14ac:dyDescent="0.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VLOOKUP($M5954,People!$A$2:$B$5, 2, FALSE)</f>
        <v>Kelly Williams</v>
      </c>
      <c r="W5954" s="3" t="str">
        <f>IFERROR(VLOOKUP($B5954, 'Returns'!$A$2:$B$801, 2, FALSE), "No")</f>
        <v>No</v>
      </c>
    </row>
    <row r="5955" spans="1:23" x14ac:dyDescent="0.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VLOOKUP($M5955,People!$A$2:$B$5, 2, FALSE)</f>
        <v>Chuck Magee</v>
      </c>
      <c r="W5955" s="3" t="str">
        <f>IFERROR(VLOOKUP($B5955, 'Returns'!$A$2:$B$801, 2, FALSE), "No")</f>
        <v>No</v>
      </c>
    </row>
    <row r="5956" spans="1:23" x14ac:dyDescent="0.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VLOOKUP($M5956,People!$A$2:$B$5, 2, FALSE)</f>
        <v>Chuck Magee</v>
      </c>
      <c r="W5956" s="3" t="str">
        <f>IFERROR(VLOOKUP($B5956, 'Returns'!$A$2:$B$801, 2, FALSE), "No")</f>
        <v>No</v>
      </c>
    </row>
    <row r="5957" spans="1:23" x14ac:dyDescent="0.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VLOOKUP($M5957,People!$A$2:$B$5, 2, FALSE)</f>
        <v>Chuck Magee</v>
      </c>
      <c r="W5957" s="3" t="str">
        <f>IFERROR(VLOOKUP($B5957, 'Returns'!$A$2:$B$801, 2, FALSE), "No")</f>
        <v>No</v>
      </c>
    </row>
    <row r="5958" spans="1:23" x14ac:dyDescent="0.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VLOOKUP($M5958,People!$A$2:$B$5, 2, FALSE)</f>
        <v>Anna Andreadi</v>
      </c>
      <c r="W5958" s="3" t="str">
        <f>IFERROR(VLOOKUP($B5958, 'Returns'!$A$2:$B$801, 2, FALSE), "No")</f>
        <v>No</v>
      </c>
    </row>
    <row r="5959" spans="1:23" x14ac:dyDescent="0.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VLOOKUP($M5959,People!$A$2:$B$5, 2, FALSE)</f>
        <v>Anna Andreadi</v>
      </c>
      <c r="W5959" s="3" t="str">
        <f>IFERROR(VLOOKUP($B5959, 'Returns'!$A$2:$B$801, 2, FALSE), "No")</f>
        <v>No</v>
      </c>
    </row>
    <row r="5960" spans="1:23" x14ac:dyDescent="0.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VLOOKUP($M5960,People!$A$2:$B$5, 2, FALSE)</f>
        <v>Anna Andreadi</v>
      </c>
      <c r="W5960" s="3" t="str">
        <f>IFERROR(VLOOKUP($B5960, 'Returns'!$A$2:$B$801, 2, FALSE), "No")</f>
        <v>No</v>
      </c>
    </row>
    <row r="5961" spans="1:23" x14ac:dyDescent="0.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VLOOKUP($M5961,People!$A$2:$B$5, 2, FALSE)</f>
        <v>Anna Andreadi</v>
      </c>
      <c r="W5961" s="3" t="str">
        <f>IFERROR(VLOOKUP($B5961, 'Returns'!$A$2:$B$801, 2, FALSE), "No")</f>
        <v>No</v>
      </c>
    </row>
    <row r="5962" spans="1:23" x14ac:dyDescent="0.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VLOOKUP($M5962,People!$A$2:$B$5, 2, FALSE)</f>
        <v>Anna Andreadi</v>
      </c>
      <c r="W5962" s="3" t="str">
        <f>IFERROR(VLOOKUP($B5962, 'Returns'!$A$2:$B$801, 2, FALSE), "No")</f>
        <v>No</v>
      </c>
    </row>
    <row r="5963" spans="1:23" x14ac:dyDescent="0.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VLOOKUP($M5963,People!$A$2:$B$5, 2, FALSE)</f>
        <v>Anna Andreadi</v>
      </c>
      <c r="W5963" s="3" t="str">
        <f>IFERROR(VLOOKUP($B5963, 'Returns'!$A$2:$B$801, 2, FALSE), "No")</f>
        <v>No</v>
      </c>
    </row>
    <row r="5964" spans="1:23" x14ac:dyDescent="0.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VLOOKUP($M5964,People!$A$2:$B$5, 2, FALSE)</f>
        <v>Anna Andreadi</v>
      </c>
      <c r="W5964" s="3" t="str">
        <f>IFERROR(VLOOKUP($B5964, 'Returns'!$A$2:$B$801, 2, FALSE), "No")</f>
        <v>No</v>
      </c>
    </row>
    <row r="5965" spans="1:23" x14ac:dyDescent="0.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VLOOKUP($M5965,People!$A$2:$B$5, 2, FALSE)</f>
        <v>Anna Andreadi</v>
      </c>
      <c r="W5965" s="3" t="str">
        <f>IFERROR(VLOOKUP($B5965, 'Returns'!$A$2:$B$801, 2, FALSE), "No")</f>
        <v>No</v>
      </c>
    </row>
    <row r="5966" spans="1:23" x14ac:dyDescent="0.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VLOOKUP($M5966,People!$A$2:$B$5, 2, FALSE)</f>
        <v>Anna Andreadi</v>
      </c>
      <c r="W5966" s="3" t="str">
        <f>IFERROR(VLOOKUP($B5966, 'Returns'!$A$2:$B$801, 2, FALSE), "No")</f>
        <v>No</v>
      </c>
    </row>
    <row r="5967" spans="1:23" x14ac:dyDescent="0.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VLOOKUP($M5967,People!$A$2:$B$5, 2, FALSE)</f>
        <v>Anna Andreadi</v>
      </c>
      <c r="W5967" s="3" t="str">
        <f>IFERROR(VLOOKUP($B5967, 'Returns'!$A$2:$B$801, 2, FALSE), "No")</f>
        <v>No</v>
      </c>
    </row>
    <row r="5968" spans="1:23" x14ac:dyDescent="0.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VLOOKUP($M5968,People!$A$2:$B$5, 2, FALSE)</f>
        <v>Anna Andreadi</v>
      </c>
      <c r="W5968" s="3" t="str">
        <f>IFERROR(VLOOKUP($B5968, 'Returns'!$A$2:$B$801, 2, FALSE), "No")</f>
        <v>No</v>
      </c>
    </row>
    <row r="5969" spans="1:23" x14ac:dyDescent="0.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VLOOKUP($M5969,People!$A$2:$B$5, 2, FALSE)</f>
        <v>Chuck Magee</v>
      </c>
      <c r="W5969" s="3" t="str">
        <f>IFERROR(VLOOKUP($B5969, 'Returns'!$A$2:$B$801, 2, FALSE), "No")</f>
        <v>No</v>
      </c>
    </row>
    <row r="5970" spans="1:23" x14ac:dyDescent="0.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VLOOKUP($M5970,People!$A$2:$B$5, 2, FALSE)</f>
        <v>Anna Andreadi</v>
      </c>
      <c r="W5970" s="3" t="str">
        <f>IFERROR(VLOOKUP($B5970, 'Returns'!$A$2:$B$801, 2, FALSE), "No")</f>
        <v>Yes</v>
      </c>
    </row>
    <row r="5971" spans="1:23" x14ac:dyDescent="0.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VLOOKUP($M5971,People!$A$2:$B$5, 2, FALSE)</f>
        <v>Anna Andreadi</v>
      </c>
      <c r="W5971" s="3" t="str">
        <f>IFERROR(VLOOKUP($B5971, 'Returns'!$A$2:$B$801, 2, FALSE), "No")</f>
        <v>Yes</v>
      </c>
    </row>
    <row r="5972" spans="1:23" x14ac:dyDescent="0.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VLOOKUP($M5972,People!$A$2:$B$5, 2, FALSE)</f>
        <v>Anna Andreadi</v>
      </c>
      <c r="W5972" s="3" t="str">
        <f>IFERROR(VLOOKUP($B5972, 'Returns'!$A$2:$B$801, 2, FALSE), "No")</f>
        <v>Yes</v>
      </c>
    </row>
    <row r="5973" spans="1:23" x14ac:dyDescent="0.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VLOOKUP($M5973,People!$A$2:$B$5, 2, FALSE)</f>
        <v>Anna Andreadi</v>
      </c>
      <c r="W5973" s="3" t="str">
        <f>IFERROR(VLOOKUP($B5973, 'Returns'!$A$2:$B$801, 2, FALSE), "No")</f>
        <v>Yes</v>
      </c>
    </row>
    <row r="5974" spans="1:23" x14ac:dyDescent="0.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VLOOKUP($M5974,People!$A$2:$B$5, 2, FALSE)</f>
        <v>Chuck Magee</v>
      </c>
      <c r="W5974" s="3" t="str">
        <f>IFERROR(VLOOKUP($B5974, 'Returns'!$A$2:$B$801, 2, FALSE), "No")</f>
        <v>No</v>
      </c>
    </row>
    <row r="5975" spans="1:23" x14ac:dyDescent="0.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VLOOKUP($M5975,People!$A$2:$B$5, 2, FALSE)</f>
        <v>Chuck Magee</v>
      </c>
      <c r="W5975" s="3" t="str">
        <f>IFERROR(VLOOKUP($B5975, 'Returns'!$A$2:$B$801, 2, FALSE), "No")</f>
        <v>No</v>
      </c>
    </row>
    <row r="5976" spans="1:23" x14ac:dyDescent="0.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VLOOKUP($M5976,People!$A$2:$B$5, 2, FALSE)</f>
        <v>Cassandra Brandow</v>
      </c>
      <c r="W5976" s="3" t="str">
        <f>IFERROR(VLOOKUP($B5976, 'Returns'!$A$2:$B$801, 2, FALSE), "No")</f>
        <v>No</v>
      </c>
    </row>
    <row r="5977" spans="1:23" x14ac:dyDescent="0.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VLOOKUP($M5977,People!$A$2:$B$5, 2, FALSE)</f>
        <v>Kelly Williams</v>
      </c>
      <c r="W5977" s="3" t="str">
        <f>IFERROR(VLOOKUP($B5977, 'Returns'!$A$2:$B$801, 2, FALSE), "No")</f>
        <v>No</v>
      </c>
    </row>
    <row r="5978" spans="1:23" x14ac:dyDescent="0.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VLOOKUP($M5978,People!$A$2:$B$5, 2, FALSE)</f>
        <v>Kelly Williams</v>
      </c>
      <c r="W5978" s="3" t="str">
        <f>IFERROR(VLOOKUP($B5978, 'Returns'!$A$2:$B$801, 2, FALSE), "No")</f>
        <v>No</v>
      </c>
    </row>
    <row r="5979" spans="1:23" x14ac:dyDescent="0.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VLOOKUP($M5979,People!$A$2:$B$5, 2, FALSE)</f>
        <v>Anna Andreadi</v>
      </c>
      <c r="W5979" s="3" t="str">
        <f>IFERROR(VLOOKUP($B5979, 'Returns'!$A$2:$B$801, 2, FALSE), "No")</f>
        <v>No</v>
      </c>
    </row>
    <row r="5980" spans="1:23" x14ac:dyDescent="0.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VLOOKUP($M5980,People!$A$2:$B$5, 2, FALSE)</f>
        <v>Kelly Williams</v>
      </c>
      <c r="W5980" s="3" t="str">
        <f>IFERROR(VLOOKUP($B5980, 'Returns'!$A$2:$B$801, 2, FALSE), "No")</f>
        <v>No</v>
      </c>
    </row>
    <row r="5981" spans="1:23" x14ac:dyDescent="0.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VLOOKUP($M5981,People!$A$2:$B$5, 2, FALSE)</f>
        <v>Kelly Williams</v>
      </c>
      <c r="W5981" s="3" t="str">
        <f>IFERROR(VLOOKUP($B5981, 'Returns'!$A$2:$B$801, 2, FALSE), "No")</f>
        <v>No</v>
      </c>
    </row>
    <row r="5982" spans="1:23" x14ac:dyDescent="0.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VLOOKUP($M5982,People!$A$2:$B$5, 2, FALSE)</f>
        <v>Kelly Williams</v>
      </c>
      <c r="W5982" s="3" t="str">
        <f>IFERROR(VLOOKUP($B5982, 'Returns'!$A$2:$B$801, 2, FALSE), "No")</f>
        <v>No</v>
      </c>
    </row>
    <row r="5983" spans="1:23" x14ac:dyDescent="0.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VLOOKUP($M5983,People!$A$2:$B$5, 2, FALSE)</f>
        <v>Kelly Williams</v>
      </c>
      <c r="W5983" s="3" t="str">
        <f>IFERROR(VLOOKUP($B5983, 'Returns'!$A$2:$B$801, 2, FALSE), "No")</f>
        <v>No</v>
      </c>
    </row>
    <row r="5984" spans="1:23" x14ac:dyDescent="0.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VLOOKUP($M5984,People!$A$2:$B$5, 2, FALSE)</f>
        <v>Chuck Magee</v>
      </c>
      <c r="W5984" s="3" t="str">
        <f>IFERROR(VLOOKUP($B5984, 'Returns'!$A$2:$B$801, 2, FALSE), "No")</f>
        <v>No</v>
      </c>
    </row>
    <row r="5985" spans="1:23" x14ac:dyDescent="0.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VLOOKUP($M5985,People!$A$2:$B$5, 2, FALSE)</f>
        <v>Chuck Magee</v>
      </c>
      <c r="W5985" s="3" t="str">
        <f>IFERROR(VLOOKUP($B5985, 'Returns'!$A$2:$B$801, 2, FALSE), "No")</f>
        <v>No</v>
      </c>
    </row>
    <row r="5986" spans="1:23" x14ac:dyDescent="0.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VLOOKUP($M5986,People!$A$2:$B$5, 2, FALSE)</f>
        <v>Cassandra Brandow</v>
      </c>
      <c r="W5986" s="3" t="str">
        <f>IFERROR(VLOOKUP($B5986, 'Returns'!$A$2:$B$801, 2, FALSE), "No")</f>
        <v>No</v>
      </c>
    </row>
    <row r="5987" spans="1:23" x14ac:dyDescent="0.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VLOOKUP($M5987,People!$A$2:$B$5, 2, FALSE)</f>
        <v>Cassandra Brandow</v>
      </c>
      <c r="W5987" s="3" t="str">
        <f>IFERROR(VLOOKUP($B5987, 'Returns'!$A$2:$B$801, 2, FALSE), "No")</f>
        <v>No</v>
      </c>
    </row>
    <row r="5988" spans="1:23" x14ac:dyDescent="0.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VLOOKUP($M5988,People!$A$2:$B$5, 2, FALSE)</f>
        <v>Cassandra Brandow</v>
      </c>
      <c r="W5988" s="3" t="str">
        <f>IFERROR(VLOOKUP($B5988, 'Returns'!$A$2:$B$801, 2, FALSE), "No")</f>
        <v>No</v>
      </c>
    </row>
    <row r="5989" spans="1:23" x14ac:dyDescent="0.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VLOOKUP($M5989,People!$A$2:$B$5, 2, FALSE)</f>
        <v>Cassandra Brandow</v>
      </c>
      <c r="W5989" s="3" t="str">
        <f>IFERROR(VLOOKUP($B5989, 'Returns'!$A$2:$B$801, 2, FALSE), "No")</f>
        <v>No</v>
      </c>
    </row>
    <row r="5990" spans="1:23" x14ac:dyDescent="0.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VLOOKUP($M5990,People!$A$2:$B$5, 2, FALSE)</f>
        <v>Cassandra Brandow</v>
      </c>
      <c r="W5990" s="3" t="str">
        <f>IFERROR(VLOOKUP($B5990, 'Returns'!$A$2:$B$801, 2, FALSE), "No")</f>
        <v>No</v>
      </c>
    </row>
    <row r="5991" spans="1:23" x14ac:dyDescent="0.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VLOOKUP($M5991,People!$A$2:$B$5, 2, FALSE)</f>
        <v>Cassandra Brandow</v>
      </c>
      <c r="W5991" s="3" t="str">
        <f>IFERROR(VLOOKUP($B5991, 'Returns'!$A$2:$B$801, 2, FALSE), "No")</f>
        <v>No</v>
      </c>
    </row>
    <row r="5992" spans="1:23" x14ac:dyDescent="0.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VLOOKUP($M5992,People!$A$2:$B$5, 2, FALSE)</f>
        <v>Anna Andreadi</v>
      </c>
      <c r="W5992" s="3" t="str">
        <f>IFERROR(VLOOKUP($B5992, 'Returns'!$A$2:$B$801, 2, FALSE), "No")</f>
        <v>No</v>
      </c>
    </row>
    <row r="5993" spans="1:23" x14ac:dyDescent="0.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VLOOKUP($M5993,People!$A$2:$B$5, 2, FALSE)</f>
        <v>Anna Andreadi</v>
      </c>
      <c r="W5993" s="3" t="str">
        <f>IFERROR(VLOOKUP($B5993, 'Returns'!$A$2:$B$801, 2, FALSE), "No")</f>
        <v>No</v>
      </c>
    </row>
    <row r="5994" spans="1:23" x14ac:dyDescent="0.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VLOOKUP($M5994,People!$A$2:$B$5, 2, FALSE)</f>
        <v>Anna Andreadi</v>
      </c>
      <c r="W5994" s="3" t="str">
        <f>IFERROR(VLOOKUP($B5994, 'Returns'!$A$2:$B$801, 2, FALSE), "No")</f>
        <v>No</v>
      </c>
    </row>
    <row r="5995" spans="1:23" x14ac:dyDescent="0.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VLOOKUP($M5995,People!$A$2:$B$5, 2, FALSE)</f>
        <v>Chuck Magee</v>
      </c>
      <c r="W5995" s="3" t="str">
        <f>IFERROR(VLOOKUP($B5995, 'Returns'!$A$2:$B$801, 2, FALSE), "No")</f>
        <v>No</v>
      </c>
    </row>
    <row r="5996" spans="1:23" x14ac:dyDescent="0.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VLOOKUP($M5996,People!$A$2:$B$5, 2, FALSE)</f>
        <v>Chuck Magee</v>
      </c>
      <c r="W5996" s="3" t="str">
        <f>IFERROR(VLOOKUP($B5996, 'Returns'!$A$2:$B$801, 2, FALSE), "No")</f>
        <v>No</v>
      </c>
    </row>
    <row r="5997" spans="1:23" x14ac:dyDescent="0.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VLOOKUP($M5997,People!$A$2:$B$5, 2, FALSE)</f>
        <v>Chuck Magee</v>
      </c>
      <c r="W5997" s="3" t="str">
        <f>IFERROR(VLOOKUP($B5997, 'Returns'!$A$2:$B$801, 2, FALSE), "No")</f>
        <v>No</v>
      </c>
    </row>
    <row r="5998" spans="1:23" x14ac:dyDescent="0.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VLOOKUP($M5998,People!$A$2:$B$5, 2, FALSE)</f>
        <v>Chuck Magee</v>
      </c>
      <c r="W5998" s="3" t="str">
        <f>IFERROR(VLOOKUP($B5998, 'Returns'!$A$2:$B$801, 2, FALSE), "No")</f>
        <v>No</v>
      </c>
    </row>
    <row r="5999" spans="1:23" x14ac:dyDescent="0.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VLOOKUP($M5999,People!$A$2:$B$5, 2, FALSE)</f>
        <v>Chuck Magee</v>
      </c>
      <c r="W5999" s="3" t="str">
        <f>IFERROR(VLOOKUP($B5999, 'Returns'!$A$2:$B$801, 2, FALSE), "No")</f>
        <v>No</v>
      </c>
    </row>
    <row r="6000" spans="1:23" x14ac:dyDescent="0.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VLOOKUP($M6000,People!$A$2:$B$5, 2, FALSE)</f>
        <v>Anna Andreadi</v>
      </c>
      <c r="W6000" s="3" t="str">
        <f>IFERROR(VLOOKUP($B6000, 'Returns'!$A$2:$B$801, 2, FALSE), "No")</f>
        <v>No</v>
      </c>
    </row>
    <row r="6001" spans="1:23" x14ac:dyDescent="0.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VLOOKUP($M6001,People!$A$2:$B$5, 2, FALSE)</f>
        <v>Anna Andreadi</v>
      </c>
      <c r="W6001" s="3" t="str">
        <f>IFERROR(VLOOKUP($B6001, 'Returns'!$A$2:$B$801, 2, FALSE), "No")</f>
        <v>No</v>
      </c>
    </row>
    <row r="6002" spans="1:23" x14ac:dyDescent="0.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VLOOKUP($M6002,People!$A$2:$B$5, 2, FALSE)</f>
        <v>Anna Andreadi</v>
      </c>
      <c r="W6002" s="3" t="str">
        <f>IFERROR(VLOOKUP($B6002, 'Returns'!$A$2:$B$801, 2, FALSE), "No")</f>
        <v>No</v>
      </c>
    </row>
    <row r="6003" spans="1:23" x14ac:dyDescent="0.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VLOOKUP($M6003,People!$A$2:$B$5, 2, FALSE)</f>
        <v>Anna Andreadi</v>
      </c>
      <c r="W6003" s="3" t="str">
        <f>IFERROR(VLOOKUP($B6003, 'Returns'!$A$2:$B$801, 2, FALSE), "No")</f>
        <v>No</v>
      </c>
    </row>
    <row r="6004" spans="1:23" x14ac:dyDescent="0.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VLOOKUP($M6004,People!$A$2:$B$5, 2, FALSE)</f>
        <v>Anna Andreadi</v>
      </c>
      <c r="W6004" s="3" t="str">
        <f>IFERROR(VLOOKUP($B6004, 'Returns'!$A$2:$B$801, 2, FALSE), "No")</f>
        <v>No</v>
      </c>
    </row>
    <row r="6005" spans="1:23" x14ac:dyDescent="0.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VLOOKUP($M6005,People!$A$2:$B$5, 2, FALSE)</f>
        <v>Cassandra Brandow</v>
      </c>
      <c r="W6005" s="3" t="str">
        <f>IFERROR(VLOOKUP($B6005, 'Returns'!$A$2:$B$801, 2, FALSE), "No")</f>
        <v>No</v>
      </c>
    </row>
    <row r="6006" spans="1:23" x14ac:dyDescent="0.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VLOOKUP($M6006,People!$A$2:$B$5, 2, FALSE)</f>
        <v>Anna Andreadi</v>
      </c>
      <c r="W6006" s="3" t="str">
        <f>IFERROR(VLOOKUP($B6006, 'Returns'!$A$2:$B$801, 2, FALSE), "No")</f>
        <v>No</v>
      </c>
    </row>
    <row r="6007" spans="1:23" x14ac:dyDescent="0.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VLOOKUP($M6007,People!$A$2:$B$5, 2, FALSE)</f>
        <v>Chuck Magee</v>
      </c>
      <c r="W6007" s="3" t="str">
        <f>IFERROR(VLOOKUP($B6007, 'Returns'!$A$2:$B$801, 2, FALSE), "No")</f>
        <v>No</v>
      </c>
    </row>
    <row r="6008" spans="1:23" x14ac:dyDescent="0.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VLOOKUP($M6008,People!$A$2:$B$5, 2, FALSE)</f>
        <v>Chuck Magee</v>
      </c>
      <c r="W6008" s="3" t="str">
        <f>IFERROR(VLOOKUP($B6008, 'Returns'!$A$2:$B$801, 2, FALSE), "No")</f>
        <v>No</v>
      </c>
    </row>
    <row r="6009" spans="1:23" x14ac:dyDescent="0.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VLOOKUP($M6009,People!$A$2:$B$5, 2, FALSE)</f>
        <v>Cassandra Brandow</v>
      </c>
      <c r="W6009" s="3" t="str">
        <f>IFERROR(VLOOKUP($B6009, 'Returns'!$A$2:$B$801, 2, FALSE), "No")</f>
        <v>No</v>
      </c>
    </row>
    <row r="6010" spans="1:23" x14ac:dyDescent="0.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VLOOKUP($M6010,People!$A$2:$B$5, 2, FALSE)</f>
        <v>Anna Andreadi</v>
      </c>
      <c r="W6010" s="3" t="str">
        <f>IFERROR(VLOOKUP($B6010, 'Returns'!$A$2:$B$801, 2, FALSE), "No")</f>
        <v>Yes</v>
      </c>
    </row>
    <row r="6011" spans="1:23" x14ac:dyDescent="0.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VLOOKUP($M6011,People!$A$2:$B$5, 2, FALSE)</f>
        <v>Anna Andreadi</v>
      </c>
      <c r="W6011" s="3" t="str">
        <f>IFERROR(VLOOKUP($B6011, 'Returns'!$A$2:$B$801, 2, FALSE), "No")</f>
        <v>Yes</v>
      </c>
    </row>
    <row r="6012" spans="1:23" x14ac:dyDescent="0.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VLOOKUP($M6012,People!$A$2:$B$5, 2, FALSE)</f>
        <v>Anna Andreadi</v>
      </c>
      <c r="W6012" s="3" t="str">
        <f>IFERROR(VLOOKUP($B6012, 'Returns'!$A$2:$B$801, 2, FALSE), "No")</f>
        <v>Yes</v>
      </c>
    </row>
    <row r="6013" spans="1:23" x14ac:dyDescent="0.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VLOOKUP($M6013,People!$A$2:$B$5, 2, FALSE)</f>
        <v>Anna Andreadi</v>
      </c>
      <c r="W6013" s="3" t="str">
        <f>IFERROR(VLOOKUP($B6013, 'Returns'!$A$2:$B$801, 2, FALSE), "No")</f>
        <v>Yes</v>
      </c>
    </row>
    <row r="6014" spans="1:23" x14ac:dyDescent="0.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VLOOKUP($M6014,People!$A$2:$B$5, 2, FALSE)</f>
        <v>Anna Andreadi</v>
      </c>
      <c r="W6014" s="3" t="str">
        <f>IFERROR(VLOOKUP($B6014, 'Returns'!$A$2:$B$801, 2, FALSE), "No")</f>
        <v>Yes</v>
      </c>
    </row>
    <row r="6015" spans="1:23" x14ac:dyDescent="0.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VLOOKUP($M6015,People!$A$2:$B$5, 2, FALSE)</f>
        <v>Anna Andreadi</v>
      </c>
      <c r="W6015" s="3" t="str">
        <f>IFERROR(VLOOKUP($B6015, 'Returns'!$A$2:$B$801, 2, FALSE), "No")</f>
        <v>No</v>
      </c>
    </row>
    <row r="6016" spans="1:23" x14ac:dyDescent="0.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VLOOKUP($M6016,People!$A$2:$B$5, 2, FALSE)</f>
        <v>Anna Andreadi</v>
      </c>
      <c r="W6016" s="3" t="str">
        <f>IFERROR(VLOOKUP($B6016, 'Returns'!$A$2:$B$801, 2, FALSE), "No")</f>
        <v>No</v>
      </c>
    </row>
    <row r="6017" spans="1:23" x14ac:dyDescent="0.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VLOOKUP($M6017,People!$A$2:$B$5, 2, FALSE)</f>
        <v>Anna Andreadi</v>
      </c>
      <c r="W6017" s="3" t="str">
        <f>IFERROR(VLOOKUP($B6017, 'Returns'!$A$2:$B$801, 2, FALSE), "No")</f>
        <v>Yes</v>
      </c>
    </row>
    <row r="6018" spans="1:23" x14ac:dyDescent="0.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VLOOKUP($M6018,People!$A$2:$B$5, 2, FALSE)</f>
        <v>Anna Andreadi</v>
      </c>
      <c r="W6018" s="3" t="str">
        <f>IFERROR(VLOOKUP($B6018, 'Returns'!$A$2:$B$801, 2, FALSE), "No")</f>
        <v>Yes</v>
      </c>
    </row>
    <row r="6019" spans="1:23" x14ac:dyDescent="0.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VLOOKUP($M6019,People!$A$2:$B$5, 2, FALSE)</f>
        <v>Anna Andreadi</v>
      </c>
      <c r="W6019" s="3" t="str">
        <f>IFERROR(VLOOKUP($B6019, 'Returns'!$A$2:$B$801, 2, FALSE), "No")</f>
        <v>Yes</v>
      </c>
    </row>
    <row r="6020" spans="1:23" x14ac:dyDescent="0.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VLOOKUP($M6020,People!$A$2:$B$5, 2, FALSE)</f>
        <v>Anna Andreadi</v>
      </c>
      <c r="W6020" s="3" t="str">
        <f>IFERROR(VLOOKUP($B6020, 'Returns'!$A$2:$B$801, 2, FALSE), "No")</f>
        <v>Yes</v>
      </c>
    </row>
    <row r="6021" spans="1:23" x14ac:dyDescent="0.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VLOOKUP($M6021,People!$A$2:$B$5, 2, FALSE)</f>
        <v>Chuck Magee</v>
      </c>
      <c r="W6021" s="3" t="str">
        <f>IFERROR(VLOOKUP($B6021, 'Returns'!$A$2:$B$801, 2, FALSE), "No")</f>
        <v>No</v>
      </c>
    </row>
    <row r="6022" spans="1:23" x14ac:dyDescent="0.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VLOOKUP($M6022,People!$A$2:$B$5, 2, FALSE)</f>
        <v>Cassandra Brandow</v>
      </c>
      <c r="W6022" s="3" t="str">
        <f>IFERROR(VLOOKUP($B6022, 'Returns'!$A$2:$B$801, 2, FALSE), "No")</f>
        <v>No</v>
      </c>
    </row>
    <row r="6023" spans="1:23" x14ac:dyDescent="0.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VLOOKUP($M6023,People!$A$2:$B$5, 2, FALSE)</f>
        <v>Cassandra Brandow</v>
      </c>
      <c r="W6023" s="3" t="str">
        <f>IFERROR(VLOOKUP($B6023, 'Returns'!$A$2:$B$801, 2, FALSE), "No")</f>
        <v>No</v>
      </c>
    </row>
    <row r="6024" spans="1:23" x14ac:dyDescent="0.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VLOOKUP($M6024,People!$A$2:$B$5, 2, FALSE)</f>
        <v>Kelly Williams</v>
      </c>
      <c r="W6024" s="3" t="str">
        <f>IFERROR(VLOOKUP($B6024, 'Returns'!$A$2:$B$801, 2, FALSE), "No")</f>
        <v>No</v>
      </c>
    </row>
    <row r="6025" spans="1:23" x14ac:dyDescent="0.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VLOOKUP($M6025,People!$A$2:$B$5, 2, FALSE)</f>
        <v>Chuck Magee</v>
      </c>
      <c r="W6025" s="3" t="str">
        <f>IFERROR(VLOOKUP($B6025, 'Returns'!$A$2:$B$801, 2, FALSE), "No")</f>
        <v>No</v>
      </c>
    </row>
    <row r="6026" spans="1:23" x14ac:dyDescent="0.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VLOOKUP($M6026,People!$A$2:$B$5, 2, FALSE)</f>
        <v>Chuck Magee</v>
      </c>
      <c r="W6026" s="3" t="str">
        <f>IFERROR(VLOOKUP($B6026, 'Returns'!$A$2:$B$801, 2, FALSE), "No")</f>
        <v>No</v>
      </c>
    </row>
    <row r="6027" spans="1:23" x14ac:dyDescent="0.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VLOOKUP($M6027,People!$A$2:$B$5, 2, FALSE)</f>
        <v>Chuck Magee</v>
      </c>
      <c r="W6027" s="3" t="str">
        <f>IFERROR(VLOOKUP($B6027, 'Returns'!$A$2:$B$801, 2, FALSE), "No")</f>
        <v>No</v>
      </c>
    </row>
    <row r="6028" spans="1:23" x14ac:dyDescent="0.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VLOOKUP($M6028,People!$A$2:$B$5, 2, FALSE)</f>
        <v>Anna Andreadi</v>
      </c>
      <c r="W6028" s="3" t="str">
        <f>IFERROR(VLOOKUP($B6028, 'Returns'!$A$2:$B$801, 2, FALSE), "No")</f>
        <v>No</v>
      </c>
    </row>
    <row r="6029" spans="1:23" x14ac:dyDescent="0.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VLOOKUP($M6029,People!$A$2:$B$5, 2, FALSE)</f>
        <v>Anna Andreadi</v>
      </c>
      <c r="W6029" s="3" t="str">
        <f>IFERROR(VLOOKUP($B6029, 'Returns'!$A$2:$B$801, 2, FALSE), "No")</f>
        <v>No</v>
      </c>
    </row>
    <row r="6030" spans="1:23" x14ac:dyDescent="0.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VLOOKUP($M6030,People!$A$2:$B$5, 2, FALSE)</f>
        <v>Cassandra Brandow</v>
      </c>
      <c r="W6030" s="3" t="str">
        <f>IFERROR(VLOOKUP($B6030, 'Returns'!$A$2:$B$801, 2, FALSE), "No")</f>
        <v>No</v>
      </c>
    </row>
    <row r="6031" spans="1:23" x14ac:dyDescent="0.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VLOOKUP($M6031,People!$A$2:$B$5, 2, FALSE)</f>
        <v>Anna Andreadi</v>
      </c>
      <c r="W6031" s="3" t="str">
        <f>IFERROR(VLOOKUP($B6031, 'Returns'!$A$2:$B$801, 2, FALSE), "No")</f>
        <v>No</v>
      </c>
    </row>
    <row r="6032" spans="1:23" x14ac:dyDescent="0.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VLOOKUP($M6032,People!$A$2:$B$5, 2, FALSE)</f>
        <v>Cassandra Brandow</v>
      </c>
      <c r="W6032" s="3" t="str">
        <f>IFERROR(VLOOKUP($B6032, 'Returns'!$A$2:$B$801, 2, FALSE), "No")</f>
        <v>No</v>
      </c>
    </row>
    <row r="6033" spans="1:23" x14ac:dyDescent="0.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VLOOKUP($M6033,People!$A$2:$B$5, 2, FALSE)</f>
        <v>Chuck Magee</v>
      </c>
      <c r="W6033" s="3" t="str">
        <f>IFERROR(VLOOKUP($B6033, 'Returns'!$A$2:$B$801, 2, FALSE), "No")</f>
        <v>No</v>
      </c>
    </row>
    <row r="6034" spans="1:23" x14ac:dyDescent="0.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VLOOKUP($M6034,People!$A$2:$B$5, 2, FALSE)</f>
        <v>Chuck Magee</v>
      </c>
      <c r="W6034" s="3" t="str">
        <f>IFERROR(VLOOKUP($B6034, 'Returns'!$A$2:$B$801, 2, FALSE), "No")</f>
        <v>No</v>
      </c>
    </row>
    <row r="6035" spans="1:23" x14ac:dyDescent="0.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VLOOKUP($M6035,People!$A$2:$B$5, 2, FALSE)</f>
        <v>Anna Andreadi</v>
      </c>
      <c r="W6035" s="3" t="str">
        <f>IFERROR(VLOOKUP($B6035, 'Returns'!$A$2:$B$801, 2, FALSE), "No")</f>
        <v>No</v>
      </c>
    </row>
    <row r="6036" spans="1:23" x14ac:dyDescent="0.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VLOOKUP($M6036,People!$A$2:$B$5, 2, FALSE)</f>
        <v>Kelly Williams</v>
      </c>
      <c r="W6036" s="3" t="str">
        <f>IFERROR(VLOOKUP($B6036, 'Returns'!$A$2:$B$801, 2, FALSE), "No")</f>
        <v>No</v>
      </c>
    </row>
    <row r="6037" spans="1:23" x14ac:dyDescent="0.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VLOOKUP($M6037,People!$A$2:$B$5, 2, FALSE)</f>
        <v>Kelly Williams</v>
      </c>
      <c r="W6037" s="3" t="str">
        <f>IFERROR(VLOOKUP($B6037, 'Returns'!$A$2:$B$801, 2, FALSE), "No")</f>
        <v>No</v>
      </c>
    </row>
    <row r="6038" spans="1:23" x14ac:dyDescent="0.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VLOOKUP($M6038,People!$A$2:$B$5, 2, FALSE)</f>
        <v>Cassandra Brandow</v>
      </c>
      <c r="W6038" s="3" t="str">
        <f>IFERROR(VLOOKUP($B6038, 'Returns'!$A$2:$B$801, 2, FALSE), "No")</f>
        <v>No</v>
      </c>
    </row>
    <row r="6039" spans="1:23" x14ac:dyDescent="0.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VLOOKUP($M6039,People!$A$2:$B$5, 2, FALSE)</f>
        <v>Cassandra Brandow</v>
      </c>
      <c r="W6039" s="3" t="str">
        <f>IFERROR(VLOOKUP($B6039, 'Returns'!$A$2:$B$801, 2, FALSE), "No")</f>
        <v>No</v>
      </c>
    </row>
    <row r="6040" spans="1:23" x14ac:dyDescent="0.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VLOOKUP($M6040,People!$A$2:$B$5, 2, FALSE)</f>
        <v>Cassandra Brandow</v>
      </c>
      <c r="W6040" s="3" t="str">
        <f>IFERROR(VLOOKUP($B6040, 'Returns'!$A$2:$B$801, 2, FALSE), "No")</f>
        <v>No</v>
      </c>
    </row>
    <row r="6041" spans="1:23" x14ac:dyDescent="0.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VLOOKUP($M6041,People!$A$2:$B$5, 2, FALSE)</f>
        <v>Cassandra Brandow</v>
      </c>
      <c r="W6041" s="3" t="str">
        <f>IFERROR(VLOOKUP($B6041, 'Returns'!$A$2:$B$801, 2, FALSE), "No")</f>
        <v>No</v>
      </c>
    </row>
    <row r="6042" spans="1:23" x14ac:dyDescent="0.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VLOOKUP($M6042,People!$A$2:$B$5, 2, FALSE)</f>
        <v>Anna Andreadi</v>
      </c>
      <c r="W6042" s="3" t="str">
        <f>IFERROR(VLOOKUP($B6042, 'Returns'!$A$2:$B$801, 2, FALSE), "No")</f>
        <v>No</v>
      </c>
    </row>
    <row r="6043" spans="1:23" x14ac:dyDescent="0.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VLOOKUP($M6043,People!$A$2:$B$5, 2, FALSE)</f>
        <v>Anna Andreadi</v>
      </c>
      <c r="W6043" s="3" t="str">
        <f>IFERROR(VLOOKUP($B6043, 'Returns'!$A$2:$B$801, 2, FALSE), "No")</f>
        <v>No</v>
      </c>
    </row>
    <row r="6044" spans="1:23" x14ac:dyDescent="0.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VLOOKUP($M6044,People!$A$2:$B$5, 2, FALSE)</f>
        <v>Anna Andreadi</v>
      </c>
      <c r="W6044" s="3" t="str">
        <f>IFERROR(VLOOKUP($B6044, 'Returns'!$A$2:$B$801, 2, FALSE), "No")</f>
        <v>No</v>
      </c>
    </row>
    <row r="6045" spans="1:23" x14ac:dyDescent="0.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VLOOKUP($M6045,People!$A$2:$B$5, 2, FALSE)</f>
        <v>Cassandra Brandow</v>
      </c>
      <c r="W6045" s="3" t="str">
        <f>IFERROR(VLOOKUP($B6045, 'Returns'!$A$2:$B$801, 2, FALSE), "No")</f>
        <v>No</v>
      </c>
    </row>
    <row r="6046" spans="1:23" x14ac:dyDescent="0.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VLOOKUP($M6046,People!$A$2:$B$5, 2, FALSE)</f>
        <v>Cassandra Brandow</v>
      </c>
      <c r="W6046" s="3" t="str">
        <f>IFERROR(VLOOKUP($B6046, 'Returns'!$A$2:$B$801, 2, FALSE), "No")</f>
        <v>No</v>
      </c>
    </row>
    <row r="6047" spans="1:23" x14ac:dyDescent="0.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VLOOKUP($M6047,People!$A$2:$B$5, 2, FALSE)</f>
        <v>Anna Andreadi</v>
      </c>
      <c r="W6047" s="3" t="str">
        <f>IFERROR(VLOOKUP($B6047, 'Returns'!$A$2:$B$801, 2, FALSE), "No")</f>
        <v>No</v>
      </c>
    </row>
    <row r="6048" spans="1:23" x14ac:dyDescent="0.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VLOOKUP($M6048,People!$A$2:$B$5, 2, FALSE)</f>
        <v>Kelly Williams</v>
      </c>
      <c r="W6048" s="3" t="str">
        <f>IFERROR(VLOOKUP($B6048, 'Returns'!$A$2:$B$801, 2, FALSE), "No")</f>
        <v>No</v>
      </c>
    </row>
    <row r="6049" spans="1:23" x14ac:dyDescent="0.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VLOOKUP($M6049,People!$A$2:$B$5, 2, FALSE)</f>
        <v>Cassandra Brandow</v>
      </c>
      <c r="W6049" s="3" t="str">
        <f>IFERROR(VLOOKUP($B6049, 'Returns'!$A$2:$B$801, 2, FALSE), "No")</f>
        <v>No</v>
      </c>
    </row>
    <row r="6050" spans="1:23" x14ac:dyDescent="0.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VLOOKUP($M6050,People!$A$2:$B$5, 2, FALSE)</f>
        <v>Cassandra Brandow</v>
      </c>
      <c r="W6050" s="3" t="str">
        <f>IFERROR(VLOOKUP($B6050, 'Returns'!$A$2:$B$801, 2, FALSE), "No")</f>
        <v>No</v>
      </c>
    </row>
    <row r="6051" spans="1:23" x14ac:dyDescent="0.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VLOOKUP($M6051,People!$A$2:$B$5, 2, FALSE)</f>
        <v>Kelly Williams</v>
      </c>
      <c r="W6051" s="3" t="str">
        <f>IFERROR(VLOOKUP($B6051, 'Returns'!$A$2:$B$801, 2, FALSE), "No")</f>
        <v>No</v>
      </c>
    </row>
    <row r="6052" spans="1:23" x14ac:dyDescent="0.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VLOOKUP($M6052,People!$A$2:$B$5, 2, FALSE)</f>
        <v>Kelly Williams</v>
      </c>
      <c r="W6052" s="3" t="str">
        <f>IFERROR(VLOOKUP($B6052, 'Returns'!$A$2:$B$801, 2, FALSE), "No")</f>
        <v>No</v>
      </c>
    </row>
    <row r="6053" spans="1:23" x14ac:dyDescent="0.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VLOOKUP($M6053,People!$A$2:$B$5, 2, FALSE)</f>
        <v>Kelly Williams</v>
      </c>
      <c r="W6053" s="3" t="str">
        <f>IFERROR(VLOOKUP($B6053, 'Returns'!$A$2:$B$801, 2, FALSE), "No")</f>
        <v>No</v>
      </c>
    </row>
    <row r="6054" spans="1:23" x14ac:dyDescent="0.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VLOOKUP($M6054,People!$A$2:$B$5, 2, FALSE)</f>
        <v>Chuck Magee</v>
      </c>
      <c r="W6054" s="3" t="str">
        <f>IFERROR(VLOOKUP($B6054, 'Returns'!$A$2:$B$801, 2, FALSE), "No")</f>
        <v>No</v>
      </c>
    </row>
    <row r="6055" spans="1:23" x14ac:dyDescent="0.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VLOOKUP($M6055,People!$A$2:$B$5, 2, FALSE)</f>
        <v>Chuck Magee</v>
      </c>
      <c r="W6055" s="3" t="str">
        <f>IFERROR(VLOOKUP($B6055, 'Returns'!$A$2:$B$801, 2, FALSE), "No")</f>
        <v>No</v>
      </c>
    </row>
    <row r="6056" spans="1:23" x14ac:dyDescent="0.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VLOOKUP($M6056,People!$A$2:$B$5, 2, FALSE)</f>
        <v>Chuck Magee</v>
      </c>
      <c r="W6056" s="3" t="str">
        <f>IFERROR(VLOOKUP($B6056, 'Returns'!$A$2:$B$801, 2, FALSE), "No")</f>
        <v>No</v>
      </c>
    </row>
    <row r="6057" spans="1:23" x14ac:dyDescent="0.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VLOOKUP($M6057,People!$A$2:$B$5, 2, FALSE)</f>
        <v>Kelly Williams</v>
      </c>
      <c r="W6057" s="3" t="str">
        <f>IFERROR(VLOOKUP($B6057, 'Returns'!$A$2:$B$801, 2, FALSE), "No")</f>
        <v>No</v>
      </c>
    </row>
    <row r="6058" spans="1:23" x14ac:dyDescent="0.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VLOOKUP($M6058,People!$A$2:$B$5, 2, FALSE)</f>
        <v>Kelly Williams</v>
      </c>
      <c r="W6058" s="3" t="str">
        <f>IFERROR(VLOOKUP($B6058, 'Returns'!$A$2:$B$801, 2, FALSE), "No")</f>
        <v>No</v>
      </c>
    </row>
    <row r="6059" spans="1:23" x14ac:dyDescent="0.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VLOOKUP($M6059,People!$A$2:$B$5, 2, FALSE)</f>
        <v>Chuck Magee</v>
      </c>
      <c r="W6059" s="3" t="str">
        <f>IFERROR(VLOOKUP($B6059, 'Returns'!$A$2:$B$801, 2, FALSE), "No")</f>
        <v>No</v>
      </c>
    </row>
    <row r="6060" spans="1:23" x14ac:dyDescent="0.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VLOOKUP($M6060,People!$A$2:$B$5, 2, FALSE)</f>
        <v>Chuck Magee</v>
      </c>
      <c r="W6060" s="3" t="str">
        <f>IFERROR(VLOOKUP($B6060, 'Returns'!$A$2:$B$801, 2, FALSE), "No")</f>
        <v>No</v>
      </c>
    </row>
    <row r="6061" spans="1:23" x14ac:dyDescent="0.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VLOOKUP($M6061,People!$A$2:$B$5, 2, FALSE)</f>
        <v>Chuck Magee</v>
      </c>
      <c r="W6061" s="3" t="str">
        <f>IFERROR(VLOOKUP($B6061, 'Returns'!$A$2:$B$801, 2, FALSE), "No")</f>
        <v>No</v>
      </c>
    </row>
    <row r="6062" spans="1:23" x14ac:dyDescent="0.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VLOOKUP($M6062,People!$A$2:$B$5, 2, FALSE)</f>
        <v>Chuck Magee</v>
      </c>
      <c r="W6062" s="3" t="str">
        <f>IFERROR(VLOOKUP($B6062, 'Returns'!$A$2:$B$801, 2, FALSE), "No")</f>
        <v>Yes</v>
      </c>
    </row>
    <row r="6063" spans="1:23" x14ac:dyDescent="0.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VLOOKUP($M6063,People!$A$2:$B$5, 2, FALSE)</f>
        <v>Chuck Magee</v>
      </c>
      <c r="W6063" s="3" t="str">
        <f>IFERROR(VLOOKUP($B6063, 'Returns'!$A$2:$B$801, 2, FALSE), "No")</f>
        <v>Yes</v>
      </c>
    </row>
    <row r="6064" spans="1:23" x14ac:dyDescent="0.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VLOOKUP($M6064,People!$A$2:$B$5, 2, FALSE)</f>
        <v>Anna Andreadi</v>
      </c>
      <c r="W6064" s="3" t="str">
        <f>IFERROR(VLOOKUP($B6064, 'Returns'!$A$2:$B$801, 2, FALSE), "No")</f>
        <v>No</v>
      </c>
    </row>
    <row r="6065" spans="1:23" x14ac:dyDescent="0.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VLOOKUP($M6065,People!$A$2:$B$5, 2, FALSE)</f>
        <v>Anna Andreadi</v>
      </c>
      <c r="W6065" s="3" t="str">
        <f>IFERROR(VLOOKUP($B6065, 'Returns'!$A$2:$B$801, 2, FALSE), "No")</f>
        <v>No</v>
      </c>
    </row>
    <row r="6066" spans="1:23" x14ac:dyDescent="0.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VLOOKUP($M6066,People!$A$2:$B$5, 2, FALSE)</f>
        <v>Anna Andreadi</v>
      </c>
      <c r="W6066" s="3" t="str">
        <f>IFERROR(VLOOKUP($B6066, 'Returns'!$A$2:$B$801, 2, FALSE), "No")</f>
        <v>No</v>
      </c>
    </row>
    <row r="6067" spans="1:23" x14ac:dyDescent="0.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VLOOKUP($M6067,People!$A$2:$B$5, 2, FALSE)</f>
        <v>Chuck Magee</v>
      </c>
      <c r="W6067" s="3" t="str">
        <f>IFERROR(VLOOKUP($B6067, 'Returns'!$A$2:$B$801, 2, FALSE), "No")</f>
        <v>No</v>
      </c>
    </row>
    <row r="6068" spans="1:23" x14ac:dyDescent="0.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VLOOKUP($M6068,People!$A$2:$B$5, 2, FALSE)</f>
        <v>Cassandra Brandow</v>
      </c>
      <c r="W6068" s="3" t="str">
        <f>IFERROR(VLOOKUP($B6068, 'Returns'!$A$2:$B$801, 2, FALSE), "No")</f>
        <v>Yes</v>
      </c>
    </row>
    <row r="6069" spans="1:23" x14ac:dyDescent="0.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VLOOKUP($M6069,People!$A$2:$B$5, 2, FALSE)</f>
        <v>Anna Andreadi</v>
      </c>
      <c r="W6069" s="3" t="str">
        <f>IFERROR(VLOOKUP($B6069, 'Returns'!$A$2:$B$801, 2, FALSE), "No")</f>
        <v>No</v>
      </c>
    </row>
    <row r="6070" spans="1:23" x14ac:dyDescent="0.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VLOOKUP($M6070,People!$A$2:$B$5, 2, FALSE)</f>
        <v>Anna Andreadi</v>
      </c>
      <c r="W6070" s="3" t="str">
        <f>IFERROR(VLOOKUP($B6070, 'Returns'!$A$2:$B$801, 2, FALSE), "No")</f>
        <v>No</v>
      </c>
    </row>
    <row r="6071" spans="1:23" x14ac:dyDescent="0.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VLOOKUP($M6071,People!$A$2:$B$5, 2, FALSE)</f>
        <v>Anna Andreadi</v>
      </c>
      <c r="W6071" s="3" t="str">
        <f>IFERROR(VLOOKUP($B6071, 'Returns'!$A$2:$B$801, 2, FALSE), "No")</f>
        <v>No</v>
      </c>
    </row>
    <row r="6072" spans="1:23" x14ac:dyDescent="0.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VLOOKUP($M6072,People!$A$2:$B$5, 2, FALSE)</f>
        <v>Chuck Magee</v>
      </c>
      <c r="W6072" s="3" t="str">
        <f>IFERROR(VLOOKUP($B6072, 'Returns'!$A$2:$B$801, 2, FALSE), "No")</f>
        <v>No</v>
      </c>
    </row>
    <row r="6073" spans="1:23" x14ac:dyDescent="0.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VLOOKUP($M6073,People!$A$2:$B$5, 2, FALSE)</f>
        <v>Kelly Williams</v>
      </c>
      <c r="W6073" s="3" t="str">
        <f>IFERROR(VLOOKUP($B6073, 'Returns'!$A$2:$B$801, 2, FALSE), "No")</f>
        <v>No</v>
      </c>
    </row>
    <row r="6074" spans="1:23" x14ac:dyDescent="0.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VLOOKUP($M6074,People!$A$2:$B$5, 2, FALSE)</f>
        <v>Kelly Williams</v>
      </c>
      <c r="W6074" s="3" t="str">
        <f>IFERROR(VLOOKUP($B6074, 'Returns'!$A$2:$B$801, 2, FALSE), "No")</f>
        <v>No</v>
      </c>
    </row>
    <row r="6075" spans="1:23" x14ac:dyDescent="0.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VLOOKUP($M6075,People!$A$2:$B$5, 2, FALSE)</f>
        <v>Kelly Williams</v>
      </c>
      <c r="W6075" s="3" t="str">
        <f>IFERROR(VLOOKUP($B6075, 'Returns'!$A$2:$B$801, 2, FALSE), "No")</f>
        <v>No</v>
      </c>
    </row>
    <row r="6076" spans="1:23" x14ac:dyDescent="0.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VLOOKUP($M6076,People!$A$2:$B$5, 2, FALSE)</f>
        <v>Anna Andreadi</v>
      </c>
      <c r="W6076" s="3" t="str">
        <f>IFERROR(VLOOKUP($B6076, 'Returns'!$A$2:$B$801, 2, FALSE), "No")</f>
        <v>No</v>
      </c>
    </row>
    <row r="6077" spans="1:23" x14ac:dyDescent="0.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VLOOKUP($M6077,People!$A$2:$B$5, 2, FALSE)</f>
        <v>Anna Andreadi</v>
      </c>
      <c r="W6077" s="3" t="str">
        <f>IFERROR(VLOOKUP($B6077, 'Returns'!$A$2:$B$801, 2, FALSE), "No")</f>
        <v>No</v>
      </c>
    </row>
    <row r="6078" spans="1:23" x14ac:dyDescent="0.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VLOOKUP($M6078,People!$A$2:$B$5, 2, FALSE)</f>
        <v>Chuck Magee</v>
      </c>
      <c r="W6078" s="3" t="str">
        <f>IFERROR(VLOOKUP($B6078, 'Returns'!$A$2:$B$801, 2, FALSE), "No")</f>
        <v>No</v>
      </c>
    </row>
    <row r="6079" spans="1:23" x14ac:dyDescent="0.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VLOOKUP($M6079,People!$A$2:$B$5, 2, FALSE)</f>
        <v>Chuck Magee</v>
      </c>
      <c r="W6079" s="3" t="str">
        <f>IFERROR(VLOOKUP($B6079, 'Returns'!$A$2:$B$801, 2, FALSE), "No")</f>
        <v>No</v>
      </c>
    </row>
    <row r="6080" spans="1:23" x14ac:dyDescent="0.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VLOOKUP($M6080,People!$A$2:$B$5, 2, FALSE)</f>
        <v>Chuck Magee</v>
      </c>
      <c r="W6080" s="3" t="str">
        <f>IFERROR(VLOOKUP($B6080, 'Returns'!$A$2:$B$801, 2, FALSE), "No")</f>
        <v>No</v>
      </c>
    </row>
    <row r="6081" spans="1:23" x14ac:dyDescent="0.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VLOOKUP($M6081,People!$A$2:$B$5, 2, FALSE)</f>
        <v>Chuck Magee</v>
      </c>
      <c r="W6081" s="3" t="str">
        <f>IFERROR(VLOOKUP($B6081, 'Returns'!$A$2:$B$801, 2, FALSE), "No")</f>
        <v>No</v>
      </c>
    </row>
    <row r="6082" spans="1:23" x14ac:dyDescent="0.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VLOOKUP($M6082,People!$A$2:$B$5, 2, FALSE)</f>
        <v>Kelly Williams</v>
      </c>
      <c r="W6082" s="3" t="str">
        <f>IFERROR(VLOOKUP($B6082, 'Returns'!$A$2:$B$801, 2, FALSE), "No")</f>
        <v>No</v>
      </c>
    </row>
    <row r="6083" spans="1:23" x14ac:dyDescent="0.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VLOOKUP($M6083,People!$A$2:$B$5, 2, FALSE)</f>
        <v>Kelly Williams</v>
      </c>
      <c r="W6083" s="3" t="str">
        <f>IFERROR(VLOOKUP($B6083, 'Returns'!$A$2:$B$801, 2, FALSE), "No")</f>
        <v>No</v>
      </c>
    </row>
    <row r="6084" spans="1:23" x14ac:dyDescent="0.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VLOOKUP($M6084,People!$A$2:$B$5, 2, FALSE)</f>
        <v>Kelly Williams</v>
      </c>
      <c r="W6084" s="3" t="str">
        <f>IFERROR(VLOOKUP($B6084, 'Returns'!$A$2:$B$801, 2, FALSE), "No")</f>
        <v>No</v>
      </c>
    </row>
    <row r="6085" spans="1:23" x14ac:dyDescent="0.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VLOOKUP($M6085,People!$A$2:$B$5, 2, FALSE)</f>
        <v>Kelly Williams</v>
      </c>
      <c r="W6085" s="3" t="str">
        <f>IFERROR(VLOOKUP($B6085, 'Returns'!$A$2:$B$801, 2, FALSE), "No")</f>
        <v>No</v>
      </c>
    </row>
    <row r="6086" spans="1:23" x14ac:dyDescent="0.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VLOOKUP($M6086,People!$A$2:$B$5, 2, FALSE)</f>
        <v>Kelly Williams</v>
      </c>
      <c r="W6086" s="3" t="str">
        <f>IFERROR(VLOOKUP($B6086, 'Returns'!$A$2:$B$801, 2, FALSE), "No")</f>
        <v>No</v>
      </c>
    </row>
    <row r="6087" spans="1:23" x14ac:dyDescent="0.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VLOOKUP($M6087,People!$A$2:$B$5, 2, FALSE)</f>
        <v>Kelly Williams</v>
      </c>
      <c r="W6087" s="3" t="str">
        <f>IFERROR(VLOOKUP($B6087, 'Returns'!$A$2:$B$801, 2, FALSE), "No")</f>
        <v>No</v>
      </c>
    </row>
    <row r="6088" spans="1:23" x14ac:dyDescent="0.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VLOOKUP($M6088,People!$A$2:$B$5, 2, FALSE)</f>
        <v>Kelly Williams</v>
      </c>
      <c r="W6088" s="3" t="str">
        <f>IFERROR(VLOOKUP($B6088, 'Returns'!$A$2:$B$801, 2, FALSE), "No")</f>
        <v>No</v>
      </c>
    </row>
    <row r="6089" spans="1:23" x14ac:dyDescent="0.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VLOOKUP($M6089,People!$A$2:$B$5, 2, FALSE)</f>
        <v>Anna Andreadi</v>
      </c>
      <c r="W6089" s="3" t="str">
        <f>IFERROR(VLOOKUP($B6089, 'Returns'!$A$2:$B$801, 2, FALSE), "No")</f>
        <v>Yes</v>
      </c>
    </row>
    <row r="6090" spans="1:23" x14ac:dyDescent="0.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VLOOKUP($M6090,People!$A$2:$B$5, 2, FALSE)</f>
        <v>Cassandra Brandow</v>
      </c>
      <c r="W6090" s="3" t="str">
        <f>IFERROR(VLOOKUP($B6090, 'Returns'!$A$2:$B$801, 2, FALSE), "No")</f>
        <v>No</v>
      </c>
    </row>
    <row r="6091" spans="1:23" x14ac:dyDescent="0.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VLOOKUP($M6091,People!$A$2:$B$5, 2, FALSE)</f>
        <v>Anna Andreadi</v>
      </c>
      <c r="W6091" s="3" t="str">
        <f>IFERROR(VLOOKUP($B6091, 'Returns'!$A$2:$B$801, 2, FALSE), "No")</f>
        <v>No</v>
      </c>
    </row>
    <row r="6092" spans="1:23" x14ac:dyDescent="0.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VLOOKUP($M6092,People!$A$2:$B$5, 2, FALSE)</f>
        <v>Chuck Magee</v>
      </c>
      <c r="W6092" s="3" t="str">
        <f>IFERROR(VLOOKUP($B6092, 'Returns'!$A$2:$B$801, 2, FALSE), "No")</f>
        <v>Yes</v>
      </c>
    </row>
    <row r="6093" spans="1:23" x14ac:dyDescent="0.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VLOOKUP($M6093,People!$A$2:$B$5, 2, FALSE)</f>
        <v>Chuck Magee</v>
      </c>
      <c r="W6093" s="3" t="str">
        <f>IFERROR(VLOOKUP($B6093, 'Returns'!$A$2:$B$801, 2, FALSE), "No")</f>
        <v>Yes</v>
      </c>
    </row>
    <row r="6094" spans="1:23" x14ac:dyDescent="0.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VLOOKUP($M6094,People!$A$2:$B$5, 2, FALSE)</f>
        <v>Chuck Magee</v>
      </c>
      <c r="W6094" s="3" t="str">
        <f>IFERROR(VLOOKUP($B6094, 'Returns'!$A$2:$B$801, 2, FALSE), "No")</f>
        <v>Yes</v>
      </c>
    </row>
    <row r="6095" spans="1:23" x14ac:dyDescent="0.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VLOOKUP($M6095,People!$A$2:$B$5, 2, FALSE)</f>
        <v>Chuck Magee</v>
      </c>
      <c r="W6095" s="3" t="str">
        <f>IFERROR(VLOOKUP($B6095, 'Returns'!$A$2:$B$801, 2, FALSE), "No")</f>
        <v>Yes</v>
      </c>
    </row>
    <row r="6096" spans="1:23" x14ac:dyDescent="0.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VLOOKUP($M6096,People!$A$2:$B$5, 2, FALSE)</f>
        <v>Chuck Magee</v>
      </c>
      <c r="W6096" s="3" t="str">
        <f>IFERROR(VLOOKUP($B6096, 'Returns'!$A$2:$B$801, 2, FALSE), "No")</f>
        <v>Yes</v>
      </c>
    </row>
    <row r="6097" spans="1:23" x14ac:dyDescent="0.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VLOOKUP($M6097,People!$A$2:$B$5, 2, FALSE)</f>
        <v>Chuck Magee</v>
      </c>
      <c r="W6097" s="3" t="str">
        <f>IFERROR(VLOOKUP($B6097, 'Returns'!$A$2:$B$801, 2, FALSE), "No")</f>
        <v>Yes</v>
      </c>
    </row>
    <row r="6098" spans="1:23" x14ac:dyDescent="0.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VLOOKUP($M6098,People!$A$2:$B$5, 2, FALSE)</f>
        <v>Chuck Magee</v>
      </c>
      <c r="W6098" s="3" t="str">
        <f>IFERROR(VLOOKUP($B6098, 'Returns'!$A$2:$B$801, 2, FALSE), "No")</f>
        <v>Yes</v>
      </c>
    </row>
    <row r="6099" spans="1:23" x14ac:dyDescent="0.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VLOOKUP($M6099,People!$A$2:$B$5, 2, FALSE)</f>
        <v>Chuck Magee</v>
      </c>
      <c r="W6099" s="3" t="str">
        <f>IFERROR(VLOOKUP($B6099, 'Returns'!$A$2:$B$801, 2, FALSE), "No")</f>
        <v>Yes</v>
      </c>
    </row>
    <row r="6100" spans="1:23" x14ac:dyDescent="0.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VLOOKUP($M6100,People!$A$2:$B$5, 2, FALSE)</f>
        <v>Chuck Magee</v>
      </c>
      <c r="W6100" s="3" t="str">
        <f>IFERROR(VLOOKUP($B6100, 'Returns'!$A$2:$B$801, 2, FALSE), "No")</f>
        <v>Yes</v>
      </c>
    </row>
    <row r="6101" spans="1:23" x14ac:dyDescent="0.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VLOOKUP($M6101,People!$A$2:$B$5, 2, FALSE)</f>
        <v>Chuck Magee</v>
      </c>
      <c r="W6101" s="3" t="str">
        <f>IFERROR(VLOOKUP($B6101, 'Returns'!$A$2:$B$801, 2, FALSE), "No")</f>
        <v>Yes</v>
      </c>
    </row>
    <row r="6102" spans="1:23" x14ac:dyDescent="0.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VLOOKUP($M6102,People!$A$2:$B$5, 2, FALSE)</f>
        <v>Chuck Magee</v>
      </c>
      <c r="W6102" s="3" t="str">
        <f>IFERROR(VLOOKUP($B6102, 'Returns'!$A$2:$B$801, 2, FALSE), "No")</f>
        <v>Yes</v>
      </c>
    </row>
    <row r="6103" spans="1:23" x14ac:dyDescent="0.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VLOOKUP($M6103,People!$A$2:$B$5, 2, FALSE)</f>
        <v>Chuck Magee</v>
      </c>
      <c r="W6103" s="3" t="str">
        <f>IFERROR(VLOOKUP($B6103, 'Returns'!$A$2:$B$801, 2, FALSE), "No")</f>
        <v>Yes</v>
      </c>
    </row>
    <row r="6104" spans="1:23" x14ac:dyDescent="0.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VLOOKUP($M6104,People!$A$2:$B$5, 2, FALSE)</f>
        <v>Chuck Magee</v>
      </c>
      <c r="W6104" s="3" t="str">
        <f>IFERROR(VLOOKUP($B6104, 'Returns'!$A$2:$B$801, 2, FALSE), "No")</f>
        <v>Yes</v>
      </c>
    </row>
    <row r="6105" spans="1:23" x14ac:dyDescent="0.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VLOOKUP($M6105,People!$A$2:$B$5, 2, FALSE)</f>
        <v>Chuck Magee</v>
      </c>
      <c r="W6105" s="3" t="str">
        <f>IFERROR(VLOOKUP($B6105, 'Returns'!$A$2:$B$801, 2, FALSE), "No")</f>
        <v>Yes</v>
      </c>
    </row>
    <row r="6106" spans="1:23" x14ac:dyDescent="0.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VLOOKUP($M6106,People!$A$2:$B$5, 2, FALSE)</f>
        <v>Chuck Magee</v>
      </c>
      <c r="W6106" s="3" t="str">
        <f>IFERROR(VLOOKUP($B6106, 'Returns'!$A$2:$B$801, 2, FALSE), "No")</f>
        <v>No</v>
      </c>
    </row>
    <row r="6107" spans="1:23" x14ac:dyDescent="0.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VLOOKUP($M6107,People!$A$2:$B$5, 2, FALSE)</f>
        <v>Cassandra Brandow</v>
      </c>
      <c r="W6107" s="3" t="str">
        <f>IFERROR(VLOOKUP($B6107, 'Returns'!$A$2:$B$801, 2, FALSE), "No")</f>
        <v>No</v>
      </c>
    </row>
    <row r="6108" spans="1:23" x14ac:dyDescent="0.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VLOOKUP($M6108,People!$A$2:$B$5, 2, FALSE)</f>
        <v>Kelly Williams</v>
      </c>
      <c r="W6108" s="3" t="str">
        <f>IFERROR(VLOOKUP($B6108, 'Returns'!$A$2:$B$801, 2, FALSE), "No")</f>
        <v>No</v>
      </c>
    </row>
    <row r="6109" spans="1:23" x14ac:dyDescent="0.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VLOOKUP($M6109,People!$A$2:$B$5, 2, FALSE)</f>
        <v>Kelly Williams</v>
      </c>
      <c r="W6109" s="3" t="str">
        <f>IFERROR(VLOOKUP($B6109, 'Returns'!$A$2:$B$801, 2, FALSE), "No")</f>
        <v>No</v>
      </c>
    </row>
    <row r="6110" spans="1:23" x14ac:dyDescent="0.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VLOOKUP($M6110,People!$A$2:$B$5, 2, FALSE)</f>
        <v>Kelly Williams</v>
      </c>
      <c r="W6110" s="3" t="str">
        <f>IFERROR(VLOOKUP($B6110, 'Returns'!$A$2:$B$801, 2, FALSE), "No")</f>
        <v>No</v>
      </c>
    </row>
    <row r="6111" spans="1:23" x14ac:dyDescent="0.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VLOOKUP($M6111,People!$A$2:$B$5, 2, FALSE)</f>
        <v>Kelly Williams</v>
      </c>
      <c r="W6111" s="3" t="str">
        <f>IFERROR(VLOOKUP($B6111, 'Returns'!$A$2:$B$801, 2, FALSE), "No")</f>
        <v>No</v>
      </c>
    </row>
    <row r="6112" spans="1:23" x14ac:dyDescent="0.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VLOOKUP($M6112,People!$A$2:$B$5, 2, FALSE)</f>
        <v>Chuck Magee</v>
      </c>
      <c r="W6112" s="3" t="str">
        <f>IFERROR(VLOOKUP($B6112, 'Returns'!$A$2:$B$801, 2, FALSE), "No")</f>
        <v>No</v>
      </c>
    </row>
    <row r="6113" spans="1:23" x14ac:dyDescent="0.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VLOOKUP($M6113,People!$A$2:$B$5, 2, FALSE)</f>
        <v>Chuck Magee</v>
      </c>
      <c r="W6113" s="3" t="str">
        <f>IFERROR(VLOOKUP($B6113, 'Returns'!$A$2:$B$801, 2, FALSE), "No")</f>
        <v>No</v>
      </c>
    </row>
    <row r="6114" spans="1:23" x14ac:dyDescent="0.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VLOOKUP($M6114,People!$A$2:$B$5, 2, FALSE)</f>
        <v>Chuck Magee</v>
      </c>
      <c r="W6114" s="3" t="str">
        <f>IFERROR(VLOOKUP($B6114, 'Returns'!$A$2:$B$801, 2, FALSE), "No")</f>
        <v>No</v>
      </c>
    </row>
    <row r="6115" spans="1:23" x14ac:dyDescent="0.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VLOOKUP($M6115,People!$A$2:$B$5, 2, FALSE)</f>
        <v>Chuck Magee</v>
      </c>
      <c r="W6115" s="3" t="str">
        <f>IFERROR(VLOOKUP($B6115, 'Returns'!$A$2:$B$801, 2, FALSE), "No")</f>
        <v>No</v>
      </c>
    </row>
    <row r="6116" spans="1:23" x14ac:dyDescent="0.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VLOOKUP($M6116,People!$A$2:$B$5, 2, FALSE)</f>
        <v>Chuck Magee</v>
      </c>
      <c r="W6116" s="3" t="str">
        <f>IFERROR(VLOOKUP($B6116, 'Returns'!$A$2:$B$801, 2, FALSE), "No")</f>
        <v>No</v>
      </c>
    </row>
    <row r="6117" spans="1:23" x14ac:dyDescent="0.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VLOOKUP($M6117,People!$A$2:$B$5, 2, FALSE)</f>
        <v>Anna Andreadi</v>
      </c>
      <c r="W6117" s="3" t="str">
        <f>IFERROR(VLOOKUP($B6117, 'Returns'!$A$2:$B$801, 2, FALSE), "No")</f>
        <v>Yes</v>
      </c>
    </row>
    <row r="6118" spans="1:23" x14ac:dyDescent="0.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VLOOKUP($M6118,People!$A$2:$B$5, 2, FALSE)</f>
        <v>Chuck Magee</v>
      </c>
      <c r="W6118" s="3" t="str">
        <f>IFERROR(VLOOKUP($B6118, 'Returns'!$A$2:$B$801, 2, FALSE), "No")</f>
        <v>No</v>
      </c>
    </row>
    <row r="6119" spans="1:23" x14ac:dyDescent="0.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VLOOKUP($M6119,People!$A$2:$B$5, 2, FALSE)</f>
        <v>Chuck Magee</v>
      </c>
      <c r="W6119" s="3" t="str">
        <f>IFERROR(VLOOKUP($B6119, 'Returns'!$A$2:$B$801, 2, FALSE), "No")</f>
        <v>No</v>
      </c>
    </row>
    <row r="6120" spans="1:23" x14ac:dyDescent="0.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VLOOKUP($M6120,People!$A$2:$B$5, 2, FALSE)</f>
        <v>Anna Andreadi</v>
      </c>
      <c r="W6120" s="3" t="str">
        <f>IFERROR(VLOOKUP($B6120, 'Returns'!$A$2:$B$801, 2, FALSE), "No")</f>
        <v>No</v>
      </c>
    </row>
    <row r="6121" spans="1:23" x14ac:dyDescent="0.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VLOOKUP($M6121,People!$A$2:$B$5, 2, FALSE)</f>
        <v>Anna Andreadi</v>
      </c>
      <c r="W6121" s="3" t="str">
        <f>IFERROR(VLOOKUP($B6121, 'Returns'!$A$2:$B$801, 2, FALSE), "No")</f>
        <v>No</v>
      </c>
    </row>
    <row r="6122" spans="1:23" x14ac:dyDescent="0.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VLOOKUP($M6122,People!$A$2:$B$5, 2, FALSE)</f>
        <v>Anna Andreadi</v>
      </c>
      <c r="W6122" s="3" t="str">
        <f>IFERROR(VLOOKUP($B6122, 'Returns'!$A$2:$B$801, 2, FALSE), "No")</f>
        <v>No</v>
      </c>
    </row>
    <row r="6123" spans="1:23" x14ac:dyDescent="0.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VLOOKUP($M6123,People!$A$2:$B$5, 2, FALSE)</f>
        <v>Anna Andreadi</v>
      </c>
      <c r="W6123" s="3" t="str">
        <f>IFERROR(VLOOKUP($B6123, 'Returns'!$A$2:$B$801, 2, FALSE), "No")</f>
        <v>No</v>
      </c>
    </row>
    <row r="6124" spans="1:23" x14ac:dyDescent="0.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VLOOKUP($M6124,People!$A$2:$B$5, 2, FALSE)</f>
        <v>Kelly Williams</v>
      </c>
      <c r="W6124" s="3" t="str">
        <f>IFERROR(VLOOKUP($B6124, 'Returns'!$A$2:$B$801, 2, FALSE), "No")</f>
        <v>Yes</v>
      </c>
    </row>
    <row r="6125" spans="1:23" x14ac:dyDescent="0.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VLOOKUP($M6125,People!$A$2:$B$5, 2, FALSE)</f>
        <v>Kelly Williams</v>
      </c>
      <c r="W6125" s="3" t="str">
        <f>IFERROR(VLOOKUP($B6125, 'Returns'!$A$2:$B$801, 2, FALSE), "No")</f>
        <v>No</v>
      </c>
    </row>
    <row r="6126" spans="1:23" x14ac:dyDescent="0.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VLOOKUP($M6126,People!$A$2:$B$5, 2, FALSE)</f>
        <v>Anna Andreadi</v>
      </c>
      <c r="W6126" s="3" t="str">
        <f>IFERROR(VLOOKUP($B6126, 'Returns'!$A$2:$B$801, 2, FALSE), "No")</f>
        <v>Yes</v>
      </c>
    </row>
    <row r="6127" spans="1:23" x14ac:dyDescent="0.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VLOOKUP($M6127,People!$A$2:$B$5, 2, FALSE)</f>
        <v>Anna Andreadi</v>
      </c>
      <c r="W6127" s="3" t="str">
        <f>IFERROR(VLOOKUP($B6127, 'Returns'!$A$2:$B$801, 2, FALSE), "No")</f>
        <v>Yes</v>
      </c>
    </row>
    <row r="6128" spans="1:23" x14ac:dyDescent="0.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VLOOKUP($M6128,People!$A$2:$B$5, 2, FALSE)</f>
        <v>Anna Andreadi</v>
      </c>
      <c r="W6128" s="3" t="str">
        <f>IFERROR(VLOOKUP($B6128, 'Returns'!$A$2:$B$801, 2, FALSE), "No")</f>
        <v>Yes</v>
      </c>
    </row>
    <row r="6129" spans="1:23" x14ac:dyDescent="0.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VLOOKUP($M6129,People!$A$2:$B$5, 2, FALSE)</f>
        <v>Chuck Magee</v>
      </c>
      <c r="W6129" s="3" t="str">
        <f>IFERROR(VLOOKUP($B6129, 'Returns'!$A$2:$B$801, 2, FALSE), "No")</f>
        <v>No</v>
      </c>
    </row>
    <row r="6130" spans="1:23" x14ac:dyDescent="0.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VLOOKUP($M6130,People!$A$2:$B$5, 2, FALSE)</f>
        <v>Anna Andreadi</v>
      </c>
      <c r="W6130" s="3" t="str">
        <f>IFERROR(VLOOKUP($B6130, 'Returns'!$A$2:$B$801, 2, FALSE), "No")</f>
        <v>No</v>
      </c>
    </row>
    <row r="6131" spans="1:23" x14ac:dyDescent="0.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VLOOKUP($M6131,People!$A$2:$B$5, 2, FALSE)</f>
        <v>Cassandra Brandow</v>
      </c>
      <c r="W6131" s="3" t="str">
        <f>IFERROR(VLOOKUP($B6131, 'Returns'!$A$2:$B$801, 2, FALSE), "No")</f>
        <v>No</v>
      </c>
    </row>
    <row r="6132" spans="1:23" x14ac:dyDescent="0.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VLOOKUP($M6132,People!$A$2:$B$5, 2, FALSE)</f>
        <v>Cassandra Brandow</v>
      </c>
      <c r="W6132" s="3" t="str">
        <f>IFERROR(VLOOKUP($B6132, 'Returns'!$A$2:$B$801, 2, FALSE), "No")</f>
        <v>No</v>
      </c>
    </row>
    <row r="6133" spans="1:23" x14ac:dyDescent="0.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VLOOKUP($M6133,People!$A$2:$B$5, 2, FALSE)</f>
        <v>Chuck Magee</v>
      </c>
      <c r="W6133" s="3" t="str">
        <f>IFERROR(VLOOKUP($B6133, 'Returns'!$A$2:$B$801, 2, FALSE), "No")</f>
        <v>No</v>
      </c>
    </row>
    <row r="6134" spans="1:23" x14ac:dyDescent="0.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VLOOKUP($M6134,People!$A$2:$B$5, 2, FALSE)</f>
        <v>Cassandra Brandow</v>
      </c>
      <c r="W6134" s="3" t="str">
        <f>IFERROR(VLOOKUP($B6134, 'Returns'!$A$2:$B$801, 2, FALSE), "No")</f>
        <v>No</v>
      </c>
    </row>
    <row r="6135" spans="1:23" x14ac:dyDescent="0.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VLOOKUP($M6135,People!$A$2:$B$5, 2, FALSE)</f>
        <v>Anna Andreadi</v>
      </c>
      <c r="W6135" s="3" t="str">
        <f>IFERROR(VLOOKUP($B6135, 'Returns'!$A$2:$B$801, 2, FALSE), "No")</f>
        <v>No</v>
      </c>
    </row>
    <row r="6136" spans="1:23" x14ac:dyDescent="0.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VLOOKUP($M6136,People!$A$2:$B$5, 2, FALSE)</f>
        <v>Anna Andreadi</v>
      </c>
      <c r="W6136" s="3" t="str">
        <f>IFERROR(VLOOKUP($B6136, 'Returns'!$A$2:$B$801, 2, FALSE), "No")</f>
        <v>No</v>
      </c>
    </row>
    <row r="6137" spans="1:23" x14ac:dyDescent="0.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VLOOKUP($M6137,People!$A$2:$B$5, 2, FALSE)</f>
        <v>Kelly Williams</v>
      </c>
      <c r="W6137" s="3" t="str">
        <f>IFERROR(VLOOKUP($B6137, 'Returns'!$A$2:$B$801, 2, FALSE), "No")</f>
        <v>No</v>
      </c>
    </row>
    <row r="6138" spans="1:23" x14ac:dyDescent="0.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VLOOKUP($M6138,People!$A$2:$B$5, 2, FALSE)</f>
        <v>Kelly Williams</v>
      </c>
      <c r="W6138" s="3" t="str">
        <f>IFERROR(VLOOKUP($B6138, 'Returns'!$A$2:$B$801, 2, FALSE), "No")</f>
        <v>No</v>
      </c>
    </row>
    <row r="6139" spans="1:23" x14ac:dyDescent="0.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VLOOKUP($M6139,People!$A$2:$B$5, 2, FALSE)</f>
        <v>Cassandra Brandow</v>
      </c>
      <c r="W6139" s="3" t="str">
        <f>IFERROR(VLOOKUP($B6139, 'Returns'!$A$2:$B$801, 2, FALSE), "No")</f>
        <v>No</v>
      </c>
    </row>
    <row r="6140" spans="1:23" x14ac:dyDescent="0.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VLOOKUP($M6140,People!$A$2:$B$5, 2, FALSE)</f>
        <v>Anna Andreadi</v>
      </c>
      <c r="W6140" s="3" t="str">
        <f>IFERROR(VLOOKUP($B6140, 'Returns'!$A$2:$B$801, 2, FALSE), "No")</f>
        <v>No</v>
      </c>
    </row>
    <row r="6141" spans="1:23" x14ac:dyDescent="0.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VLOOKUP($M6141,People!$A$2:$B$5, 2, FALSE)</f>
        <v>Anna Andreadi</v>
      </c>
      <c r="W6141" s="3" t="str">
        <f>IFERROR(VLOOKUP($B6141, 'Returns'!$A$2:$B$801, 2, FALSE), "No")</f>
        <v>No</v>
      </c>
    </row>
    <row r="6142" spans="1:23" x14ac:dyDescent="0.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VLOOKUP($M6142,People!$A$2:$B$5, 2, FALSE)</f>
        <v>Chuck Magee</v>
      </c>
      <c r="W6142" s="3" t="str">
        <f>IFERROR(VLOOKUP($B6142, 'Returns'!$A$2:$B$801, 2, FALSE), "No")</f>
        <v>No</v>
      </c>
    </row>
    <row r="6143" spans="1:23" x14ac:dyDescent="0.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VLOOKUP($M6143,People!$A$2:$B$5, 2, FALSE)</f>
        <v>Chuck Magee</v>
      </c>
      <c r="W6143" s="3" t="str">
        <f>IFERROR(VLOOKUP($B6143, 'Returns'!$A$2:$B$801, 2, FALSE), "No")</f>
        <v>No</v>
      </c>
    </row>
    <row r="6144" spans="1:23" x14ac:dyDescent="0.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VLOOKUP($M6144,People!$A$2:$B$5, 2, FALSE)</f>
        <v>Chuck Magee</v>
      </c>
      <c r="W6144" s="3" t="str">
        <f>IFERROR(VLOOKUP($B6144, 'Returns'!$A$2:$B$801, 2, FALSE), "No")</f>
        <v>No</v>
      </c>
    </row>
    <row r="6145" spans="1:23" x14ac:dyDescent="0.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VLOOKUP($M6145,People!$A$2:$B$5, 2, FALSE)</f>
        <v>Chuck Magee</v>
      </c>
      <c r="W6145" s="3" t="str">
        <f>IFERROR(VLOOKUP($B6145, 'Returns'!$A$2:$B$801, 2, FALSE), "No")</f>
        <v>No</v>
      </c>
    </row>
    <row r="6146" spans="1:23" x14ac:dyDescent="0.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VLOOKUP($M6146,People!$A$2:$B$5, 2, FALSE)</f>
        <v>Kelly Williams</v>
      </c>
      <c r="W6146" s="3" t="str">
        <f>IFERROR(VLOOKUP($B6146, 'Returns'!$A$2:$B$801, 2, FALSE), "No")</f>
        <v>No</v>
      </c>
    </row>
    <row r="6147" spans="1:23" x14ac:dyDescent="0.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VLOOKUP($M6147,People!$A$2:$B$5, 2, FALSE)</f>
        <v>Anna Andreadi</v>
      </c>
      <c r="W6147" s="3" t="str">
        <f>IFERROR(VLOOKUP($B6147, 'Returns'!$A$2:$B$801, 2, FALSE), "No")</f>
        <v>No</v>
      </c>
    </row>
    <row r="6148" spans="1:23" x14ac:dyDescent="0.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VLOOKUP($M6148,People!$A$2:$B$5, 2, FALSE)</f>
        <v>Anna Andreadi</v>
      </c>
      <c r="W6148" s="3" t="str">
        <f>IFERROR(VLOOKUP($B6148, 'Returns'!$A$2:$B$801, 2, FALSE), "No")</f>
        <v>No</v>
      </c>
    </row>
    <row r="6149" spans="1:23" x14ac:dyDescent="0.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VLOOKUP($M6149,People!$A$2:$B$5, 2, FALSE)</f>
        <v>Anna Andreadi</v>
      </c>
      <c r="W6149" s="3" t="str">
        <f>IFERROR(VLOOKUP($B6149, 'Returns'!$A$2:$B$801, 2, FALSE), "No")</f>
        <v>No</v>
      </c>
    </row>
    <row r="6150" spans="1:23" x14ac:dyDescent="0.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VLOOKUP($M6150,People!$A$2:$B$5, 2, FALSE)</f>
        <v>Anna Andreadi</v>
      </c>
      <c r="W6150" s="3" t="str">
        <f>IFERROR(VLOOKUP($B6150, 'Returns'!$A$2:$B$801, 2, FALSE), "No")</f>
        <v>No</v>
      </c>
    </row>
    <row r="6151" spans="1:23" x14ac:dyDescent="0.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VLOOKUP($M6151,People!$A$2:$B$5, 2, FALSE)</f>
        <v>Anna Andreadi</v>
      </c>
      <c r="W6151" s="3" t="str">
        <f>IFERROR(VLOOKUP($B6151, 'Returns'!$A$2:$B$801, 2, FALSE), "No")</f>
        <v>No</v>
      </c>
    </row>
    <row r="6152" spans="1:23" x14ac:dyDescent="0.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VLOOKUP($M6152,People!$A$2:$B$5, 2, FALSE)</f>
        <v>Cassandra Brandow</v>
      </c>
      <c r="W6152" s="3" t="str">
        <f>IFERROR(VLOOKUP($B6152, 'Returns'!$A$2:$B$801, 2, FALSE), "No")</f>
        <v>No</v>
      </c>
    </row>
    <row r="6153" spans="1:23" x14ac:dyDescent="0.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VLOOKUP($M6153,People!$A$2:$B$5, 2, FALSE)</f>
        <v>Anna Andreadi</v>
      </c>
      <c r="W6153" s="3" t="str">
        <f>IFERROR(VLOOKUP($B6153, 'Returns'!$A$2:$B$801, 2, FALSE), "No")</f>
        <v>Yes</v>
      </c>
    </row>
    <row r="6154" spans="1:23" x14ac:dyDescent="0.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VLOOKUP($M6154,People!$A$2:$B$5, 2, FALSE)</f>
        <v>Anna Andreadi</v>
      </c>
      <c r="W6154" s="3" t="str">
        <f>IFERROR(VLOOKUP($B6154, 'Returns'!$A$2:$B$801, 2, FALSE), "No")</f>
        <v>No</v>
      </c>
    </row>
    <row r="6155" spans="1:23" x14ac:dyDescent="0.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VLOOKUP($M6155,People!$A$2:$B$5, 2, FALSE)</f>
        <v>Chuck Magee</v>
      </c>
      <c r="W6155" s="3" t="str">
        <f>IFERROR(VLOOKUP($B6155, 'Returns'!$A$2:$B$801, 2, FALSE), "No")</f>
        <v>No</v>
      </c>
    </row>
    <row r="6156" spans="1:23" x14ac:dyDescent="0.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VLOOKUP($M6156,People!$A$2:$B$5, 2, FALSE)</f>
        <v>Chuck Magee</v>
      </c>
      <c r="W6156" s="3" t="str">
        <f>IFERROR(VLOOKUP($B6156, 'Returns'!$A$2:$B$801, 2, FALSE), "No")</f>
        <v>No</v>
      </c>
    </row>
    <row r="6157" spans="1:23" x14ac:dyDescent="0.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VLOOKUP($M6157,People!$A$2:$B$5, 2, FALSE)</f>
        <v>Chuck Magee</v>
      </c>
      <c r="W6157" s="3" t="str">
        <f>IFERROR(VLOOKUP($B6157, 'Returns'!$A$2:$B$801, 2, FALSE), "No")</f>
        <v>No</v>
      </c>
    </row>
    <row r="6158" spans="1:23" x14ac:dyDescent="0.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VLOOKUP($M6158,People!$A$2:$B$5, 2, FALSE)</f>
        <v>Chuck Magee</v>
      </c>
      <c r="W6158" s="3" t="str">
        <f>IFERROR(VLOOKUP($B6158, 'Returns'!$A$2:$B$801, 2, FALSE), "No")</f>
        <v>No</v>
      </c>
    </row>
    <row r="6159" spans="1:23" x14ac:dyDescent="0.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VLOOKUP($M6159,People!$A$2:$B$5, 2, FALSE)</f>
        <v>Kelly Williams</v>
      </c>
      <c r="W6159" s="3" t="str">
        <f>IFERROR(VLOOKUP($B6159, 'Returns'!$A$2:$B$801, 2, FALSE), "No")</f>
        <v>No</v>
      </c>
    </row>
    <row r="6160" spans="1:23" x14ac:dyDescent="0.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VLOOKUP($M6160,People!$A$2:$B$5, 2, FALSE)</f>
        <v>Kelly Williams</v>
      </c>
      <c r="W6160" s="3" t="str">
        <f>IFERROR(VLOOKUP($B6160, 'Returns'!$A$2:$B$801, 2, FALSE), "No")</f>
        <v>No</v>
      </c>
    </row>
    <row r="6161" spans="1:23" x14ac:dyDescent="0.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VLOOKUP($M6161,People!$A$2:$B$5, 2, FALSE)</f>
        <v>Anna Andreadi</v>
      </c>
      <c r="W6161" s="3" t="str">
        <f>IFERROR(VLOOKUP($B6161, 'Returns'!$A$2:$B$801, 2, FALSE), "No")</f>
        <v>No</v>
      </c>
    </row>
    <row r="6162" spans="1:23" x14ac:dyDescent="0.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VLOOKUP($M6162,People!$A$2:$B$5, 2, FALSE)</f>
        <v>Cassandra Brandow</v>
      </c>
      <c r="W6162" s="3" t="str">
        <f>IFERROR(VLOOKUP($B6162, 'Returns'!$A$2:$B$801, 2, FALSE), "No")</f>
        <v>No</v>
      </c>
    </row>
    <row r="6163" spans="1:23" x14ac:dyDescent="0.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VLOOKUP($M6163,People!$A$2:$B$5, 2, FALSE)</f>
        <v>Cassandra Brandow</v>
      </c>
      <c r="W6163" s="3" t="str">
        <f>IFERROR(VLOOKUP($B6163, 'Returns'!$A$2:$B$801, 2, FALSE), "No")</f>
        <v>No</v>
      </c>
    </row>
    <row r="6164" spans="1:23" x14ac:dyDescent="0.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VLOOKUP($M6164,People!$A$2:$B$5, 2, FALSE)</f>
        <v>Cassandra Brandow</v>
      </c>
      <c r="W6164" s="3" t="str">
        <f>IFERROR(VLOOKUP($B6164, 'Returns'!$A$2:$B$801, 2, FALSE), "No")</f>
        <v>No</v>
      </c>
    </row>
    <row r="6165" spans="1:23" x14ac:dyDescent="0.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VLOOKUP($M6165,People!$A$2:$B$5, 2, FALSE)</f>
        <v>Cassandra Brandow</v>
      </c>
      <c r="W6165" s="3" t="str">
        <f>IFERROR(VLOOKUP($B6165, 'Returns'!$A$2:$B$801, 2, FALSE), "No")</f>
        <v>No</v>
      </c>
    </row>
    <row r="6166" spans="1:23" x14ac:dyDescent="0.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VLOOKUP($M6166,People!$A$2:$B$5, 2, FALSE)</f>
        <v>Cassandra Brandow</v>
      </c>
      <c r="W6166" s="3" t="str">
        <f>IFERROR(VLOOKUP($B6166, 'Returns'!$A$2:$B$801, 2, FALSE), "No")</f>
        <v>No</v>
      </c>
    </row>
    <row r="6167" spans="1:23" x14ac:dyDescent="0.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VLOOKUP($M6167,People!$A$2:$B$5, 2, FALSE)</f>
        <v>Cassandra Brandow</v>
      </c>
      <c r="W6167" s="3" t="str">
        <f>IFERROR(VLOOKUP($B6167, 'Returns'!$A$2:$B$801, 2, FALSE), "No")</f>
        <v>No</v>
      </c>
    </row>
    <row r="6168" spans="1:23" x14ac:dyDescent="0.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VLOOKUP($M6168,People!$A$2:$B$5, 2, FALSE)</f>
        <v>Cassandra Brandow</v>
      </c>
      <c r="W6168" s="3" t="str">
        <f>IFERROR(VLOOKUP($B6168, 'Returns'!$A$2:$B$801, 2, FALSE), "No")</f>
        <v>No</v>
      </c>
    </row>
    <row r="6169" spans="1:23" x14ac:dyDescent="0.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VLOOKUP($M6169,People!$A$2:$B$5, 2, FALSE)</f>
        <v>Kelly Williams</v>
      </c>
      <c r="W6169" s="3" t="str">
        <f>IFERROR(VLOOKUP($B6169, 'Returns'!$A$2:$B$801, 2, FALSE), "No")</f>
        <v>No</v>
      </c>
    </row>
    <row r="6170" spans="1:23" x14ac:dyDescent="0.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VLOOKUP($M6170,People!$A$2:$B$5, 2, FALSE)</f>
        <v>Anna Andreadi</v>
      </c>
      <c r="W6170" s="3" t="str">
        <f>IFERROR(VLOOKUP($B6170, 'Returns'!$A$2:$B$801, 2, FALSE), "No")</f>
        <v>No</v>
      </c>
    </row>
    <row r="6171" spans="1:23" x14ac:dyDescent="0.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VLOOKUP($M6171,People!$A$2:$B$5, 2, FALSE)</f>
        <v>Cassandra Brandow</v>
      </c>
      <c r="W6171" s="3" t="str">
        <f>IFERROR(VLOOKUP($B6171, 'Returns'!$A$2:$B$801, 2, FALSE), "No")</f>
        <v>No</v>
      </c>
    </row>
    <row r="6172" spans="1:23" x14ac:dyDescent="0.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VLOOKUP($M6172,People!$A$2:$B$5, 2, FALSE)</f>
        <v>Chuck Magee</v>
      </c>
      <c r="W6172" s="3" t="str">
        <f>IFERROR(VLOOKUP($B6172, 'Returns'!$A$2:$B$801, 2, FALSE), "No")</f>
        <v>No</v>
      </c>
    </row>
    <row r="6173" spans="1:23" x14ac:dyDescent="0.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VLOOKUP($M6173,People!$A$2:$B$5, 2, FALSE)</f>
        <v>Chuck Magee</v>
      </c>
      <c r="W6173" s="3" t="str">
        <f>IFERROR(VLOOKUP($B6173, 'Returns'!$A$2:$B$801, 2, FALSE), "No")</f>
        <v>No</v>
      </c>
    </row>
    <row r="6174" spans="1:23" x14ac:dyDescent="0.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VLOOKUP($M6174,People!$A$2:$B$5, 2, FALSE)</f>
        <v>Kelly Williams</v>
      </c>
      <c r="W6174" s="3" t="str">
        <f>IFERROR(VLOOKUP($B6174, 'Returns'!$A$2:$B$801, 2, FALSE), "No")</f>
        <v>No</v>
      </c>
    </row>
    <row r="6175" spans="1:23" x14ac:dyDescent="0.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VLOOKUP($M6175,People!$A$2:$B$5, 2, FALSE)</f>
        <v>Kelly Williams</v>
      </c>
      <c r="W6175" s="3" t="str">
        <f>IFERROR(VLOOKUP($B6175, 'Returns'!$A$2:$B$801, 2, FALSE), "No")</f>
        <v>No</v>
      </c>
    </row>
    <row r="6176" spans="1:23" x14ac:dyDescent="0.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VLOOKUP($M6176,People!$A$2:$B$5, 2, FALSE)</f>
        <v>Kelly Williams</v>
      </c>
      <c r="W6176" s="3" t="str">
        <f>IFERROR(VLOOKUP($B6176, 'Returns'!$A$2:$B$801, 2, FALSE), "No")</f>
        <v>No</v>
      </c>
    </row>
    <row r="6177" spans="1:23" x14ac:dyDescent="0.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VLOOKUP($M6177,People!$A$2:$B$5, 2, FALSE)</f>
        <v>Cassandra Brandow</v>
      </c>
      <c r="W6177" s="3" t="str">
        <f>IFERROR(VLOOKUP($B6177, 'Returns'!$A$2:$B$801, 2, FALSE), "No")</f>
        <v>No</v>
      </c>
    </row>
    <row r="6178" spans="1:23" x14ac:dyDescent="0.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VLOOKUP($M6178,People!$A$2:$B$5, 2, FALSE)</f>
        <v>Cassandra Brandow</v>
      </c>
      <c r="W6178" s="3" t="str">
        <f>IFERROR(VLOOKUP($B6178, 'Returns'!$A$2:$B$801, 2, FALSE), "No")</f>
        <v>No</v>
      </c>
    </row>
    <row r="6179" spans="1:23" x14ac:dyDescent="0.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VLOOKUP($M6179,People!$A$2:$B$5, 2, FALSE)</f>
        <v>Cassandra Brandow</v>
      </c>
      <c r="W6179" s="3" t="str">
        <f>IFERROR(VLOOKUP($B6179, 'Returns'!$A$2:$B$801, 2, FALSE), "No")</f>
        <v>No</v>
      </c>
    </row>
    <row r="6180" spans="1:23" x14ac:dyDescent="0.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VLOOKUP($M6180,People!$A$2:$B$5, 2, FALSE)</f>
        <v>Cassandra Brandow</v>
      </c>
      <c r="W6180" s="3" t="str">
        <f>IFERROR(VLOOKUP($B6180, 'Returns'!$A$2:$B$801, 2, FALSE), "No")</f>
        <v>No</v>
      </c>
    </row>
    <row r="6181" spans="1:23" x14ac:dyDescent="0.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VLOOKUP($M6181,People!$A$2:$B$5, 2, FALSE)</f>
        <v>Cassandra Brandow</v>
      </c>
      <c r="W6181" s="3" t="str">
        <f>IFERROR(VLOOKUP($B6181, 'Returns'!$A$2:$B$801, 2, FALSE), "No")</f>
        <v>No</v>
      </c>
    </row>
    <row r="6182" spans="1:23" x14ac:dyDescent="0.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VLOOKUP($M6182,People!$A$2:$B$5, 2, FALSE)</f>
        <v>Cassandra Brandow</v>
      </c>
      <c r="W6182" s="3" t="str">
        <f>IFERROR(VLOOKUP($B6182, 'Returns'!$A$2:$B$801, 2, FALSE), "No")</f>
        <v>No</v>
      </c>
    </row>
    <row r="6183" spans="1:23" x14ac:dyDescent="0.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VLOOKUP($M6183,People!$A$2:$B$5, 2, FALSE)</f>
        <v>Cassandra Brandow</v>
      </c>
      <c r="W6183" s="3" t="str">
        <f>IFERROR(VLOOKUP($B6183, 'Returns'!$A$2:$B$801, 2, FALSE), "No")</f>
        <v>No</v>
      </c>
    </row>
    <row r="6184" spans="1:23" x14ac:dyDescent="0.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VLOOKUP($M6184,People!$A$2:$B$5, 2, FALSE)</f>
        <v>Cassandra Brandow</v>
      </c>
      <c r="W6184" s="3" t="str">
        <f>IFERROR(VLOOKUP($B6184, 'Returns'!$A$2:$B$801, 2, FALSE), "No")</f>
        <v>No</v>
      </c>
    </row>
    <row r="6185" spans="1:23" x14ac:dyDescent="0.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VLOOKUP($M6185,People!$A$2:$B$5, 2, FALSE)</f>
        <v>Cassandra Brandow</v>
      </c>
      <c r="W6185" s="3" t="str">
        <f>IFERROR(VLOOKUP($B6185, 'Returns'!$A$2:$B$801, 2, FALSE), "No")</f>
        <v>No</v>
      </c>
    </row>
    <row r="6186" spans="1:23" x14ac:dyDescent="0.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VLOOKUP($M6186,People!$A$2:$B$5, 2, FALSE)</f>
        <v>Anna Andreadi</v>
      </c>
      <c r="W6186" s="3" t="str">
        <f>IFERROR(VLOOKUP($B6186, 'Returns'!$A$2:$B$801, 2, FALSE), "No")</f>
        <v>No</v>
      </c>
    </row>
    <row r="6187" spans="1:23" x14ac:dyDescent="0.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VLOOKUP($M6187,People!$A$2:$B$5, 2, FALSE)</f>
        <v>Chuck Magee</v>
      </c>
      <c r="W6187" s="3" t="str">
        <f>IFERROR(VLOOKUP($B6187, 'Returns'!$A$2:$B$801, 2, FALSE), "No")</f>
        <v>No</v>
      </c>
    </row>
    <row r="6188" spans="1:23" x14ac:dyDescent="0.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VLOOKUP($M6188,People!$A$2:$B$5, 2, FALSE)</f>
        <v>Chuck Magee</v>
      </c>
      <c r="W6188" s="3" t="str">
        <f>IFERROR(VLOOKUP($B6188, 'Returns'!$A$2:$B$801, 2, FALSE), "No")</f>
        <v>No</v>
      </c>
    </row>
    <row r="6189" spans="1:23" x14ac:dyDescent="0.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VLOOKUP($M6189,People!$A$2:$B$5, 2, FALSE)</f>
        <v>Chuck Magee</v>
      </c>
      <c r="W6189" s="3" t="str">
        <f>IFERROR(VLOOKUP($B6189, 'Returns'!$A$2:$B$801, 2, FALSE), "No")</f>
        <v>No</v>
      </c>
    </row>
    <row r="6190" spans="1:23" x14ac:dyDescent="0.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VLOOKUP($M6190,People!$A$2:$B$5, 2, FALSE)</f>
        <v>Chuck Magee</v>
      </c>
      <c r="W6190" s="3" t="str">
        <f>IFERROR(VLOOKUP($B6190, 'Returns'!$A$2:$B$801, 2, FALSE), "No")</f>
        <v>No</v>
      </c>
    </row>
    <row r="6191" spans="1:23" x14ac:dyDescent="0.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VLOOKUP($M6191,People!$A$2:$B$5, 2, FALSE)</f>
        <v>Kelly Williams</v>
      </c>
      <c r="W6191" s="3" t="str">
        <f>IFERROR(VLOOKUP($B6191, 'Returns'!$A$2:$B$801, 2, FALSE), "No")</f>
        <v>No</v>
      </c>
    </row>
    <row r="6192" spans="1:23" x14ac:dyDescent="0.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VLOOKUP($M6192,People!$A$2:$B$5, 2, FALSE)</f>
        <v>Chuck Magee</v>
      </c>
      <c r="W6192" s="3" t="str">
        <f>IFERROR(VLOOKUP($B6192, 'Returns'!$A$2:$B$801, 2, FALSE), "No")</f>
        <v>No</v>
      </c>
    </row>
    <row r="6193" spans="1:23" x14ac:dyDescent="0.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VLOOKUP($M6193,People!$A$2:$B$5, 2, FALSE)</f>
        <v>Anna Andreadi</v>
      </c>
      <c r="W6193" s="3" t="str">
        <f>IFERROR(VLOOKUP($B6193, 'Returns'!$A$2:$B$801, 2, FALSE), "No")</f>
        <v>No</v>
      </c>
    </row>
    <row r="6194" spans="1:23" x14ac:dyDescent="0.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VLOOKUP($M6194,People!$A$2:$B$5, 2, FALSE)</f>
        <v>Kelly Williams</v>
      </c>
      <c r="W6194" s="3" t="str">
        <f>IFERROR(VLOOKUP($B6194, 'Returns'!$A$2:$B$801, 2, FALSE), "No")</f>
        <v>No</v>
      </c>
    </row>
    <row r="6195" spans="1:23" x14ac:dyDescent="0.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VLOOKUP($M6195,People!$A$2:$B$5, 2, FALSE)</f>
        <v>Kelly Williams</v>
      </c>
      <c r="W6195" s="3" t="str">
        <f>IFERROR(VLOOKUP($B6195, 'Returns'!$A$2:$B$801, 2, FALSE), "No")</f>
        <v>No</v>
      </c>
    </row>
    <row r="6196" spans="1:23" x14ac:dyDescent="0.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VLOOKUP($M6196,People!$A$2:$B$5, 2, FALSE)</f>
        <v>Kelly Williams</v>
      </c>
      <c r="W6196" s="3" t="str">
        <f>IFERROR(VLOOKUP($B6196, 'Returns'!$A$2:$B$801, 2, FALSE), "No")</f>
        <v>No</v>
      </c>
    </row>
    <row r="6197" spans="1:23" x14ac:dyDescent="0.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VLOOKUP($M6197,People!$A$2:$B$5, 2, FALSE)</f>
        <v>Chuck Magee</v>
      </c>
      <c r="W6197" s="3" t="str">
        <f>IFERROR(VLOOKUP($B6197, 'Returns'!$A$2:$B$801, 2, FALSE), "No")</f>
        <v>No</v>
      </c>
    </row>
    <row r="6198" spans="1:23" x14ac:dyDescent="0.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VLOOKUP($M6198,People!$A$2:$B$5, 2, FALSE)</f>
        <v>Chuck Magee</v>
      </c>
      <c r="W6198" s="3" t="str">
        <f>IFERROR(VLOOKUP($B6198, 'Returns'!$A$2:$B$801, 2, FALSE), "No")</f>
        <v>No</v>
      </c>
    </row>
    <row r="6199" spans="1:23" x14ac:dyDescent="0.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VLOOKUP($M6199,People!$A$2:$B$5, 2, FALSE)</f>
        <v>Kelly Williams</v>
      </c>
      <c r="W6199" s="3" t="str">
        <f>IFERROR(VLOOKUP($B6199, 'Returns'!$A$2:$B$801, 2, FALSE), "No")</f>
        <v>No</v>
      </c>
    </row>
    <row r="6200" spans="1:23" x14ac:dyDescent="0.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VLOOKUP($M6200,People!$A$2:$B$5, 2, FALSE)</f>
        <v>Kelly Williams</v>
      </c>
      <c r="W6200" s="3" t="str">
        <f>IFERROR(VLOOKUP($B6200, 'Returns'!$A$2:$B$801, 2, FALSE), "No")</f>
        <v>No</v>
      </c>
    </row>
    <row r="6201" spans="1:23" x14ac:dyDescent="0.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VLOOKUP($M6201,People!$A$2:$B$5, 2, FALSE)</f>
        <v>Kelly Williams</v>
      </c>
      <c r="W6201" s="3" t="str">
        <f>IFERROR(VLOOKUP($B6201, 'Returns'!$A$2:$B$801, 2, FALSE), "No")</f>
        <v>No</v>
      </c>
    </row>
    <row r="6202" spans="1:23" x14ac:dyDescent="0.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VLOOKUP($M6202,People!$A$2:$B$5, 2, FALSE)</f>
        <v>Kelly Williams</v>
      </c>
      <c r="W6202" s="3" t="str">
        <f>IFERROR(VLOOKUP($B6202, 'Returns'!$A$2:$B$801, 2, FALSE), "No")</f>
        <v>No</v>
      </c>
    </row>
    <row r="6203" spans="1:23" x14ac:dyDescent="0.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VLOOKUP($M6203,People!$A$2:$B$5, 2, FALSE)</f>
        <v>Kelly Williams</v>
      </c>
      <c r="W6203" s="3" t="str">
        <f>IFERROR(VLOOKUP($B6203, 'Returns'!$A$2:$B$801, 2, FALSE), "No")</f>
        <v>No</v>
      </c>
    </row>
    <row r="6204" spans="1:23" x14ac:dyDescent="0.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VLOOKUP($M6204,People!$A$2:$B$5, 2, FALSE)</f>
        <v>Anna Andreadi</v>
      </c>
      <c r="W6204" s="3" t="str">
        <f>IFERROR(VLOOKUP($B6204, 'Returns'!$A$2:$B$801, 2, FALSE), "No")</f>
        <v>No</v>
      </c>
    </row>
    <row r="6205" spans="1:23" x14ac:dyDescent="0.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VLOOKUP($M6205,People!$A$2:$B$5, 2, FALSE)</f>
        <v>Chuck Magee</v>
      </c>
      <c r="W6205" s="3" t="str">
        <f>IFERROR(VLOOKUP($B6205, 'Returns'!$A$2:$B$801, 2, FALSE), "No")</f>
        <v>No</v>
      </c>
    </row>
    <row r="6206" spans="1:23" x14ac:dyDescent="0.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VLOOKUP($M6206,People!$A$2:$B$5, 2, FALSE)</f>
        <v>Chuck Magee</v>
      </c>
      <c r="W6206" s="3" t="str">
        <f>IFERROR(VLOOKUP($B6206, 'Returns'!$A$2:$B$801, 2, FALSE), "No")</f>
        <v>No</v>
      </c>
    </row>
    <row r="6207" spans="1:23" x14ac:dyDescent="0.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VLOOKUP($M6207,People!$A$2:$B$5, 2, FALSE)</f>
        <v>Kelly Williams</v>
      </c>
      <c r="W6207" s="3" t="str">
        <f>IFERROR(VLOOKUP($B6207, 'Returns'!$A$2:$B$801, 2, FALSE), "No")</f>
        <v>No</v>
      </c>
    </row>
    <row r="6208" spans="1:23" x14ac:dyDescent="0.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VLOOKUP($M6208,People!$A$2:$B$5, 2, FALSE)</f>
        <v>Kelly Williams</v>
      </c>
      <c r="W6208" s="3" t="str">
        <f>IFERROR(VLOOKUP($B6208, 'Returns'!$A$2:$B$801, 2, FALSE), "No")</f>
        <v>No</v>
      </c>
    </row>
    <row r="6209" spans="1:23" x14ac:dyDescent="0.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VLOOKUP($M6209,People!$A$2:$B$5, 2, FALSE)</f>
        <v>Kelly Williams</v>
      </c>
      <c r="W6209" s="3" t="str">
        <f>IFERROR(VLOOKUP($B6209, 'Returns'!$A$2:$B$801, 2, FALSE), "No")</f>
        <v>No</v>
      </c>
    </row>
    <row r="6210" spans="1:23" x14ac:dyDescent="0.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VLOOKUP($M6210,People!$A$2:$B$5, 2, FALSE)</f>
        <v>Chuck Magee</v>
      </c>
      <c r="W6210" s="3" t="str">
        <f>IFERROR(VLOOKUP($B6210, 'Returns'!$A$2:$B$801, 2, FALSE), "No")</f>
        <v>No</v>
      </c>
    </row>
    <row r="6211" spans="1:23" x14ac:dyDescent="0.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VLOOKUP($M6211,People!$A$2:$B$5, 2, FALSE)</f>
        <v>Anna Andreadi</v>
      </c>
      <c r="W6211" s="3" t="str">
        <f>IFERROR(VLOOKUP($B6211, 'Returns'!$A$2:$B$801, 2, FALSE), "No")</f>
        <v>No</v>
      </c>
    </row>
    <row r="6212" spans="1:23" x14ac:dyDescent="0.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VLOOKUP($M6212,People!$A$2:$B$5, 2, FALSE)</f>
        <v>Anna Andreadi</v>
      </c>
      <c r="W6212" s="3" t="str">
        <f>IFERROR(VLOOKUP($B6212, 'Returns'!$A$2:$B$801, 2, FALSE), "No")</f>
        <v>No</v>
      </c>
    </row>
    <row r="6213" spans="1:23" x14ac:dyDescent="0.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VLOOKUP($M6213,People!$A$2:$B$5, 2, FALSE)</f>
        <v>Anna Andreadi</v>
      </c>
      <c r="W6213" s="3" t="str">
        <f>IFERROR(VLOOKUP($B6213, 'Returns'!$A$2:$B$801, 2, FALSE), "No")</f>
        <v>No</v>
      </c>
    </row>
    <row r="6214" spans="1:23" x14ac:dyDescent="0.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VLOOKUP($M6214,People!$A$2:$B$5, 2, FALSE)</f>
        <v>Anna Andreadi</v>
      </c>
      <c r="W6214" s="3" t="str">
        <f>IFERROR(VLOOKUP($B6214, 'Returns'!$A$2:$B$801, 2, FALSE), "No")</f>
        <v>No</v>
      </c>
    </row>
    <row r="6215" spans="1:23" x14ac:dyDescent="0.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VLOOKUP($M6215,People!$A$2:$B$5, 2, FALSE)</f>
        <v>Anna Andreadi</v>
      </c>
      <c r="W6215" s="3" t="str">
        <f>IFERROR(VLOOKUP($B6215, 'Returns'!$A$2:$B$801, 2, FALSE), "No")</f>
        <v>No</v>
      </c>
    </row>
    <row r="6216" spans="1:23" x14ac:dyDescent="0.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VLOOKUP($M6216,People!$A$2:$B$5, 2, FALSE)</f>
        <v>Anna Andreadi</v>
      </c>
      <c r="W6216" s="3" t="str">
        <f>IFERROR(VLOOKUP($B6216, 'Returns'!$A$2:$B$801, 2, FALSE), "No")</f>
        <v>No</v>
      </c>
    </row>
    <row r="6217" spans="1:23" x14ac:dyDescent="0.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VLOOKUP($M6217,People!$A$2:$B$5, 2, FALSE)</f>
        <v>Chuck Magee</v>
      </c>
      <c r="W6217" s="3" t="str">
        <f>IFERROR(VLOOKUP($B6217, 'Returns'!$A$2:$B$801, 2, FALSE), "No")</f>
        <v>No</v>
      </c>
    </row>
    <row r="6218" spans="1:23" x14ac:dyDescent="0.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VLOOKUP($M6218,People!$A$2:$B$5, 2, FALSE)</f>
        <v>Chuck Magee</v>
      </c>
      <c r="W6218" s="3" t="str">
        <f>IFERROR(VLOOKUP($B6218, 'Returns'!$A$2:$B$801, 2, FALSE), "No")</f>
        <v>No</v>
      </c>
    </row>
    <row r="6219" spans="1:23" x14ac:dyDescent="0.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VLOOKUP($M6219,People!$A$2:$B$5, 2, FALSE)</f>
        <v>Cassandra Brandow</v>
      </c>
      <c r="W6219" s="3" t="str">
        <f>IFERROR(VLOOKUP($B6219, 'Returns'!$A$2:$B$801, 2, FALSE), "No")</f>
        <v>No</v>
      </c>
    </row>
    <row r="6220" spans="1:23" x14ac:dyDescent="0.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VLOOKUP($M6220,People!$A$2:$B$5, 2, FALSE)</f>
        <v>Kelly Williams</v>
      </c>
      <c r="W6220" s="3" t="str">
        <f>IFERROR(VLOOKUP($B6220, 'Returns'!$A$2:$B$801, 2, FALSE), "No")</f>
        <v>No</v>
      </c>
    </row>
    <row r="6221" spans="1:23" x14ac:dyDescent="0.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VLOOKUP($M6221,People!$A$2:$B$5, 2, FALSE)</f>
        <v>Kelly Williams</v>
      </c>
      <c r="W6221" s="3" t="str">
        <f>IFERROR(VLOOKUP($B6221, 'Returns'!$A$2:$B$801, 2, FALSE), "No")</f>
        <v>No</v>
      </c>
    </row>
    <row r="6222" spans="1:23" x14ac:dyDescent="0.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VLOOKUP($M6222,People!$A$2:$B$5, 2, FALSE)</f>
        <v>Kelly Williams</v>
      </c>
      <c r="W6222" s="3" t="str">
        <f>IFERROR(VLOOKUP($B6222, 'Returns'!$A$2:$B$801, 2, FALSE), "No")</f>
        <v>No</v>
      </c>
    </row>
    <row r="6223" spans="1:23" x14ac:dyDescent="0.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VLOOKUP($M6223,People!$A$2:$B$5, 2, FALSE)</f>
        <v>Anna Andreadi</v>
      </c>
      <c r="W6223" s="3" t="str">
        <f>IFERROR(VLOOKUP($B6223, 'Returns'!$A$2:$B$801, 2, FALSE), "No")</f>
        <v>No</v>
      </c>
    </row>
    <row r="6224" spans="1:23" x14ac:dyDescent="0.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VLOOKUP($M6224,People!$A$2:$B$5, 2, FALSE)</f>
        <v>Cassandra Brandow</v>
      </c>
      <c r="W6224" s="3" t="str">
        <f>IFERROR(VLOOKUP($B6224, 'Returns'!$A$2:$B$801, 2, FALSE), "No")</f>
        <v>No</v>
      </c>
    </row>
    <row r="6225" spans="1:23" x14ac:dyDescent="0.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VLOOKUP($M6225,People!$A$2:$B$5, 2, FALSE)</f>
        <v>Cassandra Brandow</v>
      </c>
      <c r="W6225" s="3" t="str">
        <f>IFERROR(VLOOKUP($B6225, 'Returns'!$A$2:$B$801, 2, FALSE), "No")</f>
        <v>No</v>
      </c>
    </row>
    <row r="6226" spans="1:23" x14ac:dyDescent="0.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VLOOKUP($M6226,People!$A$2:$B$5, 2, FALSE)</f>
        <v>Cassandra Brandow</v>
      </c>
      <c r="W6226" s="3" t="str">
        <f>IFERROR(VLOOKUP($B6226, 'Returns'!$A$2:$B$801, 2, FALSE), "No")</f>
        <v>No</v>
      </c>
    </row>
    <row r="6227" spans="1:23" x14ac:dyDescent="0.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VLOOKUP($M6227,People!$A$2:$B$5, 2, FALSE)</f>
        <v>Anna Andreadi</v>
      </c>
      <c r="W6227" s="3" t="str">
        <f>IFERROR(VLOOKUP($B6227, 'Returns'!$A$2:$B$801, 2, FALSE), "No")</f>
        <v>No</v>
      </c>
    </row>
    <row r="6228" spans="1:23" x14ac:dyDescent="0.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VLOOKUP($M6228,People!$A$2:$B$5, 2, FALSE)</f>
        <v>Anna Andreadi</v>
      </c>
      <c r="W6228" s="3" t="str">
        <f>IFERROR(VLOOKUP($B6228, 'Returns'!$A$2:$B$801, 2, FALSE), "No")</f>
        <v>No</v>
      </c>
    </row>
    <row r="6229" spans="1:23" x14ac:dyDescent="0.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VLOOKUP($M6229,People!$A$2:$B$5, 2, FALSE)</f>
        <v>Kelly Williams</v>
      </c>
      <c r="W6229" s="3" t="str">
        <f>IFERROR(VLOOKUP($B6229, 'Returns'!$A$2:$B$801, 2, FALSE), "No")</f>
        <v>No</v>
      </c>
    </row>
    <row r="6230" spans="1:23" x14ac:dyDescent="0.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VLOOKUP($M6230,People!$A$2:$B$5, 2, FALSE)</f>
        <v>Chuck Magee</v>
      </c>
      <c r="W6230" s="3" t="str">
        <f>IFERROR(VLOOKUP($B6230, 'Returns'!$A$2:$B$801, 2, FALSE), "No")</f>
        <v>No</v>
      </c>
    </row>
    <row r="6231" spans="1:23" x14ac:dyDescent="0.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VLOOKUP($M6231,People!$A$2:$B$5, 2, FALSE)</f>
        <v>Chuck Magee</v>
      </c>
      <c r="W6231" s="3" t="str">
        <f>IFERROR(VLOOKUP($B6231, 'Returns'!$A$2:$B$801, 2, FALSE), "No")</f>
        <v>No</v>
      </c>
    </row>
    <row r="6232" spans="1:23" x14ac:dyDescent="0.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VLOOKUP($M6232,People!$A$2:$B$5, 2, FALSE)</f>
        <v>Kelly Williams</v>
      </c>
      <c r="W6232" s="3" t="str">
        <f>IFERROR(VLOOKUP($B6232, 'Returns'!$A$2:$B$801, 2, FALSE), "No")</f>
        <v>No</v>
      </c>
    </row>
    <row r="6233" spans="1:23" x14ac:dyDescent="0.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VLOOKUP($M6233,People!$A$2:$B$5, 2, FALSE)</f>
        <v>Anna Andreadi</v>
      </c>
      <c r="W6233" s="3" t="str">
        <f>IFERROR(VLOOKUP($B6233, 'Returns'!$A$2:$B$801, 2, FALSE), "No")</f>
        <v>No</v>
      </c>
    </row>
    <row r="6234" spans="1:23" x14ac:dyDescent="0.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VLOOKUP($M6234,People!$A$2:$B$5, 2, FALSE)</f>
        <v>Anna Andreadi</v>
      </c>
      <c r="W6234" s="3" t="str">
        <f>IFERROR(VLOOKUP($B6234, 'Returns'!$A$2:$B$801, 2, FALSE), "No")</f>
        <v>No</v>
      </c>
    </row>
    <row r="6235" spans="1:23" x14ac:dyDescent="0.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VLOOKUP($M6235,People!$A$2:$B$5, 2, FALSE)</f>
        <v>Anna Andreadi</v>
      </c>
      <c r="W6235" s="3" t="str">
        <f>IFERROR(VLOOKUP($B6235, 'Returns'!$A$2:$B$801, 2, FALSE), "No")</f>
        <v>No</v>
      </c>
    </row>
    <row r="6236" spans="1:23" x14ac:dyDescent="0.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VLOOKUP($M6236,People!$A$2:$B$5, 2, FALSE)</f>
        <v>Anna Andreadi</v>
      </c>
      <c r="W6236" s="3" t="str">
        <f>IFERROR(VLOOKUP($B6236, 'Returns'!$A$2:$B$801, 2, FALSE), "No")</f>
        <v>No</v>
      </c>
    </row>
    <row r="6237" spans="1:23" x14ac:dyDescent="0.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VLOOKUP($M6237,People!$A$2:$B$5, 2, FALSE)</f>
        <v>Anna Andreadi</v>
      </c>
      <c r="W6237" s="3" t="str">
        <f>IFERROR(VLOOKUP($B6237, 'Returns'!$A$2:$B$801, 2, FALSE), "No")</f>
        <v>No</v>
      </c>
    </row>
    <row r="6238" spans="1:23" x14ac:dyDescent="0.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VLOOKUP($M6238,People!$A$2:$B$5, 2, FALSE)</f>
        <v>Chuck Magee</v>
      </c>
      <c r="W6238" s="3" t="str">
        <f>IFERROR(VLOOKUP($B6238, 'Returns'!$A$2:$B$801, 2, FALSE), "No")</f>
        <v>No</v>
      </c>
    </row>
    <row r="6239" spans="1:23" x14ac:dyDescent="0.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VLOOKUP($M6239,People!$A$2:$B$5, 2, FALSE)</f>
        <v>Chuck Magee</v>
      </c>
      <c r="W6239" s="3" t="str">
        <f>IFERROR(VLOOKUP($B6239, 'Returns'!$A$2:$B$801, 2, FALSE), "No")</f>
        <v>No</v>
      </c>
    </row>
    <row r="6240" spans="1:23" x14ac:dyDescent="0.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VLOOKUP($M6240,People!$A$2:$B$5, 2, FALSE)</f>
        <v>Anna Andreadi</v>
      </c>
      <c r="W6240" s="3" t="str">
        <f>IFERROR(VLOOKUP($B6240, 'Returns'!$A$2:$B$801, 2, FALSE), "No")</f>
        <v>Yes</v>
      </c>
    </row>
    <row r="6241" spans="1:23" x14ac:dyDescent="0.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VLOOKUP($M6241,People!$A$2:$B$5, 2, FALSE)</f>
        <v>Anna Andreadi</v>
      </c>
      <c r="W6241" s="3" t="str">
        <f>IFERROR(VLOOKUP($B6241, 'Returns'!$A$2:$B$801, 2, FALSE), "No")</f>
        <v>Yes</v>
      </c>
    </row>
    <row r="6242" spans="1:23" x14ac:dyDescent="0.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VLOOKUP($M6242,People!$A$2:$B$5, 2, FALSE)</f>
        <v>Anna Andreadi</v>
      </c>
      <c r="W6242" s="3" t="str">
        <f>IFERROR(VLOOKUP($B6242, 'Returns'!$A$2:$B$801, 2, FALSE), "No")</f>
        <v>No</v>
      </c>
    </row>
    <row r="6243" spans="1:23" x14ac:dyDescent="0.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VLOOKUP($M6243,People!$A$2:$B$5, 2, FALSE)</f>
        <v>Chuck Magee</v>
      </c>
      <c r="W6243" s="3" t="str">
        <f>IFERROR(VLOOKUP($B6243, 'Returns'!$A$2:$B$801, 2, FALSE), "No")</f>
        <v>No</v>
      </c>
    </row>
    <row r="6244" spans="1:23" x14ac:dyDescent="0.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VLOOKUP($M6244,People!$A$2:$B$5, 2, FALSE)</f>
        <v>Cassandra Brandow</v>
      </c>
      <c r="W6244" s="3" t="str">
        <f>IFERROR(VLOOKUP($B6244, 'Returns'!$A$2:$B$801, 2, FALSE), "No")</f>
        <v>No</v>
      </c>
    </row>
    <row r="6245" spans="1:23" x14ac:dyDescent="0.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VLOOKUP($M6245,People!$A$2:$B$5, 2, FALSE)</f>
        <v>Anna Andreadi</v>
      </c>
      <c r="W6245" s="3" t="str">
        <f>IFERROR(VLOOKUP($B6245, 'Returns'!$A$2:$B$801, 2, FALSE), "No")</f>
        <v>No</v>
      </c>
    </row>
    <row r="6246" spans="1:23" x14ac:dyDescent="0.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VLOOKUP($M6246,People!$A$2:$B$5, 2, FALSE)</f>
        <v>Anna Andreadi</v>
      </c>
      <c r="W6246" s="3" t="str">
        <f>IFERROR(VLOOKUP($B6246, 'Returns'!$A$2:$B$801, 2, FALSE), "No")</f>
        <v>No</v>
      </c>
    </row>
    <row r="6247" spans="1:23" x14ac:dyDescent="0.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VLOOKUP($M6247,People!$A$2:$B$5, 2, FALSE)</f>
        <v>Anna Andreadi</v>
      </c>
      <c r="W6247" s="3" t="str">
        <f>IFERROR(VLOOKUP($B6247, 'Returns'!$A$2:$B$801, 2, FALSE), "No")</f>
        <v>No</v>
      </c>
    </row>
    <row r="6248" spans="1:23" x14ac:dyDescent="0.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VLOOKUP($M6248,People!$A$2:$B$5, 2, FALSE)</f>
        <v>Anna Andreadi</v>
      </c>
      <c r="W6248" s="3" t="str">
        <f>IFERROR(VLOOKUP($B6248, 'Returns'!$A$2:$B$801, 2, FALSE), "No")</f>
        <v>No</v>
      </c>
    </row>
    <row r="6249" spans="1:23" x14ac:dyDescent="0.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VLOOKUP($M6249,People!$A$2:$B$5, 2, FALSE)</f>
        <v>Kelly Williams</v>
      </c>
      <c r="W6249" s="3" t="str">
        <f>IFERROR(VLOOKUP($B6249, 'Returns'!$A$2:$B$801, 2, FALSE), "No")</f>
        <v>No</v>
      </c>
    </row>
    <row r="6250" spans="1:23" x14ac:dyDescent="0.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VLOOKUP($M6250,People!$A$2:$B$5, 2, FALSE)</f>
        <v>Kelly Williams</v>
      </c>
      <c r="W6250" s="3" t="str">
        <f>IFERROR(VLOOKUP($B6250, 'Returns'!$A$2:$B$801, 2, FALSE), "No")</f>
        <v>No</v>
      </c>
    </row>
    <row r="6251" spans="1:23" x14ac:dyDescent="0.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VLOOKUP($M6251,People!$A$2:$B$5, 2, FALSE)</f>
        <v>Kelly Williams</v>
      </c>
      <c r="W6251" s="3" t="str">
        <f>IFERROR(VLOOKUP($B6251, 'Returns'!$A$2:$B$801, 2, FALSE), "No")</f>
        <v>No</v>
      </c>
    </row>
    <row r="6252" spans="1:23" x14ac:dyDescent="0.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VLOOKUP($M6252,People!$A$2:$B$5, 2, FALSE)</f>
        <v>Kelly Williams</v>
      </c>
      <c r="W6252" s="3" t="str">
        <f>IFERROR(VLOOKUP($B6252, 'Returns'!$A$2:$B$801, 2, FALSE), "No")</f>
        <v>No</v>
      </c>
    </row>
    <row r="6253" spans="1:23" x14ac:dyDescent="0.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VLOOKUP($M6253,People!$A$2:$B$5, 2, FALSE)</f>
        <v>Kelly Williams</v>
      </c>
      <c r="W6253" s="3" t="str">
        <f>IFERROR(VLOOKUP($B6253, 'Returns'!$A$2:$B$801, 2, FALSE), "No")</f>
        <v>No</v>
      </c>
    </row>
    <row r="6254" spans="1:23" x14ac:dyDescent="0.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VLOOKUP($M6254,People!$A$2:$B$5, 2, FALSE)</f>
        <v>Cassandra Brandow</v>
      </c>
      <c r="W6254" s="3" t="str">
        <f>IFERROR(VLOOKUP($B6254, 'Returns'!$A$2:$B$801, 2, FALSE), "No")</f>
        <v>No</v>
      </c>
    </row>
    <row r="6255" spans="1:23" x14ac:dyDescent="0.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VLOOKUP($M6255,People!$A$2:$B$5, 2, FALSE)</f>
        <v>Cassandra Brandow</v>
      </c>
      <c r="W6255" s="3" t="str">
        <f>IFERROR(VLOOKUP($B6255, 'Returns'!$A$2:$B$801, 2, FALSE), "No")</f>
        <v>No</v>
      </c>
    </row>
    <row r="6256" spans="1:23" x14ac:dyDescent="0.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VLOOKUP($M6256,People!$A$2:$B$5, 2, FALSE)</f>
        <v>Cassandra Brandow</v>
      </c>
      <c r="W6256" s="3" t="str">
        <f>IFERROR(VLOOKUP($B6256, 'Returns'!$A$2:$B$801, 2, FALSE), "No")</f>
        <v>No</v>
      </c>
    </row>
    <row r="6257" spans="1:23" x14ac:dyDescent="0.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VLOOKUP($M6257,People!$A$2:$B$5, 2, FALSE)</f>
        <v>Kelly Williams</v>
      </c>
      <c r="W6257" s="3" t="str">
        <f>IFERROR(VLOOKUP($B6257, 'Returns'!$A$2:$B$801, 2, FALSE), "No")</f>
        <v>No</v>
      </c>
    </row>
    <row r="6258" spans="1:23" x14ac:dyDescent="0.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VLOOKUP($M6258,People!$A$2:$B$5, 2, FALSE)</f>
        <v>Cassandra Brandow</v>
      </c>
      <c r="W6258" s="3" t="str">
        <f>IFERROR(VLOOKUP($B6258, 'Returns'!$A$2:$B$801, 2, FALSE), "No")</f>
        <v>No</v>
      </c>
    </row>
    <row r="6259" spans="1:23" x14ac:dyDescent="0.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VLOOKUP($M6259,People!$A$2:$B$5, 2, FALSE)</f>
        <v>Chuck Magee</v>
      </c>
      <c r="W6259" s="3" t="str">
        <f>IFERROR(VLOOKUP($B6259, 'Returns'!$A$2:$B$801, 2, FALSE), "No")</f>
        <v>No</v>
      </c>
    </row>
    <row r="6260" spans="1:23" x14ac:dyDescent="0.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VLOOKUP($M6260,People!$A$2:$B$5, 2, FALSE)</f>
        <v>Chuck Magee</v>
      </c>
      <c r="W6260" s="3" t="str">
        <f>IFERROR(VLOOKUP($B6260, 'Returns'!$A$2:$B$801, 2, FALSE), "No")</f>
        <v>No</v>
      </c>
    </row>
    <row r="6261" spans="1:23" x14ac:dyDescent="0.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VLOOKUP($M6261,People!$A$2:$B$5, 2, FALSE)</f>
        <v>Kelly Williams</v>
      </c>
      <c r="W6261" s="3" t="str">
        <f>IFERROR(VLOOKUP($B6261, 'Returns'!$A$2:$B$801, 2, FALSE), "No")</f>
        <v>No</v>
      </c>
    </row>
    <row r="6262" spans="1:23" x14ac:dyDescent="0.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VLOOKUP($M6262,People!$A$2:$B$5, 2, FALSE)</f>
        <v>Anna Andreadi</v>
      </c>
      <c r="W6262" s="3" t="str">
        <f>IFERROR(VLOOKUP($B6262, 'Returns'!$A$2:$B$801, 2, FALSE), "No")</f>
        <v>No</v>
      </c>
    </row>
    <row r="6263" spans="1:23" x14ac:dyDescent="0.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VLOOKUP($M6263,People!$A$2:$B$5, 2, FALSE)</f>
        <v>Chuck Magee</v>
      </c>
      <c r="W6263" s="3" t="str">
        <f>IFERROR(VLOOKUP($B6263, 'Returns'!$A$2:$B$801, 2, FALSE), "No")</f>
        <v>No</v>
      </c>
    </row>
    <row r="6264" spans="1:23" x14ac:dyDescent="0.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VLOOKUP($M6264,People!$A$2:$B$5, 2, FALSE)</f>
        <v>Kelly Williams</v>
      </c>
      <c r="W6264" s="3" t="str">
        <f>IFERROR(VLOOKUP($B6264, 'Returns'!$A$2:$B$801, 2, FALSE), "No")</f>
        <v>No</v>
      </c>
    </row>
    <row r="6265" spans="1:23" x14ac:dyDescent="0.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VLOOKUP($M6265,People!$A$2:$B$5, 2, FALSE)</f>
        <v>Cassandra Brandow</v>
      </c>
      <c r="W6265" s="3" t="str">
        <f>IFERROR(VLOOKUP($B6265, 'Returns'!$A$2:$B$801, 2, FALSE), "No")</f>
        <v>No</v>
      </c>
    </row>
    <row r="6266" spans="1:23" x14ac:dyDescent="0.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VLOOKUP($M6266,People!$A$2:$B$5, 2, FALSE)</f>
        <v>Kelly Williams</v>
      </c>
      <c r="W6266" s="3" t="str">
        <f>IFERROR(VLOOKUP($B6266, 'Returns'!$A$2:$B$801, 2, FALSE), "No")</f>
        <v>Yes</v>
      </c>
    </row>
    <row r="6267" spans="1:23" x14ac:dyDescent="0.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VLOOKUP($M6267,People!$A$2:$B$5, 2, FALSE)</f>
        <v>Cassandra Brandow</v>
      </c>
      <c r="W6267" s="3" t="str">
        <f>IFERROR(VLOOKUP($B6267, 'Returns'!$A$2:$B$801, 2, FALSE), "No")</f>
        <v>No</v>
      </c>
    </row>
    <row r="6268" spans="1:23" x14ac:dyDescent="0.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VLOOKUP($M6268,People!$A$2:$B$5, 2, FALSE)</f>
        <v>Cassandra Brandow</v>
      </c>
      <c r="W6268" s="3" t="str">
        <f>IFERROR(VLOOKUP($B6268, 'Returns'!$A$2:$B$801, 2, FALSE), "No")</f>
        <v>No</v>
      </c>
    </row>
    <row r="6269" spans="1:23" x14ac:dyDescent="0.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VLOOKUP($M6269,People!$A$2:$B$5, 2, FALSE)</f>
        <v>Chuck Magee</v>
      </c>
      <c r="W6269" s="3" t="str">
        <f>IFERROR(VLOOKUP($B6269, 'Returns'!$A$2:$B$801, 2, FALSE), "No")</f>
        <v>No</v>
      </c>
    </row>
    <row r="6270" spans="1:23" x14ac:dyDescent="0.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VLOOKUP($M6270,People!$A$2:$B$5, 2, FALSE)</f>
        <v>Chuck Magee</v>
      </c>
      <c r="W6270" s="3" t="str">
        <f>IFERROR(VLOOKUP($B6270, 'Returns'!$A$2:$B$801, 2, FALSE), "No")</f>
        <v>No</v>
      </c>
    </row>
    <row r="6271" spans="1:23" x14ac:dyDescent="0.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VLOOKUP($M6271,People!$A$2:$B$5, 2, FALSE)</f>
        <v>Anna Andreadi</v>
      </c>
      <c r="W6271" s="3" t="str">
        <f>IFERROR(VLOOKUP($B6271, 'Returns'!$A$2:$B$801, 2, FALSE), "No")</f>
        <v>No</v>
      </c>
    </row>
    <row r="6272" spans="1:23" x14ac:dyDescent="0.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VLOOKUP($M6272,People!$A$2:$B$5, 2, FALSE)</f>
        <v>Anna Andreadi</v>
      </c>
      <c r="W6272" s="3" t="str">
        <f>IFERROR(VLOOKUP($B6272, 'Returns'!$A$2:$B$801, 2, FALSE), "No")</f>
        <v>No</v>
      </c>
    </row>
    <row r="6273" spans="1:23" x14ac:dyDescent="0.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VLOOKUP($M6273,People!$A$2:$B$5, 2, FALSE)</f>
        <v>Anna Andreadi</v>
      </c>
      <c r="W6273" s="3" t="str">
        <f>IFERROR(VLOOKUP($B6273, 'Returns'!$A$2:$B$801, 2, FALSE), "No")</f>
        <v>No</v>
      </c>
    </row>
    <row r="6274" spans="1:23" x14ac:dyDescent="0.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VLOOKUP($M6274,People!$A$2:$B$5, 2, FALSE)</f>
        <v>Kelly Williams</v>
      </c>
      <c r="W6274" s="3" t="str">
        <f>IFERROR(VLOOKUP($B6274, 'Returns'!$A$2:$B$801, 2, FALSE), "No")</f>
        <v>No</v>
      </c>
    </row>
    <row r="6275" spans="1:23" x14ac:dyDescent="0.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VLOOKUP($M6275,People!$A$2:$B$5, 2, FALSE)</f>
        <v>Anna Andreadi</v>
      </c>
      <c r="W6275" s="3" t="str">
        <f>IFERROR(VLOOKUP($B6275, 'Returns'!$A$2:$B$801, 2, FALSE), "No")</f>
        <v>No</v>
      </c>
    </row>
    <row r="6276" spans="1:23" x14ac:dyDescent="0.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VLOOKUP($M6276,People!$A$2:$B$5, 2, FALSE)</f>
        <v>Anna Andreadi</v>
      </c>
      <c r="W6276" s="3" t="str">
        <f>IFERROR(VLOOKUP($B6276, 'Returns'!$A$2:$B$801, 2, FALSE), "No")</f>
        <v>No</v>
      </c>
    </row>
    <row r="6277" spans="1:23" x14ac:dyDescent="0.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VLOOKUP($M6277,People!$A$2:$B$5, 2, FALSE)</f>
        <v>Anna Andreadi</v>
      </c>
      <c r="W6277" s="3" t="str">
        <f>IFERROR(VLOOKUP($B6277, 'Returns'!$A$2:$B$801, 2, FALSE), "No")</f>
        <v>No</v>
      </c>
    </row>
    <row r="6278" spans="1:23" x14ac:dyDescent="0.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VLOOKUP($M6278,People!$A$2:$B$5, 2, FALSE)</f>
        <v>Anna Andreadi</v>
      </c>
      <c r="W6278" s="3" t="str">
        <f>IFERROR(VLOOKUP($B6278, 'Returns'!$A$2:$B$801, 2, FALSE), "No")</f>
        <v>No</v>
      </c>
    </row>
    <row r="6279" spans="1:23" x14ac:dyDescent="0.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VLOOKUP($M6279,People!$A$2:$B$5, 2, FALSE)</f>
        <v>Anna Andreadi</v>
      </c>
      <c r="W6279" s="3" t="str">
        <f>IFERROR(VLOOKUP($B6279, 'Returns'!$A$2:$B$801, 2, FALSE), "No")</f>
        <v>No</v>
      </c>
    </row>
    <row r="6280" spans="1:23" x14ac:dyDescent="0.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VLOOKUP($M6280,People!$A$2:$B$5, 2, FALSE)</f>
        <v>Anna Andreadi</v>
      </c>
      <c r="W6280" s="3" t="str">
        <f>IFERROR(VLOOKUP($B6280, 'Returns'!$A$2:$B$801, 2, FALSE), "No")</f>
        <v>No</v>
      </c>
    </row>
    <row r="6281" spans="1:23" x14ac:dyDescent="0.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VLOOKUP($M6281,People!$A$2:$B$5, 2, FALSE)</f>
        <v>Anna Andreadi</v>
      </c>
      <c r="W6281" s="3" t="str">
        <f>IFERROR(VLOOKUP($B6281, 'Returns'!$A$2:$B$801, 2, FALSE), "No")</f>
        <v>No</v>
      </c>
    </row>
    <row r="6282" spans="1:23" x14ac:dyDescent="0.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VLOOKUP($M6282,People!$A$2:$B$5, 2, FALSE)</f>
        <v>Chuck Magee</v>
      </c>
      <c r="W6282" s="3" t="str">
        <f>IFERROR(VLOOKUP($B6282, 'Returns'!$A$2:$B$801, 2, FALSE), "No")</f>
        <v>No</v>
      </c>
    </row>
    <row r="6283" spans="1:23" x14ac:dyDescent="0.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VLOOKUP($M6283,People!$A$2:$B$5, 2, FALSE)</f>
        <v>Chuck Magee</v>
      </c>
      <c r="W6283" s="3" t="str">
        <f>IFERROR(VLOOKUP($B6283, 'Returns'!$A$2:$B$801, 2, FALSE), "No")</f>
        <v>No</v>
      </c>
    </row>
    <row r="6284" spans="1:23" x14ac:dyDescent="0.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VLOOKUP($M6284,People!$A$2:$B$5, 2, FALSE)</f>
        <v>Chuck Magee</v>
      </c>
      <c r="W6284" s="3" t="str">
        <f>IFERROR(VLOOKUP($B6284, 'Returns'!$A$2:$B$801, 2, FALSE), "No")</f>
        <v>No</v>
      </c>
    </row>
    <row r="6285" spans="1:23" x14ac:dyDescent="0.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VLOOKUP($M6285,People!$A$2:$B$5, 2, FALSE)</f>
        <v>Anna Andreadi</v>
      </c>
      <c r="W6285" s="3" t="str">
        <f>IFERROR(VLOOKUP($B6285, 'Returns'!$A$2:$B$801, 2, FALSE), "No")</f>
        <v>No</v>
      </c>
    </row>
    <row r="6286" spans="1:23" x14ac:dyDescent="0.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VLOOKUP($M6286,People!$A$2:$B$5, 2, FALSE)</f>
        <v>Anna Andreadi</v>
      </c>
      <c r="W6286" s="3" t="str">
        <f>IFERROR(VLOOKUP($B6286, 'Returns'!$A$2:$B$801, 2, FALSE), "No")</f>
        <v>No</v>
      </c>
    </row>
    <row r="6287" spans="1:23" x14ac:dyDescent="0.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VLOOKUP($M6287,People!$A$2:$B$5, 2, FALSE)</f>
        <v>Chuck Magee</v>
      </c>
      <c r="W6287" s="3" t="str">
        <f>IFERROR(VLOOKUP($B6287, 'Returns'!$A$2:$B$801, 2, FALSE), "No")</f>
        <v>No</v>
      </c>
    </row>
    <row r="6288" spans="1:23" x14ac:dyDescent="0.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VLOOKUP($M6288,People!$A$2:$B$5, 2, FALSE)</f>
        <v>Cassandra Brandow</v>
      </c>
      <c r="W6288" s="3" t="str">
        <f>IFERROR(VLOOKUP($B6288, 'Returns'!$A$2:$B$801, 2, FALSE), "No")</f>
        <v>No</v>
      </c>
    </row>
    <row r="6289" spans="1:23" x14ac:dyDescent="0.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VLOOKUP($M6289,People!$A$2:$B$5, 2, FALSE)</f>
        <v>Anna Andreadi</v>
      </c>
      <c r="W6289" s="3" t="str">
        <f>IFERROR(VLOOKUP($B6289, 'Returns'!$A$2:$B$801, 2, FALSE), "No")</f>
        <v>No</v>
      </c>
    </row>
    <row r="6290" spans="1:23" x14ac:dyDescent="0.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VLOOKUP($M6290,People!$A$2:$B$5, 2, FALSE)</f>
        <v>Anna Andreadi</v>
      </c>
      <c r="W6290" s="3" t="str">
        <f>IFERROR(VLOOKUP($B6290, 'Returns'!$A$2:$B$801, 2, FALSE), "No")</f>
        <v>No</v>
      </c>
    </row>
    <row r="6291" spans="1:23" x14ac:dyDescent="0.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VLOOKUP($M6291,People!$A$2:$B$5, 2, FALSE)</f>
        <v>Anna Andreadi</v>
      </c>
      <c r="W6291" s="3" t="str">
        <f>IFERROR(VLOOKUP($B6291, 'Returns'!$A$2:$B$801, 2, FALSE), "No")</f>
        <v>No</v>
      </c>
    </row>
    <row r="6292" spans="1:23" x14ac:dyDescent="0.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VLOOKUP($M6292,People!$A$2:$B$5, 2, FALSE)</f>
        <v>Anna Andreadi</v>
      </c>
      <c r="W6292" s="3" t="str">
        <f>IFERROR(VLOOKUP($B6292, 'Returns'!$A$2:$B$801, 2, FALSE), "No")</f>
        <v>No</v>
      </c>
    </row>
    <row r="6293" spans="1:23" x14ac:dyDescent="0.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VLOOKUP($M6293,People!$A$2:$B$5, 2, FALSE)</f>
        <v>Cassandra Brandow</v>
      </c>
      <c r="W6293" s="3" t="str">
        <f>IFERROR(VLOOKUP($B6293, 'Returns'!$A$2:$B$801, 2, FALSE), "No")</f>
        <v>No</v>
      </c>
    </row>
    <row r="6294" spans="1:23" x14ac:dyDescent="0.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VLOOKUP($M6294,People!$A$2:$B$5, 2, FALSE)</f>
        <v>Anna Andreadi</v>
      </c>
      <c r="W6294" s="3" t="str">
        <f>IFERROR(VLOOKUP($B6294, 'Returns'!$A$2:$B$801, 2, FALSE), "No")</f>
        <v>No</v>
      </c>
    </row>
    <row r="6295" spans="1:23" x14ac:dyDescent="0.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VLOOKUP($M6295,People!$A$2:$B$5, 2, FALSE)</f>
        <v>Anna Andreadi</v>
      </c>
      <c r="W6295" s="3" t="str">
        <f>IFERROR(VLOOKUP($B6295, 'Returns'!$A$2:$B$801, 2, FALSE), "No")</f>
        <v>No</v>
      </c>
    </row>
    <row r="6296" spans="1:23" x14ac:dyDescent="0.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VLOOKUP($M6296,People!$A$2:$B$5, 2, FALSE)</f>
        <v>Chuck Magee</v>
      </c>
      <c r="W6296" s="3" t="str">
        <f>IFERROR(VLOOKUP($B6296, 'Returns'!$A$2:$B$801, 2, FALSE), "No")</f>
        <v>No</v>
      </c>
    </row>
    <row r="6297" spans="1:23" x14ac:dyDescent="0.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VLOOKUP($M6297,People!$A$2:$B$5, 2, FALSE)</f>
        <v>Chuck Magee</v>
      </c>
      <c r="W6297" s="3" t="str">
        <f>IFERROR(VLOOKUP($B6297, 'Returns'!$A$2:$B$801, 2, FALSE), "No")</f>
        <v>No</v>
      </c>
    </row>
    <row r="6298" spans="1:23" x14ac:dyDescent="0.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VLOOKUP($M6298,People!$A$2:$B$5, 2, FALSE)</f>
        <v>Chuck Magee</v>
      </c>
      <c r="W6298" s="3" t="str">
        <f>IFERROR(VLOOKUP($B6298, 'Returns'!$A$2:$B$801, 2, FALSE), "No")</f>
        <v>No</v>
      </c>
    </row>
    <row r="6299" spans="1:23" x14ac:dyDescent="0.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VLOOKUP($M6299,People!$A$2:$B$5, 2, FALSE)</f>
        <v>Chuck Magee</v>
      </c>
      <c r="W6299" s="3" t="str">
        <f>IFERROR(VLOOKUP($B6299, 'Returns'!$A$2:$B$801, 2, FALSE), "No")</f>
        <v>No</v>
      </c>
    </row>
    <row r="6300" spans="1:23" x14ac:dyDescent="0.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VLOOKUP($M6300,People!$A$2:$B$5, 2, FALSE)</f>
        <v>Anna Andreadi</v>
      </c>
      <c r="W6300" s="3" t="str">
        <f>IFERROR(VLOOKUP($B6300, 'Returns'!$A$2:$B$801, 2, FALSE), "No")</f>
        <v>No</v>
      </c>
    </row>
    <row r="6301" spans="1:23" x14ac:dyDescent="0.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VLOOKUP($M6301,People!$A$2:$B$5, 2, FALSE)</f>
        <v>Anna Andreadi</v>
      </c>
      <c r="W6301" s="3" t="str">
        <f>IFERROR(VLOOKUP($B6301, 'Returns'!$A$2:$B$801, 2, FALSE), "No")</f>
        <v>No</v>
      </c>
    </row>
    <row r="6302" spans="1:23" x14ac:dyDescent="0.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VLOOKUP($M6302,People!$A$2:$B$5, 2, FALSE)</f>
        <v>Kelly Williams</v>
      </c>
      <c r="W6302" s="3" t="str">
        <f>IFERROR(VLOOKUP($B6302, 'Returns'!$A$2:$B$801, 2, FALSE), "No")</f>
        <v>No</v>
      </c>
    </row>
    <row r="6303" spans="1:23" x14ac:dyDescent="0.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VLOOKUP($M6303,People!$A$2:$B$5, 2, FALSE)</f>
        <v>Kelly Williams</v>
      </c>
      <c r="W6303" s="3" t="str">
        <f>IFERROR(VLOOKUP($B6303, 'Returns'!$A$2:$B$801, 2, FALSE), "No")</f>
        <v>No</v>
      </c>
    </row>
    <row r="6304" spans="1:23" x14ac:dyDescent="0.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VLOOKUP($M6304,People!$A$2:$B$5, 2, FALSE)</f>
        <v>Kelly Williams</v>
      </c>
      <c r="W6304" s="3" t="str">
        <f>IFERROR(VLOOKUP($B6304, 'Returns'!$A$2:$B$801, 2, FALSE), "No")</f>
        <v>No</v>
      </c>
    </row>
    <row r="6305" spans="1:23" x14ac:dyDescent="0.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VLOOKUP($M6305,People!$A$2:$B$5, 2, FALSE)</f>
        <v>Kelly Williams</v>
      </c>
      <c r="W6305" s="3" t="str">
        <f>IFERROR(VLOOKUP($B6305, 'Returns'!$A$2:$B$801, 2, FALSE), "No")</f>
        <v>No</v>
      </c>
    </row>
    <row r="6306" spans="1:23" x14ac:dyDescent="0.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VLOOKUP($M6306,People!$A$2:$B$5, 2, FALSE)</f>
        <v>Chuck Magee</v>
      </c>
      <c r="W6306" s="3" t="str">
        <f>IFERROR(VLOOKUP($B6306, 'Returns'!$A$2:$B$801, 2, FALSE), "No")</f>
        <v>No</v>
      </c>
    </row>
    <row r="6307" spans="1:23" x14ac:dyDescent="0.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VLOOKUP($M6307,People!$A$2:$B$5, 2, FALSE)</f>
        <v>Anna Andreadi</v>
      </c>
      <c r="W6307" s="3" t="str">
        <f>IFERROR(VLOOKUP($B6307, 'Returns'!$A$2:$B$801, 2, FALSE), "No")</f>
        <v>No</v>
      </c>
    </row>
    <row r="6308" spans="1:23" x14ac:dyDescent="0.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VLOOKUP($M6308,People!$A$2:$B$5, 2, FALSE)</f>
        <v>Anna Andreadi</v>
      </c>
      <c r="W6308" s="3" t="str">
        <f>IFERROR(VLOOKUP($B6308, 'Returns'!$A$2:$B$801, 2, FALSE), "No")</f>
        <v>No</v>
      </c>
    </row>
    <row r="6309" spans="1:23" x14ac:dyDescent="0.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VLOOKUP($M6309,People!$A$2:$B$5, 2, FALSE)</f>
        <v>Anna Andreadi</v>
      </c>
      <c r="W6309" s="3" t="str">
        <f>IFERROR(VLOOKUP($B6309, 'Returns'!$A$2:$B$801, 2, FALSE), "No")</f>
        <v>No</v>
      </c>
    </row>
    <row r="6310" spans="1:23" x14ac:dyDescent="0.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VLOOKUP($M6310,People!$A$2:$B$5, 2, FALSE)</f>
        <v>Anna Andreadi</v>
      </c>
      <c r="W6310" s="3" t="str">
        <f>IFERROR(VLOOKUP($B6310, 'Returns'!$A$2:$B$801, 2, FALSE), "No")</f>
        <v>No</v>
      </c>
    </row>
    <row r="6311" spans="1:23" x14ac:dyDescent="0.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VLOOKUP($M6311,People!$A$2:$B$5, 2, FALSE)</f>
        <v>Anna Andreadi</v>
      </c>
      <c r="W6311" s="3" t="str">
        <f>IFERROR(VLOOKUP($B6311, 'Returns'!$A$2:$B$801, 2, FALSE), "No")</f>
        <v>No</v>
      </c>
    </row>
    <row r="6312" spans="1:23" x14ac:dyDescent="0.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VLOOKUP($M6312,People!$A$2:$B$5, 2, FALSE)</f>
        <v>Anna Andreadi</v>
      </c>
      <c r="W6312" s="3" t="str">
        <f>IFERROR(VLOOKUP($B6312, 'Returns'!$A$2:$B$801, 2, FALSE), "No")</f>
        <v>No</v>
      </c>
    </row>
    <row r="6313" spans="1:23" x14ac:dyDescent="0.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VLOOKUP($M6313,People!$A$2:$B$5, 2, FALSE)</f>
        <v>Anna Andreadi</v>
      </c>
      <c r="W6313" s="3" t="str">
        <f>IFERROR(VLOOKUP($B6313, 'Returns'!$A$2:$B$801, 2, FALSE), "No")</f>
        <v>No</v>
      </c>
    </row>
    <row r="6314" spans="1:23" x14ac:dyDescent="0.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VLOOKUP($M6314,People!$A$2:$B$5, 2, FALSE)</f>
        <v>Chuck Magee</v>
      </c>
      <c r="W6314" s="3" t="str">
        <f>IFERROR(VLOOKUP($B6314, 'Returns'!$A$2:$B$801, 2, FALSE), "No")</f>
        <v>No</v>
      </c>
    </row>
    <row r="6315" spans="1:23" x14ac:dyDescent="0.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VLOOKUP($M6315,People!$A$2:$B$5, 2, FALSE)</f>
        <v>Chuck Magee</v>
      </c>
      <c r="W6315" s="3" t="str">
        <f>IFERROR(VLOOKUP($B6315, 'Returns'!$A$2:$B$801, 2, FALSE), "No")</f>
        <v>No</v>
      </c>
    </row>
    <row r="6316" spans="1:23" x14ac:dyDescent="0.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VLOOKUP($M6316,People!$A$2:$B$5, 2, FALSE)</f>
        <v>Kelly Williams</v>
      </c>
      <c r="W6316" s="3" t="str">
        <f>IFERROR(VLOOKUP($B6316, 'Returns'!$A$2:$B$801, 2, FALSE), "No")</f>
        <v>Yes</v>
      </c>
    </row>
    <row r="6317" spans="1:23" x14ac:dyDescent="0.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VLOOKUP($M6317,People!$A$2:$B$5, 2, FALSE)</f>
        <v>Kelly Williams</v>
      </c>
      <c r="W6317" s="3" t="str">
        <f>IFERROR(VLOOKUP($B6317, 'Returns'!$A$2:$B$801, 2, FALSE), "No")</f>
        <v>Yes</v>
      </c>
    </row>
    <row r="6318" spans="1:23" x14ac:dyDescent="0.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VLOOKUP($M6318,People!$A$2:$B$5, 2, FALSE)</f>
        <v>Kelly Williams</v>
      </c>
      <c r="W6318" s="3" t="str">
        <f>IFERROR(VLOOKUP($B6318, 'Returns'!$A$2:$B$801, 2, FALSE), "No")</f>
        <v>Yes</v>
      </c>
    </row>
    <row r="6319" spans="1:23" x14ac:dyDescent="0.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VLOOKUP($M6319,People!$A$2:$B$5, 2, FALSE)</f>
        <v>Kelly Williams</v>
      </c>
      <c r="W6319" s="3" t="str">
        <f>IFERROR(VLOOKUP($B6319, 'Returns'!$A$2:$B$801, 2, FALSE), "No")</f>
        <v>Yes</v>
      </c>
    </row>
    <row r="6320" spans="1:23" x14ac:dyDescent="0.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VLOOKUP($M6320,People!$A$2:$B$5, 2, FALSE)</f>
        <v>Anna Andreadi</v>
      </c>
      <c r="W6320" s="3" t="str">
        <f>IFERROR(VLOOKUP($B6320, 'Returns'!$A$2:$B$801, 2, FALSE), "No")</f>
        <v>Yes</v>
      </c>
    </row>
    <row r="6321" spans="1:23" x14ac:dyDescent="0.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VLOOKUP($M6321,People!$A$2:$B$5, 2, FALSE)</f>
        <v>Anna Andreadi</v>
      </c>
      <c r="W6321" s="3" t="str">
        <f>IFERROR(VLOOKUP($B6321, 'Returns'!$A$2:$B$801, 2, FALSE), "No")</f>
        <v>Yes</v>
      </c>
    </row>
    <row r="6322" spans="1:23" x14ac:dyDescent="0.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VLOOKUP($M6322,People!$A$2:$B$5, 2, FALSE)</f>
        <v>Cassandra Brandow</v>
      </c>
      <c r="W6322" s="3" t="str">
        <f>IFERROR(VLOOKUP($B6322, 'Returns'!$A$2:$B$801, 2, FALSE), "No")</f>
        <v>No</v>
      </c>
    </row>
    <row r="6323" spans="1:23" x14ac:dyDescent="0.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VLOOKUP($M6323,People!$A$2:$B$5, 2, FALSE)</f>
        <v>Chuck Magee</v>
      </c>
      <c r="W6323" s="3" t="str">
        <f>IFERROR(VLOOKUP($B6323, 'Returns'!$A$2:$B$801, 2, FALSE), "No")</f>
        <v>No</v>
      </c>
    </row>
    <row r="6324" spans="1:23" x14ac:dyDescent="0.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VLOOKUP($M6324,People!$A$2:$B$5, 2, FALSE)</f>
        <v>Kelly Williams</v>
      </c>
      <c r="W6324" s="3" t="str">
        <f>IFERROR(VLOOKUP($B6324, 'Returns'!$A$2:$B$801, 2, FALSE), "No")</f>
        <v>No</v>
      </c>
    </row>
    <row r="6325" spans="1:23" x14ac:dyDescent="0.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VLOOKUP($M6325,People!$A$2:$B$5, 2, FALSE)</f>
        <v>Chuck Magee</v>
      </c>
      <c r="W6325" s="3" t="str">
        <f>IFERROR(VLOOKUP($B6325, 'Returns'!$A$2:$B$801, 2, FALSE), "No")</f>
        <v>No</v>
      </c>
    </row>
    <row r="6326" spans="1:23" x14ac:dyDescent="0.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VLOOKUP($M6326,People!$A$2:$B$5, 2, FALSE)</f>
        <v>Anna Andreadi</v>
      </c>
      <c r="W6326" s="3" t="str">
        <f>IFERROR(VLOOKUP($B6326, 'Returns'!$A$2:$B$801, 2, FALSE), "No")</f>
        <v>No</v>
      </c>
    </row>
    <row r="6327" spans="1:23" x14ac:dyDescent="0.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VLOOKUP($M6327,People!$A$2:$B$5, 2, FALSE)</f>
        <v>Anna Andreadi</v>
      </c>
      <c r="W6327" s="3" t="str">
        <f>IFERROR(VLOOKUP($B6327, 'Returns'!$A$2:$B$801, 2, FALSE), "No")</f>
        <v>No</v>
      </c>
    </row>
    <row r="6328" spans="1:23" x14ac:dyDescent="0.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VLOOKUP($M6328,People!$A$2:$B$5, 2, FALSE)</f>
        <v>Kelly Williams</v>
      </c>
      <c r="W6328" s="3" t="str">
        <f>IFERROR(VLOOKUP($B6328, 'Returns'!$A$2:$B$801, 2, FALSE), "No")</f>
        <v>No</v>
      </c>
    </row>
    <row r="6329" spans="1:23" x14ac:dyDescent="0.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VLOOKUP($M6329,People!$A$2:$B$5, 2, FALSE)</f>
        <v>Kelly Williams</v>
      </c>
      <c r="W6329" s="3" t="str">
        <f>IFERROR(VLOOKUP($B6329, 'Returns'!$A$2:$B$801, 2, FALSE), "No")</f>
        <v>No</v>
      </c>
    </row>
    <row r="6330" spans="1:23" x14ac:dyDescent="0.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VLOOKUP($M6330,People!$A$2:$B$5, 2, FALSE)</f>
        <v>Kelly Williams</v>
      </c>
      <c r="W6330" s="3" t="str">
        <f>IFERROR(VLOOKUP($B6330, 'Returns'!$A$2:$B$801, 2, FALSE), "No")</f>
        <v>No</v>
      </c>
    </row>
    <row r="6331" spans="1:23" x14ac:dyDescent="0.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VLOOKUP($M6331,People!$A$2:$B$5, 2, FALSE)</f>
        <v>Kelly Williams</v>
      </c>
      <c r="W6331" s="3" t="str">
        <f>IFERROR(VLOOKUP($B6331, 'Returns'!$A$2:$B$801, 2, FALSE), "No")</f>
        <v>No</v>
      </c>
    </row>
    <row r="6332" spans="1:23" x14ac:dyDescent="0.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VLOOKUP($M6332,People!$A$2:$B$5, 2, FALSE)</f>
        <v>Kelly Williams</v>
      </c>
      <c r="W6332" s="3" t="str">
        <f>IFERROR(VLOOKUP($B6332, 'Returns'!$A$2:$B$801, 2, FALSE), "No")</f>
        <v>No</v>
      </c>
    </row>
    <row r="6333" spans="1:23" x14ac:dyDescent="0.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VLOOKUP($M6333,People!$A$2:$B$5, 2, FALSE)</f>
        <v>Kelly Williams</v>
      </c>
      <c r="W6333" s="3" t="str">
        <f>IFERROR(VLOOKUP($B6333, 'Returns'!$A$2:$B$801, 2, FALSE), "No")</f>
        <v>No</v>
      </c>
    </row>
    <row r="6334" spans="1:23" x14ac:dyDescent="0.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VLOOKUP($M6334,People!$A$2:$B$5, 2, FALSE)</f>
        <v>Kelly Williams</v>
      </c>
      <c r="W6334" s="3" t="str">
        <f>IFERROR(VLOOKUP($B6334, 'Returns'!$A$2:$B$801, 2, FALSE), "No")</f>
        <v>No</v>
      </c>
    </row>
    <row r="6335" spans="1:23" x14ac:dyDescent="0.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VLOOKUP($M6335,People!$A$2:$B$5, 2, FALSE)</f>
        <v>Kelly Williams</v>
      </c>
      <c r="W6335" s="3" t="str">
        <f>IFERROR(VLOOKUP($B6335, 'Returns'!$A$2:$B$801, 2, FALSE), "No")</f>
        <v>No</v>
      </c>
    </row>
    <row r="6336" spans="1:23" x14ac:dyDescent="0.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VLOOKUP($M6336,People!$A$2:$B$5, 2, FALSE)</f>
        <v>Chuck Magee</v>
      </c>
      <c r="W6336" s="3" t="str">
        <f>IFERROR(VLOOKUP($B6336, 'Returns'!$A$2:$B$801, 2, FALSE), "No")</f>
        <v>No</v>
      </c>
    </row>
    <row r="6337" spans="1:23" x14ac:dyDescent="0.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VLOOKUP($M6337,People!$A$2:$B$5, 2, FALSE)</f>
        <v>Chuck Magee</v>
      </c>
      <c r="W6337" s="3" t="str">
        <f>IFERROR(VLOOKUP($B6337, 'Returns'!$A$2:$B$801, 2, FALSE), "No")</f>
        <v>No</v>
      </c>
    </row>
    <row r="6338" spans="1:23" x14ac:dyDescent="0.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VLOOKUP($M6338,People!$A$2:$B$5, 2, FALSE)</f>
        <v>Anna Andreadi</v>
      </c>
      <c r="W6338" s="3" t="str">
        <f>IFERROR(VLOOKUP($B6338, 'Returns'!$A$2:$B$801, 2, FALSE), "No")</f>
        <v>No</v>
      </c>
    </row>
    <row r="6339" spans="1:23" x14ac:dyDescent="0.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VLOOKUP($M6339,People!$A$2:$B$5, 2, FALSE)</f>
        <v>Anna Andreadi</v>
      </c>
      <c r="W6339" s="3" t="str">
        <f>IFERROR(VLOOKUP($B6339, 'Returns'!$A$2:$B$801, 2, FALSE), "No")</f>
        <v>No</v>
      </c>
    </row>
    <row r="6340" spans="1:23" x14ac:dyDescent="0.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VLOOKUP($M6340,People!$A$2:$B$5, 2, FALSE)</f>
        <v>Chuck Magee</v>
      </c>
      <c r="W6340" s="3" t="str">
        <f>IFERROR(VLOOKUP($B6340, 'Returns'!$A$2:$B$801, 2, FALSE), "No")</f>
        <v>No</v>
      </c>
    </row>
    <row r="6341" spans="1:23" x14ac:dyDescent="0.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VLOOKUP($M6341,People!$A$2:$B$5, 2, FALSE)</f>
        <v>Chuck Magee</v>
      </c>
      <c r="W6341" s="3" t="str">
        <f>IFERROR(VLOOKUP($B6341, 'Returns'!$A$2:$B$801, 2, FALSE), "No")</f>
        <v>No</v>
      </c>
    </row>
    <row r="6342" spans="1:23" x14ac:dyDescent="0.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VLOOKUP($M6342,People!$A$2:$B$5, 2, FALSE)</f>
        <v>Chuck Magee</v>
      </c>
      <c r="W6342" s="3" t="str">
        <f>IFERROR(VLOOKUP($B6342, 'Returns'!$A$2:$B$801, 2, FALSE), "No")</f>
        <v>No</v>
      </c>
    </row>
    <row r="6343" spans="1:23" x14ac:dyDescent="0.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VLOOKUP($M6343,People!$A$2:$B$5, 2, FALSE)</f>
        <v>Chuck Magee</v>
      </c>
      <c r="W6343" s="3" t="str">
        <f>IFERROR(VLOOKUP($B6343, 'Returns'!$A$2:$B$801, 2, FALSE), "No")</f>
        <v>No</v>
      </c>
    </row>
    <row r="6344" spans="1:23" x14ac:dyDescent="0.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VLOOKUP($M6344,People!$A$2:$B$5, 2, FALSE)</f>
        <v>Chuck Magee</v>
      </c>
      <c r="W6344" s="3" t="str">
        <f>IFERROR(VLOOKUP($B6344, 'Returns'!$A$2:$B$801, 2, FALSE), "No")</f>
        <v>Yes</v>
      </c>
    </row>
    <row r="6345" spans="1:23" x14ac:dyDescent="0.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VLOOKUP($M6345,People!$A$2:$B$5, 2, FALSE)</f>
        <v>Chuck Magee</v>
      </c>
      <c r="W6345" s="3" t="str">
        <f>IFERROR(VLOOKUP($B6345, 'Returns'!$A$2:$B$801, 2, FALSE), "No")</f>
        <v>Yes</v>
      </c>
    </row>
    <row r="6346" spans="1:23" x14ac:dyDescent="0.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VLOOKUP($M6346,People!$A$2:$B$5, 2, FALSE)</f>
        <v>Chuck Magee</v>
      </c>
      <c r="W6346" s="3" t="str">
        <f>IFERROR(VLOOKUP($B6346, 'Returns'!$A$2:$B$801, 2, FALSE), "No")</f>
        <v>Yes</v>
      </c>
    </row>
    <row r="6347" spans="1:23" x14ac:dyDescent="0.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VLOOKUP($M6347,People!$A$2:$B$5, 2, FALSE)</f>
        <v>Chuck Magee</v>
      </c>
      <c r="W6347" s="3" t="str">
        <f>IFERROR(VLOOKUP($B6347, 'Returns'!$A$2:$B$801, 2, FALSE), "No")</f>
        <v>Yes</v>
      </c>
    </row>
    <row r="6348" spans="1:23" x14ac:dyDescent="0.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VLOOKUP($M6348,People!$A$2:$B$5, 2, FALSE)</f>
        <v>Chuck Magee</v>
      </c>
      <c r="W6348" s="3" t="str">
        <f>IFERROR(VLOOKUP($B6348, 'Returns'!$A$2:$B$801, 2, FALSE), "No")</f>
        <v>No</v>
      </c>
    </row>
    <row r="6349" spans="1:23" x14ac:dyDescent="0.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VLOOKUP($M6349,People!$A$2:$B$5, 2, FALSE)</f>
        <v>Anna Andreadi</v>
      </c>
      <c r="W6349" s="3" t="str">
        <f>IFERROR(VLOOKUP($B6349, 'Returns'!$A$2:$B$801, 2, FALSE), "No")</f>
        <v>No</v>
      </c>
    </row>
    <row r="6350" spans="1:23" x14ac:dyDescent="0.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VLOOKUP($M6350,People!$A$2:$B$5, 2, FALSE)</f>
        <v>Anna Andreadi</v>
      </c>
      <c r="W6350" s="3" t="str">
        <f>IFERROR(VLOOKUP($B6350, 'Returns'!$A$2:$B$801, 2, FALSE), "No")</f>
        <v>No</v>
      </c>
    </row>
    <row r="6351" spans="1:23" x14ac:dyDescent="0.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VLOOKUP($M6351,People!$A$2:$B$5, 2, FALSE)</f>
        <v>Anna Andreadi</v>
      </c>
      <c r="W6351" s="3" t="str">
        <f>IFERROR(VLOOKUP($B6351, 'Returns'!$A$2:$B$801, 2, FALSE), "No")</f>
        <v>No</v>
      </c>
    </row>
    <row r="6352" spans="1:23" x14ac:dyDescent="0.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VLOOKUP($M6352,People!$A$2:$B$5, 2, FALSE)</f>
        <v>Kelly Williams</v>
      </c>
      <c r="W6352" s="3" t="str">
        <f>IFERROR(VLOOKUP($B6352, 'Returns'!$A$2:$B$801, 2, FALSE), "No")</f>
        <v>Yes</v>
      </c>
    </row>
    <row r="6353" spans="1:23" x14ac:dyDescent="0.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VLOOKUP($M6353,People!$A$2:$B$5, 2, FALSE)</f>
        <v>Cassandra Brandow</v>
      </c>
      <c r="W6353" s="3" t="str">
        <f>IFERROR(VLOOKUP($B6353, 'Returns'!$A$2:$B$801, 2, FALSE), "No")</f>
        <v>No</v>
      </c>
    </row>
    <row r="6354" spans="1:23" x14ac:dyDescent="0.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VLOOKUP($M6354,People!$A$2:$B$5, 2, FALSE)</f>
        <v>Chuck Magee</v>
      </c>
      <c r="W6354" s="3" t="str">
        <f>IFERROR(VLOOKUP($B6354, 'Returns'!$A$2:$B$801, 2, FALSE), "No")</f>
        <v>No</v>
      </c>
    </row>
    <row r="6355" spans="1:23" x14ac:dyDescent="0.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VLOOKUP($M6355,People!$A$2:$B$5, 2, FALSE)</f>
        <v>Chuck Magee</v>
      </c>
      <c r="W6355" s="3" t="str">
        <f>IFERROR(VLOOKUP($B6355, 'Returns'!$A$2:$B$801, 2, FALSE), "No")</f>
        <v>No</v>
      </c>
    </row>
    <row r="6356" spans="1:23" x14ac:dyDescent="0.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VLOOKUP($M6356,People!$A$2:$B$5, 2, FALSE)</f>
        <v>Chuck Magee</v>
      </c>
      <c r="W6356" s="3" t="str">
        <f>IFERROR(VLOOKUP($B6356, 'Returns'!$A$2:$B$801, 2, FALSE), "No")</f>
        <v>No</v>
      </c>
    </row>
    <row r="6357" spans="1:23" x14ac:dyDescent="0.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VLOOKUP($M6357,People!$A$2:$B$5, 2, FALSE)</f>
        <v>Chuck Magee</v>
      </c>
      <c r="W6357" s="3" t="str">
        <f>IFERROR(VLOOKUP($B6357, 'Returns'!$A$2:$B$801, 2, FALSE), "No")</f>
        <v>No</v>
      </c>
    </row>
    <row r="6358" spans="1:23" x14ac:dyDescent="0.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VLOOKUP($M6358,People!$A$2:$B$5, 2, FALSE)</f>
        <v>Anna Andreadi</v>
      </c>
      <c r="W6358" s="3" t="str">
        <f>IFERROR(VLOOKUP($B6358, 'Returns'!$A$2:$B$801, 2, FALSE), "No")</f>
        <v>No</v>
      </c>
    </row>
    <row r="6359" spans="1:23" x14ac:dyDescent="0.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VLOOKUP($M6359,People!$A$2:$B$5, 2, FALSE)</f>
        <v>Anna Andreadi</v>
      </c>
      <c r="W6359" s="3" t="str">
        <f>IFERROR(VLOOKUP($B6359, 'Returns'!$A$2:$B$801, 2, FALSE), "No")</f>
        <v>No</v>
      </c>
    </row>
    <row r="6360" spans="1:23" x14ac:dyDescent="0.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VLOOKUP($M6360,People!$A$2:$B$5, 2, FALSE)</f>
        <v>Anna Andreadi</v>
      </c>
      <c r="W6360" s="3" t="str">
        <f>IFERROR(VLOOKUP($B6360, 'Returns'!$A$2:$B$801, 2, FALSE), "No")</f>
        <v>No</v>
      </c>
    </row>
    <row r="6361" spans="1:23" x14ac:dyDescent="0.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VLOOKUP($M6361,People!$A$2:$B$5, 2, FALSE)</f>
        <v>Anna Andreadi</v>
      </c>
      <c r="W6361" s="3" t="str">
        <f>IFERROR(VLOOKUP($B6361, 'Returns'!$A$2:$B$801, 2, FALSE), "No")</f>
        <v>No</v>
      </c>
    </row>
    <row r="6362" spans="1:23" x14ac:dyDescent="0.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VLOOKUP($M6362,People!$A$2:$B$5, 2, FALSE)</f>
        <v>Anna Andreadi</v>
      </c>
      <c r="W6362" s="3" t="str">
        <f>IFERROR(VLOOKUP($B6362, 'Returns'!$A$2:$B$801, 2, FALSE), "No")</f>
        <v>No</v>
      </c>
    </row>
    <row r="6363" spans="1:23" x14ac:dyDescent="0.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VLOOKUP($M6363,People!$A$2:$B$5, 2, FALSE)</f>
        <v>Anna Andreadi</v>
      </c>
      <c r="W6363" s="3" t="str">
        <f>IFERROR(VLOOKUP($B6363, 'Returns'!$A$2:$B$801, 2, FALSE), "No")</f>
        <v>No</v>
      </c>
    </row>
    <row r="6364" spans="1:23" x14ac:dyDescent="0.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VLOOKUP($M6364,People!$A$2:$B$5, 2, FALSE)</f>
        <v>Anna Andreadi</v>
      </c>
      <c r="W6364" s="3" t="str">
        <f>IFERROR(VLOOKUP($B6364, 'Returns'!$A$2:$B$801, 2, FALSE), "No")</f>
        <v>No</v>
      </c>
    </row>
    <row r="6365" spans="1:23" x14ac:dyDescent="0.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VLOOKUP($M6365,People!$A$2:$B$5, 2, FALSE)</f>
        <v>Anna Andreadi</v>
      </c>
      <c r="W6365" s="3" t="str">
        <f>IFERROR(VLOOKUP($B6365, 'Returns'!$A$2:$B$801, 2, FALSE), "No")</f>
        <v>No</v>
      </c>
    </row>
    <row r="6366" spans="1:23" x14ac:dyDescent="0.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VLOOKUP($M6366,People!$A$2:$B$5, 2, FALSE)</f>
        <v>Anna Andreadi</v>
      </c>
      <c r="W6366" s="3" t="str">
        <f>IFERROR(VLOOKUP($B6366, 'Returns'!$A$2:$B$801, 2, FALSE), "No")</f>
        <v>No</v>
      </c>
    </row>
    <row r="6367" spans="1:23" x14ac:dyDescent="0.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VLOOKUP($M6367,People!$A$2:$B$5, 2, FALSE)</f>
        <v>Chuck Magee</v>
      </c>
      <c r="W6367" s="3" t="str">
        <f>IFERROR(VLOOKUP($B6367, 'Returns'!$A$2:$B$801, 2, FALSE), "No")</f>
        <v>No</v>
      </c>
    </row>
    <row r="6368" spans="1:23" x14ac:dyDescent="0.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VLOOKUP($M6368,People!$A$2:$B$5, 2, FALSE)</f>
        <v>Chuck Magee</v>
      </c>
      <c r="W6368" s="3" t="str">
        <f>IFERROR(VLOOKUP($B6368, 'Returns'!$A$2:$B$801, 2, FALSE), "No")</f>
        <v>No</v>
      </c>
    </row>
    <row r="6369" spans="1:23" x14ac:dyDescent="0.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VLOOKUP($M6369,People!$A$2:$B$5, 2, FALSE)</f>
        <v>Chuck Magee</v>
      </c>
      <c r="W6369" s="3" t="str">
        <f>IFERROR(VLOOKUP($B6369, 'Returns'!$A$2:$B$801, 2, FALSE), "No")</f>
        <v>No</v>
      </c>
    </row>
    <row r="6370" spans="1:23" x14ac:dyDescent="0.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VLOOKUP($M6370,People!$A$2:$B$5, 2, FALSE)</f>
        <v>Anna Andreadi</v>
      </c>
      <c r="W6370" s="3" t="str">
        <f>IFERROR(VLOOKUP($B6370, 'Returns'!$A$2:$B$801, 2, FALSE), "No")</f>
        <v>Yes</v>
      </c>
    </row>
    <row r="6371" spans="1:23" x14ac:dyDescent="0.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VLOOKUP($M6371,People!$A$2:$B$5, 2, FALSE)</f>
        <v>Kelly Williams</v>
      </c>
      <c r="W6371" s="3" t="str">
        <f>IFERROR(VLOOKUP($B6371, 'Returns'!$A$2:$B$801, 2, FALSE), "No")</f>
        <v>No</v>
      </c>
    </row>
    <row r="6372" spans="1:23" x14ac:dyDescent="0.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VLOOKUP($M6372,People!$A$2:$B$5, 2, FALSE)</f>
        <v>Chuck Magee</v>
      </c>
      <c r="W6372" s="3" t="str">
        <f>IFERROR(VLOOKUP($B6372, 'Returns'!$A$2:$B$801, 2, FALSE), "No")</f>
        <v>No</v>
      </c>
    </row>
    <row r="6373" spans="1:23" x14ac:dyDescent="0.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VLOOKUP($M6373,People!$A$2:$B$5, 2, FALSE)</f>
        <v>Chuck Magee</v>
      </c>
      <c r="W6373" s="3" t="str">
        <f>IFERROR(VLOOKUP($B6373, 'Returns'!$A$2:$B$801, 2, FALSE), "No")</f>
        <v>No</v>
      </c>
    </row>
    <row r="6374" spans="1:23" x14ac:dyDescent="0.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VLOOKUP($M6374,People!$A$2:$B$5, 2, FALSE)</f>
        <v>Chuck Magee</v>
      </c>
      <c r="W6374" s="3" t="str">
        <f>IFERROR(VLOOKUP($B6374, 'Returns'!$A$2:$B$801, 2, FALSE), "No")</f>
        <v>No</v>
      </c>
    </row>
    <row r="6375" spans="1:23" x14ac:dyDescent="0.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VLOOKUP($M6375,People!$A$2:$B$5, 2, FALSE)</f>
        <v>Chuck Magee</v>
      </c>
      <c r="W6375" s="3" t="str">
        <f>IFERROR(VLOOKUP($B6375, 'Returns'!$A$2:$B$801, 2, FALSE), "No")</f>
        <v>No</v>
      </c>
    </row>
    <row r="6376" spans="1:23" x14ac:dyDescent="0.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VLOOKUP($M6376,People!$A$2:$B$5, 2, FALSE)</f>
        <v>Cassandra Brandow</v>
      </c>
      <c r="W6376" s="3" t="str">
        <f>IFERROR(VLOOKUP($B6376, 'Returns'!$A$2:$B$801, 2, FALSE), "No")</f>
        <v>No</v>
      </c>
    </row>
    <row r="6377" spans="1:23" x14ac:dyDescent="0.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VLOOKUP($M6377,People!$A$2:$B$5, 2, FALSE)</f>
        <v>Cassandra Brandow</v>
      </c>
      <c r="W6377" s="3" t="str">
        <f>IFERROR(VLOOKUP($B6377, 'Returns'!$A$2:$B$801, 2, FALSE), "No")</f>
        <v>No</v>
      </c>
    </row>
    <row r="6378" spans="1:23" x14ac:dyDescent="0.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VLOOKUP($M6378,People!$A$2:$B$5, 2, FALSE)</f>
        <v>Chuck Magee</v>
      </c>
      <c r="W6378" s="3" t="str">
        <f>IFERROR(VLOOKUP($B6378, 'Returns'!$A$2:$B$801, 2, FALSE), "No")</f>
        <v>No</v>
      </c>
    </row>
    <row r="6379" spans="1:23" x14ac:dyDescent="0.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VLOOKUP($M6379,People!$A$2:$B$5, 2, FALSE)</f>
        <v>Anna Andreadi</v>
      </c>
      <c r="W6379" s="3" t="str">
        <f>IFERROR(VLOOKUP($B6379, 'Returns'!$A$2:$B$801, 2, FALSE), "No")</f>
        <v>No</v>
      </c>
    </row>
    <row r="6380" spans="1:23" x14ac:dyDescent="0.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VLOOKUP($M6380,People!$A$2:$B$5, 2, FALSE)</f>
        <v>Chuck Magee</v>
      </c>
      <c r="W6380" s="3" t="str">
        <f>IFERROR(VLOOKUP($B6380, 'Returns'!$A$2:$B$801, 2, FALSE), "No")</f>
        <v>No</v>
      </c>
    </row>
    <row r="6381" spans="1:23" x14ac:dyDescent="0.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VLOOKUP($M6381,People!$A$2:$B$5, 2, FALSE)</f>
        <v>Chuck Magee</v>
      </c>
      <c r="W6381" s="3" t="str">
        <f>IFERROR(VLOOKUP($B6381, 'Returns'!$A$2:$B$801, 2, FALSE), "No")</f>
        <v>No</v>
      </c>
    </row>
    <row r="6382" spans="1:23" x14ac:dyDescent="0.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VLOOKUP($M6382,People!$A$2:$B$5, 2, FALSE)</f>
        <v>Anna Andreadi</v>
      </c>
      <c r="W6382" s="3" t="str">
        <f>IFERROR(VLOOKUP($B6382, 'Returns'!$A$2:$B$801, 2, FALSE), "No")</f>
        <v>No</v>
      </c>
    </row>
    <row r="6383" spans="1:23" x14ac:dyDescent="0.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VLOOKUP($M6383,People!$A$2:$B$5, 2, FALSE)</f>
        <v>Chuck Magee</v>
      </c>
      <c r="W6383" s="3" t="str">
        <f>IFERROR(VLOOKUP($B6383, 'Returns'!$A$2:$B$801, 2, FALSE), "No")</f>
        <v>No</v>
      </c>
    </row>
    <row r="6384" spans="1:23" x14ac:dyDescent="0.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VLOOKUP($M6384,People!$A$2:$B$5, 2, FALSE)</f>
        <v>Chuck Magee</v>
      </c>
      <c r="W6384" s="3" t="str">
        <f>IFERROR(VLOOKUP($B6384, 'Returns'!$A$2:$B$801, 2, FALSE), "No")</f>
        <v>No</v>
      </c>
    </row>
    <row r="6385" spans="1:23" x14ac:dyDescent="0.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VLOOKUP($M6385,People!$A$2:$B$5, 2, FALSE)</f>
        <v>Kelly Williams</v>
      </c>
      <c r="W6385" s="3" t="str">
        <f>IFERROR(VLOOKUP($B6385, 'Returns'!$A$2:$B$801, 2, FALSE), "No")</f>
        <v>No</v>
      </c>
    </row>
    <row r="6386" spans="1:23" x14ac:dyDescent="0.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VLOOKUP($M6386,People!$A$2:$B$5, 2, FALSE)</f>
        <v>Kelly Williams</v>
      </c>
      <c r="W6386" s="3" t="str">
        <f>IFERROR(VLOOKUP($B6386, 'Returns'!$A$2:$B$801, 2, FALSE), "No")</f>
        <v>No</v>
      </c>
    </row>
    <row r="6387" spans="1:23" x14ac:dyDescent="0.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VLOOKUP($M6387,People!$A$2:$B$5, 2, FALSE)</f>
        <v>Kelly Williams</v>
      </c>
      <c r="W6387" s="3" t="str">
        <f>IFERROR(VLOOKUP($B6387, 'Returns'!$A$2:$B$801, 2, FALSE), "No")</f>
        <v>No</v>
      </c>
    </row>
    <row r="6388" spans="1:23" x14ac:dyDescent="0.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VLOOKUP($M6388,People!$A$2:$B$5, 2, FALSE)</f>
        <v>Kelly Williams</v>
      </c>
      <c r="W6388" s="3" t="str">
        <f>IFERROR(VLOOKUP($B6388, 'Returns'!$A$2:$B$801, 2, FALSE), "No")</f>
        <v>No</v>
      </c>
    </row>
    <row r="6389" spans="1:23" x14ac:dyDescent="0.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VLOOKUP($M6389,People!$A$2:$B$5, 2, FALSE)</f>
        <v>Kelly Williams</v>
      </c>
      <c r="W6389" s="3" t="str">
        <f>IFERROR(VLOOKUP($B6389, 'Returns'!$A$2:$B$801, 2, FALSE), "No")</f>
        <v>No</v>
      </c>
    </row>
    <row r="6390" spans="1:23" x14ac:dyDescent="0.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VLOOKUP($M6390,People!$A$2:$B$5, 2, FALSE)</f>
        <v>Kelly Williams</v>
      </c>
      <c r="W6390" s="3" t="str">
        <f>IFERROR(VLOOKUP($B6390, 'Returns'!$A$2:$B$801, 2, FALSE), "No")</f>
        <v>No</v>
      </c>
    </row>
    <row r="6391" spans="1:23" x14ac:dyDescent="0.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VLOOKUP($M6391,People!$A$2:$B$5, 2, FALSE)</f>
        <v>Cassandra Brandow</v>
      </c>
      <c r="W6391" s="3" t="str">
        <f>IFERROR(VLOOKUP($B6391, 'Returns'!$A$2:$B$801, 2, FALSE), "No")</f>
        <v>No</v>
      </c>
    </row>
    <row r="6392" spans="1:23" x14ac:dyDescent="0.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VLOOKUP($M6392,People!$A$2:$B$5, 2, FALSE)</f>
        <v>Cassandra Brandow</v>
      </c>
      <c r="W6392" s="3" t="str">
        <f>IFERROR(VLOOKUP($B6392, 'Returns'!$A$2:$B$801, 2, FALSE), "No")</f>
        <v>No</v>
      </c>
    </row>
    <row r="6393" spans="1:23" x14ac:dyDescent="0.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VLOOKUP($M6393,People!$A$2:$B$5, 2, FALSE)</f>
        <v>Chuck Magee</v>
      </c>
      <c r="W6393" s="3" t="str">
        <f>IFERROR(VLOOKUP($B6393, 'Returns'!$A$2:$B$801, 2, FALSE), "No")</f>
        <v>No</v>
      </c>
    </row>
    <row r="6394" spans="1:23" x14ac:dyDescent="0.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VLOOKUP($M6394,People!$A$2:$B$5, 2, FALSE)</f>
        <v>Chuck Magee</v>
      </c>
      <c r="W6394" s="3" t="str">
        <f>IFERROR(VLOOKUP($B6394, 'Returns'!$A$2:$B$801, 2, FALSE), "No")</f>
        <v>No</v>
      </c>
    </row>
    <row r="6395" spans="1:23" x14ac:dyDescent="0.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VLOOKUP($M6395,People!$A$2:$B$5, 2, FALSE)</f>
        <v>Chuck Magee</v>
      </c>
      <c r="W6395" s="3" t="str">
        <f>IFERROR(VLOOKUP($B6395, 'Returns'!$A$2:$B$801, 2, FALSE), "No")</f>
        <v>No</v>
      </c>
    </row>
    <row r="6396" spans="1:23" x14ac:dyDescent="0.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VLOOKUP($M6396,People!$A$2:$B$5, 2, FALSE)</f>
        <v>Chuck Magee</v>
      </c>
      <c r="W6396" s="3" t="str">
        <f>IFERROR(VLOOKUP($B6396, 'Returns'!$A$2:$B$801, 2, FALSE), "No")</f>
        <v>No</v>
      </c>
    </row>
    <row r="6397" spans="1:23" x14ac:dyDescent="0.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VLOOKUP($M6397,People!$A$2:$B$5, 2, FALSE)</f>
        <v>Chuck Magee</v>
      </c>
      <c r="W6397" s="3" t="str">
        <f>IFERROR(VLOOKUP($B6397, 'Returns'!$A$2:$B$801, 2, FALSE), "No")</f>
        <v>No</v>
      </c>
    </row>
    <row r="6398" spans="1:23" x14ac:dyDescent="0.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VLOOKUP($M6398,People!$A$2:$B$5, 2, FALSE)</f>
        <v>Chuck Magee</v>
      </c>
      <c r="W6398" s="3" t="str">
        <f>IFERROR(VLOOKUP($B6398, 'Returns'!$A$2:$B$801, 2, FALSE), "No")</f>
        <v>No</v>
      </c>
    </row>
    <row r="6399" spans="1:23" x14ac:dyDescent="0.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VLOOKUP($M6399,People!$A$2:$B$5, 2, FALSE)</f>
        <v>Kelly Williams</v>
      </c>
      <c r="W6399" s="3" t="str">
        <f>IFERROR(VLOOKUP($B6399, 'Returns'!$A$2:$B$801, 2, FALSE), "No")</f>
        <v>No</v>
      </c>
    </row>
    <row r="6400" spans="1:23" x14ac:dyDescent="0.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VLOOKUP($M6400,People!$A$2:$B$5, 2, FALSE)</f>
        <v>Chuck Magee</v>
      </c>
      <c r="W6400" s="3" t="str">
        <f>IFERROR(VLOOKUP($B6400, 'Returns'!$A$2:$B$801, 2, FALSE), "No")</f>
        <v>No</v>
      </c>
    </row>
    <row r="6401" spans="1:23" x14ac:dyDescent="0.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VLOOKUP($M6401,People!$A$2:$B$5, 2, FALSE)</f>
        <v>Chuck Magee</v>
      </c>
      <c r="W6401" s="3" t="str">
        <f>IFERROR(VLOOKUP($B6401, 'Returns'!$A$2:$B$801, 2, FALSE), "No")</f>
        <v>No</v>
      </c>
    </row>
    <row r="6402" spans="1:23" x14ac:dyDescent="0.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VLOOKUP($M6402,People!$A$2:$B$5, 2, FALSE)</f>
        <v>Chuck Magee</v>
      </c>
      <c r="W6402" s="3" t="str">
        <f>IFERROR(VLOOKUP($B6402, 'Returns'!$A$2:$B$801, 2, FALSE), "No")</f>
        <v>No</v>
      </c>
    </row>
    <row r="6403" spans="1:23" x14ac:dyDescent="0.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VLOOKUP($M6403,People!$A$2:$B$5, 2, FALSE)</f>
        <v>Cassandra Brandow</v>
      </c>
      <c r="W6403" s="3" t="str">
        <f>IFERROR(VLOOKUP($B6403, 'Returns'!$A$2:$B$801, 2, FALSE), "No")</f>
        <v>No</v>
      </c>
    </row>
    <row r="6404" spans="1:23" x14ac:dyDescent="0.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VLOOKUP($M6404,People!$A$2:$B$5, 2, FALSE)</f>
        <v>Cassandra Brandow</v>
      </c>
      <c r="W6404" s="3" t="str">
        <f>IFERROR(VLOOKUP($B6404, 'Returns'!$A$2:$B$801, 2, FALSE), "No")</f>
        <v>No</v>
      </c>
    </row>
    <row r="6405" spans="1:23" x14ac:dyDescent="0.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VLOOKUP($M6405,People!$A$2:$B$5, 2, FALSE)</f>
        <v>Cassandra Brandow</v>
      </c>
      <c r="W6405" s="3" t="str">
        <f>IFERROR(VLOOKUP($B6405, 'Returns'!$A$2:$B$801, 2, FALSE), "No")</f>
        <v>No</v>
      </c>
    </row>
    <row r="6406" spans="1:23" x14ac:dyDescent="0.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VLOOKUP($M6406,People!$A$2:$B$5, 2, FALSE)</f>
        <v>Cassandra Brandow</v>
      </c>
      <c r="W6406" s="3" t="str">
        <f>IFERROR(VLOOKUP($B6406, 'Returns'!$A$2:$B$801, 2, FALSE), "No")</f>
        <v>No</v>
      </c>
    </row>
    <row r="6407" spans="1:23" x14ac:dyDescent="0.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VLOOKUP($M6407,People!$A$2:$B$5, 2, FALSE)</f>
        <v>Anna Andreadi</v>
      </c>
      <c r="W6407" s="3" t="str">
        <f>IFERROR(VLOOKUP($B6407, 'Returns'!$A$2:$B$801, 2, FALSE), "No")</f>
        <v>Yes</v>
      </c>
    </row>
    <row r="6408" spans="1:23" x14ac:dyDescent="0.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VLOOKUP($M6408,People!$A$2:$B$5, 2, FALSE)</f>
        <v>Anna Andreadi</v>
      </c>
      <c r="W6408" s="3" t="str">
        <f>IFERROR(VLOOKUP($B6408, 'Returns'!$A$2:$B$801, 2, FALSE), "No")</f>
        <v>Yes</v>
      </c>
    </row>
    <row r="6409" spans="1:23" x14ac:dyDescent="0.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VLOOKUP($M6409,People!$A$2:$B$5, 2, FALSE)</f>
        <v>Kelly Williams</v>
      </c>
      <c r="W6409" s="3" t="str">
        <f>IFERROR(VLOOKUP($B6409, 'Returns'!$A$2:$B$801, 2, FALSE), "No")</f>
        <v>No</v>
      </c>
    </row>
    <row r="6410" spans="1:23" x14ac:dyDescent="0.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VLOOKUP($M6410,People!$A$2:$B$5, 2, FALSE)</f>
        <v>Kelly Williams</v>
      </c>
      <c r="W6410" s="3" t="str">
        <f>IFERROR(VLOOKUP($B6410, 'Returns'!$A$2:$B$801, 2, FALSE), "No")</f>
        <v>No</v>
      </c>
    </row>
    <row r="6411" spans="1:23" x14ac:dyDescent="0.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VLOOKUP($M6411,People!$A$2:$B$5, 2, FALSE)</f>
        <v>Kelly Williams</v>
      </c>
      <c r="W6411" s="3" t="str">
        <f>IFERROR(VLOOKUP($B6411, 'Returns'!$A$2:$B$801, 2, FALSE), "No")</f>
        <v>No</v>
      </c>
    </row>
    <row r="6412" spans="1:23" x14ac:dyDescent="0.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VLOOKUP($M6412,People!$A$2:$B$5, 2, FALSE)</f>
        <v>Kelly Williams</v>
      </c>
      <c r="W6412" s="3" t="str">
        <f>IFERROR(VLOOKUP($B6412, 'Returns'!$A$2:$B$801, 2, FALSE), "No")</f>
        <v>No</v>
      </c>
    </row>
    <row r="6413" spans="1:23" x14ac:dyDescent="0.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VLOOKUP($M6413,People!$A$2:$B$5, 2, FALSE)</f>
        <v>Kelly Williams</v>
      </c>
      <c r="W6413" s="3" t="str">
        <f>IFERROR(VLOOKUP($B6413, 'Returns'!$A$2:$B$801, 2, FALSE), "No")</f>
        <v>No</v>
      </c>
    </row>
    <row r="6414" spans="1:23" x14ac:dyDescent="0.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VLOOKUP($M6414,People!$A$2:$B$5, 2, FALSE)</f>
        <v>Cassandra Brandow</v>
      </c>
      <c r="W6414" s="3" t="str">
        <f>IFERROR(VLOOKUP($B6414, 'Returns'!$A$2:$B$801, 2, FALSE), "No")</f>
        <v>No</v>
      </c>
    </row>
    <row r="6415" spans="1:23" x14ac:dyDescent="0.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VLOOKUP($M6415,People!$A$2:$B$5, 2, FALSE)</f>
        <v>Cassandra Brandow</v>
      </c>
      <c r="W6415" s="3" t="str">
        <f>IFERROR(VLOOKUP($B6415, 'Returns'!$A$2:$B$801, 2, FALSE), "No")</f>
        <v>No</v>
      </c>
    </row>
    <row r="6416" spans="1:23" x14ac:dyDescent="0.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VLOOKUP($M6416,People!$A$2:$B$5, 2, FALSE)</f>
        <v>Cassandra Brandow</v>
      </c>
      <c r="W6416" s="3" t="str">
        <f>IFERROR(VLOOKUP($B6416, 'Returns'!$A$2:$B$801, 2, FALSE), "No")</f>
        <v>No</v>
      </c>
    </row>
    <row r="6417" spans="1:23" x14ac:dyDescent="0.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VLOOKUP($M6417,People!$A$2:$B$5, 2, FALSE)</f>
        <v>Anna Andreadi</v>
      </c>
      <c r="W6417" s="3" t="str">
        <f>IFERROR(VLOOKUP($B6417, 'Returns'!$A$2:$B$801, 2, FALSE), "No")</f>
        <v>No</v>
      </c>
    </row>
    <row r="6418" spans="1:23" x14ac:dyDescent="0.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VLOOKUP($M6418,People!$A$2:$B$5, 2, FALSE)</f>
        <v>Chuck Magee</v>
      </c>
      <c r="W6418" s="3" t="str">
        <f>IFERROR(VLOOKUP($B6418, 'Returns'!$A$2:$B$801, 2, FALSE), "No")</f>
        <v>No</v>
      </c>
    </row>
    <row r="6419" spans="1:23" x14ac:dyDescent="0.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VLOOKUP($M6419,People!$A$2:$B$5, 2, FALSE)</f>
        <v>Chuck Magee</v>
      </c>
      <c r="W6419" s="3" t="str">
        <f>IFERROR(VLOOKUP($B6419, 'Returns'!$A$2:$B$801, 2, FALSE), "No")</f>
        <v>No</v>
      </c>
    </row>
    <row r="6420" spans="1:23" x14ac:dyDescent="0.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VLOOKUP($M6420,People!$A$2:$B$5, 2, FALSE)</f>
        <v>Kelly Williams</v>
      </c>
      <c r="W6420" s="3" t="str">
        <f>IFERROR(VLOOKUP($B6420, 'Returns'!$A$2:$B$801, 2, FALSE), "No")</f>
        <v>No</v>
      </c>
    </row>
    <row r="6421" spans="1:23" x14ac:dyDescent="0.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VLOOKUP($M6421,People!$A$2:$B$5, 2, FALSE)</f>
        <v>Kelly Williams</v>
      </c>
      <c r="W6421" s="3" t="str">
        <f>IFERROR(VLOOKUP($B6421, 'Returns'!$A$2:$B$801, 2, FALSE), "No")</f>
        <v>No</v>
      </c>
    </row>
    <row r="6422" spans="1:23" x14ac:dyDescent="0.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VLOOKUP($M6422,People!$A$2:$B$5, 2, FALSE)</f>
        <v>Kelly Williams</v>
      </c>
      <c r="W6422" s="3" t="str">
        <f>IFERROR(VLOOKUP($B6422, 'Returns'!$A$2:$B$801, 2, FALSE), "No")</f>
        <v>No</v>
      </c>
    </row>
    <row r="6423" spans="1:23" x14ac:dyDescent="0.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VLOOKUP($M6423,People!$A$2:$B$5, 2, FALSE)</f>
        <v>Kelly Williams</v>
      </c>
      <c r="W6423" s="3" t="str">
        <f>IFERROR(VLOOKUP($B6423, 'Returns'!$A$2:$B$801, 2, FALSE), "No")</f>
        <v>No</v>
      </c>
    </row>
    <row r="6424" spans="1:23" x14ac:dyDescent="0.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VLOOKUP($M6424,People!$A$2:$B$5, 2, FALSE)</f>
        <v>Anna Andreadi</v>
      </c>
      <c r="W6424" s="3" t="str">
        <f>IFERROR(VLOOKUP($B6424, 'Returns'!$A$2:$B$801, 2, FALSE), "No")</f>
        <v>No</v>
      </c>
    </row>
    <row r="6425" spans="1:23" x14ac:dyDescent="0.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VLOOKUP($M6425,People!$A$2:$B$5, 2, FALSE)</f>
        <v>Anna Andreadi</v>
      </c>
      <c r="W6425" s="3" t="str">
        <f>IFERROR(VLOOKUP($B6425, 'Returns'!$A$2:$B$801, 2, FALSE), "No")</f>
        <v>Yes</v>
      </c>
    </row>
    <row r="6426" spans="1:23" x14ac:dyDescent="0.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VLOOKUP($M6426,People!$A$2:$B$5, 2, FALSE)</f>
        <v>Chuck Magee</v>
      </c>
      <c r="W6426" s="3" t="str">
        <f>IFERROR(VLOOKUP($B6426, 'Returns'!$A$2:$B$801, 2, FALSE), "No")</f>
        <v>No</v>
      </c>
    </row>
    <row r="6427" spans="1:23" x14ac:dyDescent="0.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VLOOKUP($M6427,People!$A$2:$B$5, 2, FALSE)</f>
        <v>Chuck Magee</v>
      </c>
      <c r="W6427" s="3" t="str">
        <f>IFERROR(VLOOKUP($B6427, 'Returns'!$A$2:$B$801, 2, FALSE), "No")</f>
        <v>No</v>
      </c>
    </row>
    <row r="6428" spans="1:23" x14ac:dyDescent="0.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VLOOKUP($M6428,People!$A$2:$B$5, 2, FALSE)</f>
        <v>Chuck Magee</v>
      </c>
      <c r="W6428" s="3" t="str">
        <f>IFERROR(VLOOKUP($B6428, 'Returns'!$A$2:$B$801, 2, FALSE), "No")</f>
        <v>No</v>
      </c>
    </row>
    <row r="6429" spans="1:23" x14ac:dyDescent="0.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VLOOKUP($M6429,People!$A$2:$B$5, 2, FALSE)</f>
        <v>Chuck Magee</v>
      </c>
      <c r="W6429" s="3" t="str">
        <f>IFERROR(VLOOKUP($B6429, 'Returns'!$A$2:$B$801, 2, FALSE), "No")</f>
        <v>No</v>
      </c>
    </row>
    <row r="6430" spans="1:23" x14ac:dyDescent="0.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VLOOKUP($M6430,People!$A$2:$B$5, 2, FALSE)</f>
        <v>Chuck Magee</v>
      </c>
      <c r="W6430" s="3" t="str">
        <f>IFERROR(VLOOKUP($B6430, 'Returns'!$A$2:$B$801, 2, FALSE), "No")</f>
        <v>No</v>
      </c>
    </row>
    <row r="6431" spans="1:23" x14ac:dyDescent="0.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VLOOKUP($M6431,People!$A$2:$B$5, 2, FALSE)</f>
        <v>Cassandra Brandow</v>
      </c>
      <c r="W6431" s="3" t="str">
        <f>IFERROR(VLOOKUP($B6431, 'Returns'!$A$2:$B$801, 2, FALSE), "No")</f>
        <v>No</v>
      </c>
    </row>
    <row r="6432" spans="1:23" x14ac:dyDescent="0.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VLOOKUP($M6432,People!$A$2:$B$5, 2, FALSE)</f>
        <v>Cassandra Brandow</v>
      </c>
      <c r="W6432" s="3" t="str">
        <f>IFERROR(VLOOKUP($B6432, 'Returns'!$A$2:$B$801, 2, FALSE), "No")</f>
        <v>No</v>
      </c>
    </row>
    <row r="6433" spans="1:23" x14ac:dyDescent="0.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VLOOKUP($M6433,People!$A$2:$B$5, 2, FALSE)</f>
        <v>Cassandra Brandow</v>
      </c>
      <c r="W6433" s="3" t="str">
        <f>IFERROR(VLOOKUP($B6433, 'Returns'!$A$2:$B$801, 2, FALSE), "No")</f>
        <v>No</v>
      </c>
    </row>
    <row r="6434" spans="1:23" x14ac:dyDescent="0.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VLOOKUP($M6434,People!$A$2:$B$5, 2, FALSE)</f>
        <v>Cassandra Brandow</v>
      </c>
      <c r="W6434" s="3" t="str">
        <f>IFERROR(VLOOKUP($B6434, 'Returns'!$A$2:$B$801, 2, FALSE), "No")</f>
        <v>No</v>
      </c>
    </row>
    <row r="6435" spans="1:23" x14ac:dyDescent="0.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VLOOKUP($M6435,People!$A$2:$B$5, 2, FALSE)</f>
        <v>Kelly Williams</v>
      </c>
      <c r="W6435" s="3" t="str">
        <f>IFERROR(VLOOKUP($B6435, 'Returns'!$A$2:$B$801, 2, FALSE), "No")</f>
        <v>No</v>
      </c>
    </row>
    <row r="6436" spans="1:23" x14ac:dyDescent="0.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VLOOKUP($M6436,People!$A$2:$B$5, 2, FALSE)</f>
        <v>Kelly Williams</v>
      </c>
      <c r="W6436" s="3" t="str">
        <f>IFERROR(VLOOKUP($B6436, 'Returns'!$A$2:$B$801, 2, FALSE), "No")</f>
        <v>No</v>
      </c>
    </row>
    <row r="6437" spans="1:23" x14ac:dyDescent="0.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VLOOKUP($M6437,People!$A$2:$B$5, 2, FALSE)</f>
        <v>Anna Andreadi</v>
      </c>
      <c r="W6437" s="3" t="str">
        <f>IFERROR(VLOOKUP($B6437, 'Returns'!$A$2:$B$801, 2, FALSE), "No")</f>
        <v>No</v>
      </c>
    </row>
    <row r="6438" spans="1:23" x14ac:dyDescent="0.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VLOOKUP($M6438,People!$A$2:$B$5, 2, FALSE)</f>
        <v>Anna Andreadi</v>
      </c>
      <c r="W6438" s="3" t="str">
        <f>IFERROR(VLOOKUP($B6438, 'Returns'!$A$2:$B$801, 2, FALSE), "No")</f>
        <v>No</v>
      </c>
    </row>
    <row r="6439" spans="1:23" x14ac:dyDescent="0.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VLOOKUP($M6439,People!$A$2:$B$5, 2, FALSE)</f>
        <v>Anna Andreadi</v>
      </c>
      <c r="W6439" s="3" t="str">
        <f>IFERROR(VLOOKUP($B6439, 'Returns'!$A$2:$B$801, 2, FALSE), "No")</f>
        <v>No</v>
      </c>
    </row>
    <row r="6440" spans="1:23" x14ac:dyDescent="0.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VLOOKUP($M6440,People!$A$2:$B$5, 2, FALSE)</f>
        <v>Kelly Williams</v>
      </c>
      <c r="W6440" s="3" t="str">
        <f>IFERROR(VLOOKUP($B6440, 'Returns'!$A$2:$B$801, 2, FALSE), "No")</f>
        <v>No</v>
      </c>
    </row>
    <row r="6441" spans="1:23" x14ac:dyDescent="0.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VLOOKUP($M6441,People!$A$2:$B$5, 2, FALSE)</f>
        <v>Chuck Magee</v>
      </c>
      <c r="W6441" s="3" t="str">
        <f>IFERROR(VLOOKUP($B6441, 'Returns'!$A$2:$B$801, 2, FALSE), "No")</f>
        <v>No</v>
      </c>
    </row>
    <row r="6442" spans="1:23" x14ac:dyDescent="0.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VLOOKUP($M6442,People!$A$2:$B$5, 2, FALSE)</f>
        <v>Chuck Magee</v>
      </c>
      <c r="W6442" s="3" t="str">
        <f>IFERROR(VLOOKUP($B6442, 'Returns'!$A$2:$B$801, 2, FALSE), "No")</f>
        <v>No</v>
      </c>
    </row>
    <row r="6443" spans="1:23" x14ac:dyDescent="0.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VLOOKUP($M6443,People!$A$2:$B$5, 2, FALSE)</f>
        <v>Chuck Magee</v>
      </c>
      <c r="W6443" s="3" t="str">
        <f>IFERROR(VLOOKUP($B6443, 'Returns'!$A$2:$B$801, 2, FALSE), "No")</f>
        <v>No</v>
      </c>
    </row>
    <row r="6444" spans="1:23" x14ac:dyDescent="0.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VLOOKUP($M6444,People!$A$2:$B$5, 2, FALSE)</f>
        <v>Chuck Magee</v>
      </c>
      <c r="W6444" s="3" t="str">
        <f>IFERROR(VLOOKUP($B6444, 'Returns'!$A$2:$B$801, 2, FALSE), "No")</f>
        <v>No</v>
      </c>
    </row>
    <row r="6445" spans="1:23" x14ac:dyDescent="0.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VLOOKUP($M6445,People!$A$2:$B$5, 2, FALSE)</f>
        <v>Chuck Magee</v>
      </c>
      <c r="W6445" s="3" t="str">
        <f>IFERROR(VLOOKUP($B6445, 'Returns'!$A$2:$B$801, 2, FALSE), "No")</f>
        <v>No</v>
      </c>
    </row>
    <row r="6446" spans="1:23" x14ac:dyDescent="0.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VLOOKUP($M6446,People!$A$2:$B$5, 2, FALSE)</f>
        <v>Chuck Magee</v>
      </c>
      <c r="W6446" s="3" t="str">
        <f>IFERROR(VLOOKUP($B6446, 'Returns'!$A$2:$B$801, 2, FALSE), "No")</f>
        <v>No</v>
      </c>
    </row>
    <row r="6447" spans="1:23" x14ac:dyDescent="0.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VLOOKUP($M6447,People!$A$2:$B$5, 2, FALSE)</f>
        <v>Kelly Williams</v>
      </c>
      <c r="W6447" s="3" t="str">
        <f>IFERROR(VLOOKUP($B6447, 'Returns'!$A$2:$B$801, 2, FALSE), "No")</f>
        <v>No</v>
      </c>
    </row>
    <row r="6448" spans="1:23" x14ac:dyDescent="0.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VLOOKUP($M6448,People!$A$2:$B$5, 2, FALSE)</f>
        <v>Kelly Williams</v>
      </c>
      <c r="W6448" s="3" t="str">
        <f>IFERROR(VLOOKUP($B6448, 'Returns'!$A$2:$B$801, 2, FALSE), "No")</f>
        <v>No</v>
      </c>
    </row>
    <row r="6449" spans="1:23" x14ac:dyDescent="0.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VLOOKUP($M6449,People!$A$2:$B$5, 2, FALSE)</f>
        <v>Kelly Williams</v>
      </c>
      <c r="W6449" s="3" t="str">
        <f>IFERROR(VLOOKUP($B6449, 'Returns'!$A$2:$B$801, 2, FALSE), "No")</f>
        <v>No</v>
      </c>
    </row>
    <row r="6450" spans="1:23" x14ac:dyDescent="0.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VLOOKUP($M6450,People!$A$2:$B$5, 2, FALSE)</f>
        <v>Kelly Williams</v>
      </c>
      <c r="W6450" s="3" t="str">
        <f>IFERROR(VLOOKUP($B6450, 'Returns'!$A$2:$B$801, 2, FALSE), "No")</f>
        <v>No</v>
      </c>
    </row>
    <row r="6451" spans="1:23" x14ac:dyDescent="0.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VLOOKUP($M6451,People!$A$2:$B$5, 2, FALSE)</f>
        <v>Chuck Magee</v>
      </c>
      <c r="W6451" s="3" t="str">
        <f>IFERROR(VLOOKUP($B6451, 'Returns'!$A$2:$B$801, 2, FALSE), "No")</f>
        <v>No</v>
      </c>
    </row>
    <row r="6452" spans="1:23" x14ac:dyDescent="0.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VLOOKUP($M6452,People!$A$2:$B$5, 2, FALSE)</f>
        <v>Chuck Magee</v>
      </c>
      <c r="W6452" s="3" t="str">
        <f>IFERROR(VLOOKUP($B6452, 'Returns'!$A$2:$B$801, 2, FALSE), "No")</f>
        <v>No</v>
      </c>
    </row>
    <row r="6453" spans="1:23" x14ac:dyDescent="0.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VLOOKUP($M6453,People!$A$2:$B$5, 2, FALSE)</f>
        <v>Chuck Magee</v>
      </c>
      <c r="W6453" s="3" t="str">
        <f>IFERROR(VLOOKUP($B6453, 'Returns'!$A$2:$B$801, 2, FALSE), "No")</f>
        <v>No</v>
      </c>
    </row>
    <row r="6454" spans="1:23" x14ac:dyDescent="0.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VLOOKUP($M6454,People!$A$2:$B$5, 2, FALSE)</f>
        <v>Kelly Williams</v>
      </c>
      <c r="W6454" s="3" t="str">
        <f>IFERROR(VLOOKUP($B6454, 'Returns'!$A$2:$B$801, 2, FALSE), "No")</f>
        <v>No</v>
      </c>
    </row>
    <row r="6455" spans="1:23" x14ac:dyDescent="0.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VLOOKUP($M6455,People!$A$2:$B$5, 2, FALSE)</f>
        <v>Kelly Williams</v>
      </c>
      <c r="W6455" s="3" t="str">
        <f>IFERROR(VLOOKUP($B6455, 'Returns'!$A$2:$B$801, 2, FALSE), "No")</f>
        <v>No</v>
      </c>
    </row>
    <row r="6456" spans="1:23" x14ac:dyDescent="0.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VLOOKUP($M6456,People!$A$2:$B$5, 2, FALSE)</f>
        <v>Anna Andreadi</v>
      </c>
      <c r="W6456" s="3" t="str">
        <f>IFERROR(VLOOKUP($B6456, 'Returns'!$A$2:$B$801, 2, FALSE), "No")</f>
        <v>No</v>
      </c>
    </row>
    <row r="6457" spans="1:23" x14ac:dyDescent="0.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VLOOKUP($M6457,People!$A$2:$B$5, 2, FALSE)</f>
        <v>Anna Andreadi</v>
      </c>
      <c r="W6457" s="3" t="str">
        <f>IFERROR(VLOOKUP($B6457, 'Returns'!$A$2:$B$801, 2, FALSE), "No")</f>
        <v>No</v>
      </c>
    </row>
    <row r="6458" spans="1:23" x14ac:dyDescent="0.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VLOOKUP($M6458,People!$A$2:$B$5, 2, FALSE)</f>
        <v>Chuck Magee</v>
      </c>
      <c r="W6458" s="3" t="str">
        <f>IFERROR(VLOOKUP($B6458, 'Returns'!$A$2:$B$801, 2, FALSE), "No")</f>
        <v>No</v>
      </c>
    </row>
    <row r="6459" spans="1:23" x14ac:dyDescent="0.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VLOOKUP($M6459,People!$A$2:$B$5, 2, FALSE)</f>
        <v>Chuck Magee</v>
      </c>
      <c r="W6459" s="3" t="str">
        <f>IFERROR(VLOOKUP($B6459, 'Returns'!$A$2:$B$801, 2, FALSE), "No")</f>
        <v>No</v>
      </c>
    </row>
    <row r="6460" spans="1:23" x14ac:dyDescent="0.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VLOOKUP($M6460,People!$A$2:$B$5, 2, FALSE)</f>
        <v>Chuck Magee</v>
      </c>
      <c r="W6460" s="3" t="str">
        <f>IFERROR(VLOOKUP($B6460, 'Returns'!$A$2:$B$801, 2, FALSE), "No")</f>
        <v>No</v>
      </c>
    </row>
    <row r="6461" spans="1:23" x14ac:dyDescent="0.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VLOOKUP($M6461,People!$A$2:$B$5, 2, FALSE)</f>
        <v>Chuck Magee</v>
      </c>
      <c r="W6461" s="3" t="str">
        <f>IFERROR(VLOOKUP($B6461, 'Returns'!$A$2:$B$801, 2, FALSE), "No")</f>
        <v>No</v>
      </c>
    </row>
    <row r="6462" spans="1:23" x14ac:dyDescent="0.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VLOOKUP($M6462,People!$A$2:$B$5, 2, FALSE)</f>
        <v>Chuck Magee</v>
      </c>
      <c r="W6462" s="3" t="str">
        <f>IFERROR(VLOOKUP($B6462, 'Returns'!$A$2:$B$801, 2, FALSE), "No")</f>
        <v>No</v>
      </c>
    </row>
    <row r="6463" spans="1:23" x14ac:dyDescent="0.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VLOOKUP($M6463,People!$A$2:$B$5, 2, FALSE)</f>
        <v>Chuck Magee</v>
      </c>
      <c r="W6463" s="3" t="str">
        <f>IFERROR(VLOOKUP($B6463, 'Returns'!$A$2:$B$801, 2, FALSE), "No")</f>
        <v>No</v>
      </c>
    </row>
    <row r="6464" spans="1:23" x14ac:dyDescent="0.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VLOOKUP($M6464,People!$A$2:$B$5, 2, FALSE)</f>
        <v>Chuck Magee</v>
      </c>
      <c r="W6464" s="3" t="str">
        <f>IFERROR(VLOOKUP($B6464, 'Returns'!$A$2:$B$801, 2, FALSE), "No")</f>
        <v>No</v>
      </c>
    </row>
    <row r="6465" spans="1:23" x14ac:dyDescent="0.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VLOOKUP($M6465,People!$A$2:$B$5, 2, FALSE)</f>
        <v>Chuck Magee</v>
      </c>
      <c r="W6465" s="3" t="str">
        <f>IFERROR(VLOOKUP($B6465, 'Returns'!$A$2:$B$801, 2, FALSE), "No")</f>
        <v>No</v>
      </c>
    </row>
    <row r="6466" spans="1:23" x14ac:dyDescent="0.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VLOOKUP($M6466,People!$A$2:$B$5, 2, FALSE)</f>
        <v>Cassandra Brandow</v>
      </c>
      <c r="W6466" s="3" t="str">
        <f>IFERROR(VLOOKUP($B6466, 'Returns'!$A$2:$B$801, 2, FALSE), "No")</f>
        <v>No</v>
      </c>
    </row>
    <row r="6467" spans="1:23" x14ac:dyDescent="0.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VLOOKUP($M6467,People!$A$2:$B$5, 2, FALSE)</f>
        <v>Cassandra Brandow</v>
      </c>
      <c r="W6467" s="3" t="str">
        <f>IFERROR(VLOOKUP($B6467, 'Returns'!$A$2:$B$801, 2, FALSE), "No")</f>
        <v>No</v>
      </c>
    </row>
    <row r="6468" spans="1:23" x14ac:dyDescent="0.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VLOOKUP($M6468,People!$A$2:$B$5, 2, FALSE)</f>
        <v>Anna Andreadi</v>
      </c>
      <c r="W6468" s="3" t="str">
        <f>IFERROR(VLOOKUP($B6468, 'Returns'!$A$2:$B$801, 2, FALSE), "No")</f>
        <v>No</v>
      </c>
    </row>
    <row r="6469" spans="1:23" x14ac:dyDescent="0.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VLOOKUP($M6469,People!$A$2:$B$5, 2, FALSE)</f>
        <v>Chuck Magee</v>
      </c>
      <c r="W6469" s="3" t="str">
        <f>IFERROR(VLOOKUP($B6469, 'Returns'!$A$2:$B$801, 2, FALSE), "No")</f>
        <v>No</v>
      </c>
    </row>
    <row r="6470" spans="1:23" x14ac:dyDescent="0.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VLOOKUP($M6470,People!$A$2:$B$5, 2, FALSE)</f>
        <v>Chuck Magee</v>
      </c>
      <c r="W6470" s="3" t="str">
        <f>IFERROR(VLOOKUP($B6470, 'Returns'!$A$2:$B$801, 2, FALSE), "No")</f>
        <v>No</v>
      </c>
    </row>
    <row r="6471" spans="1:23" x14ac:dyDescent="0.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VLOOKUP($M6471,People!$A$2:$B$5, 2, FALSE)</f>
        <v>Chuck Magee</v>
      </c>
      <c r="W6471" s="3" t="str">
        <f>IFERROR(VLOOKUP($B6471, 'Returns'!$A$2:$B$801, 2, FALSE), "No")</f>
        <v>No</v>
      </c>
    </row>
    <row r="6472" spans="1:23" x14ac:dyDescent="0.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VLOOKUP($M6472,People!$A$2:$B$5, 2, FALSE)</f>
        <v>Kelly Williams</v>
      </c>
      <c r="W6472" s="3" t="str">
        <f>IFERROR(VLOOKUP($B6472, 'Returns'!$A$2:$B$801, 2, FALSE), "No")</f>
        <v>No</v>
      </c>
    </row>
    <row r="6473" spans="1:23" x14ac:dyDescent="0.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VLOOKUP($M6473,People!$A$2:$B$5, 2, FALSE)</f>
        <v>Kelly Williams</v>
      </c>
      <c r="W6473" s="3" t="str">
        <f>IFERROR(VLOOKUP($B6473, 'Returns'!$A$2:$B$801, 2, FALSE), "No")</f>
        <v>No</v>
      </c>
    </row>
    <row r="6474" spans="1:23" x14ac:dyDescent="0.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VLOOKUP($M6474,People!$A$2:$B$5, 2, FALSE)</f>
        <v>Kelly Williams</v>
      </c>
      <c r="W6474" s="3" t="str">
        <f>IFERROR(VLOOKUP($B6474, 'Returns'!$A$2:$B$801, 2, FALSE), "No")</f>
        <v>No</v>
      </c>
    </row>
    <row r="6475" spans="1:23" x14ac:dyDescent="0.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VLOOKUP($M6475,People!$A$2:$B$5, 2, FALSE)</f>
        <v>Cassandra Brandow</v>
      </c>
      <c r="W6475" s="3" t="str">
        <f>IFERROR(VLOOKUP($B6475, 'Returns'!$A$2:$B$801, 2, FALSE), "No")</f>
        <v>No</v>
      </c>
    </row>
    <row r="6476" spans="1:23" x14ac:dyDescent="0.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VLOOKUP($M6476,People!$A$2:$B$5, 2, FALSE)</f>
        <v>Chuck Magee</v>
      </c>
      <c r="W6476" s="3" t="str">
        <f>IFERROR(VLOOKUP($B6476, 'Returns'!$A$2:$B$801, 2, FALSE), "No")</f>
        <v>No</v>
      </c>
    </row>
    <row r="6477" spans="1:23" x14ac:dyDescent="0.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VLOOKUP($M6477,People!$A$2:$B$5, 2, FALSE)</f>
        <v>Cassandra Brandow</v>
      </c>
      <c r="W6477" s="3" t="str">
        <f>IFERROR(VLOOKUP($B6477, 'Returns'!$A$2:$B$801, 2, FALSE), "No")</f>
        <v>No</v>
      </c>
    </row>
    <row r="6478" spans="1:23" x14ac:dyDescent="0.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VLOOKUP($M6478,People!$A$2:$B$5, 2, FALSE)</f>
        <v>Cassandra Brandow</v>
      </c>
      <c r="W6478" s="3" t="str">
        <f>IFERROR(VLOOKUP($B6478, 'Returns'!$A$2:$B$801, 2, FALSE), "No")</f>
        <v>No</v>
      </c>
    </row>
    <row r="6479" spans="1:23" x14ac:dyDescent="0.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VLOOKUP($M6479,People!$A$2:$B$5, 2, FALSE)</f>
        <v>Cassandra Brandow</v>
      </c>
      <c r="W6479" s="3" t="str">
        <f>IFERROR(VLOOKUP($B6479, 'Returns'!$A$2:$B$801, 2, FALSE), "No")</f>
        <v>No</v>
      </c>
    </row>
    <row r="6480" spans="1:23" x14ac:dyDescent="0.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VLOOKUP($M6480,People!$A$2:$B$5, 2, FALSE)</f>
        <v>Cassandra Brandow</v>
      </c>
      <c r="W6480" s="3" t="str">
        <f>IFERROR(VLOOKUP($B6480, 'Returns'!$A$2:$B$801, 2, FALSE), "No")</f>
        <v>No</v>
      </c>
    </row>
    <row r="6481" spans="1:23" x14ac:dyDescent="0.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VLOOKUP($M6481,People!$A$2:$B$5, 2, FALSE)</f>
        <v>Cassandra Brandow</v>
      </c>
      <c r="W6481" s="3" t="str">
        <f>IFERROR(VLOOKUP($B6481, 'Returns'!$A$2:$B$801, 2, FALSE), "No")</f>
        <v>No</v>
      </c>
    </row>
    <row r="6482" spans="1:23" x14ac:dyDescent="0.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VLOOKUP($M6482,People!$A$2:$B$5, 2, FALSE)</f>
        <v>Cassandra Brandow</v>
      </c>
      <c r="W6482" s="3" t="str">
        <f>IFERROR(VLOOKUP($B6482, 'Returns'!$A$2:$B$801, 2, FALSE), "No")</f>
        <v>No</v>
      </c>
    </row>
    <row r="6483" spans="1:23" x14ac:dyDescent="0.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VLOOKUP($M6483,People!$A$2:$B$5, 2, FALSE)</f>
        <v>Cassandra Brandow</v>
      </c>
      <c r="W6483" s="3" t="str">
        <f>IFERROR(VLOOKUP($B6483, 'Returns'!$A$2:$B$801, 2, FALSE), "No")</f>
        <v>No</v>
      </c>
    </row>
    <row r="6484" spans="1:23" x14ac:dyDescent="0.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VLOOKUP($M6484,People!$A$2:$B$5, 2, FALSE)</f>
        <v>Cassandra Brandow</v>
      </c>
      <c r="W6484" s="3" t="str">
        <f>IFERROR(VLOOKUP($B6484, 'Returns'!$A$2:$B$801, 2, FALSE), "No")</f>
        <v>No</v>
      </c>
    </row>
    <row r="6485" spans="1:23" x14ac:dyDescent="0.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VLOOKUP($M6485,People!$A$2:$B$5, 2, FALSE)</f>
        <v>Chuck Magee</v>
      </c>
      <c r="W6485" s="3" t="str">
        <f>IFERROR(VLOOKUP($B6485, 'Returns'!$A$2:$B$801, 2, FALSE), "No")</f>
        <v>No</v>
      </c>
    </row>
    <row r="6486" spans="1:23" x14ac:dyDescent="0.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VLOOKUP($M6486,People!$A$2:$B$5, 2, FALSE)</f>
        <v>Chuck Magee</v>
      </c>
      <c r="W6486" s="3" t="str">
        <f>IFERROR(VLOOKUP($B6486, 'Returns'!$A$2:$B$801, 2, FALSE), "No")</f>
        <v>No</v>
      </c>
    </row>
    <row r="6487" spans="1:23" x14ac:dyDescent="0.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VLOOKUP($M6487,People!$A$2:$B$5, 2, FALSE)</f>
        <v>Chuck Magee</v>
      </c>
      <c r="W6487" s="3" t="str">
        <f>IFERROR(VLOOKUP($B6487, 'Returns'!$A$2:$B$801, 2, FALSE), "No")</f>
        <v>No</v>
      </c>
    </row>
    <row r="6488" spans="1:23" x14ac:dyDescent="0.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VLOOKUP($M6488,People!$A$2:$B$5, 2, FALSE)</f>
        <v>Cassandra Brandow</v>
      </c>
      <c r="W6488" s="3" t="str">
        <f>IFERROR(VLOOKUP($B6488, 'Returns'!$A$2:$B$801, 2, FALSE), "No")</f>
        <v>No</v>
      </c>
    </row>
    <row r="6489" spans="1:23" x14ac:dyDescent="0.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VLOOKUP($M6489,People!$A$2:$B$5, 2, FALSE)</f>
        <v>Cassandra Brandow</v>
      </c>
      <c r="W6489" s="3" t="str">
        <f>IFERROR(VLOOKUP($B6489, 'Returns'!$A$2:$B$801, 2, FALSE), "No")</f>
        <v>No</v>
      </c>
    </row>
    <row r="6490" spans="1:23" x14ac:dyDescent="0.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VLOOKUP($M6490,People!$A$2:$B$5, 2, FALSE)</f>
        <v>Cassandra Brandow</v>
      </c>
      <c r="W6490" s="3" t="str">
        <f>IFERROR(VLOOKUP($B6490, 'Returns'!$A$2:$B$801, 2, FALSE), "No")</f>
        <v>No</v>
      </c>
    </row>
    <row r="6491" spans="1:23" x14ac:dyDescent="0.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VLOOKUP($M6491,People!$A$2:$B$5, 2, FALSE)</f>
        <v>Chuck Magee</v>
      </c>
      <c r="W6491" s="3" t="str">
        <f>IFERROR(VLOOKUP($B6491, 'Returns'!$A$2:$B$801, 2, FALSE), "No")</f>
        <v>No</v>
      </c>
    </row>
    <row r="6492" spans="1:23" x14ac:dyDescent="0.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VLOOKUP($M6492,People!$A$2:$B$5, 2, FALSE)</f>
        <v>Chuck Magee</v>
      </c>
      <c r="W6492" s="3" t="str">
        <f>IFERROR(VLOOKUP($B6492, 'Returns'!$A$2:$B$801, 2, FALSE), "No")</f>
        <v>No</v>
      </c>
    </row>
    <row r="6493" spans="1:23" x14ac:dyDescent="0.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VLOOKUP($M6493,People!$A$2:$B$5, 2, FALSE)</f>
        <v>Cassandra Brandow</v>
      </c>
      <c r="W6493" s="3" t="str">
        <f>IFERROR(VLOOKUP($B6493, 'Returns'!$A$2:$B$801, 2, FALSE), "No")</f>
        <v>No</v>
      </c>
    </row>
    <row r="6494" spans="1:23" x14ac:dyDescent="0.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VLOOKUP($M6494,People!$A$2:$B$5, 2, FALSE)</f>
        <v>Cassandra Brandow</v>
      </c>
      <c r="W6494" s="3" t="str">
        <f>IFERROR(VLOOKUP($B6494, 'Returns'!$A$2:$B$801, 2, FALSE), "No")</f>
        <v>No</v>
      </c>
    </row>
    <row r="6495" spans="1:23" x14ac:dyDescent="0.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VLOOKUP($M6495,People!$A$2:$B$5, 2, FALSE)</f>
        <v>Cassandra Brandow</v>
      </c>
      <c r="W6495" s="3" t="str">
        <f>IFERROR(VLOOKUP($B6495, 'Returns'!$A$2:$B$801, 2, FALSE), "No")</f>
        <v>No</v>
      </c>
    </row>
    <row r="6496" spans="1:23" x14ac:dyDescent="0.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VLOOKUP($M6496,People!$A$2:$B$5, 2, FALSE)</f>
        <v>Kelly Williams</v>
      </c>
      <c r="W6496" s="3" t="str">
        <f>IFERROR(VLOOKUP($B6496, 'Returns'!$A$2:$B$801, 2, FALSE), "No")</f>
        <v>No</v>
      </c>
    </row>
    <row r="6497" spans="1:23" x14ac:dyDescent="0.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VLOOKUP($M6497,People!$A$2:$B$5, 2, FALSE)</f>
        <v>Kelly Williams</v>
      </c>
      <c r="W6497" s="3" t="str">
        <f>IFERROR(VLOOKUP($B6497, 'Returns'!$A$2:$B$801, 2, FALSE), "No")</f>
        <v>No</v>
      </c>
    </row>
    <row r="6498" spans="1:23" x14ac:dyDescent="0.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VLOOKUP($M6498,People!$A$2:$B$5, 2, FALSE)</f>
        <v>Kelly Williams</v>
      </c>
      <c r="W6498" s="3" t="str">
        <f>IFERROR(VLOOKUP($B6498, 'Returns'!$A$2:$B$801, 2, FALSE), "No")</f>
        <v>No</v>
      </c>
    </row>
    <row r="6499" spans="1:23" x14ac:dyDescent="0.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VLOOKUP($M6499,People!$A$2:$B$5, 2, FALSE)</f>
        <v>Cassandra Brandow</v>
      </c>
      <c r="W6499" s="3" t="str">
        <f>IFERROR(VLOOKUP($B6499, 'Returns'!$A$2:$B$801, 2, FALSE), "No")</f>
        <v>No</v>
      </c>
    </row>
    <row r="6500" spans="1:23" x14ac:dyDescent="0.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VLOOKUP($M6500,People!$A$2:$B$5, 2, FALSE)</f>
        <v>Cassandra Brandow</v>
      </c>
      <c r="W6500" s="3" t="str">
        <f>IFERROR(VLOOKUP($B6500, 'Returns'!$A$2:$B$801, 2, FALSE), "No")</f>
        <v>No</v>
      </c>
    </row>
    <row r="6501" spans="1:23" x14ac:dyDescent="0.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VLOOKUP($M6501,People!$A$2:$B$5, 2, FALSE)</f>
        <v>Cassandra Brandow</v>
      </c>
      <c r="W6501" s="3" t="str">
        <f>IFERROR(VLOOKUP($B6501, 'Returns'!$A$2:$B$801, 2, FALSE), "No")</f>
        <v>No</v>
      </c>
    </row>
    <row r="6502" spans="1:23" x14ac:dyDescent="0.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VLOOKUP($M6502,People!$A$2:$B$5, 2, FALSE)</f>
        <v>Cassandra Brandow</v>
      </c>
      <c r="W6502" s="3" t="str">
        <f>IFERROR(VLOOKUP($B6502, 'Returns'!$A$2:$B$801, 2, FALSE), "No")</f>
        <v>No</v>
      </c>
    </row>
    <row r="6503" spans="1:23" x14ac:dyDescent="0.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VLOOKUP($M6503,People!$A$2:$B$5, 2, FALSE)</f>
        <v>Chuck Magee</v>
      </c>
      <c r="W6503" s="3" t="str">
        <f>IFERROR(VLOOKUP($B6503, 'Returns'!$A$2:$B$801, 2, FALSE), "No")</f>
        <v>No</v>
      </c>
    </row>
    <row r="6504" spans="1:23" x14ac:dyDescent="0.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VLOOKUP($M6504,People!$A$2:$B$5, 2, FALSE)</f>
        <v>Chuck Magee</v>
      </c>
      <c r="W6504" s="3" t="str">
        <f>IFERROR(VLOOKUP($B6504, 'Returns'!$A$2:$B$801, 2, FALSE), "No")</f>
        <v>No</v>
      </c>
    </row>
    <row r="6505" spans="1:23" x14ac:dyDescent="0.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VLOOKUP($M6505,People!$A$2:$B$5, 2, FALSE)</f>
        <v>Chuck Magee</v>
      </c>
      <c r="W6505" s="3" t="str">
        <f>IFERROR(VLOOKUP($B6505, 'Returns'!$A$2:$B$801, 2, FALSE), "No")</f>
        <v>No</v>
      </c>
    </row>
    <row r="6506" spans="1:23" x14ac:dyDescent="0.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VLOOKUP($M6506,People!$A$2:$B$5, 2, FALSE)</f>
        <v>Chuck Magee</v>
      </c>
      <c r="W6506" s="3" t="str">
        <f>IFERROR(VLOOKUP($B6506, 'Returns'!$A$2:$B$801, 2, FALSE), "No")</f>
        <v>No</v>
      </c>
    </row>
    <row r="6507" spans="1:23" x14ac:dyDescent="0.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VLOOKUP($M6507,People!$A$2:$B$5, 2, FALSE)</f>
        <v>Kelly Williams</v>
      </c>
      <c r="W6507" s="3" t="str">
        <f>IFERROR(VLOOKUP($B6507, 'Returns'!$A$2:$B$801, 2, FALSE), "No")</f>
        <v>No</v>
      </c>
    </row>
    <row r="6508" spans="1:23" x14ac:dyDescent="0.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VLOOKUP($M6508,People!$A$2:$B$5, 2, FALSE)</f>
        <v>Chuck Magee</v>
      </c>
      <c r="W6508" s="3" t="str">
        <f>IFERROR(VLOOKUP($B6508, 'Returns'!$A$2:$B$801, 2, FALSE), "No")</f>
        <v>No</v>
      </c>
    </row>
    <row r="6509" spans="1:23" x14ac:dyDescent="0.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VLOOKUP($M6509,People!$A$2:$B$5, 2, FALSE)</f>
        <v>Chuck Magee</v>
      </c>
      <c r="W6509" s="3" t="str">
        <f>IFERROR(VLOOKUP($B6509, 'Returns'!$A$2:$B$801, 2, FALSE), "No")</f>
        <v>No</v>
      </c>
    </row>
    <row r="6510" spans="1:23" x14ac:dyDescent="0.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VLOOKUP($M6510,People!$A$2:$B$5, 2, FALSE)</f>
        <v>Chuck Magee</v>
      </c>
      <c r="W6510" s="3" t="str">
        <f>IFERROR(VLOOKUP($B6510, 'Returns'!$A$2:$B$801, 2, FALSE), "No")</f>
        <v>No</v>
      </c>
    </row>
    <row r="6511" spans="1:23" x14ac:dyDescent="0.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VLOOKUP($M6511,People!$A$2:$B$5, 2, FALSE)</f>
        <v>Chuck Magee</v>
      </c>
      <c r="W6511" s="3" t="str">
        <f>IFERROR(VLOOKUP($B6511, 'Returns'!$A$2:$B$801, 2, FALSE), "No")</f>
        <v>No</v>
      </c>
    </row>
    <row r="6512" spans="1:23" x14ac:dyDescent="0.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VLOOKUP($M6512,People!$A$2:$B$5, 2, FALSE)</f>
        <v>Chuck Magee</v>
      </c>
      <c r="W6512" s="3" t="str">
        <f>IFERROR(VLOOKUP($B6512, 'Returns'!$A$2:$B$801, 2, FALSE), "No")</f>
        <v>No</v>
      </c>
    </row>
    <row r="6513" spans="1:23" x14ac:dyDescent="0.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VLOOKUP($M6513,People!$A$2:$B$5, 2, FALSE)</f>
        <v>Anna Andreadi</v>
      </c>
      <c r="W6513" s="3" t="str">
        <f>IFERROR(VLOOKUP($B6513, 'Returns'!$A$2:$B$801, 2, FALSE), "No")</f>
        <v>No</v>
      </c>
    </row>
    <row r="6514" spans="1:23" x14ac:dyDescent="0.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VLOOKUP($M6514,People!$A$2:$B$5, 2, FALSE)</f>
        <v>Anna Andreadi</v>
      </c>
      <c r="W6514" s="3" t="str">
        <f>IFERROR(VLOOKUP($B6514, 'Returns'!$A$2:$B$801, 2, FALSE), "No")</f>
        <v>No</v>
      </c>
    </row>
    <row r="6515" spans="1:23" x14ac:dyDescent="0.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VLOOKUP($M6515,People!$A$2:$B$5, 2, FALSE)</f>
        <v>Anna Andreadi</v>
      </c>
      <c r="W6515" s="3" t="str">
        <f>IFERROR(VLOOKUP($B6515, 'Returns'!$A$2:$B$801, 2, FALSE), "No")</f>
        <v>No</v>
      </c>
    </row>
    <row r="6516" spans="1:23" x14ac:dyDescent="0.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VLOOKUP($M6516,People!$A$2:$B$5, 2, FALSE)</f>
        <v>Anna Andreadi</v>
      </c>
      <c r="W6516" s="3" t="str">
        <f>IFERROR(VLOOKUP($B6516, 'Returns'!$A$2:$B$801, 2, FALSE), "No")</f>
        <v>No</v>
      </c>
    </row>
    <row r="6517" spans="1:23" x14ac:dyDescent="0.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VLOOKUP($M6517,People!$A$2:$B$5, 2, FALSE)</f>
        <v>Anna Andreadi</v>
      </c>
      <c r="W6517" s="3" t="str">
        <f>IFERROR(VLOOKUP($B6517, 'Returns'!$A$2:$B$801, 2, FALSE), "No")</f>
        <v>No</v>
      </c>
    </row>
    <row r="6518" spans="1:23" x14ac:dyDescent="0.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VLOOKUP($M6518,People!$A$2:$B$5, 2, FALSE)</f>
        <v>Anna Andreadi</v>
      </c>
      <c r="W6518" s="3" t="str">
        <f>IFERROR(VLOOKUP($B6518, 'Returns'!$A$2:$B$801, 2, FALSE), "No")</f>
        <v>No</v>
      </c>
    </row>
    <row r="6519" spans="1:23" x14ac:dyDescent="0.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VLOOKUP($M6519,People!$A$2:$B$5, 2, FALSE)</f>
        <v>Anna Andreadi</v>
      </c>
      <c r="W6519" s="3" t="str">
        <f>IFERROR(VLOOKUP($B6519, 'Returns'!$A$2:$B$801, 2, FALSE), "No")</f>
        <v>No</v>
      </c>
    </row>
    <row r="6520" spans="1:23" x14ac:dyDescent="0.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VLOOKUP($M6520,People!$A$2:$B$5, 2, FALSE)</f>
        <v>Anna Andreadi</v>
      </c>
      <c r="W6520" s="3" t="str">
        <f>IFERROR(VLOOKUP($B6520, 'Returns'!$A$2:$B$801, 2, FALSE), "No")</f>
        <v>No</v>
      </c>
    </row>
    <row r="6521" spans="1:23" x14ac:dyDescent="0.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VLOOKUP($M6521,People!$A$2:$B$5, 2, FALSE)</f>
        <v>Anna Andreadi</v>
      </c>
      <c r="W6521" s="3" t="str">
        <f>IFERROR(VLOOKUP($B6521, 'Returns'!$A$2:$B$801, 2, FALSE), "No")</f>
        <v>No</v>
      </c>
    </row>
    <row r="6522" spans="1:23" x14ac:dyDescent="0.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VLOOKUP($M6522,People!$A$2:$B$5, 2, FALSE)</f>
        <v>Kelly Williams</v>
      </c>
      <c r="W6522" s="3" t="str">
        <f>IFERROR(VLOOKUP($B6522, 'Returns'!$A$2:$B$801, 2, FALSE), "No")</f>
        <v>No</v>
      </c>
    </row>
    <row r="6523" spans="1:23" x14ac:dyDescent="0.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VLOOKUP($M6523,People!$A$2:$B$5, 2, FALSE)</f>
        <v>Kelly Williams</v>
      </c>
      <c r="W6523" s="3" t="str">
        <f>IFERROR(VLOOKUP($B6523, 'Returns'!$A$2:$B$801, 2, FALSE), "No")</f>
        <v>No</v>
      </c>
    </row>
    <row r="6524" spans="1:23" x14ac:dyDescent="0.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VLOOKUP($M6524,People!$A$2:$B$5, 2, FALSE)</f>
        <v>Kelly Williams</v>
      </c>
      <c r="W6524" s="3" t="str">
        <f>IFERROR(VLOOKUP($B6524, 'Returns'!$A$2:$B$801, 2, FALSE), "No")</f>
        <v>No</v>
      </c>
    </row>
    <row r="6525" spans="1:23" x14ac:dyDescent="0.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VLOOKUP($M6525,People!$A$2:$B$5, 2, FALSE)</f>
        <v>Chuck Magee</v>
      </c>
      <c r="W6525" s="3" t="str">
        <f>IFERROR(VLOOKUP($B6525, 'Returns'!$A$2:$B$801, 2, FALSE), "No")</f>
        <v>No</v>
      </c>
    </row>
    <row r="6526" spans="1:23" x14ac:dyDescent="0.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VLOOKUP($M6526,People!$A$2:$B$5, 2, FALSE)</f>
        <v>Chuck Magee</v>
      </c>
      <c r="W6526" s="3" t="str">
        <f>IFERROR(VLOOKUP($B6526, 'Returns'!$A$2:$B$801, 2, FALSE), "No")</f>
        <v>No</v>
      </c>
    </row>
    <row r="6527" spans="1:23" x14ac:dyDescent="0.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VLOOKUP($M6527,People!$A$2:$B$5, 2, FALSE)</f>
        <v>Chuck Magee</v>
      </c>
      <c r="W6527" s="3" t="str">
        <f>IFERROR(VLOOKUP($B6527, 'Returns'!$A$2:$B$801, 2, FALSE), "No")</f>
        <v>No</v>
      </c>
    </row>
    <row r="6528" spans="1:23" x14ac:dyDescent="0.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VLOOKUP($M6528,People!$A$2:$B$5, 2, FALSE)</f>
        <v>Chuck Magee</v>
      </c>
      <c r="W6528" s="3" t="str">
        <f>IFERROR(VLOOKUP($B6528, 'Returns'!$A$2:$B$801, 2, FALSE), "No")</f>
        <v>No</v>
      </c>
    </row>
    <row r="6529" spans="1:23" x14ac:dyDescent="0.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VLOOKUP($M6529,People!$A$2:$B$5, 2, FALSE)</f>
        <v>Chuck Magee</v>
      </c>
      <c r="W6529" s="3" t="str">
        <f>IFERROR(VLOOKUP($B6529, 'Returns'!$A$2:$B$801, 2, FALSE), "No")</f>
        <v>No</v>
      </c>
    </row>
    <row r="6530" spans="1:23" x14ac:dyDescent="0.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VLOOKUP($M6530,People!$A$2:$B$5, 2, FALSE)</f>
        <v>Chuck Magee</v>
      </c>
      <c r="W6530" s="3" t="str">
        <f>IFERROR(VLOOKUP($B6530, 'Returns'!$A$2:$B$801, 2, FALSE), "No")</f>
        <v>No</v>
      </c>
    </row>
    <row r="6531" spans="1:23" x14ac:dyDescent="0.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VLOOKUP($M6531,People!$A$2:$B$5, 2, FALSE)</f>
        <v>Kelly Williams</v>
      </c>
      <c r="W6531" s="3" t="str">
        <f>IFERROR(VLOOKUP($B6531, 'Returns'!$A$2:$B$801, 2, FALSE), "No")</f>
        <v>Yes</v>
      </c>
    </row>
    <row r="6532" spans="1:23" x14ac:dyDescent="0.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VLOOKUP($M6532,People!$A$2:$B$5, 2, FALSE)</f>
        <v>Kelly Williams</v>
      </c>
      <c r="W6532" s="3" t="str">
        <f>IFERROR(VLOOKUP($B6532, 'Returns'!$A$2:$B$801, 2, FALSE), "No")</f>
        <v>Yes</v>
      </c>
    </row>
    <row r="6533" spans="1:23" x14ac:dyDescent="0.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VLOOKUP($M6533,People!$A$2:$B$5, 2, FALSE)</f>
        <v>Kelly Williams</v>
      </c>
      <c r="W6533" s="3" t="str">
        <f>IFERROR(VLOOKUP($B6533, 'Returns'!$A$2:$B$801, 2, FALSE), "No")</f>
        <v>No</v>
      </c>
    </row>
    <row r="6534" spans="1:23" x14ac:dyDescent="0.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VLOOKUP($M6534,People!$A$2:$B$5, 2, FALSE)</f>
        <v>Kelly Williams</v>
      </c>
      <c r="W6534" s="3" t="str">
        <f>IFERROR(VLOOKUP($B6534, 'Returns'!$A$2:$B$801, 2, FALSE), "No")</f>
        <v>No</v>
      </c>
    </row>
    <row r="6535" spans="1:23" x14ac:dyDescent="0.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VLOOKUP($M6535,People!$A$2:$B$5, 2, FALSE)</f>
        <v>Kelly Williams</v>
      </c>
      <c r="W6535" s="3" t="str">
        <f>IFERROR(VLOOKUP($B6535, 'Returns'!$A$2:$B$801, 2, FALSE), "No")</f>
        <v>No</v>
      </c>
    </row>
    <row r="6536" spans="1:23" x14ac:dyDescent="0.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VLOOKUP($M6536,People!$A$2:$B$5, 2, FALSE)</f>
        <v>Chuck Magee</v>
      </c>
      <c r="W6536" s="3" t="str">
        <f>IFERROR(VLOOKUP($B6536, 'Returns'!$A$2:$B$801, 2, FALSE), "No")</f>
        <v>No</v>
      </c>
    </row>
    <row r="6537" spans="1:23" x14ac:dyDescent="0.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VLOOKUP($M6537,People!$A$2:$B$5, 2, FALSE)</f>
        <v>Chuck Magee</v>
      </c>
      <c r="W6537" s="3" t="str">
        <f>IFERROR(VLOOKUP($B6537, 'Returns'!$A$2:$B$801, 2, FALSE), "No")</f>
        <v>No</v>
      </c>
    </row>
    <row r="6538" spans="1:23" x14ac:dyDescent="0.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VLOOKUP($M6538,People!$A$2:$B$5, 2, FALSE)</f>
        <v>Cassandra Brandow</v>
      </c>
      <c r="W6538" s="3" t="str">
        <f>IFERROR(VLOOKUP($B6538, 'Returns'!$A$2:$B$801, 2, FALSE), "No")</f>
        <v>No</v>
      </c>
    </row>
    <row r="6539" spans="1:23" x14ac:dyDescent="0.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VLOOKUP($M6539,People!$A$2:$B$5, 2, FALSE)</f>
        <v>Cassandra Brandow</v>
      </c>
      <c r="W6539" s="3" t="str">
        <f>IFERROR(VLOOKUP($B6539, 'Returns'!$A$2:$B$801, 2, FALSE), "No")</f>
        <v>No</v>
      </c>
    </row>
    <row r="6540" spans="1:23" x14ac:dyDescent="0.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VLOOKUP($M6540,People!$A$2:$B$5, 2, FALSE)</f>
        <v>Chuck Magee</v>
      </c>
      <c r="W6540" s="3" t="str">
        <f>IFERROR(VLOOKUP($B6540, 'Returns'!$A$2:$B$801, 2, FALSE), "No")</f>
        <v>No</v>
      </c>
    </row>
    <row r="6541" spans="1:23" x14ac:dyDescent="0.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VLOOKUP($M6541,People!$A$2:$B$5, 2, FALSE)</f>
        <v>Chuck Magee</v>
      </c>
      <c r="W6541" s="3" t="str">
        <f>IFERROR(VLOOKUP($B6541, 'Returns'!$A$2:$B$801, 2, FALSE), "No")</f>
        <v>No</v>
      </c>
    </row>
    <row r="6542" spans="1:23" x14ac:dyDescent="0.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VLOOKUP($M6542,People!$A$2:$B$5, 2, FALSE)</f>
        <v>Anna Andreadi</v>
      </c>
      <c r="W6542" s="3" t="str">
        <f>IFERROR(VLOOKUP($B6542, 'Returns'!$A$2:$B$801, 2, FALSE), "No")</f>
        <v>Yes</v>
      </c>
    </row>
    <row r="6543" spans="1:23" x14ac:dyDescent="0.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VLOOKUP($M6543,People!$A$2:$B$5, 2, FALSE)</f>
        <v>Anna Andreadi</v>
      </c>
      <c r="W6543" s="3" t="str">
        <f>IFERROR(VLOOKUP($B6543, 'Returns'!$A$2:$B$801, 2, FALSE), "No")</f>
        <v>Yes</v>
      </c>
    </row>
    <row r="6544" spans="1:23" x14ac:dyDescent="0.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VLOOKUP($M6544,People!$A$2:$B$5, 2, FALSE)</f>
        <v>Anna Andreadi</v>
      </c>
      <c r="W6544" s="3" t="str">
        <f>IFERROR(VLOOKUP($B6544, 'Returns'!$A$2:$B$801, 2, FALSE), "No")</f>
        <v>Yes</v>
      </c>
    </row>
    <row r="6545" spans="1:23" x14ac:dyDescent="0.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VLOOKUP($M6545,People!$A$2:$B$5, 2, FALSE)</f>
        <v>Anna Andreadi</v>
      </c>
      <c r="W6545" s="3" t="str">
        <f>IFERROR(VLOOKUP($B6545, 'Returns'!$A$2:$B$801, 2, FALSE), "No")</f>
        <v>Yes</v>
      </c>
    </row>
    <row r="6546" spans="1:23" x14ac:dyDescent="0.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VLOOKUP($M6546,People!$A$2:$B$5, 2, FALSE)</f>
        <v>Chuck Magee</v>
      </c>
      <c r="W6546" s="3" t="str">
        <f>IFERROR(VLOOKUP($B6546, 'Returns'!$A$2:$B$801, 2, FALSE), "No")</f>
        <v>No</v>
      </c>
    </row>
    <row r="6547" spans="1:23" x14ac:dyDescent="0.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VLOOKUP($M6547,People!$A$2:$B$5, 2, FALSE)</f>
        <v>Chuck Magee</v>
      </c>
      <c r="W6547" s="3" t="str">
        <f>IFERROR(VLOOKUP($B6547, 'Returns'!$A$2:$B$801, 2, FALSE), "No")</f>
        <v>No</v>
      </c>
    </row>
    <row r="6548" spans="1:23" x14ac:dyDescent="0.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VLOOKUP($M6548,People!$A$2:$B$5, 2, FALSE)</f>
        <v>Chuck Magee</v>
      </c>
      <c r="W6548" s="3" t="str">
        <f>IFERROR(VLOOKUP($B6548, 'Returns'!$A$2:$B$801, 2, FALSE), "No")</f>
        <v>No</v>
      </c>
    </row>
    <row r="6549" spans="1:23" x14ac:dyDescent="0.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VLOOKUP($M6549,People!$A$2:$B$5, 2, FALSE)</f>
        <v>Kelly Williams</v>
      </c>
      <c r="W6549" s="3" t="str">
        <f>IFERROR(VLOOKUP($B6549, 'Returns'!$A$2:$B$801, 2, FALSE), "No")</f>
        <v>No</v>
      </c>
    </row>
    <row r="6550" spans="1:23" x14ac:dyDescent="0.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VLOOKUP($M6550,People!$A$2:$B$5, 2, FALSE)</f>
        <v>Kelly Williams</v>
      </c>
      <c r="W6550" s="3" t="str">
        <f>IFERROR(VLOOKUP($B6550, 'Returns'!$A$2:$B$801, 2, FALSE), "No")</f>
        <v>No</v>
      </c>
    </row>
    <row r="6551" spans="1:23" x14ac:dyDescent="0.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VLOOKUP($M6551,People!$A$2:$B$5, 2, FALSE)</f>
        <v>Kelly Williams</v>
      </c>
      <c r="W6551" s="3" t="str">
        <f>IFERROR(VLOOKUP($B6551, 'Returns'!$A$2:$B$801, 2, FALSE), "No")</f>
        <v>No</v>
      </c>
    </row>
    <row r="6552" spans="1:23" x14ac:dyDescent="0.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VLOOKUP($M6552,People!$A$2:$B$5, 2, FALSE)</f>
        <v>Chuck Magee</v>
      </c>
      <c r="W6552" s="3" t="str">
        <f>IFERROR(VLOOKUP($B6552, 'Returns'!$A$2:$B$801, 2, FALSE), "No")</f>
        <v>No</v>
      </c>
    </row>
    <row r="6553" spans="1:23" x14ac:dyDescent="0.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VLOOKUP($M6553,People!$A$2:$B$5, 2, FALSE)</f>
        <v>Anna Andreadi</v>
      </c>
      <c r="W6553" s="3" t="str">
        <f>IFERROR(VLOOKUP($B6553, 'Returns'!$A$2:$B$801, 2, FALSE), "No")</f>
        <v>No</v>
      </c>
    </row>
    <row r="6554" spans="1:23" x14ac:dyDescent="0.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VLOOKUP($M6554,People!$A$2:$B$5, 2, FALSE)</f>
        <v>Anna Andreadi</v>
      </c>
      <c r="W6554" s="3" t="str">
        <f>IFERROR(VLOOKUP($B6554, 'Returns'!$A$2:$B$801, 2, FALSE), "No")</f>
        <v>No</v>
      </c>
    </row>
    <row r="6555" spans="1:23" x14ac:dyDescent="0.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VLOOKUP($M6555,People!$A$2:$B$5, 2, FALSE)</f>
        <v>Kelly Williams</v>
      </c>
      <c r="W6555" s="3" t="str">
        <f>IFERROR(VLOOKUP($B6555, 'Returns'!$A$2:$B$801, 2, FALSE), "No")</f>
        <v>No</v>
      </c>
    </row>
    <row r="6556" spans="1:23" x14ac:dyDescent="0.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VLOOKUP($M6556,People!$A$2:$B$5, 2, FALSE)</f>
        <v>Kelly Williams</v>
      </c>
      <c r="W6556" s="3" t="str">
        <f>IFERROR(VLOOKUP($B6556, 'Returns'!$A$2:$B$801, 2, FALSE), "No")</f>
        <v>No</v>
      </c>
    </row>
    <row r="6557" spans="1:23" x14ac:dyDescent="0.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VLOOKUP($M6557,People!$A$2:$B$5, 2, FALSE)</f>
        <v>Kelly Williams</v>
      </c>
      <c r="W6557" s="3" t="str">
        <f>IFERROR(VLOOKUP($B6557, 'Returns'!$A$2:$B$801, 2, FALSE), "No")</f>
        <v>No</v>
      </c>
    </row>
    <row r="6558" spans="1:23" x14ac:dyDescent="0.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VLOOKUP($M6558,People!$A$2:$B$5, 2, FALSE)</f>
        <v>Kelly Williams</v>
      </c>
      <c r="W6558" s="3" t="str">
        <f>IFERROR(VLOOKUP($B6558, 'Returns'!$A$2:$B$801, 2, FALSE), "No")</f>
        <v>No</v>
      </c>
    </row>
    <row r="6559" spans="1:23" x14ac:dyDescent="0.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VLOOKUP($M6559,People!$A$2:$B$5, 2, FALSE)</f>
        <v>Kelly Williams</v>
      </c>
      <c r="W6559" s="3" t="str">
        <f>IFERROR(VLOOKUP($B6559, 'Returns'!$A$2:$B$801, 2, FALSE), "No")</f>
        <v>No</v>
      </c>
    </row>
    <row r="6560" spans="1:23" x14ac:dyDescent="0.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VLOOKUP($M6560,People!$A$2:$B$5, 2, FALSE)</f>
        <v>Chuck Magee</v>
      </c>
      <c r="W6560" s="3" t="str">
        <f>IFERROR(VLOOKUP($B6560, 'Returns'!$A$2:$B$801, 2, FALSE), "No")</f>
        <v>No</v>
      </c>
    </row>
    <row r="6561" spans="1:23" x14ac:dyDescent="0.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VLOOKUP($M6561,People!$A$2:$B$5, 2, FALSE)</f>
        <v>Anna Andreadi</v>
      </c>
      <c r="W6561" s="3" t="str">
        <f>IFERROR(VLOOKUP($B6561, 'Returns'!$A$2:$B$801, 2, FALSE), "No")</f>
        <v>No</v>
      </c>
    </row>
    <row r="6562" spans="1:23" x14ac:dyDescent="0.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VLOOKUP($M6562,People!$A$2:$B$5, 2, FALSE)</f>
        <v>Anna Andreadi</v>
      </c>
      <c r="W6562" s="3" t="str">
        <f>IFERROR(VLOOKUP($B6562, 'Returns'!$A$2:$B$801, 2, FALSE), "No")</f>
        <v>No</v>
      </c>
    </row>
    <row r="6563" spans="1:23" x14ac:dyDescent="0.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VLOOKUP($M6563,People!$A$2:$B$5, 2, FALSE)</f>
        <v>Kelly Williams</v>
      </c>
      <c r="W6563" s="3" t="str">
        <f>IFERROR(VLOOKUP($B6563, 'Returns'!$A$2:$B$801, 2, FALSE), "No")</f>
        <v>No</v>
      </c>
    </row>
    <row r="6564" spans="1:23" x14ac:dyDescent="0.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VLOOKUP($M6564,People!$A$2:$B$5, 2, FALSE)</f>
        <v>Chuck Magee</v>
      </c>
      <c r="W6564" s="3" t="str">
        <f>IFERROR(VLOOKUP($B6564, 'Returns'!$A$2:$B$801, 2, FALSE), "No")</f>
        <v>No</v>
      </c>
    </row>
    <row r="6565" spans="1:23" x14ac:dyDescent="0.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VLOOKUP($M6565,People!$A$2:$B$5, 2, FALSE)</f>
        <v>Chuck Magee</v>
      </c>
      <c r="W6565" s="3" t="str">
        <f>IFERROR(VLOOKUP($B6565, 'Returns'!$A$2:$B$801, 2, FALSE), "No")</f>
        <v>No</v>
      </c>
    </row>
    <row r="6566" spans="1:23" x14ac:dyDescent="0.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VLOOKUP($M6566,People!$A$2:$B$5, 2, FALSE)</f>
        <v>Chuck Magee</v>
      </c>
      <c r="W6566" s="3" t="str">
        <f>IFERROR(VLOOKUP($B6566, 'Returns'!$A$2:$B$801, 2, FALSE), "No")</f>
        <v>No</v>
      </c>
    </row>
    <row r="6567" spans="1:23" x14ac:dyDescent="0.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VLOOKUP($M6567,People!$A$2:$B$5, 2, FALSE)</f>
        <v>Chuck Magee</v>
      </c>
      <c r="W6567" s="3" t="str">
        <f>IFERROR(VLOOKUP($B6567, 'Returns'!$A$2:$B$801, 2, FALSE), "No")</f>
        <v>No</v>
      </c>
    </row>
    <row r="6568" spans="1:23" x14ac:dyDescent="0.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VLOOKUP($M6568,People!$A$2:$B$5, 2, FALSE)</f>
        <v>Kelly Williams</v>
      </c>
      <c r="W6568" s="3" t="str">
        <f>IFERROR(VLOOKUP($B6568, 'Returns'!$A$2:$B$801, 2, FALSE), "No")</f>
        <v>No</v>
      </c>
    </row>
    <row r="6569" spans="1:23" x14ac:dyDescent="0.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VLOOKUP($M6569,People!$A$2:$B$5, 2, FALSE)</f>
        <v>Kelly Williams</v>
      </c>
      <c r="W6569" s="3" t="str">
        <f>IFERROR(VLOOKUP($B6569, 'Returns'!$A$2:$B$801, 2, FALSE), "No")</f>
        <v>No</v>
      </c>
    </row>
    <row r="6570" spans="1:23" x14ac:dyDescent="0.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VLOOKUP($M6570,People!$A$2:$B$5, 2, FALSE)</f>
        <v>Kelly Williams</v>
      </c>
      <c r="W6570" s="3" t="str">
        <f>IFERROR(VLOOKUP($B6570, 'Returns'!$A$2:$B$801, 2, FALSE), "No")</f>
        <v>No</v>
      </c>
    </row>
    <row r="6571" spans="1:23" x14ac:dyDescent="0.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VLOOKUP($M6571,People!$A$2:$B$5, 2, FALSE)</f>
        <v>Kelly Williams</v>
      </c>
      <c r="W6571" s="3" t="str">
        <f>IFERROR(VLOOKUP($B6571, 'Returns'!$A$2:$B$801, 2, FALSE), "No")</f>
        <v>No</v>
      </c>
    </row>
    <row r="6572" spans="1:23" x14ac:dyDescent="0.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VLOOKUP($M6572,People!$A$2:$B$5, 2, FALSE)</f>
        <v>Kelly Williams</v>
      </c>
      <c r="W6572" s="3" t="str">
        <f>IFERROR(VLOOKUP($B6572, 'Returns'!$A$2:$B$801, 2, FALSE), "No")</f>
        <v>No</v>
      </c>
    </row>
    <row r="6573" spans="1:23" x14ac:dyDescent="0.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VLOOKUP($M6573,People!$A$2:$B$5, 2, FALSE)</f>
        <v>Kelly Williams</v>
      </c>
      <c r="W6573" s="3" t="str">
        <f>IFERROR(VLOOKUP($B6573, 'Returns'!$A$2:$B$801, 2, FALSE), "No")</f>
        <v>No</v>
      </c>
    </row>
    <row r="6574" spans="1:23" x14ac:dyDescent="0.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VLOOKUP($M6574,People!$A$2:$B$5, 2, FALSE)</f>
        <v>Anna Andreadi</v>
      </c>
      <c r="W6574" s="3" t="str">
        <f>IFERROR(VLOOKUP($B6574, 'Returns'!$A$2:$B$801, 2, FALSE), "No")</f>
        <v>No</v>
      </c>
    </row>
    <row r="6575" spans="1:23" x14ac:dyDescent="0.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VLOOKUP($M6575,People!$A$2:$B$5, 2, FALSE)</f>
        <v>Chuck Magee</v>
      </c>
      <c r="W6575" s="3" t="str">
        <f>IFERROR(VLOOKUP($B6575, 'Returns'!$A$2:$B$801, 2, FALSE), "No")</f>
        <v>No</v>
      </c>
    </row>
    <row r="6576" spans="1:23" x14ac:dyDescent="0.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VLOOKUP($M6576,People!$A$2:$B$5, 2, FALSE)</f>
        <v>Chuck Magee</v>
      </c>
      <c r="W6576" s="3" t="str">
        <f>IFERROR(VLOOKUP($B6576, 'Returns'!$A$2:$B$801, 2, FALSE), "No")</f>
        <v>No</v>
      </c>
    </row>
    <row r="6577" spans="1:23" x14ac:dyDescent="0.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VLOOKUP($M6577,People!$A$2:$B$5, 2, FALSE)</f>
        <v>Anna Andreadi</v>
      </c>
      <c r="W6577" s="3" t="str">
        <f>IFERROR(VLOOKUP($B6577, 'Returns'!$A$2:$B$801, 2, FALSE), "No")</f>
        <v>Yes</v>
      </c>
    </row>
    <row r="6578" spans="1:23" x14ac:dyDescent="0.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VLOOKUP($M6578,People!$A$2:$B$5, 2, FALSE)</f>
        <v>Anna Andreadi</v>
      </c>
      <c r="W6578" s="3" t="str">
        <f>IFERROR(VLOOKUP($B6578, 'Returns'!$A$2:$B$801, 2, FALSE), "No")</f>
        <v>Yes</v>
      </c>
    </row>
    <row r="6579" spans="1:23" x14ac:dyDescent="0.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VLOOKUP($M6579,People!$A$2:$B$5, 2, FALSE)</f>
        <v>Cassandra Brandow</v>
      </c>
      <c r="W6579" s="3" t="str">
        <f>IFERROR(VLOOKUP($B6579, 'Returns'!$A$2:$B$801, 2, FALSE), "No")</f>
        <v>No</v>
      </c>
    </row>
    <row r="6580" spans="1:23" x14ac:dyDescent="0.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VLOOKUP($M6580,People!$A$2:$B$5, 2, FALSE)</f>
        <v>Anna Andreadi</v>
      </c>
      <c r="W6580" s="3" t="str">
        <f>IFERROR(VLOOKUP($B6580, 'Returns'!$A$2:$B$801, 2, FALSE), "No")</f>
        <v>No</v>
      </c>
    </row>
    <row r="6581" spans="1:23" x14ac:dyDescent="0.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VLOOKUP($M6581,People!$A$2:$B$5, 2, FALSE)</f>
        <v>Anna Andreadi</v>
      </c>
      <c r="W6581" s="3" t="str">
        <f>IFERROR(VLOOKUP($B6581, 'Returns'!$A$2:$B$801, 2, FALSE), "No")</f>
        <v>No</v>
      </c>
    </row>
    <row r="6582" spans="1:23" x14ac:dyDescent="0.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VLOOKUP($M6582,People!$A$2:$B$5, 2, FALSE)</f>
        <v>Anna Andreadi</v>
      </c>
      <c r="W6582" s="3" t="str">
        <f>IFERROR(VLOOKUP($B6582, 'Returns'!$A$2:$B$801, 2, FALSE), "No")</f>
        <v>No</v>
      </c>
    </row>
    <row r="6583" spans="1:23" x14ac:dyDescent="0.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VLOOKUP($M6583,People!$A$2:$B$5, 2, FALSE)</f>
        <v>Anna Andreadi</v>
      </c>
      <c r="W6583" s="3" t="str">
        <f>IFERROR(VLOOKUP($B6583, 'Returns'!$A$2:$B$801, 2, FALSE), "No")</f>
        <v>No</v>
      </c>
    </row>
    <row r="6584" spans="1:23" x14ac:dyDescent="0.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VLOOKUP($M6584,People!$A$2:$B$5, 2, FALSE)</f>
        <v>Anna Andreadi</v>
      </c>
      <c r="W6584" s="3" t="str">
        <f>IFERROR(VLOOKUP($B6584, 'Returns'!$A$2:$B$801, 2, FALSE), "No")</f>
        <v>No</v>
      </c>
    </row>
    <row r="6585" spans="1:23" x14ac:dyDescent="0.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VLOOKUP($M6585,People!$A$2:$B$5, 2, FALSE)</f>
        <v>Cassandra Brandow</v>
      </c>
      <c r="W6585" s="3" t="str">
        <f>IFERROR(VLOOKUP($B6585, 'Returns'!$A$2:$B$801, 2, FALSE), "No")</f>
        <v>No</v>
      </c>
    </row>
    <row r="6586" spans="1:23" x14ac:dyDescent="0.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VLOOKUP($M6586,People!$A$2:$B$5, 2, FALSE)</f>
        <v>Cassandra Brandow</v>
      </c>
      <c r="W6586" s="3" t="str">
        <f>IFERROR(VLOOKUP($B6586, 'Returns'!$A$2:$B$801, 2, FALSE), "No")</f>
        <v>No</v>
      </c>
    </row>
    <row r="6587" spans="1:23" x14ac:dyDescent="0.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VLOOKUP($M6587,People!$A$2:$B$5, 2, FALSE)</f>
        <v>Cassandra Brandow</v>
      </c>
      <c r="W6587" s="3" t="str">
        <f>IFERROR(VLOOKUP($B6587, 'Returns'!$A$2:$B$801, 2, FALSE), "No")</f>
        <v>No</v>
      </c>
    </row>
    <row r="6588" spans="1:23" x14ac:dyDescent="0.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VLOOKUP($M6588,People!$A$2:$B$5, 2, FALSE)</f>
        <v>Cassandra Brandow</v>
      </c>
      <c r="W6588" s="3" t="str">
        <f>IFERROR(VLOOKUP($B6588, 'Returns'!$A$2:$B$801, 2, FALSE), "No")</f>
        <v>No</v>
      </c>
    </row>
    <row r="6589" spans="1:23" x14ac:dyDescent="0.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VLOOKUP($M6589,People!$A$2:$B$5, 2, FALSE)</f>
        <v>Cassandra Brandow</v>
      </c>
      <c r="W6589" s="3" t="str">
        <f>IFERROR(VLOOKUP($B6589, 'Returns'!$A$2:$B$801, 2, FALSE), "No")</f>
        <v>No</v>
      </c>
    </row>
    <row r="6590" spans="1:23" x14ac:dyDescent="0.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VLOOKUP($M6590,People!$A$2:$B$5, 2, FALSE)</f>
        <v>Cassandra Brandow</v>
      </c>
      <c r="W6590" s="3" t="str">
        <f>IFERROR(VLOOKUP($B6590, 'Returns'!$A$2:$B$801, 2, FALSE), "No")</f>
        <v>No</v>
      </c>
    </row>
    <row r="6591" spans="1:23" x14ac:dyDescent="0.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VLOOKUP($M6591,People!$A$2:$B$5, 2, FALSE)</f>
        <v>Cassandra Brandow</v>
      </c>
      <c r="W6591" s="3" t="str">
        <f>IFERROR(VLOOKUP($B6591, 'Returns'!$A$2:$B$801, 2, FALSE), "No")</f>
        <v>No</v>
      </c>
    </row>
    <row r="6592" spans="1:23" x14ac:dyDescent="0.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VLOOKUP($M6592,People!$A$2:$B$5, 2, FALSE)</f>
        <v>Cassandra Brandow</v>
      </c>
      <c r="W6592" s="3" t="str">
        <f>IFERROR(VLOOKUP($B6592, 'Returns'!$A$2:$B$801, 2, FALSE), "No")</f>
        <v>No</v>
      </c>
    </row>
    <row r="6593" spans="1:23" x14ac:dyDescent="0.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VLOOKUP($M6593,People!$A$2:$B$5, 2, FALSE)</f>
        <v>Anna Andreadi</v>
      </c>
      <c r="W6593" s="3" t="str">
        <f>IFERROR(VLOOKUP($B6593, 'Returns'!$A$2:$B$801, 2, FALSE), "No")</f>
        <v>Yes</v>
      </c>
    </row>
    <row r="6594" spans="1:23" x14ac:dyDescent="0.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VLOOKUP($M6594,People!$A$2:$B$5, 2, FALSE)</f>
        <v>Anna Andreadi</v>
      </c>
      <c r="W6594" s="3" t="str">
        <f>IFERROR(VLOOKUP($B6594, 'Returns'!$A$2:$B$801, 2, FALSE), "No")</f>
        <v>Yes</v>
      </c>
    </row>
    <row r="6595" spans="1:23" x14ac:dyDescent="0.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VLOOKUP($M6595,People!$A$2:$B$5, 2, FALSE)</f>
        <v>Chuck Magee</v>
      </c>
      <c r="W6595" s="3" t="str">
        <f>IFERROR(VLOOKUP($B6595, 'Returns'!$A$2:$B$801, 2, FALSE), "No")</f>
        <v>No</v>
      </c>
    </row>
    <row r="6596" spans="1:23" x14ac:dyDescent="0.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VLOOKUP($M6596,People!$A$2:$B$5, 2, FALSE)</f>
        <v>Kelly Williams</v>
      </c>
      <c r="W6596" s="3" t="str">
        <f>IFERROR(VLOOKUP($B6596, 'Returns'!$A$2:$B$801, 2, FALSE), "No")</f>
        <v>No</v>
      </c>
    </row>
    <row r="6597" spans="1:23" x14ac:dyDescent="0.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VLOOKUP($M6597,People!$A$2:$B$5, 2, FALSE)</f>
        <v>Chuck Magee</v>
      </c>
      <c r="W6597" s="3" t="str">
        <f>IFERROR(VLOOKUP($B6597, 'Returns'!$A$2:$B$801, 2, FALSE), "No")</f>
        <v>No</v>
      </c>
    </row>
    <row r="6598" spans="1:23" x14ac:dyDescent="0.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VLOOKUP($M6598,People!$A$2:$B$5, 2, FALSE)</f>
        <v>Chuck Magee</v>
      </c>
      <c r="W6598" s="3" t="str">
        <f>IFERROR(VLOOKUP($B6598, 'Returns'!$A$2:$B$801, 2, FALSE), "No")</f>
        <v>No</v>
      </c>
    </row>
    <row r="6599" spans="1:23" x14ac:dyDescent="0.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VLOOKUP($M6599,People!$A$2:$B$5, 2, FALSE)</f>
        <v>Cassandra Brandow</v>
      </c>
      <c r="W6599" s="3" t="str">
        <f>IFERROR(VLOOKUP($B6599, 'Returns'!$A$2:$B$801, 2, FALSE), "No")</f>
        <v>No</v>
      </c>
    </row>
    <row r="6600" spans="1:23" x14ac:dyDescent="0.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VLOOKUP($M6600,People!$A$2:$B$5, 2, FALSE)</f>
        <v>Cassandra Brandow</v>
      </c>
      <c r="W6600" s="3" t="str">
        <f>IFERROR(VLOOKUP($B6600, 'Returns'!$A$2:$B$801, 2, FALSE), "No")</f>
        <v>No</v>
      </c>
    </row>
    <row r="6601" spans="1:23" x14ac:dyDescent="0.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VLOOKUP($M6601,People!$A$2:$B$5, 2, FALSE)</f>
        <v>Chuck Magee</v>
      </c>
      <c r="W6601" s="3" t="str">
        <f>IFERROR(VLOOKUP($B6601, 'Returns'!$A$2:$B$801, 2, FALSE), "No")</f>
        <v>No</v>
      </c>
    </row>
    <row r="6602" spans="1:23" x14ac:dyDescent="0.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VLOOKUP($M6602,People!$A$2:$B$5, 2, FALSE)</f>
        <v>Chuck Magee</v>
      </c>
      <c r="W6602" s="3" t="str">
        <f>IFERROR(VLOOKUP($B6602, 'Returns'!$A$2:$B$801, 2, FALSE), "No")</f>
        <v>No</v>
      </c>
    </row>
    <row r="6603" spans="1:23" x14ac:dyDescent="0.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VLOOKUP($M6603,People!$A$2:$B$5, 2, FALSE)</f>
        <v>Chuck Magee</v>
      </c>
      <c r="W6603" s="3" t="str">
        <f>IFERROR(VLOOKUP($B6603, 'Returns'!$A$2:$B$801, 2, FALSE), "No")</f>
        <v>No</v>
      </c>
    </row>
    <row r="6604" spans="1:23" x14ac:dyDescent="0.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VLOOKUP($M6604,People!$A$2:$B$5, 2, FALSE)</f>
        <v>Chuck Magee</v>
      </c>
      <c r="W6604" s="3" t="str">
        <f>IFERROR(VLOOKUP($B6604, 'Returns'!$A$2:$B$801, 2, FALSE), "No")</f>
        <v>No</v>
      </c>
    </row>
    <row r="6605" spans="1:23" x14ac:dyDescent="0.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VLOOKUP($M6605,People!$A$2:$B$5, 2, FALSE)</f>
        <v>Anna Andreadi</v>
      </c>
      <c r="W6605" s="3" t="str">
        <f>IFERROR(VLOOKUP($B6605, 'Returns'!$A$2:$B$801, 2, FALSE), "No")</f>
        <v>No</v>
      </c>
    </row>
    <row r="6606" spans="1:23" x14ac:dyDescent="0.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VLOOKUP($M6606,People!$A$2:$B$5, 2, FALSE)</f>
        <v>Anna Andreadi</v>
      </c>
      <c r="W6606" s="3" t="str">
        <f>IFERROR(VLOOKUP($B6606, 'Returns'!$A$2:$B$801, 2, FALSE), "No")</f>
        <v>No</v>
      </c>
    </row>
    <row r="6607" spans="1:23" x14ac:dyDescent="0.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VLOOKUP($M6607,People!$A$2:$B$5, 2, FALSE)</f>
        <v>Anna Andreadi</v>
      </c>
      <c r="W6607" s="3" t="str">
        <f>IFERROR(VLOOKUP($B6607, 'Returns'!$A$2:$B$801, 2, FALSE), "No")</f>
        <v>No</v>
      </c>
    </row>
    <row r="6608" spans="1:23" x14ac:dyDescent="0.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VLOOKUP($M6608,People!$A$2:$B$5, 2, FALSE)</f>
        <v>Anna Andreadi</v>
      </c>
      <c r="W6608" s="3" t="str">
        <f>IFERROR(VLOOKUP($B6608, 'Returns'!$A$2:$B$801, 2, FALSE), "No")</f>
        <v>No</v>
      </c>
    </row>
    <row r="6609" spans="1:23" x14ac:dyDescent="0.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VLOOKUP($M6609,People!$A$2:$B$5, 2, FALSE)</f>
        <v>Anna Andreadi</v>
      </c>
      <c r="W6609" s="3" t="str">
        <f>IFERROR(VLOOKUP($B6609, 'Returns'!$A$2:$B$801, 2, FALSE), "No")</f>
        <v>No</v>
      </c>
    </row>
    <row r="6610" spans="1:23" x14ac:dyDescent="0.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VLOOKUP($M6610,People!$A$2:$B$5, 2, FALSE)</f>
        <v>Anna Andreadi</v>
      </c>
      <c r="W6610" s="3" t="str">
        <f>IFERROR(VLOOKUP($B6610, 'Returns'!$A$2:$B$801, 2, FALSE), "No")</f>
        <v>No</v>
      </c>
    </row>
    <row r="6611" spans="1:23" x14ac:dyDescent="0.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VLOOKUP($M6611,People!$A$2:$B$5, 2, FALSE)</f>
        <v>Chuck Magee</v>
      </c>
      <c r="W6611" s="3" t="str">
        <f>IFERROR(VLOOKUP($B6611, 'Returns'!$A$2:$B$801, 2, FALSE), "No")</f>
        <v>No</v>
      </c>
    </row>
    <row r="6612" spans="1:23" x14ac:dyDescent="0.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VLOOKUP($M6612,People!$A$2:$B$5, 2, FALSE)</f>
        <v>Anna Andreadi</v>
      </c>
      <c r="W6612" s="3" t="str">
        <f>IFERROR(VLOOKUP($B6612, 'Returns'!$A$2:$B$801, 2, FALSE), "No")</f>
        <v>Yes</v>
      </c>
    </row>
    <row r="6613" spans="1:23" x14ac:dyDescent="0.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VLOOKUP($M6613,People!$A$2:$B$5, 2, FALSE)</f>
        <v>Cassandra Brandow</v>
      </c>
      <c r="W6613" s="3" t="str">
        <f>IFERROR(VLOOKUP($B6613, 'Returns'!$A$2:$B$801, 2, FALSE), "No")</f>
        <v>Yes</v>
      </c>
    </row>
    <row r="6614" spans="1:23" x14ac:dyDescent="0.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VLOOKUP($M6614,People!$A$2:$B$5, 2, FALSE)</f>
        <v>Cassandra Brandow</v>
      </c>
      <c r="W6614" s="3" t="str">
        <f>IFERROR(VLOOKUP($B6614, 'Returns'!$A$2:$B$801, 2, FALSE), "No")</f>
        <v>Yes</v>
      </c>
    </row>
    <row r="6615" spans="1:23" x14ac:dyDescent="0.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VLOOKUP($M6615,People!$A$2:$B$5, 2, FALSE)</f>
        <v>Cassandra Brandow</v>
      </c>
      <c r="W6615" s="3" t="str">
        <f>IFERROR(VLOOKUP($B6615, 'Returns'!$A$2:$B$801, 2, FALSE), "No")</f>
        <v>Yes</v>
      </c>
    </row>
    <row r="6616" spans="1:23" x14ac:dyDescent="0.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VLOOKUP($M6616,People!$A$2:$B$5, 2, FALSE)</f>
        <v>Cassandra Brandow</v>
      </c>
      <c r="W6616" s="3" t="str">
        <f>IFERROR(VLOOKUP($B6616, 'Returns'!$A$2:$B$801, 2, FALSE), "No")</f>
        <v>Yes</v>
      </c>
    </row>
    <row r="6617" spans="1:23" x14ac:dyDescent="0.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VLOOKUP($M6617,People!$A$2:$B$5, 2, FALSE)</f>
        <v>Anna Andreadi</v>
      </c>
      <c r="W6617" s="3" t="str">
        <f>IFERROR(VLOOKUP($B6617, 'Returns'!$A$2:$B$801, 2, FALSE), "No")</f>
        <v>No</v>
      </c>
    </row>
    <row r="6618" spans="1:23" x14ac:dyDescent="0.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VLOOKUP($M6618,People!$A$2:$B$5, 2, FALSE)</f>
        <v>Anna Andreadi</v>
      </c>
      <c r="W6618" s="3" t="str">
        <f>IFERROR(VLOOKUP($B6618, 'Returns'!$A$2:$B$801, 2, FALSE), "No")</f>
        <v>No</v>
      </c>
    </row>
    <row r="6619" spans="1:23" x14ac:dyDescent="0.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VLOOKUP($M6619,People!$A$2:$B$5, 2, FALSE)</f>
        <v>Anna Andreadi</v>
      </c>
      <c r="W6619" s="3" t="str">
        <f>IFERROR(VLOOKUP($B6619, 'Returns'!$A$2:$B$801, 2, FALSE), "No")</f>
        <v>No</v>
      </c>
    </row>
    <row r="6620" spans="1:23" x14ac:dyDescent="0.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VLOOKUP($M6620,People!$A$2:$B$5, 2, FALSE)</f>
        <v>Kelly Williams</v>
      </c>
      <c r="W6620" s="3" t="str">
        <f>IFERROR(VLOOKUP($B6620, 'Returns'!$A$2:$B$801, 2, FALSE), "No")</f>
        <v>No</v>
      </c>
    </row>
    <row r="6621" spans="1:23" x14ac:dyDescent="0.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VLOOKUP($M6621,People!$A$2:$B$5, 2, FALSE)</f>
        <v>Kelly Williams</v>
      </c>
      <c r="W6621" s="3" t="str">
        <f>IFERROR(VLOOKUP($B6621, 'Returns'!$A$2:$B$801, 2, FALSE), "No")</f>
        <v>No</v>
      </c>
    </row>
    <row r="6622" spans="1:23" x14ac:dyDescent="0.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VLOOKUP($M6622,People!$A$2:$B$5, 2, FALSE)</f>
        <v>Kelly Williams</v>
      </c>
      <c r="W6622" s="3" t="str">
        <f>IFERROR(VLOOKUP($B6622, 'Returns'!$A$2:$B$801, 2, FALSE), "No")</f>
        <v>No</v>
      </c>
    </row>
    <row r="6623" spans="1:23" x14ac:dyDescent="0.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VLOOKUP($M6623,People!$A$2:$B$5, 2, FALSE)</f>
        <v>Kelly Williams</v>
      </c>
      <c r="W6623" s="3" t="str">
        <f>IFERROR(VLOOKUP($B6623, 'Returns'!$A$2:$B$801, 2, FALSE), "No")</f>
        <v>No</v>
      </c>
    </row>
    <row r="6624" spans="1:23" x14ac:dyDescent="0.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VLOOKUP($M6624,People!$A$2:$B$5, 2, FALSE)</f>
        <v>Anna Andreadi</v>
      </c>
      <c r="W6624" s="3" t="str">
        <f>IFERROR(VLOOKUP($B6624, 'Returns'!$A$2:$B$801, 2, FALSE), "No")</f>
        <v>No</v>
      </c>
    </row>
    <row r="6625" spans="1:23" x14ac:dyDescent="0.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VLOOKUP($M6625,People!$A$2:$B$5, 2, FALSE)</f>
        <v>Anna Andreadi</v>
      </c>
      <c r="W6625" s="3" t="str">
        <f>IFERROR(VLOOKUP($B6625, 'Returns'!$A$2:$B$801, 2, FALSE), "No")</f>
        <v>No</v>
      </c>
    </row>
    <row r="6626" spans="1:23" x14ac:dyDescent="0.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VLOOKUP($M6626,People!$A$2:$B$5, 2, FALSE)</f>
        <v>Kelly Williams</v>
      </c>
      <c r="W6626" s="3" t="str">
        <f>IFERROR(VLOOKUP($B6626, 'Returns'!$A$2:$B$801, 2, FALSE), "No")</f>
        <v>No</v>
      </c>
    </row>
    <row r="6627" spans="1:23" x14ac:dyDescent="0.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VLOOKUP($M6627,People!$A$2:$B$5, 2, FALSE)</f>
        <v>Kelly Williams</v>
      </c>
      <c r="W6627" s="3" t="str">
        <f>IFERROR(VLOOKUP($B6627, 'Returns'!$A$2:$B$801, 2, FALSE), "No")</f>
        <v>No</v>
      </c>
    </row>
    <row r="6628" spans="1:23" x14ac:dyDescent="0.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VLOOKUP($M6628,People!$A$2:$B$5, 2, FALSE)</f>
        <v>Chuck Magee</v>
      </c>
      <c r="W6628" s="3" t="str">
        <f>IFERROR(VLOOKUP($B6628, 'Returns'!$A$2:$B$801, 2, FALSE), "No")</f>
        <v>No</v>
      </c>
    </row>
    <row r="6629" spans="1:23" x14ac:dyDescent="0.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VLOOKUP($M6629,People!$A$2:$B$5, 2, FALSE)</f>
        <v>Anna Andreadi</v>
      </c>
      <c r="W6629" s="3" t="str">
        <f>IFERROR(VLOOKUP($B6629, 'Returns'!$A$2:$B$801, 2, FALSE), "No")</f>
        <v>No</v>
      </c>
    </row>
    <row r="6630" spans="1:23" x14ac:dyDescent="0.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VLOOKUP($M6630,People!$A$2:$B$5, 2, FALSE)</f>
        <v>Chuck Magee</v>
      </c>
      <c r="W6630" s="3" t="str">
        <f>IFERROR(VLOOKUP($B6630, 'Returns'!$A$2:$B$801, 2, FALSE), "No")</f>
        <v>No</v>
      </c>
    </row>
    <row r="6631" spans="1:23" x14ac:dyDescent="0.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VLOOKUP($M6631,People!$A$2:$B$5, 2, FALSE)</f>
        <v>Cassandra Brandow</v>
      </c>
      <c r="W6631" s="3" t="str">
        <f>IFERROR(VLOOKUP($B6631, 'Returns'!$A$2:$B$801, 2, FALSE), "No")</f>
        <v>No</v>
      </c>
    </row>
    <row r="6632" spans="1:23" x14ac:dyDescent="0.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VLOOKUP($M6632,People!$A$2:$B$5, 2, FALSE)</f>
        <v>Anna Andreadi</v>
      </c>
      <c r="W6632" s="3" t="str">
        <f>IFERROR(VLOOKUP($B6632, 'Returns'!$A$2:$B$801, 2, FALSE), "No")</f>
        <v>Yes</v>
      </c>
    </row>
    <row r="6633" spans="1:23" x14ac:dyDescent="0.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VLOOKUP($M6633,People!$A$2:$B$5, 2, FALSE)</f>
        <v>Anna Andreadi</v>
      </c>
      <c r="W6633" s="3" t="str">
        <f>IFERROR(VLOOKUP($B6633, 'Returns'!$A$2:$B$801, 2, FALSE), "No")</f>
        <v>Yes</v>
      </c>
    </row>
    <row r="6634" spans="1:23" x14ac:dyDescent="0.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VLOOKUP($M6634,People!$A$2:$B$5, 2, FALSE)</f>
        <v>Kelly Williams</v>
      </c>
      <c r="W6634" s="3" t="str">
        <f>IFERROR(VLOOKUP($B6634, 'Returns'!$A$2:$B$801, 2, FALSE), "No")</f>
        <v>No</v>
      </c>
    </row>
    <row r="6635" spans="1:23" x14ac:dyDescent="0.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VLOOKUP($M6635,People!$A$2:$B$5, 2, FALSE)</f>
        <v>Anna Andreadi</v>
      </c>
      <c r="W6635" s="3" t="str">
        <f>IFERROR(VLOOKUP($B6635, 'Returns'!$A$2:$B$801, 2, FALSE), "No")</f>
        <v>Yes</v>
      </c>
    </row>
    <row r="6636" spans="1:23" x14ac:dyDescent="0.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VLOOKUP($M6636,People!$A$2:$B$5, 2, FALSE)</f>
        <v>Cassandra Brandow</v>
      </c>
      <c r="W6636" s="3" t="str">
        <f>IFERROR(VLOOKUP($B6636, 'Returns'!$A$2:$B$801, 2, FALSE), "No")</f>
        <v>No</v>
      </c>
    </row>
    <row r="6637" spans="1:23" x14ac:dyDescent="0.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VLOOKUP($M6637,People!$A$2:$B$5, 2, FALSE)</f>
        <v>Cassandra Brandow</v>
      </c>
      <c r="W6637" s="3" t="str">
        <f>IFERROR(VLOOKUP($B6637, 'Returns'!$A$2:$B$801, 2, FALSE), "No")</f>
        <v>No</v>
      </c>
    </row>
    <row r="6638" spans="1:23" x14ac:dyDescent="0.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VLOOKUP($M6638,People!$A$2:$B$5, 2, FALSE)</f>
        <v>Cassandra Brandow</v>
      </c>
      <c r="W6638" s="3" t="str">
        <f>IFERROR(VLOOKUP($B6638, 'Returns'!$A$2:$B$801, 2, FALSE), "No")</f>
        <v>No</v>
      </c>
    </row>
    <row r="6639" spans="1:23" x14ac:dyDescent="0.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VLOOKUP($M6639,People!$A$2:$B$5, 2, FALSE)</f>
        <v>Chuck Magee</v>
      </c>
      <c r="W6639" s="3" t="str">
        <f>IFERROR(VLOOKUP($B6639, 'Returns'!$A$2:$B$801, 2, FALSE), "No")</f>
        <v>No</v>
      </c>
    </row>
    <row r="6640" spans="1:23" x14ac:dyDescent="0.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VLOOKUP($M6640,People!$A$2:$B$5, 2, FALSE)</f>
        <v>Chuck Magee</v>
      </c>
      <c r="W6640" s="3" t="str">
        <f>IFERROR(VLOOKUP($B6640, 'Returns'!$A$2:$B$801, 2, FALSE), "No")</f>
        <v>No</v>
      </c>
    </row>
    <row r="6641" spans="1:23" x14ac:dyDescent="0.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VLOOKUP($M6641,People!$A$2:$B$5, 2, FALSE)</f>
        <v>Chuck Magee</v>
      </c>
      <c r="W6641" s="3" t="str">
        <f>IFERROR(VLOOKUP($B6641, 'Returns'!$A$2:$B$801, 2, FALSE), "No")</f>
        <v>Yes</v>
      </c>
    </row>
    <row r="6642" spans="1:23" x14ac:dyDescent="0.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VLOOKUP($M6642,People!$A$2:$B$5, 2, FALSE)</f>
        <v>Kelly Williams</v>
      </c>
      <c r="W6642" s="3" t="str">
        <f>IFERROR(VLOOKUP($B6642, 'Returns'!$A$2:$B$801, 2, FALSE), "No")</f>
        <v>No</v>
      </c>
    </row>
    <row r="6643" spans="1:23" x14ac:dyDescent="0.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VLOOKUP($M6643,People!$A$2:$B$5, 2, FALSE)</f>
        <v>Kelly Williams</v>
      </c>
      <c r="W6643" s="3" t="str">
        <f>IFERROR(VLOOKUP($B6643, 'Returns'!$A$2:$B$801, 2, FALSE), "No")</f>
        <v>No</v>
      </c>
    </row>
    <row r="6644" spans="1:23" x14ac:dyDescent="0.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VLOOKUP($M6644,People!$A$2:$B$5, 2, FALSE)</f>
        <v>Kelly Williams</v>
      </c>
      <c r="W6644" s="3" t="str">
        <f>IFERROR(VLOOKUP($B6644, 'Returns'!$A$2:$B$801, 2, FALSE), "No")</f>
        <v>No</v>
      </c>
    </row>
    <row r="6645" spans="1:23" x14ac:dyDescent="0.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VLOOKUP($M6645,People!$A$2:$B$5, 2, FALSE)</f>
        <v>Anna Andreadi</v>
      </c>
      <c r="W6645" s="3" t="str">
        <f>IFERROR(VLOOKUP($B6645, 'Returns'!$A$2:$B$801, 2, FALSE), "No")</f>
        <v>No</v>
      </c>
    </row>
    <row r="6646" spans="1:23" x14ac:dyDescent="0.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VLOOKUP($M6646,People!$A$2:$B$5, 2, FALSE)</f>
        <v>Anna Andreadi</v>
      </c>
      <c r="W6646" s="3" t="str">
        <f>IFERROR(VLOOKUP($B6646, 'Returns'!$A$2:$B$801, 2, FALSE), "No")</f>
        <v>No</v>
      </c>
    </row>
    <row r="6647" spans="1:23" x14ac:dyDescent="0.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VLOOKUP($M6647,People!$A$2:$B$5, 2, FALSE)</f>
        <v>Anna Andreadi</v>
      </c>
      <c r="W6647" s="3" t="str">
        <f>IFERROR(VLOOKUP($B6647, 'Returns'!$A$2:$B$801, 2, FALSE), "No")</f>
        <v>No</v>
      </c>
    </row>
    <row r="6648" spans="1:23" x14ac:dyDescent="0.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VLOOKUP($M6648,People!$A$2:$B$5, 2, FALSE)</f>
        <v>Anna Andreadi</v>
      </c>
      <c r="W6648" s="3" t="str">
        <f>IFERROR(VLOOKUP($B6648, 'Returns'!$A$2:$B$801, 2, FALSE), "No")</f>
        <v>No</v>
      </c>
    </row>
    <row r="6649" spans="1:23" x14ac:dyDescent="0.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VLOOKUP($M6649,People!$A$2:$B$5, 2, FALSE)</f>
        <v>Anna Andreadi</v>
      </c>
      <c r="W6649" s="3" t="str">
        <f>IFERROR(VLOOKUP($B6649, 'Returns'!$A$2:$B$801, 2, FALSE), "No")</f>
        <v>No</v>
      </c>
    </row>
    <row r="6650" spans="1:23" x14ac:dyDescent="0.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VLOOKUP($M6650,People!$A$2:$B$5, 2, FALSE)</f>
        <v>Kelly Williams</v>
      </c>
      <c r="W6650" s="3" t="str">
        <f>IFERROR(VLOOKUP($B6650, 'Returns'!$A$2:$B$801, 2, FALSE), "No")</f>
        <v>No</v>
      </c>
    </row>
    <row r="6651" spans="1:23" x14ac:dyDescent="0.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VLOOKUP($M6651,People!$A$2:$B$5, 2, FALSE)</f>
        <v>Kelly Williams</v>
      </c>
      <c r="W6651" s="3" t="str">
        <f>IFERROR(VLOOKUP($B6651, 'Returns'!$A$2:$B$801, 2, FALSE), "No")</f>
        <v>No</v>
      </c>
    </row>
    <row r="6652" spans="1:23" x14ac:dyDescent="0.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VLOOKUP($M6652,People!$A$2:$B$5, 2, FALSE)</f>
        <v>Kelly Williams</v>
      </c>
      <c r="W6652" s="3" t="str">
        <f>IFERROR(VLOOKUP($B6652, 'Returns'!$A$2:$B$801, 2, FALSE), "No")</f>
        <v>No</v>
      </c>
    </row>
    <row r="6653" spans="1:23" x14ac:dyDescent="0.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VLOOKUP($M6653,People!$A$2:$B$5, 2, FALSE)</f>
        <v>Kelly Williams</v>
      </c>
      <c r="W6653" s="3" t="str">
        <f>IFERROR(VLOOKUP($B6653, 'Returns'!$A$2:$B$801, 2, FALSE), "No")</f>
        <v>No</v>
      </c>
    </row>
    <row r="6654" spans="1:23" x14ac:dyDescent="0.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VLOOKUP($M6654,People!$A$2:$B$5, 2, FALSE)</f>
        <v>Kelly Williams</v>
      </c>
      <c r="W6654" s="3" t="str">
        <f>IFERROR(VLOOKUP($B6654, 'Returns'!$A$2:$B$801, 2, FALSE), "No")</f>
        <v>No</v>
      </c>
    </row>
    <row r="6655" spans="1:23" x14ac:dyDescent="0.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VLOOKUP($M6655,People!$A$2:$B$5, 2, FALSE)</f>
        <v>Kelly Williams</v>
      </c>
      <c r="W6655" s="3" t="str">
        <f>IFERROR(VLOOKUP($B6655, 'Returns'!$A$2:$B$801, 2, FALSE), "No")</f>
        <v>No</v>
      </c>
    </row>
    <row r="6656" spans="1:23" x14ac:dyDescent="0.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VLOOKUP($M6656,People!$A$2:$B$5, 2, FALSE)</f>
        <v>Anna Andreadi</v>
      </c>
      <c r="W6656" s="3" t="str">
        <f>IFERROR(VLOOKUP($B6656, 'Returns'!$A$2:$B$801, 2, FALSE), "No")</f>
        <v>No</v>
      </c>
    </row>
    <row r="6657" spans="1:23" x14ac:dyDescent="0.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VLOOKUP($M6657,People!$A$2:$B$5, 2, FALSE)</f>
        <v>Anna Andreadi</v>
      </c>
      <c r="W6657" s="3" t="str">
        <f>IFERROR(VLOOKUP($B6657, 'Returns'!$A$2:$B$801, 2, FALSE), "No")</f>
        <v>No</v>
      </c>
    </row>
    <row r="6658" spans="1:23" x14ac:dyDescent="0.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VLOOKUP($M6658,People!$A$2:$B$5, 2, FALSE)</f>
        <v>Anna Andreadi</v>
      </c>
      <c r="W6658" s="3" t="str">
        <f>IFERROR(VLOOKUP($B6658, 'Returns'!$A$2:$B$801, 2, FALSE), "No")</f>
        <v>No</v>
      </c>
    </row>
    <row r="6659" spans="1:23" x14ac:dyDescent="0.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VLOOKUP($M6659,People!$A$2:$B$5, 2, FALSE)</f>
        <v>Anna Andreadi</v>
      </c>
      <c r="W6659" s="3" t="str">
        <f>IFERROR(VLOOKUP($B6659, 'Returns'!$A$2:$B$801, 2, FALSE), "No")</f>
        <v>No</v>
      </c>
    </row>
    <row r="6660" spans="1:23" x14ac:dyDescent="0.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VLOOKUP($M6660,People!$A$2:$B$5, 2, FALSE)</f>
        <v>Anna Andreadi</v>
      </c>
      <c r="W6660" s="3" t="str">
        <f>IFERROR(VLOOKUP($B6660, 'Returns'!$A$2:$B$801, 2, FALSE), "No")</f>
        <v>No</v>
      </c>
    </row>
    <row r="6661" spans="1:23" x14ac:dyDescent="0.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VLOOKUP($M6661,People!$A$2:$B$5, 2, FALSE)</f>
        <v>Anna Andreadi</v>
      </c>
      <c r="W6661" s="3" t="str">
        <f>IFERROR(VLOOKUP($B6661, 'Returns'!$A$2:$B$801, 2, FALSE), "No")</f>
        <v>No</v>
      </c>
    </row>
    <row r="6662" spans="1:23" x14ac:dyDescent="0.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VLOOKUP($M6662,People!$A$2:$B$5, 2, FALSE)</f>
        <v>Chuck Magee</v>
      </c>
      <c r="W6662" s="3" t="str">
        <f>IFERROR(VLOOKUP($B6662, 'Returns'!$A$2:$B$801, 2, FALSE), "No")</f>
        <v>No</v>
      </c>
    </row>
    <row r="6663" spans="1:23" x14ac:dyDescent="0.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VLOOKUP($M6663,People!$A$2:$B$5, 2, FALSE)</f>
        <v>Chuck Magee</v>
      </c>
      <c r="W6663" s="3" t="str">
        <f>IFERROR(VLOOKUP($B6663, 'Returns'!$A$2:$B$801, 2, FALSE), "No")</f>
        <v>No</v>
      </c>
    </row>
    <row r="6664" spans="1:23" x14ac:dyDescent="0.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VLOOKUP($M6664,People!$A$2:$B$5, 2, FALSE)</f>
        <v>Chuck Magee</v>
      </c>
      <c r="W6664" s="3" t="str">
        <f>IFERROR(VLOOKUP($B6664, 'Returns'!$A$2:$B$801, 2, FALSE), "No")</f>
        <v>No</v>
      </c>
    </row>
    <row r="6665" spans="1:23" x14ac:dyDescent="0.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VLOOKUP($M6665,People!$A$2:$B$5, 2, FALSE)</f>
        <v>Cassandra Brandow</v>
      </c>
      <c r="W6665" s="3" t="str">
        <f>IFERROR(VLOOKUP($B6665, 'Returns'!$A$2:$B$801, 2, FALSE), "No")</f>
        <v>No</v>
      </c>
    </row>
    <row r="6666" spans="1:23" x14ac:dyDescent="0.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VLOOKUP($M6666,People!$A$2:$B$5, 2, FALSE)</f>
        <v>Cassandra Brandow</v>
      </c>
      <c r="W6666" s="3" t="str">
        <f>IFERROR(VLOOKUP($B6666, 'Returns'!$A$2:$B$801, 2, FALSE), "No")</f>
        <v>No</v>
      </c>
    </row>
    <row r="6667" spans="1:23" x14ac:dyDescent="0.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VLOOKUP($M6667,People!$A$2:$B$5, 2, FALSE)</f>
        <v>Kelly Williams</v>
      </c>
      <c r="W6667" s="3" t="str">
        <f>IFERROR(VLOOKUP($B6667, 'Returns'!$A$2:$B$801, 2, FALSE), "No")</f>
        <v>No</v>
      </c>
    </row>
    <row r="6668" spans="1:23" x14ac:dyDescent="0.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VLOOKUP($M6668,People!$A$2:$B$5, 2, FALSE)</f>
        <v>Chuck Magee</v>
      </c>
      <c r="W6668" s="3" t="str">
        <f>IFERROR(VLOOKUP($B6668, 'Returns'!$A$2:$B$801, 2, FALSE), "No")</f>
        <v>No</v>
      </c>
    </row>
    <row r="6669" spans="1:23" x14ac:dyDescent="0.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VLOOKUP($M6669,People!$A$2:$B$5, 2, FALSE)</f>
        <v>Chuck Magee</v>
      </c>
      <c r="W6669" s="3" t="str">
        <f>IFERROR(VLOOKUP($B6669, 'Returns'!$A$2:$B$801, 2, FALSE), "No")</f>
        <v>No</v>
      </c>
    </row>
    <row r="6670" spans="1:23" x14ac:dyDescent="0.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VLOOKUP($M6670,People!$A$2:$B$5, 2, FALSE)</f>
        <v>Chuck Magee</v>
      </c>
      <c r="W6670" s="3" t="str">
        <f>IFERROR(VLOOKUP($B6670, 'Returns'!$A$2:$B$801, 2, FALSE), "No")</f>
        <v>No</v>
      </c>
    </row>
    <row r="6671" spans="1:23" x14ac:dyDescent="0.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VLOOKUP($M6671,People!$A$2:$B$5, 2, FALSE)</f>
        <v>Chuck Magee</v>
      </c>
      <c r="W6671" s="3" t="str">
        <f>IFERROR(VLOOKUP($B6671, 'Returns'!$A$2:$B$801, 2, FALSE), "No")</f>
        <v>No</v>
      </c>
    </row>
    <row r="6672" spans="1:23" x14ac:dyDescent="0.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VLOOKUP($M6672,People!$A$2:$B$5, 2, FALSE)</f>
        <v>Cassandra Brandow</v>
      </c>
      <c r="W6672" s="3" t="str">
        <f>IFERROR(VLOOKUP($B6672, 'Returns'!$A$2:$B$801, 2, FALSE), "No")</f>
        <v>No</v>
      </c>
    </row>
    <row r="6673" spans="1:23" x14ac:dyDescent="0.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VLOOKUP($M6673,People!$A$2:$B$5, 2, FALSE)</f>
        <v>Anna Andreadi</v>
      </c>
      <c r="W6673" s="3" t="str">
        <f>IFERROR(VLOOKUP($B6673, 'Returns'!$A$2:$B$801, 2, FALSE), "No")</f>
        <v>No</v>
      </c>
    </row>
    <row r="6674" spans="1:23" x14ac:dyDescent="0.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VLOOKUP($M6674,People!$A$2:$B$5, 2, FALSE)</f>
        <v>Anna Andreadi</v>
      </c>
      <c r="W6674" s="3" t="str">
        <f>IFERROR(VLOOKUP($B6674, 'Returns'!$A$2:$B$801, 2, FALSE), "No")</f>
        <v>No</v>
      </c>
    </row>
    <row r="6675" spans="1:23" x14ac:dyDescent="0.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VLOOKUP($M6675,People!$A$2:$B$5, 2, FALSE)</f>
        <v>Cassandra Brandow</v>
      </c>
      <c r="W6675" s="3" t="str">
        <f>IFERROR(VLOOKUP($B6675, 'Returns'!$A$2:$B$801, 2, FALSE), "No")</f>
        <v>No</v>
      </c>
    </row>
    <row r="6676" spans="1:23" x14ac:dyDescent="0.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VLOOKUP($M6676,People!$A$2:$B$5, 2, FALSE)</f>
        <v>Kelly Williams</v>
      </c>
      <c r="W6676" s="3" t="str">
        <f>IFERROR(VLOOKUP($B6676, 'Returns'!$A$2:$B$801, 2, FALSE), "No")</f>
        <v>No</v>
      </c>
    </row>
    <row r="6677" spans="1:23" x14ac:dyDescent="0.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VLOOKUP($M6677,People!$A$2:$B$5, 2, FALSE)</f>
        <v>Kelly Williams</v>
      </c>
      <c r="W6677" s="3" t="str">
        <f>IFERROR(VLOOKUP($B6677, 'Returns'!$A$2:$B$801, 2, FALSE), "No")</f>
        <v>No</v>
      </c>
    </row>
    <row r="6678" spans="1:23" x14ac:dyDescent="0.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VLOOKUP($M6678,People!$A$2:$B$5, 2, FALSE)</f>
        <v>Kelly Williams</v>
      </c>
      <c r="W6678" s="3" t="str">
        <f>IFERROR(VLOOKUP($B6678, 'Returns'!$A$2:$B$801, 2, FALSE), "No")</f>
        <v>No</v>
      </c>
    </row>
    <row r="6679" spans="1:23" x14ac:dyDescent="0.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VLOOKUP($M6679,People!$A$2:$B$5, 2, FALSE)</f>
        <v>Kelly Williams</v>
      </c>
      <c r="W6679" s="3" t="str">
        <f>IFERROR(VLOOKUP($B6679, 'Returns'!$A$2:$B$801, 2, FALSE), "No")</f>
        <v>No</v>
      </c>
    </row>
    <row r="6680" spans="1:23" x14ac:dyDescent="0.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VLOOKUP($M6680,People!$A$2:$B$5, 2, FALSE)</f>
        <v>Anna Andreadi</v>
      </c>
      <c r="W6680" s="3" t="str">
        <f>IFERROR(VLOOKUP($B6680, 'Returns'!$A$2:$B$801, 2, FALSE), "No")</f>
        <v>No</v>
      </c>
    </row>
    <row r="6681" spans="1:23" x14ac:dyDescent="0.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VLOOKUP($M6681,People!$A$2:$B$5, 2, FALSE)</f>
        <v>Chuck Magee</v>
      </c>
      <c r="W6681" s="3" t="str">
        <f>IFERROR(VLOOKUP($B6681, 'Returns'!$A$2:$B$801, 2, FALSE), "No")</f>
        <v>No</v>
      </c>
    </row>
    <row r="6682" spans="1:23" x14ac:dyDescent="0.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VLOOKUP($M6682,People!$A$2:$B$5, 2, FALSE)</f>
        <v>Chuck Magee</v>
      </c>
      <c r="W6682" s="3" t="str">
        <f>IFERROR(VLOOKUP($B6682, 'Returns'!$A$2:$B$801, 2, FALSE), "No")</f>
        <v>No</v>
      </c>
    </row>
    <row r="6683" spans="1:23" x14ac:dyDescent="0.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VLOOKUP($M6683,People!$A$2:$B$5, 2, FALSE)</f>
        <v>Chuck Magee</v>
      </c>
      <c r="W6683" s="3" t="str">
        <f>IFERROR(VLOOKUP($B6683, 'Returns'!$A$2:$B$801, 2, FALSE), "No")</f>
        <v>No</v>
      </c>
    </row>
    <row r="6684" spans="1:23" x14ac:dyDescent="0.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VLOOKUP($M6684,People!$A$2:$B$5, 2, FALSE)</f>
        <v>Kelly Williams</v>
      </c>
      <c r="W6684" s="3" t="str">
        <f>IFERROR(VLOOKUP($B6684, 'Returns'!$A$2:$B$801, 2, FALSE), "No")</f>
        <v>No</v>
      </c>
    </row>
    <row r="6685" spans="1:23" x14ac:dyDescent="0.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VLOOKUP($M6685,People!$A$2:$B$5, 2, FALSE)</f>
        <v>Anna Andreadi</v>
      </c>
      <c r="W6685" s="3" t="str">
        <f>IFERROR(VLOOKUP($B6685, 'Returns'!$A$2:$B$801, 2, FALSE), "No")</f>
        <v>No</v>
      </c>
    </row>
    <row r="6686" spans="1:23" x14ac:dyDescent="0.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VLOOKUP($M6686,People!$A$2:$B$5, 2, FALSE)</f>
        <v>Kelly Williams</v>
      </c>
      <c r="W6686" s="3" t="str">
        <f>IFERROR(VLOOKUP($B6686, 'Returns'!$A$2:$B$801, 2, FALSE), "No")</f>
        <v>No</v>
      </c>
    </row>
    <row r="6687" spans="1:23" x14ac:dyDescent="0.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VLOOKUP($M6687,People!$A$2:$B$5, 2, FALSE)</f>
        <v>Kelly Williams</v>
      </c>
      <c r="W6687" s="3" t="str">
        <f>IFERROR(VLOOKUP($B6687, 'Returns'!$A$2:$B$801, 2, FALSE), "No")</f>
        <v>No</v>
      </c>
    </row>
    <row r="6688" spans="1:23" x14ac:dyDescent="0.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VLOOKUP($M6688,People!$A$2:$B$5, 2, FALSE)</f>
        <v>Kelly Williams</v>
      </c>
      <c r="W6688" s="3" t="str">
        <f>IFERROR(VLOOKUP($B6688, 'Returns'!$A$2:$B$801, 2, FALSE), "No")</f>
        <v>No</v>
      </c>
    </row>
    <row r="6689" spans="1:23" x14ac:dyDescent="0.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VLOOKUP($M6689,People!$A$2:$B$5, 2, FALSE)</f>
        <v>Anna Andreadi</v>
      </c>
      <c r="W6689" s="3" t="str">
        <f>IFERROR(VLOOKUP($B6689, 'Returns'!$A$2:$B$801, 2, FALSE), "No")</f>
        <v>No</v>
      </c>
    </row>
    <row r="6690" spans="1:23" x14ac:dyDescent="0.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VLOOKUP($M6690,People!$A$2:$B$5, 2, FALSE)</f>
        <v>Anna Andreadi</v>
      </c>
      <c r="W6690" s="3" t="str">
        <f>IFERROR(VLOOKUP($B6690, 'Returns'!$A$2:$B$801, 2, FALSE), "No")</f>
        <v>No</v>
      </c>
    </row>
    <row r="6691" spans="1:23" x14ac:dyDescent="0.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VLOOKUP($M6691,People!$A$2:$B$5, 2, FALSE)</f>
        <v>Kelly Williams</v>
      </c>
      <c r="W6691" s="3" t="str">
        <f>IFERROR(VLOOKUP($B6691, 'Returns'!$A$2:$B$801, 2, FALSE), "No")</f>
        <v>No</v>
      </c>
    </row>
    <row r="6692" spans="1:23" x14ac:dyDescent="0.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VLOOKUP($M6692,People!$A$2:$B$5, 2, FALSE)</f>
        <v>Kelly Williams</v>
      </c>
      <c r="W6692" s="3" t="str">
        <f>IFERROR(VLOOKUP($B6692, 'Returns'!$A$2:$B$801, 2, FALSE), "No")</f>
        <v>No</v>
      </c>
    </row>
    <row r="6693" spans="1:23" x14ac:dyDescent="0.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VLOOKUP($M6693,People!$A$2:$B$5, 2, FALSE)</f>
        <v>Kelly Williams</v>
      </c>
      <c r="W6693" s="3" t="str">
        <f>IFERROR(VLOOKUP($B6693, 'Returns'!$A$2:$B$801, 2, FALSE), "No")</f>
        <v>No</v>
      </c>
    </row>
    <row r="6694" spans="1:23" x14ac:dyDescent="0.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VLOOKUP($M6694,People!$A$2:$B$5, 2, FALSE)</f>
        <v>Cassandra Brandow</v>
      </c>
      <c r="W6694" s="3" t="str">
        <f>IFERROR(VLOOKUP($B6694, 'Returns'!$A$2:$B$801, 2, FALSE), "No")</f>
        <v>No</v>
      </c>
    </row>
    <row r="6695" spans="1:23" x14ac:dyDescent="0.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VLOOKUP($M6695,People!$A$2:$B$5, 2, FALSE)</f>
        <v>Chuck Magee</v>
      </c>
      <c r="W6695" s="3" t="str">
        <f>IFERROR(VLOOKUP($B6695, 'Returns'!$A$2:$B$801, 2, FALSE), "No")</f>
        <v>No</v>
      </c>
    </row>
    <row r="6696" spans="1:23" x14ac:dyDescent="0.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VLOOKUP($M6696,People!$A$2:$B$5, 2, FALSE)</f>
        <v>Kelly Williams</v>
      </c>
      <c r="W6696" s="3" t="str">
        <f>IFERROR(VLOOKUP($B6696, 'Returns'!$A$2:$B$801, 2, FALSE), "No")</f>
        <v>No</v>
      </c>
    </row>
    <row r="6697" spans="1:23" x14ac:dyDescent="0.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VLOOKUP($M6697,People!$A$2:$B$5, 2, FALSE)</f>
        <v>Chuck Magee</v>
      </c>
      <c r="W6697" s="3" t="str">
        <f>IFERROR(VLOOKUP($B6697, 'Returns'!$A$2:$B$801, 2, FALSE), "No")</f>
        <v>No</v>
      </c>
    </row>
    <row r="6698" spans="1:23" x14ac:dyDescent="0.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VLOOKUP($M6698,People!$A$2:$B$5, 2, FALSE)</f>
        <v>Chuck Magee</v>
      </c>
      <c r="W6698" s="3" t="str">
        <f>IFERROR(VLOOKUP($B6698, 'Returns'!$A$2:$B$801, 2, FALSE), "No")</f>
        <v>No</v>
      </c>
    </row>
    <row r="6699" spans="1:23" x14ac:dyDescent="0.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VLOOKUP($M6699,People!$A$2:$B$5, 2, FALSE)</f>
        <v>Chuck Magee</v>
      </c>
      <c r="W6699" s="3" t="str">
        <f>IFERROR(VLOOKUP($B6699, 'Returns'!$A$2:$B$801, 2, FALSE), "No")</f>
        <v>No</v>
      </c>
    </row>
    <row r="6700" spans="1:23" x14ac:dyDescent="0.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VLOOKUP($M6700,People!$A$2:$B$5, 2, FALSE)</f>
        <v>Anna Andreadi</v>
      </c>
      <c r="W6700" s="3" t="str">
        <f>IFERROR(VLOOKUP($B6700, 'Returns'!$A$2:$B$801, 2, FALSE), "No")</f>
        <v>No</v>
      </c>
    </row>
    <row r="6701" spans="1:23" x14ac:dyDescent="0.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VLOOKUP($M6701,People!$A$2:$B$5, 2, FALSE)</f>
        <v>Anna Andreadi</v>
      </c>
      <c r="W6701" s="3" t="str">
        <f>IFERROR(VLOOKUP($B6701, 'Returns'!$A$2:$B$801, 2, FALSE), "No")</f>
        <v>No</v>
      </c>
    </row>
    <row r="6702" spans="1:23" x14ac:dyDescent="0.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VLOOKUP($M6702,People!$A$2:$B$5, 2, FALSE)</f>
        <v>Anna Andreadi</v>
      </c>
      <c r="W6702" s="3" t="str">
        <f>IFERROR(VLOOKUP($B6702, 'Returns'!$A$2:$B$801, 2, FALSE), "No")</f>
        <v>No</v>
      </c>
    </row>
    <row r="6703" spans="1:23" x14ac:dyDescent="0.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VLOOKUP($M6703,People!$A$2:$B$5, 2, FALSE)</f>
        <v>Cassandra Brandow</v>
      </c>
      <c r="W6703" s="3" t="str">
        <f>IFERROR(VLOOKUP($B6703, 'Returns'!$A$2:$B$801, 2, FALSE), "No")</f>
        <v>No</v>
      </c>
    </row>
    <row r="6704" spans="1:23" x14ac:dyDescent="0.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VLOOKUP($M6704,People!$A$2:$B$5, 2, FALSE)</f>
        <v>Cassandra Brandow</v>
      </c>
      <c r="W6704" s="3" t="str">
        <f>IFERROR(VLOOKUP($B6704, 'Returns'!$A$2:$B$801, 2, FALSE), "No")</f>
        <v>No</v>
      </c>
    </row>
    <row r="6705" spans="1:23" x14ac:dyDescent="0.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VLOOKUP($M6705,People!$A$2:$B$5, 2, FALSE)</f>
        <v>Anna Andreadi</v>
      </c>
      <c r="W6705" s="3" t="str">
        <f>IFERROR(VLOOKUP($B6705, 'Returns'!$A$2:$B$801, 2, FALSE), "No")</f>
        <v>No</v>
      </c>
    </row>
    <row r="6706" spans="1:23" x14ac:dyDescent="0.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VLOOKUP($M6706,People!$A$2:$B$5, 2, FALSE)</f>
        <v>Anna Andreadi</v>
      </c>
      <c r="W6706" s="3" t="str">
        <f>IFERROR(VLOOKUP($B6706, 'Returns'!$A$2:$B$801, 2, FALSE), "No")</f>
        <v>No</v>
      </c>
    </row>
    <row r="6707" spans="1:23" x14ac:dyDescent="0.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VLOOKUP($M6707,People!$A$2:$B$5, 2, FALSE)</f>
        <v>Anna Andreadi</v>
      </c>
      <c r="W6707" s="3" t="str">
        <f>IFERROR(VLOOKUP($B6707, 'Returns'!$A$2:$B$801, 2, FALSE), "No")</f>
        <v>No</v>
      </c>
    </row>
    <row r="6708" spans="1:23" x14ac:dyDescent="0.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VLOOKUP($M6708,People!$A$2:$B$5, 2, FALSE)</f>
        <v>Cassandra Brandow</v>
      </c>
      <c r="W6708" s="3" t="str">
        <f>IFERROR(VLOOKUP($B6708, 'Returns'!$A$2:$B$801, 2, FALSE), "No")</f>
        <v>No</v>
      </c>
    </row>
    <row r="6709" spans="1:23" x14ac:dyDescent="0.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VLOOKUP($M6709,People!$A$2:$B$5, 2, FALSE)</f>
        <v>Chuck Magee</v>
      </c>
      <c r="W6709" s="3" t="str">
        <f>IFERROR(VLOOKUP($B6709, 'Returns'!$A$2:$B$801, 2, FALSE), "No")</f>
        <v>No</v>
      </c>
    </row>
    <row r="6710" spans="1:23" x14ac:dyDescent="0.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VLOOKUP($M6710,People!$A$2:$B$5, 2, FALSE)</f>
        <v>Anna Andreadi</v>
      </c>
      <c r="W6710" s="3" t="str">
        <f>IFERROR(VLOOKUP($B6710, 'Returns'!$A$2:$B$801, 2, FALSE), "No")</f>
        <v>No</v>
      </c>
    </row>
    <row r="6711" spans="1:23" x14ac:dyDescent="0.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VLOOKUP($M6711,People!$A$2:$B$5, 2, FALSE)</f>
        <v>Anna Andreadi</v>
      </c>
      <c r="W6711" s="3" t="str">
        <f>IFERROR(VLOOKUP($B6711, 'Returns'!$A$2:$B$801, 2, FALSE), "No")</f>
        <v>No</v>
      </c>
    </row>
    <row r="6712" spans="1:23" x14ac:dyDescent="0.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VLOOKUP($M6712,People!$A$2:$B$5, 2, FALSE)</f>
        <v>Anna Andreadi</v>
      </c>
      <c r="W6712" s="3" t="str">
        <f>IFERROR(VLOOKUP($B6712, 'Returns'!$A$2:$B$801, 2, FALSE), "No")</f>
        <v>No</v>
      </c>
    </row>
    <row r="6713" spans="1:23" x14ac:dyDescent="0.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VLOOKUP($M6713,People!$A$2:$B$5, 2, FALSE)</f>
        <v>Chuck Magee</v>
      </c>
      <c r="W6713" s="3" t="str">
        <f>IFERROR(VLOOKUP($B6713, 'Returns'!$A$2:$B$801, 2, FALSE), "No")</f>
        <v>No</v>
      </c>
    </row>
    <row r="6714" spans="1:23" x14ac:dyDescent="0.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VLOOKUP($M6714,People!$A$2:$B$5, 2, FALSE)</f>
        <v>Kelly Williams</v>
      </c>
      <c r="W6714" s="3" t="str">
        <f>IFERROR(VLOOKUP($B6714, 'Returns'!$A$2:$B$801, 2, FALSE), "No")</f>
        <v>No</v>
      </c>
    </row>
    <row r="6715" spans="1:23" x14ac:dyDescent="0.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VLOOKUP($M6715,People!$A$2:$B$5, 2, FALSE)</f>
        <v>Kelly Williams</v>
      </c>
      <c r="W6715" s="3" t="str">
        <f>IFERROR(VLOOKUP($B6715, 'Returns'!$A$2:$B$801, 2, FALSE), "No")</f>
        <v>No</v>
      </c>
    </row>
    <row r="6716" spans="1:23" x14ac:dyDescent="0.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VLOOKUP($M6716,People!$A$2:$B$5, 2, FALSE)</f>
        <v>Kelly Williams</v>
      </c>
      <c r="W6716" s="3" t="str">
        <f>IFERROR(VLOOKUP($B6716, 'Returns'!$A$2:$B$801, 2, FALSE), "No")</f>
        <v>No</v>
      </c>
    </row>
    <row r="6717" spans="1:23" x14ac:dyDescent="0.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VLOOKUP($M6717,People!$A$2:$B$5, 2, FALSE)</f>
        <v>Kelly Williams</v>
      </c>
      <c r="W6717" s="3" t="str">
        <f>IFERROR(VLOOKUP($B6717, 'Returns'!$A$2:$B$801, 2, FALSE), "No")</f>
        <v>No</v>
      </c>
    </row>
    <row r="6718" spans="1:23" x14ac:dyDescent="0.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VLOOKUP($M6718,People!$A$2:$B$5, 2, FALSE)</f>
        <v>Cassandra Brandow</v>
      </c>
      <c r="W6718" s="3" t="str">
        <f>IFERROR(VLOOKUP($B6718, 'Returns'!$A$2:$B$801, 2, FALSE), "No")</f>
        <v>No</v>
      </c>
    </row>
    <row r="6719" spans="1:23" x14ac:dyDescent="0.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VLOOKUP($M6719,People!$A$2:$B$5, 2, FALSE)</f>
        <v>Cassandra Brandow</v>
      </c>
      <c r="W6719" s="3" t="str">
        <f>IFERROR(VLOOKUP($B6719, 'Returns'!$A$2:$B$801, 2, FALSE), "No")</f>
        <v>No</v>
      </c>
    </row>
    <row r="6720" spans="1:23" x14ac:dyDescent="0.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VLOOKUP($M6720,People!$A$2:$B$5, 2, FALSE)</f>
        <v>Cassandra Brandow</v>
      </c>
      <c r="W6720" s="3" t="str">
        <f>IFERROR(VLOOKUP($B6720, 'Returns'!$A$2:$B$801, 2, FALSE), "No")</f>
        <v>No</v>
      </c>
    </row>
    <row r="6721" spans="1:23" x14ac:dyDescent="0.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VLOOKUP($M6721,People!$A$2:$B$5, 2, FALSE)</f>
        <v>Cassandra Brandow</v>
      </c>
      <c r="W6721" s="3" t="str">
        <f>IFERROR(VLOOKUP($B6721, 'Returns'!$A$2:$B$801, 2, FALSE), "No")</f>
        <v>No</v>
      </c>
    </row>
    <row r="6722" spans="1:23" x14ac:dyDescent="0.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VLOOKUP($M6722,People!$A$2:$B$5, 2, FALSE)</f>
        <v>Anna Andreadi</v>
      </c>
      <c r="W6722" s="3" t="str">
        <f>IFERROR(VLOOKUP($B6722, 'Returns'!$A$2:$B$801, 2, FALSE), "No")</f>
        <v>No</v>
      </c>
    </row>
    <row r="6723" spans="1:23" x14ac:dyDescent="0.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VLOOKUP($M6723,People!$A$2:$B$5, 2, FALSE)</f>
        <v>Anna Andreadi</v>
      </c>
      <c r="W6723" s="3" t="str">
        <f>IFERROR(VLOOKUP($B6723, 'Returns'!$A$2:$B$801, 2, FALSE), "No")</f>
        <v>No</v>
      </c>
    </row>
    <row r="6724" spans="1:23" x14ac:dyDescent="0.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VLOOKUP($M6724,People!$A$2:$B$5, 2, FALSE)</f>
        <v>Anna Andreadi</v>
      </c>
      <c r="W6724" s="3" t="str">
        <f>IFERROR(VLOOKUP($B6724, 'Returns'!$A$2:$B$801, 2, FALSE), "No")</f>
        <v>No</v>
      </c>
    </row>
    <row r="6725" spans="1:23" x14ac:dyDescent="0.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VLOOKUP($M6725,People!$A$2:$B$5, 2, FALSE)</f>
        <v>Chuck Magee</v>
      </c>
      <c r="W6725" s="3" t="str">
        <f>IFERROR(VLOOKUP($B6725, 'Returns'!$A$2:$B$801, 2, FALSE), "No")</f>
        <v>No</v>
      </c>
    </row>
    <row r="6726" spans="1:23" x14ac:dyDescent="0.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VLOOKUP($M6726,People!$A$2:$B$5, 2, FALSE)</f>
        <v>Anna Andreadi</v>
      </c>
      <c r="W6726" s="3" t="str">
        <f>IFERROR(VLOOKUP($B6726, 'Returns'!$A$2:$B$801, 2, FALSE), "No")</f>
        <v>No</v>
      </c>
    </row>
    <row r="6727" spans="1:23" x14ac:dyDescent="0.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VLOOKUP($M6727,People!$A$2:$B$5, 2, FALSE)</f>
        <v>Anna Andreadi</v>
      </c>
      <c r="W6727" s="3" t="str">
        <f>IFERROR(VLOOKUP($B6727, 'Returns'!$A$2:$B$801, 2, FALSE), "No")</f>
        <v>No</v>
      </c>
    </row>
    <row r="6728" spans="1:23" x14ac:dyDescent="0.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VLOOKUP($M6728,People!$A$2:$B$5, 2, FALSE)</f>
        <v>Anna Andreadi</v>
      </c>
      <c r="W6728" s="3" t="str">
        <f>IFERROR(VLOOKUP($B6728, 'Returns'!$A$2:$B$801, 2, FALSE), "No")</f>
        <v>No</v>
      </c>
    </row>
    <row r="6729" spans="1:23" x14ac:dyDescent="0.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VLOOKUP($M6729,People!$A$2:$B$5, 2, FALSE)</f>
        <v>Kelly Williams</v>
      </c>
      <c r="W6729" s="3" t="str">
        <f>IFERROR(VLOOKUP($B6729, 'Returns'!$A$2:$B$801, 2, FALSE), "No")</f>
        <v>No</v>
      </c>
    </row>
    <row r="6730" spans="1:23" x14ac:dyDescent="0.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VLOOKUP($M6730,People!$A$2:$B$5, 2, FALSE)</f>
        <v>Cassandra Brandow</v>
      </c>
      <c r="W6730" s="3" t="str">
        <f>IFERROR(VLOOKUP($B6730, 'Returns'!$A$2:$B$801, 2, FALSE), "No")</f>
        <v>No</v>
      </c>
    </row>
    <row r="6731" spans="1:23" x14ac:dyDescent="0.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VLOOKUP($M6731,People!$A$2:$B$5, 2, FALSE)</f>
        <v>Cassandra Brandow</v>
      </c>
      <c r="W6731" s="3" t="str">
        <f>IFERROR(VLOOKUP($B6731, 'Returns'!$A$2:$B$801, 2, FALSE), "No")</f>
        <v>No</v>
      </c>
    </row>
    <row r="6732" spans="1:23" x14ac:dyDescent="0.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VLOOKUP($M6732,People!$A$2:$B$5, 2, FALSE)</f>
        <v>Cassandra Brandow</v>
      </c>
      <c r="W6732" s="3" t="str">
        <f>IFERROR(VLOOKUP($B6732, 'Returns'!$A$2:$B$801, 2, FALSE), "No")</f>
        <v>No</v>
      </c>
    </row>
    <row r="6733" spans="1:23" x14ac:dyDescent="0.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VLOOKUP($M6733,People!$A$2:$B$5, 2, FALSE)</f>
        <v>Cassandra Brandow</v>
      </c>
      <c r="W6733" s="3" t="str">
        <f>IFERROR(VLOOKUP($B6733, 'Returns'!$A$2:$B$801, 2, FALSE), "No")</f>
        <v>No</v>
      </c>
    </row>
    <row r="6734" spans="1:23" x14ac:dyDescent="0.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VLOOKUP($M6734,People!$A$2:$B$5, 2, FALSE)</f>
        <v>Anna Andreadi</v>
      </c>
      <c r="W6734" s="3" t="str">
        <f>IFERROR(VLOOKUP($B6734, 'Returns'!$A$2:$B$801, 2, FALSE), "No")</f>
        <v>No</v>
      </c>
    </row>
    <row r="6735" spans="1:23" x14ac:dyDescent="0.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VLOOKUP($M6735,People!$A$2:$B$5, 2, FALSE)</f>
        <v>Anna Andreadi</v>
      </c>
      <c r="W6735" s="3" t="str">
        <f>IFERROR(VLOOKUP($B6735, 'Returns'!$A$2:$B$801, 2, FALSE), "No")</f>
        <v>No</v>
      </c>
    </row>
    <row r="6736" spans="1:23" x14ac:dyDescent="0.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VLOOKUP($M6736,People!$A$2:$B$5, 2, FALSE)</f>
        <v>Cassandra Brandow</v>
      </c>
      <c r="W6736" s="3" t="str">
        <f>IFERROR(VLOOKUP($B6736, 'Returns'!$A$2:$B$801, 2, FALSE), "No")</f>
        <v>No</v>
      </c>
    </row>
    <row r="6737" spans="1:23" x14ac:dyDescent="0.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VLOOKUP($M6737,People!$A$2:$B$5, 2, FALSE)</f>
        <v>Anna Andreadi</v>
      </c>
      <c r="W6737" s="3" t="str">
        <f>IFERROR(VLOOKUP($B6737, 'Returns'!$A$2:$B$801, 2, FALSE), "No")</f>
        <v>No</v>
      </c>
    </row>
    <row r="6738" spans="1:23" x14ac:dyDescent="0.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VLOOKUP($M6738,People!$A$2:$B$5, 2, FALSE)</f>
        <v>Anna Andreadi</v>
      </c>
      <c r="W6738" s="3" t="str">
        <f>IFERROR(VLOOKUP($B6738, 'Returns'!$A$2:$B$801, 2, FALSE), "No")</f>
        <v>No</v>
      </c>
    </row>
    <row r="6739" spans="1:23" x14ac:dyDescent="0.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VLOOKUP($M6739,People!$A$2:$B$5, 2, FALSE)</f>
        <v>Anna Andreadi</v>
      </c>
      <c r="W6739" s="3" t="str">
        <f>IFERROR(VLOOKUP($B6739, 'Returns'!$A$2:$B$801, 2, FALSE), "No")</f>
        <v>No</v>
      </c>
    </row>
    <row r="6740" spans="1:23" x14ac:dyDescent="0.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VLOOKUP($M6740,People!$A$2:$B$5, 2, FALSE)</f>
        <v>Anna Andreadi</v>
      </c>
      <c r="W6740" s="3" t="str">
        <f>IFERROR(VLOOKUP($B6740, 'Returns'!$A$2:$B$801, 2, FALSE), "No")</f>
        <v>No</v>
      </c>
    </row>
    <row r="6741" spans="1:23" x14ac:dyDescent="0.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VLOOKUP($M6741,People!$A$2:$B$5, 2, FALSE)</f>
        <v>Kelly Williams</v>
      </c>
      <c r="W6741" s="3" t="str">
        <f>IFERROR(VLOOKUP($B6741, 'Returns'!$A$2:$B$801, 2, FALSE), "No")</f>
        <v>No</v>
      </c>
    </row>
    <row r="6742" spans="1:23" x14ac:dyDescent="0.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VLOOKUP($M6742,People!$A$2:$B$5, 2, FALSE)</f>
        <v>Kelly Williams</v>
      </c>
      <c r="W6742" s="3" t="str">
        <f>IFERROR(VLOOKUP($B6742, 'Returns'!$A$2:$B$801, 2, FALSE), "No")</f>
        <v>No</v>
      </c>
    </row>
    <row r="6743" spans="1:23" x14ac:dyDescent="0.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VLOOKUP($M6743,People!$A$2:$B$5, 2, FALSE)</f>
        <v>Kelly Williams</v>
      </c>
      <c r="W6743" s="3" t="str">
        <f>IFERROR(VLOOKUP($B6743, 'Returns'!$A$2:$B$801, 2, FALSE), "No")</f>
        <v>No</v>
      </c>
    </row>
    <row r="6744" spans="1:23" x14ac:dyDescent="0.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VLOOKUP($M6744,People!$A$2:$B$5, 2, FALSE)</f>
        <v>Anna Andreadi</v>
      </c>
      <c r="W6744" s="3" t="str">
        <f>IFERROR(VLOOKUP($B6744, 'Returns'!$A$2:$B$801, 2, FALSE), "No")</f>
        <v>No</v>
      </c>
    </row>
    <row r="6745" spans="1:23" x14ac:dyDescent="0.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VLOOKUP($M6745,People!$A$2:$B$5, 2, FALSE)</f>
        <v>Chuck Magee</v>
      </c>
      <c r="W6745" s="3" t="str">
        <f>IFERROR(VLOOKUP($B6745, 'Returns'!$A$2:$B$801, 2, FALSE), "No")</f>
        <v>No</v>
      </c>
    </row>
    <row r="6746" spans="1:23" x14ac:dyDescent="0.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VLOOKUP($M6746,People!$A$2:$B$5, 2, FALSE)</f>
        <v>Chuck Magee</v>
      </c>
      <c r="W6746" s="3" t="str">
        <f>IFERROR(VLOOKUP($B6746, 'Returns'!$A$2:$B$801, 2, FALSE), "No")</f>
        <v>No</v>
      </c>
    </row>
    <row r="6747" spans="1:23" x14ac:dyDescent="0.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VLOOKUP($M6747,People!$A$2:$B$5, 2, FALSE)</f>
        <v>Chuck Magee</v>
      </c>
      <c r="W6747" s="3" t="str">
        <f>IFERROR(VLOOKUP($B6747, 'Returns'!$A$2:$B$801, 2, FALSE), "No")</f>
        <v>No</v>
      </c>
    </row>
    <row r="6748" spans="1:23" x14ac:dyDescent="0.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VLOOKUP($M6748,People!$A$2:$B$5, 2, FALSE)</f>
        <v>Chuck Magee</v>
      </c>
      <c r="W6748" s="3" t="str">
        <f>IFERROR(VLOOKUP($B6748, 'Returns'!$A$2:$B$801, 2, FALSE), "No")</f>
        <v>No</v>
      </c>
    </row>
    <row r="6749" spans="1:23" x14ac:dyDescent="0.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VLOOKUP($M6749,People!$A$2:$B$5, 2, FALSE)</f>
        <v>Chuck Magee</v>
      </c>
      <c r="W6749" s="3" t="str">
        <f>IFERROR(VLOOKUP($B6749, 'Returns'!$A$2:$B$801, 2, FALSE), "No")</f>
        <v>No</v>
      </c>
    </row>
    <row r="6750" spans="1:23" x14ac:dyDescent="0.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VLOOKUP($M6750,People!$A$2:$B$5, 2, FALSE)</f>
        <v>Chuck Magee</v>
      </c>
      <c r="W6750" s="3" t="str">
        <f>IFERROR(VLOOKUP($B6750, 'Returns'!$A$2:$B$801, 2, FALSE), "No")</f>
        <v>No</v>
      </c>
    </row>
    <row r="6751" spans="1:23" x14ac:dyDescent="0.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VLOOKUP($M6751,People!$A$2:$B$5, 2, FALSE)</f>
        <v>Chuck Magee</v>
      </c>
      <c r="W6751" s="3" t="str">
        <f>IFERROR(VLOOKUP($B6751, 'Returns'!$A$2:$B$801, 2, FALSE), "No")</f>
        <v>No</v>
      </c>
    </row>
    <row r="6752" spans="1:23" x14ac:dyDescent="0.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VLOOKUP($M6752,People!$A$2:$B$5, 2, FALSE)</f>
        <v>Chuck Magee</v>
      </c>
      <c r="W6752" s="3" t="str">
        <f>IFERROR(VLOOKUP($B6752, 'Returns'!$A$2:$B$801, 2, FALSE), "No")</f>
        <v>No</v>
      </c>
    </row>
    <row r="6753" spans="1:23" x14ac:dyDescent="0.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VLOOKUP($M6753,People!$A$2:$B$5, 2, FALSE)</f>
        <v>Chuck Magee</v>
      </c>
      <c r="W6753" s="3" t="str">
        <f>IFERROR(VLOOKUP($B6753, 'Returns'!$A$2:$B$801, 2, FALSE), "No")</f>
        <v>No</v>
      </c>
    </row>
    <row r="6754" spans="1:23" x14ac:dyDescent="0.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VLOOKUP($M6754,People!$A$2:$B$5, 2, FALSE)</f>
        <v>Chuck Magee</v>
      </c>
      <c r="W6754" s="3" t="str">
        <f>IFERROR(VLOOKUP($B6754, 'Returns'!$A$2:$B$801, 2, FALSE), "No")</f>
        <v>No</v>
      </c>
    </row>
    <row r="6755" spans="1:23" x14ac:dyDescent="0.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VLOOKUP($M6755,People!$A$2:$B$5, 2, FALSE)</f>
        <v>Chuck Magee</v>
      </c>
      <c r="W6755" s="3" t="str">
        <f>IFERROR(VLOOKUP($B6755, 'Returns'!$A$2:$B$801, 2, FALSE), "No")</f>
        <v>No</v>
      </c>
    </row>
    <row r="6756" spans="1:23" x14ac:dyDescent="0.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VLOOKUP($M6756,People!$A$2:$B$5, 2, FALSE)</f>
        <v>Chuck Magee</v>
      </c>
      <c r="W6756" s="3" t="str">
        <f>IFERROR(VLOOKUP($B6756, 'Returns'!$A$2:$B$801, 2, FALSE), "No")</f>
        <v>No</v>
      </c>
    </row>
    <row r="6757" spans="1:23" x14ac:dyDescent="0.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VLOOKUP($M6757,People!$A$2:$B$5, 2, FALSE)</f>
        <v>Chuck Magee</v>
      </c>
      <c r="W6757" s="3" t="str">
        <f>IFERROR(VLOOKUP($B6757, 'Returns'!$A$2:$B$801, 2, FALSE), "No")</f>
        <v>No</v>
      </c>
    </row>
    <row r="6758" spans="1:23" x14ac:dyDescent="0.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VLOOKUP($M6758,People!$A$2:$B$5, 2, FALSE)</f>
        <v>Chuck Magee</v>
      </c>
      <c r="W6758" s="3" t="str">
        <f>IFERROR(VLOOKUP($B6758, 'Returns'!$A$2:$B$801, 2, FALSE), "No")</f>
        <v>No</v>
      </c>
    </row>
    <row r="6759" spans="1:23" x14ac:dyDescent="0.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VLOOKUP($M6759,People!$A$2:$B$5, 2, FALSE)</f>
        <v>Chuck Magee</v>
      </c>
      <c r="W6759" s="3" t="str">
        <f>IFERROR(VLOOKUP($B6759, 'Returns'!$A$2:$B$801, 2, FALSE), "No")</f>
        <v>No</v>
      </c>
    </row>
    <row r="6760" spans="1:23" x14ac:dyDescent="0.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VLOOKUP($M6760,People!$A$2:$B$5, 2, FALSE)</f>
        <v>Chuck Magee</v>
      </c>
      <c r="W6760" s="3" t="str">
        <f>IFERROR(VLOOKUP($B6760, 'Returns'!$A$2:$B$801, 2, FALSE), "No")</f>
        <v>No</v>
      </c>
    </row>
    <row r="6761" spans="1:23" x14ac:dyDescent="0.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VLOOKUP($M6761,People!$A$2:$B$5, 2, FALSE)</f>
        <v>Cassandra Brandow</v>
      </c>
      <c r="W6761" s="3" t="str">
        <f>IFERROR(VLOOKUP($B6761, 'Returns'!$A$2:$B$801, 2, FALSE), "No")</f>
        <v>No</v>
      </c>
    </row>
    <row r="6762" spans="1:23" x14ac:dyDescent="0.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VLOOKUP($M6762,People!$A$2:$B$5, 2, FALSE)</f>
        <v>Chuck Magee</v>
      </c>
      <c r="W6762" s="3" t="str">
        <f>IFERROR(VLOOKUP($B6762, 'Returns'!$A$2:$B$801, 2, FALSE), "No")</f>
        <v>No</v>
      </c>
    </row>
    <row r="6763" spans="1:23" x14ac:dyDescent="0.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VLOOKUP($M6763,People!$A$2:$B$5, 2, FALSE)</f>
        <v>Chuck Magee</v>
      </c>
      <c r="W6763" s="3" t="str">
        <f>IFERROR(VLOOKUP($B6763, 'Returns'!$A$2:$B$801, 2, FALSE), "No")</f>
        <v>No</v>
      </c>
    </row>
    <row r="6764" spans="1:23" x14ac:dyDescent="0.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VLOOKUP($M6764,People!$A$2:$B$5, 2, FALSE)</f>
        <v>Kelly Williams</v>
      </c>
      <c r="W6764" s="3" t="str">
        <f>IFERROR(VLOOKUP($B6764, 'Returns'!$A$2:$B$801, 2, FALSE), "No")</f>
        <v>No</v>
      </c>
    </row>
    <row r="6765" spans="1:23" x14ac:dyDescent="0.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VLOOKUP($M6765,People!$A$2:$B$5, 2, FALSE)</f>
        <v>Kelly Williams</v>
      </c>
      <c r="W6765" s="3" t="str">
        <f>IFERROR(VLOOKUP($B6765, 'Returns'!$A$2:$B$801, 2, FALSE), "No")</f>
        <v>No</v>
      </c>
    </row>
    <row r="6766" spans="1:23" x14ac:dyDescent="0.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VLOOKUP($M6766,People!$A$2:$B$5, 2, FALSE)</f>
        <v>Kelly Williams</v>
      </c>
      <c r="W6766" s="3" t="str">
        <f>IFERROR(VLOOKUP($B6766, 'Returns'!$A$2:$B$801, 2, FALSE), "No")</f>
        <v>No</v>
      </c>
    </row>
    <row r="6767" spans="1:23" x14ac:dyDescent="0.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VLOOKUP($M6767,People!$A$2:$B$5, 2, FALSE)</f>
        <v>Kelly Williams</v>
      </c>
      <c r="W6767" s="3" t="str">
        <f>IFERROR(VLOOKUP($B6767, 'Returns'!$A$2:$B$801, 2, FALSE), "No")</f>
        <v>No</v>
      </c>
    </row>
    <row r="6768" spans="1:23" x14ac:dyDescent="0.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VLOOKUP($M6768,People!$A$2:$B$5, 2, FALSE)</f>
        <v>Kelly Williams</v>
      </c>
      <c r="W6768" s="3" t="str">
        <f>IFERROR(VLOOKUP($B6768, 'Returns'!$A$2:$B$801, 2, FALSE), "No")</f>
        <v>No</v>
      </c>
    </row>
    <row r="6769" spans="1:23" x14ac:dyDescent="0.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VLOOKUP($M6769,People!$A$2:$B$5, 2, FALSE)</f>
        <v>Kelly Williams</v>
      </c>
      <c r="W6769" s="3" t="str">
        <f>IFERROR(VLOOKUP($B6769, 'Returns'!$A$2:$B$801, 2, FALSE), "No")</f>
        <v>No</v>
      </c>
    </row>
    <row r="6770" spans="1:23" x14ac:dyDescent="0.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VLOOKUP($M6770,People!$A$2:$B$5, 2, FALSE)</f>
        <v>Chuck Magee</v>
      </c>
      <c r="W6770" s="3" t="str">
        <f>IFERROR(VLOOKUP($B6770, 'Returns'!$A$2:$B$801, 2, FALSE), "No")</f>
        <v>No</v>
      </c>
    </row>
    <row r="6771" spans="1:23" x14ac:dyDescent="0.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VLOOKUP($M6771,People!$A$2:$B$5, 2, FALSE)</f>
        <v>Cassandra Brandow</v>
      </c>
      <c r="W6771" s="3" t="str">
        <f>IFERROR(VLOOKUP($B6771, 'Returns'!$A$2:$B$801, 2, FALSE), "No")</f>
        <v>No</v>
      </c>
    </row>
    <row r="6772" spans="1:23" x14ac:dyDescent="0.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VLOOKUP($M6772,People!$A$2:$B$5, 2, FALSE)</f>
        <v>Anna Andreadi</v>
      </c>
      <c r="W6772" s="3" t="str">
        <f>IFERROR(VLOOKUP($B6772, 'Returns'!$A$2:$B$801, 2, FALSE), "No")</f>
        <v>No</v>
      </c>
    </row>
    <row r="6773" spans="1:23" x14ac:dyDescent="0.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VLOOKUP($M6773,People!$A$2:$B$5, 2, FALSE)</f>
        <v>Anna Andreadi</v>
      </c>
      <c r="W6773" s="3" t="str">
        <f>IFERROR(VLOOKUP($B6773, 'Returns'!$A$2:$B$801, 2, FALSE), "No")</f>
        <v>No</v>
      </c>
    </row>
    <row r="6774" spans="1:23" x14ac:dyDescent="0.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VLOOKUP($M6774,People!$A$2:$B$5, 2, FALSE)</f>
        <v>Anna Andreadi</v>
      </c>
      <c r="W6774" s="3" t="str">
        <f>IFERROR(VLOOKUP($B6774, 'Returns'!$A$2:$B$801, 2, FALSE), "No")</f>
        <v>No</v>
      </c>
    </row>
    <row r="6775" spans="1:23" x14ac:dyDescent="0.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VLOOKUP($M6775,People!$A$2:$B$5, 2, FALSE)</f>
        <v>Anna Andreadi</v>
      </c>
      <c r="W6775" s="3" t="str">
        <f>IFERROR(VLOOKUP($B6775, 'Returns'!$A$2:$B$801, 2, FALSE), "No")</f>
        <v>No</v>
      </c>
    </row>
    <row r="6776" spans="1:23" x14ac:dyDescent="0.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VLOOKUP($M6776,People!$A$2:$B$5, 2, FALSE)</f>
        <v>Anna Andreadi</v>
      </c>
      <c r="W6776" s="3" t="str">
        <f>IFERROR(VLOOKUP($B6776, 'Returns'!$A$2:$B$801, 2, FALSE), "No")</f>
        <v>No</v>
      </c>
    </row>
    <row r="6777" spans="1:23" x14ac:dyDescent="0.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VLOOKUP($M6777,People!$A$2:$B$5, 2, FALSE)</f>
        <v>Chuck Magee</v>
      </c>
      <c r="W6777" s="3" t="str">
        <f>IFERROR(VLOOKUP($B6777, 'Returns'!$A$2:$B$801, 2, FALSE), "No")</f>
        <v>No</v>
      </c>
    </row>
    <row r="6778" spans="1:23" x14ac:dyDescent="0.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VLOOKUP($M6778,People!$A$2:$B$5, 2, FALSE)</f>
        <v>Kelly Williams</v>
      </c>
      <c r="W6778" s="3" t="str">
        <f>IFERROR(VLOOKUP($B6778, 'Returns'!$A$2:$B$801, 2, FALSE), "No")</f>
        <v>No</v>
      </c>
    </row>
    <row r="6779" spans="1:23" x14ac:dyDescent="0.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VLOOKUP($M6779,People!$A$2:$B$5, 2, FALSE)</f>
        <v>Chuck Magee</v>
      </c>
      <c r="W6779" s="3" t="str">
        <f>IFERROR(VLOOKUP($B6779, 'Returns'!$A$2:$B$801, 2, FALSE), "No")</f>
        <v>No</v>
      </c>
    </row>
    <row r="6780" spans="1:23" x14ac:dyDescent="0.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VLOOKUP($M6780,People!$A$2:$B$5, 2, FALSE)</f>
        <v>Chuck Magee</v>
      </c>
      <c r="W6780" s="3" t="str">
        <f>IFERROR(VLOOKUP($B6780, 'Returns'!$A$2:$B$801, 2, FALSE), "No")</f>
        <v>No</v>
      </c>
    </row>
    <row r="6781" spans="1:23" x14ac:dyDescent="0.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VLOOKUP($M6781,People!$A$2:$B$5, 2, FALSE)</f>
        <v>Chuck Magee</v>
      </c>
      <c r="W6781" s="3" t="str">
        <f>IFERROR(VLOOKUP($B6781, 'Returns'!$A$2:$B$801, 2, FALSE), "No")</f>
        <v>No</v>
      </c>
    </row>
    <row r="6782" spans="1:23" x14ac:dyDescent="0.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VLOOKUP($M6782,People!$A$2:$B$5, 2, FALSE)</f>
        <v>Chuck Magee</v>
      </c>
      <c r="W6782" s="3" t="str">
        <f>IFERROR(VLOOKUP($B6782, 'Returns'!$A$2:$B$801, 2, FALSE), "No")</f>
        <v>No</v>
      </c>
    </row>
    <row r="6783" spans="1:23" x14ac:dyDescent="0.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VLOOKUP($M6783,People!$A$2:$B$5, 2, FALSE)</f>
        <v>Chuck Magee</v>
      </c>
      <c r="W6783" s="3" t="str">
        <f>IFERROR(VLOOKUP($B6783, 'Returns'!$A$2:$B$801, 2, FALSE), "No")</f>
        <v>No</v>
      </c>
    </row>
    <row r="6784" spans="1:23" x14ac:dyDescent="0.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VLOOKUP($M6784,People!$A$2:$B$5, 2, FALSE)</f>
        <v>Chuck Magee</v>
      </c>
      <c r="W6784" s="3" t="str">
        <f>IFERROR(VLOOKUP($B6784, 'Returns'!$A$2:$B$801, 2, FALSE), "No")</f>
        <v>No</v>
      </c>
    </row>
    <row r="6785" spans="1:23" x14ac:dyDescent="0.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VLOOKUP($M6785,People!$A$2:$B$5, 2, FALSE)</f>
        <v>Chuck Magee</v>
      </c>
      <c r="W6785" s="3" t="str">
        <f>IFERROR(VLOOKUP($B6785, 'Returns'!$A$2:$B$801, 2, FALSE), "No")</f>
        <v>No</v>
      </c>
    </row>
    <row r="6786" spans="1:23" x14ac:dyDescent="0.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VLOOKUP($M6786,People!$A$2:$B$5, 2, FALSE)</f>
        <v>Chuck Magee</v>
      </c>
      <c r="W6786" s="3" t="str">
        <f>IFERROR(VLOOKUP($B6786, 'Returns'!$A$2:$B$801, 2, FALSE), "No")</f>
        <v>No</v>
      </c>
    </row>
    <row r="6787" spans="1:23" x14ac:dyDescent="0.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VLOOKUP($M6787,People!$A$2:$B$5, 2, FALSE)</f>
        <v>Chuck Magee</v>
      </c>
      <c r="W6787" s="3" t="str">
        <f>IFERROR(VLOOKUP($B6787, 'Returns'!$A$2:$B$801, 2, FALSE), "No")</f>
        <v>No</v>
      </c>
    </row>
    <row r="6788" spans="1:23" x14ac:dyDescent="0.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VLOOKUP($M6788,People!$A$2:$B$5, 2, FALSE)</f>
        <v>Chuck Magee</v>
      </c>
      <c r="W6788" s="3" t="str">
        <f>IFERROR(VLOOKUP($B6788, 'Returns'!$A$2:$B$801, 2, FALSE), "No")</f>
        <v>No</v>
      </c>
    </row>
    <row r="6789" spans="1:23" x14ac:dyDescent="0.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VLOOKUP($M6789,People!$A$2:$B$5, 2, FALSE)</f>
        <v>Cassandra Brandow</v>
      </c>
      <c r="W6789" s="3" t="str">
        <f>IFERROR(VLOOKUP($B6789, 'Returns'!$A$2:$B$801, 2, FALSE), "No")</f>
        <v>No</v>
      </c>
    </row>
    <row r="6790" spans="1:23" x14ac:dyDescent="0.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VLOOKUP($M6790,People!$A$2:$B$5, 2, FALSE)</f>
        <v>Cassandra Brandow</v>
      </c>
      <c r="W6790" s="3" t="str">
        <f>IFERROR(VLOOKUP($B6790, 'Returns'!$A$2:$B$801, 2, FALSE), "No")</f>
        <v>No</v>
      </c>
    </row>
    <row r="6791" spans="1:23" x14ac:dyDescent="0.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VLOOKUP($M6791,People!$A$2:$B$5, 2, FALSE)</f>
        <v>Cassandra Brandow</v>
      </c>
      <c r="W6791" s="3" t="str">
        <f>IFERROR(VLOOKUP($B6791, 'Returns'!$A$2:$B$801, 2, FALSE), "No")</f>
        <v>No</v>
      </c>
    </row>
    <row r="6792" spans="1:23" x14ac:dyDescent="0.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VLOOKUP($M6792,People!$A$2:$B$5, 2, FALSE)</f>
        <v>Anna Andreadi</v>
      </c>
      <c r="W6792" s="3" t="str">
        <f>IFERROR(VLOOKUP($B6792, 'Returns'!$A$2:$B$801, 2, FALSE), "No")</f>
        <v>Yes</v>
      </c>
    </row>
    <row r="6793" spans="1:23" x14ac:dyDescent="0.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VLOOKUP($M6793,People!$A$2:$B$5, 2, FALSE)</f>
        <v>Anna Andreadi</v>
      </c>
      <c r="W6793" s="3" t="str">
        <f>IFERROR(VLOOKUP($B6793, 'Returns'!$A$2:$B$801, 2, FALSE), "No")</f>
        <v>No</v>
      </c>
    </row>
    <row r="6794" spans="1:23" x14ac:dyDescent="0.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VLOOKUP($M6794,People!$A$2:$B$5, 2, FALSE)</f>
        <v>Chuck Magee</v>
      </c>
      <c r="W6794" s="3" t="str">
        <f>IFERROR(VLOOKUP($B6794, 'Returns'!$A$2:$B$801, 2, FALSE), "No")</f>
        <v>No</v>
      </c>
    </row>
    <row r="6795" spans="1:23" x14ac:dyDescent="0.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VLOOKUP($M6795,People!$A$2:$B$5, 2, FALSE)</f>
        <v>Kelly Williams</v>
      </c>
      <c r="W6795" s="3" t="str">
        <f>IFERROR(VLOOKUP($B6795, 'Returns'!$A$2:$B$801, 2, FALSE), "No")</f>
        <v>No</v>
      </c>
    </row>
    <row r="6796" spans="1:23" x14ac:dyDescent="0.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VLOOKUP($M6796,People!$A$2:$B$5, 2, FALSE)</f>
        <v>Kelly Williams</v>
      </c>
      <c r="W6796" s="3" t="str">
        <f>IFERROR(VLOOKUP($B6796, 'Returns'!$A$2:$B$801, 2, FALSE), "No")</f>
        <v>No</v>
      </c>
    </row>
    <row r="6797" spans="1:23" x14ac:dyDescent="0.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VLOOKUP($M6797,People!$A$2:$B$5, 2, FALSE)</f>
        <v>Kelly Williams</v>
      </c>
      <c r="W6797" s="3" t="str">
        <f>IFERROR(VLOOKUP($B6797, 'Returns'!$A$2:$B$801, 2, FALSE), "No")</f>
        <v>No</v>
      </c>
    </row>
    <row r="6798" spans="1:23" x14ac:dyDescent="0.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VLOOKUP($M6798,People!$A$2:$B$5, 2, FALSE)</f>
        <v>Kelly Williams</v>
      </c>
      <c r="W6798" s="3" t="str">
        <f>IFERROR(VLOOKUP($B6798, 'Returns'!$A$2:$B$801, 2, FALSE), "No")</f>
        <v>No</v>
      </c>
    </row>
    <row r="6799" spans="1:23" x14ac:dyDescent="0.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VLOOKUP($M6799,People!$A$2:$B$5, 2, FALSE)</f>
        <v>Kelly Williams</v>
      </c>
      <c r="W6799" s="3" t="str">
        <f>IFERROR(VLOOKUP($B6799, 'Returns'!$A$2:$B$801, 2, FALSE), "No")</f>
        <v>No</v>
      </c>
    </row>
    <row r="6800" spans="1:23" x14ac:dyDescent="0.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VLOOKUP($M6800,People!$A$2:$B$5, 2, FALSE)</f>
        <v>Kelly Williams</v>
      </c>
      <c r="W6800" s="3" t="str">
        <f>IFERROR(VLOOKUP($B6800, 'Returns'!$A$2:$B$801, 2, FALSE), "No")</f>
        <v>No</v>
      </c>
    </row>
    <row r="6801" spans="1:23" x14ac:dyDescent="0.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VLOOKUP($M6801,People!$A$2:$B$5, 2, FALSE)</f>
        <v>Anna Andreadi</v>
      </c>
      <c r="W6801" s="3" t="str">
        <f>IFERROR(VLOOKUP($B6801, 'Returns'!$A$2:$B$801, 2, FALSE), "No")</f>
        <v>No</v>
      </c>
    </row>
    <row r="6802" spans="1:23" x14ac:dyDescent="0.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VLOOKUP($M6802,People!$A$2:$B$5, 2, FALSE)</f>
        <v>Anna Andreadi</v>
      </c>
      <c r="W6802" s="3" t="str">
        <f>IFERROR(VLOOKUP($B6802, 'Returns'!$A$2:$B$801, 2, FALSE), "No")</f>
        <v>No</v>
      </c>
    </row>
    <row r="6803" spans="1:23" x14ac:dyDescent="0.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VLOOKUP($M6803,People!$A$2:$B$5, 2, FALSE)</f>
        <v>Anna Andreadi</v>
      </c>
      <c r="W6803" s="3" t="str">
        <f>IFERROR(VLOOKUP($B6803, 'Returns'!$A$2:$B$801, 2, FALSE), "No")</f>
        <v>No</v>
      </c>
    </row>
    <row r="6804" spans="1:23" x14ac:dyDescent="0.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VLOOKUP($M6804,People!$A$2:$B$5, 2, FALSE)</f>
        <v>Anna Andreadi</v>
      </c>
      <c r="W6804" s="3" t="str">
        <f>IFERROR(VLOOKUP($B6804, 'Returns'!$A$2:$B$801, 2, FALSE), "No")</f>
        <v>No</v>
      </c>
    </row>
    <row r="6805" spans="1:23" x14ac:dyDescent="0.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VLOOKUP($M6805,People!$A$2:$B$5, 2, FALSE)</f>
        <v>Anna Andreadi</v>
      </c>
      <c r="W6805" s="3" t="str">
        <f>IFERROR(VLOOKUP($B6805, 'Returns'!$A$2:$B$801, 2, FALSE), "No")</f>
        <v>No</v>
      </c>
    </row>
    <row r="6806" spans="1:23" x14ac:dyDescent="0.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VLOOKUP($M6806,People!$A$2:$B$5, 2, FALSE)</f>
        <v>Anna Andreadi</v>
      </c>
      <c r="W6806" s="3" t="str">
        <f>IFERROR(VLOOKUP($B6806, 'Returns'!$A$2:$B$801, 2, FALSE), "No")</f>
        <v>No</v>
      </c>
    </row>
    <row r="6807" spans="1:23" x14ac:dyDescent="0.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VLOOKUP($M6807,People!$A$2:$B$5, 2, FALSE)</f>
        <v>Cassandra Brandow</v>
      </c>
      <c r="W6807" s="3" t="str">
        <f>IFERROR(VLOOKUP($B6807, 'Returns'!$A$2:$B$801, 2, FALSE), "No")</f>
        <v>No</v>
      </c>
    </row>
    <row r="6808" spans="1:23" x14ac:dyDescent="0.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VLOOKUP($M6808,People!$A$2:$B$5, 2, FALSE)</f>
        <v>Anna Andreadi</v>
      </c>
      <c r="W6808" s="3" t="str">
        <f>IFERROR(VLOOKUP($B6808, 'Returns'!$A$2:$B$801, 2, FALSE), "No")</f>
        <v>No</v>
      </c>
    </row>
    <row r="6809" spans="1:23" x14ac:dyDescent="0.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VLOOKUP($M6809,People!$A$2:$B$5, 2, FALSE)</f>
        <v>Kelly Williams</v>
      </c>
      <c r="W6809" s="3" t="str">
        <f>IFERROR(VLOOKUP($B6809, 'Returns'!$A$2:$B$801, 2, FALSE), "No")</f>
        <v>No</v>
      </c>
    </row>
    <row r="6810" spans="1:23" x14ac:dyDescent="0.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VLOOKUP($M6810,People!$A$2:$B$5, 2, FALSE)</f>
        <v>Kelly Williams</v>
      </c>
      <c r="W6810" s="3" t="str">
        <f>IFERROR(VLOOKUP($B6810, 'Returns'!$A$2:$B$801, 2, FALSE), "No")</f>
        <v>No</v>
      </c>
    </row>
    <row r="6811" spans="1:23" x14ac:dyDescent="0.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VLOOKUP($M6811,People!$A$2:$B$5, 2, FALSE)</f>
        <v>Chuck Magee</v>
      </c>
      <c r="W6811" s="3" t="str">
        <f>IFERROR(VLOOKUP($B6811, 'Returns'!$A$2:$B$801, 2, FALSE), "No")</f>
        <v>No</v>
      </c>
    </row>
    <row r="6812" spans="1:23" x14ac:dyDescent="0.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VLOOKUP($M6812,People!$A$2:$B$5, 2, FALSE)</f>
        <v>Chuck Magee</v>
      </c>
      <c r="W6812" s="3" t="str">
        <f>IFERROR(VLOOKUP($B6812, 'Returns'!$A$2:$B$801, 2, FALSE), "No")</f>
        <v>No</v>
      </c>
    </row>
    <row r="6813" spans="1:23" x14ac:dyDescent="0.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VLOOKUP($M6813,People!$A$2:$B$5, 2, FALSE)</f>
        <v>Chuck Magee</v>
      </c>
      <c r="W6813" s="3" t="str">
        <f>IFERROR(VLOOKUP($B6813, 'Returns'!$A$2:$B$801, 2, FALSE), "No")</f>
        <v>No</v>
      </c>
    </row>
    <row r="6814" spans="1:23" x14ac:dyDescent="0.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VLOOKUP($M6814,People!$A$2:$B$5, 2, FALSE)</f>
        <v>Chuck Magee</v>
      </c>
      <c r="W6814" s="3" t="str">
        <f>IFERROR(VLOOKUP($B6814, 'Returns'!$A$2:$B$801, 2, FALSE), "No")</f>
        <v>No</v>
      </c>
    </row>
    <row r="6815" spans="1:23" x14ac:dyDescent="0.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VLOOKUP($M6815,People!$A$2:$B$5, 2, FALSE)</f>
        <v>Chuck Magee</v>
      </c>
      <c r="W6815" s="3" t="str">
        <f>IFERROR(VLOOKUP($B6815, 'Returns'!$A$2:$B$801, 2, FALSE), "No")</f>
        <v>No</v>
      </c>
    </row>
    <row r="6816" spans="1:23" x14ac:dyDescent="0.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VLOOKUP($M6816,People!$A$2:$B$5, 2, FALSE)</f>
        <v>Chuck Magee</v>
      </c>
      <c r="W6816" s="3" t="str">
        <f>IFERROR(VLOOKUP($B6816, 'Returns'!$A$2:$B$801, 2, FALSE), "No")</f>
        <v>No</v>
      </c>
    </row>
    <row r="6817" spans="1:23" x14ac:dyDescent="0.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VLOOKUP($M6817,People!$A$2:$B$5, 2, FALSE)</f>
        <v>Anna Andreadi</v>
      </c>
      <c r="W6817" s="3" t="str">
        <f>IFERROR(VLOOKUP($B6817, 'Returns'!$A$2:$B$801, 2, FALSE), "No")</f>
        <v>No</v>
      </c>
    </row>
    <row r="6818" spans="1:23" x14ac:dyDescent="0.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VLOOKUP($M6818,People!$A$2:$B$5, 2, FALSE)</f>
        <v>Anna Andreadi</v>
      </c>
      <c r="W6818" s="3" t="str">
        <f>IFERROR(VLOOKUP($B6818, 'Returns'!$A$2:$B$801, 2, FALSE), "No")</f>
        <v>No</v>
      </c>
    </row>
    <row r="6819" spans="1:23" x14ac:dyDescent="0.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VLOOKUP($M6819,People!$A$2:$B$5, 2, FALSE)</f>
        <v>Anna Andreadi</v>
      </c>
      <c r="W6819" s="3" t="str">
        <f>IFERROR(VLOOKUP($B6819, 'Returns'!$A$2:$B$801, 2, FALSE), "No")</f>
        <v>No</v>
      </c>
    </row>
    <row r="6820" spans="1:23" x14ac:dyDescent="0.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VLOOKUP($M6820,People!$A$2:$B$5, 2, FALSE)</f>
        <v>Kelly Williams</v>
      </c>
      <c r="W6820" s="3" t="str">
        <f>IFERROR(VLOOKUP($B6820, 'Returns'!$A$2:$B$801, 2, FALSE), "No")</f>
        <v>No</v>
      </c>
    </row>
    <row r="6821" spans="1:23" x14ac:dyDescent="0.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VLOOKUP($M6821,People!$A$2:$B$5, 2, FALSE)</f>
        <v>Kelly Williams</v>
      </c>
      <c r="W6821" s="3" t="str">
        <f>IFERROR(VLOOKUP($B6821, 'Returns'!$A$2:$B$801, 2, FALSE), "No")</f>
        <v>No</v>
      </c>
    </row>
    <row r="6822" spans="1:23" x14ac:dyDescent="0.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VLOOKUP($M6822,People!$A$2:$B$5, 2, FALSE)</f>
        <v>Kelly Williams</v>
      </c>
      <c r="W6822" s="3" t="str">
        <f>IFERROR(VLOOKUP($B6822, 'Returns'!$A$2:$B$801, 2, FALSE), "No")</f>
        <v>No</v>
      </c>
    </row>
    <row r="6823" spans="1:23" x14ac:dyDescent="0.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VLOOKUP($M6823,People!$A$2:$B$5, 2, FALSE)</f>
        <v>Kelly Williams</v>
      </c>
      <c r="W6823" s="3" t="str">
        <f>IFERROR(VLOOKUP($B6823, 'Returns'!$A$2:$B$801, 2, FALSE), "No")</f>
        <v>No</v>
      </c>
    </row>
    <row r="6824" spans="1:23" x14ac:dyDescent="0.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VLOOKUP($M6824,People!$A$2:$B$5, 2, FALSE)</f>
        <v>Anna Andreadi</v>
      </c>
      <c r="W6824" s="3" t="str">
        <f>IFERROR(VLOOKUP($B6824, 'Returns'!$A$2:$B$801, 2, FALSE), "No")</f>
        <v>No</v>
      </c>
    </row>
    <row r="6825" spans="1:23" x14ac:dyDescent="0.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VLOOKUP($M6825,People!$A$2:$B$5, 2, FALSE)</f>
        <v>Cassandra Brandow</v>
      </c>
      <c r="W6825" s="3" t="str">
        <f>IFERROR(VLOOKUP($B6825, 'Returns'!$A$2:$B$801, 2, FALSE), "No")</f>
        <v>No</v>
      </c>
    </row>
    <row r="6826" spans="1:23" x14ac:dyDescent="0.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VLOOKUP($M6826,People!$A$2:$B$5, 2, FALSE)</f>
        <v>Cassandra Brandow</v>
      </c>
      <c r="W6826" s="3" t="str">
        <f>IFERROR(VLOOKUP($B6826, 'Returns'!$A$2:$B$801, 2, FALSE), "No")</f>
        <v>No</v>
      </c>
    </row>
    <row r="6827" spans="1:23" x14ac:dyDescent="0.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VLOOKUP($M6827,People!$A$2:$B$5, 2, FALSE)</f>
        <v>Kelly Williams</v>
      </c>
      <c r="W6827" s="3" t="str">
        <f>IFERROR(VLOOKUP($B6827, 'Returns'!$A$2:$B$801, 2, FALSE), "No")</f>
        <v>No</v>
      </c>
    </row>
    <row r="6828" spans="1:23" x14ac:dyDescent="0.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VLOOKUP($M6828,People!$A$2:$B$5, 2, FALSE)</f>
        <v>Kelly Williams</v>
      </c>
      <c r="W6828" s="3" t="str">
        <f>IFERROR(VLOOKUP($B6828, 'Returns'!$A$2:$B$801, 2, FALSE), "No")</f>
        <v>No</v>
      </c>
    </row>
    <row r="6829" spans="1:23" x14ac:dyDescent="0.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VLOOKUP($M6829,People!$A$2:$B$5, 2, FALSE)</f>
        <v>Kelly Williams</v>
      </c>
      <c r="W6829" s="3" t="str">
        <f>IFERROR(VLOOKUP($B6829, 'Returns'!$A$2:$B$801, 2, FALSE), "No")</f>
        <v>No</v>
      </c>
    </row>
    <row r="6830" spans="1:23" x14ac:dyDescent="0.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VLOOKUP($M6830,People!$A$2:$B$5, 2, FALSE)</f>
        <v>Kelly Williams</v>
      </c>
      <c r="W6830" s="3" t="str">
        <f>IFERROR(VLOOKUP($B6830, 'Returns'!$A$2:$B$801, 2, FALSE), "No")</f>
        <v>No</v>
      </c>
    </row>
    <row r="6831" spans="1:23" x14ac:dyDescent="0.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VLOOKUP($M6831,People!$A$2:$B$5, 2, FALSE)</f>
        <v>Kelly Williams</v>
      </c>
      <c r="W6831" s="3" t="str">
        <f>IFERROR(VLOOKUP($B6831, 'Returns'!$A$2:$B$801, 2, FALSE), "No")</f>
        <v>No</v>
      </c>
    </row>
    <row r="6832" spans="1:23" x14ac:dyDescent="0.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VLOOKUP($M6832,People!$A$2:$B$5, 2, FALSE)</f>
        <v>Chuck Magee</v>
      </c>
      <c r="W6832" s="3" t="str">
        <f>IFERROR(VLOOKUP($B6832, 'Returns'!$A$2:$B$801, 2, FALSE), "No")</f>
        <v>No</v>
      </c>
    </row>
    <row r="6833" spans="1:23" x14ac:dyDescent="0.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VLOOKUP($M6833,People!$A$2:$B$5, 2, FALSE)</f>
        <v>Chuck Magee</v>
      </c>
      <c r="W6833" s="3" t="str">
        <f>IFERROR(VLOOKUP($B6833, 'Returns'!$A$2:$B$801, 2, FALSE), "No")</f>
        <v>No</v>
      </c>
    </row>
    <row r="6834" spans="1:23" x14ac:dyDescent="0.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VLOOKUP($M6834,People!$A$2:$B$5, 2, FALSE)</f>
        <v>Kelly Williams</v>
      </c>
      <c r="W6834" s="3" t="str">
        <f>IFERROR(VLOOKUP($B6834, 'Returns'!$A$2:$B$801, 2, FALSE), "No")</f>
        <v>No</v>
      </c>
    </row>
    <row r="6835" spans="1:23" x14ac:dyDescent="0.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VLOOKUP($M6835,People!$A$2:$B$5, 2, FALSE)</f>
        <v>Anna Andreadi</v>
      </c>
      <c r="W6835" s="3" t="str">
        <f>IFERROR(VLOOKUP($B6835, 'Returns'!$A$2:$B$801, 2, FALSE), "No")</f>
        <v>No</v>
      </c>
    </row>
    <row r="6836" spans="1:23" x14ac:dyDescent="0.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VLOOKUP($M6836,People!$A$2:$B$5, 2, FALSE)</f>
        <v>Anna Andreadi</v>
      </c>
      <c r="W6836" s="3" t="str">
        <f>IFERROR(VLOOKUP($B6836, 'Returns'!$A$2:$B$801, 2, FALSE), "No")</f>
        <v>No</v>
      </c>
    </row>
    <row r="6837" spans="1:23" x14ac:dyDescent="0.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VLOOKUP($M6837,People!$A$2:$B$5, 2, FALSE)</f>
        <v>Anna Andreadi</v>
      </c>
      <c r="W6837" s="3" t="str">
        <f>IFERROR(VLOOKUP($B6837, 'Returns'!$A$2:$B$801, 2, FALSE), "No")</f>
        <v>No</v>
      </c>
    </row>
    <row r="6838" spans="1:23" x14ac:dyDescent="0.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VLOOKUP($M6838,People!$A$2:$B$5, 2, FALSE)</f>
        <v>Anna Andreadi</v>
      </c>
      <c r="W6838" s="3" t="str">
        <f>IFERROR(VLOOKUP($B6838, 'Returns'!$A$2:$B$801, 2, FALSE), "No")</f>
        <v>No</v>
      </c>
    </row>
    <row r="6839" spans="1:23" x14ac:dyDescent="0.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VLOOKUP($M6839,People!$A$2:$B$5, 2, FALSE)</f>
        <v>Chuck Magee</v>
      </c>
      <c r="W6839" s="3" t="str">
        <f>IFERROR(VLOOKUP($B6839, 'Returns'!$A$2:$B$801, 2, FALSE), "No")</f>
        <v>No</v>
      </c>
    </row>
    <row r="6840" spans="1:23" x14ac:dyDescent="0.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VLOOKUP($M6840,People!$A$2:$B$5, 2, FALSE)</f>
        <v>Anna Andreadi</v>
      </c>
      <c r="W6840" s="3" t="str">
        <f>IFERROR(VLOOKUP($B6840, 'Returns'!$A$2:$B$801, 2, FALSE), "No")</f>
        <v>No</v>
      </c>
    </row>
    <row r="6841" spans="1:23" x14ac:dyDescent="0.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VLOOKUP($M6841,People!$A$2:$B$5, 2, FALSE)</f>
        <v>Anna Andreadi</v>
      </c>
      <c r="W6841" s="3" t="str">
        <f>IFERROR(VLOOKUP($B6841, 'Returns'!$A$2:$B$801, 2, FALSE), "No")</f>
        <v>No</v>
      </c>
    </row>
    <row r="6842" spans="1:23" x14ac:dyDescent="0.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VLOOKUP($M6842,People!$A$2:$B$5, 2, FALSE)</f>
        <v>Chuck Magee</v>
      </c>
      <c r="W6842" s="3" t="str">
        <f>IFERROR(VLOOKUP($B6842, 'Returns'!$A$2:$B$801, 2, FALSE), "No")</f>
        <v>No</v>
      </c>
    </row>
    <row r="6843" spans="1:23" x14ac:dyDescent="0.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VLOOKUP($M6843,People!$A$2:$B$5, 2, FALSE)</f>
        <v>Cassandra Brandow</v>
      </c>
      <c r="W6843" s="3" t="str">
        <f>IFERROR(VLOOKUP($B6843, 'Returns'!$A$2:$B$801, 2, FALSE), "No")</f>
        <v>No</v>
      </c>
    </row>
    <row r="6844" spans="1:23" x14ac:dyDescent="0.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VLOOKUP($M6844,People!$A$2:$B$5, 2, FALSE)</f>
        <v>Cassandra Brandow</v>
      </c>
      <c r="W6844" s="3" t="str">
        <f>IFERROR(VLOOKUP($B6844, 'Returns'!$A$2:$B$801, 2, FALSE), "No")</f>
        <v>No</v>
      </c>
    </row>
    <row r="6845" spans="1:23" x14ac:dyDescent="0.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VLOOKUP($M6845,People!$A$2:$B$5, 2, FALSE)</f>
        <v>Cassandra Brandow</v>
      </c>
      <c r="W6845" s="3" t="str">
        <f>IFERROR(VLOOKUP($B6845, 'Returns'!$A$2:$B$801, 2, FALSE), "No")</f>
        <v>No</v>
      </c>
    </row>
    <row r="6846" spans="1:23" x14ac:dyDescent="0.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VLOOKUP($M6846,People!$A$2:$B$5, 2, FALSE)</f>
        <v>Cassandra Brandow</v>
      </c>
      <c r="W6846" s="3" t="str">
        <f>IFERROR(VLOOKUP($B6846, 'Returns'!$A$2:$B$801, 2, FALSE), "No")</f>
        <v>No</v>
      </c>
    </row>
    <row r="6847" spans="1:23" x14ac:dyDescent="0.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VLOOKUP($M6847,People!$A$2:$B$5, 2, FALSE)</f>
        <v>Anna Andreadi</v>
      </c>
      <c r="W6847" s="3" t="str">
        <f>IFERROR(VLOOKUP($B6847, 'Returns'!$A$2:$B$801, 2, FALSE), "No")</f>
        <v>No</v>
      </c>
    </row>
    <row r="6848" spans="1:23" x14ac:dyDescent="0.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VLOOKUP($M6848,People!$A$2:$B$5, 2, FALSE)</f>
        <v>Anna Andreadi</v>
      </c>
      <c r="W6848" s="3" t="str">
        <f>IFERROR(VLOOKUP($B6848, 'Returns'!$A$2:$B$801, 2, FALSE), "No")</f>
        <v>No</v>
      </c>
    </row>
    <row r="6849" spans="1:23" x14ac:dyDescent="0.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VLOOKUP($M6849,People!$A$2:$B$5, 2, FALSE)</f>
        <v>Anna Andreadi</v>
      </c>
      <c r="W6849" s="3" t="str">
        <f>IFERROR(VLOOKUP($B6849, 'Returns'!$A$2:$B$801, 2, FALSE), "No")</f>
        <v>No</v>
      </c>
    </row>
    <row r="6850" spans="1:23" x14ac:dyDescent="0.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VLOOKUP($M6850,People!$A$2:$B$5, 2, FALSE)</f>
        <v>Kelly Williams</v>
      </c>
      <c r="W6850" s="3" t="str">
        <f>IFERROR(VLOOKUP($B6850, 'Returns'!$A$2:$B$801, 2, FALSE), "No")</f>
        <v>No</v>
      </c>
    </row>
    <row r="6851" spans="1:23" x14ac:dyDescent="0.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VLOOKUP($M6851,People!$A$2:$B$5, 2, FALSE)</f>
        <v>Anna Andreadi</v>
      </c>
      <c r="W6851" s="3" t="str">
        <f>IFERROR(VLOOKUP($B6851, 'Returns'!$A$2:$B$801, 2, FALSE), "No")</f>
        <v>No</v>
      </c>
    </row>
    <row r="6852" spans="1:23" x14ac:dyDescent="0.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VLOOKUP($M6852,People!$A$2:$B$5, 2, FALSE)</f>
        <v>Kelly Williams</v>
      </c>
      <c r="W6852" s="3" t="str">
        <f>IFERROR(VLOOKUP($B6852, 'Returns'!$A$2:$B$801, 2, FALSE), "No")</f>
        <v>No</v>
      </c>
    </row>
    <row r="6853" spans="1:23" x14ac:dyDescent="0.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VLOOKUP($M6853,People!$A$2:$B$5, 2, FALSE)</f>
        <v>Kelly Williams</v>
      </c>
      <c r="W6853" s="3" t="str">
        <f>IFERROR(VLOOKUP($B6853, 'Returns'!$A$2:$B$801, 2, FALSE), "No")</f>
        <v>No</v>
      </c>
    </row>
    <row r="6854" spans="1:23" x14ac:dyDescent="0.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VLOOKUP($M6854,People!$A$2:$B$5, 2, FALSE)</f>
        <v>Cassandra Brandow</v>
      </c>
      <c r="W6854" s="3" t="str">
        <f>IFERROR(VLOOKUP($B6854, 'Returns'!$A$2:$B$801, 2, FALSE), "No")</f>
        <v>No</v>
      </c>
    </row>
    <row r="6855" spans="1:23" x14ac:dyDescent="0.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VLOOKUP($M6855,People!$A$2:$B$5, 2, FALSE)</f>
        <v>Cassandra Brandow</v>
      </c>
      <c r="W6855" s="3" t="str">
        <f>IFERROR(VLOOKUP($B6855, 'Returns'!$A$2:$B$801, 2, FALSE), "No")</f>
        <v>No</v>
      </c>
    </row>
    <row r="6856" spans="1:23" x14ac:dyDescent="0.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VLOOKUP($M6856,People!$A$2:$B$5, 2, FALSE)</f>
        <v>Cassandra Brandow</v>
      </c>
      <c r="W6856" s="3" t="str">
        <f>IFERROR(VLOOKUP($B6856, 'Returns'!$A$2:$B$801, 2, FALSE), "No")</f>
        <v>No</v>
      </c>
    </row>
    <row r="6857" spans="1:23" x14ac:dyDescent="0.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VLOOKUP($M6857,People!$A$2:$B$5, 2, FALSE)</f>
        <v>Cassandra Brandow</v>
      </c>
      <c r="W6857" s="3" t="str">
        <f>IFERROR(VLOOKUP($B6857, 'Returns'!$A$2:$B$801, 2, FALSE), "No")</f>
        <v>No</v>
      </c>
    </row>
    <row r="6858" spans="1:23" x14ac:dyDescent="0.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VLOOKUP($M6858,People!$A$2:$B$5, 2, FALSE)</f>
        <v>Cassandra Brandow</v>
      </c>
      <c r="W6858" s="3" t="str">
        <f>IFERROR(VLOOKUP($B6858, 'Returns'!$A$2:$B$801, 2, FALSE), "No")</f>
        <v>No</v>
      </c>
    </row>
    <row r="6859" spans="1:23" x14ac:dyDescent="0.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VLOOKUP($M6859,People!$A$2:$B$5, 2, FALSE)</f>
        <v>Anna Andreadi</v>
      </c>
      <c r="W6859" s="3" t="str">
        <f>IFERROR(VLOOKUP($B6859, 'Returns'!$A$2:$B$801, 2, FALSE), "No")</f>
        <v>Yes</v>
      </c>
    </row>
    <row r="6860" spans="1:23" x14ac:dyDescent="0.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VLOOKUP($M6860,People!$A$2:$B$5, 2, FALSE)</f>
        <v>Anna Andreadi</v>
      </c>
      <c r="W6860" s="3" t="str">
        <f>IFERROR(VLOOKUP($B6860, 'Returns'!$A$2:$B$801, 2, FALSE), "No")</f>
        <v>Yes</v>
      </c>
    </row>
    <row r="6861" spans="1:23" x14ac:dyDescent="0.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VLOOKUP($M6861,People!$A$2:$B$5, 2, FALSE)</f>
        <v>Anna Andreadi</v>
      </c>
      <c r="W6861" s="3" t="str">
        <f>IFERROR(VLOOKUP($B6861, 'Returns'!$A$2:$B$801, 2, FALSE), "No")</f>
        <v>Yes</v>
      </c>
    </row>
    <row r="6862" spans="1:23" x14ac:dyDescent="0.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VLOOKUP($M6862,People!$A$2:$B$5, 2, FALSE)</f>
        <v>Anna Andreadi</v>
      </c>
      <c r="W6862" s="3" t="str">
        <f>IFERROR(VLOOKUP($B6862, 'Returns'!$A$2:$B$801, 2, FALSE), "No")</f>
        <v>Yes</v>
      </c>
    </row>
    <row r="6863" spans="1:23" x14ac:dyDescent="0.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VLOOKUP($M6863,People!$A$2:$B$5, 2, FALSE)</f>
        <v>Anna Andreadi</v>
      </c>
      <c r="W6863" s="3" t="str">
        <f>IFERROR(VLOOKUP($B6863, 'Returns'!$A$2:$B$801, 2, FALSE), "No")</f>
        <v>Yes</v>
      </c>
    </row>
    <row r="6864" spans="1:23" x14ac:dyDescent="0.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VLOOKUP($M6864,People!$A$2:$B$5, 2, FALSE)</f>
        <v>Anna Andreadi</v>
      </c>
      <c r="W6864" s="3" t="str">
        <f>IFERROR(VLOOKUP($B6864, 'Returns'!$A$2:$B$801, 2, FALSE), "No")</f>
        <v>Yes</v>
      </c>
    </row>
    <row r="6865" spans="1:23" x14ac:dyDescent="0.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VLOOKUP($M6865,People!$A$2:$B$5, 2, FALSE)</f>
        <v>Kelly Williams</v>
      </c>
      <c r="W6865" s="3" t="str">
        <f>IFERROR(VLOOKUP($B6865, 'Returns'!$A$2:$B$801, 2, FALSE), "No")</f>
        <v>No</v>
      </c>
    </row>
    <row r="6866" spans="1:23" x14ac:dyDescent="0.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VLOOKUP($M6866,People!$A$2:$B$5, 2, FALSE)</f>
        <v>Anna Andreadi</v>
      </c>
      <c r="W6866" s="3" t="str">
        <f>IFERROR(VLOOKUP($B6866, 'Returns'!$A$2:$B$801, 2, FALSE), "No")</f>
        <v>No</v>
      </c>
    </row>
    <row r="6867" spans="1:23" x14ac:dyDescent="0.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VLOOKUP($M6867,People!$A$2:$B$5, 2, FALSE)</f>
        <v>Anna Andreadi</v>
      </c>
      <c r="W6867" s="3" t="str">
        <f>IFERROR(VLOOKUP($B6867, 'Returns'!$A$2:$B$801, 2, FALSE), "No")</f>
        <v>No</v>
      </c>
    </row>
    <row r="6868" spans="1:23" x14ac:dyDescent="0.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VLOOKUP($M6868,People!$A$2:$B$5, 2, FALSE)</f>
        <v>Anna Andreadi</v>
      </c>
      <c r="W6868" s="3" t="str">
        <f>IFERROR(VLOOKUP($B6868, 'Returns'!$A$2:$B$801, 2, FALSE), "No")</f>
        <v>No</v>
      </c>
    </row>
    <row r="6869" spans="1:23" x14ac:dyDescent="0.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VLOOKUP($M6869,People!$A$2:$B$5, 2, FALSE)</f>
        <v>Anna Andreadi</v>
      </c>
      <c r="W6869" s="3" t="str">
        <f>IFERROR(VLOOKUP($B6869, 'Returns'!$A$2:$B$801, 2, FALSE), "No")</f>
        <v>No</v>
      </c>
    </row>
    <row r="6870" spans="1:23" x14ac:dyDescent="0.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VLOOKUP($M6870,People!$A$2:$B$5, 2, FALSE)</f>
        <v>Anna Andreadi</v>
      </c>
      <c r="W6870" s="3" t="str">
        <f>IFERROR(VLOOKUP($B6870, 'Returns'!$A$2:$B$801, 2, FALSE), "No")</f>
        <v>No</v>
      </c>
    </row>
    <row r="6871" spans="1:23" x14ac:dyDescent="0.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VLOOKUP($M6871,People!$A$2:$B$5, 2, FALSE)</f>
        <v>Anna Andreadi</v>
      </c>
      <c r="W6871" s="3" t="str">
        <f>IFERROR(VLOOKUP($B6871, 'Returns'!$A$2:$B$801, 2, FALSE), "No")</f>
        <v>No</v>
      </c>
    </row>
    <row r="6872" spans="1:23" x14ac:dyDescent="0.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VLOOKUP($M6872,People!$A$2:$B$5, 2, FALSE)</f>
        <v>Anna Andreadi</v>
      </c>
      <c r="W6872" s="3" t="str">
        <f>IFERROR(VLOOKUP($B6872, 'Returns'!$A$2:$B$801, 2, FALSE), "No")</f>
        <v>No</v>
      </c>
    </row>
    <row r="6873" spans="1:23" x14ac:dyDescent="0.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VLOOKUP($M6873,People!$A$2:$B$5, 2, FALSE)</f>
        <v>Kelly Williams</v>
      </c>
      <c r="W6873" s="3" t="str">
        <f>IFERROR(VLOOKUP($B6873, 'Returns'!$A$2:$B$801, 2, FALSE), "No")</f>
        <v>No</v>
      </c>
    </row>
    <row r="6874" spans="1:23" x14ac:dyDescent="0.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VLOOKUP($M6874,People!$A$2:$B$5, 2, FALSE)</f>
        <v>Anna Andreadi</v>
      </c>
      <c r="W6874" s="3" t="str">
        <f>IFERROR(VLOOKUP($B6874, 'Returns'!$A$2:$B$801, 2, FALSE), "No")</f>
        <v>No</v>
      </c>
    </row>
    <row r="6875" spans="1:23" x14ac:dyDescent="0.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VLOOKUP($M6875,People!$A$2:$B$5, 2, FALSE)</f>
        <v>Kelly Williams</v>
      </c>
      <c r="W6875" s="3" t="str">
        <f>IFERROR(VLOOKUP($B6875, 'Returns'!$A$2:$B$801, 2, FALSE), "No")</f>
        <v>No</v>
      </c>
    </row>
    <row r="6876" spans="1:23" x14ac:dyDescent="0.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VLOOKUP($M6876,People!$A$2:$B$5, 2, FALSE)</f>
        <v>Kelly Williams</v>
      </c>
      <c r="W6876" s="3" t="str">
        <f>IFERROR(VLOOKUP($B6876, 'Returns'!$A$2:$B$801, 2, FALSE), "No")</f>
        <v>No</v>
      </c>
    </row>
    <row r="6877" spans="1:23" x14ac:dyDescent="0.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VLOOKUP($M6877,People!$A$2:$B$5, 2, FALSE)</f>
        <v>Cassandra Brandow</v>
      </c>
      <c r="W6877" s="3" t="str">
        <f>IFERROR(VLOOKUP($B6877, 'Returns'!$A$2:$B$801, 2, FALSE), "No")</f>
        <v>No</v>
      </c>
    </row>
    <row r="6878" spans="1:23" x14ac:dyDescent="0.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VLOOKUP($M6878,People!$A$2:$B$5, 2, FALSE)</f>
        <v>Cassandra Brandow</v>
      </c>
      <c r="W6878" s="3" t="str">
        <f>IFERROR(VLOOKUP($B6878, 'Returns'!$A$2:$B$801, 2, FALSE), "No")</f>
        <v>No</v>
      </c>
    </row>
    <row r="6879" spans="1:23" x14ac:dyDescent="0.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VLOOKUP($M6879,People!$A$2:$B$5, 2, FALSE)</f>
        <v>Kelly Williams</v>
      </c>
      <c r="W6879" s="3" t="str">
        <f>IFERROR(VLOOKUP($B6879, 'Returns'!$A$2:$B$801, 2, FALSE), "No")</f>
        <v>No</v>
      </c>
    </row>
    <row r="6880" spans="1:23" x14ac:dyDescent="0.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VLOOKUP($M6880,People!$A$2:$B$5, 2, FALSE)</f>
        <v>Kelly Williams</v>
      </c>
      <c r="W6880" s="3" t="str">
        <f>IFERROR(VLOOKUP($B6880, 'Returns'!$A$2:$B$801, 2, FALSE), "No")</f>
        <v>No</v>
      </c>
    </row>
    <row r="6881" spans="1:23" x14ac:dyDescent="0.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VLOOKUP($M6881,People!$A$2:$B$5, 2, FALSE)</f>
        <v>Anna Andreadi</v>
      </c>
      <c r="W6881" s="3" t="str">
        <f>IFERROR(VLOOKUP($B6881, 'Returns'!$A$2:$B$801, 2, FALSE), "No")</f>
        <v>No</v>
      </c>
    </row>
    <row r="6882" spans="1:23" x14ac:dyDescent="0.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VLOOKUP($M6882,People!$A$2:$B$5, 2, FALSE)</f>
        <v>Anna Andreadi</v>
      </c>
      <c r="W6882" s="3" t="str">
        <f>IFERROR(VLOOKUP($B6882, 'Returns'!$A$2:$B$801, 2, FALSE), "No")</f>
        <v>No</v>
      </c>
    </row>
    <row r="6883" spans="1:23" x14ac:dyDescent="0.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VLOOKUP($M6883,People!$A$2:$B$5, 2, FALSE)</f>
        <v>Anna Andreadi</v>
      </c>
      <c r="W6883" s="3" t="str">
        <f>IFERROR(VLOOKUP($B6883, 'Returns'!$A$2:$B$801, 2, FALSE), "No")</f>
        <v>No</v>
      </c>
    </row>
    <row r="6884" spans="1:23" x14ac:dyDescent="0.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VLOOKUP($M6884,People!$A$2:$B$5, 2, FALSE)</f>
        <v>Anna Andreadi</v>
      </c>
      <c r="W6884" s="3" t="str">
        <f>IFERROR(VLOOKUP($B6884, 'Returns'!$A$2:$B$801, 2, FALSE), "No")</f>
        <v>No</v>
      </c>
    </row>
    <row r="6885" spans="1:23" x14ac:dyDescent="0.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VLOOKUP($M6885,People!$A$2:$B$5, 2, FALSE)</f>
        <v>Anna Andreadi</v>
      </c>
      <c r="W6885" s="3" t="str">
        <f>IFERROR(VLOOKUP($B6885, 'Returns'!$A$2:$B$801, 2, FALSE), "No")</f>
        <v>No</v>
      </c>
    </row>
    <row r="6886" spans="1:23" x14ac:dyDescent="0.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VLOOKUP($M6886,People!$A$2:$B$5, 2, FALSE)</f>
        <v>Kelly Williams</v>
      </c>
      <c r="W6886" s="3" t="str">
        <f>IFERROR(VLOOKUP($B6886, 'Returns'!$A$2:$B$801, 2, FALSE), "No")</f>
        <v>No</v>
      </c>
    </row>
    <row r="6887" spans="1:23" x14ac:dyDescent="0.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VLOOKUP($M6887,People!$A$2:$B$5, 2, FALSE)</f>
        <v>Chuck Magee</v>
      </c>
      <c r="W6887" s="3" t="str">
        <f>IFERROR(VLOOKUP($B6887, 'Returns'!$A$2:$B$801, 2, FALSE), "No")</f>
        <v>No</v>
      </c>
    </row>
    <row r="6888" spans="1:23" x14ac:dyDescent="0.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VLOOKUP($M6888,People!$A$2:$B$5, 2, FALSE)</f>
        <v>Chuck Magee</v>
      </c>
      <c r="W6888" s="3" t="str">
        <f>IFERROR(VLOOKUP($B6888, 'Returns'!$A$2:$B$801, 2, FALSE), "No")</f>
        <v>No</v>
      </c>
    </row>
    <row r="6889" spans="1:23" x14ac:dyDescent="0.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VLOOKUP($M6889,People!$A$2:$B$5, 2, FALSE)</f>
        <v>Anna Andreadi</v>
      </c>
      <c r="W6889" s="3" t="str">
        <f>IFERROR(VLOOKUP($B6889, 'Returns'!$A$2:$B$801, 2, FALSE), "No")</f>
        <v>No</v>
      </c>
    </row>
    <row r="6890" spans="1:23" x14ac:dyDescent="0.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VLOOKUP($M6890,People!$A$2:$B$5, 2, FALSE)</f>
        <v>Anna Andreadi</v>
      </c>
      <c r="W6890" s="3" t="str">
        <f>IFERROR(VLOOKUP($B6890, 'Returns'!$A$2:$B$801, 2, FALSE), "No")</f>
        <v>No</v>
      </c>
    </row>
    <row r="6891" spans="1:23" x14ac:dyDescent="0.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VLOOKUP($M6891,People!$A$2:$B$5, 2, FALSE)</f>
        <v>Cassandra Brandow</v>
      </c>
      <c r="W6891" s="3" t="str">
        <f>IFERROR(VLOOKUP($B6891, 'Returns'!$A$2:$B$801, 2, FALSE), "No")</f>
        <v>No</v>
      </c>
    </row>
    <row r="6892" spans="1:23" x14ac:dyDescent="0.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VLOOKUP($M6892,People!$A$2:$B$5, 2, FALSE)</f>
        <v>Cassandra Brandow</v>
      </c>
      <c r="W6892" s="3" t="str">
        <f>IFERROR(VLOOKUP($B6892, 'Returns'!$A$2:$B$801, 2, FALSE), "No")</f>
        <v>No</v>
      </c>
    </row>
    <row r="6893" spans="1:23" x14ac:dyDescent="0.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VLOOKUP($M6893,People!$A$2:$B$5, 2, FALSE)</f>
        <v>Cassandra Brandow</v>
      </c>
      <c r="W6893" s="3" t="str">
        <f>IFERROR(VLOOKUP($B6893, 'Returns'!$A$2:$B$801, 2, FALSE), "No")</f>
        <v>No</v>
      </c>
    </row>
    <row r="6894" spans="1:23" x14ac:dyDescent="0.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VLOOKUP($M6894,People!$A$2:$B$5, 2, FALSE)</f>
        <v>Cassandra Brandow</v>
      </c>
      <c r="W6894" s="3" t="str">
        <f>IFERROR(VLOOKUP($B6894, 'Returns'!$A$2:$B$801, 2, FALSE), "No")</f>
        <v>No</v>
      </c>
    </row>
    <row r="6895" spans="1:23" x14ac:dyDescent="0.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VLOOKUP($M6895,People!$A$2:$B$5, 2, FALSE)</f>
        <v>Cassandra Brandow</v>
      </c>
      <c r="W6895" s="3" t="str">
        <f>IFERROR(VLOOKUP($B6895, 'Returns'!$A$2:$B$801, 2, FALSE), "No")</f>
        <v>No</v>
      </c>
    </row>
    <row r="6896" spans="1:23" x14ac:dyDescent="0.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VLOOKUP($M6896,People!$A$2:$B$5, 2, FALSE)</f>
        <v>Cassandra Brandow</v>
      </c>
      <c r="W6896" s="3" t="str">
        <f>IFERROR(VLOOKUP($B6896, 'Returns'!$A$2:$B$801, 2, FALSE), "No")</f>
        <v>No</v>
      </c>
    </row>
    <row r="6897" spans="1:23" x14ac:dyDescent="0.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VLOOKUP($M6897,People!$A$2:$B$5, 2, FALSE)</f>
        <v>Cassandra Brandow</v>
      </c>
      <c r="W6897" s="3" t="str">
        <f>IFERROR(VLOOKUP($B6897, 'Returns'!$A$2:$B$801, 2, FALSE), "No")</f>
        <v>No</v>
      </c>
    </row>
    <row r="6898" spans="1:23" x14ac:dyDescent="0.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VLOOKUP($M6898,People!$A$2:$B$5, 2, FALSE)</f>
        <v>Cassandra Brandow</v>
      </c>
      <c r="W6898" s="3" t="str">
        <f>IFERROR(VLOOKUP($B6898, 'Returns'!$A$2:$B$801, 2, FALSE), "No")</f>
        <v>No</v>
      </c>
    </row>
    <row r="6899" spans="1:23" x14ac:dyDescent="0.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VLOOKUP($M6899,People!$A$2:$B$5, 2, FALSE)</f>
        <v>Chuck Magee</v>
      </c>
      <c r="W6899" s="3" t="str">
        <f>IFERROR(VLOOKUP($B6899, 'Returns'!$A$2:$B$801, 2, FALSE), "No")</f>
        <v>No</v>
      </c>
    </row>
    <row r="6900" spans="1:23" x14ac:dyDescent="0.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VLOOKUP($M6900,People!$A$2:$B$5, 2, FALSE)</f>
        <v>Kelly Williams</v>
      </c>
      <c r="W6900" s="3" t="str">
        <f>IFERROR(VLOOKUP($B6900, 'Returns'!$A$2:$B$801, 2, FALSE), "No")</f>
        <v>No</v>
      </c>
    </row>
    <row r="6901" spans="1:23" x14ac:dyDescent="0.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VLOOKUP($M6901,People!$A$2:$B$5, 2, FALSE)</f>
        <v>Kelly Williams</v>
      </c>
      <c r="W6901" s="3" t="str">
        <f>IFERROR(VLOOKUP($B6901, 'Returns'!$A$2:$B$801, 2, FALSE), "No")</f>
        <v>No</v>
      </c>
    </row>
    <row r="6902" spans="1:23" x14ac:dyDescent="0.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VLOOKUP($M6902,People!$A$2:$B$5, 2, FALSE)</f>
        <v>Chuck Magee</v>
      </c>
      <c r="W6902" s="3" t="str">
        <f>IFERROR(VLOOKUP($B6902, 'Returns'!$A$2:$B$801, 2, FALSE), "No")</f>
        <v>No</v>
      </c>
    </row>
    <row r="6903" spans="1:23" x14ac:dyDescent="0.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VLOOKUP($M6903,People!$A$2:$B$5, 2, FALSE)</f>
        <v>Anna Andreadi</v>
      </c>
      <c r="W6903" s="3" t="str">
        <f>IFERROR(VLOOKUP($B6903, 'Returns'!$A$2:$B$801, 2, FALSE), "No")</f>
        <v>No</v>
      </c>
    </row>
    <row r="6904" spans="1:23" x14ac:dyDescent="0.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VLOOKUP($M6904,People!$A$2:$B$5, 2, FALSE)</f>
        <v>Kelly Williams</v>
      </c>
      <c r="W6904" s="3" t="str">
        <f>IFERROR(VLOOKUP($B6904, 'Returns'!$A$2:$B$801, 2, FALSE), "No")</f>
        <v>No</v>
      </c>
    </row>
    <row r="6905" spans="1:23" x14ac:dyDescent="0.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VLOOKUP($M6905,People!$A$2:$B$5, 2, FALSE)</f>
        <v>Kelly Williams</v>
      </c>
      <c r="W6905" s="3" t="str">
        <f>IFERROR(VLOOKUP($B6905, 'Returns'!$A$2:$B$801, 2, FALSE), "No")</f>
        <v>No</v>
      </c>
    </row>
    <row r="6906" spans="1:23" x14ac:dyDescent="0.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VLOOKUP($M6906,People!$A$2:$B$5, 2, FALSE)</f>
        <v>Kelly Williams</v>
      </c>
      <c r="W6906" s="3" t="str">
        <f>IFERROR(VLOOKUP($B6906, 'Returns'!$A$2:$B$801, 2, FALSE), "No")</f>
        <v>No</v>
      </c>
    </row>
    <row r="6907" spans="1:23" x14ac:dyDescent="0.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VLOOKUP($M6907,People!$A$2:$B$5, 2, FALSE)</f>
        <v>Anna Andreadi</v>
      </c>
      <c r="W6907" s="3" t="str">
        <f>IFERROR(VLOOKUP($B6907, 'Returns'!$A$2:$B$801, 2, FALSE), "No")</f>
        <v>No</v>
      </c>
    </row>
    <row r="6908" spans="1:23" x14ac:dyDescent="0.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VLOOKUP($M6908,People!$A$2:$B$5, 2, FALSE)</f>
        <v>Kelly Williams</v>
      </c>
      <c r="W6908" s="3" t="str">
        <f>IFERROR(VLOOKUP($B6908, 'Returns'!$A$2:$B$801, 2, FALSE), "No")</f>
        <v>No</v>
      </c>
    </row>
    <row r="6909" spans="1:23" x14ac:dyDescent="0.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VLOOKUP($M6909,People!$A$2:$B$5, 2, FALSE)</f>
        <v>Anna Andreadi</v>
      </c>
      <c r="W6909" s="3" t="str">
        <f>IFERROR(VLOOKUP($B6909, 'Returns'!$A$2:$B$801, 2, FALSE), "No")</f>
        <v>No</v>
      </c>
    </row>
    <row r="6910" spans="1:23" x14ac:dyDescent="0.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VLOOKUP($M6910,People!$A$2:$B$5, 2, FALSE)</f>
        <v>Cassandra Brandow</v>
      </c>
      <c r="W6910" s="3" t="str">
        <f>IFERROR(VLOOKUP($B6910, 'Returns'!$A$2:$B$801, 2, FALSE), "No")</f>
        <v>No</v>
      </c>
    </row>
    <row r="6911" spans="1:23" x14ac:dyDescent="0.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VLOOKUP($M6911,People!$A$2:$B$5, 2, FALSE)</f>
        <v>Chuck Magee</v>
      </c>
      <c r="W6911" s="3" t="str">
        <f>IFERROR(VLOOKUP($B6911, 'Returns'!$A$2:$B$801, 2, FALSE), "No")</f>
        <v>No</v>
      </c>
    </row>
    <row r="6912" spans="1:23" x14ac:dyDescent="0.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VLOOKUP($M6912,People!$A$2:$B$5, 2, FALSE)</f>
        <v>Anna Andreadi</v>
      </c>
      <c r="W6912" s="3" t="str">
        <f>IFERROR(VLOOKUP($B6912, 'Returns'!$A$2:$B$801, 2, FALSE), "No")</f>
        <v>No</v>
      </c>
    </row>
    <row r="6913" spans="1:23" x14ac:dyDescent="0.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VLOOKUP($M6913,People!$A$2:$B$5, 2, FALSE)</f>
        <v>Anna Andreadi</v>
      </c>
      <c r="W6913" s="3" t="str">
        <f>IFERROR(VLOOKUP($B6913, 'Returns'!$A$2:$B$801, 2, FALSE), "No")</f>
        <v>No</v>
      </c>
    </row>
    <row r="6914" spans="1:23" x14ac:dyDescent="0.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VLOOKUP($M6914,People!$A$2:$B$5, 2, FALSE)</f>
        <v>Anna Andreadi</v>
      </c>
      <c r="W6914" s="3" t="str">
        <f>IFERROR(VLOOKUP($B6914, 'Returns'!$A$2:$B$801, 2, FALSE), "No")</f>
        <v>No</v>
      </c>
    </row>
    <row r="6915" spans="1:23" x14ac:dyDescent="0.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VLOOKUP($M6915,People!$A$2:$B$5, 2, FALSE)</f>
        <v>Cassandra Brandow</v>
      </c>
      <c r="W6915" s="3" t="str">
        <f>IFERROR(VLOOKUP($B6915, 'Returns'!$A$2:$B$801, 2, FALSE), "No")</f>
        <v>No</v>
      </c>
    </row>
    <row r="6916" spans="1:23" x14ac:dyDescent="0.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VLOOKUP($M6916,People!$A$2:$B$5, 2, FALSE)</f>
        <v>Kelly Williams</v>
      </c>
      <c r="W6916" s="3" t="str">
        <f>IFERROR(VLOOKUP($B6916, 'Returns'!$A$2:$B$801, 2, FALSE), "No")</f>
        <v>No</v>
      </c>
    </row>
    <row r="6917" spans="1:23" x14ac:dyDescent="0.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VLOOKUP($M6917,People!$A$2:$B$5, 2, FALSE)</f>
        <v>Kelly Williams</v>
      </c>
      <c r="W6917" s="3" t="str">
        <f>IFERROR(VLOOKUP($B6917, 'Returns'!$A$2:$B$801, 2, FALSE), "No")</f>
        <v>No</v>
      </c>
    </row>
    <row r="6918" spans="1:23" x14ac:dyDescent="0.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VLOOKUP($M6918,People!$A$2:$B$5, 2, FALSE)</f>
        <v>Kelly Williams</v>
      </c>
      <c r="W6918" s="3" t="str">
        <f>IFERROR(VLOOKUP($B6918, 'Returns'!$A$2:$B$801, 2, FALSE), "No")</f>
        <v>No</v>
      </c>
    </row>
    <row r="6919" spans="1:23" x14ac:dyDescent="0.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VLOOKUP($M6919,People!$A$2:$B$5, 2, FALSE)</f>
        <v>Anna Andreadi</v>
      </c>
      <c r="W6919" s="3" t="str">
        <f>IFERROR(VLOOKUP($B6919, 'Returns'!$A$2:$B$801, 2, FALSE), "No")</f>
        <v>No</v>
      </c>
    </row>
    <row r="6920" spans="1:23" x14ac:dyDescent="0.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VLOOKUP($M6920,People!$A$2:$B$5, 2, FALSE)</f>
        <v>Anna Andreadi</v>
      </c>
      <c r="W6920" s="3" t="str">
        <f>IFERROR(VLOOKUP($B6920, 'Returns'!$A$2:$B$801, 2, FALSE), "No")</f>
        <v>No</v>
      </c>
    </row>
    <row r="6921" spans="1:23" x14ac:dyDescent="0.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VLOOKUP($M6921,People!$A$2:$B$5, 2, FALSE)</f>
        <v>Chuck Magee</v>
      </c>
      <c r="W6921" s="3" t="str">
        <f>IFERROR(VLOOKUP($B6921, 'Returns'!$A$2:$B$801, 2, FALSE), "No")</f>
        <v>No</v>
      </c>
    </row>
    <row r="6922" spans="1:23" x14ac:dyDescent="0.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VLOOKUP($M6922,People!$A$2:$B$5, 2, FALSE)</f>
        <v>Anna Andreadi</v>
      </c>
      <c r="W6922" s="3" t="str">
        <f>IFERROR(VLOOKUP($B6922, 'Returns'!$A$2:$B$801, 2, FALSE), "No")</f>
        <v>No</v>
      </c>
    </row>
    <row r="6923" spans="1:23" x14ac:dyDescent="0.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VLOOKUP($M6923,People!$A$2:$B$5, 2, FALSE)</f>
        <v>Chuck Magee</v>
      </c>
      <c r="W6923" s="3" t="str">
        <f>IFERROR(VLOOKUP($B6923, 'Returns'!$A$2:$B$801, 2, FALSE), "No")</f>
        <v>No</v>
      </c>
    </row>
    <row r="6924" spans="1:23" x14ac:dyDescent="0.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VLOOKUP($M6924,People!$A$2:$B$5, 2, FALSE)</f>
        <v>Cassandra Brandow</v>
      </c>
      <c r="W6924" s="3" t="str">
        <f>IFERROR(VLOOKUP($B6924, 'Returns'!$A$2:$B$801, 2, FALSE), "No")</f>
        <v>No</v>
      </c>
    </row>
    <row r="6925" spans="1:23" x14ac:dyDescent="0.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VLOOKUP($M6925,People!$A$2:$B$5, 2, FALSE)</f>
        <v>Cassandra Brandow</v>
      </c>
      <c r="W6925" s="3" t="str">
        <f>IFERROR(VLOOKUP($B6925, 'Returns'!$A$2:$B$801, 2, FALSE), "No")</f>
        <v>No</v>
      </c>
    </row>
    <row r="6926" spans="1:23" x14ac:dyDescent="0.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VLOOKUP($M6926,People!$A$2:$B$5, 2, FALSE)</f>
        <v>Chuck Magee</v>
      </c>
      <c r="W6926" s="3" t="str">
        <f>IFERROR(VLOOKUP($B6926, 'Returns'!$A$2:$B$801, 2, FALSE), "No")</f>
        <v>No</v>
      </c>
    </row>
    <row r="6927" spans="1:23" x14ac:dyDescent="0.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VLOOKUP($M6927,People!$A$2:$B$5, 2, FALSE)</f>
        <v>Chuck Magee</v>
      </c>
      <c r="W6927" s="3" t="str">
        <f>IFERROR(VLOOKUP($B6927, 'Returns'!$A$2:$B$801, 2, FALSE), "No")</f>
        <v>No</v>
      </c>
    </row>
    <row r="6928" spans="1:23" x14ac:dyDescent="0.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VLOOKUP($M6928,People!$A$2:$B$5, 2, FALSE)</f>
        <v>Anna Andreadi</v>
      </c>
      <c r="W6928" s="3" t="str">
        <f>IFERROR(VLOOKUP($B6928, 'Returns'!$A$2:$B$801, 2, FALSE), "No")</f>
        <v>No</v>
      </c>
    </row>
    <row r="6929" spans="1:23" x14ac:dyDescent="0.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VLOOKUP($M6929,People!$A$2:$B$5, 2, FALSE)</f>
        <v>Anna Andreadi</v>
      </c>
      <c r="W6929" s="3" t="str">
        <f>IFERROR(VLOOKUP($B6929, 'Returns'!$A$2:$B$801, 2, FALSE), "No")</f>
        <v>No</v>
      </c>
    </row>
    <row r="6930" spans="1:23" x14ac:dyDescent="0.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VLOOKUP($M6930,People!$A$2:$B$5, 2, FALSE)</f>
        <v>Anna Andreadi</v>
      </c>
      <c r="W6930" s="3" t="str">
        <f>IFERROR(VLOOKUP($B6930, 'Returns'!$A$2:$B$801, 2, FALSE), "No")</f>
        <v>No</v>
      </c>
    </row>
    <row r="6931" spans="1:23" x14ac:dyDescent="0.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VLOOKUP($M6931,People!$A$2:$B$5, 2, FALSE)</f>
        <v>Anna Andreadi</v>
      </c>
      <c r="W6931" s="3" t="str">
        <f>IFERROR(VLOOKUP($B6931, 'Returns'!$A$2:$B$801, 2, FALSE), "No")</f>
        <v>No</v>
      </c>
    </row>
    <row r="6932" spans="1:23" x14ac:dyDescent="0.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VLOOKUP($M6932,People!$A$2:$B$5, 2, FALSE)</f>
        <v>Anna Andreadi</v>
      </c>
      <c r="W6932" s="3" t="str">
        <f>IFERROR(VLOOKUP($B6932, 'Returns'!$A$2:$B$801, 2, FALSE), "No")</f>
        <v>No</v>
      </c>
    </row>
    <row r="6933" spans="1:23" x14ac:dyDescent="0.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VLOOKUP($M6933,People!$A$2:$B$5, 2, FALSE)</f>
        <v>Chuck Magee</v>
      </c>
      <c r="W6933" s="3" t="str">
        <f>IFERROR(VLOOKUP($B6933, 'Returns'!$A$2:$B$801, 2, FALSE), "No")</f>
        <v>No</v>
      </c>
    </row>
    <row r="6934" spans="1:23" x14ac:dyDescent="0.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VLOOKUP($M6934,People!$A$2:$B$5, 2, FALSE)</f>
        <v>Chuck Magee</v>
      </c>
      <c r="W6934" s="3" t="str">
        <f>IFERROR(VLOOKUP($B6934, 'Returns'!$A$2:$B$801, 2, FALSE), "No")</f>
        <v>No</v>
      </c>
    </row>
    <row r="6935" spans="1:23" x14ac:dyDescent="0.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VLOOKUP($M6935,People!$A$2:$B$5, 2, FALSE)</f>
        <v>Chuck Magee</v>
      </c>
      <c r="W6935" s="3" t="str">
        <f>IFERROR(VLOOKUP($B6935, 'Returns'!$A$2:$B$801, 2, FALSE), "No")</f>
        <v>No</v>
      </c>
    </row>
    <row r="6936" spans="1:23" x14ac:dyDescent="0.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VLOOKUP($M6936,People!$A$2:$B$5, 2, FALSE)</f>
        <v>Chuck Magee</v>
      </c>
      <c r="W6936" s="3" t="str">
        <f>IFERROR(VLOOKUP($B6936, 'Returns'!$A$2:$B$801, 2, FALSE), "No")</f>
        <v>No</v>
      </c>
    </row>
    <row r="6937" spans="1:23" x14ac:dyDescent="0.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VLOOKUP($M6937,People!$A$2:$B$5, 2, FALSE)</f>
        <v>Kelly Williams</v>
      </c>
      <c r="W6937" s="3" t="str">
        <f>IFERROR(VLOOKUP($B6937, 'Returns'!$A$2:$B$801, 2, FALSE), "No")</f>
        <v>No</v>
      </c>
    </row>
    <row r="6938" spans="1:23" x14ac:dyDescent="0.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VLOOKUP($M6938,People!$A$2:$B$5, 2, FALSE)</f>
        <v>Kelly Williams</v>
      </c>
      <c r="W6938" s="3" t="str">
        <f>IFERROR(VLOOKUP($B6938, 'Returns'!$A$2:$B$801, 2, FALSE), "No")</f>
        <v>No</v>
      </c>
    </row>
    <row r="6939" spans="1:23" x14ac:dyDescent="0.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VLOOKUP($M6939,People!$A$2:$B$5, 2, FALSE)</f>
        <v>Kelly Williams</v>
      </c>
      <c r="W6939" s="3" t="str">
        <f>IFERROR(VLOOKUP($B6939, 'Returns'!$A$2:$B$801, 2, FALSE), "No")</f>
        <v>No</v>
      </c>
    </row>
    <row r="6940" spans="1:23" x14ac:dyDescent="0.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VLOOKUP($M6940,People!$A$2:$B$5, 2, FALSE)</f>
        <v>Anna Andreadi</v>
      </c>
      <c r="W6940" s="3" t="str">
        <f>IFERROR(VLOOKUP($B6940, 'Returns'!$A$2:$B$801, 2, FALSE), "No")</f>
        <v>No</v>
      </c>
    </row>
    <row r="6941" spans="1:23" x14ac:dyDescent="0.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VLOOKUP($M6941,People!$A$2:$B$5, 2, FALSE)</f>
        <v>Chuck Magee</v>
      </c>
      <c r="W6941" s="3" t="str">
        <f>IFERROR(VLOOKUP($B6941, 'Returns'!$A$2:$B$801, 2, FALSE), "No")</f>
        <v>No</v>
      </c>
    </row>
    <row r="6942" spans="1:23" x14ac:dyDescent="0.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VLOOKUP($M6942,People!$A$2:$B$5, 2, FALSE)</f>
        <v>Chuck Magee</v>
      </c>
      <c r="W6942" s="3" t="str">
        <f>IFERROR(VLOOKUP($B6942, 'Returns'!$A$2:$B$801, 2, FALSE), "No")</f>
        <v>No</v>
      </c>
    </row>
    <row r="6943" spans="1:23" x14ac:dyDescent="0.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VLOOKUP($M6943,People!$A$2:$B$5, 2, FALSE)</f>
        <v>Chuck Magee</v>
      </c>
      <c r="W6943" s="3" t="str">
        <f>IFERROR(VLOOKUP($B6943, 'Returns'!$A$2:$B$801, 2, FALSE), "No")</f>
        <v>No</v>
      </c>
    </row>
    <row r="6944" spans="1:23" x14ac:dyDescent="0.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VLOOKUP($M6944,People!$A$2:$B$5, 2, FALSE)</f>
        <v>Chuck Magee</v>
      </c>
      <c r="W6944" s="3" t="str">
        <f>IFERROR(VLOOKUP($B6944, 'Returns'!$A$2:$B$801, 2, FALSE), "No")</f>
        <v>No</v>
      </c>
    </row>
    <row r="6945" spans="1:23" x14ac:dyDescent="0.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VLOOKUP($M6945,People!$A$2:$B$5, 2, FALSE)</f>
        <v>Anna Andreadi</v>
      </c>
      <c r="W6945" s="3" t="str">
        <f>IFERROR(VLOOKUP($B6945, 'Returns'!$A$2:$B$801, 2, FALSE), "No")</f>
        <v>No</v>
      </c>
    </row>
    <row r="6946" spans="1:23" x14ac:dyDescent="0.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VLOOKUP($M6946,People!$A$2:$B$5, 2, FALSE)</f>
        <v>Chuck Magee</v>
      </c>
      <c r="W6946" s="3" t="str">
        <f>IFERROR(VLOOKUP($B6946, 'Returns'!$A$2:$B$801, 2, FALSE), "No")</f>
        <v>No</v>
      </c>
    </row>
    <row r="6947" spans="1:23" x14ac:dyDescent="0.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VLOOKUP($M6947,People!$A$2:$B$5, 2, FALSE)</f>
        <v>Chuck Magee</v>
      </c>
      <c r="W6947" s="3" t="str">
        <f>IFERROR(VLOOKUP($B6947, 'Returns'!$A$2:$B$801, 2, FALSE), "No")</f>
        <v>No</v>
      </c>
    </row>
    <row r="6948" spans="1:23" x14ac:dyDescent="0.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VLOOKUP($M6948,People!$A$2:$B$5, 2, FALSE)</f>
        <v>Anna Andreadi</v>
      </c>
      <c r="W6948" s="3" t="str">
        <f>IFERROR(VLOOKUP($B6948, 'Returns'!$A$2:$B$801, 2, FALSE), "No")</f>
        <v>No</v>
      </c>
    </row>
    <row r="6949" spans="1:23" x14ac:dyDescent="0.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VLOOKUP($M6949,People!$A$2:$B$5, 2, FALSE)</f>
        <v>Kelly Williams</v>
      </c>
      <c r="W6949" s="3" t="str">
        <f>IFERROR(VLOOKUP($B6949, 'Returns'!$A$2:$B$801, 2, FALSE), "No")</f>
        <v>No</v>
      </c>
    </row>
    <row r="6950" spans="1:23" x14ac:dyDescent="0.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VLOOKUP($M6950,People!$A$2:$B$5, 2, FALSE)</f>
        <v>Kelly Williams</v>
      </c>
      <c r="W6950" s="3" t="str">
        <f>IFERROR(VLOOKUP($B6950, 'Returns'!$A$2:$B$801, 2, FALSE), "No")</f>
        <v>No</v>
      </c>
    </row>
    <row r="6951" spans="1:23" x14ac:dyDescent="0.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VLOOKUP($M6951,People!$A$2:$B$5, 2, FALSE)</f>
        <v>Chuck Magee</v>
      </c>
      <c r="W6951" s="3" t="str">
        <f>IFERROR(VLOOKUP($B6951, 'Returns'!$A$2:$B$801, 2, FALSE), "No")</f>
        <v>No</v>
      </c>
    </row>
    <row r="6952" spans="1:23" x14ac:dyDescent="0.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VLOOKUP($M6952,People!$A$2:$B$5, 2, FALSE)</f>
        <v>Chuck Magee</v>
      </c>
      <c r="W6952" s="3" t="str">
        <f>IFERROR(VLOOKUP($B6952, 'Returns'!$A$2:$B$801, 2, FALSE), "No")</f>
        <v>No</v>
      </c>
    </row>
    <row r="6953" spans="1:23" x14ac:dyDescent="0.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VLOOKUP($M6953,People!$A$2:$B$5, 2, FALSE)</f>
        <v>Kelly Williams</v>
      </c>
      <c r="W6953" s="3" t="str">
        <f>IFERROR(VLOOKUP($B6953, 'Returns'!$A$2:$B$801, 2, FALSE), "No")</f>
        <v>No</v>
      </c>
    </row>
    <row r="6954" spans="1:23" x14ac:dyDescent="0.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VLOOKUP($M6954,People!$A$2:$B$5, 2, FALSE)</f>
        <v>Anna Andreadi</v>
      </c>
      <c r="W6954" s="3" t="str">
        <f>IFERROR(VLOOKUP($B6954, 'Returns'!$A$2:$B$801, 2, FALSE), "No")</f>
        <v>No</v>
      </c>
    </row>
    <row r="6955" spans="1:23" x14ac:dyDescent="0.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VLOOKUP($M6955,People!$A$2:$B$5, 2, FALSE)</f>
        <v>Anna Andreadi</v>
      </c>
      <c r="W6955" s="3" t="str">
        <f>IFERROR(VLOOKUP($B6955, 'Returns'!$A$2:$B$801, 2, FALSE), "No")</f>
        <v>No</v>
      </c>
    </row>
    <row r="6956" spans="1:23" x14ac:dyDescent="0.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VLOOKUP($M6956,People!$A$2:$B$5, 2, FALSE)</f>
        <v>Anna Andreadi</v>
      </c>
      <c r="W6956" s="3" t="str">
        <f>IFERROR(VLOOKUP($B6956, 'Returns'!$A$2:$B$801, 2, FALSE), "No")</f>
        <v>No</v>
      </c>
    </row>
    <row r="6957" spans="1:23" x14ac:dyDescent="0.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VLOOKUP($M6957,People!$A$2:$B$5, 2, FALSE)</f>
        <v>Anna Andreadi</v>
      </c>
      <c r="W6957" s="3" t="str">
        <f>IFERROR(VLOOKUP($B6957, 'Returns'!$A$2:$B$801, 2, FALSE), "No")</f>
        <v>No</v>
      </c>
    </row>
    <row r="6958" spans="1:23" x14ac:dyDescent="0.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VLOOKUP($M6958,People!$A$2:$B$5, 2, FALSE)</f>
        <v>Cassandra Brandow</v>
      </c>
      <c r="W6958" s="3" t="str">
        <f>IFERROR(VLOOKUP($B6958, 'Returns'!$A$2:$B$801, 2, FALSE), "No")</f>
        <v>No</v>
      </c>
    </row>
    <row r="6959" spans="1:23" x14ac:dyDescent="0.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VLOOKUP($M6959,People!$A$2:$B$5, 2, FALSE)</f>
        <v>Cassandra Brandow</v>
      </c>
      <c r="W6959" s="3" t="str">
        <f>IFERROR(VLOOKUP($B6959, 'Returns'!$A$2:$B$801, 2, FALSE), "No")</f>
        <v>No</v>
      </c>
    </row>
    <row r="6960" spans="1:23" x14ac:dyDescent="0.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VLOOKUP($M6960,People!$A$2:$B$5, 2, FALSE)</f>
        <v>Anna Andreadi</v>
      </c>
      <c r="W6960" s="3" t="str">
        <f>IFERROR(VLOOKUP($B6960, 'Returns'!$A$2:$B$801, 2, FALSE), "No")</f>
        <v>No</v>
      </c>
    </row>
    <row r="6961" spans="1:23" x14ac:dyDescent="0.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VLOOKUP($M6961,People!$A$2:$B$5, 2, FALSE)</f>
        <v>Anna Andreadi</v>
      </c>
      <c r="W6961" s="3" t="str">
        <f>IFERROR(VLOOKUP($B6961, 'Returns'!$A$2:$B$801, 2, FALSE), "No")</f>
        <v>No</v>
      </c>
    </row>
    <row r="6962" spans="1:23" x14ac:dyDescent="0.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VLOOKUP($M6962,People!$A$2:$B$5, 2, FALSE)</f>
        <v>Anna Andreadi</v>
      </c>
      <c r="W6962" s="3" t="str">
        <f>IFERROR(VLOOKUP($B6962, 'Returns'!$A$2:$B$801, 2, FALSE), "No")</f>
        <v>No</v>
      </c>
    </row>
    <row r="6963" spans="1:23" x14ac:dyDescent="0.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VLOOKUP($M6963,People!$A$2:$B$5, 2, FALSE)</f>
        <v>Anna Andreadi</v>
      </c>
      <c r="W6963" s="3" t="str">
        <f>IFERROR(VLOOKUP($B6963, 'Returns'!$A$2:$B$801, 2, FALSE), "No")</f>
        <v>No</v>
      </c>
    </row>
    <row r="6964" spans="1:23" x14ac:dyDescent="0.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VLOOKUP($M6964,People!$A$2:$B$5, 2, FALSE)</f>
        <v>Cassandra Brandow</v>
      </c>
      <c r="W6964" s="3" t="str">
        <f>IFERROR(VLOOKUP($B6964, 'Returns'!$A$2:$B$801, 2, FALSE), "No")</f>
        <v>No</v>
      </c>
    </row>
    <row r="6965" spans="1:23" x14ac:dyDescent="0.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VLOOKUP($M6965,People!$A$2:$B$5, 2, FALSE)</f>
        <v>Cassandra Brandow</v>
      </c>
      <c r="W6965" s="3" t="str">
        <f>IFERROR(VLOOKUP($B6965, 'Returns'!$A$2:$B$801, 2, FALSE), "No")</f>
        <v>No</v>
      </c>
    </row>
    <row r="6966" spans="1:23" x14ac:dyDescent="0.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VLOOKUP($M6966,People!$A$2:$B$5, 2, FALSE)</f>
        <v>Cassandra Brandow</v>
      </c>
      <c r="W6966" s="3" t="str">
        <f>IFERROR(VLOOKUP($B6966, 'Returns'!$A$2:$B$801, 2, FALSE), "No")</f>
        <v>No</v>
      </c>
    </row>
    <row r="6967" spans="1:23" x14ac:dyDescent="0.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VLOOKUP($M6967,People!$A$2:$B$5, 2, FALSE)</f>
        <v>Cassandra Brandow</v>
      </c>
      <c r="W6967" s="3" t="str">
        <f>IFERROR(VLOOKUP($B6967, 'Returns'!$A$2:$B$801, 2, FALSE), "No")</f>
        <v>No</v>
      </c>
    </row>
    <row r="6968" spans="1:23" x14ac:dyDescent="0.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VLOOKUP($M6968,People!$A$2:$B$5, 2, FALSE)</f>
        <v>Cassandra Brandow</v>
      </c>
      <c r="W6968" s="3" t="str">
        <f>IFERROR(VLOOKUP($B6968, 'Returns'!$A$2:$B$801, 2, FALSE), "No")</f>
        <v>No</v>
      </c>
    </row>
    <row r="6969" spans="1:23" x14ac:dyDescent="0.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VLOOKUP($M6969,People!$A$2:$B$5, 2, FALSE)</f>
        <v>Cassandra Brandow</v>
      </c>
      <c r="W6969" s="3" t="str">
        <f>IFERROR(VLOOKUP($B6969, 'Returns'!$A$2:$B$801, 2, FALSE), "No")</f>
        <v>No</v>
      </c>
    </row>
    <row r="6970" spans="1:23" x14ac:dyDescent="0.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VLOOKUP($M6970,People!$A$2:$B$5, 2, FALSE)</f>
        <v>Chuck Magee</v>
      </c>
      <c r="W6970" s="3" t="str">
        <f>IFERROR(VLOOKUP($B6970, 'Returns'!$A$2:$B$801, 2, FALSE), "No")</f>
        <v>No</v>
      </c>
    </row>
    <row r="6971" spans="1:23" x14ac:dyDescent="0.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VLOOKUP($M6971,People!$A$2:$B$5, 2, FALSE)</f>
        <v>Anna Andreadi</v>
      </c>
      <c r="W6971" s="3" t="str">
        <f>IFERROR(VLOOKUP($B6971, 'Returns'!$A$2:$B$801, 2, FALSE), "No")</f>
        <v>No</v>
      </c>
    </row>
    <row r="6972" spans="1:23" x14ac:dyDescent="0.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VLOOKUP($M6972,People!$A$2:$B$5, 2, FALSE)</f>
        <v>Anna Andreadi</v>
      </c>
      <c r="W6972" s="3" t="str">
        <f>IFERROR(VLOOKUP($B6972, 'Returns'!$A$2:$B$801, 2, FALSE), "No")</f>
        <v>Yes</v>
      </c>
    </row>
    <row r="6973" spans="1:23" x14ac:dyDescent="0.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VLOOKUP($M6973,People!$A$2:$B$5, 2, FALSE)</f>
        <v>Anna Andreadi</v>
      </c>
      <c r="W6973" s="3" t="str">
        <f>IFERROR(VLOOKUP($B6973, 'Returns'!$A$2:$B$801, 2, FALSE), "No")</f>
        <v>Yes</v>
      </c>
    </row>
    <row r="6974" spans="1:23" x14ac:dyDescent="0.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VLOOKUP($M6974,People!$A$2:$B$5, 2, FALSE)</f>
        <v>Anna Andreadi</v>
      </c>
      <c r="W6974" s="3" t="str">
        <f>IFERROR(VLOOKUP($B6974, 'Returns'!$A$2:$B$801, 2, FALSE), "No")</f>
        <v>Yes</v>
      </c>
    </row>
    <row r="6975" spans="1:23" x14ac:dyDescent="0.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VLOOKUP($M6975,People!$A$2:$B$5, 2, FALSE)</f>
        <v>Anna Andreadi</v>
      </c>
      <c r="W6975" s="3" t="str">
        <f>IFERROR(VLOOKUP($B6975, 'Returns'!$A$2:$B$801, 2, FALSE), "No")</f>
        <v>Yes</v>
      </c>
    </row>
    <row r="6976" spans="1:23" x14ac:dyDescent="0.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VLOOKUP($M6976,People!$A$2:$B$5, 2, FALSE)</f>
        <v>Kelly Williams</v>
      </c>
      <c r="W6976" s="3" t="str">
        <f>IFERROR(VLOOKUP($B6976, 'Returns'!$A$2:$B$801, 2, FALSE), "No")</f>
        <v>No</v>
      </c>
    </row>
    <row r="6977" spans="1:23" x14ac:dyDescent="0.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VLOOKUP($M6977,People!$A$2:$B$5, 2, FALSE)</f>
        <v>Anna Andreadi</v>
      </c>
      <c r="W6977" s="3" t="str">
        <f>IFERROR(VLOOKUP($B6977, 'Returns'!$A$2:$B$801, 2, FALSE), "No")</f>
        <v>Yes</v>
      </c>
    </row>
    <row r="6978" spans="1:23" x14ac:dyDescent="0.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VLOOKUP($M6978,People!$A$2:$B$5, 2, FALSE)</f>
        <v>Anna Andreadi</v>
      </c>
      <c r="W6978" s="3" t="str">
        <f>IFERROR(VLOOKUP($B6978, 'Returns'!$A$2:$B$801, 2, FALSE), "No")</f>
        <v>Yes</v>
      </c>
    </row>
    <row r="6979" spans="1:23" x14ac:dyDescent="0.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VLOOKUP($M6979,People!$A$2:$B$5, 2, FALSE)</f>
        <v>Cassandra Brandow</v>
      </c>
      <c r="W6979" s="3" t="str">
        <f>IFERROR(VLOOKUP($B6979, 'Returns'!$A$2:$B$801, 2, FALSE), "No")</f>
        <v>No</v>
      </c>
    </row>
    <row r="6980" spans="1:23" x14ac:dyDescent="0.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VLOOKUP($M6980,People!$A$2:$B$5, 2, FALSE)</f>
        <v>Cassandra Brandow</v>
      </c>
      <c r="W6980" s="3" t="str">
        <f>IFERROR(VLOOKUP($B6980, 'Returns'!$A$2:$B$801, 2, FALSE), "No")</f>
        <v>No</v>
      </c>
    </row>
    <row r="6981" spans="1:23" x14ac:dyDescent="0.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VLOOKUP($M6981,People!$A$2:$B$5, 2, FALSE)</f>
        <v>Anna Andreadi</v>
      </c>
      <c r="W6981" s="3" t="str">
        <f>IFERROR(VLOOKUP($B6981, 'Returns'!$A$2:$B$801, 2, FALSE), "No")</f>
        <v>No</v>
      </c>
    </row>
    <row r="6982" spans="1:23" x14ac:dyDescent="0.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VLOOKUP($M6982,People!$A$2:$B$5, 2, FALSE)</f>
        <v>Chuck Magee</v>
      </c>
      <c r="W6982" s="3" t="str">
        <f>IFERROR(VLOOKUP($B6982, 'Returns'!$A$2:$B$801, 2, FALSE), "No")</f>
        <v>No</v>
      </c>
    </row>
    <row r="6983" spans="1:23" x14ac:dyDescent="0.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VLOOKUP($M6983,People!$A$2:$B$5, 2, FALSE)</f>
        <v>Chuck Magee</v>
      </c>
      <c r="W6983" s="3" t="str">
        <f>IFERROR(VLOOKUP($B6983, 'Returns'!$A$2:$B$801, 2, FALSE), "No")</f>
        <v>No</v>
      </c>
    </row>
    <row r="6984" spans="1:23" x14ac:dyDescent="0.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VLOOKUP($M6984,People!$A$2:$B$5, 2, FALSE)</f>
        <v>Kelly Williams</v>
      </c>
      <c r="W6984" s="3" t="str">
        <f>IFERROR(VLOOKUP($B6984, 'Returns'!$A$2:$B$801, 2, FALSE), "No")</f>
        <v>No</v>
      </c>
    </row>
    <row r="6985" spans="1:23" x14ac:dyDescent="0.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VLOOKUP($M6985,People!$A$2:$B$5, 2, FALSE)</f>
        <v>Kelly Williams</v>
      </c>
      <c r="W6985" s="3" t="str">
        <f>IFERROR(VLOOKUP($B6985, 'Returns'!$A$2:$B$801, 2, FALSE), "No")</f>
        <v>No</v>
      </c>
    </row>
    <row r="6986" spans="1:23" x14ac:dyDescent="0.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VLOOKUP($M6986,People!$A$2:$B$5, 2, FALSE)</f>
        <v>Kelly Williams</v>
      </c>
      <c r="W6986" s="3" t="str">
        <f>IFERROR(VLOOKUP($B6986, 'Returns'!$A$2:$B$801, 2, FALSE), "No")</f>
        <v>No</v>
      </c>
    </row>
    <row r="6987" spans="1:23" x14ac:dyDescent="0.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VLOOKUP($M6987,People!$A$2:$B$5, 2, FALSE)</f>
        <v>Kelly Williams</v>
      </c>
      <c r="W6987" s="3" t="str">
        <f>IFERROR(VLOOKUP($B6987, 'Returns'!$A$2:$B$801, 2, FALSE), "No")</f>
        <v>No</v>
      </c>
    </row>
    <row r="6988" spans="1:23" x14ac:dyDescent="0.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VLOOKUP($M6988,People!$A$2:$B$5, 2, FALSE)</f>
        <v>Kelly Williams</v>
      </c>
      <c r="W6988" s="3" t="str">
        <f>IFERROR(VLOOKUP($B6988, 'Returns'!$A$2:$B$801, 2, FALSE), "No")</f>
        <v>No</v>
      </c>
    </row>
    <row r="6989" spans="1:23" x14ac:dyDescent="0.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VLOOKUP($M6989,People!$A$2:$B$5, 2, FALSE)</f>
        <v>Kelly Williams</v>
      </c>
      <c r="W6989" s="3" t="str">
        <f>IFERROR(VLOOKUP($B6989, 'Returns'!$A$2:$B$801, 2, FALSE), "No")</f>
        <v>No</v>
      </c>
    </row>
    <row r="6990" spans="1:23" x14ac:dyDescent="0.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VLOOKUP($M6990,People!$A$2:$B$5, 2, FALSE)</f>
        <v>Cassandra Brandow</v>
      </c>
      <c r="W6990" s="3" t="str">
        <f>IFERROR(VLOOKUP($B6990, 'Returns'!$A$2:$B$801, 2, FALSE), "No")</f>
        <v>No</v>
      </c>
    </row>
    <row r="6991" spans="1:23" x14ac:dyDescent="0.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VLOOKUP($M6991,People!$A$2:$B$5, 2, FALSE)</f>
        <v>Kelly Williams</v>
      </c>
      <c r="W6991" s="3" t="str">
        <f>IFERROR(VLOOKUP($B6991, 'Returns'!$A$2:$B$801, 2, FALSE), "No")</f>
        <v>No</v>
      </c>
    </row>
    <row r="6992" spans="1:23" x14ac:dyDescent="0.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VLOOKUP($M6992,People!$A$2:$B$5, 2, FALSE)</f>
        <v>Cassandra Brandow</v>
      </c>
      <c r="W6992" s="3" t="str">
        <f>IFERROR(VLOOKUP($B6992, 'Returns'!$A$2:$B$801, 2, FALSE), "No")</f>
        <v>No</v>
      </c>
    </row>
    <row r="6993" spans="1:23" x14ac:dyDescent="0.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VLOOKUP($M6993,People!$A$2:$B$5, 2, FALSE)</f>
        <v>Cassandra Brandow</v>
      </c>
      <c r="W6993" s="3" t="str">
        <f>IFERROR(VLOOKUP($B6993, 'Returns'!$A$2:$B$801, 2, FALSE), "No")</f>
        <v>No</v>
      </c>
    </row>
    <row r="6994" spans="1:23" x14ac:dyDescent="0.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VLOOKUP($M6994,People!$A$2:$B$5, 2, FALSE)</f>
        <v>Cassandra Brandow</v>
      </c>
      <c r="W6994" s="3" t="str">
        <f>IFERROR(VLOOKUP($B6994, 'Returns'!$A$2:$B$801, 2, FALSE), "No")</f>
        <v>No</v>
      </c>
    </row>
    <row r="6995" spans="1:23" x14ac:dyDescent="0.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VLOOKUP($M6995,People!$A$2:$B$5, 2, FALSE)</f>
        <v>Cassandra Brandow</v>
      </c>
      <c r="W6995" s="3" t="str">
        <f>IFERROR(VLOOKUP($B6995, 'Returns'!$A$2:$B$801, 2, FALSE), "No")</f>
        <v>No</v>
      </c>
    </row>
    <row r="6996" spans="1:23" x14ac:dyDescent="0.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VLOOKUP($M6996,People!$A$2:$B$5, 2, FALSE)</f>
        <v>Cassandra Brandow</v>
      </c>
      <c r="W6996" s="3" t="str">
        <f>IFERROR(VLOOKUP($B6996, 'Returns'!$A$2:$B$801, 2, FALSE), "No")</f>
        <v>No</v>
      </c>
    </row>
    <row r="6997" spans="1:23" x14ac:dyDescent="0.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VLOOKUP($M6997,People!$A$2:$B$5, 2, FALSE)</f>
        <v>Anna Andreadi</v>
      </c>
      <c r="W6997" s="3" t="str">
        <f>IFERROR(VLOOKUP($B6997, 'Returns'!$A$2:$B$801, 2, FALSE), "No")</f>
        <v>No</v>
      </c>
    </row>
    <row r="6998" spans="1:23" x14ac:dyDescent="0.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VLOOKUP($M6998,People!$A$2:$B$5, 2, FALSE)</f>
        <v>Kelly Williams</v>
      </c>
      <c r="W6998" s="3" t="str">
        <f>IFERROR(VLOOKUP($B6998, 'Returns'!$A$2:$B$801, 2, FALSE), "No")</f>
        <v>No</v>
      </c>
    </row>
    <row r="6999" spans="1:23" x14ac:dyDescent="0.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VLOOKUP($M6999,People!$A$2:$B$5, 2, FALSE)</f>
        <v>Kelly Williams</v>
      </c>
      <c r="W6999" s="3" t="str">
        <f>IFERROR(VLOOKUP($B6999, 'Returns'!$A$2:$B$801, 2, FALSE), "No")</f>
        <v>No</v>
      </c>
    </row>
    <row r="7000" spans="1:23" x14ac:dyDescent="0.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VLOOKUP($M7000,People!$A$2:$B$5, 2, FALSE)</f>
        <v>Anna Andreadi</v>
      </c>
      <c r="W7000" s="3" t="str">
        <f>IFERROR(VLOOKUP($B7000, 'Returns'!$A$2:$B$801, 2, FALSE), "No")</f>
        <v>No</v>
      </c>
    </row>
    <row r="7001" spans="1:23" x14ac:dyDescent="0.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VLOOKUP($M7001,People!$A$2:$B$5, 2, FALSE)</f>
        <v>Cassandra Brandow</v>
      </c>
      <c r="W7001" s="3" t="str">
        <f>IFERROR(VLOOKUP($B7001, 'Returns'!$A$2:$B$801, 2, FALSE), "No")</f>
        <v>No</v>
      </c>
    </row>
    <row r="7002" spans="1:23" x14ac:dyDescent="0.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VLOOKUP($M7002,People!$A$2:$B$5, 2, FALSE)</f>
        <v>Cassandra Brandow</v>
      </c>
      <c r="W7002" s="3" t="str">
        <f>IFERROR(VLOOKUP($B7002, 'Returns'!$A$2:$B$801, 2, FALSE), "No")</f>
        <v>No</v>
      </c>
    </row>
    <row r="7003" spans="1:23" x14ac:dyDescent="0.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VLOOKUP($M7003,People!$A$2:$B$5, 2, FALSE)</f>
        <v>Kelly Williams</v>
      </c>
      <c r="W7003" s="3" t="str">
        <f>IFERROR(VLOOKUP($B7003, 'Returns'!$A$2:$B$801, 2, FALSE), "No")</f>
        <v>No</v>
      </c>
    </row>
    <row r="7004" spans="1:23" x14ac:dyDescent="0.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VLOOKUP($M7004,People!$A$2:$B$5, 2, FALSE)</f>
        <v>Anna Andreadi</v>
      </c>
      <c r="W7004" s="3" t="str">
        <f>IFERROR(VLOOKUP($B7004, 'Returns'!$A$2:$B$801, 2, FALSE), "No")</f>
        <v>No</v>
      </c>
    </row>
    <row r="7005" spans="1:23" x14ac:dyDescent="0.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VLOOKUP($M7005,People!$A$2:$B$5, 2, FALSE)</f>
        <v>Anna Andreadi</v>
      </c>
      <c r="W7005" s="3" t="str">
        <f>IFERROR(VLOOKUP($B7005, 'Returns'!$A$2:$B$801, 2, FALSE), "No")</f>
        <v>No</v>
      </c>
    </row>
    <row r="7006" spans="1:23" x14ac:dyDescent="0.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VLOOKUP($M7006,People!$A$2:$B$5, 2, FALSE)</f>
        <v>Kelly Williams</v>
      </c>
      <c r="W7006" s="3" t="str">
        <f>IFERROR(VLOOKUP($B7006, 'Returns'!$A$2:$B$801, 2, FALSE), "No")</f>
        <v>No</v>
      </c>
    </row>
    <row r="7007" spans="1:23" x14ac:dyDescent="0.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VLOOKUP($M7007,People!$A$2:$B$5, 2, FALSE)</f>
        <v>Chuck Magee</v>
      </c>
      <c r="W7007" s="3" t="str">
        <f>IFERROR(VLOOKUP($B7007, 'Returns'!$A$2:$B$801, 2, FALSE), "No")</f>
        <v>No</v>
      </c>
    </row>
    <row r="7008" spans="1:23" x14ac:dyDescent="0.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VLOOKUP($M7008,People!$A$2:$B$5, 2, FALSE)</f>
        <v>Kelly Williams</v>
      </c>
      <c r="W7008" s="3" t="str">
        <f>IFERROR(VLOOKUP($B7008, 'Returns'!$A$2:$B$801, 2, FALSE), "No")</f>
        <v>No</v>
      </c>
    </row>
    <row r="7009" spans="1:23" x14ac:dyDescent="0.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VLOOKUP($M7009,People!$A$2:$B$5, 2, FALSE)</f>
        <v>Chuck Magee</v>
      </c>
      <c r="W7009" s="3" t="str">
        <f>IFERROR(VLOOKUP($B7009, 'Returns'!$A$2:$B$801, 2, FALSE), "No")</f>
        <v>No</v>
      </c>
    </row>
    <row r="7010" spans="1:23" x14ac:dyDescent="0.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VLOOKUP($M7010,People!$A$2:$B$5, 2, FALSE)</f>
        <v>Chuck Magee</v>
      </c>
      <c r="W7010" s="3" t="str">
        <f>IFERROR(VLOOKUP($B7010, 'Returns'!$A$2:$B$801, 2, FALSE), "No")</f>
        <v>No</v>
      </c>
    </row>
    <row r="7011" spans="1:23" x14ac:dyDescent="0.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VLOOKUP($M7011,People!$A$2:$B$5, 2, FALSE)</f>
        <v>Chuck Magee</v>
      </c>
      <c r="W7011" s="3" t="str">
        <f>IFERROR(VLOOKUP($B7011, 'Returns'!$A$2:$B$801, 2, FALSE), "No")</f>
        <v>No</v>
      </c>
    </row>
    <row r="7012" spans="1:23" x14ac:dyDescent="0.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VLOOKUP($M7012,People!$A$2:$B$5, 2, FALSE)</f>
        <v>Chuck Magee</v>
      </c>
      <c r="W7012" s="3" t="str">
        <f>IFERROR(VLOOKUP($B7012, 'Returns'!$A$2:$B$801, 2, FALSE), "No")</f>
        <v>No</v>
      </c>
    </row>
    <row r="7013" spans="1:23" x14ac:dyDescent="0.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VLOOKUP($M7013,People!$A$2:$B$5, 2, FALSE)</f>
        <v>Chuck Magee</v>
      </c>
      <c r="W7013" s="3" t="str">
        <f>IFERROR(VLOOKUP($B7013, 'Returns'!$A$2:$B$801, 2, FALSE), "No")</f>
        <v>No</v>
      </c>
    </row>
    <row r="7014" spans="1:23" x14ac:dyDescent="0.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VLOOKUP($M7014,People!$A$2:$B$5, 2, FALSE)</f>
        <v>Chuck Magee</v>
      </c>
      <c r="W7014" s="3" t="str">
        <f>IFERROR(VLOOKUP($B7014, 'Returns'!$A$2:$B$801, 2, FALSE), "No")</f>
        <v>No</v>
      </c>
    </row>
    <row r="7015" spans="1:23" x14ac:dyDescent="0.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VLOOKUP($M7015,People!$A$2:$B$5, 2, FALSE)</f>
        <v>Anna Andreadi</v>
      </c>
      <c r="W7015" s="3" t="str">
        <f>IFERROR(VLOOKUP($B7015, 'Returns'!$A$2:$B$801, 2, FALSE), "No")</f>
        <v>No</v>
      </c>
    </row>
    <row r="7016" spans="1:23" x14ac:dyDescent="0.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VLOOKUP($M7016,People!$A$2:$B$5, 2, FALSE)</f>
        <v>Cassandra Brandow</v>
      </c>
      <c r="W7016" s="3" t="str">
        <f>IFERROR(VLOOKUP($B7016, 'Returns'!$A$2:$B$801, 2, FALSE), "No")</f>
        <v>No</v>
      </c>
    </row>
    <row r="7017" spans="1:23" x14ac:dyDescent="0.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VLOOKUP($M7017,People!$A$2:$B$5, 2, FALSE)</f>
        <v>Cassandra Brandow</v>
      </c>
      <c r="W7017" s="3" t="str">
        <f>IFERROR(VLOOKUP($B7017, 'Returns'!$A$2:$B$801, 2, FALSE), "No")</f>
        <v>No</v>
      </c>
    </row>
    <row r="7018" spans="1:23" x14ac:dyDescent="0.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VLOOKUP($M7018,People!$A$2:$B$5, 2, FALSE)</f>
        <v>Cassandra Brandow</v>
      </c>
      <c r="W7018" s="3" t="str">
        <f>IFERROR(VLOOKUP($B7018, 'Returns'!$A$2:$B$801, 2, FALSE), "No")</f>
        <v>No</v>
      </c>
    </row>
    <row r="7019" spans="1:23" x14ac:dyDescent="0.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VLOOKUP($M7019,People!$A$2:$B$5, 2, FALSE)</f>
        <v>Cassandra Brandow</v>
      </c>
      <c r="W7019" s="3" t="str">
        <f>IFERROR(VLOOKUP($B7019, 'Returns'!$A$2:$B$801, 2, FALSE), "No")</f>
        <v>No</v>
      </c>
    </row>
    <row r="7020" spans="1:23" x14ac:dyDescent="0.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VLOOKUP($M7020,People!$A$2:$B$5, 2, FALSE)</f>
        <v>Chuck Magee</v>
      </c>
      <c r="W7020" s="3" t="str">
        <f>IFERROR(VLOOKUP($B7020, 'Returns'!$A$2:$B$801, 2, FALSE), "No")</f>
        <v>No</v>
      </c>
    </row>
    <row r="7021" spans="1:23" x14ac:dyDescent="0.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VLOOKUP($M7021,People!$A$2:$B$5, 2, FALSE)</f>
        <v>Anna Andreadi</v>
      </c>
      <c r="W7021" s="3" t="str">
        <f>IFERROR(VLOOKUP($B7021, 'Returns'!$A$2:$B$801, 2, FALSE), "No")</f>
        <v>No</v>
      </c>
    </row>
    <row r="7022" spans="1:23" x14ac:dyDescent="0.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VLOOKUP($M7022,People!$A$2:$B$5, 2, FALSE)</f>
        <v>Anna Andreadi</v>
      </c>
      <c r="W7022" s="3" t="str">
        <f>IFERROR(VLOOKUP($B7022, 'Returns'!$A$2:$B$801, 2, FALSE), "No")</f>
        <v>No</v>
      </c>
    </row>
    <row r="7023" spans="1:23" x14ac:dyDescent="0.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VLOOKUP($M7023,People!$A$2:$B$5, 2, FALSE)</f>
        <v>Anna Andreadi</v>
      </c>
      <c r="W7023" s="3" t="str">
        <f>IFERROR(VLOOKUP($B7023, 'Returns'!$A$2:$B$801, 2, FALSE), "No")</f>
        <v>No</v>
      </c>
    </row>
    <row r="7024" spans="1:23" x14ac:dyDescent="0.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VLOOKUP($M7024,People!$A$2:$B$5, 2, FALSE)</f>
        <v>Anna Andreadi</v>
      </c>
      <c r="W7024" s="3" t="str">
        <f>IFERROR(VLOOKUP($B7024, 'Returns'!$A$2:$B$801, 2, FALSE), "No")</f>
        <v>No</v>
      </c>
    </row>
    <row r="7025" spans="1:23" x14ac:dyDescent="0.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VLOOKUP($M7025,People!$A$2:$B$5, 2, FALSE)</f>
        <v>Anna Andreadi</v>
      </c>
      <c r="W7025" s="3" t="str">
        <f>IFERROR(VLOOKUP($B7025, 'Returns'!$A$2:$B$801, 2, FALSE), "No")</f>
        <v>No</v>
      </c>
    </row>
    <row r="7026" spans="1:23" x14ac:dyDescent="0.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VLOOKUP($M7026,People!$A$2:$B$5, 2, FALSE)</f>
        <v>Anna Andreadi</v>
      </c>
      <c r="W7026" s="3" t="str">
        <f>IFERROR(VLOOKUP($B7026, 'Returns'!$A$2:$B$801, 2, FALSE), "No")</f>
        <v>No</v>
      </c>
    </row>
    <row r="7027" spans="1:23" x14ac:dyDescent="0.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VLOOKUP($M7027,People!$A$2:$B$5, 2, FALSE)</f>
        <v>Chuck Magee</v>
      </c>
      <c r="W7027" s="3" t="str">
        <f>IFERROR(VLOOKUP($B7027, 'Returns'!$A$2:$B$801, 2, FALSE), "No")</f>
        <v>No</v>
      </c>
    </row>
    <row r="7028" spans="1:23" x14ac:dyDescent="0.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VLOOKUP($M7028,People!$A$2:$B$5, 2, FALSE)</f>
        <v>Chuck Magee</v>
      </c>
      <c r="W7028" s="3" t="str">
        <f>IFERROR(VLOOKUP($B7028, 'Returns'!$A$2:$B$801, 2, FALSE), "No")</f>
        <v>No</v>
      </c>
    </row>
    <row r="7029" spans="1:23" x14ac:dyDescent="0.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VLOOKUP($M7029,People!$A$2:$B$5, 2, FALSE)</f>
        <v>Chuck Magee</v>
      </c>
      <c r="W7029" s="3" t="str">
        <f>IFERROR(VLOOKUP($B7029, 'Returns'!$A$2:$B$801, 2, FALSE), "No")</f>
        <v>No</v>
      </c>
    </row>
    <row r="7030" spans="1:23" x14ac:dyDescent="0.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VLOOKUP($M7030,People!$A$2:$B$5, 2, FALSE)</f>
        <v>Kelly Williams</v>
      </c>
      <c r="W7030" s="3" t="str">
        <f>IFERROR(VLOOKUP($B7030, 'Returns'!$A$2:$B$801, 2, FALSE), "No")</f>
        <v>No</v>
      </c>
    </row>
    <row r="7031" spans="1:23" x14ac:dyDescent="0.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VLOOKUP($M7031,People!$A$2:$B$5, 2, FALSE)</f>
        <v>Chuck Magee</v>
      </c>
      <c r="W7031" s="3" t="str">
        <f>IFERROR(VLOOKUP($B7031, 'Returns'!$A$2:$B$801, 2, FALSE), "No")</f>
        <v>No</v>
      </c>
    </row>
    <row r="7032" spans="1:23" x14ac:dyDescent="0.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VLOOKUP($M7032,People!$A$2:$B$5, 2, FALSE)</f>
        <v>Chuck Magee</v>
      </c>
      <c r="W7032" s="3" t="str">
        <f>IFERROR(VLOOKUP($B7032, 'Returns'!$A$2:$B$801, 2, FALSE), "No")</f>
        <v>No</v>
      </c>
    </row>
    <row r="7033" spans="1:23" x14ac:dyDescent="0.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VLOOKUP($M7033,People!$A$2:$B$5, 2, FALSE)</f>
        <v>Chuck Magee</v>
      </c>
      <c r="W7033" s="3" t="str">
        <f>IFERROR(VLOOKUP($B7033, 'Returns'!$A$2:$B$801, 2, FALSE), "No")</f>
        <v>No</v>
      </c>
    </row>
    <row r="7034" spans="1:23" x14ac:dyDescent="0.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VLOOKUP($M7034,People!$A$2:$B$5, 2, FALSE)</f>
        <v>Chuck Magee</v>
      </c>
      <c r="W7034" s="3" t="str">
        <f>IFERROR(VLOOKUP($B7034, 'Returns'!$A$2:$B$801, 2, FALSE), "No")</f>
        <v>No</v>
      </c>
    </row>
    <row r="7035" spans="1:23" x14ac:dyDescent="0.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VLOOKUP($M7035,People!$A$2:$B$5, 2, FALSE)</f>
        <v>Chuck Magee</v>
      </c>
      <c r="W7035" s="3" t="str">
        <f>IFERROR(VLOOKUP($B7035, 'Returns'!$A$2:$B$801, 2, FALSE), "No")</f>
        <v>No</v>
      </c>
    </row>
    <row r="7036" spans="1:23" x14ac:dyDescent="0.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VLOOKUP($M7036,People!$A$2:$B$5, 2, FALSE)</f>
        <v>Chuck Magee</v>
      </c>
      <c r="W7036" s="3" t="str">
        <f>IFERROR(VLOOKUP($B7036, 'Returns'!$A$2:$B$801, 2, FALSE), "No")</f>
        <v>No</v>
      </c>
    </row>
    <row r="7037" spans="1:23" x14ac:dyDescent="0.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VLOOKUP($M7037,People!$A$2:$B$5, 2, FALSE)</f>
        <v>Anna Andreadi</v>
      </c>
      <c r="W7037" s="3" t="str">
        <f>IFERROR(VLOOKUP($B7037, 'Returns'!$A$2:$B$801, 2, FALSE), "No")</f>
        <v>No</v>
      </c>
    </row>
    <row r="7038" spans="1:23" x14ac:dyDescent="0.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VLOOKUP($M7038,People!$A$2:$B$5, 2, FALSE)</f>
        <v>Cassandra Brandow</v>
      </c>
      <c r="W7038" s="3" t="str">
        <f>IFERROR(VLOOKUP($B7038, 'Returns'!$A$2:$B$801, 2, FALSE), "No")</f>
        <v>No</v>
      </c>
    </row>
    <row r="7039" spans="1:23" x14ac:dyDescent="0.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VLOOKUP($M7039,People!$A$2:$B$5, 2, FALSE)</f>
        <v>Cassandra Brandow</v>
      </c>
      <c r="W7039" s="3" t="str">
        <f>IFERROR(VLOOKUP($B7039, 'Returns'!$A$2:$B$801, 2, FALSE), "No")</f>
        <v>No</v>
      </c>
    </row>
    <row r="7040" spans="1:23" x14ac:dyDescent="0.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VLOOKUP($M7040,People!$A$2:$B$5, 2, FALSE)</f>
        <v>Cassandra Brandow</v>
      </c>
      <c r="W7040" s="3" t="str">
        <f>IFERROR(VLOOKUP($B7040, 'Returns'!$A$2:$B$801, 2, FALSE), "No")</f>
        <v>No</v>
      </c>
    </row>
    <row r="7041" spans="1:23" x14ac:dyDescent="0.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VLOOKUP($M7041,People!$A$2:$B$5, 2, FALSE)</f>
        <v>Chuck Magee</v>
      </c>
      <c r="W7041" s="3" t="str">
        <f>IFERROR(VLOOKUP($B7041, 'Returns'!$A$2:$B$801, 2, FALSE), "No")</f>
        <v>No</v>
      </c>
    </row>
    <row r="7042" spans="1:23" x14ac:dyDescent="0.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VLOOKUP($M7042,People!$A$2:$B$5, 2, FALSE)</f>
        <v>Chuck Magee</v>
      </c>
      <c r="W7042" s="3" t="str">
        <f>IFERROR(VLOOKUP($B7042, 'Returns'!$A$2:$B$801, 2, FALSE), "No")</f>
        <v>No</v>
      </c>
    </row>
    <row r="7043" spans="1:23" x14ac:dyDescent="0.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VLOOKUP($M7043,People!$A$2:$B$5, 2, FALSE)</f>
        <v>Chuck Magee</v>
      </c>
      <c r="W7043" s="3" t="str">
        <f>IFERROR(VLOOKUP($B7043, 'Returns'!$A$2:$B$801, 2, FALSE), "No")</f>
        <v>No</v>
      </c>
    </row>
    <row r="7044" spans="1:23" x14ac:dyDescent="0.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VLOOKUP($M7044,People!$A$2:$B$5, 2, FALSE)</f>
        <v>Chuck Magee</v>
      </c>
      <c r="W7044" s="3" t="str">
        <f>IFERROR(VLOOKUP($B7044, 'Returns'!$A$2:$B$801, 2, FALSE), "No")</f>
        <v>No</v>
      </c>
    </row>
    <row r="7045" spans="1:23" x14ac:dyDescent="0.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VLOOKUP($M7045,People!$A$2:$B$5, 2, FALSE)</f>
        <v>Chuck Magee</v>
      </c>
      <c r="W7045" s="3" t="str">
        <f>IFERROR(VLOOKUP($B7045, 'Returns'!$A$2:$B$801, 2, FALSE), "No")</f>
        <v>No</v>
      </c>
    </row>
    <row r="7046" spans="1:23" x14ac:dyDescent="0.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VLOOKUP($M7046,People!$A$2:$B$5, 2, FALSE)</f>
        <v>Chuck Magee</v>
      </c>
      <c r="W7046" s="3" t="str">
        <f>IFERROR(VLOOKUP($B7046, 'Returns'!$A$2:$B$801, 2, FALSE), "No")</f>
        <v>No</v>
      </c>
    </row>
    <row r="7047" spans="1:23" x14ac:dyDescent="0.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VLOOKUP($M7047,People!$A$2:$B$5, 2, FALSE)</f>
        <v>Kelly Williams</v>
      </c>
      <c r="W7047" s="3" t="str">
        <f>IFERROR(VLOOKUP($B7047, 'Returns'!$A$2:$B$801, 2, FALSE), "No")</f>
        <v>No</v>
      </c>
    </row>
    <row r="7048" spans="1:23" x14ac:dyDescent="0.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VLOOKUP($M7048,People!$A$2:$B$5, 2, FALSE)</f>
        <v>Anna Andreadi</v>
      </c>
      <c r="W7048" s="3" t="str">
        <f>IFERROR(VLOOKUP($B7048, 'Returns'!$A$2:$B$801, 2, FALSE), "No")</f>
        <v>No</v>
      </c>
    </row>
    <row r="7049" spans="1:23" x14ac:dyDescent="0.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VLOOKUP($M7049,People!$A$2:$B$5, 2, FALSE)</f>
        <v>Anna Andreadi</v>
      </c>
      <c r="W7049" s="3" t="str">
        <f>IFERROR(VLOOKUP($B7049, 'Returns'!$A$2:$B$801, 2, FALSE), "No")</f>
        <v>No</v>
      </c>
    </row>
    <row r="7050" spans="1:23" x14ac:dyDescent="0.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VLOOKUP($M7050,People!$A$2:$B$5, 2, FALSE)</f>
        <v>Cassandra Brandow</v>
      </c>
      <c r="W7050" s="3" t="str">
        <f>IFERROR(VLOOKUP($B7050, 'Returns'!$A$2:$B$801, 2, FALSE), "No")</f>
        <v>No</v>
      </c>
    </row>
    <row r="7051" spans="1:23" x14ac:dyDescent="0.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VLOOKUP($M7051,People!$A$2:$B$5, 2, FALSE)</f>
        <v>Anna Andreadi</v>
      </c>
      <c r="W7051" s="3" t="str">
        <f>IFERROR(VLOOKUP($B7051, 'Returns'!$A$2:$B$801, 2, FALSE), "No")</f>
        <v>No</v>
      </c>
    </row>
    <row r="7052" spans="1:23" x14ac:dyDescent="0.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VLOOKUP($M7052,People!$A$2:$B$5, 2, FALSE)</f>
        <v>Anna Andreadi</v>
      </c>
      <c r="W7052" s="3" t="str">
        <f>IFERROR(VLOOKUP($B7052, 'Returns'!$A$2:$B$801, 2, FALSE), "No")</f>
        <v>Yes</v>
      </c>
    </row>
    <row r="7053" spans="1:23" x14ac:dyDescent="0.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VLOOKUP($M7053,People!$A$2:$B$5, 2, FALSE)</f>
        <v>Anna Andreadi</v>
      </c>
      <c r="W7053" s="3" t="str">
        <f>IFERROR(VLOOKUP($B7053, 'Returns'!$A$2:$B$801, 2, FALSE), "No")</f>
        <v>Yes</v>
      </c>
    </row>
    <row r="7054" spans="1:23" x14ac:dyDescent="0.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VLOOKUP($M7054,People!$A$2:$B$5, 2, FALSE)</f>
        <v>Anna Andreadi</v>
      </c>
      <c r="W7054" s="3" t="str">
        <f>IFERROR(VLOOKUP($B7054, 'Returns'!$A$2:$B$801, 2, FALSE), "No")</f>
        <v>Yes</v>
      </c>
    </row>
    <row r="7055" spans="1:23" x14ac:dyDescent="0.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VLOOKUP($M7055,People!$A$2:$B$5, 2, FALSE)</f>
        <v>Anna Andreadi</v>
      </c>
      <c r="W7055" s="3" t="str">
        <f>IFERROR(VLOOKUP($B7055, 'Returns'!$A$2:$B$801, 2, FALSE), "No")</f>
        <v>Yes</v>
      </c>
    </row>
    <row r="7056" spans="1:23" x14ac:dyDescent="0.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VLOOKUP($M7056,People!$A$2:$B$5, 2, FALSE)</f>
        <v>Anna Andreadi</v>
      </c>
      <c r="W7056" s="3" t="str">
        <f>IFERROR(VLOOKUP($B7056, 'Returns'!$A$2:$B$801, 2, FALSE), "No")</f>
        <v>Yes</v>
      </c>
    </row>
    <row r="7057" spans="1:23" x14ac:dyDescent="0.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VLOOKUP($M7057,People!$A$2:$B$5, 2, FALSE)</f>
        <v>Anna Andreadi</v>
      </c>
      <c r="W7057" s="3" t="str">
        <f>IFERROR(VLOOKUP($B7057, 'Returns'!$A$2:$B$801, 2, FALSE), "No")</f>
        <v>Yes</v>
      </c>
    </row>
    <row r="7058" spans="1:23" x14ac:dyDescent="0.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VLOOKUP($M7058,People!$A$2:$B$5, 2, FALSE)</f>
        <v>Anna Andreadi</v>
      </c>
      <c r="W7058" s="3" t="str">
        <f>IFERROR(VLOOKUP($B7058, 'Returns'!$A$2:$B$801, 2, FALSE), "No")</f>
        <v>Yes</v>
      </c>
    </row>
    <row r="7059" spans="1:23" x14ac:dyDescent="0.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VLOOKUP($M7059,People!$A$2:$B$5, 2, FALSE)</f>
        <v>Anna Andreadi</v>
      </c>
      <c r="W7059" s="3" t="str">
        <f>IFERROR(VLOOKUP($B7059, 'Returns'!$A$2:$B$801, 2, FALSE), "No")</f>
        <v>Yes</v>
      </c>
    </row>
    <row r="7060" spans="1:23" x14ac:dyDescent="0.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VLOOKUP($M7060,People!$A$2:$B$5, 2, FALSE)</f>
        <v>Anna Andreadi</v>
      </c>
      <c r="W7060" s="3" t="str">
        <f>IFERROR(VLOOKUP($B7060, 'Returns'!$A$2:$B$801, 2, FALSE), "No")</f>
        <v>Yes</v>
      </c>
    </row>
    <row r="7061" spans="1:23" x14ac:dyDescent="0.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VLOOKUP($M7061,People!$A$2:$B$5, 2, FALSE)</f>
        <v>Anna Andreadi</v>
      </c>
      <c r="W7061" s="3" t="str">
        <f>IFERROR(VLOOKUP($B7061, 'Returns'!$A$2:$B$801, 2, FALSE), "No")</f>
        <v>Yes</v>
      </c>
    </row>
    <row r="7062" spans="1:23" x14ac:dyDescent="0.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VLOOKUP($M7062,People!$A$2:$B$5, 2, FALSE)</f>
        <v>Anna Andreadi</v>
      </c>
      <c r="W7062" s="3" t="str">
        <f>IFERROR(VLOOKUP($B7062, 'Returns'!$A$2:$B$801, 2, FALSE), "No")</f>
        <v>Yes</v>
      </c>
    </row>
    <row r="7063" spans="1:23" x14ac:dyDescent="0.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VLOOKUP($M7063,People!$A$2:$B$5, 2, FALSE)</f>
        <v>Anna Andreadi</v>
      </c>
      <c r="W7063" s="3" t="str">
        <f>IFERROR(VLOOKUP($B7063, 'Returns'!$A$2:$B$801, 2, FALSE), "No")</f>
        <v>No</v>
      </c>
    </row>
    <row r="7064" spans="1:23" x14ac:dyDescent="0.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VLOOKUP($M7064,People!$A$2:$B$5, 2, FALSE)</f>
        <v>Anna Andreadi</v>
      </c>
      <c r="W7064" s="3" t="str">
        <f>IFERROR(VLOOKUP($B7064, 'Returns'!$A$2:$B$801, 2, FALSE), "No")</f>
        <v>No</v>
      </c>
    </row>
    <row r="7065" spans="1:23" x14ac:dyDescent="0.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VLOOKUP($M7065,People!$A$2:$B$5, 2, FALSE)</f>
        <v>Anna Andreadi</v>
      </c>
      <c r="W7065" s="3" t="str">
        <f>IFERROR(VLOOKUP($B7065, 'Returns'!$A$2:$B$801, 2, FALSE), "No")</f>
        <v>No</v>
      </c>
    </row>
    <row r="7066" spans="1:23" x14ac:dyDescent="0.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VLOOKUP($M7066,People!$A$2:$B$5, 2, FALSE)</f>
        <v>Chuck Magee</v>
      </c>
      <c r="W7066" s="3" t="str">
        <f>IFERROR(VLOOKUP($B7066, 'Returns'!$A$2:$B$801, 2, FALSE), "No")</f>
        <v>No</v>
      </c>
    </row>
    <row r="7067" spans="1:23" x14ac:dyDescent="0.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VLOOKUP($M7067,People!$A$2:$B$5, 2, FALSE)</f>
        <v>Anna Andreadi</v>
      </c>
      <c r="W7067" s="3" t="str">
        <f>IFERROR(VLOOKUP($B7067, 'Returns'!$A$2:$B$801, 2, FALSE), "No")</f>
        <v>No</v>
      </c>
    </row>
    <row r="7068" spans="1:23" x14ac:dyDescent="0.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VLOOKUP($M7068,People!$A$2:$B$5, 2, FALSE)</f>
        <v>Anna Andreadi</v>
      </c>
      <c r="W7068" s="3" t="str">
        <f>IFERROR(VLOOKUP($B7068, 'Returns'!$A$2:$B$801, 2, FALSE), "No")</f>
        <v>No</v>
      </c>
    </row>
    <row r="7069" spans="1:23" x14ac:dyDescent="0.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VLOOKUP($M7069,People!$A$2:$B$5, 2, FALSE)</f>
        <v>Kelly Williams</v>
      </c>
      <c r="W7069" s="3" t="str">
        <f>IFERROR(VLOOKUP($B7069, 'Returns'!$A$2:$B$801, 2, FALSE), "No")</f>
        <v>No</v>
      </c>
    </row>
    <row r="7070" spans="1:23" x14ac:dyDescent="0.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VLOOKUP($M7070,People!$A$2:$B$5, 2, FALSE)</f>
        <v>Kelly Williams</v>
      </c>
      <c r="W7070" s="3" t="str">
        <f>IFERROR(VLOOKUP($B7070, 'Returns'!$A$2:$B$801, 2, FALSE), "No")</f>
        <v>No</v>
      </c>
    </row>
    <row r="7071" spans="1:23" x14ac:dyDescent="0.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VLOOKUP($M7071,People!$A$2:$B$5, 2, FALSE)</f>
        <v>Anna Andreadi</v>
      </c>
      <c r="W7071" s="3" t="str">
        <f>IFERROR(VLOOKUP($B7071, 'Returns'!$A$2:$B$801, 2, FALSE), "No")</f>
        <v>No</v>
      </c>
    </row>
    <row r="7072" spans="1:23" x14ac:dyDescent="0.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VLOOKUP($M7072,People!$A$2:$B$5, 2, FALSE)</f>
        <v>Kelly Williams</v>
      </c>
      <c r="W7072" s="3" t="str">
        <f>IFERROR(VLOOKUP($B7072, 'Returns'!$A$2:$B$801, 2, FALSE), "No")</f>
        <v>No</v>
      </c>
    </row>
    <row r="7073" spans="1:23" x14ac:dyDescent="0.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VLOOKUP($M7073,People!$A$2:$B$5, 2, FALSE)</f>
        <v>Kelly Williams</v>
      </c>
      <c r="W7073" s="3" t="str">
        <f>IFERROR(VLOOKUP($B7073, 'Returns'!$A$2:$B$801, 2, FALSE), "No")</f>
        <v>No</v>
      </c>
    </row>
    <row r="7074" spans="1:23" x14ac:dyDescent="0.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VLOOKUP($M7074,People!$A$2:$B$5, 2, FALSE)</f>
        <v>Kelly Williams</v>
      </c>
      <c r="W7074" s="3" t="str">
        <f>IFERROR(VLOOKUP($B7074, 'Returns'!$A$2:$B$801, 2, FALSE), "No")</f>
        <v>No</v>
      </c>
    </row>
    <row r="7075" spans="1:23" x14ac:dyDescent="0.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VLOOKUP($M7075,People!$A$2:$B$5, 2, FALSE)</f>
        <v>Kelly Williams</v>
      </c>
      <c r="W7075" s="3" t="str">
        <f>IFERROR(VLOOKUP($B7075, 'Returns'!$A$2:$B$801, 2, FALSE), "No")</f>
        <v>No</v>
      </c>
    </row>
    <row r="7076" spans="1:23" x14ac:dyDescent="0.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VLOOKUP($M7076,People!$A$2:$B$5, 2, FALSE)</f>
        <v>Kelly Williams</v>
      </c>
      <c r="W7076" s="3" t="str">
        <f>IFERROR(VLOOKUP($B7076, 'Returns'!$A$2:$B$801, 2, FALSE), "No")</f>
        <v>No</v>
      </c>
    </row>
    <row r="7077" spans="1:23" x14ac:dyDescent="0.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VLOOKUP($M7077,People!$A$2:$B$5, 2, FALSE)</f>
        <v>Kelly Williams</v>
      </c>
      <c r="W7077" s="3" t="str">
        <f>IFERROR(VLOOKUP($B7077, 'Returns'!$A$2:$B$801, 2, FALSE), "No")</f>
        <v>No</v>
      </c>
    </row>
    <row r="7078" spans="1:23" x14ac:dyDescent="0.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VLOOKUP($M7078,People!$A$2:$B$5, 2, FALSE)</f>
        <v>Anna Andreadi</v>
      </c>
      <c r="W7078" s="3" t="str">
        <f>IFERROR(VLOOKUP($B7078, 'Returns'!$A$2:$B$801, 2, FALSE), "No")</f>
        <v>No</v>
      </c>
    </row>
    <row r="7079" spans="1:23" x14ac:dyDescent="0.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VLOOKUP($M7079,People!$A$2:$B$5, 2, FALSE)</f>
        <v>Cassandra Brandow</v>
      </c>
      <c r="W7079" s="3" t="str">
        <f>IFERROR(VLOOKUP($B7079, 'Returns'!$A$2:$B$801, 2, FALSE), "No")</f>
        <v>Yes</v>
      </c>
    </row>
    <row r="7080" spans="1:23" x14ac:dyDescent="0.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VLOOKUP($M7080,People!$A$2:$B$5, 2, FALSE)</f>
        <v>Cassandra Brandow</v>
      </c>
      <c r="W7080" s="3" t="str">
        <f>IFERROR(VLOOKUP($B7080, 'Returns'!$A$2:$B$801, 2, FALSE), "No")</f>
        <v>Yes</v>
      </c>
    </row>
    <row r="7081" spans="1:23" x14ac:dyDescent="0.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VLOOKUP($M7081,People!$A$2:$B$5, 2, FALSE)</f>
        <v>Cassandra Brandow</v>
      </c>
      <c r="W7081" s="3" t="str">
        <f>IFERROR(VLOOKUP($B7081, 'Returns'!$A$2:$B$801, 2, FALSE), "No")</f>
        <v>Yes</v>
      </c>
    </row>
    <row r="7082" spans="1:23" x14ac:dyDescent="0.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VLOOKUP($M7082,People!$A$2:$B$5, 2, FALSE)</f>
        <v>Cassandra Brandow</v>
      </c>
      <c r="W7082" s="3" t="str">
        <f>IFERROR(VLOOKUP($B7082, 'Returns'!$A$2:$B$801, 2, FALSE), "No")</f>
        <v>Yes</v>
      </c>
    </row>
    <row r="7083" spans="1:23" x14ac:dyDescent="0.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VLOOKUP($M7083,People!$A$2:$B$5, 2, FALSE)</f>
        <v>Cassandra Brandow</v>
      </c>
      <c r="W7083" s="3" t="str">
        <f>IFERROR(VLOOKUP($B7083, 'Returns'!$A$2:$B$801, 2, FALSE), "No")</f>
        <v>Yes</v>
      </c>
    </row>
    <row r="7084" spans="1:23" x14ac:dyDescent="0.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VLOOKUP($M7084,People!$A$2:$B$5, 2, FALSE)</f>
        <v>Cassandra Brandow</v>
      </c>
      <c r="W7084" s="3" t="str">
        <f>IFERROR(VLOOKUP($B7084, 'Returns'!$A$2:$B$801, 2, FALSE), "No")</f>
        <v>Yes</v>
      </c>
    </row>
    <row r="7085" spans="1:23" x14ac:dyDescent="0.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VLOOKUP($M7085,People!$A$2:$B$5, 2, FALSE)</f>
        <v>Anna Andreadi</v>
      </c>
      <c r="W7085" s="3" t="str">
        <f>IFERROR(VLOOKUP($B7085, 'Returns'!$A$2:$B$801, 2, FALSE), "No")</f>
        <v>No</v>
      </c>
    </row>
    <row r="7086" spans="1:23" x14ac:dyDescent="0.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VLOOKUP($M7086,People!$A$2:$B$5, 2, FALSE)</f>
        <v>Anna Andreadi</v>
      </c>
      <c r="W7086" s="3" t="str">
        <f>IFERROR(VLOOKUP($B7086, 'Returns'!$A$2:$B$801, 2, FALSE), "No")</f>
        <v>No</v>
      </c>
    </row>
    <row r="7087" spans="1:23" x14ac:dyDescent="0.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VLOOKUP($M7087,People!$A$2:$B$5, 2, FALSE)</f>
        <v>Chuck Magee</v>
      </c>
      <c r="W7087" s="3" t="str">
        <f>IFERROR(VLOOKUP($B7087, 'Returns'!$A$2:$B$801, 2, FALSE), "No")</f>
        <v>No</v>
      </c>
    </row>
    <row r="7088" spans="1:23" x14ac:dyDescent="0.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VLOOKUP($M7088,People!$A$2:$B$5, 2, FALSE)</f>
        <v>Chuck Magee</v>
      </c>
      <c r="W7088" s="3" t="str">
        <f>IFERROR(VLOOKUP($B7088, 'Returns'!$A$2:$B$801, 2, FALSE), "No")</f>
        <v>No</v>
      </c>
    </row>
    <row r="7089" spans="1:23" x14ac:dyDescent="0.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VLOOKUP($M7089,People!$A$2:$B$5, 2, FALSE)</f>
        <v>Anna Andreadi</v>
      </c>
      <c r="W7089" s="3" t="str">
        <f>IFERROR(VLOOKUP($B7089, 'Returns'!$A$2:$B$801, 2, FALSE), "No")</f>
        <v>No</v>
      </c>
    </row>
    <row r="7090" spans="1:23" x14ac:dyDescent="0.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VLOOKUP($M7090,People!$A$2:$B$5, 2, FALSE)</f>
        <v>Anna Andreadi</v>
      </c>
      <c r="W7090" s="3" t="str">
        <f>IFERROR(VLOOKUP($B7090, 'Returns'!$A$2:$B$801, 2, FALSE), "No")</f>
        <v>No</v>
      </c>
    </row>
    <row r="7091" spans="1:23" x14ac:dyDescent="0.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VLOOKUP($M7091,People!$A$2:$B$5, 2, FALSE)</f>
        <v>Anna Andreadi</v>
      </c>
      <c r="W7091" s="3" t="str">
        <f>IFERROR(VLOOKUP($B7091, 'Returns'!$A$2:$B$801, 2, FALSE), "No")</f>
        <v>No</v>
      </c>
    </row>
    <row r="7092" spans="1:23" x14ac:dyDescent="0.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VLOOKUP($M7092,People!$A$2:$B$5, 2, FALSE)</f>
        <v>Cassandra Brandow</v>
      </c>
      <c r="W7092" s="3" t="str">
        <f>IFERROR(VLOOKUP($B7092, 'Returns'!$A$2:$B$801, 2, FALSE), "No")</f>
        <v>No</v>
      </c>
    </row>
    <row r="7093" spans="1:23" x14ac:dyDescent="0.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VLOOKUP($M7093,People!$A$2:$B$5, 2, FALSE)</f>
        <v>Cassandra Brandow</v>
      </c>
      <c r="W7093" s="3" t="str">
        <f>IFERROR(VLOOKUP($B7093, 'Returns'!$A$2:$B$801, 2, FALSE), "No")</f>
        <v>No</v>
      </c>
    </row>
    <row r="7094" spans="1:23" x14ac:dyDescent="0.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VLOOKUP($M7094,People!$A$2:$B$5, 2, FALSE)</f>
        <v>Cassandra Brandow</v>
      </c>
      <c r="W7094" s="3" t="str">
        <f>IFERROR(VLOOKUP($B7094, 'Returns'!$A$2:$B$801, 2, FALSE), "No")</f>
        <v>No</v>
      </c>
    </row>
    <row r="7095" spans="1:23" x14ac:dyDescent="0.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VLOOKUP($M7095,People!$A$2:$B$5, 2, FALSE)</f>
        <v>Cassandra Brandow</v>
      </c>
      <c r="W7095" s="3" t="str">
        <f>IFERROR(VLOOKUP($B7095, 'Returns'!$A$2:$B$801, 2, FALSE), "No")</f>
        <v>No</v>
      </c>
    </row>
    <row r="7096" spans="1:23" x14ac:dyDescent="0.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VLOOKUP($M7096,People!$A$2:$B$5, 2, FALSE)</f>
        <v>Kelly Williams</v>
      </c>
      <c r="W7096" s="3" t="str">
        <f>IFERROR(VLOOKUP($B7096, 'Returns'!$A$2:$B$801, 2, FALSE), "No")</f>
        <v>No</v>
      </c>
    </row>
    <row r="7097" spans="1:23" x14ac:dyDescent="0.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VLOOKUP($M7097,People!$A$2:$B$5, 2, FALSE)</f>
        <v>Chuck Magee</v>
      </c>
      <c r="W7097" s="3" t="str">
        <f>IFERROR(VLOOKUP($B7097, 'Returns'!$A$2:$B$801, 2, FALSE), "No")</f>
        <v>No</v>
      </c>
    </row>
    <row r="7098" spans="1:23" x14ac:dyDescent="0.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VLOOKUP($M7098,People!$A$2:$B$5, 2, FALSE)</f>
        <v>Chuck Magee</v>
      </c>
      <c r="W7098" s="3" t="str">
        <f>IFERROR(VLOOKUP($B7098, 'Returns'!$A$2:$B$801, 2, FALSE), "No")</f>
        <v>No</v>
      </c>
    </row>
    <row r="7099" spans="1:23" x14ac:dyDescent="0.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VLOOKUP($M7099,People!$A$2:$B$5, 2, FALSE)</f>
        <v>Chuck Magee</v>
      </c>
      <c r="W7099" s="3" t="str">
        <f>IFERROR(VLOOKUP($B7099, 'Returns'!$A$2:$B$801, 2, FALSE), "No")</f>
        <v>No</v>
      </c>
    </row>
    <row r="7100" spans="1:23" x14ac:dyDescent="0.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VLOOKUP($M7100,People!$A$2:$B$5, 2, FALSE)</f>
        <v>Chuck Magee</v>
      </c>
      <c r="W7100" s="3" t="str">
        <f>IFERROR(VLOOKUP($B7100, 'Returns'!$A$2:$B$801, 2, FALSE), "No")</f>
        <v>No</v>
      </c>
    </row>
    <row r="7101" spans="1:23" x14ac:dyDescent="0.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VLOOKUP($M7101,People!$A$2:$B$5, 2, FALSE)</f>
        <v>Chuck Magee</v>
      </c>
      <c r="W7101" s="3" t="str">
        <f>IFERROR(VLOOKUP($B7101, 'Returns'!$A$2:$B$801, 2, FALSE), "No")</f>
        <v>No</v>
      </c>
    </row>
    <row r="7102" spans="1:23" x14ac:dyDescent="0.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VLOOKUP($M7102,People!$A$2:$B$5, 2, FALSE)</f>
        <v>Anna Andreadi</v>
      </c>
      <c r="W7102" s="3" t="str">
        <f>IFERROR(VLOOKUP($B7102, 'Returns'!$A$2:$B$801, 2, FALSE), "No")</f>
        <v>No</v>
      </c>
    </row>
    <row r="7103" spans="1:23" x14ac:dyDescent="0.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VLOOKUP($M7103,People!$A$2:$B$5, 2, FALSE)</f>
        <v>Kelly Williams</v>
      </c>
      <c r="W7103" s="3" t="str">
        <f>IFERROR(VLOOKUP($B7103, 'Returns'!$A$2:$B$801, 2, FALSE), "No")</f>
        <v>No</v>
      </c>
    </row>
    <row r="7104" spans="1:23" x14ac:dyDescent="0.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VLOOKUP($M7104,People!$A$2:$B$5, 2, FALSE)</f>
        <v>Chuck Magee</v>
      </c>
      <c r="W7104" s="3" t="str">
        <f>IFERROR(VLOOKUP($B7104, 'Returns'!$A$2:$B$801, 2, FALSE), "No")</f>
        <v>No</v>
      </c>
    </row>
    <row r="7105" spans="1:23" x14ac:dyDescent="0.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VLOOKUP($M7105,People!$A$2:$B$5, 2, FALSE)</f>
        <v>Anna Andreadi</v>
      </c>
      <c r="W7105" s="3" t="str">
        <f>IFERROR(VLOOKUP($B7105, 'Returns'!$A$2:$B$801, 2, FALSE), "No")</f>
        <v>No</v>
      </c>
    </row>
    <row r="7106" spans="1:23" x14ac:dyDescent="0.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VLOOKUP($M7106,People!$A$2:$B$5, 2, FALSE)</f>
        <v>Chuck Magee</v>
      </c>
      <c r="W7106" s="3" t="str">
        <f>IFERROR(VLOOKUP($B7106, 'Returns'!$A$2:$B$801, 2, FALSE), "No")</f>
        <v>No</v>
      </c>
    </row>
    <row r="7107" spans="1:23" x14ac:dyDescent="0.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VLOOKUP($M7107,People!$A$2:$B$5, 2, FALSE)</f>
        <v>Chuck Magee</v>
      </c>
      <c r="W7107" s="3" t="str">
        <f>IFERROR(VLOOKUP($B7107, 'Returns'!$A$2:$B$801, 2, FALSE), "No")</f>
        <v>No</v>
      </c>
    </row>
    <row r="7108" spans="1:23" x14ac:dyDescent="0.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VLOOKUP($M7108,People!$A$2:$B$5, 2, FALSE)</f>
        <v>Chuck Magee</v>
      </c>
      <c r="W7108" s="3" t="str">
        <f>IFERROR(VLOOKUP($B7108, 'Returns'!$A$2:$B$801, 2, FALSE), "No")</f>
        <v>No</v>
      </c>
    </row>
    <row r="7109" spans="1:23" x14ac:dyDescent="0.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VLOOKUP($M7109,People!$A$2:$B$5, 2, FALSE)</f>
        <v>Chuck Magee</v>
      </c>
      <c r="W7109" s="3" t="str">
        <f>IFERROR(VLOOKUP($B7109, 'Returns'!$A$2:$B$801, 2, FALSE), "No")</f>
        <v>No</v>
      </c>
    </row>
    <row r="7110" spans="1:23" x14ac:dyDescent="0.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VLOOKUP($M7110,People!$A$2:$B$5, 2, FALSE)</f>
        <v>Chuck Magee</v>
      </c>
      <c r="W7110" s="3" t="str">
        <f>IFERROR(VLOOKUP($B7110, 'Returns'!$A$2:$B$801, 2, FALSE), "No")</f>
        <v>No</v>
      </c>
    </row>
    <row r="7111" spans="1:23" x14ac:dyDescent="0.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VLOOKUP($M7111,People!$A$2:$B$5, 2, FALSE)</f>
        <v>Chuck Magee</v>
      </c>
      <c r="W7111" s="3" t="str">
        <f>IFERROR(VLOOKUP($B7111, 'Returns'!$A$2:$B$801, 2, FALSE), "No")</f>
        <v>No</v>
      </c>
    </row>
    <row r="7112" spans="1:23" x14ac:dyDescent="0.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VLOOKUP($M7112,People!$A$2:$B$5, 2, FALSE)</f>
        <v>Chuck Magee</v>
      </c>
      <c r="W7112" s="3" t="str">
        <f>IFERROR(VLOOKUP($B7112, 'Returns'!$A$2:$B$801, 2, FALSE), "No")</f>
        <v>No</v>
      </c>
    </row>
    <row r="7113" spans="1:23" x14ac:dyDescent="0.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VLOOKUP($M7113,People!$A$2:$B$5, 2, FALSE)</f>
        <v>Chuck Magee</v>
      </c>
      <c r="W7113" s="3" t="str">
        <f>IFERROR(VLOOKUP($B7113, 'Returns'!$A$2:$B$801, 2, FALSE), "No")</f>
        <v>No</v>
      </c>
    </row>
    <row r="7114" spans="1:23" x14ac:dyDescent="0.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VLOOKUP($M7114,People!$A$2:$B$5, 2, FALSE)</f>
        <v>Chuck Magee</v>
      </c>
      <c r="W7114" s="3" t="str">
        <f>IFERROR(VLOOKUP($B7114, 'Returns'!$A$2:$B$801, 2, FALSE), "No")</f>
        <v>No</v>
      </c>
    </row>
    <row r="7115" spans="1:23" x14ac:dyDescent="0.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VLOOKUP($M7115,People!$A$2:$B$5, 2, FALSE)</f>
        <v>Chuck Magee</v>
      </c>
      <c r="W7115" s="3" t="str">
        <f>IFERROR(VLOOKUP($B7115, 'Returns'!$A$2:$B$801, 2, FALSE), "No")</f>
        <v>No</v>
      </c>
    </row>
    <row r="7116" spans="1:23" x14ac:dyDescent="0.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VLOOKUP($M7116,People!$A$2:$B$5, 2, FALSE)</f>
        <v>Anna Andreadi</v>
      </c>
      <c r="W7116" s="3" t="str">
        <f>IFERROR(VLOOKUP($B7116, 'Returns'!$A$2:$B$801, 2, FALSE), "No")</f>
        <v>No</v>
      </c>
    </row>
    <row r="7117" spans="1:23" x14ac:dyDescent="0.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VLOOKUP($M7117,People!$A$2:$B$5, 2, FALSE)</f>
        <v>Anna Andreadi</v>
      </c>
      <c r="W7117" s="3" t="str">
        <f>IFERROR(VLOOKUP($B7117, 'Returns'!$A$2:$B$801, 2, FALSE), "No")</f>
        <v>No</v>
      </c>
    </row>
    <row r="7118" spans="1:23" x14ac:dyDescent="0.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VLOOKUP($M7118,People!$A$2:$B$5, 2, FALSE)</f>
        <v>Anna Andreadi</v>
      </c>
      <c r="W7118" s="3" t="str">
        <f>IFERROR(VLOOKUP($B7118, 'Returns'!$A$2:$B$801, 2, FALSE), "No")</f>
        <v>No</v>
      </c>
    </row>
    <row r="7119" spans="1:23" x14ac:dyDescent="0.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VLOOKUP($M7119,People!$A$2:$B$5, 2, FALSE)</f>
        <v>Anna Andreadi</v>
      </c>
      <c r="W7119" s="3" t="str">
        <f>IFERROR(VLOOKUP($B7119, 'Returns'!$A$2:$B$801, 2, FALSE), "No")</f>
        <v>No</v>
      </c>
    </row>
    <row r="7120" spans="1:23" x14ac:dyDescent="0.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VLOOKUP($M7120,People!$A$2:$B$5, 2, FALSE)</f>
        <v>Chuck Magee</v>
      </c>
      <c r="W7120" s="3" t="str">
        <f>IFERROR(VLOOKUP($B7120, 'Returns'!$A$2:$B$801, 2, FALSE), "No")</f>
        <v>No</v>
      </c>
    </row>
    <row r="7121" spans="1:23" x14ac:dyDescent="0.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VLOOKUP($M7121,People!$A$2:$B$5, 2, FALSE)</f>
        <v>Anna Andreadi</v>
      </c>
      <c r="W7121" s="3" t="str">
        <f>IFERROR(VLOOKUP($B7121, 'Returns'!$A$2:$B$801, 2, FALSE), "No")</f>
        <v>Yes</v>
      </c>
    </row>
    <row r="7122" spans="1:23" x14ac:dyDescent="0.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VLOOKUP($M7122,People!$A$2:$B$5, 2, FALSE)</f>
        <v>Cassandra Brandow</v>
      </c>
      <c r="W7122" s="3" t="str">
        <f>IFERROR(VLOOKUP($B7122, 'Returns'!$A$2:$B$801, 2, FALSE), "No")</f>
        <v>No</v>
      </c>
    </row>
    <row r="7123" spans="1:23" x14ac:dyDescent="0.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VLOOKUP($M7123,People!$A$2:$B$5, 2, FALSE)</f>
        <v>Anna Andreadi</v>
      </c>
      <c r="W7123" s="3" t="str">
        <f>IFERROR(VLOOKUP($B7123, 'Returns'!$A$2:$B$801, 2, FALSE), "No")</f>
        <v>No</v>
      </c>
    </row>
    <row r="7124" spans="1:23" x14ac:dyDescent="0.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VLOOKUP($M7124,People!$A$2:$B$5, 2, FALSE)</f>
        <v>Anna Andreadi</v>
      </c>
      <c r="W7124" s="3" t="str">
        <f>IFERROR(VLOOKUP($B7124, 'Returns'!$A$2:$B$801, 2, FALSE), "No")</f>
        <v>No</v>
      </c>
    </row>
    <row r="7125" spans="1:23" x14ac:dyDescent="0.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VLOOKUP($M7125,People!$A$2:$B$5, 2, FALSE)</f>
        <v>Chuck Magee</v>
      </c>
      <c r="W7125" s="3" t="str">
        <f>IFERROR(VLOOKUP($B7125, 'Returns'!$A$2:$B$801, 2, FALSE), "No")</f>
        <v>No</v>
      </c>
    </row>
    <row r="7126" spans="1:23" x14ac:dyDescent="0.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VLOOKUP($M7126,People!$A$2:$B$5, 2, FALSE)</f>
        <v>Chuck Magee</v>
      </c>
      <c r="W7126" s="3" t="str">
        <f>IFERROR(VLOOKUP($B7126, 'Returns'!$A$2:$B$801, 2, FALSE), "No")</f>
        <v>No</v>
      </c>
    </row>
    <row r="7127" spans="1:23" x14ac:dyDescent="0.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VLOOKUP($M7127,People!$A$2:$B$5, 2, FALSE)</f>
        <v>Cassandra Brandow</v>
      </c>
      <c r="W7127" s="3" t="str">
        <f>IFERROR(VLOOKUP($B7127, 'Returns'!$A$2:$B$801, 2, FALSE), "No")</f>
        <v>No</v>
      </c>
    </row>
    <row r="7128" spans="1:23" x14ac:dyDescent="0.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VLOOKUP($M7128,People!$A$2:$B$5, 2, FALSE)</f>
        <v>Cassandra Brandow</v>
      </c>
      <c r="W7128" s="3" t="str">
        <f>IFERROR(VLOOKUP($B7128, 'Returns'!$A$2:$B$801, 2, FALSE), "No")</f>
        <v>No</v>
      </c>
    </row>
    <row r="7129" spans="1:23" x14ac:dyDescent="0.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VLOOKUP($M7129,People!$A$2:$B$5, 2, FALSE)</f>
        <v>Chuck Magee</v>
      </c>
      <c r="W7129" s="3" t="str">
        <f>IFERROR(VLOOKUP($B7129, 'Returns'!$A$2:$B$801, 2, FALSE), "No")</f>
        <v>No</v>
      </c>
    </row>
    <row r="7130" spans="1:23" x14ac:dyDescent="0.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VLOOKUP($M7130,People!$A$2:$B$5, 2, FALSE)</f>
        <v>Chuck Magee</v>
      </c>
      <c r="W7130" s="3" t="str">
        <f>IFERROR(VLOOKUP($B7130, 'Returns'!$A$2:$B$801, 2, FALSE), "No")</f>
        <v>No</v>
      </c>
    </row>
    <row r="7131" spans="1:23" x14ac:dyDescent="0.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VLOOKUP($M7131,People!$A$2:$B$5, 2, FALSE)</f>
        <v>Cassandra Brandow</v>
      </c>
      <c r="W7131" s="3" t="str">
        <f>IFERROR(VLOOKUP($B7131, 'Returns'!$A$2:$B$801, 2, FALSE), "No")</f>
        <v>No</v>
      </c>
    </row>
    <row r="7132" spans="1:23" x14ac:dyDescent="0.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VLOOKUP($M7132,People!$A$2:$B$5, 2, FALSE)</f>
        <v>Cassandra Brandow</v>
      </c>
      <c r="W7132" s="3" t="str">
        <f>IFERROR(VLOOKUP($B7132, 'Returns'!$A$2:$B$801, 2, FALSE), "No")</f>
        <v>No</v>
      </c>
    </row>
    <row r="7133" spans="1:23" x14ac:dyDescent="0.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VLOOKUP($M7133,People!$A$2:$B$5, 2, FALSE)</f>
        <v>Kelly Williams</v>
      </c>
      <c r="W7133" s="3" t="str">
        <f>IFERROR(VLOOKUP($B7133, 'Returns'!$A$2:$B$801, 2, FALSE), "No")</f>
        <v>No</v>
      </c>
    </row>
    <row r="7134" spans="1:23" x14ac:dyDescent="0.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VLOOKUP($M7134,People!$A$2:$B$5, 2, FALSE)</f>
        <v>Kelly Williams</v>
      </c>
      <c r="W7134" s="3" t="str">
        <f>IFERROR(VLOOKUP($B7134, 'Returns'!$A$2:$B$801, 2, FALSE), "No")</f>
        <v>No</v>
      </c>
    </row>
    <row r="7135" spans="1:23" x14ac:dyDescent="0.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VLOOKUP($M7135,People!$A$2:$B$5, 2, FALSE)</f>
        <v>Kelly Williams</v>
      </c>
      <c r="W7135" s="3" t="str">
        <f>IFERROR(VLOOKUP($B7135, 'Returns'!$A$2:$B$801, 2, FALSE), "No")</f>
        <v>No</v>
      </c>
    </row>
    <row r="7136" spans="1:23" x14ac:dyDescent="0.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VLOOKUP($M7136,People!$A$2:$B$5, 2, FALSE)</f>
        <v>Kelly Williams</v>
      </c>
      <c r="W7136" s="3" t="str">
        <f>IFERROR(VLOOKUP($B7136, 'Returns'!$A$2:$B$801, 2, FALSE), "No")</f>
        <v>No</v>
      </c>
    </row>
    <row r="7137" spans="1:23" x14ac:dyDescent="0.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VLOOKUP($M7137,People!$A$2:$B$5, 2, FALSE)</f>
        <v>Kelly Williams</v>
      </c>
      <c r="W7137" s="3" t="str">
        <f>IFERROR(VLOOKUP($B7137, 'Returns'!$A$2:$B$801, 2, FALSE), "No")</f>
        <v>No</v>
      </c>
    </row>
    <row r="7138" spans="1:23" x14ac:dyDescent="0.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VLOOKUP($M7138,People!$A$2:$B$5, 2, FALSE)</f>
        <v>Cassandra Brandow</v>
      </c>
      <c r="W7138" s="3" t="str">
        <f>IFERROR(VLOOKUP($B7138, 'Returns'!$A$2:$B$801, 2, FALSE), "No")</f>
        <v>No</v>
      </c>
    </row>
    <row r="7139" spans="1:23" x14ac:dyDescent="0.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VLOOKUP($M7139,People!$A$2:$B$5, 2, FALSE)</f>
        <v>Cassandra Brandow</v>
      </c>
      <c r="W7139" s="3" t="str">
        <f>IFERROR(VLOOKUP($B7139, 'Returns'!$A$2:$B$801, 2, FALSE), "No")</f>
        <v>No</v>
      </c>
    </row>
    <row r="7140" spans="1:23" x14ac:dyDescent="0.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VLOOKUP($M7140,People!$A$2:$B$5, 2, FALSE)</f>
        <v>Cassandra Brandow</v>
      </c>
      <c r="W7140" s="3" t="str">
        <f>IFERROR(VLOOKUP($B7140, 'Returns'!$A$2:$B$801, 2, FALSE), "No")</f>
        <v>No</v>
      </c>
    </row>
    <row r="7141" spans="1:23" x14ac:dyDescent="0.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VLOOKUP($M7141,People!$A$2:$B$5, 2, FALSE)</f>
        <v>Cassandra Brandow</v>
      </c>
      <c r="W7141" s="3" t="str">
        <f>IFERROR(VLOOKUP($B7141, 'Returns'!$A$2:$B$801, 2, FALSE), "No")</f>
        <v>No</v>
      </c>
    </row>
    <row r="7142" spans="1:23" x14ac:dyDescent="0.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VLOOKUP($M7142,People!$A$2:$B$5, 2, FALSE)</f>
        <v>Kelly Williams</v>
      </c>
      <c r="W7142" s="3" t="str">
        <f>IFERROR(VLOOKUP($B7142, 'Returns'!$A$2:$B$801, 2, FALSE), "No")</f>
        <v>No</v>
      </c>
    </row>
    <row r="7143" spans="1:23" x14ac:dyDescent="0.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VLOOKUP($M7143,People!$A$2:$B$5, 2, FALSE)</f>
        <v>Kelly Williams</v>
      </c>
      <c r="W7143" s="3" t="str">
        <f>IFERROR(VLOOKUP($B7143, 'Returns'!$A$2:$B$801, 2, FALSE), "No")</f>
        <v>No</v>
      </c>
    </row>
    <row r="7144" spans="1:23" x14ac:dyDescent="0.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VLOOKUP($M7144,People!$A$2:$B$5, 2, FALSE)</f>
        <v>Cassandra Brandow</v>
      </c>
      <c r="W7144" s="3" t="str">
        <f>IFERROR(VLOOKUP($B7144, 'Returns'!$A$2:$B$801, 2, FALSE), "No")</f>
        <v>No</v>
      </c>
    </row>
    <row r="7145" spans="1:23" x14ac:dyDescent="0.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VLOOKUP($M7145,People!$A$2:$B$5, 2, FALSE)</f>
        <v>Chuck Magee</v>
      </c>
      <c r="W7145" s="3" t="str">
        <f>IFERROR(VLOOKUP($B7145, 'Returns'!$A$2:$B$801, 2, FALSE), "No")</f>
        <v>No</v>
      </c>
    </row>
    <row r="7146" spans="1:23" x14ac:dyDescent="0.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VLOOKUP($M7146,People!$A$2:$B$5, 2, FALSE)</f>
        <v>Chuck Magee</v>
      </c>
      <c r="W7146" s="3" t="str">
        <f>IFERROR(VLOOKUP($B7146, 'Returns'!$A$2:$B$801, 2, FALSE), "No")</f>
        <v>No</v>
      </c>
    </row>
    <row r="7147" spans="1:23" x14ac:dyDescent="0.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VLOOKUP($M7147,People!$A$2:$B$5, 2, FALSE)</f>
        <v>Chuck Magee</v>
      </c>
      <c r="W7147" s="3" t="str">
        <f>IFERROR(VLOOKUP($B7147, 'Returns'!$A$2:$B$801, 2, FALSE), "No")</f>
        <v>No</v>
      </c>
    </row>
    <row r="7148" spans="1:23" x14ac:dyDescent="0.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VLOOKUP($M7148,People!$A$2:$B$5, 2, FALSE)</f>
        <v>Chuck Magee</v>
      </c>
      <c r="W7148" s="3" t="str">
        <f>IFERROR(VLOOKUP($B7148, 'Returns'!$A$2:$B$801, 2, FALSE), "No")</f>
        <v>No</v>
      </c>
    </row>
    <row r="7149" spans="1:23" x14ac:dyDescent="0.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VLOOKUP($M7149,People!$A$2:$B$5, 2, FALSE)</f>
        <v>Chuck Magee</v>
      </c>
      <c r="W7149" s="3" t="str">
        <f>IFERROR(VLOOKUP($B7149, 'Returns'!$A$2:$B$801, 2, FALSE), "No")</f>
        <v>No</v>
      </c>
    </row>
    <row r="7150" spans="1:23" x14ac:dyDescent="0.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VLOOKUP($M7150,People!$A$2:$B$5, 2, FALSE)</f>
        <v>Chuck Magee</v>
      </c>
      <c r="W7150" s="3" t="str">
        <f>IFERROR(VLOOKUP($B7150, 'Returns'!$A$2:$B$801, 2, FALSE), "No")</f>
        <v>No</v>
      </c>
    </row>
    <row r="7151" spans="1:23" x14ac:dyDescent="0.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VLOOKUP($M7151,People!$A$2:$B$5, 2, FALSE)</f>
        <v>Kelly Williams</v>
      </c>
      <c r="W7151" s="3" t="str">
        <f>IFERROR(VLOOKUP($B7151, 'Returns'!$A$2:$B$801, 2, FALSE), "No")</f>
        <v>No</v>
      </c>
    </row>
    <row r="7152" spans="1:23" x14ac:dyDescent="0.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VLOOKUP($M7152,People!$A$2:$B$5, 2, FALSE)</f>
        <v>Cassandra Brandow</v>
      </c>
      <c r="W7152" s="3" t="str">
        <f>IFERROR(VLOOKUP($B7152, 'Returns'!$A$2:$B$801, 2, FALSE), "No")</f>
        <v>No</v>
      </c>
    </row>
    <row r="7153" spans="1:23" x14ac:dyDescent="0.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VLOOKUP($M7153,People!$A$2:$B$5, 2, FALSE)</f>
        <v>Anna Andreadi</v>
      </c>
      <c r="W7153" s="3" t="str">
        <f>IFERROR(VLOOKUP($B7153, 'Returns'!$A$2:$B$801, 2, FALSE), "No")</f>
        <v>No</v>
      </c>
    </row>
    <row r="7154" spans="1:23" x14ac:dyDescent="0.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VLOOKUP($M7154,People!$A$2:$B$5, 2, FALSE)</f>
        <v>Cassandra Brandow</v>
      </c>
      <c r="W7154" s="3" t="str">
        <f>IFERROR(VLOOKUP($B7154, 'Returns'!$A$2:$B$801, 2, FALSE), "No")</f>
        <v>No</v>
      </c>
    </row>
    <row r="7155" spans="1:23" x14ac:dyDescent="0.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VLOOKUP($M7155,People!$A$2:$B$5, 2, FALSE)</f>
        <v>Kelly Williams</v>
      </c>
      <c r="W7155" s="3" t="str">
        <f>IFERROR(VLOOKUP($B7155, 'Returns'!$A$2:$B$801, 2, FALSE), "No")</f>
        <v>No</v>
      </c>
    </row>
    <row r="7156" spans="1:23" x14ac:dyDescent="0.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VLOOKUP($M7156,People!$A$2:$B$5, 2, FALSE)</f>
        <v>Cassandra Brandow</v>
      </c>
      <c r="W7156" s="3" t="str">
        <f>IFERROR(VLOOKUP($B7156, 'Returns'!$A$2:$B$801, 2, FALSE), "No")</f>
        <v>Yes</v>
      </c>
    </row>
    <row r="7157" spans="1:23" x14ac:dyDescent="0.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VLOOKUP($M7157,People!$A$2:$B$5, 2, FALSE)</f>
        <v>Cassandra Brandow</v>
      </c>
      <c r="W7157" s="3" t="str">
        <f>IFERROR(VLOOKUP($B7157, 'Returns'!$A$2:$B$801, 2, FALSE), "No")</f>
        <v>Yes</v>
      </c>
    </row>
    <row r="7158" spans="1:23" x14ac:dyDescent="0.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VLOOKUP($M7158,People!$A$2:$B$5, 2, FALSE)</f>
        <v>Chuck Magee</v>
      </c>
      <c r="W7158" s="3" t="str">
        <f>IFERROR(VLOOKUP($B7158, 'Returns'!$A$2:$B$801, 2, FALSE), "No")</f>
        <v>No</v>
      </c>
    </row>
    <row r="7159" spans="1:23" x14ac:dyDescent="0.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VLOOKUP($M7159,People!$A$2:$B$5, 2, FALSE)</f>
        <v>Anna Andreadi</v>
      </c>
      <c r="W7159" s="3" t="str">
        <f>IFERROR(VLOOKUP($B7159, 'Returns'!$A$2:$B$801, 2, FALSE), "No")</f>
        <v>No</v>
      </c>
    </row>
    <row r="7160" spans="1:23" x14ac:dyDescent="0.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VLOOKUP($M7160,People!$A$2:$B$5, 2, FALSE)</f>
        <v>Anna Andreadi</v>
      </c>
      <c r="W7160" s="3" t="str">
        <f>IFERROR(VLOOKUP($B7160, 'Returns'!$A$2:$B$801, 2, FALSE), "No")</f>
        <v>No</v>
      </c>
    </row>
    <row r="7161" spans="1:23" x14ac:dyDescent="0.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VLOOKUP($M7161,People!$A$2:$B$5, 2, FALSE)</f>
        <v>Kelly Williams</v>
      </c>
      <c r="W7161" s="3" t="str">
        <f>IFERROR(VLOOKUP($B7161, 'Returns'!$A$2:$B$801, 2, FALSE), "No")</f>
        <v>No</v>
      </c>
    </row>
    <row r="7162" spans="1:23" x14ac:dyDescent="0.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VLOOKUP($M7162,People!$A$2:$B$5, 2, FALSE)</f>
        <v>Kelly Williams</v>
      </c>
      <c r="W7162" s="3" t="str">
        <f>IFERROR(VLOOKUP($B7162, 'Returns'!$A$2:$B$801, 2, FALSE), "No")</f>
        <v>No</v>
      </c>
    </row>
    <row r="7163" spans="1:23" x14ac:dyDescent="0.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VLOOKUP($M7163,People!$A$2:$B$5, 2, FALSE)</f>
        <v>Cassandra Brandow</v>
      </c>
      <c r="W7163" s="3" t="str">
        <f>IFERROR(VLOOKUP($B7163, 'Returns'!$A$2:$B$801, 2, FALSE), "No")</f>
        <v>No</v>
      </c>
    </row>
    <row r="7164" spans="1:23" x14ac:dyDescent="0.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VLOOKUP($M7164,People!$A$2:$B$5, 2, FALSE)</f>
        <v>Cassandra Brandow</v>
      </c>
      <c r="W7164" s="3" t="str">
        <f>IFERROR(VLOOKUP($B7164, 'Returns'!$A$2:$B$801, 2, FALSE), "No")</f>
        <v>No</v>
      </c>
    </row>
    <row r="7165" spans="1:23" x14ac:dyDescent="0.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VLOOKUP($M7165,People!$A$2:$B$5, 2, FALSE)</f>
        <v>Chuck Magee</v>
      </c>
      <c r="W7165" s="3" t="str">
        <f>IFERROR(VLOOKUP($B7165, 'Returns'!$A$2:$B$801, 2, FALSE), "No")</f>
        <v>No</v>
      </c>
    </row>
    <row r="7166" spans="1:23" x14ac:dyDescent="0.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VLOOKUP($M7166,People!$A$2:$B$5, 2, FALSE)</f>
        <v>Chuck Magee</v>
      </c>
      <c r="W7166" s="3" t="str">
        <f>IFERROR(VLOOKUP($B7166, 'Returns'!$A$2:$B$801, 2, FALSE), "No")</f>
        <v>No</v>
      </c>
    </row>
    <row r="7167" spans="1:23" x14ac:dyDescent="0.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VLOOKUP($M7167,People!$A$2:$B$5, 2, FALSE)</f>
        <v>Chuck Magee</v>
      </c>
      <c r="W7167" s="3" t="str">
        <f>IFERROR(VLOOKUP($B7167, 'Returns'!$A$2:$B$801, 2, FALSE), "No")</f>
        <v>No</v>
      </c>
    </row>
    <row r="7168" spans="1:23" x14ac:dyDescent="0.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VLOOKUP($M7168,People!$A$2:$B$5, 2, FALSE)</f>
        <v>Anna Andreadi</v>
      </c>
      <c r="W7168" s="3" t="str">
        <f>IFERROR(VLOOKUP($B7168, 'Returns'!$A$2:$B$801, 2, FALSE), "No")</f>
        <v>No</v>
      </c>
    </row>
    <row r="7169" spans="1:23" x14ac:dyDescent="0.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VLOOKUP($M7169,People!$A$2:$B$5, 2, FALSE)</f>
        <v>Anna Andreadi</v>
      </c>
      <c r="W7169" s="3" t="str">
        <f>IFERROR(VLOOKUP($B7169, 'Returns'!$A$2:$B$801, 2, FALSE), "No")</f>
        <v>No</v>
      </c>
    </row>
    <row r="7170" spans="1:23" x14ac:dyDescent="0.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VLOOKUP($M7170,People!$A$2:$B$5, 2, FALSE)</f>
        <v>Anna Andreadi</v>
      </c>
      <c r="W7170" s="3" t="str">
        <f>IFERROR(VLOOKUP($B7170, 'Returns'!$A$2:$B$801, 2, FALSE), "No")</f>
        <v>No</v>
      </c>
    </row>
    <row r="7171" spans="1:23" x14ac:dyDescent="0.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VLOOKUP($M7171,People!$A$2:$B$5, 2, FALSE)</f>
        <v>Anna Andreadi</v>
      </c>
      <c r="W7171" s="3" t="str">
        <f>IFERROR(VLOOKUP($B7171, 'Returns'!$A$2:$B$801, 2, FALSE), "No")</f>
        <v>No</v>
      </c>
    </row>
    <row r="7172" spans="1:23" x14ac:dyDescent="0.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VLOOKUP($M7172,People!$A$2:$B$5, 2, FALSE)</f>
        <v>Chuck Magee</v>
      </c>
      <c r="W7172" s="3" t="str">
        <f>IFERROR(VLOOKUP($B7172, 'Returns'!$A$2:$B$801, 2, FALSE), "No")</f>
        <v>No</v>
      </c>
    </row>
    <row r="7173" spans="1:23" x14ac:dyDescent="0.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VLOOKUP($M7173,People!$A$2:$B$5, 2, FALSE)</f>
        <v>Anna Andreadi</v>
      </c>
      <c r="W7173" s="3" t="str">
        <f>IFERROR(VLOOKUP($B7173, 'Returns'!$A$2:$B$801, 2, FALSE), "No")</f>
        <v>No</v>
      </c>
    </row>
    <row r="7174" spans="1:23" x14ac:dyDescent="0.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VLOOKUP($M7174,People!$A$2:$B$5, 2, FALSE)</f>
        <v>Kelly Williams</v>
      </c>
      <c r="W7174" s="3" t="str">
        <f>IFERROR(VLOOKUP($B7174, 'Returns'!$A$2:$B$801, 2, FALSE), "No")</f>
        <v>No</v>
      </c>
    </row>
    <row r="7175" spans="1:23" x14ac:dyDescent="0.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VLOOKUP($M7175,People!$A$2:$B$5, 2, FALSE)</f>
        <v>Kelly Williams</v>
      </c>
      <c r="W7175" s="3" t="str">
        <f>IFERROR(VLOOKUP($B7175, 'Returns'!$A$2:$B$801, 2, FALSE), "No")</f>
        <v>No</v>
      </c>
    </row>
    <row r="7176" spans="1:23" x14ac:dyDescent="0.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VLOOKUP($M7176,People!$A$2:$B$5, 2, FALSE)</f>
        <v>Kelly Williams</v>
      </c>
      <c r="W7176" s="3" t="str">
        <f>IFERROR(VLOOKUP($B7176, 'Returns'!$A$2:$B$801, 2, FALSE), "No")</f>
        <v>No</v>
      </c>
    </row>
    <row r="7177" spans="1:23" x14ac:dyDescent="0.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VLOOKUP($M7177,People!$A$2:$B$5, 2, FALSE)</f>
        <v>Kelly Williams</v>
      </c>
      <c r="W7177" s="3" t="str">
        <f>IFERROR(VLOOKUP($B7177, 'Returns'!$A$2:$B$801, 2, FALSE), "No")</f>
        <v>No</v>
      </c>
    </row>
    <row r="7178" spans="1:23" x14ac:dyDescent="0.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VLOOKUP($M7178,People!$A$2:$B$5, 2, FALSE)</f>
        <v>Kelly Williams</v>
      </c>
      <c r="W7178" s="3" t="str">
        <f>IFERROR(VLOOKUP($B7178, 'Returns'!$A$2:$B$801, 2, FALSE), "No")</f>
        <v>No</v>
      </c>
    </row>
    <row r="7179" spans="1:23" x14ac:dyDescent="0.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VLOOKUP($M7179,People!$A$2:$B$5, 2, FALSE)</f>
        <v>Chuck Magee</v>
      </c>
      <c r="W7179" s="3" t="str">
        <f>IFERROR(VLOOKUP($B7179, 'Returns'!$A$2:$B$801, 2, FALSE), "No")</f>
        <v>No</v>
      </c>
    </row>
    <row r="7180" spans="1:23" x14ac:dyDescent="0.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VLOOKUP($M7180,People!$A$2:$B$5, 2, FALSE)</f>
        <v>Chuck Magee</v>
      </c>
      <c r="W7180" s="3" t="str">
        <f>IFERROR(VLOOKUP($B7180, 'Returns'!$A$2:$B$801, 2, FALSE), "No")</f>
        <v>No</v>
      </c>
    </row>
    <row r="7181" spans="1:23" x14ac:dyDescent="0.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VLOOKUP($M7181,People!$A$2:$B$5, 2, FALSE)</f>
        <v>Chuck Magee</v>
      </c>
      <c r="W7181" s="3" t="str">
        <f>IFERROR(VLOOKUP($B7181, 'Returns'!$A$2:$B$801, 2, FALSE), "No")</f>
        <v>No</v>
      </c>
    </row>
    <row r="7182" spans="1:23" x14ac:dyDescent="0.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VLOOKUP($M7182,People!$A$2:$B$5, 2, FALSE)</f>
        <v>Cassandra Brandow</v>
      </c>
      <c r="W7182" s="3" t="str">
        <f>IFERROR(VLOOKUP($B7182, 'Returns'!$A$2:$B$801, 2, FALSE), "No")</f>
        <v>No</v>
      </c>
    </row>
    <row r="7183" spans="1:23" x14ac:dyDescent="0.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VLOOKUP($M7183,People!$A$2:$B$5, 2, FALSE)</f>
        <v>Chuck Magee</v>
      </c>
      <c r="W7183" s="3" t="str">
        <f>IFERROR(VLOOKUP($B7183, 'Returns'!$A$2:$B$801, 2, FALSE), "No")</f>
        <v>No</v>
      </c>
    </row>
    <row r="7184" spans="1:23" x14ac:dyDescent="0.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VLOOKUP($M7184,People!$A$2:$B$5, 2, FALSE)</f>
        <v>Anna Andreadi</v>
      </c>
      <c r="W7184" s="3" t="str">
        <f>IFERROR(VLOOKUP($B7184, 'Returns'!$A$2:$B$801, 2, FALSE), "No")</f>
        <v>Yes</v>
      </c>
    </row>
    <row r="7185" spans="1:23" x14ac:dyDescent="0.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VLOOKUP($M7185,People!$A$2:$B$5, 2, FALSE)</f>
        <v>Chuck Magee</v>
      </c>
      <c r="W7185" s="3" t="str">
        <f>IFERROR(VLOOKUP($B7185, 'Returns'!$A$2:$B$801, 2, FALSE), "No")</f>
        <v>No</v>
      </c>
    </row>
    <row r="7186" spans="1:23" x14ac:dyDescent="0.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VLOOKUP($M7186,People!$A$2:$B$5, 2, FALSE)</f>
        <v>Kelly Williams</v>
      </c>
      <c r="W7186" s="3" t="str">
        <f>IFERROR(VLOOKUP($B7186, 'Returns'!$A$2:$B$801, 2, FALSE), "No")</f>
        <v>No</v>
      </c>
    </row>
    <row r="7187" spans="1:23" x14ac:dyDescent="0.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VLOOKUP($M7187,People!$A$2:$B$5, 2, FALSE)</f>
        <v>Kelly Williams</v>
      </c>
      <c r="W7187" s="3" t="str">
        <f>IFERROR(VLOOKUP($B7187, 'Returns'!$A$2:$B$801, 2, FALSE), "No")</f>
        <v>No</v>
      </c>
    </row>
    <row r="7188" spans="1:23" x14ac:dyDescent="0.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VLOOKUP($M7188,People!$A$2:$B$5, 2, FALSE)</f>
        <v>Kelly Williams</v>
      </c>
      <c r="W7188" s="3" t="str">
        <f>IFERROR(VLOOKUP($B7188, 'Returns'!$A$2:$B$801, 2, FALSE), "No")</f>
        <v>No</v>
      </c>
    </row>
    <row r="7189" spans="1:23" x14ac:dyDescent="0.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VLOOKUP($M7189,People!$A$2:$B$5, 2, FALSE)</f>
        <v>Kelly Williams</v>
      </c>
      <c r="W7189" s="3" t="str">
        <f>IFERROR(VLOOKUP($B7189, 'Returns'!$A$2:$B$801, 2, FALSE), "No")</f>
        <v>No</v>
      </c>
    </row>
    <row r="7190" spans="1:23" x14ac:dyDescent="0.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VLOOKUP($M7190,People!$A$2:$B$5, 2, FALSE)</f>
        <v>Kelly Williams</v>
      </c>
      <c r="W7190" s="3" t="str">
        <f>IFERROR(VLOOKUP($B7190, 'Returns'!$A$2:$B$801, 2, FALSE), "No")</f>
        <v>No</v>
      </c>
    </row>
    <row r="7191" spans="1:23" x14ac:dyDescent="0.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VLOOKUP($M7191,People!$A$2:$B$5, 2, FALSE)</f>
        <v>Anna Andreadi</v>
      </c>
      <c r="W7191" s="3" t="str">
        <f>IFERROR(VLOOKUP($B7191, 'Returns'!$A$2:$B$801, 2, FALSE), "No")</f>
        <v>No</v>
      </c>
    </row>
    <row r="7192" spans="1:23" x14ac:dyDescent="0.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VLOOKUP($M7192,People!$A$2:$B$5, 2, FALSE)</f>
        <v>Anna Andreadi</v>
      </c>
      <c r="W7192" s="3" t="str">
        <f>IFERROR(VLOOKUP($B7192, 'Returns'!$A$2:$B$801, 2, FALSE), "No")</f>
        <v>No</v>
      </c>
    </row>
    <row r="7193" spans="1:23" x14ac:dyDescent="0.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VLOOKUP($M7193,People!$A$2:$B$5, 2, FALSE)</f>
        <v>Cassandra Brandow</v>
      </c>
      <c r="W7193" s="3" t="str">
        <f>IFERROR(VLOOKUP($B7193, 'Returns'!$A$2:$B$801, 2, FALSE), "No")</f>
        <v>No</v>
      </c>
    </row>
    <row r="7194" spans="1:23" x14ac:dyDescent="0.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VLOOKUP($M7194,People!$A$2:$B$5, 2, FALSE)</f>
        <v>Cassandra Brandow</v>
      </c>
      <c r="W7194" s="3" t="str">
        <f>IFERROR(VLOOKUP($B7194, 'Returns'!$A$2:$B$801, 2, FALSE), "No")</f>
        <v>No</v>
      </c>
    </row>
    <row r="7195" spans="1:23" x14ac:dyDescent="0.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VLOOKUP($M7195,People!$A$2:$B$5, 2, FALSE)</f>
        <v>Cassandra Brandow</v>
      </c>
      <c r="W7195" s="3" t="str">
        <f>IFERROR(VLOOKUP($B7195, 'Returns'!$A$2:$B$801, 2, FALSE), "No")</f>
        <v>No</v>
      </c>
    </row>
    <row r="7196" spans="1:23" x14ac:dyDescent="0.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VLOOKUP($M7196,People!$A$2:$B$5, 2, FALSE)</f>
        <v>Cassandra Brandow</v>
      </c>
      <c r="W7196" s="3" t="str">
        <f>IFERROR(VLOOKUP($B7196, 'Returns'!$A$2:$B$801, 2, FALSE), "No")</f>
        <v>No</v>
      </c>
    </row>
    <row r="7197" spans="1:23" x14ac:dyDescent="0.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VLOOKUP($M7197,People!$A$2:$B$5, 2, FALSE)</f>
        <v>Anna Andreadi</v>
      </c>
      <c r="W7197" s="3" t="str">
        <f>IFERROR(VLOOKUP($B7197, 'Returns'!$A$2:$B$801, 2, FALSE), "No")</f>
        <v>No</v>
      </c>
    </row>
    <row r="7198" spans="1:23" x14ac:dyDescent="0.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VLOOKUP($M7198,People!$A$2:$B$5, 2, FALSE)</f>
        <v>Anna Andreadi</v>
      </c>
      <c r="W7198" s="3" t="str">
        <f>IFERROR(VLOOKUP($B7198, 'Returns'!$A$2:$B$801, 2, FALSE), "No")</f>
        <v>Yes</v>
      </c>
    </row>
    <row r="7199" spans="1:23" x14ac:dyDescent="0.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VLOOKUP($M7199,People!$A$2:$B$5, 2, FALSE)</f>
        <v>Anna Andreadi</v>
      </c>
      <c r="W7199" s="3" t="str">
        <f>IFERROR(VLOOKUP($B7199, 'Returns'!$A$2:$B$801, 2, FALSE), "No")</f>
        <v>Yes</v>
      </c>
    </row>
    <row r="7200" spans="1:23" x14ac:dyDescent="0.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VLOOKUP($M7200,People!$A$2:$B$5, 2, FALSE)</f>
        <v>Chuck Magee</v>
      </c>
      <c r="W7200" s="3" t="str">
        <f>IFERROR(VLOOKUP($B7200, 'Returns'!$A$2:$B$801, 2, FALSE), "No")</f>
        <v>No</v>
      </c>
    </row>
    <row r="7201" spans="1:23" x14ac:dyDescent="0.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VLOOKUP($M7201,People!$A$2:$B$5, 2, FALSE)</f>
        <v>Chuck Magee</v>
      </c>
      <c r="W7201" s="3" t="str">
        <f>IFERROR(VLOOKUP($B7201, 'Returns'!$A$2:$B$801, 2, FALSE), "No")</f>
        <v>No</v>
      </c>
    </row>
    <row r="7202" spans="1:23" x14ac:dyDescent="0.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VLOOKUP($M7202,People!$A$2:$B$5, 2, FALSE)</f>
        <v>Cassandra Brandow</v>
      </c>
      <c r="W7202" s="3" t="str">
        <f>IFERROR(VLOOKUP($B7202, 'Returns'!$A$2:$B$801, 2, FALSE), "No")</f>
        <v>No</v>
      </c>
    </row>
    <row r="7203" spans="1:23" x14ac:dyDescent="0.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VLOOKUP($M7203,People!$A$2:$B$5, 2, FALSE)</f>
        <v>Cassandra Brandow</v>
      </c>
      <c r="W7203" s="3" t="str">
        <f>IFERROR(VLOOKUP($B7203, 'Returns'!$A$2:$B$801, 2, FALSE), "No")</f>
        <v>No</v>
      </c>
    </row>
    <row r="7204" spans="1:23" x14ac:dyDescent="0.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VLOOKUP($M7204,People!$A$2:$B$5, 2, FALSE)</f>
        <v>Chuck Magee</v>
      </c>
      <c r="W7204" s="3" t="str">
        <f>IFERROR(VLOOKUP($B7204, 'Returns'!$A$2:$B$801, 2, FALSE), "No")</f>
        <v>No</v>
      </c>
    </row>
    <row r="7205" spans="1:23" x14ac:dyDescent="0.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VLOOKUP($M7205,People!$A$2:$B$5, 2, FALSE)</f>
        <v>Kelly Williams</v>
      </c>
      <c r="W7205" s="3" t="str">
        <f>IFERROR(VLOOKUP($B7205, 'Returns'!$A$2:$B$801, 2, FALSE), "No")</f>
        <v>No</v>
      </c>
    </row>
    <row r="7206" spans="1:23" x14ac:dyDescent="0.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VLOOKUP($M7206,People!$A$2:$B$5, 2, FALSE)</f>
        <v>Chuck Magee</v>
      </c>
      <c r="W7206" s="3" t="str">
        <f>IFERROR(VLOOKUP($B7206, 'Returns'!$A$2:$B$801, 2, FALSE), "No")</f>
        <v>No</v>
      </c>
    </row>
    <row r="7207" spans="1:23" x14ac:dyDescent="0.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VLOOKUP($M7207,People!$A$2:$B$5, 2, FALSE)</f>
        <v>Anna Andreadi</v>
      </c>
      <c r="W7207" s="3" t="str">
        <f>IFERROR(VLOOKUP($B7207, 'Returns'!$A$2:$B$801, 2, FALSE), "No")</f>
        <v>Yes</v>
      </c>
    </row>
    <row r="7208" spans="1:23" x14ac:dyDescent="0.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VLOOKUP($M7208,People!$A$2:$B$5, 2, FALSE)</f>
        <v>Anna Andreadi</v>
      </c>
      <c r="W7208" s="3" t="str">
        <f>IFERROR(VLOOKUP($B7208, 'Returns'!$A$2:$B$801, 2, FALSE), "No")</f>
        <v>Yes</v>
      </c>
    </row>
    <row r="7209" spans="1:23" x14ac:dyDescent="0.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VLOOKUP($M7209,People!$A$2:$B$5, 2, FALSE)</f>
        <v>Anna Andreadi</v>
      </c>
      <c r="W7209" s="3" t="str">
        <f>IFERROR(VLOOKUP($B7209, 'Returns'!$A$2:$B$801, 2, FALSE), "No")</f>
        <v>No</v>
      </c>
    </row>
    <row r="7210" spans="1:23" x14ac:dyDescent="0.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VLOOKUP($M7210,People!$A$2:$B$5, 2, FALSE)</f>
        <v>Anna Andreadi</v>
      </c>
      <c r="W7210" s="3" t="str">
        <f>IFERROR(VLOOKUP($B7210, 'Returns'!$A$2:$B$801, 2, FALSE), "No")</f>
        <v>No</v>
      </c>
    </row>
    <row r="7211" spans="1:23" x14ac:dyDescent="0.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VLOOKUP($M7211,People!$A$2:$B$5, 2, FALSE)</f>
        <v>Anna Andreadi</v>
      </c>
      <c r="W7211" s="3" t="str">
        <f>IFERROR(VLOOKUP($B7211, 'Returns'!$A$2:$B$801, 2, FALSE), "No")</f>
        <v>No</v>
      </c>
    </row>
    <row r="7212" spans="1:23" x14ac:dyDescent="0.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VLOOKUP($M7212,People!$A$2:$B$5, 2, FALSE)</f>
        <v>Anna Andreadi</v>
      </c>
      <c r="W7212" s="3" t="str">
        <f>IFERROR(VLOOKUP($B7212, 'Returns'!$A$2:$B$801, 2, FALSE), "No")</f>
        <v>Yes</v>
      </c>
    </row>
    <row r="7213" spans="1:23" x14ac:dyDescent="0.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VLOOKUP($M7213,People!$A$2:$B$5, 2, FALSE)</f>
        <v>Anna Andreadi</v>
      </c>
      <c r="W7213" s="3" t="str">
        <f>IFERROR(VLOOKUP($B7213, 'Returns'!$A$2:$B$801, 2, FALSE), "No")</f>
        <v>Yes</v>
      </c>
    </row>
    <row r="7214" spans="1:23" x14ac:dyDescent="0.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VLOOKUP($M7214,People!$A$2:$B$5, 2, FALSE)</f>
        <v>Anna Andreadi</v>
      </c>
      <c r="W7214" s="3" t="str">
        <f>IFERROR(VLOOKUP($B7214, 'Returns'!$A$2:$B$801, 2, FALSE), "No")</f>
        <v>Yes</v>
      </c>
    </row>
    <row r="7215" spans="1:23" x14ac:dyDescent="0.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VLOOKUP($M7215,People!$A$2:$B$5, 2, FALSE)</f>
        <v>Anna Andreadi</v>
      </c>
      <c r="W7215" s="3" t="str">
        <f>IFERROR(VLOOKUP($B7215, 'Returns'!$A$2:$B$801, 2, FALSE), "No")</f>
        <v>Yes</v>
      </c>
    </row>
    <row r="7216" spans="1:23" x14ac:dyDescent="0.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VLOOKUP($M7216,People!$A$2:$B$5, 2, FALSE)</f>
        <v>Kelly Williams</v>
      </c>
      <c r="W7216" s="3" t="str">
        <f>IFERROR(VLOOKUP($B7216, 'Returns'!$A$2:$B$801, 2, FALSE), "No")</f>
        <v>No</v>
      </c>
    </row>
    <row r="7217" spans="1:23" x14ac:dyDescent="0.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VLOOKUP($M7217,People!$A$2:$B$5, 2, FALSE)</f>
        <v>Kelly Williams</v>
      </c>
      <c r="W7217" s="3" t="str">
        <f>IFERROR(VLOOKUP($B7217, 'Returns'!$A$2:$B$801, 2, FALSE), "No")</f>
        <v>No</v>
      </c>
    </row>
    <row r="7218" spans="1:23" x14ac:dyDescent="0.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VLOOKUP($M7218,People!$A$2:$B$5, 2, FALSE)</f>
        <v>Anna Andreadi</v>
      </c>
      <c r="W7218" s="3" t="str">
        <f>IFERROR(VLOOKUP($B7218, 'Returns'!$A$2:$B$801, 2, FALSE), "No")</f>
        <v>Yes</v>
      </c>
    </row>
    <row r="7219" spans="1:23" x14ac:dyDescent="0.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VLOOKUP($M7219,People!$A$2:$B$5, 2, FALSE)</f>
        <v>Anna Andreadi</v>
      </c>
      <c r="W7219" s="3" t="str">
        <f>IFERROR(VLOOKUP($B7219, 'Returns'!$A$2:$B$801, 2, FALSE), "No")</f>
        <v>Yes</v>
      </c>
    </row>
    <row r="7220" spans="1:23" x14ac:dyDescent="0.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VLOOKUP($M7220,People!$A$2:$B$5, 2, FALSE)</f>
        <v>Anna Andreadi</v>
      </c>
      <c r="W7220" s="3" t="str">
        <f>IFERROR(VLOOKUP($B7220, 'Returns'!$A$2:$B$801, 2, FALSE), "No")</f>
        <v>Yes</v>
      </c>
    </row>
    <row r="7221" spans="1:23" x14ac:dyDescent="0.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VLOOKUP($M7221,People!$A$2:$B$5, 2, FALSE)</f>
        <v>Anna Andreadi</v>
      </c>
      <c r="W7221" s="3" t="str">
        <f>IFERROR(VLOOKUP($B7221, 'Returns'!$A$2:$B$801, 2, FALSE), "No")</f>
        <v>Yes</v>
      </c>
    </row>
    <row r="7222" spans="1:23" x14ac:dyDescent="0.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VLOOKUP($M7222,People!$A$2:$B$5, 2, FALSE)</f>
        <v>Chuck Magee</v>
      </c>
      <c r="W7222" s="3" t="str">
        <f>IFERROR(VLOOKUP($B7222, 'Returns'!$A$2:$B$801, 2, FALSE), "No")</f>
        <v>No</v>
      </c>
    </row>
    <row r="7223" spans="1:23" x14ac:dyDescent="0.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VLOOKUP($M7223,People!$A$2:$B$5, 2, FALSE)</f>
        <v>Chuck Magee</v>
      </c>
      <c r="W7223" s="3" t="str">
        <f>IFERROR(VLOOKUP($B7223, 'Returns'!$A$2:$B$801, 2, FALSE), "No")</f>
        <v>No</v>
      </c>
    </row>
    <row r="7224" spans="1:23" x14ac:dyDescent="0.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VLOOKUP($M7224,People!$A$2:$B$5, 2, FALSE)</f>
        <v>Kelly Williams</v>
      </c>
      <c r="W7224" s="3" t="str">
        <f>IFERROR(VLOOKUP($B7224, 'Returns'!$A$2:$B$801, 2, FALSE), "No")</f>
        <v>No</v>
      </c>
    </row>
    <row r="7225" spans="1:23" x14ac:dyDescent="0.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VLOOKUP($M7225,People!$A$2:$B$5, 2, FALSE)</f>
        <v>Anna Andreadi</v>
      </c>
      <c r="W7225" s="3" t="str">
        <f>IFERROR(VLOOKUP($B7225, 'Returns'!$A$2:$B$801, 2, FALSE), "No")</f>
        <v>No</v>
      </c>
    </row>
    <row r="7226" spans="1:23" x14ac:dyDescent="0.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VLOOKUP($M7226,People!$A$2:$B$5, 2, FALSE)</f>
        <v>Anna Andreadi</v>
      </c>
      <c r="W7226" s="3" t="str">
        <f>IFERROR(VLOOKUP($B7226, 'Returns'!$A$2:$B$801, 2, FALSE), "No")</f>
        <v>No</v>
      </c>
    </row>
    <row r="7227" spans="1:23" x14ac:dyDescent="0.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VLOOKUP($M7227,People!$A$2:$B$5, 2, FALSE)</f>
        <v>Anna Andreadi</v>
      </c>
      <c r="W7227" s="3" t="str">
        <f>IFERROR(VLOOKUP($B7227, 'Returns'!$A$2:$B$801, 2, FALSE), "No")</f>
        <v>No</v>
      </c>
    </row>
    <row r="7228" spans="1:23" x14ac:dyDescent="0.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VLOOKUP($M7228,People!$A$2:$B$5, 2, FALSE)</f>
        <v>Chuck Magee</v>
      </c>
      <c r="W7228" s="3" t="str">
        <f>IFERROR(VLOOKUP($B7228, 'Returns'!$A$2:$B$801, 2, FALSE), "No")</f>
        <v>No</v>
      </c>
    </row>
    <row r="7229" spans="1:23" x14ac:dyDescent="0.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VLOOKUP($M7229,People!$A$2:$B$5, 2, FALSE)</f>
        <v>Chuck Magee</v>
      </c>
      <c r="W7229" s="3" t="str">
        <f>IFERROR(VLOOKUP($B7229, 'Returns'!$A$2:$B$801, 2, FALSE), "No")</f>
        <v>No</v>
      </c>
    </row>
    <row r="7230" spans="1:23" x14ac:dyDescent="0.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VLOOKUP($M7230,People!$A$2:$B$5, 2, FALSE)</f>
        <v>Anna Andreadi</v>
      </c>
      <c r="W7230" s="3" t="str">
        <f>IFERROR(VLOOKUP($B7230, 'Returns'!$A$2:$B$801, 2, FALSE), "No")</f>
        <v>No</v>
      </c>
    </row>
    <row r="7231" spans="1:23" x14ac:dyDescent="0.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VLOOKUP($M7231,People!$A$2:$B$5, 2, FALSE)</f>
        <v>Anna Andreadi</v>
      </c>
      <c r="W7231" s="3" t="str">
        <f>IFERROR(VLOOKUP($B7231, 'Returns'!$A$2:$B$801, 2, FALSE), "No")</f>
        <v>No</v>
      </c>
    </row>
    <row r="7232" spans="1:23" x14ac:dyDescent="0.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VLOOKUP($M7232,People!$A$2:$B$5, 2, FALSE)</f>
        <v>Chuck Magee</v>
      </c>
      <c r="W7232" s="3" t="str">
        <f>IFERROR(VLOOKUP($B7232, 'Returns'!$A$2:$B$801, 2, FALSE), "No")</f>
        <v>No</v>
      </c>
    </row>
    <row r="7233" spans="1:23" x14ac:dyDescent="0.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VLOOKUP($M7233,People!$A$2:$B$5, 2, FALSE)</f>
        <v>Chuck Magee</v>
      </c>
      <c r="W7233" s="3" t="str">
        <f>IFERROR(VLOOKUP($B7233, 'Returns'!$A$2:$B$801, 2, FALSE), "No")</f>
        <v>No</v>
      </c>
    </row>
    <row r="7234" spans="1:23" x14ac:dyDescent="0.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VLOOKUP($M7234,People!$A$2:$B$5, 2, FALSE)</f>
        <v>Chuck Magee</v>
      </c>
      <c r="W7234" s="3" t="str">
        <f>IFERROR(VLOOKUP($B7234, 'Returns'!$A$2:$B$801, 2, FALSE), "No")</f>
        <v>No</v>
      </c>
    </row>
    <row r="7235" spans="1:23" x14ac:dyDescent="0.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VLOOKUP($M7235,People!$A$2:$B$5, 2, FALSE)</f>
        <v>Chuck Magee</v>
      </c>
      <c r="W7235" s="3" t="str">
        <f>IFERROR(VLOOKUP($B7235, 'Returns'!$A$2:$B$801, 2, FALSE), "No")</f>
        <v>No</v>
      </c>
    </row>
    <row r="7236" spans="1:23" x14ac:dyDescent="0.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VLOOKUP($M7236,People!$A$2:$B$5, 2, FALSE)</f>
        <v>Chuck Magee</v>
      </c>
      <c r="W7236" s="3" t="str">
        <f>IFERROR(VLOOKUP($B7236, 'Returns'!$A$2:$B$801, 2, FALSE), "No")</f>
        <v>No</v>
      </c>
    </row>
    <row r="7237" spans="1:23" x14ac:dyDescent="0.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VLOOKUP($M7237,People!$A$2:$B$5, 2, FALSE)</f>
        <v>Chuck Magee</v>
      </c>
      <c r="W7237" s="3" t="str">
        <f>IFERROR(VLOOKUP($B7237, 'Returns'!$A$2:$B$801, 2, FALSE), "No")</f>
        <v>No</v>
      </c>
    </row>
    <row r="7238" spans="1:23" x14ac:dyDescent="0.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VLOOKUP($M7238,People!$A$2:$B$5, 2, FALSE)</f>
        <v>Anna Andreadi</v>
      </c>
      <c r="W7238" s="3" t="str">
        <f>IFERROR(VLOOKUP($B7238, 'Returns'!$A$2:$B$801, 2, FALSE), "No")</f>
        <v>No</v>
      </c>
    </row>
    <row r="7239" spans="1:23" x14ac:dyDescent="0.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VLOOKUP($M7239,People!$A$2:$B$5, 2, FALSE)</f>
        <v>Chuck Magee</v>
      </c>
      <c r="W7239" s="3" t="str">
        <f>IFERROR(VLOOKUP($B7239, 'Returns'!$A$2:$B$801, 2, FALSE), "No")</f>
        <v>No</v>
      </c>
    </row>
    <row r="7240" spans="1:23" x14ac:dyDescent="0.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VLOOKUP($M7240,People!$A$2:$B$5, 2, FALSE)</f>
        <v>Anna Andreadi</v>
      </c>
      <c r="W7240" s="3" t="str">
        <f>IFERROR(VLOOKUP($B7240, 'Returns'!$A$2:$B$801, 2, FALSE), "No")</f>
        <v>No</v>
      </c>
    </row>
    <row r="7241" spans="1:23" x14ac:dyDescent="0.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VLOOKUP($M7241,People!$A$2:$B$5, 2, FALSE)</f>
        <v>Anna Andreadi</v>
      </c>
      <c r="W7241" s="3" t="str">
        <f>IFERROR(VLOOKUP($B7241, 'Returns'!$A$2:$B$801, 2, FALSE), "No")</f>
        <v>No</v>
      </c>
    </row>
    <row r="7242" spans="1:23" x14ac:dyDescent="0.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VLOOKUP($M7242,People!$A$2:$B$5, 2, FALSE)</f>
        <v>Anna Andreadi</v>
      </c>
      <c r="W7242" s="3" t="str">
        <f>IFERROR(VLOOKUP($B7242, 'Returns'!$A$2:$B$801, 2, FALSE), "No")</f>
        <v>Yes</v>
      </c>
    </row>
    <row r="7243" spans="1:23" x14ac:dyDescent="0.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VLOOKUP($M7243,People!$A$2:$B$5, 2, FALSE)</f>
        <v>Anna Andreadi</v>
      </c>
      <c r="W7243" s="3" t="str">
        <f>IFERROR(VLOOKUP($B7243, 'Returns'!$A$2:$B$801, 2, FALSE), "No")</f>
        <v>Yes</v>
      </c>
    </row>
    <row r="7244" spans="1:23" x14ac:dyDescent="0.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VLOOKUP($M7244,People!$A$2:$B$5, 2, FALSE)</f>
        <v>Anna Andreadi</v>
      </c>
      <c r="W7244" s="3" t="str">
        <f>IFERROR(VLOOKUP($B7244, 'Returns'!$A$2:$B$801, 2, FALSE), "No")</f>
        <v>Yes</v>
      </c>
    </row>
    <row r="7245" spans="1:23" x14ac:dyDescent="0.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VLOOKUP($M7245,People!$A$2:$B$5, 2, FALSE)</f>
        <v>Chuck Magee</v>
      </c>
      <c r="W7245" s="3" t="str">
        <f>IFERROR(VLOOKUP($B7245, 'Returns'!$A$2:$B$801, 2, FALSE), "No")</f>
        <v>No</v>
      </c>
    </row>
    <row r="7246" spans="1:23" x14ac:dyDescent="0.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VLOOKUP($M7246,People!$A$2:$B$5, 2, FALSE)</f>
        <v>Anna Andreadi</v>
      </c>
      <c r="W7246" s="3" t="str">
        <f>IFERROR(VLOOKUP($B7246, 'Returns'!$A$2:$B$801, 2, FALSE), "No")</f>
        <v>Yes</v>
      </c>
    </row>
    <row r="7247" spans="1:23" x14ac:dyDescent="0.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VLOOKUP($M7247,People!$A$2:$B$5, 2, FALSE)</f>
        <v>Anna Andreadi</v>
      </c>
      <c r="W7247" s="3" t="str">
        <f>IFERROR(VLOOKUP($B7247, 'Returns'!$A$2:$B$801, 2, FALSE), "No")</f>
        <v>No</v>
      </c>
    </row>
    <row r="7248" spans="1:23" x14ac:dyDescent="0.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VLOOKUP($M7248,People!$A$2:$B$5, 2, FALSE)</f>
        <v>Chuck Magee</v>
      </c>
      <c r="W7248" s="3" t="str">
        <f>IFERROR(VLOOKUP($B7248, 'Returns'!$A$2:$B$801, 2, FALSE), "No")</f>
        <v>No</v>
      </c>
    </row>
    <row r="7249" spans="1:23" x14ac:dyDescent="0.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VLOOKUP($M7249,People!$A$2:$B$5, 2, FALSE)</f>
        <v>Chuck Magee</v>
      </c>
      <c r="W7249" s="3" t="str">
        <f>IFERROR(VLOOKUP($B7249, 'Returns'!$A$2:$B$801, 2, FALSE), "No")</f>
        <v>No</v>
      </c>
    </row>
    <row r="7250" spans="1:23" x14ac:dyDescent="0.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VLOOKUP($M7250,People!$A$2:$B$5, 2, FALSE)</f>
        <v>Chuck Magee</v>
      </c>
      <c r="W7250" s="3" t="str">
        <f>IFERROR(VLOOKUP($B7250, 'Returns'!$A$2:$B$801, 2, FALSE), "No")</f>
        <v>No</v>
      </c>
    </row>
    <row r="7251" spans="1:23" x14ac:dyDescent="0.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VLOOKUP($M7251,People!$A$2:$B$5, 2, FALSE)</f>
        <v>Anna Andreadi</v>
      </c>
      <c r="W7251" s="3" t="str">
        <f>IFERROR(VLOOKUP($B7251, 'Returns'!$A$2:$B$801, 2, FALSE), "No")</f>
        <v>No</v>
      </c>
    </row>
    <row r="7252" spans="1:23" x14ac:dyDescent="0.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VLOOKUP($M7252,People!$A$2:$B$5, 2, FALSE)</f>
        <v>Anna Andreadi</v>
      </c>
      <c r="W7252" s="3" t="str">
        <f>IFERROR(VLOOKUP($B7252, 'Returns'!$A$2:$B$801, 2, FALSE), "No")</f>
        <v>No</v>
      </c>
    </row>
    <row r="7253" spans="1:23" x14ac:dyDescent="0.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VLOOKUP($M7253,People!$A$2:$B$5, 2, FALSE)</f>
        <v>Cassandra Brandow</v>
      </c>
      <c r="W7253" s="3" t="str">
        <f>IFERROR(VLOOKUP($B7253, 'Returns'!$A$2:$B$801, 2, FALSE), "No")</f>
        <v>No</v>
      </c>
    </row>
    <row r="7254" spans="1:23" x14ac:dyDescent="0.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VLOOKUP($M7254,People!$A$2:$B$5, 2, FALSE)</f>
        <v>Kelly Williams</v>
      </c>
      <c r="W7254" s="3" t="str">
        <f>IFERROR(VLOOKUP($B7254, 'Returns'!$A$2:$B$801, 2, FALSE), "No")</f>
        <v>No</v>
      </c>
    </row>
    <row r="7255" spans="1:23" x14ac:dyDescent="0.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VLOOKUP($M7255,People!$A$2:$B$5, 2, FALSE)</f>
        <v>Kelly Williams</v>
      </c>
      <c r="W7255" s="3" t="str">
        <f>IFERROR(VLOOKUP($B7255, 'Returns'!$A$2:$B$801, 2, FALSE), "No")</f>
        <v>No</v>
      </c>
    </row>
    <row r="7256" spans="1:23" x14ac:dyDescent="0.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VLOOKUP($M7256,People!$A$2:$B$5, 2, FALSE)</f>
        <v>Kelly Williams</v>
      </c>
      <c r="W7256" s="3" t="str">
        <f>IFERROR(VLOOKUP($B7256, 'Returns'!$A$2:$B$801, 2, FALSE), "No")</f>
        <v>No</v>
      </c>
    </row>
    <row r="7257" spans="1:23" x14ac:dyDescent="0.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VLOOKUP($M7257,People!$A$2:$B$5, 2, FALSE)</f>
        <v>Kelly Williams</v>
      </c>
      <c r="W7257" s="3" t="str">
        <f>IFERROR(VLOOKUP($B7257, 'Returns'!$A$2:$B$801, 2, FALSE), "No")</f>
        <v>No</v>
      </c>
    </row>
    <row r="7258" spans="1:23" x14ac:dyDescent="0.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VLOOKUP($M7258,People!$A$2:$B$5, 2, FALSE)</f>
        <v>Kelly Williams</v>
      </c>
      <c r="W7258" s="3" t="str">
        <f>IFERROR(VLOOKUP($B7258, 'Returns'!$A$2:$B$801, 2, FALSE), "No")</f>
        <v>No</v>
      </c>
    </row>
    <row r="7259" spans="1:23" x14ac:dyDescent="0.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VLOOKUP($M7259,People!$A$2:$B$5, 2, FALSE)</f>
        <v>Kelly Williams</v>
      </c>
      <c r="W7259" s="3" t="str">
        <f>IFERROR(VLOOKUP($B7259, 'Returns'!$A$2:$B$801, 2, FALSE), "No")</f>
        <v>No</v>
      </c>
    </row>
    <row r="7260" spans="1:23" x14ac:dyDescent="0.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VLOOKUP($M7260,People!$A$2:$B$5, 2, FALSE)</f>
        <v>Kelly Williams</v>
      </c>
      <c r="W7260" s="3" t="str">
        <f>IFERROR(VLOOKUP($B7260, 'Returns'!$A$2:$B$801, 2, FALSE), "No")</f>
        <v>No</v>
      </c>
    </row>
    <row r="7261" spans="1:23" x14ac:dyDescent="0.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VLOOKUP($M7261,People!$A$2:$B$5, 2, FALSE)</f>
        <v>Kelly Williams</v>
      </c>
      <c r="W7261" s="3" t="str">
        <f>IFERROR(VLOOKUP($B7261, 'Returns'!$A$2:$B$801, 2, FALSE), "No")</f>
        <v>No</v>
      </c>
    </row>
    <row r="7262" spans="1:23" x14ac:dyDescent="0.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VLOOKUP($M7262,People!$A$2:$B$5, 2, FALSE)</f>
        <v>Kelly Williams</v>
      </c>
      <c r="W7262" s="3" t="str">
        <f>IFERROR(VLOOKUP($B7262, 'Returns'!$A$2:$B$801, 2, FALSE), "No")</f>
        <v>No</v>
      </c>
    </row>
    <row r="7263" spans="1:23" x14ac:dyDescent="0.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VLOOKUP($M7263,People!$A$2:$B$5, 2, FALSE)</f>
        <v>Anna Andreadi</v>
      </c>
      <c r="W7263" s="3" t="str">
        <f>IFERROR(VLOOKUP($B7263, 'Returns'!$A$2:$B$801, 2, FALSE), "No")</f>
        <v>No</v>
      </c>
    </row>
    <row r="7264" spans="1:23" x14ac:dyDescent="0.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VLOOKUP($M7264,People!$A$2:$B$5, 2, FALSE)</f>
        <v>Chuck Magee</v>
      </c>
      <c r="W7264" s="3" t="str">
        <f>IFERROR(VLOOKUP($B7264, 'Returns'!$A$2:$B$801, 2, FALSE), "No")</f>
        <v>No</v>
      </c>
    </row>
    <row r="7265" spans="1:23" x14ac:dyDescent="0.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VLOOKUP($M7265,People!$A$2:$B$5, 2, FALSE)</f>
        <v>Chuck Magee</v>
      </c>
      <c r="W7265" s="3" t="str">
        <f>IFERROR(VLOOKUP($B7265, 'Returns'!$A$2:$B$801, 2, FALSE), "No")</f>
        <v>No</v>
      </c>
    </row>
    <row r="7266" spans="1:23" x14ac:dyDescent="0.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VLOOKUP($M7266,People!$A$2:$B$5, 2, FALSE)</f>
        <v>Cassandra Brandow</v>
      </c>
      <c r="W7266" s="3" t="str">
        <f>IFERROR(VLOOKUP($B7266, 'Returns'!$A$2:$B$801, 2, FALSE), "No")</f>
        <v>No</v>
      </c>
    </row>
    <row r="7267" spans="1:23" x14ac:dyDescent="0.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VLOOKUP($M7267,People!$A$2:$B$5, 2, FALSE)</f>
        <v>Kelly Williams</v>
      </c>
      <c r="W7267" s="3" t="str">
        <f>IFERROR(VLOOKUP($B7267, 'Returns'!$A$2:$B$801, 2, FALSE), "No")</f>
        <v>No</v>
      </c>
    </row>
    <row r="7268" spans="1:23" x14ac:dyDescent="0.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VLOOKUP($M7268,People!$A$2:$B$5, 2, FALSE)</f>
        <v>Cassandra Brandow</v>
      </c>
      <c r="W7268" s="3" t="str">
        <f>IFERROR(VLOOKUP($B7268, 'Returns'!$A$2:$B$801, 2, FALSE), "No")</f>
        <v>No</v>
      </c>
    </row>
    <row r="7269" spans="1:23" x14ac:dyDescent="0.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VLOOKUP($M7269,People!$A$2:$B$5, 2, FALSE)</f>
        <v>Cassandra Brandow</v>
      </c>
      <c r="W7269" s="3" t="str">
        <f>IFERROR(VLOOKUP($B7269, 'Returns'!$A$2:$B$801, 2, FALSE), "No")</f>
        <v>No</v>
      </c>
    </row>
    <row r="7270" spans="1:23" x14ac:dyDescent="0.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VLOOKUP($M7270,People!$A$2:$B$5, 2, FALSE)</f>
        <v>Cassandra Brandow</v>
      </c>
      <c r="W7270" s="3" t="str">
        <f>IFERROR(VLOOKUP($B7270, 'Returns'!$A$2:$B$801, 2, FALSE), "No")</f>
        <v>Yes</v>
      </c>
    </row>
    <row r="7271" spans="1:23" x14ac:dyDescent="0.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VLOOKUP($M7271,People!$A$2:$B$5, 2, FALSE)</f>
        <v>Cassandra Brandow</v>
      </c>
      <c r="W7271" s="3" t="str">
        <f>IFERROR(VLOOKUP($B7271, 'Returns'!$A$2:$B$801, 2, FALSE), "No")</f>
        <v>Yes</v>
      </c>
    </row>
    <row r="7272" spans="1:23" x14ac:dyDescent="0.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VLOOKUP($M7272,People!$A$2:$B$5, 2, FALSE)</f>
        <v>Anna Andreadi</v>
      </c>
      <c r="W7272" s="3" t="str">
        <f>IFERROR(VLOOKUP($B7272, 'Returns'!$A$2:$B$801, 2, FALSE), "No")</f>
        <v>No</v>
      </c>
    </row>
    <row r="7273" spans="1:23" x14ac:dyDescent="0.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VLOOKUP($M7273,People!$A$2:$B$5, 2, FALSE)</f>
        <v>Anna Andreadi</v>
      </c>
      <c r="W7273" s="3" t="str">
        <f>IFERROR(VLOOKUP($B7273, 'Returns'!$A$2:$B$801, 2, FALSE), "No")</f>
        <v>No</v>
      </c>
    </row>
    <row r="7274" spans="1:23" x14ac:dyDescent="0.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VLOOKUP($M7274,People!$A$2:$B$5, 2, FALSE)</f>
        <v>Cassandra Brandow</v>
      </c>
      <c r="W7274" s="3" t="str">
        <f>IFERROR(VLOOKUP($B7274, 'Returns'!$A$2:$B$801, 2, FALSE), "No")</f>
        <v>No</v>
      </c>
    </row>
    <row r="7275" spans="1:23" x14ac:dyDescent="0.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VLOOKUP($M7275,People!$A$2:$B$5, 2, FALSE)</f>
        <v>Cassandra Brandow</v>
      </c>
      <c r="W7275" s="3" t="str">
        <f>IFERROR(VLOOKUP($B7275, 'Returns'!$A$2:$B$801, 2, FALSE), "No")</f>
        <v>No</v>
      </c>
    </row>
    <row r="7276" spans="1:23" x14ac:dyDescent="0.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VLOOKUP($M7276,People!$A$2:$B$5, 2, FALSE)</f>
        <v>Anna Andreadi</v>
      </c>
      <c r="W7276" s="3" t="str">
        <f>IFERROR(VLOOKUP($B7276, 'Returns'!$A$2:$B$801, 2, FALSE), "No")</f>
        <v>No</v>
      </c>
    </row>
    <row r="7277" spans="1:23" x14ac:dyDescent="0.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VLOOKUP($M7277,People!$A$2:$B$5, 2, FALSE)</f>
        <v>Anna Andreadi</v>
      </c>
      <c r="W7277" s="3" t="str">
        <f>IFERROR(VLOOKUP($B7277, 'Returns'!$A$2:$B$801, 2, FALSE), "No")</f>
        <v>No</v>
      </c>
    </row>
    <row r="7278" spans="1:23" x14ac:dyDescent="0.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VLOOKUP($M7278,People!$A$2:$B$5, 2, FALSE)</f>
        <v>Cassandra Brandow</v>
      </c>
      <c r="W7278" s="3" t="str">
        <f>IFERROR(VLOOKUP($B7278, 'Returns'!$A$2:$B$801, 2, FALSE), "No")</f>
        <v>No</v>
      </c>
    </row>
    <row r="7279" spans="1:23" x14ac:dyDescent="0.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VLOOKUP($M7279,People!$A$2:$B$5, 2, FALSE)</f>
        <v>Anna Andreadi</v>
      </c>
      <c r="W7279" s="3" t="str">
        <f>IFERROR(VLOOKUP($B7279, 'Returns'!$A$2:$B$801, 2, FALSE), "No")</f>
        <v>No</v>
      </c>
    </row>
    <row r="7280" spans="1:23" x14ac:dyDescent="0.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VLOOKUP($M7280,People!$A$2:$B$5, 2, FALSE)</f>
        <v>Anna Andreadi</v>
      </c>
      <c r="W7280" s="3" t="str">
        <f>IFERROR(VLOOKUP($B7280, 'Returns'!$A$2:$B$801, 2, FALSE), "No")</f>
        <v>No</v>
      </c>
    </row>
    <row r="7281" spans="1:23" x14ac:dyDescent="0.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VLOOKUP($M7281,People!$A$2:$B$5, 2, FALSE)</f>
        <v>Anna Andreadi</v>
      </c>
      <c r="W7281" s="3" t="str">
        <f>IFERROR(VLOOKUP($B7281, 'Returns'!$A$2:$B$801, 2, FALSE), "No")</f>
        <v>No</v>
      </c>
    </row>
    <row r="7282" spans="1:23" x14ac:dyDescent="0.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VLOOKUP($M7282,People!$A$2:$B$5, 2, FALSE)</f>
        <v>Chuck Magee</v>
      </c>
      <c r="W7282" s="3" t="str">
        <f>IFERROR(VLOOKUP($B7282, 'Returns'!$A$2:$B$801, 2, FALSE), "No")</f>
        <v>No</v>
      </c>
    </row>
    <row r="7283" spans="1:23" x14ac:dyDescent="0.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VLOOKUP($M7283,People!$A$2:$B$5, 2, FALSE)</f>
        <v>Anna Andreadi</v>
      </c>
      <c r="W7283" s="3" t="str">
        <f>IFERROR(VLOOKUP($B7283, 'Returns'!$A$2:$B$801, 2, FALSE), "No")</f>
        <v>No</v>
      </c>
    </row>
    <row r="7284" spans="1:23" x14ac:dyDescent="0.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VLOOKUP($M7284,People!$A$2:$B$5, 2, FALSE)</f>
        <v>Kelly Williams</v>
      </c>
      <c r="W7284" s="3" t="str">
        <f>IFERROR(VLOOKUP($B7284, 'Returns'!$A$2:$B$801, 2, FALSE), "No")</f>
        <v>No</v>
      </c>
    </row>
    <row r="7285" spans="1:23" x14ac:dyDescent="0.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VLOOKUP($M7285,People!$A$2:$B$5, 2, FALSE)</f>
        <v>Chuck Magee</v>
      </c>
      <c r="W7285" s="3" t="str">
        <f>IFERROR(VLOOKUP($B7285, 'Returns'!$A$2:$B$801, 2, FALSE), "No")</f>
        <v>No</v>
      </c>
    </row>
    <row r="7286" spans="1:23" x14ac:dyDescent="0.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VLOOKUP($M7286,People!$A$2:$B$5, 2, FALSE)</f>
        <v>Chuck Magee</v>
      </c>
      <c r="W7286" s="3" t="str">
        <f>IFERROR(VLOOKUP($B7286, 'Returns'!$A$2:$B$801, 2, FALSE), "No")</f>
        <v>No</v>
      </c>
    </row>
    <row r="7287" spans="1:23" x14ac:dyDescent="0.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VLOOKUP($M7287,People!$A$2:$B$5, 2, FALSE)</f>
        <v>Anna Andreadi</v>
      </c>
      <c r="W7287" s="3" t="str">
        <f>IFERROR(VLOOKUP($B7287, 'Returns'!$A$2:$B$801, 2, FALSE), "No")</f>
        <v>No</v>
      </c>
    </row>
    <row r="7288" spans="1:23" x14ac:dyDescent="0.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VLOOKUP($M7288,People!$A$2:$B$5, 2, FALSE)</f>
        <v>Kelly Williams</v>
      </c>
      <c r="W7288" s="3" t="str">
        <f>IFERROR(VLOOKUP($B7288, 'Returns'!$A$2:$B$801, 2, FALSE), "No")</f>
        <v>No</v>
      </c>
    </row>
    <row r="7289" spans="1:23" x14ac:dyDescent="0.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VLOOKUP($M7289,People!$A$2:$B$5, 2, FALSE)</f>
        <v>Kelly Williams</v>
      </c>
      <c r="W7289" s="3" t="str">
        <f>IFERROR(VLOOKUP($B7289, 'Returns'!$A$2:$B$801, 2, FALSE), "No")</f>
        <v>No</v>
      </c>
    </row>
    <row r="7290" spans="1:23" x14ac:dyDescent="0.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VLOOKUP($M7290,People!$A$2:$B$5, 2, FALSE)</f>
        <v>Kelly Williams</v>
      </c>
      <c r="W7290" s="3" t="str">
        <f>IFERROR(VLOOKUP($B7290, 'Returns'!$A$2:$B$801, 2, FALSE), "No")</f>
        <v>No</v>
      </c>
    </row>
    <row r="7291" spans="1:23" x14ac:dyDescent="0.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VLOOKUP($M7291,People!$A$2:$B$5, 2, FALSE)</f>
        <v>Anna Andreadi</v>
      </c>
      <c r="W7291" s="3" t="str">
        <f>IFERROR(VLOOKUP($B7291, 'Returns'!$A$2:$B$801, 2, FALSE), "No")</f>
        <v>No</v>
      </c>
    </row>
    <row r="7292" spans="1:23" x14ac:dyDescent="0.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VLOOKUP($M7292,People!$A$2:$B$5, 2, FALSE)</f>
        <v>Anna Andreadi</v>
      </c>
      <c r="W7292" s="3" t="str">
        <f>IFERROR(VLOOKUP($B7292, 'Returns'!$A$2:$B$801, 2, FALSE), "No")</f>
        <v>No</v>
      </c>
    </row>
    <row r="7293" spans="1:23" x14ac:dyDescent="0.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VLOOKUP($M7293,People!$A$2:$B$5, 2, FALSE)</f>
        <v>Anna Andreadi</v>
      </c>
      <c r="W7293" s="3" t="str">
        <f>IFERROR(VLOOKUP($B7293, 'Returns'!$A$2:$B$801, 2, FALSE), "No")</f>
        <v>No</v>
      </c>
    </row>
    <row r="7294" spans="1:23" x14ac:dyDescent="0.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VLOOKUP($M7294,People!$A$2:$B$5, 2, FALSE)</f>
        <v>Cassandra Brandow</v>
      </c>
      <c r="W7294" s="3" t="str">
        <f>IFERROR(VLOOKUP($B7294, 'Returns'!$A$2:$B$801, 2, FALSE), "No")</f>
        <v>No</v>
      </c>
    </row>
    <row r="7295" spans="1:23" x14ac:dyDescent="0.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VLOOKUP($M7295,People!$A$2:$B$5, 2, FALSE)</f>
        <v>Anna Andreadi</v>
      </c>
      <c r="W7295" s="3" t="str">
        <f>IFERROR(VLOOKUP($B7295, 'Returns'!$A$2:$B$801, 2, FALSE), "No")</f>
        <v>No</v>
      </c>
    </row>
    <row r="7296" spans="1:23" x14ac:dyDescent="0.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VLOOKUP($M7296,People!$A$2:$B$5, 2, FALSE)</f>
        <v>Anna Andreadi</v>
      </c>
      <c r="W7296" s="3" t="str">
        <f>IFERROR(VLOOKUP($B7296, 'Returns'!$A$2:$B$801, 2, FALSE), "No")</f>
        <v>No</v>
      </c>
    </row>
    <row r="7297" spans="1:23" x14ac:dyDescent="0.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VLOOKUP($M7297,People!$A$2:$B$5, 2, FALSE)</f>
        <v>Kelly Williams</v>
      </c>
      <c r="W7297" s="3" t="str">
        <f>IFERROR(VLOOKUP($B7297, 'Returns'!$A$2:$B$801, 2, FALSE), "No")</f>
        <v>No</v>
      </c>
    </row>
    <row r="7298" spans="1:23" x14ac:dyDescent="0.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VLOOKUP($M7298,People!$A$2:$B$5, 2, FALSE)</f>
        <v>Kelly Williams</v>
      </c>
      <c r="W7298" s="3" t="str">
        <f>IFERROR(VLOOKUP($B7298, 'Returns'!$A$2:$B$801, 2, FALSE), "No")</f>
        <v>No</v>
      </c>
    </row>
    <row r="7299" spans="1:23" x14ac:dyDescent="0.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VLOOKUP($M7299,People!$A$2:$B$5, 2, FALSE)</f>
        <v>Chuck Magee</v>
      </c>
      <c r="W7299" s="3" t="str">
        <f>IFERROR(VLOOKUP($B7299, 'Returns'!$A$2:$B$801, 2, FALSE), "No")</f>
        <v>No</v>
      </c>
    </row>
    <row r="7300" spans="1:23" x14ac:dyDescent="0.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VLOOKUP($M7300,People!$A$2:$B$5, 2, FALSE)</f>
        <v>Kelly Williams</v>
      </c>
      <c r="W7300" s="3" t="str">
        <f>IFERROR(VLOOKUP($B7300, 'Returns'!$A$2:$B$801, 2, FALSE), "No")</f>
        <v>No</v>
      </c>
    </row>
    <row r="7301" spans="1:23" x14ac:dyDescent="0.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VLOOKUP($M7301,People!$A$2:$B$5, 2, FALSE)</f>
        <v>Kelly Williams</v>
      </c>
      <c r="W7301" s="3" t="str">
        <f>IFERROR(VLOOKUP($B7301, 'Returns'!$A$2:$B$801, 2, FALSE), "No")</f>
        <v>No</v>
      </c>
    </row>
    <row r="7302" spans="1:23" x14ac:dyDescent="0.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VLOOKUP($M7302,People!$A$2:$B$5, 2, FALSE)</f>
        <v>Kelly Williams</v>
      </c>
      <c r="W7302" s="3" t="str">
        <f>IFERROR(VLOOKUP($B7302, 'Returns'!$A$2:$B$801, 2, FALSE), "No")</f>
        <v>No</v>
      </c>
    </row>
    <row r="7303" spans="1:23" x14ac:dyDescent="0.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VLOOKUP($M7303,People!$A$2:$B$5, 2, FALSE)</f>
        <v>Kelly Williams</v>
      </c>
      <c r="W7303" s="3" t="str">
        <f>IFERROR(VLOOKUP($B7303, 'Returns'!$A$2:$B$801, 2, FALSE), "No")</f>
        <v>No</v>
      </c>
    </row>
    <row r="7304" spans="1:23" x14ac:dyDescent="0.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VLOOKUP($M7304,People!$A$2:$B$5, 2, FALSE)</f>
        <v>Kelly Williams</v>
      </c>
      <c r="W7304" s="3" t="str">
        <f>IFERROR(VLOOKUP($B7304, 'Returns'!$A$2:$B$801, 2, FALSE), "No")</f>
        <v>No</v>
      </c>
    </row>
    <row r="7305" spans="1:23" x14ac:dyDescent="0.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VLOOKUP($M7305,People!$A$2:$B$5, 2, FALSE)</f>
        <v>Cassandra Brandow</v>
      </c>
      <c r="W7305" s="3" t="str">
        <f>IFERROR(VLOOKUP($B7305, 'Returns'!$A$2:$B$801, 2, FALSE), "No")</f>
        <v>No</v>
      </c>
    </row>
    <row r="7306" spans="1:23" x14ac:dyDescent="0.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VLOOKUP($M7306,People!$A$2:$B$5, 2, FALSE)</f>
        <v>Cassandra Brandow</v>
      </c>
      <c r="W7306" s="3" t="str">
        <f>IFERROR(VLOOKUP($B7306, 'Returns'!$A$2:$B$801, 2, FALSE), "No")</f>
        <v>No</v>
      </c>
    </row>
    <row r="7307" spans="1:23" x14ac:dyDescent="0.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VLOOKUP($M7307,People!$A$2:$B$5, 2, FALSE)</f>
        <v>Kelly Williams</v>
      </c>
      <c r="W7307" s="3" t="str">
        <f>IFERROR(VLOOKUP($B7307, 'Returns'!$A$2:$B$801, 2, FALSE), "No")</f>
        <v>No</v>
      </c>
    </row>
    <row r="7308" spans="1:23" x14ac:dyDescent="0.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VLOOKUP($M7308,People!$A$2:$B$5, 2, FALSE)</f>
        <v>Anna Andreadi</v>
      </c>
      <c r="W7308" s="3" t="str">
        <f>IFERROR(VLOOKUP($B7308, 'Returns'!$A$2:$B$801, 2, FALSE), "No")</f>
        <v>No</v>
      </c>
    </row>
    <row r="7309" spans="1:23" x14ac:dyDescent="0.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VLOOKUP($M7309,People!$A$2:$B$5, 2, FALSE)</f>
        <v>Anna Andreadi</v>
      </c>
      <c r="W7309" s="3" t="str">
        <f>IFERROR(VLOOKUP($B7309, 'Returns'!$A$2:$B$801, 2, FALSE), "No")</f>
        <v>No</v>
      </c>
    </row>
    <row r="7310" spans="1:23" x14ac:dyDescent="0.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VLOOKUP($M7310,People!$A$2:$B$5, 2, FALSE)</f>
        <v>Anna Andreadi</v>
      </c>
      <c r="W7310" s="3" t="str">
        <f>IFERROR(VLOOKUP($B7310, 'Returns'!$A$2:$B$801, 2, FALSE), "No")</f>
        <v>No</v>
      </c>
    </row>
    <row r="7311" spans="1:23" x14ac:dyDescent="0.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VLOOKUP($M7311,People!$A$2:$B$5, 2, FALSE)</f>
        <v>Chuck Magee</v>
      </c>
      <c r="W7311" s="3" t="str">
        <f>IFERROR(VLOOKUP($B7311, 'Returns'!$A$2:$B$801, 2, FALSE), "No")</f>
        <v>No</v>
      </c>
    </row>
    <row r="7312" spans="1:23" x14ac:dyDescent="0.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VLOOKUP($M7312,People!$A$2:$B$5, 2, FALSE)</f>
        <v>Kelly Williams</v>
      </c>
      <c r="W7312" s="3" t="str">
        <f>IFERROR(VLOOKUP($B7312, 'Returns'!$A$2:$B$801, 2, FALSE), "No")</f>
        <v>No</v>
      </c>
    </row>
    <row r="7313" spans="1:23" x14ac:dyDescent="0.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VLOOKUP($M7313,People!$A$2:$B$5, 2, FALSE)</f>
        <v>Cassandra Brandow</v>
      </c>
      <c r="W7313" s="3" t="str">
        <f>IFERROR(VLOOKUP($B7313, 'Returns'!$A$2:$B$801, 2, FALSE), "No")</f>
        <v>No</v>
      </c>
    </row>
    <row r="7314" spans="1:23" x14ac:dyDescent="0.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VLOOKUP($M7314,People!$A$2:$B$5, 2, FALSE)</f>
        <v>Cassandra Brandow</v>
      </c>
      <c r="W7314" s="3" t="str">
        <f>IFERROR(VLOOKUP($B7314, 'Returns'!$A$2:$B$801, 2, FALSE), "No")</f>
        <v>No</v>
      </c>
    </row>
    <row r="7315" spans="1:23" x14ac:dyDescent="0.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VLOOKUP($M7315,People!$A$2:$B$5, 2, FALSE)</f>
        <v>Cassandra Brandow</v>
      </c>
      <c r="W7315" s="3" t="str">
        <f>IFERROR(VLOOKUP($B7315, 'Returns'!$A$2:$B$801, 2, FALSE), "No")</f>
        <v>No</v>
      </c>
    </row>
    <row r="7316" spans="1:23" x14ac:dyDescent="0.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VLOOKUP($M7316,People!$A$2:$B$5, 2, FALSE)</f>
        <v>Kelly Williams</v>
      </c>
      <c r="W7316" s="3" t="str">
        <f>IFERROR(VLOOKUP($B7316, 'Returns'!$A$2:$B$801, 2, FALSE), "No")</f>
        <v>No</v>
      </c>
    </row>
    <row r="7317" spans="1:23" x14ac:dyDescent="0.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VLOOKUP($M7317,People!$A$2:$B$5, 2, FALSE)</f>
        <v>Chuck Magee</v>
      </c>
      <c r="W7317" s="3" t="str">
        <f>IFERROR(VLOOKUP($B7317, 'Returns'!$A$2:$B$801, 2, FALSE), "No")</f>
        <v>No</v>
      </c>
    </row>
    <row r="7318" spans="1:23" x14ac:dyDescent="0.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VLOOKUP($M7318,People!$A$2:$B$5, 2, FALSE)</f>
        <v>Chuck Magee</v>
      </c>
      <c r="W7318" s="3" t="str">
        <f>IFERROR(VLOOKUP($B7318, 'Returns'!$A$2:$B$801, 2, FALSE), "No")</f>
        <v>No</v>
      </c>
    </row>
    <row r="7319" spans="1:23" x14ac:dyDescent="0.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VLOOKUP($M7319,People!$A$2:$B$5, 2, FALSE)</f>
        <v>Anna Andreadi</v>
      </c>
      <c r="W7319" s="3" t="str">
        <f>IFERROR(VLOOKUP($B7319, 'Returns'!$A$2:$B$801, 2, FALSE), "No")</f>
        <v>No</v>
      </c>
    </row>
    <row r="7320" spans="1:23" x14ac:dyDescent="0.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VLOOKUP($M7320,People!$A$2:$B$5, 2, FALSE)</f>
        <v>Anna Andreadi</v>
      </c>
      <c r="W7320" s="3" t="str">
        <f>IFERROR(VLOOKUP($B7320, 'Returns'!$A$2:$B$801, 2, FALSE), "No")</f>
        <v>No</v>
      </c>
    </row>
    <row r="7321" spans="1:23" x14ac:dyDescent="0.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VLOOKUP($M7321,People!$A$2:$B$5, 2, FALSE)</f>
        <v>Chuck Magee</v>
      </c>
      <c r="W7321" s="3" t="str">
        <f>IFERROR(VLOOKUP($B7321, 'Returns'!$A$2:$B$801, 2, FALSE), "No")</f>
        <v>No</v>
      </c>
    </row>
    <row r="7322" spans="1:23" x14ac:dyDescent="0.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VLOOKUP($M7322,People!$A$2:$B$5, 2, FALSE)</f>
        <v>Chuck Magee</v>
      </c>
      <c r="W7322" s="3" t="str">
        <f>IFERROR(VLOOKUP($B7322, 'Returns'!$A$2:$B$801, 2, FALSE), "No")</f>
        <v>No</v>
      </c>
    </row>
    <row r="7323" spans="1:23" x14ac:dyDescent="0.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VLOOKUP($M7323,People!$A$2:$B$5, 2, FALSE)</f>
        <v>Kelly Williams</v>
      </c>
      <c r="W7323" s="3" t="str">
        <f>IFERROR(VLOOKUP($B7323, 'Returns'!$A$2:$B$801, 2, FALSE), "No")</f>
        <v>No</v>
      </c>
    </row>
    <row r="7324" spans="1:23" x14ac:dyDescent="0.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VLOOKUP($M7324,People!$A$2:$B$5, 2, FALSE)</f>
        <v>Kelly Williams</v>
      </c>
      <c r="W7324" s="3" t="str">
        <f>IFERROR(VLOOKUP($B7324, 'Returns'!$A$2:$B$801, 2, FALSE), "No")</f>
        <v>No</v>
      </c>
    </row>
    <row r="7325" spans="1:23" x14ac:dyDescent="0.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VLOOKUP($M7325,People!$A$2:$B$5, 2, FALSE)</f>
        <v>Chuck Magee</v>
      </c>
      <c r="W7325" s="3" t="str">
        <f>IFERROR(VLOOKUP($B7325, 'Returns'!$A$2:$B$801, 2, FALSE), "No")</f>
        <v>No</v>
      </c>
    </row>
    <row r="7326" spans="1:23" x14ac:dyDescent="0.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VLOOKUP($M7326,People!$A$2:$B$5, 2, FALSE)</f>
        <v>Chuck Magee</v>
      </c>
      <c r="W7326" s="3" t="str">
        <f>IFERROR(VLOOKUP($B7326, 'Returns'!$A$2:$B$801, 2, FALSE), "No")</f>
        <v>No</v>
      </c>
    </row>
    <row r="7327" spans="1:23" x14ac:dyDescent="0.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VLOOKUP($M7327,People!$A$2:$B$5, 2, FALSE)</f>
        <v>Anna Andreadi</v>
      </c>
      <c r="W7327" s="3" t="str">
        <f>IFERROR(VLOOKUP($B7327, 'Returns'!$A$2:$B$801, 2, FALSE), "No")</f>
        <v>No</v>
      </c>
    </row>
    <row r="7328" spans="1:23" x14ac:dyDescent="0.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VLOOKUP($M7328,People!$A$2:$B$5, 2, FALSE)</f>
        <v>Anna Andreadi</v>
      </c>
      <c r="W7328" s="3" t="str">
        <f>IFERROR(VLOOKUP($B7328, 'Returns'!$A$2:$B$801, 2, FALSE), "No")</f>
        <v>No</v>
      </c>
    </row>
    <row r="7329" spans="1:23" x14ac:dyDescent="0.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VLOOKUP($M7329,People!$A$2:$B$5, 2, FALSE)</f>
        <v>Anna Andreadi</v>
      </c>
      <c r="W7329" s="3" t="str">
        <f>IFERROR(VLOOKUP($B7329, 'Returns'!$A$2:$B$801, 2, FALSE), "No")</f>
        <v>No</v>
      </c>
    </row>
    <row r="7330" spans="1:23" x14ac:dyDescent="0.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VLOOKUP($M7330,People!$A$2:$B$5, 2, FALSE)</f>
        <v>Anna Andreadi</v>
      </c>
      <c r="W7330" s="3" t="str">
        <f>IFERROR(VLOOKUP($B7330, 'Returns'!$A$2:$B$801, 2, FALSE), "No")</f>
        <v>No</v>
      </c>
    </row>
    <row r="7331" spans="1:23" x14ac:dyDescent="0.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VLOOKUP($M7331,People!$A$2:$B$5, 2, FALSE)</f>
        <v>Anna Andreadi</v>
      </c>
      <c r="W7331" s="3" t="str">
        <f>IFERROR(VLOOKUP($B7331, 'Returns'!$A$2:$B$801, 2, FALSE), "No")</f>
        <v>No</v>
      </c>
    </row>
    <row r="7332" spans="1:23" x14ac:dyDescent="0.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VLOOKUP($M7332,People!$A$2:$B$5, 2, FALSE)</f>
        <v>Kelly Williams</v>
      </c>
      <c r="W7332" s="3" t="str">
        <f>IFERROR(VLOOKUP($B7332, 'Returns'!$A$2:$B$801, 2, FALSE), "No")</f>
        <v>No</v>
      </c>
    </row>
    <row r="7333" spans="1:23" x14ac:dyDescent="0.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VLOOKUP($M7333,People!$A$2:$B$5, 2, FALSE)</f>
        <v>Chuck Magee</v>
      </c>
      <c r="W7333" s="3" t="str">
        <f>IFERROR(VLOOKUP($B7333, 'Returns'!$A$2:$B$801, 2, FALSE), "No")</f>
        <v>No</v>
      </c>
    </row>
    <row r="7334" spans="1:23" x14ac:dyDescent="0.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VLOOKUP($M7334,People!$A$2:$B$5, 2, FALSE)</f>
        <v>Chuck Magee</v>
      </c>
      <c r="W7334" s="3" t="str">
        <f>IFERROR(VLOOKUP($B7334, 'Returns'!$A$2:$B$801, 2, FALSE), "No")</f>
        <v>No</v>
      </c>
    </row>
    <row r="7335" spans="1:23" x14ac:dyDescent="0.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VLOOKUP($M7335,People!$A$2:$B$5, 2, FALSE)</f>
        <v>Cassandra Brandow</v>
      </c>
      <c r="W7335" s="3" t="str">
        <f>IFERROR(VLOOKUP($B7335, 'Returns'!$A$2:$B$801, 2, FALSE), "No")</f>
        <v>No</v>
      </c>
    </row>
    <row r="7336" spans="1:23" x14ac:dyDescent="0.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VLOOKUP($M7336,People!$A$2:$B$5, 2, FALSE)</f>
        <v>Cassandra Brandow</v>
      </c>
      <c r="W7336" s="3" t="str">
        <f>IFERROR(VLOOKUP($B7336, 'Returns'!$A$2:$B$801, 2, FALSE), "No")</f>
        <v>No</v>
      </c>
    </row>
    <row r="7337" spans="1:23" x14ac:dyDescent="0.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VLOOKUP($M7337,People!$A$2:$B$5, 2, FALSE)</f>
        <v>Chuck Magee</v>
      </c>
      <c r="W7337" s="3" t="str">
        <f>IFERROR(VLOOKUP($B7337, 'Returns'!$A$2:$B$801, 2, FALSE), "No")</f>
        <v>No</v>
      </c>
    </row>
    <row r="7338" spans="1:23" x14ac:dyDescent="0.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VLOOKUP($M7338,People!$A$2:$B$5, 2, FALSE)</f>
        <v>Chuck Magee</v>
      </c>
      <c r="W7338" s="3" t="str">
        <f>IFERROR(VLOOKUP($B7338, 'Returns'!$A$2:$B$801, 2, FALSE), "No")</f>
        <v>No</v>
      </c>
    </row>
    <row r="7339" spans="1:23" x14ac:dyDescent="0.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VLOOKUP($M7339,People!$A$2:$B$5, 2, FALSE)</f>
        <v>Anna Andreadi</v>
      </c>
      <c r="W7339" s="3" t="str">
        <f>IFERROR(VLOOKUP($B7339, 'Returns'!$A$2:$B$801, 2, FALSE), "No")</f>
        <v>No</v>
      </c>
    </row>
    <row r="7340" spans="1:23" x14ac:dyDescent="0.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VLOOKUP($M7340,People!$A$2:$B$5, 2, FALSE)</f>
        <v>Chuck Magee</v>
      </c>
      <c r="W7340" s="3" t="str">
        <f>IFERROR(VLOOKUP($B7340, 'Returns'!$A$2:$B$801, 2, FALSE), "No")</f>
        <v>No</v>
      </c>
    </row>
    <row r="7341" spans="1:23" x14ac:dyDescent="0.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VLOOKUP($M7341,People!$A$2:$B$5, 2, FALSE)</f>
        <v>Chuck Magee</v>
      </c>
      <c r="W7341" s="3" t="str">
        <f>IFERROR(VLOOKUP($B7341, 'Returns'!$A$2:$B$801, 2, FALSE), "No")</f>
        <v>No</v>
      </c>
    </row>
    <row r="7342" spans="1:23" x14ac:dyDescent="0.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VLOOKUP($M7342,People!$A$2:$B$5, 2, FALSE)</f>
        <v>Cassandra Brandow</v>
      </c>
      <c r="W7342" s="3" t="str">
        <f>IFERROR(VLOOKUP($B7342, 'Returns'!$A$2:$B$801, 2, FALSE), "No")</f>
        <v>No</v>
      </c>
    </row>
    <row r="7343" spans="1:23" x14ac:dyDescent="0.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VLOOKUP($M7343,People!$A$2:$B$5, 2, FALSE)</f>
        <v>Cassandra Brandow</v>
      </c>
      <c r="W7343" s="3" t="str">
        <f>IFERROR(VLOOKUP($B7343, 'Returns'!$A$2:$B$801, 2, FALSE), "No")</f>
        <v>No</v>
      </c>
    </row>
    <row r="7344" spans="1:23" x14ac:dyDescent="0.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VLOOKUP($M7344,People!$A$2:$B$5, 2, FALSE)</f>
        <v>Cassandra Brandow</v>
      </c>
      <c r="W7344" s="3" t="str">
        <f>IFERROR(VLOOKUP($B7344, 'Returns'!$A$2:$B$801, 2, FALSE), "No")</f>
        <v>No</v>
      </c>
    </row>
    <row r="7345" spans="1:23" x14ac:dyDescent="0.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VLOOKUP($M7345,People!$A$2:$B$5, 2, FALSE)</f>
        <v>Chuck Magee</v>
      </c>
      <c r="W7345" s="3" t="str">
        <f>IFERROR(VLOOKUP($B7345, 'Returns'!$A$2:$B$801, 2, FALSE), "No")</f>
        <v>No</v>
      </c>
    </row>
    <row r="7346" spans="1:23" x14ac:dyDescent="0.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VLOOKUP($M7346,People!$A$2:$B$5, 2, FALSE)</f>
        <v>Cassandra Brandow</v>
      </c>
      <c r="W7346" s="3" t="str">
        <f>IFERROR(VLOOKUP($B7346, 'Returns'!$A$2:$B$801, 2, FALSE), "No")</f>
        <v>No</v>
      </c>
    </row>
    <row r="7347" spans="1:23" x14ac:dyDescent="0.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VLOOKUP($M7347,People!$A$2:$B$5, 2, FALSE)</f>
        <v>Cassandra Brandow</v>
      </c>
      <c r="W7347" s="3" t="str">
        <f>IFERROR(VLOOKUP($B7347, 'Returns'!$A$2:$B$801, 2, FALSE), "No")</f>
        <v>No</v>
      </c>
    </row>
    <row r="7348" spans="1:23" x14ac:dyDescent="0.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VLOOKUP($M7348,People!$A$2:$B$5, 2, FALSE)</f>
        <v>Cassandra Brandow</v>
      </c>
      <c r="W7348" s="3" t="str">
        <f>IFERROR(VLOOKUP($B7348, 'Returns'!$A$2:$B$801, 2, FALSE), "No")</f>
        <v>No</v>
      </c>
    </row>
    <row r="7349" spans="1:23" x14ac:dyDescent="0.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VLOOKUP($M7349,People!$A$2:$B$5, 2, FALSE)</f>
        <v>Cassandra Brandow</v>
      </c>
      <c r="W7349" s="3" t="str">
        <f>IFERROR(VLOOKUP($B7349, 'Returns'!$A$2:$B$801, 2, FALSE), "No")</f>
        <v>No</v>
      </c>
    </row>
    <row r="7350" spans="1:23" x14ac:dyDescent="0.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VLOOKUP($M7350,People!$A$2:$B$5, 2, FALSE)</f>
        <v>Kelly Williams</v>
      </c>
      <c r="W7350" s="3" t="str">
        <f>IFERROR(VLOOKUP($B7350, 'Returns'!$A$2:$B$801, 2, FALSE), "No")</f>
        <v>No</v>
      </c>
    </row>
    <row r="7351" spans="1:23" x14ac:dyDescent="0.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VLOOKUP($M7351,People!$A$2:$B$5, 2, FALSE)</f>
        <v>Kelly Williams</v>
      </c>
      <c r="W7351" s="3" t="str">
        <f>IFERROR(VLOOKUP($B7351, 'Returns'!$A$2:$B$801, 2, FALSE), "No")</f>
        <v>No</v>
      </c>
    </row>
    <row r="7352" spans="1:23" x14ac:dyDescent="0.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VLOOKUP($M7352,People!$A$2:$B$5, 2, FALSE)</f>
        <v>Kelly Williams</v>
      </c>
      <c r="W7352" s="3" t="str">
        <f>IFERROR(VLOOKUP($B7352, 'Returns'!$A$2:$B$801, 2, FALSE), "No")</f>
        <v>No</v>
      </c>
    </row>
    <row r="7353" spans="1:23" x14ac:dyDescent="0.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VLOOKUP($M7353,People!$A$2:$B$5, 2, FALSE)</f>
        <v>Anna Andreadi</v>
      </c>
      <c r="W7353" s="3" t="str">
        <f>IFERROR(VLOOKUP($B7353, 'Returns'!$A$2:$B$801, 2, FALSE), "No")</f>
        <v>No</v>
      </c>
    </row>
    <row r="7354" spans="1:23" x14ac:dyDescent="0.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VLOOKUP($M7354,People!$A$2:$B$5, 2, FALSE)</f>
        <v>Chuck Magee</v>
      </c>
      <c r="W7354" s="3" t="str">
        <f>IFERROR(VLOOKUP($B7354, 'Returns'!$A$2:$B$801, 2, FALSE), "No")</f>
        <v>No</v>
      </c>
    </row>
    <row r="7355" spans="1:23" x14ac:dyDescent="0.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VLOOKUP($M7355,People!$A$2:$B$5, 2, FALSE)</f>
        <v>Chuck Magee</v>
      </c>
      <c r="W7355" s="3" t="str">
        <f>IFERROR(VLOOKUP($B7355, 'Returns'!$A$2:$B$801, 2, FALSE), "No")</f>
        <v>No</v>
      </c>
    </row>
    <row r="7356" spans="1:23" x14ac:dyDescent="0.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VLOOKUP($M7356,People!$A$2:$B$5, 2, FALSE)</f>
        <v>Anna Andreadi</v>
      </c>
      <c r="W7356" s="3" t="str">
        <f>IFERROR(VLOOKUP($B7356, 'Returns'!$A$2:$B$801, 2, FALSE), "No")</f>
        <v>No</v>
      </c>
    </row>
    <row r="7357" spans="1:23" x14ac:dyDescent="0.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VLOOKUP($M7357,People!$A$2:$B$5, 2, FALSE)</f>
        <v>Kelly Williams</v>
      </c>
      <c r="W7357" s="3" t="str">
        <f>IFERROR(VLOOKUP($B7357, 'Returns'!$A$2:$B$801, 2, FALSE), "No")</f>
        <v>No</v>
      </c>
    </row>
    <row r="7358" spans="1:23" x14ac:dyDescent="0.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VLOOKUP($M7358,People!$A$2:$B$5, 2, FALSE)</f>
        <v>Anna Andreadi</v>
      </c>
      <c r="W7358" s="3" t="str">
        <f>IFERROR(VLOOKUP($B7358, 'Returns'!$A$2:$B$801, 2, FALSE), "No")</f>
        <v>No</v>
      </c>
    </row>
    <row r="7359" spans="1:23" x14ac:dyDescent="0.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VLOOKUP($M7359,People!$A$2:$B$5, 2, FALSE)</f>
        <v>Anna Andreadi</v>
      </c>
      <c r="W7359" s="3" t="str">
        <f>IFERROR(VLOOKUP($B7359, 'Returns'!$A$2:$B$801, 2, FALSE), "No")</f>
        <v>No</v>
      </c>
    </row>
    <row r="7360" spans="1:23" x14ac:dyDescent="0.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VLOOKUP($M7360,People!$A$2:$B$5, 2, FALSE)</f>
        <v>Chuck Magee</v>
      </c>
      <c r="W7360" s="3" t="str">
        <f>IFERROR(VLOOKUP($B7360, 'Returns'!$A$2:$B$801, 2, FALSE), "No")</f>
        <v>No</v>
      </c>
    </row>
    <row r="7361" spans="1:23" x14ac:dyDescent="0.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VLOOKUP($M7361,People!$A$2:$B$5, 2, FALSE)</f>
        <v>Chuck Magee</v>
      </c>
      <c r="W7361" s="3" t="str">
        <f>IFERROR(VLOOKUP($B7361, 'Returns'!$A$2:$B$801, 2, FALSE), "No")</f>
        <v>No</v>
      </c>
    </row>
    <row r="7362" spans="1:23" x14ac:dyDescent="0.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VLOOKUP($M7362,People!$A$2:$B$5, 2, FALSE)</f>
        <v>Anna Andreadi</v>
      </c>
      <c r="W7362" s="3" t="str">
        <f>IFERROR(VLOOKUP($B7362, 'Returns'!$A$2:$B$801, 2, FALSE), "No")</f>
        <v>No</v>
      </c>
    </row>
    <row r="7363" spans="1:23" x14ac:dyDescent="0.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VLOOKUP($M7363,People!$A$2:$B$5, 2, FALSE)</f>
        <v>Anna Andreadi</v>
      </c>
      <c r="W7363" s="3" t="str">
        <f>IFERROR(VLOOKUP($B7363, 'Returns'!$A$2:$B$801, 2, FALSE), "No")</f>
        <v>No</v>
      </c>
    </row>
    <row r="7364" spans="1:23" x14ac:dyDescent="0.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VLOOKUP($M7364,People!$A$2:$B$5, 2, FALSE)</f>
        <v>Anna Andreadi</v>
      </c>
      <c r="W7364" s="3" t="str">
        <f>IFERROR(VLOOKUP($B7364, 'Returns'!$A$2:$B$801, 2, FALSE), "No")</f>
        <v>No</v>
      </c>
    </row>
    <row r="7365" spans="1:23" x14ac:dyDescent="0.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VLOOKUP($M7365,People!$A$2:$B$5, 2, FALSE)</f>
        <v>Chuck Magee</v>
      </c>
      <c r="W7365" s="3" t="str">
        <f>IFERROR(VLOOKUP($B7365, 'Returns'!$A$2:$B$801, 2, FALSE), "No")</f>
        <v>No</v>
      </c>
    </row>
    <row r="7366" spans="1:23" x14ac:dyDescent="0.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VLOOKUP($M7366,People!$A$2:$B$5, 2, FALSE)</f>
        <v>Chuck Magee</v>
      </c>
      <c r="W7366" s="3" t="str">
        <f>IFERROR(VLOOKUP($B7366, 'Returns'!$A$2:$B$801, 2, FALSE), "No")</f>
        <v>No</v>
      </c>
    </row>
    <row r="7367" spans="1:23" x14ac:dyDescent="0.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VLOOKUP($M7367,People!$A$2:$B$5, 2, FALSE)</f>
        <v>Chuck Magee</v>
      </c>
      <c r="W7367" s="3" t="str">
        <f>IFERROR(VLOOKUP($B7367, 'Returns'!$A$2:$B$801, 2, FALSE), "No")</f>
        <v>No</v>
      </c>
    </row>
    <row r="7368" spans="1:23" x14ac:dyDescent="0.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VLOOKUP($M7368,People!$A$2:$B$5, 2, FALSE)</f>
        <v>Chuck Magee</v>
      </c>
      <c r="W7368" s="3" t="str">
        <f>IFERROR(VLOOKUP($B7368, 'Returns'!$A$2:$B$801, 2, FALSE), "No")</f>
        <v>No</v>
      </c>
    </row>
    <row r="7369" spans="1:23" x14ac:dyDescent="0.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VLOOKUP($M7369,People!$A$2:$B$5, 2, FALSE)</f>
        <v>Chuck Magee</v>
      </c>
      <c r="W7369" s="3" t="str">
        <f>IFERROR(VLOOKUP($B7369, 'Returns'!$A$2:$B$801, 2, FALSE), "No")</f>
        <v>No</v>
      </c>
    </row>
    <row r="7370" spans="1:23" x14ac:dyDescent="0.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VLOOKUP($M7370,People!$A$2:$B$5, 2, FALSE)</f>
        <v>Cassandra Brandow</v>
      </c>
      <c r="W7370" s="3" t="str">
        <f>IFERROR(VLOOKUP($B7370, 'Returns'!$A$2:$B$801, 2, FALSE), "No")</f>
        <v>No</v>
      </c>
    </row>
    <row r="7371" spans="1:23" x14ac:dyDescent="0.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VLOOKUP($M7371,People!$A$2:$B$5, 2, FALSE)</f>
        <v>Cassandra Brandow</v>
      </c>
      <c r="W7371" s="3" t="str">
        <f>IFERROR(VLOOKUP($B7371, 'Returns'!$A$2:$B$801, 2, FALSE), "No")</f>
        <v>No</v>
      </c>
    </row>
    <row r="7372" spans="1:23" x14ac:dyDescent="0.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VLOOKUP($M7372,People!$A$2:$B$5, 2, FALSE)</f>
        <v>Kelly Williams</v>
      </c>
      <c r="W7372" s="3" t="str">
        <f>IFERROR(VLOOKUP($B7372, 'Returns'!$A$2:$B$801, 2, FALSE), "No")</f>
        <v>No</v>
      </c>
    </row>
    <row r="7373" spans="1:23" x14ac:dyDescent="0.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VLOOKUP($M7373,People!$A$2:$B$5, 2, FALSE)</f>
        <v>Anna Andreadi</v>
      </c>
      <c r="W7373" s="3" t="str">
        <f>IFERROR(VLOOKUP($B7373, 'Returns'!$A$2:$B$801, 2, FALSE), "No")</f>
        <v>No</v>
      </c>
    </row>
    <row r="7374" spans="1:23" x14ac:dyDescent="0.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VLOOKUP($M7374,People!$A$2:$B$5, 2, FALSE)</f>
        <v>Anna Andreadi</v>
      </c>
      <c r="W7374" s="3" t="str">
        <f>IFERROR(VLOOKUP($B7374, 'Returns'!$A$2:$B$801, 2, FALSE), "No")</f>
        <v>No</v>
      </c>
    </row>
    <row r="7375" spans="1:23" x14ac:dyDescent="0.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VLOOKUP($M7375,People!$A$2:$B$5, 2, FALSE)</f>
        <v>Anna Andreadi</v>
      </c>
      <c r="W7375" s="3" t="str">
        <f>IFERROR(VLOOKUP($B7375, 'Returns'!$A$2:$B$801, 2, FALSE), "No")</f>
        <v>No</v>
      </c>
    </row>
    <row r="7376" spans="1:23" x14ac:dyDescent="0.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VLOOKUP($M7376,People!$A$2:$B$5, 2, FALSE)</f>
        <v>Anna Andreadi</v>
      </c>
      <c r="W7376" s="3" t="str">
        <f>IFERROR(VLOOKUP($B7376, 'Returns'!$A$2:$B$801, 2, FALSE), "No")</f>
        <v>No</v>
      </c>
    </row>
    <row r="7377" spans="1:23" x14ac:dyDescent="0.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VLOOKUP($M7377,People!$A$2:$B$5, 2, FALSE)</f>
        <v>Anna Andreadi</v>
      </c>
      <c r="W7377" s="3" t="str">
        <f>IFERROR(VLOOKUP($B7377, 'Returns'!$A$2:$B$801, 2, FALSE), "No")</f>
        <v>No</v>
      </c>
    </row>
    <row r="7378" spans="1:23" x14ac:dyDescent="0.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VLOOKUP($M7378,People!$A$2:$B$5, 2, FALSE)</f>
        <v>Kelly Williams</v>
      </c>
      <c r="W7378" s="3" t="str">
        <f>IFERROR(VLOOKUP($B7378, 'Returns'!$A$2:$B$801, 2, FALSE), "No")</f>
        <v>No</v>
      </c>
    </row>
    <row r="7379" spans="1:23" x14ac:dyDescent="0.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VLOOKUP($M7379,People!$A$2:$B$5, 2, FALSE)</f>
        <v>Anna Andreadi</v>
      </c>
      <c r="W7379" s="3" t="str">
        <f>IFERROR(VLOOKUP($B7379, 'Returns'!$A$2:$B$801, 2, FALSE), "No")</f>
        <v>No</v>
      </c>
    </row>
    <row r="7380" spans="1:23" x14ac:dyDescent="0.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VLOOKUP($M7380,People!$A$2:$B$5, 2, FALSE)</f>
        <v>Cassandra Brandow</v>
      </c>
      <c r="W7380" s="3" t="str">
        <f>IFERROR(VLOOKUP($B7380, 'Returns'!$A$2:$B$801, 2, FALSE), "No")</f>
        <v>No</v>
      </c>
    </row>
    <row r="7381" spans="1:23" x14ac:dyDescent="0.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VLOOKUP($M7381,People!$A$2:$B$5, 2, FALSE)</f>
        <v>Kelly Williams</v>
      </c>
      <c r="W7381" s="3" t="str">
        <f>IFERROR(VLOOKUP($B7381, 'Returns'!$A$2:$B$801, 2, FALSE), "No")</f>
        <v>No</v>
      </c>
    </row>
    <row r="7382" spans="1:23" x14ac:dyDescent="0.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VLOOKUP($M7382,People!$A$2:$B$5, 2, FALSE)</f>
        <v>Kelly Williams</v>
      </c>
      <c r="W7382" s="3" t="str">
        <f>IFERROR(VLOOKUP($B7382, 'Returns'!$A$2:$B$801, 2, FALSE), "No")</f>
        <v>No</v>
      </c>
    </row>
    <row r="7383" spans="1:23" x14ac:dyDescent="0.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VLOOKUP($M7383,People!$A$2:$B$5, 2, FALSE)</f>
        <v>Kelly Williams</v>
      </c>
      <c r="W7383" s="3" t="str">
        <f>IFERROR(VLOOKUP($B7383, 'Returns'!$A$2:$B$801, 2, FALSE), "No")</f>
        <v>No</v>
      </c>
    </row>
    <row r="7384" spans="1:23" x14ac:dyDescent="0.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VLOOKUP($M7384,People!$A$2:$B$5, 2, FALSE)</f>
        <v>Kelly Williams</v>
      </c>
      <c r="W7384" s="3" t="str">
        <f>IFERROR(VLOOKUP($B7384, 'Returns'!$A$2:$B$801, 2, FALSE), "No")</f>
        <v>No</v>
      </c>
    </row>
    <row r="7385" spans="1:23" x14ac:dyDescent="0.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VLOOKUP($M7385,People!$A$2:$B$5, 2, FALSE)</f>
        <v>Kelly Williams</v>
      </c>
      <c r="W7385" s="3" t="str">
        <f>IFERROR(VLOOKUP($B7385, 'Returns'!$A$2:$B$801, 2, FALSE), "No")</f>
        <v>No</v>
      </c>
    </row>
    <row r="7386" spans="1:23" x14ac:dyDescent="0.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VLOOKUP($M7386,People!$A$2:$B$5, 2, FALSE)</f>
        <v>Kelly Williams</v>
      </c>
      <c r="W7386" s="3" t="str">
        <f>IFERROR(VLOOKUP($B7386, 'Returns'!$A$2:$B$801, 2, FALSE), "No")</f>
        <v>No</v>
      </c>
    </row>
    <row r="7387" spans="1:23" x14ac:dyDescent="0.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VLOOKUP($M7387,People!$A$2:$B$5, 2, FALSE)</f>
        <v>Kelly Williams</v>
      </c>
      <c r="W7387" s="3" t="str">
        <f>IFERROR(VLOOKUP($B7387, 'Returns'!$A$2:$B$801, 2, FALSE), "No")</f>
        <v>No</v>
      </c>
    </row>
    <row r="7388" spans="1:23" x14ac:dyDescent="0.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VLOOKUP($M7388,People!$A$2:$B$5, 2, FALSE)</f>
        <v>Kelly Williams</v>
      </c>
      <c r="W7388" s="3" t="str">
        <f>IFERROR(VLOOKUP($B7388, 'Returns'!$A$2:$B$801, 2, FALSE), "No")</f>
        <v>No</v>
      </c>
    </row>
    <row r="7389" spans="1:23" x14ac:dyDescent="0.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VLOOKUP($M7389,People!$A$2:$B$5, 2, FALSE)</f>
        <v>Kelly Williams</v>
      </c>
      <c r="W7389" s="3" t="str">
        <f>IFERROR(VLOOKUP($B7389, 'Returns'!$A$2:$B$801, 2, FALSE), "No")</f>
        <v>No</v>
      </c>
    </row>
    <row r="7390" spans="1:23" x14ac:dyDescent="0.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VLOOKUP($M7390,People!$A$2:$B$5, 2, FALSE)</f>
        <v>Kelly Williams</v>
      </c>
      <c r="W7390" s="3" t="str">
        <f>IFERROR(VLOOKUP($B7390, 'Returns'!$A$2:$B$801, 2, FALSE), "No")</f>
        <v>No</v>
      </c>
    </row>
    <row r="7391" spans="1:23" x14ac:dyDescent="0.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VLOOKUP($M7391,People!$A$2:$B$5, 2, FALSE)</f>
        <v>Cassandra Brandow</v>
      </c>
      <c r="W7391" s="3" t="str">
        <f>IFERROR(VLOOKUP($B7391, 'Returns'!$A$2:$B$801, 2, FALSE), "No")</f>
        <v>No</v>
      </c>
    </row>
    <row r="7392" spans="1:23" x14ac:dyDescent="0.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VLOOKUP($M7392,People!$A$2:$B$5, 2, FALSE)</f>
        <v>Cassandra Brandow</v>
      </c>
      <c r="W7392" s="3" t="str">
        <f>IFERROR(VLOOKUP($B7392, 'Returns'!$A$2:$B$801, 2, FALSE), "No")</f>
        <v>No</v>
      </c>
    </row>
    <row r="7393" spans="1:23" x14ac:dyDescent="0.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VLOOKUP($M7393,People!$A$2:$B$5, 2, FALSE)</f>
        <v>Chuck Magee</v>
      </c>
      <c r="W7393" s="3" t="str">
        <f>IFERROR(VLOOKUP($B7393, 'Returns'!$A$2:$B$801, 2, FALSE), "No")</f>
        <v>No</v>
      </c>
    </row>
    <row r="7394" spans="1:23" x14ac:dyDescent="0.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VLOOKUP($M7394,People!$A$2:$B$5, 2, FALSE)</f>
        <v>Anna Andreadi</v>
      </c>
      <c r="W7394" s="3" t="str">
        <f>IFERROR(VLOOKUP($B7394, 'Returns'!$A$2:$B$801, 2, FALSE), "No")</f>
        <v>No</v>
      </c>
    </row>
    <row r="7395" spans="1:23" x14ac:dyDescent="0.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VLOOKUP($M7395,People!$A$2:$B$5, 2, FALSE)</f>
        <v>Anna Andreadi</v>
      </c>
      <c r="W7395" s="3" t="str">
        <f>IFERROR(VLOOKUP($B7395, 'Returns'!$A$2:$B$801, 2, FALSE), "No")</f>
        <v>No</v>
      </c>
    </row>
    <row r="7396" spans="1:23" x14ac:dyDescent="0.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VLOOKUP($M7396,People!$A$2:$B$5, 2, FALSE)</f>
        <v>Anna Andreadi</v>
      </c>
      <c r="W7396" s="3" t="str">
        <f>IFERROR(VLOOKUP($B7396, 'Returns'!$A$2:$B$801, 2, FALSE), "No")</f>
        <v>No</v>
      </c>
    </row>
    <row r="7397" spans="1:23" x14ac:dyDescent="0.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VLOOKUP($M7397,People!$A$2:$B$5, 2, FALSE)</f>
        <v>Chuck Magee</v>
      </c>
      <c r="W7397" s="3" t="str">
        <f>IFERROR(VLOOKUP($B7397, 'Returns'!$A$2:$B$801, 2, FALSE), "No")</f>
        <v>No</v>
      </c>
    </row>
    <row r="7398" spans="1:23" x14ac:dyDescent="0.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VLOOKUP($M7398,People!$A$2:$B$5, 2, FALSE)</f>
        <v>Chuck Magee</v>
      </c>
      <c r="W7398" s="3" t="str">
        <f>IFERROR(VLOOKUP($B7398, 'Returns'!$A$2:$B$801, 2, FALSE), "No")</f>
        <v>No</v>
      </c>
    </row>
    <row r="7399" spans="1:23" x14ac:dyDescent="0.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VLOOKUP($M7399,People!$A$2:$B$5, 2, FALSE)</f>
        <v>Chuck Magee</v>
      </c>
      <c r="W7399" s="3" t="str">
        <f>IFERROR(VLOOKUP($B7399, 'Returns'!$A$2:$B$801, 2, FALSE), "No")</f>
        <v>No</v>
      </c>
    </row>
    <row r="7400" spans="1:23" x14ac:dyDescent="0.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VLOOKUP($M7400,People!$A$2:$B$5, 2, FALSE)</f>
        <v>Kelly Williams</v>
      </c>
      <c r="W7400" s="3" t="str">
        <f>IFERROR(VLOOKUP($B7400, 'Returns'!$A$2:$B$801, 2, FALSE), "No")</f>
        <v>No</v>
      </c>
    </row>
    <row r="7401" spans="1:23" x14ac:dyDescent="0.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VLOOKUP($M7401,People!$A$2:$B$5, 2, FALSE)</f>
        <v>Kelly Williams</v>
      </c>
      <c r="W7401" s="3" t="str">
        <f>IFERROR(VLOOKUP($B7401, 'Returns'!$A$2:$B$801, 2, FALSE), "No")</f>
        <v>No</v>
      </c>
    </row>
    <row r="7402" spans="1:23" x14ac:dyDescent="0.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VLOOKUP($M7402,People!$A$2:$B$5, 2, FALSE)</f>
        <v>Anna Andreadi</v>
      </c>
      <c r="W7402" s="3" t="str">
        <f>IFERROR(VLOOKUP($B7402, 'Returns'!$A$2:$B$801, 2, FALSE), "No")</f>
        <v>No</v>
      </c>
    </row>
    <row r="7403" spans="1:23" x14ac:dyDescent="0.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VLOOKUP($M7403,People!$A$2:$B$5, 2, FALSE)</f>
        <v>Anna Andreadi</v>
      </c>
      <c r="W7403" s="3" t="str">
        <f>IFERROR(VLOOKUP($B7403, 'Returns'!$A$2:$B$801, 2, FALSE), "No")</f>
        <v>No</v>
      </c>
    </row>
    <row r="7404" spans="1:23" x14ac:dyDescent="0.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VLOOKUP($M7404,People!$A$2:$B$5, 2, FALSE)</f>
        <v>Chuck Magee</v>
      </c>
      <c r="W7404" s="3" t="str">
        <f>IFERROR(VLOOKUP($B7404, 'Returns'!$A$2:$B$801, 2, FALSE), "No")</f>
        <v>No</v>
      </c>
    </row>
    <row r="7405" spans="1:23" x14ac:dyDescent="0.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VLOOKUP($M7405,People!$A$2:$B$5, 2, FALSE)</f>
        <v>Anna Andreadi</v>
      </c>
      <c r="W7405" s="3" t="str">
        <f>IFERROR(VLOOKUP($B7405, 'Returns'!$A$2:$B$801, 2, FALSE), "No")</f>
        <v>No</v>
      </c>
    </row>
    <row r="7406" spans="1:23" x14ac:dyDescent="0.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VLOOKUP($M7406,People!$A$2:$B$5, 2, FALSE)</f>
        <v>Anna Andreadi</v>
      </c>
      <c r="W7406" s="3" t="str">
        <f>IFERROR(VLOOKUP($B7406, 'Returns'!$A$2:$B$801, 2, FALSE), "No")</f>
        <v>No</v>
      </c>
    </row>
    <row r="7407" spans="1:23" x14ac:dyDescent="0.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VLOOKUP($M7407,People!$A$2:$B$5, 2, FALSE)</f>
        <v>Anna Andreadi</v>
      </c>
      <c r="W7407" s="3" t="str">
        <f>IFERROR(VLOOKUP($B7407, 'Returns'!$A$2:$B$801, 2, FALSE), "No")</f>
        <v>No</v>
      </c>
    </row>
    <row r="7408" spans="1:23" x14ac:dyDescent="0.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VLOOKUP($M7408,People!$A$2:$B$5, 2, FALSE)</f>
        <v>Anna Andreadi</v>
      </c>
      <c r="W7408" s="3" t="str">
        <f>IFERROR(VLOOKUP($B7408, 'Returns'!$A$2:$B$801, 2, FALSE), "No")</f>
        <v>No</v>
      </c>
    </row>
    <row r="7409" spans="1:23" x14ac:dyDescent="0.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VLOOKUP($M7409,People!$A$2:$B$5, 2, FALSE)</f>
        <v>Kelly Williams</v>
      </c>
      <c r="W7409" s="3" t="str">
        <f>IFERROR(VLOOKUP($B7409, 'Returns'!$A$2:$B$801, 2, FALSE), "No")</f>
        <v>No</v>
      </c>
    </row>
    <row r="7410" spans="1:23" x14ac:dyDescent="0.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VLOOKUP($M7410,People!$A$2:$B$5, 2, FALSE)</f>
        <v>Anna Andreadi</v>
      </c>
      <c r="W7410" s="3" t="str">
        <f>IFERROR(VLOOKUP($B7410, 'Returns'!$A$2:$B$801, 2, FALSE), "No")</f>
        <v>No</v>
      </c>
    </row>
    <row r="7411" spans="1:23" x14ac:dyDescent="0.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VLOOKUP($M7411,People!$A$2:$B$5, 2, FALSE)</f>
        <v>Chuck Magee</v>
      </c>
      <c r="W7411" s="3" t="str">
        <f>IFERROR(VLOOKUP($B7411, 'Returns'!$A$2:$B$801, 2, FALSE), "No")</f>
        <v>No</v>
      </c>
    </row>
    <row r="7412" spans="1:23" x14ac:dyDescent="0.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VLOOKUP($M7412,People!$A$2:$B$5, 2, FALSE)</f>
        <v>Chuck Magee</v>
      </c>
      <c r="W7412" s="3" t="str">
        <f>IFERROR(VLOOKUP($B7412, 'Returns'!$A$2:$B$801, 2, FALSE), "No")</f>
        <v>No</v>
      </c>
    </row>
    <row r="7413" spans="1:23" x14ac:dyDescent="0.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VLOOKUP($M7413,People!$A$2:$B$5, 2, FALSE)</f>
        <v>Anna Andreadi</v>
      </c>
      <c r="W7413" s="3" t="str">
        <f>IFERROR(VLOOKUP($B7413, 'Returns'!$A$2:$B$801, 2, FALSE), "No")</f>
        <v>No</v>
      </c>
    </row>
    <row r="7414" spans="1:23" x14ac:dyDescent="0.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VLOOKUP($M7414,People!$A$2:$B$5, 2, FALSE)</f>
        <v>Anna Andreadi</v>
      </c>
      <c r="W7414" s="3" t="str">
        <f>IFERROR(VLOOKUP($B7414, 'Returns'!$A$2:$B$801, 2, FALSE), "No")</f>
        <v>No</v>
      </c>
    </row>
    <row r="7415" spans="1:23" x14ac:dyDescent="0.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VLOOKUP($M7415,People!$A$2:$B$5, 2, FALSE)</f>
        <v>Anna Andreadi</v>
      </c>
      <c r="W7415" s="3" t="str">
        <f>IFERROR(VLOOKUP($B7415, 'Returns'!$A$2:$B$801, 2, FALSE), "No")</f>
        <v>No</v>
      </c>
    </row>
    <row r="7416" spans="1:23" x14ac:dyDescent="0.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VLOOKUP($M7416,People!$A$2:$B$5, 2, FALSE)</f>
        <v>Chuck Magee</v>
      </c>
      <c r="W7416" s="3" t="str">
        <f>IFERROR(VLOOKUP($B7416, 'Returns'!$A$2:$B$801, 2, FALSE), "No")</f>
        <v>No</v>
      </c>
    </row>
    <row r="7417" spans="1:23" x14ac:dyDescent="0.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VLOOKUP($M7417,People!$A$2:$B$5, 2, FALSE)</f>
        <v>Chuck Magee</v>
      </c>
      <c r="W7417" s="3" t="str">
        <f>IFERROR(VLOOKUP($B7417, 'Returns'!$A$2:$B$801, 2, FALSE), "No")</f>
        <v>No</v>
      </c>
    </row>
    <row r="7418" spans="1:23" x14ac:dyDescent="0.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VLOOKUP($M7418,People!$A$2:$B$5, 2, FALSE)</f>
        <v>Chuck Magee</v>
      </c>
      <c r="W7418" s="3" t="str">
        <f>IFERROR(VLOOKUP($B7418, 'Returns'!$A$2:$B$801, 2, FALSE), "No")</f>
        <v>No</v>
      </c>
    </row>
    <row r="7419" spans="1:23" x14ac:dyDescent="0.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VLOOKUP($M7419,People!$A$2:$B$5, 2, FALSE)</f>
        <v>Chuck Magee</v>
      </c>
      <c r="W7419" s="3" t="str">
        <f>IFERROR(VLOOKUP($B7419, 'Returns'!$A$2:$B$801, 2, FALSE), "No")</f>
        <v>No</v>
      </c>
    </row>
    <row r="7420" spans="1:23" x14ac:dyDescent="0.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VLOOKUP($M7420,People!$A$2:$B$5, 2, FALSE)</f>
        <v>Chuck Magee</v>
      </c>
      <c r="W7420" s="3" t="str">
        <f>IFERROR(VLOOKUP($B7420, 'Returns'!$A$2:$B$801, 2, FALSE), "No")</f>
        <v>No</v>
      </c>
    </row>
    <row r="7421" spans="1:23" x14ac:dyDescent="0.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VLOOKUP($M7421,People!$A$2:$B$5, 2, FALSE)</f>
        <v>Chuck Magee</v>
      </c>
      <c r="W7421" s="3" t="str">
        <f>IFERROR(VLOOKUP($B7421, 'Returns'!$A$2:$B$801, 2, FALSE), "No")</f>
        <v>No</v>
      </c>
    </row>
    <row r="7422" spans="1:23" x14ac:dyDescent="0.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VLOOKUP($M7422,People!$A$2:$B$5, 2, FALSE)</f>
        <v>Chuck Magee</v>
      </c>
      <c r="W7422" s="3" t="str">
        <f>IFERROR(VLOOKUP($B7422, 'Returns'!$A$2:$B$801, 2, FALSE), "No")</f>
        <v>No</v>
      </c>
    </row>
    <row r="7423" spans="1:23" x14ac:dyDescent="0.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VLOOKUP($M7423,People!$A$2:$B$5, 2, FALSE)</f>
        <v>Chuck Magee</v>
      </c>
      <c r="W7423" s="3" t="str">
        <f>IFERROR(VLOOKUP($B7423, 'Returns'!$A$2:$B$801, 2, FALSE), "No")</f>
        <v>No</v>
      </c>
    </row>
    <row r="7424" spans="1:23" x14ac:dyDescent="0.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VLOOKUP($M7424,People!$A$2:$B$5, 2, FALSE)</f>
        <v>Chuck Magee</v>
      </c>
      <c r="W7424" s="3" t="str">
        <f>IFERROR(VLOOKUP($B7424, 'Returns'!$A$2:$B$801, 2, FALSE), "No")</f>
        <v>No</v>
      </c>
    </row>
    <row r="7425" spans="1:23" x14ac:dyDescent="0.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VLOOKUP($M7425,People!$A$2:$B$5, 2, FALSE)</f>
        <v>Chuck Magee</v>
      </c>
      <c r="W7425" s="3" t="str">
        <f>IFERROR(VLOOKUP($B7425, 'Returns'!$A$2:$B$801, 2, FALSE), "No")</f>
        <v>No</v>
      </c>
    </row>
    <row r="7426" spans="1:23" x14ac:dyDescent="0.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VLOOKUP($M7426,People!$A$2:$B$5, 2, FALSE)</f>
        <v>Chuck Magee</v>
      </c>
      <c r="W7426" s="3" t="str">
        <f>IFERROR(VLOOKUP($B7426, 'Returns'!$A$2:$B$801, 2, FALSE), "No")</f>
        <v>No</v>
      </c>
    </row>
    <row r="7427" spans="1:23" x14ac:dyDescent="0.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VLOOKUP($M7427,People!$A$2:$B$5, 2, FALSE)</f>
        <v>Kelly Williams</v>
      </c>
      <c r="W7427" s="3" t="str">
        <f>IFERROR(VLOOKUP($B7427, 'Returns'!$A$2:$B$801, 2, FALSE), "No")</f>
        <v>No</v>
      </c>
    </row>
    <row r="7428" spans="1:23" x14ac:dyDescent="0.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VLOOKUP($M7428,People!$A$2:$B$5, 2, FALSE)</f>
        <v>Kelly Williams</v>
      </c>
      <c r="W7428" s="3" t="str">
        <f>IFERROR(VLOOKUP($B7428, 'Returns'!$A$2:$B$801, 2, FALSE), "No")</f>
        <v>No</v>
      </c>
    </row>
    <row r="7429" spans="1:23" x14ac:dyDescent="0.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VLOOKUP($M7429,People!$A$2:$B$5, 2, FALSE)</f>
        <v>Cassandra Brandow</v>
      </c>
      <c r="W7429" s="3" t="str">
        <f>IFERROR(VLOOKUP($B7429, 'Returns'!$A$2:$B$801, 2, FALSE), "No")</f>
        <v>Yes</v>
      </c>
    </row>
    <row r="7430" spans="1:23" x14ac:dyDescent="0.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VLOOKUP($M7430,People!$A$2:$B$5, 2, FALSE)</f>
        <v>Cassandra Brandow</v>
      </c>
      <c r="W7430" s="3" t="str">
        <f>IFERROR(VLOOKUP($B7430, 'Returns'!$A$2:$B$801, 2, FALSE), "No")</f>
        <v>Yes</v>
      </c>
    </row>
    <row r="7431" spans="1:23" x14ac:dyDescent="0.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VLOOKUP($M7431,People!$A$2:$B$5, 2, FALSE)</f>
        <v>Cassandra Brandow</v>
      </c>
      <c r="W7431" s="3" t="str">
        <f>IFERROR(VLOOKUP($B7431, 'Returns'!$A$2:$B$801, 2, FALSE), "No")</f>
        <v>Yes</v>
      </c>
    </row>
    <row r="7432" spans="1:23" x14ac:dyDescent="0.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VLOOKUP($M7432,People!$A$2:$B$5, 2, FALSE)</f>
        <v>Cassandra Brandow</v>
      </c>
      <c r="W7432" s="3" t="str">
        <f>IFERROR(VLOOKUP($B7432, 'Returns'!$A$2:$B$801, 2, FALSE), "No")</f>
        <v>Yes</v>
      </c>
    </row>
    <row r="7433" spans="1:23" x14ac:dyDescent="0.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VLOOKUP($M7433,People!$A$2:$B$5, 2, FALSE)</f>
        <v>Cassandra Brandow</v>
      </c>
      <c r="W7433" s="3" t="str">
        <f>IFERROR(VLOOKUP($B7433, 'Returns'!$A$2:$B$801, 2, FALSE), "No")</f>
        <v>Yes</v>
      </c>
    </row>
    <row r="7434" spans="1:23" x14ac:dyDescent="0.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VLOOKUP($M7434,People!$A$2:$B$5, 2, FALSE)</f>
        <v>Anna Andreadi</v>
      </c>
      <c r="W7434" s="3" t="str">
        <f>IFERROR(VLOOKUP($B7434, 'Returns'!$A$2:$B$801, 2, FALSE), "No")</f>
        <v>No</v>
      </c>
    </row>
    <row r="7435" spans="1:23" x14ac:dyDescent="0.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VLOOKUP($M7435,People!$A$2:$B$5, 2, FALSE)</f>
        <v>Anna Andreadi</v>
      </c>
      <c r="W7435" s="3" t="str">
        <f>IFERROR(VLOOKUP($B7435, 'Returns'!$A$2:$B$801, 2, FALSE), "No")</f>
        <v>No</v>
      </c>
    </row>
    <row r="7436" spans="1:23" x14ac:dyDescent="0.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VLOOKUP($M7436,People!$A$2:$B$5, 2, FALSE)</f>
        <v>Anna Andreadi</v>
      </c>
      <c r="W7436" s="3" t="str">
        <f>IFERROR(VLOOKUP($B7436, 'Returns'!$A$2:$B$801, 2, FALSE), "No")</f>
        <v>No</v>
      </c>
    </row>
    <row r="7437" spans="1:23" x14ac:dyDescent="0.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VLOOKUP($M7437,People!$A$2:$B$5, 2, FALSE)</f>
        <v>Anna Andreadi</v>
      </c>
      <c r="W7437" s="3" t="str">
        <f>IFERROR(VLOOKUP($B7437, 'Returns'!$A$2:$B$801, 2, FALSE), "No")</f>
        <v>No</v>
      </c>
    </row>
    <row r="7438" spans="1:23" x14ac:dyDescent="0.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VLOOKUP($M7438,People!$A$2:$B$5, 2, FALSE)</f>
        <v>Anna Andreadi</v>
      </c>
      <c r="W7438" s="3" t="str">
        <f>IFERROR(VLOOKUP($B7438, 'Returns'!$A$2:$B$801, 2, FALSE), "No")</f>
        <v>No</v>
      </c>
    </row>
    <row r="7439" spans="1:23" x14ac:dyDescent="0.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VLOOKUP($M7439,People!$A$2:$B$5, 2, FALSE)</f>
        <v>Anna Andreadi</v>
      </c>
      <c r="W7439" s="3" t="str">
        <f>IFERROR(VLOOKUP($B7439, 'Returns'!$A$2:$B$801, 2, FALSE), "No")</f>
        <v>No</v>
      </c>
    </row>
    <row r="7440" spans="1:23" x14ac:dyDescent="0.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VLOOKUP($M7440,People!$A$2:$B$5, 2, FALSE)</f>
        <v>Anna Andreadi</v>
      </c>
      <c r="W7440" s="3" t="str">
        <f>IFERROR(VLOOKUP($B7440, 'Returns'!$A$2:$B$801, 2, FALSE), "No")</f>
        <v>No</v>
      </c>
    </row>
    <row r="7441" spans="1:23" x14ac:dyDescent="0.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VLOOKUP($M7441,People!$A$2:$B$5, 2, FALSE)</f>
        <v>Anna Andreadi</v>
      </c>
      <c r="W7441" s="3" t="str">
        <f>IFERROR(VLOOKUP($B7441, 'Returns'!$A$2:$B$801, 2, FALSE), "No")</f>
        <v>No</v>
      </c>
    </row>
    <row r="7442" spans="1:23" x14ac:dyDescent="0.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VLOOKUP($M7442,People!$A$2:$B$5, 2, FALSE)</f>
        <v>Anna Andreadi</v>
      </c>
      <c r="W7442" s="3" t="str">
        <f>IFERROR(VLOOKUP($B7442, 'Returns'!$A$2:$B$801, 2, FALSE), "No")</f>
        <v>No</v>
      </c>
    </row>
    <row r="7443" spans="1:23" x14ac:dyDescent="0.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VLOOKUP($M7443,People!$A$2:$B$5, 2, FALSE)</f>
        <v>Anna Andreadi</v>
      </c>
      <c r="W7443" s="3" t="str">
        <f>IFERROR(VLOOKUP($B7443, 'Returns'!$A$2:$B$801, 2, FALSE), "No")</f>
        <v>No</v>
      </c>
    </row>
    <row r="7444" spans="1:23" x14ac:dyDescent="0.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VLOOKUP($M7444,People!$A$2:$B$5, 2, FALSE)</f>
        <v>Kelly Williams</v>
      </c>
      <c r="W7444" s="3" t="str">
        <f>IFERROR(VLOOKUP($B7444, 'Returns'!$A$2:$B$801, 2, FALSE), "No")</f>
        <v>No</v>
      </c>
    </row>
    <row r="7445" spans="1:23" x14ac:dyDescent="0.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VLOOKUP($M7445,People!$A$2:$B$5, 2, FALSE)</f>
        <v>Kelly Williams</v>
      </c>
      <c r="W7445" s="3" t="str">
        <f>IFERROR(VLOOKUP($B7445, 'Returns'!$A$2:$B$801, 2, FALSE), "No")</f>
        <v>No</v>
      </c>
    </row>
    <row r="7446" spans="1:23" x14ac:dyDescent="0.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VLOOKUP($M7446,People!$A$2:$B$5, 2, FALSE)</f>
        <v>Kelly Williams</v>
      </c>
      <c r="W7446" s="3" t="str">
        <f>IFERROR(VLOOKUP($B7446, 'Returns'!$A$2:$B$801, 2, FALSE), "No")</f>
        <v>No</v>
      </c>
    </row>
    <row r="7447" spans="1:23" x14ac:dyDescent="0.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VLOOKUP($M7447,People!$A$2:$B$5, 2, FALSE)</f>
        <v>Kelly Williams</v>
      </c>
      <c r="W7447" s="3" t="str">
        <f>IFERROR(VLOOKUP($B7447, 'Returns'!$A$2:$B$801, 2, FALSE), "No")</f>
        <v>No</v>
      </c>
    </row>
    <row r="7448" spans="1:23" x14ac:dyDescent="0.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VLOOKUP($M7448,People!$A$2:$B$5, 2, FALSE)</f>
        <v>Kelly Williams</v>
      </c>
      <c r="W7448" s="3" t="str">
        <f>IFERROR(VLOOKUP($B7448, 'Returns'!$A$2:$B$801, 2, FALSE), "No")</f>
        <v>No</v>
      </c>
    </row>
    <row r="7449" spans="1:23" x14ac:dyDescent="0.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VLOOKUP($M7449,People!$A$2:$B$5, 2, FALSE)</f>
        <v>Kelly Williams</v>
      </c>
      <c r="W7449" s="3" t="str">
        <f>IFERROR(VLOOKUP($B7449, 'Returns'!$A$2:$B$801, 2, FALSE), "No")</f>
        <v>No</v>
      </c>
    </row>
    <row r="7450" spans="1:23" x14ac:dyDescent="0.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VLOOKUP($M7450,People!$A$2:$B$5, 2, FALSE)</f>
        <v>Cassandra Brandow</v>
      </c>
      <c r="W7450" s="3" t="str">
        <f>IFERROR(VLOOKUP($B7450, 'Returns'!$A$2:$B$801, 2, FALSE), "No")</f>
        <v>No</v>
      </c>
    </row>
    <row r="7451" spans="1:23" x14ac:dyDescent="0.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VLOOKUP($M7451,People!$A$2:$B$5, 2, FALSE)</f>
        <v>Kelly Williams</v>
      </c>
      <c r="W7451" s="3" t="str">
        <f>IFERROR(VLOOKUP($B7451, 'Returns'!$A$2:$B$801, 2, FALSE), "No")</f>
        <v>No</v>
      </c>
    </row>
    <row r="7452" spans="1:23" x14ac:dyDescent="0.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VLOOKUP($M7452,People!$A$2:$B$5, 2, FALSE)</f>
        <v>Kelly Williams</v>
      </c>
      <c r="W7452" s="3" t="str">
        <f>IFERROR(VLOOKUP($B7452, 'Returns'!$A$2:$B$801, 2, FALSE), "No")</f>
        <v>No</v>
      </c>
    </row>
    <row r="7453" spans="1:23" x14ac:dyDescent="0.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VLOOKUP($M7453,People!$A$2:$B$5, 2, FALSE)</f>
        <v>Kelly Williams</v>
      </c>
      <c r="W7453" s="3" t="str">
        <f>IFERROR(VLOOKUP($B7453, 'Returns'!$A$2:$B$801, 2, FALSE), "No")</f>
        <v>No</v>
      </c>
    </row>
    <row r="7454" spans="1:23" x14ac:dyDescent="0.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VLOOKUP($M7454,People!$A$2:$B$5, 2, FALSE)</f>
        <v>Kelly Williams</v>
      </c>
      <c r="W7454" s="3" t="str">
        <f>IFERROR(VLOOKUP($B7454, 'Returns'!$A$2:$B$801, 2, FALSE), "No")</f>
        <v>No</v>
      </c>
    </row>
    <row r="7455" spans="1:23" x14ac:dyDescent="0.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VLOOKUP($M7455,People!$A$2:$B$5, 2, FALSE)</f>
        <v>Kelly Williams</v>
      </c>
      <c r="W7455" s="3" t="str">
        <f>IFERROR(VLOOKUP($B7455, 'Returns'!$A$2:$B$801, 2, FALSE), "No")</f>
        <v>No</v>
      </c>
    </row>
    <row r="7456" spans="1:23" x14ac:dyDescent="0.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VLOOKUP($M7456,People!$A$2:$B$5, 2, FALSE)</f>
        <v>Kelly Williams</v>
      </c>
      <c r="W7456" s="3" t="str">
        <f>IFERROR(VLOOKUP($B7456, 'Returns'!$A$2:$B$801, 2, FALSE), "No")</f>
        <v>No</v>
      </c>
    </row>
    <row r="7457" spans="1:23" x14ac:dyDescent="0.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VLOOKUP($M7457,People!$A$2:$B$5, 2, FALSE)</f>
        <v>Kelly Williams</v>
      </c>
      <c r="W7457" s="3" t="str">
        <f>IFERROR(VLOOKUP($B7457, 'Returns'!$A$2:$B$801, 2, FALSE), "No")</f>
        <v>No</v>
      </c>
    </row>
    <row r="7458" spans="1:23" x14ac:dyDescent="0.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VLOOKUP($M7458,People!$A$2:$B$5, 2, FALSE)</f>
        <v>Cassandra Brandow</v>
      </c>
      <c r="W7458" s="3" t="str">
        <f>IFERROR(VLOOKUP($B7458, 'Returns'!$A$2:$B$801, 2, FALSE), "No")</f>
        <v>No</v>
      </c>
    </row>
    <row r="7459" spans="1:23" x14ac:dyDescent="0.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VLOOKUP($M7459,People!$A$2:$B$5, 2, FALSE)</f>
        <v>Cassandra Brandow</v>
      </c>
      <c r="W7459" s="3" t="str">
        <f>IFERROR(VLOOKUP($B7459, 'Returns'!$A$2:$B$801, 2, FALSE), "No")</f>
        <v>No</v>
      </c>
    </row>
    <row r="7460" spans="1:23" x14ac:dyDescent="0.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VLOOKUP($M7460,People!$A$2:$B$5, 2, FALSE)</f>
        <v>Cassandra Brandow</v>
      </c>
      <c r="W7460" s="3" t="str">
        <f>IFERROR(VLOOKUP($B7460, 'Returns'!$A$2:$B$801, 2, FALSE), "No")</f>
        <v>No</v>
      </c>
    </row>
    <row r="7461" spans="1:23" x14ac:dyDescent="0.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VLOOKUP($M7461,People!$A$2:$B$5, 2, FALSE)</f>
        <v>Cassandra Brandow</v>
      </c>
      <c r="W7461" s="3" t="str">
        <f>IFERROR(VLOOKUP($B7461, 'Returns'!$A$2:$B$801, 2, FALSE), "No")</f>
        <v>No</v>
      </c>
    </row>
    <row r="7462" spans="1:23" x14ac:dyDescent="0.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VLOOKUP($M7462,People!$A$2:$B$5, 2, FALSE)</f>
        <v>Anna Andreadi</v>
      </c>
      <c r="W7462" s="3" t="str">
        <f>IFERROR(VLOOKUP($B7462, 'Returns'!$A$2:$B$801, 2, FALSE), "No")</f>
        <v>Yes</v>
      </c>
    </row>
    <row r="7463" spans="1:23" x14ac:dyDescent="0.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VLOOKUP($M7463,People!$A$2:$B$5, 2, FALSE)</f>
        <v>Anna Andreadi</v>
      </c>
      <c r="W7463" s="3" t="str">
        <f>IFERROR(VLOOKUP($B7463, 'Returns'!$A$2:$B$801, 2, FALSE), "No")</f>
        <v>Yes</v>
      </c>
    </row>
    <row r="7464" spans="1:23" x14ac:dyDescent="0.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VLOOKUP($M7464,People!$A$2:$B$5, 2, FALSE)</f>
        <v>Anna Andreadi</v>
      </c>
      <c r="W7464" s="3" t="str">
        <f>IFERROR(VLOOKUP($B7464, 'Returns'!$A$2:$B$801, 2, FALSE), "No")</f>
        <v>No</v>
      </c>
    </row>
    <row r="7465" spans="1:23" x14ac:dyDescent="0.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VLOOKUP($M7465,People!$A$2:$B$5, 2, FALSE)</f>
        <v>Anna Andreadi</v>
      </c>
      <c r="W7465" s="3" t="str">
        <f>IFERROR(VLOOKUP($B7465, 'Returns'!$A$2:$B$801, 2, FALSE), "No")</f>
        <v>No</v>
      </c>
    </row>
    <row r="7466" spans="1:23" x14ac:dyDescent="0.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VLOOKUP($M7466,People!$A$2:$B$5, 2, FALSE)</f>
        <v>Anna Andreadi</v>
      </c>
      <c r="W7466" s="3" t="str">
        <f>IFERROR(VLOOKUP($B7466, 'Returns'!$A$2:$B$801, 2, FALSE), "No")</f>
        <v>No</v>
      </c>
    </row>
    <row r="7467" spans="1:23" x14ac:dyDescent="0.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VLOOKUP($M7467,People!$A$2:$B$5, 2, FALSE)</f>
        <v>Anna Andreadi</v>
      </c>
      <c r="W7467" s="3" t="str">
        <f>IFERROR(VLOOKUP($B7467, 'Returns'!$A$2:$B$801, 2, FALSE), "No")</f>
        <v>No</v>
      </c>
    </row>
    <row r="7468" spans="1:23" x14ac:dyDescent="0.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VLOOKUP($M7468,People!$A$2:$B$5, 2, FALSE)</f>
        <v>Anna Andreadi</v>
      </c>
      <c r="W7468" s="3" t="str">
        <f>IFERROR(VLOOKUP($B7468, 'Returns'!$A$2:$B$801, 2, FALSE), "No")</f>
        <v>Yes</v>
      </c>
    </row>
    <row r="7469" spans="1:23" x14ac:dyDescent="0.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VLOOKUP($M7469,People!$A$2:$B$5, 2, FALSE)</f>
        <v>Anna Andreadi</v>
      </c>
      <c r="W7469" s="3" t="str">
        <f>IFERROR(VLOOKUP($B7469, 'Returns'!$A$2:$B$801, 2, FALSE), "No")</f>
        <v>No</v>
      </c>
    </row>
    <row r="7470" spans="1:23" x14ac:dyDescent="0.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VLOOKUP($M7470,People!$A$2:$B$5, 2, FALSE)</f>
        <v>Chuck Magee</v>
      </c>
      <c r="W7470" s="3" t="str">
        <f>IFERROR(VLOOKUP($B7470, 'Returns'!$A$2:$B$801, 2, FALSE), "No")</f>
        <v>No</v>
      </c>
    </row>
    <row r="7471" spans="1:23" x14ac:dyDescent="0.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VLOOKUP($M7471,People!$A$2:$B$5, 2, FALSE)</f>
        <v>Chuck Magee</v>
      </c>
      <c r="W7471" s="3" t="str">
        <f>IFERROR(VLOOKUP($B7471, 'Returns'!$A$2:$B$801, 2, FALSE), "No")</f>
        <v>No</v>
      </c>
    </row>
    <row r="7472" spans="1:23" x14ac:dyDescent="0.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VLOOKUP($M7472,People!$A$2:$B$5, 2, FALSE)</f>
        <v>Chuck Magee</v>
      </c>
      <c r="W7472" s="3" t="str">
        <f>IFERROR(VLOOKUP($B7472, 'Returns'!$A$2:$B$801, 2, FALSE), "No")</f>
        <v>No</v>
      </c>
    </row>
    <row r="7473" spans="1:23" x14ac:dyDescent="0.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VLOOKUP($M7473,People!$A$2:$B$5, 2, FALSE)</f>
        <v>Chuck Magee</v>
      </c>
      <c r="W7473" s="3" t="str">
        <f>IFERROR(VLOOKUP($B7473, 'Returns'!$A$2:$B$801, 2, FALSE), "No")</f>
        <v>No</v>
      </c>
    </row>
    <row r="7474" spans="1:23" x14ac:dyDescent="0.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VLOOKUP($M7474,People!$A$2:$B$5, 2, FALSE)</f>
        <v>Anna Andreadi</v>
      </c>
      <c r="W7474" s="3" t="str">
        <f>IFERROR(VLOOKUP($B7474, 'Returns'!$A$2:$B$801, 2, FALSE), "No")</f>
        <v>No</v>
      </c>
    </row>
    <row r="7475" spans="1:23" x14ac:dyDescent="0.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VLOOKUP($M7475,People!$A$2:$B$5, 2, FALSE)</f>
        <v>Kelly Williams</v>
      </c>
      <c r="W7475" s="3" t="str">
        <f>IFERROR(VLOOKUP($B7475, 'Returns'!$A$2:$B$801, 2, FALSE), "No")</f>
        <v>No</v>
      </c>
    </row>
    <row r="7476" spans="1:23" x14ac:dyDescent="0.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VLOOKUP($M7476,People!$A$2:$B$5, 2, FALSE)</f>
        <v>Cassandra Brandow</v>
      </c>
      <c r="W7476" s="3" t="str">
        <f>IFERROR(VLOOKUP($B7476, 'Returns'!$A$2:$B$801, 2, FALSE), "No")</f>
        <v>No</v>
      </c>
    </row>
    <row r="7477" spans="1:23" x14ac:dyDescent="0.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VLOOKUP($M7477,People!$A$2:$B$5, 2, FALSE)</f>
        <v>Cassandra Brandow</v>
      </c>
      <c r="W7477" s="3" t="str">
        <f>IFERROR(VLOOKUP($B7477, 'Returns'!$A$2:$B$801, 2, FALSE), "No")</f>
        <v>No</v>
      </c>
    </row>
    <row r="7478" spans="1:23" x14ac:dyDescent="0.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VLOOKUP($M7478,People!$A$2:$B$5, 2, FALSE)</f>
        <v>Cassandra Brandow</v>
      </c>
      <c r="W7478" s="3" t="str">
        <f>IFERROR(VLOOKUP($B7478, 'Returns'!$A$2:$B$801, 2, FALSE), "No")</f>
        <v>No</v>
      </c>
    </row>
    <row r="7479" spans="1:23" x14ac:dyDescent="0.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VLOOKUP($M7479,People!$A$2:$B$5, 2, FALSE)</f>
        <v>Cassandra Brandow</v>
      </c>
      <c r="W7479" s="3" t="str">
        <f>IFERROR(VLOOKUP($B7479, 'Returns'!$A$2:$B$801, 2, FALSE), "No")</f>
        <v>No</v>
      </c>
    </row>
    <row r="7480" spans="1:23" x14ac:dyDescent="0.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VLOOKUP($M7480,People!$A$2:$B$5, 2, FALSE)</f>
        <v>Cassandra Brandow</v>
      </c>
      <c r="W7480" s="3" t="str">
        <f>IFERROR(VLOOKUP($B7480, 'Returns'!$A$2:$B$801, 2, FALSE), "No")</f>
        <v>No</v>
      </c>
    </row>
    <row r="7481" spans="1:23" x14ac:dyDescent="0.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VLOOKUP($M7481,People!$A$2:$B$5, 2, FALSE)</f>
        <v>Cassandra Brandow</v>
      </c>
      <c r="W7481" s="3" t="str">
        <f>IFERROR(VLOOKUP($B7481, 'Returns'!$A$2:$B$801, 2, FALSE), "No")</f>
        <v>No</v>
      </c>
    </row>
    <row r="7482" spans="1:23" x14ac:dyDescent="0.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VLOOKUP($M7482,People!$A$2:$B$5, 2, FALSE)</f>
        <v>Cassandra Brandow</v>
      </c>
      <c r="W7482" s="3" t="str">
        <f>IFERROR(VLOOKUP($B7482, 'Returns'!$A$2:$B$801, 2, FALSE), "No")</f>
        <v>No</v>
      </c>
    </row>
    <row r="7483" spans="1:23" x14ac:dyDescent="0.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VLOOKUP($M7483,People!$A$2:$B$5, 2, FALSE)</f>
        <v>Anna Andreadi</v>
      </c>
      <c r="W7483" s="3" t="str">
        <f>IFERROR(VLOOKUP($B7483, 'Returns'!$A$2:$B$801, 2, FALSE), "No")</f>
        <v>No</v>
      </c>
    </row>
    <row r="7484" spans="1:23" x14ac:dyDescent="0.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VLOOKUP($M7484,People!$A$2:$B$5, 2, FALSE)</f>
        <v>Chuck Magee</v>
      </c>
      <c r="W7484" s="3" t="str">
        <f>IFERROR(VLOOKUP($B7484, 'Returns'!$A$2:$B$801, 2, FALSE), "No")</f>
        <v>No</v>
      </c>
    </row>
    <row r="7485" spans="1:23" x14ac:dyDescent="0.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VLOOKUP($M7485,People!$A$2:$B$5, 2, FALSE)</f>
        <v>Chuck Magee</v>
      </c>
      <c r="W7485" s="3" t="str">
        <f>IFERROR(VLOOKUP($B7485, 'Returns'!$A$2:$B$801, 2, FALSE), "No")</f>
        <v>No</v>
      </c>
    </row>
    <row r="7486" spans="1:23" x14ac:dyDescent="0.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VLOOKUP($M7486,People!$A$2:$B$5, 2, FALSE)</f>
        <v>Kelly Williams</v>
      </c>
      <c r="W7486" s="3" t="str">
        <f>IFERROR(VLOOKUP($B7486, 'Returns'!$A$2:$B$801, 2, FALSE), "No")</f>
        <v>No</v>
      </c>
    </row>
    <row r="7487" spans="1:23" x14ac:dyDescent="0.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VLOOKUP($M7487,People!$A$2:$B$5, 2, FALSE)</f>
        <v>Kelly Williams</v>
      </c>
      <c r="W7487" s="3" t="str">
        <f>IFERROR(VLOOKUP($B7487, 'Returns'!$A$2:$B$801, 2, FALSE), "No")</f>
        <v>No</v>
      </c>
    </row>
    <row r="7488" spans="1:23" x14ac:dyDescent="0.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VLOOKUP($M7488,People!$A$2:$B$5, 2, FALSE)</f>
        <v>Chuck Magee</v>
      </c>
      <c r="W7488" s="3" t="str">
        <f>IFERROR(VLOOKUP($B7488, 'Returns'!$A$2:$B$801, 2, FALSE), "No")</f>
        <v>No</v>
      </c>
    </row>
    <row r="7489" spans="1:23" x14ac:dyDescent="0.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VLOOKUP($M7489,People!$A$2:$B$5, 2, FALSE)</f>
        <v>Chuck Magee</v>
      </c>
      <c r="W7489" s="3" t="str">
        <f>IFERROR(VLOOKUP($B7489, 'Returns'!$A$2:$B$801, 2, FALSE), "No")</f>
        <v>No</v>
      </c>
    </row>
    <row r="7490" spans="1:23" x14ac:dyDescent="0.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VLOOKUP($M7490,People!$A$2:$B$5, 2, FALSE)</f>
        <v>Chuck Magee</v>
      </c>
      <c r="W7490" s="3" t="str">
        <f>IFERROR(VLOOKUP($B7490, 'Returns'!$A$2:$B$801, 2, FALSE), "No")</f>
        <v>No</v>
      </c>
    </row>
    <row r="7491" spans="1:23" x14ac:dyDescent="0.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VLOOKUP($M7491,People!$A$2:$B$5, 2, FALSE)</f>
        <v>Anna Andreadi</v>
      </c>
      <c r="W7491" s="3" t="str">
        <f>IFERROR(VLOOKUP($B7491, 'Returns'!$A$2:$B$801, 2, FALSE), "No")</f>
        <v>Yes</v>
      </c>
    </row>
    <row r="7492" spans="1:23" x14ac:dyDescent="0.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VLOOKUP($M7492,People!$A$2:$B$5, 2, FALSE)</f>
        <v>Anna Andreadi</v>
      </c>
      <c r="W7492" s="3" t="str">
        <f>IFERROR(VLOOKUP($B7492, 'Returns'!$A$2:$B$801, 2, FALSE), "No")</f>
        <v>No</v>
      </c>
    </row>
    <row r="7493" spans="1:23" x14ac:dyDescent="0.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VLOOKUP($M7493,People!$A$2:$B$5, 2, FALSE)</f>
        <v>Chuck Magee</v>
      </c>
      <c r="W7493" s="3" t="str">
        <f>IFERROR(VLOOKUP($B7493, 'Returns'!$A$2:$B$801, 2, FALSE), "No")</f>
        <v>No</v>
      </c>
    </row>
    <row r="7494" spans="1:23" x14ac:dyDescent="0.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VLOOKUP($M7494,People!$A$2:$B$5, 2, FALSE)</f>
        <v>Kelly Williams</v>
      </c>
      <c r="W7494" s="3" t="str">
        <f>IFERROR(VLOOKUP($B7494, 'Returns'!$A$2:$B$801, 2, FALSE), "No")</f>
        <v>No</v>
      </c>
    </row>
    <row r="7495" spans="1:23" x14ac:dyDescent="0.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VLOOKUP($M7495,People!$A$2:$B$5, 2, FALSE)</f>
        <v>Kelly Williams</v>
      </c>
      <c r="W7495" s="3" t="str">
        <f>IFERROR(VLOOKUP($B7495, 'Returns'!$A$2:$B$801, 2, FALSE), "No")</f>
        <v>No</v>
      </c>
    </row>
    <row r="7496" spans="1:23" x14ac:dyDescent="0.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VLOOKUP($M7496,People!$A$2:$B$5, 2, FALSE)</f>
        <v>Kelly Williams</v>
      </c>
      <c r="W7496" s="3" t="str">
        <f>IFERROR(VLOOKUP($B7496, 'Returns'!$A$2:$B$801, 2, FALSE), "No")</f>
        <v>No</v>
      </c>
    </row>
    <row r="7497" spans="1:23" x14ac:dyDescent="0.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VLOOKUP($M7497,People!$A$2:$B$5, 2, FALSE)</f>
        <v>Anna Andreadi</v>
      </c>
      <c r="W7497" s="3" t="str">
        <f>IFERROR(VLOOKUP($B7497, 'Returns'!$A$2:$B$801, 2, FALSE), "No")</f>
        <v>No</v>
      </c>
    </row>
    <row r="7498" spans="1:23" x14ac:dyDescent="0.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VLOOKUP($M7498,People!$A$2:$B$5, 2, FALSE)</f>
        <v>Anna Andreadi</v>
      </c>
      <c r="W7498" s="3" t="str">
        <f>IFERROR(VLOOKUP($B7498, 'Returns'!$A$2:$B$801, 2, FALSE), "No")</f>
        <v>No</v>
      </c>
    </row>
    <row r="7499" spans="1:23" x14ac:dyDescent="0.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VLOOKUP($M7499,People!$A$2:$B$5, 2, FALSE)</f>
        <v>Anna Andreadi</v>
      </c>
      <c r="W7499" s="3" t="str">
        <f>IFERROR(VLOOKUP($B7499, 'Returns'!$A$2:$B$801, 2, FALSE), "No")</f>
        <v>No</v>
      </c>
    </row>
    <row r="7500" spans="1:23" x14ac:dyDescent="0.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VLOOKUP($M7500,People!$A$2:$B$5, 2, FALSE)</f>
        <v>Anna Andreadi</v>
      </c>
      <c r="W7500" s="3" t="str">
        <f>IFERROR(VLOOKUP($B7500, 'Returns'!$A$2:$B$801, 2, FALSE), "No")</f>
        <v>No</v>
      </c>
    </row>
    <row r="7501" spans="1:23" x14ac:dyDescent="0.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VLOOKUP($M7501,People!$A$2:$B$5, 2, FALSE)</f>
        <v>Anna Andreadi</v>
      </c>
      <c r="W7501" s="3" t="str">
        <f>IFERROR(VLOOKUP($B7501, 'Returns'!$A$2:$B$801, 2, FALSE), "No")</f>
        <v>No</v>
      </c>
    </row>
    <row r="7502" spans="1:23" x14ac:dyDescent="0.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VLOOKUP($M7502,People!$A$2:$B$5, 2, FALSE)</f>
        <v>Anna Andreadi</v>
      </c>
      <c r="W7502" s="3" t="str">
        <f>IFERROR(VLOOKUP($B7502, 'Returns'!$A$2:$B$801, 2, FALSE), "No")</f>
        <v>No</v>
      </c>
    </row>
    <row r="7503" spans="1:23" x14ac:dyDescent="0.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VLOOKUP($M7503,People!$A$2:$B$5, 2, FALSE)</f>
        <v>Anna Andreadi</v>
      </c>
      <c r="W7503" s="3" t="str">
        <f>IFERROR(VLOOKUP($B7503, 'Returns'!$A$2:$B$801, 2, FALSE), "No")</f>
        <v>No</v>
      </c>
    </row>
    <row r="7504" spans="1:23" x14ac:dyDescent="0.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VLOOKUP($M7504,People!$A$2:$B$5, 2, FALSE)</f>
        <v>Anna Andreadi</v>
      </c>
      <c r="W7504" s="3" t="str">
        <f>IFERROR(VLOOKUP($B7504, 'Returns'!$A$2:$B$801, 2, FALSE), "No")</f>
        <v>No</v>
      </c>
    </row>
    <row r="7505" spans="1:23" x14ac:dyDescent="0.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VLOOKUP($M7505,People!$A$2:$B$5, 2, FALSE)</f>
        <v>Anna Andreadi</v>
      </c>
      <c r="W7505" s="3" t="str">
        <f>IFERROR(VLOOKUP($B7505, 'Returns'!$A$2:$B$801, 2, FALSE), "No")</f>
        <v>No</v>
      </c>
    </row>
    <row r="7506" spans="1:23" x14ac:dyDescent="0.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VLOOKUP($M7506,People!$A$2:$B$5, 2, FALSE)</f>
        <v>Chuck Magee</v>
      </c>
      <c r="W7506" s="3" t="str">
        <f>IFERROR(VLOOKUP($B7506, 'Returns'!$A$2:$B$801, 2, FALSE), "No")</f>
        <v>No</v>
      </c>
    </row>
    <row r="7507" spans="1:23" x14ac:dyDescent="0.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VLOOKUP($M7507,People!$A$2:$B$5, 2, FALSE)</f>
        <v>Kelly Williams</v>
      </c>
      <c r="W7507" s="3" t="str">
        <f>IFERROR(VLOOKUP($B7507, 'Returns'!$A$2:$B$801, 2, FALSE), "No")</f>
        <v>No</v>
      </c>
    </row>
    <row r="7508" spans="1:23" x14ac:dyDescent="0.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VLOOKUP($M7508,People!$A$2:$B$5, 2, FALSE)</f>
        <v>Anna Andreadi</v>
      </c>
      <c r="W7508" s="3" t="str">
        <f>IFERROR(VLOOKUP($B7508, 'Returns'!$A$2:$B$801, 2, FALSE), "No")</f>
        <v>No</v>
      </c>
    </row>
    <row r="7509" spans="1:23" x14ac:dyDescent="0.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VLOOKUP($M7509,People!$A$2:$B$5, 2, FALSE)</f>
        <v>Anna Andreadi</v>
      </c>
      <c r="W7509" s="3" t="str">
        <f>IFERROR(VLOOKUP($B7509, 'Returns'!$A$2:$B$801, 2, FALSE), "No")</f>
        <v>No</v>
      </c>
    </row>
    <row r="7510" spans="1:23" x14ac:dyDescent="0.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VLOOKUP($M7510,People!$A$2:$B$5, 2, FALSE)</f>
        <v>Chuck Magee</v>
      </c>
      <c r="W7510" s="3" t="str">
        <f>IFERROR(VLOOKUP($B7510, 'Returns'!$A$2:$B$801, 2, FALSE), "No")</f>
        <v>No</v>
      </c>
    </row>
    <row r="7511" spans="1:23" x14ac:dyDescent="0.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VLOOKUP($M7511,People!$A$2:$B$5, 2, FALSE)</f>
        <v>Chuck Magee</v>
      </c>
      <c r="W7511" s="3" t="str">
        <f>IFERROR(VLOOKUP($B7511, 'Returns'!$A$2:$B$801, 2, FALSE), "No")</f>
        <v>No</v>
      </c>
    </row>
    <row r="7512" spans="1:23" x14ac:dyDescent="0.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VLOOKUP($M7512,People!$A$2:$B$5, 2, FALSE)</f>
        <v>Chuck Magee</v>
      </c>
      <c r="W7512" s="3" t="str">
        <f>IFERROR(VLOOKUP($B7512, 'Returns'!$A$2:$B$801, 2, FALSE), "No")</f>
        <v>No</v>
      </c>
    </row>
    <row r="7513" spans="1:23" x14ac:dyDescent="0.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VLOOKUP($M7513,People!$A$2:$B$5, 2, FALSE)</f>
        <v>Chuck Magee</v>
      </c>
      <c r="W7513" s="3" t="str">
        <f>IFERROR(VLOOKUP($B7513, 'Returns'!$A$2:$B$801, 2, FALSE), "No")</f>
        <v>No</v>
      </c>
    </row>
    <row r="7514" spans="1:23" x14ac:dyDescent="0.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VLOOKUP($M7514,People!$A$2:$B$5, 2, FALSE)</f>
        <v>Chuck Magee</v>
      </c>
      <c r="W7514" s="3" t="str">
        <f>IFERROR(VLOOKUP($B7514, 'Returns'!$A$2:$B$801, 2, FALSE), "No")</f>
        <v>No</v>
      </c>
    </row>
    <row r="7515" spans="1:23" x14ac:dyDescent="0.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VLOOKUP($M7515,People!$A$2:$B$5, 2, FALSE)</f>
        <v>Chuck Magee</v>
      </c>
      <c r="W7515" s="3" t="str">
        <f>IFERROR(VLOOKUP($B7515, 'Returns'!$A$2:$B$801, 2, FALSE), "No")</f>
        <v>No</v>
      </c>
    </row>
    <row r="7516" spans="1:23" x14ac:dyDescent="0.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VLOOKUP($M7516,People!$A$2:$B$5, 2, FALSE)</f>
        <v>Cassandra Brandow</v>
      </c>
      <c r="W7516" s="3" t="str">
        <f>IFERROR(VLOOKUP($B7516, 'Returns'!$A$2:$B$801, 2, FALSE), "No")</f>
        <v>No</v>
      </c>
    </row>
    <row r="7517" spans="1:23" x14ac:dyDescent="0.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VLOOKUP($M7517,People!$A$2:$B$5, 2, FALSE)</f>
        <v>Cassandra Brandow</v>
      </c>
      <c r="W7517" s="3" t="str">
        <f>IFERROR(VLOOKUP($B7517, 'Returns'!$A$2:$B$801, 2, FALSE), "No")</f>
        <v>No</v>
      </c>
    </row>
    <row r="7518" spans="1:23" x14ac:dyDescent="0.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VLOOKUP($M7518,People!$A$2:$B$5, 2, FALSE)</f>
        <v>Cassandra Brandow</v>
      </c>
      <c r="W7518" s="3" t="str">
        <f>IFERROR(VLOOKUP($B7518, 'Returns'!$A$2:$B$801, 2, FALSE), "No")</f>
        <v>No</v>
      </c>
    </row>
    <row r="7519" spans="1:23" x14ac:dyDescent="0.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VLOOKUP($M7519,People!$A$2:$B$5, 2, FALSE)</f>
        <v>Cassandra Brandow</v>
      </c>
      <c r="W7519" s="3" t="str">
        <f>IFERROR(VLOOKUP($B7519, 'Returns'!$A$2:$B$801, 2, FALSE), "No")</f>
        <v>No</v>
      </c>
    </row>
    <row r="7520" spans="1:23" x14ac:dyDescent="0.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VLOOKUP($M7520,People!$A$2:$B$5, 2, FALSE)</f>
        <v>Cassandra Brandow</v>
      </c>
      <c r="W7520" s="3" t="str">
        <f>IFERROR(VLOOKUP($B7520, 'Returns'!$A$2:$B$801, 2, FALSE), "No")</f>
        <v>No</v>
      </c>
    </row>
    <row r="7521" spans="1:23" x14ac:dyDescent="0.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VLOOKUP($M7521,People!$A$2:$B$5, 2, FALSE)</f>
        <v>Cassandra Brandow</v>
      </c>
      <c r="W7521" s="3" t="str">
        <f>IFERROR(VLOOKUP($B7521, 'Returns'!$A$2:$B$801, 2, FALSE), "No")</f>
        <v>No</v>
      </c>
    </row>
    <row r="7522" spans="1:23" x14ac:dyDescent="0.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VLOOKUP($M7522,People!$A$2:$B$5, 2, FALSE)</f>
        <v>Cassandra Brandow</v>
      </c>
      <c r="W7522" s="3" t="str">
        <f>IFERROR(VLOOKUP($B7522, 'Returns'!$A$2:$B$801, 2, FALSE), "No")</f>
        <v>No</v>
      </c>
    </row>
    <row r="7523" spans="1:23" x14ac:dyDescent="0.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VLOOKUP($M7523,People!$A$2:$B$5, 2, FALSE)</f>
        <v>Chuck Magee</v>
      </c>
      <c r="W7523" s="3" t="str">
        <f>IFERROR(VLOOKUP($B7523, 'Returns'!$A$2:$B$801, 2, FALSE), "No")</f>
        <v>No</v>
      </c>
    </row>
    <row r="7524" spans="1:23" x14ac:dyDescent="0.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VLOOKUP($M7524,People!$A$2:$B$5, 2, FALSE)</f>
        <v>Chuck Magee</v>
      </c>
      <c r="W7524" s="3" t="str">
        <f>IFERROR(VLOOKUP($B7524, 'Returns'!$A$2:$B$801, 2, FALSE), "No")</f>
        <v>No</v>
      </c>
    </row>
    <row r="7525" spans="1:23" x14ac:dyDescent="0.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VLOOKUP($M7525,People!$A$2:$B$5, 2, FALSE)</f>
        <v>Chuck Magee</v>
      </c>
      <c r="W7525" s="3" t="str">
        <f>IFERROR(VLOOKUP($B7525, 'Returns'!$A$2:$B$801, 2, FALSE), "No")</f>
        <v>No</v>
      </c>
    </row>
    <row r="7526" spans="1:23" x14ac:dyDescent="0.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VLOOKUP($M7526,People!$A$2:$B$5, 2, FALSE)</f>
        <v>Anna Andreadi</v>
      </c>
      <c r="W7526" s="3" t="str">
        <f>IFERROR(VLOOKUP($B7526, 'Returns'!$A$2:$B$801, 2, FALSE), "No")</f>
        <v>No</v>
      </c>
    </row>
    <row r="7527" spans="1:23" x14ac:dyDescent="0.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VLOOKUP($M7527,People!$A$2:$B$5, 2, FALSE)</f>
        <v>Anna Andreadi</v>
      </c>
      <c r="W7527" s="3" t="str">
        <f>IFERROR(VLOOKUP($B7527, 'Returns'!$A$2:$B$801, 2, FALSE), "No")</f>
        <v>No</v>
      </c>
    </row>
    <row r="7528" spans="1:23" x14ac:dyDescent="0.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VLOOKUP($M7528,People!$A$2:$B$5, 2, FALSE)</f>
        <v>Anna Andreadi</v>
      </c>
      <c r="W7528" s="3" t="str">
        <f>IFERROR(VLOOKUP($B7528, 'Returns'!$A$2:$B$801, 2, FALSE), "No")</f>
        <v>No</v>
      </c>
    </row>
    <row r="7529" spans="1:23" x14ac:dyDescent="0.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VLOOKUP($M7529,People!$A$2:$B$5, 2, FALSE)</f>
        <v>Anna Andreadi</v>
      </c>
      <c r="W7529" s="3" t="str">
        <f>IFERROR(VLOOKUP($B7529, 'Returns'!$A$2:$B$801, 2, FALSE), "No")</f>
        <v>No</v>
      </c>
    </row>
    <row r="7530" spans="1:23" x14ac:dyDescent="0.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VLOOKUP($M7530,People!$A$2:$B$5, 2, FALSE)</f>
        <v>Anna Andreadi</v>
      </c>
      <c r="W7530" s="3" t="str">
        <f>IFERROR(VLOOKUP($B7530, 'Returns'!$A$2:$B$801, 2, FALSE), "No")</f>
        <v>No</v>
      </c>
    </row>
    <row r="7531" spans="1:23" x14ac:dyDescent="0.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VLOOKUP($M7531,People!$A$2:$B$5, 2, FALSE)</f>
        <v>Anna Andreadi</v>
      </c>
      <c r="W7531" s="3" t="str">
        <f>IFERROR(VLOOKUP($B7531, 'Returns'!$A$2:$B$801, 2, FALSE), "No")</f>
        <v>No</v>
      </c>
    </row>
    <row r="7532" spans="1:23" x14ac:dyDescent="0.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VLOOKUP($M7532,People!$A$2:$B$5, 2, FALSE)</f>
        <v>Anna Andreadi</v>
      </c>
      <c r="W7532" s="3" t="str">
        <f>IFERROR(VLOOKUP($B7532, 'Returns'!$A$2:$B$801, 2, FALSE), "No")</f>
        <v>No</v>
      </c>
    </row>
    <row r="7533" spans="1:23" x14ac:dyDescent="0.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VLOOKUP($M7533,People!$A$2:$B$5, 2, FALSE)</f>
        <v>Anna Andreadi</v>
      </c>
      <c r="W7533" s="3" t="str">
        <f>IFERROR(VLOOKUP($B7533, 'Returns'!$A$2:$B$801, 2, FALSE), "No")</f>
        <v>No</v>
      </c>
    </row>
    <row r="7534" spans="1:23" x14ac:dyDescent="0.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VLOOKUP($M7534,People!$A$2:$B$5, 2, FALSE)</f>
        <v>Anna Andreadi</v>
      </c>
      <c r="W7534" s="3" t="str">
        <f>IFERROR(VLOOKUP($B7534, 'Returns'!$A$2:$B$801, 2, FALSE), "No")</f>
        <v>No</v>
      </c>
    </row>
    <row r="7535" spans="1:23" x14ac:dyDescent="0.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VLOOKUP($M7535,People!$A$2:$B$5, 2, FALSE)</f>
        <v>Cassandra Brandow</v>
      </c>
      <c r="W7535" s="3" t="str">
        <f>IFERROR(VLOOKUP($B7535, 'Returns'!$A$2:$B$801, 2, FALSE), "No")</f>
        <v>No</v>
      </c>
    </row>
    <row r="7536" spans="1:23" x14ac:dyDescent="0.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VLOOKUP($M7536,People!$A$2:$B$5, 2, FALSE)</f>
        <v>Cassandra Brandow</v>
      </c>
      <c r="W7536" s="3" t="str">
        <f>IFERROR(VLOOKUP($B7536, 'Returns'!$A$2:$B$801, 2, FALSE), "No")</f>
        <v>No</v>
      </c>
    </row>
    <row r="7537" spans="1:23" x14ac:dyDescent="0.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VLOOKUP($M7537,People!$A$2:$B$5, 2, FALSE)</f>
        <v>Anna Andreadi</v>
      </c>
      <c r="W7537" s="3" t="str">
        <f>IFERROR(VLOOKUP($B7537, 'Returns'!$A$2:$B$801, 2, FALSE), "No")</f>
        <v>No</v>
      </c>
    </row>
    <row r="7538" spans="1:23" x14ac:dyDescent="0.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VLOOKUP($M7538,People!$A$2:$B$5, 2, FALSE)</f>
        <v>Kelly Williams</v>
      </c>
      <c r="W7538" s="3" t="str">
        <f>IFERROR(VLOOKUP($B7538, 'Returns'!$A$2:$B$801, 2, FALSE), "No")</f>
        <v>No</v>
      </c>
    </row>
    <row r="7539" spans="1:23" x14ac:dyDescent="0.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VLOOKUP($M7539,People!$A$2:$B$5, 2, FALSE)</f>
        <v>Anna Andreadi</v>
      </c>
      <c r="W7539" s="3" t="str">
        <f>IFERROR(VLOOKUP($B7539, 'Returns'!$A$2:$B$801, 2, FALSE), "No")</f>
        <v>No</v>
      </c>
    </row>
    <row r="7540" spans="1:23" x14ac:dyDescent="0.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VLOOKUP($M7540,People!$A$2:$B$5, 2, FALSE)</f>
        <v>Anna Andreadi</v>
      </c>
      <c r="W7540" s="3" t="str">
        <f>IFERROR(VLOOKUP($B7540, 'Returns'!$A$2:$B$801, 2, FALSE), "No")</f>
        <v>No</v>
      </c>
    </row>
    <row r="7541" spans="1:23" x14ac:dyDescent="0.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VLOOKUP($M7541,People!$A$2:$B$5, 2, FALSE)</f>
        <v>Anna Andreadi</v>
      </c>
      <c r="W7541" s="3" t="str">
        <f>IFERROR(VLOOKUP($B7541, 'Returns'!$A$2:$B$801, 2, FALSE), "No")</f>
        <v>No</v>
      </c>
    </row>
    <row r="7542" spans="1:23" x14ac:dyDescent="0.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VLOOKUP($M7542,People!$A$2:$B$5, 2, FALSE)</f>
        <v>Anna Andreadi</v>
      </c>
      <c r="W7542" s="3" t="str">
        <f>IFERROR(VLOOKUP($B7542, 'Returns'!$A$2:$B$801, 2, FALSE), "No")</f>
        <v>No</v>
      </c>
    </row>
    <row r="7543" spans="1:23" x14ac:dyDescent="0.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VLOOKUP($M7543,People!$A$2:$B$5, 2, FALSE)</f>
        <v>Anna Andreadi</v>
      </c>
      <c r="W7543" s="3" t="str">
        <f>IFERROR(VLOOKUP($B7543, 'Returns'!$A$2:$B$801, 2, FALSE), "No")</f>
        <v>No</v>
      </c>
    </row>
    <row r="7544" spans="1:23" x14ac:dyDescent="0.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VLOOKUP($M7544,People!$A$2:$B$5, 2, FALSE)</f>
        <v>Anna Andreadi</v>
      </c>
      <c r="W7544" s="3" t="str">
        <f>IFERROR(VLOOKUP($B7544, 'Returns'!$A$2:$B$801, 2, FALSE), "No")</f>
        <v>No</v>
      </c>
    </row>
    <row r="7545" spans="1:23" x14ac:dyDescent="0.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VLOOKUP($M7545,People!$A$2:$B$5, 2, FALSE)</f>
        <v>Anna Andreadi</v>
      </c>
      <c r="W7545" s="3" t="str">
        <f>IFERROR(VLOOKUP($B7545, 'Returns'!$A$2:$B$801, 2, FALSE), "No")</f>
        <v>No</v>
      </c>
    </row>
    <row r="7546" spans="1:23" x14ac:dyDescent="0.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VLOOKUP($M7546,People!$A$2:$B$5, 2, FALSE)</f>
        <v>Anna Andreadi</v>
      </c>
      <c r="W7546" s="3" t="str">
        <f>IFERROR(VLOOKUP($B7546, 'Returns'!$A$2:$B$801, 2, FALSE), "No")</f>
        <v>No</v>
      </c>
    </row>
    <row r="7547" spans="1:23" x14ac:dyDescent="0.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VLOOKUP($M7547,People!$A$2:$B$5, 2, FALSE)</f>
        <v>Kelly Williams</v>
      </c>
      <c r="W7547" s="3" t="str">
        <f>IFERROR(VLOOKUP($B7547, 'Returns'!$A$2:$B$801, 2, FALSE), "No")</f>
        <v>No</v>
      </c>
    </row>
    <row r="7548" spans="1:23" x14ac:dyDescent="0.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VLOOKUP($M7548,People!$A$2:$B$5, 2, FALSE)</f>
        <v>Kelly Williams</v>
      </c>
      <c r="W7548" s="3" t="str">
        <f>IFERROR(VLOOKUP($B7548, 'Returns'!$A$2:$B$801, 2, FALSE), "No")</f>
        <v>No</v>
      </c>
    </row>
    <row r="7549" spans="1:23" x14ac:dyDescent="0.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VLOOKUP($M7549,People!$A$2:$B$5, 2, FALSE)</f>
        <v>Kelly Williams</v>
      </c>
      <c r="W7549" s="3" t="str">
        <f>IFERROR(VLOOKUP($B7549, 'Returns'!$A$2:$B$801, 2, FALSE), "No")</f>
        <v>No</v>
      </c>
    </row>
    <row r="7550" spans="1:23" x14ac:dyDescent="0.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VLOOKUP($M7550,People!$A$2:$B$5, 2, FALSE)</f>
        <v>Kelly Williams</v>
      </c>
      <c r="W7550" s="3" t="str">
        <f>IFERROR(VLOOKUP($B7550, 'Returns'!$A$2:$B$801, 2, FALSE), "No")</f>
        <v>No</v>
      </c>
    </row>
    <row r="7551" spans="1:23" x14ac:dyDescent="0.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VLOOKUP($M7551,People!$A$2:$B$5, 2, FALSE)</f>
        <v>Kelly Williams</v>
      </c>
      <c r="W7551" s="3" t="str">
        <f>IFERROR(VLOOKUP($B7551, 'Returns'!$A$2:$B$801, 2, FALSE), "No")</f>
        <v>No</v>
      </c>
    </row>
    <row r="7552" spans="1:23" x14ac:dyDescent="0.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VLOOKUP($M7552,People!$A$2:$B$5, 2, FALSE)</f>
        <v>Chuck Magee</v>
      </c>
      <c r="W7552" s="3" t="str">
        <f>IFERROR(VLOOKUP($B7552, 'Returns'!$A$2:$B$801, 2, FALSE), "No")</f>
        <v>No</v>
      </c>
    </row>
    <row r="7553" spans="1:23" x14ac:dyDescent="0.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VLOOKUP($M7553,People!$A$2:$B$5, 2, FALSE)</f>
        <v>Chuck Magee</v>
      </c>
      <c r="W7553" s="3" t="str">
        <f>IFERROR(VLOOKUP($B7553, 'Returns'!$A$2:$B$801, 2, FALSE), "No")</f>
        <v>No</v>
      </c>
    </row>
    <row r="7554" spans="1:23" x14ac:dyDescent="0.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VLOOKUP($M7554,People!$A$2:$B$5, 2, FALSE)</f>
        <v>Chuck Magee</v>
      </c>
      <c r="W7554" s="3" t="str">
        <f>IFERROR(VLOOKUP($B7554, 'Returns'!$A$2:$B$801, 2, FALSE), "No")</f>
        <v>No</v>
      </c>
    </row>
    <row r="7555" spans="1:23" x14ac:dyDescent="0.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VLOOKUP($M7555,People!$A$2:$B$5, 2, FALSE)</f>
        <v>Chuck Magee</v>
      </c>
      <c r="W7555" s="3" t="str">
        <f>IFERROR(VLOOKUP($B7555, 'Returns'!$A$2:$B$801, 2, FALSE), "No")</f>
        <v>No</v>
      </c>
    </row>
    <row r="7556" spans="1:23" x14ac:dyDescent="0.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VLOOKUP($M7556,People!$A$2:$B$5, 2, FALSE)</f>
        <v>Chuck Magee</v>
      </c>
      <c r="W7556" s="3" t="str">
        <f>IFERROR(VLOOKUP($B7556, 'Returns'!$A$2:$B$801, 2, FALSE), "No")</f>
        <v>No</v>
      </c>
    </row>
    <row r="7557" spans="1:23" x14ac:dyDescent="0.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VLOOKUP($M7557,People!$A$2:$B$5, 2, FALSE)</f>
        <v>Chuck Magee</v>
      </c>
      <c r="W7557" s="3" t="str">
        <f>IFERROR(VLOOKUP($B7557, 'Returns'!$A$2:$B$801, 2, FALSE), "No")</f>
        <v>No</v>
      </c>
    </row>
    <row r="7558" spans="1:23" x14ac:dyDescent="0.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VLOOKUP($M7558,People!$A$2:$B$5, 2, FALSE)</f>
        <v>Kelly Williams</v>
      </c>
      <c r="W7558" s="3" t="str">
        <f>IFERROR(VLOOKUP($B7558, 'Returns'!$A$2:$B$801, 2, FALSE), "No")</f>
        <v>No</v>
      </c>
    </row>
    <row r="7559" spans="1:23" x14ac:dyDescent="0.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VLOOKUP($M7559,People!$A$2:$B$5, 2, FALSE)</f>
        <v>Kelly Williams</v>
      </c>
      <c r="W7559" s="3" t="str">
        <f>IFERROR(VLOOKUP($B7559, 'Returns'!$A$2:$B$801, 2, FALSE), "No")</f>
        <v>No</v>
      </c>
    </row>
    <row r="7560" spans="1:23" x14ac:dyDescent="0.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VLOOKUP($M7560,People!$A$2:$B$5, 2, FALSE)</f>
        <v>Chuck Magee</v>
      </c>
      <c r="W7560" s="3" t="str">
        <f>IFERROR(VLOOKUP($B7560, 'Returns'!$A$2:$B$801, 2, FALSE), "No")</f>
        <v>No</v>
      </c>
    </row>
    <row r="7561" spans="1:23" x14ac:dyDescent="0.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VLOOKUP($M7561,People!$A$2:$B$5, 2, FALSE)</f>
        <v>Chuck Magee</v>
      </c>
      <c r="W7561" s="3" t="str">
        <f>IFERROR(VLOOKUP($B7561, 'Returns'!$A$2:$B$801, 2, FALSE), "No")</f>
        <v>No</v>
      </c>
    </row>
    <row r="7562" spans="1:23" x14ac:dyDescent="0.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VLOOKUP($M7562,People!$A$2:$B$5, 2, FALSE)</f>
        <v>Chuck Magee</v>
      </c>
      <c r="W7562" s="3" t="str">
        <f>IFERROR(VLOOKUP($B7562, 'Returns'!$A$2:$B$801, 2, FALSE), "No")</f>
        <v>No</v>
      </c>
    </row>
    <row r="7563" spans="1:23" x14ac:dyDescent="0.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VLOOKUP($M7563,People!$A$2:$B$5, 2, FALSE)</f>
        <v>Chuck Magee</v>
      </c>
      <c r="W7563" s="3" t="str">
        <f>IFERROR(VLOOKUP($B7563, 'Returns'!$A$2:$B$801, 2, FALSE), "No")</f>
        <v>No</v>
      </c>
    </row>
    <row r="7564" spans="1:23" x14ac:dyDescent="0.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VLOOKUP($M7564,People!$A$2:$B$5, 2, FALSE)</f>
        <v>Kelly Williams</v>
      </c>
      <c r="W7564" s="3" t="str">
        <f>IFERROR(VLOOKUP($B7564, 'Returns'!$A$2:$B$801, 2, FALSE), "No")</f>
        <v>No</v>
      </c>
    </row>
    <row r="7565" spans="1:23" x14ac:dyDescent="0.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VLOOKUP($M7565,People!$A$2:$B$5, 2, FALSE)</f>
        <v>Anna Andreadi</v>
      </c>
      <c r="W7565" s="3" t="str">
        <f>IFERROR(VLOOKUP($B7565, 'Returns'!$A$2:$B$801, 2, FALSE), "No")</f>
        <v>No</v>
      </c>
    </row>
    <row r="7566" spans="1:23" x14ac:dyDescent="0.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VLOOKUP($M7566,People!$A$2:$B$5, 2, FALSE)</f>
        <v>Anna Andreadi</v>
      </c>
      <c r="W7566" s="3" t="str">
        <f>IFERROR(VLOOKUP($B7566, 'Returns'!$A$2:$B$801, 2, FALSE), "No")</f>
        <v>No</v>
      </c>
    </row>
    <row r="7567" spans="1:23" x14ac:dyDescent="0.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VLOOKUP($M7567,People!$A$2:$B$5, 2, FALSE)</f>
        <v>Anna Andreadi</v>
      </c>
      <c r="W7567" s="3" t="str">
        <f>IFERROR(VLOOKUP($B7567, 'Returns'!$A$2:$B$801, 2, FALSE), "No")</f>
        <v>No</v>
      </c>
    </row>
    <row r="7568" spans="1:23" x14ac:dyDescent="0.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VLOOKUP($M7568,People!$A$2:$B$5, 2, FALSE)</f>
        <v>Kelly Williams</v>
      </c>
      <c r="W7568" s="3" t="str">
        <f>IFERROR(VLOOKUP($B7568, 'Returns'!$A$2:$B$801, 2, FALSE), "No")</f>
        <v>No</v>
      </c>
    </row>
    <row r="7569" spans="1:23" x14ac:dyDescent="0.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VLOOKUP($M7569,People!$A$2:$B$5, 2, FALSE)</f>
        <v>Kelly Williams</v>
      </c>
      <c r="W7569" s="3" t="str">
        <f>IFERROR(VLOOKUP($B7569, 'Returns'!$A$2:$B$801, 2, FALSE), "No")</f>
        <v>No</v>
      </c>
    </row>
    <row r="7570" spans="1:23" x14ac:dyDescent="0.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VLOOKUP($M7570,People!$A$2:$B$5, 2, FALSE)</f>
        <v>Anna Andreadi</v>
      </c>
      <c r="W7570" s="3" t="str">
        <f>IFERROR(VLOOKUP($B7570, 'Returns'!$A$2:$B$801, 2, FALSE), "No")</f>
        <v>No</v>
      </c>
    </row>
    <row r="7571" spans="1:23" x14ac:dyDescent="0.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VLOOKUP($M7571,People!$A$2:$B$5, 2, FALSE)</f>
        <v>Anna Andreadi</v>
      </c>
      <c r="W7571" s="3" t="str">
        <f>IFERROR(VLOOKUP($B7571, 'Returns'!$A$2:$B$801, 2, FALSE), "No")</f>
        <v>No</v>
      </c>
    </row>
    <row r="7572" spans="1:23" x14ac:dyDescent="0.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VLOOKUP($M7572,People!$A$2:$B$5, 2, FALSE)</f>
        <v>Anna Andreadi</v>
      </c>
      <c r="W7572" s="3" t="str">
        <f>IFERROR(VLOOKUP($B7572, 'Returns'!$A$2:$B$801, 2, FALSE), "No")</f>
        <v>No</v>
      </c>
    </row>
    <row r="7573" spans="1:23" x14ac:dyDescent="0.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VLOOKUP($M7573,People!$A$2:$B$5, 2, FALSE)</f>
        <v>Cassandra Brandow</v>
      </c>
      <c r="W7573" s="3" t="str">
        <f>IFERROR(VLOOKUP($B7573, 'Returns'!$A$2:$B$801, 2, FALSE), "No")</f>
        <v>No</v>
      </c>
    </row>
    <row r="7574" spans="1:23" x14ac:dyDescent="0.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VLOOKUP($M7574,People!$A$2:$B$5, 2, FALSE)</f>
        <v>Cassandra Brandow</v>
      </c>
      <c r="W7574" s="3" t="str">
        <f>IFERROR(VLOOKUP($B7574, 'Returns'!$A$2:$B$801, 2, FALSE), "No")</f>
        <v>No</v>
      </c>
    </row>
    <row r="7575" spans="1:23" x14ac:dyDescent="0.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VLOOKUP($M7575,People!$A$2:$B$5, 2, FALSE)</f>
        <v>Cassandra Brandow</v>
      </c>
      <c r="W7575" s="3" t="str">
        <f>IFERROR(VLOOKUP($B7575, 'Returns'!$A$2:$B$801, 2, FALSE), "No")</f>
        <v>No</v>
      </c>
    </row>
    <row r="7576" spans="1:23" x14ac:dyDescent="0.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VLOOKUP($M7576,People!$A$2:$B$5, 2, FALSE)</f>
        <v>Anna Andreadi</v>
      </c>
      <c r="W7576" s="3" t="str">
        <f>IFERROR(VLOOKUP($B7576, 'Returns'!$A$2:$B$801, 2, FALSE), "No")</f>
        <v>No</v>
      </c>
    </row>
    <row r="7577" spans="1:23" x14ac:dyDescent="0.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VLOOKUP($M7577,People!$A$2:$B$5, 2, FALSE)</f>
        <v>Anna Andreadi</v>
      </c>
      <c r="W7577" s="3" t="str">
        <f>IFERROR(VLOOKUP($B7577, 'Returns'!$A$2:$B$801, 2, FALSE), "No")</f>
        <v>No</v>
      </c>
    </row>
    <row r="7578" spans="1:23" x14ac:dyDescent="0.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VLOOKUP($M7578,People!$A$2:$B$5, 2, FALSE)</f>
        <v>Anna Andreadi</v>
      </c>
      <c r="W7578" s="3" t="str">
        <f>IFERROR(VLOOKUP($B7578, 'Returns'!$A$2:$B$801, 2, FALSE), "No")</f>
        <v>Yes</v>
      </c>
    </row>
    <row r="7579" spans="1:23" x14ac:dyDescent="0.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VLOOKUP($M7579,People!$A$2:$B$5, 2, FALSE)</f>
        <v>Anna Andreadi</v>
      </c>
      <c r="W7579" s="3" t="str">
        <f>IFERROR(VLOOKUP($B7579, 'Returns'!$A$2:$B$801, 2, FALSE), "No")</f>
        <v>Yes</v>
      </c>
    </row>
    <row r="7580" spans="1:23" x14ac:dyDescent="0.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VLOOKUP($M7580,People!$A$2:$B$5, 2, FALSE)</f>
        <v>Kelly Williams</v>
      </c>
      <c r="W7580" s="3" t="str">
        <f>IFERROR(VLOOKUP($B7580, 'Returns'!$A$2:$B$801, 2, FALSE), "No")</f>
        <v>No</v>
      </c>
    </row>
    <row r="7581" spans="1:23" x14ac:dyDescent="0.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VLOOKUP($M7581,People!$A$2:$B$5, 2, FALSE)</f>
        <v>Chuck Magee</v>
      </c>
      <c r="W7581" s="3" t="str">
        <f>IFERROR(VLOOKUP($B7581, 'Returns'!$A$2:$B$801, 2, FALSE), "No")</f>
        <v>No</v>
      </c>
    </row>
    <row r="7582" spans="1:23" x14ac:dyDescent="0.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VLOOKUP($M7582,People!$A$2:$B$5, 2, FALSE)</f>
        <v>Chuck Magee</v>
      </c>
      <c r="W7582" s="3" t="str">
        <f>IFERROR(VLOOKUP($B7582, 'Returns'!$A$2:$B$801, 2, FALSE), "No")</f>
        <v>No</v>
      </c>
    </row>
    <row r="7583" spans="1:23" x14ac:dyDescent="0.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VLOOKUP($M7583,People!$A$2:$B$5, 2, FALSE)</f>
        <v>Chuck Magee</v>
      </c>
      <c r="W7583" s="3" t="str">
        <f>IFERROR(VLOOKUP($B7583, 'Returns'!$A$2:$B$801, 2, FALSE), "No")</f>
        <v>No</v>
      </c>
    </row>
    <row r="7584" spans="1:23" x14ac:dyDescent="0.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VLOOKUP($M7584,People!$A$2:$B$5, 2, FALSE)</f>
        <v>Chuck Magee</v>
      </c>
      <c r="W7584" s="3" t="str">
        <f>IFERROR(VLOOKUP($B7584, 'Returns'!$A$2:$B$801, 2, FALSE), "No")</f>
        <v>No</v>
      </c>
    </row>
    <row r="7585" spans="1:23" x14ac:dyDescent="0.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VLOOKUP($M7585,People!$A$2:$B$5, 2, FALSE)</f>
        <v>Cassandra Brandow</v>
      </c>
      <c r="W7585" s="3" t="str">
        <f>IFERROR(VLOOKUP($B7585, 'Returns'!$A$2:$B$801, 2, FALSE), "No")</f>
        <v>No</v>
      </c>
    </row>
    <row r="7586" spans="1:23" x14ac:dyDescent="0.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VLOOKUP($M7586,People!$A$2:$B$5, 2, FALSE)</f>
        <v>Cassandra Brandow</v>
      </c>
      <c r="W7586" s="3" t="str">
        <f>IFERROR(VLOOKUP($B7586, 'Returns'!$A$2:$B$801, 2, FALSE), "No")</f>
        <v>No</v>
      </c>
    </row>
    <row r="7587" spans="1:23" x14ac:dyDescent="0.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VLOOKUP($M7587,People!$A$2:$B$5, 2, FALSE)</f>
        <v>Cassandra Brandow</v>
      </c>
      <c r="W7587" s="3" t="str">
        <f>IFERROR(VLOOKUP($B7587, 'Returns'!$A$2:$B$801, 2, FALSE), "No")</f>
        <v>No</v>
      </c>
    </row>
    <row r="7588" spans="1:23" x14ac:dyDescent="0.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VLOOKUP($M7588,People!$A$2:$B$5, 2, FALSE)</f>
        <v>Cassandra Brandow</v>
      </c>
      <c r="W7588" s="3" t="str">
        <f>IFERROR(VLOOKUP($B7588, 'Returns'!$A$2:$B$801, 2, FALSE), "No")</f>
        <v>No</v>
      </c>
    </row>
    <row r="7589" spans="1:23" x14ac:dyDescent="0.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VLOOKUP($M7589,People!$A$2:$B$5, 2, FALSE)</f>
        <v>Cassandra Brandow</v>
      </c>
      <c r="W7589" s="3" t="str">
        <f>IFERROR(VLOOKUP($B7589, 'Returns'!$A$2:$B$801, 2, FALSE), "No")</f>
        <v>No</v>
      </c>
    </row>
    <row r="7590" spans="1:23" x14ac:dyDescent="0.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VLOOKUP($M7590,People!$A$2:$B$5, 2, FALSE)</f>
        <v>Anna Andreadi</v>
      </c>
      <c r="W7590" s="3" t="str">
        <f>IFERROR(VLOOKUP($B7590, 'Returns'!$A$2:$B$801, 2, FALSE), "No")</f>
        <v>No</v>
      </c>
    </row>
    <row r="7591" spans="1:23" x14ac:dyDescent="0.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VLOOKUP($M7591,People!$A$2:$B$5, 2, FALSE)</f>
        <v>Kelly Williams</v>
      </c>
      <c r="W7591" s="3" t="str">
        <f>IFERROR(VLOOKUP($B7591, 'Returns'!$A$2:$B$801, 2, FALSE), "No")</f>
        <v>No</v>
      </c>
    </row>
    <row r="7592" spans="1:23" x14ac:dyDescent="0.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VLOOKUP($M7592,People!$A$2:$B$5, 2, FALSE)</f>
        <v>Chuck Magee</v>
      </c>
      <c r="W7592" s="3" t="str">
        <f>IFERROR(VLOOKUP($B7592, 'Returns'!$A$2:$B$801, 2, FALSE), "No")</f>
        <v>No</v>
      </c>
    </row>
    <row r="7593" spans="1:23" x14ac:dyDescent="0.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VLOOKUP($M7593,People!$A$2:$B$5, 2, FALSE)</f>
        <v>Chuck Magee</v>
      </c>
      <c r="W7593" s="3" t="str">
        <f>IFERROR(VLOOKUP($B7593, 'Returns'!$A$2:$B$801, 2, FALSE), "No")</f>
        <v>No</v>
      </c>
    </row>
    <row r="7594" spans="1:23" x14ac:dyDescent="0.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VLOOKUP($M7594,People!$A$2:$B$5, 2, FALSE)</f>
        <v>Chuck Magee</v>
      </c>
      <c r="W7594" s="3" t="str">
        <f>IFERROR(VLOOKUP($B7594, 'Returns'!$A$2:$B$801, 2, FALSE), "No")</f>
        <v>No</v>
      </c>
    </row>
    <row r="7595" spans="1:23" x14ac:dyDescent="0.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VLOOKUP($M7595,People!$A$2:$B$5, 2, FALSE)</f>
        <v>Chuck Magee</v>
      </c>
      <c r="W7595" s="3" t="str">
        <f>IFERROR(VLOOKUP($B7595, 'Returns'!$A$2:$B$801, 2, FALSE), "No")</f>
        <v>No</v>
      </c>
    </row>
    <row r="7596" spans="1:23" x14ac:dyDescent="0.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VLOOKUP($M7596,People!$A$2:$B$5, 2, FALSE)</f>
        <v>Kelly Williams</v>
      </c>
      <c r="W7596" s="3" t="str">
        <f>IFERROR(VLOOKUP($B7596, 'Returns'!$A$2:$B$801, 2, FALSE), "No")</f>
        <v>No</v>
      </c>
    </row>
    <row r="7597" spans="1:23" x14ac:dyDescent="0.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VLOOKUP($M7597,People!$A$2:$B$5, 2, FALSE)</f>
        <v>Kelly Williams</v>
      </c>
      <c r="W7597" s="3" t="str">
        <f>IFERROR(VLOOKUP($B7597, 'Returns'!$A$2:$B$801, 2, FALSE), "No")</f>
        <v>No</v>
      </c>
    </row>
    <row r="7598" spans="1:23" x14ac:dyDescent="0.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VLOOKUP($M7598,People!$A$2:$B$5, 2, FALSE)</f>
        <v>Anna Andreadi</v>
      </c>
      <c r="W7598" s="3" t="str">
        <f>IFERROR(VLOOKUP($B7598, 'Returns'!$A$2:$B$801, 2, FALSE), "No")</f>
        <v>No</v>
      </c>
    </row>
    <row r="7599" spans="1:23" x14ac:dyDescent="0.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VLOOKUP($M7599,People!$A$2:$B$5, 2, FALSE)</f>
        <v>Anna Andreadi</v>
      </c>
      <c r="W7599" s="3" t="str">
        <f>IFERROR(VLOOKUP($B7599, 'Returns'!$A$2:$B$801, 2, FALSE), "No")</f>
        <v>No</v>
      </c>
    </row>
    <row r="7600" spans="1:23" x14ac:dyDescent="0.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VLOOKUP($M7600,People!$A$2:$B$5, 2, FALSE)</f>
        <v>Anna Andreadi</v>
      </c>
      <c r="W7600" s="3" t="str">
        <f>IFERROR(VLOOKUP($B7600, 'Returns'!$A$2:$B$801, 2, FALSE), "No")</f>
        <v>No</v>
      </c>
    </row>
    <row r="7601" spans="1:23" x14ac:dyDescent="0.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VLOOKUP($M7601,People!$A$2:$B$5, 2, FALSE)</f>
        <v>Anna Andreadi</v>
      </c>
      <c r="W7601" s="3" t="str">
        <f>IFERROR(VLOOKUP($B7601, 'Returns'!$A$2:$B$801, 2, FALSE), "No")</f>
        <v>No</v>
      </c>
    </row>
    <row r="7602" spans="1:23" x14ac:dyDescent="0.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VLOOKUP($M7602,People!$A$2:$B$5, 2, FALSE)</f>
        <v>Anna Andreadi</v>
      </c>
      <c r="W7602" s="3" t="str">
        <f>IFERROR(VLOOKUP($B7602, 'Returns'!$A$2:$B$801, 2, FALSE), "No")</f>
        <v>No</v>
      </c>
    </row>
    <row r="7603" spans="1:23" x14ac:dyDescent="0.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VLOOKUP($M7603,People!$A$2:$B$5, 2, FALSE)</f>
        <v>Anna Andreadi</v>
      </c>
      <c r="W7603" s="3" t="str">
        <f>IFERROR(VLOOKUP($B7603, 'Returns'!$A$2:$B$801, 2, FALSE), "No")</f>
        <v>No</v>
      </c>
    </row>
    <row r="7604" spans="1:23" x14ac:dyDescent="0.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VLOOKUP($M7604,People!$A$2:$B$5, 2, FALSE)</f>
        <v>Anna Andreadi</v>
      </c>
      <c r="W7604" s="3" t="str">
        <f>IFERROR(VLOOKUP($B7604, 'Returns'!$A$2:$B$801, 2, FALSE), "No")</f>
        <v>No</v>
      </c>
    </row>
    <row r="7605" spans="1:23" x14ac:dyDescent="0.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VLOOKUP($M7605,People!$A$2:$B$5, 2, FALSE)</f>
        <v>Chuck Magee</v>
      </c>
      <c r="W7605" s="3" t="str">
        <f>IFERROR(VLOOKUP($B7605, 'Returns'!$A$2:$B$801, 2, FALSE), "No")</f>
        <v>No</v>
      </c>
    </row>
    <row r="7606" spans="1:23" x14ac:dyDescent="0.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VLOOKUP($M7606,People!$A$2:$B$5, 2, FALSE)</f>
        <v>Kelly Williams</v>
      </c>
      <c r="W7606" s="3" t="str">
        <f>IFERROR(VLOOKUP($B7606, 'Returns'!$A$2:$B$801, 2, FALSE), "No")</f>
        <v>No</v>
      </c>
    </row>
    <row r="7607" spans="1:23" x14ac:dyDescent="0.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VLOOKUP($M7607,People!$A$2:$B$5, 2, FALSE)</f>
        <v>Kelly Williams</v>
      </c>
      <c r="W7607" s="3" t="str">
        <f>IFERROR(VLOOKUP($B7607, 'Returns'!$A$2:$B$801, 2, FALSE), "No")</f>
        <v>No</v>
      </c>
    </row>
    <row r="7608" spans="1:23" x14ac:dyDescent="0.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VLOOKUP($M7608,People!$A$2:$B$5, 2, FALSE)</f>
        <v>Kelly Williams</v>
      </c>
      <c r="W7608" s="3" t="str">
        <f>IFERROR(VLOOKUP($B7608, 'Returns'!$A$2:$B$801, 2, FALSE), "No")</f>
        <v>No</v>
      </c>
    </row>
    <row r="7609" spans="1:23" x14ac:dyDescent="0.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VLOOKUP($M7609,People!$A$2:$B$5, 2, FALSE)</f>
        <v>Kelly Williams</v>
      </c>
      <c r="W7609" s="3" t="str">
        <f>IFERROR(VLOOKUP($B7609, 'Returns'!$A$2:$B$801, 2, FALSE), "No")</f>
        <v>No</v>
      </c>
    </row>
    <row r="7610" spans="1:23" x14ac:dyDescent="0.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VLOOKUP($M7610,People!$A$2:$B$5, 2, FALSE)</f>
        <v>Anna Andreadi</v>
      </c>
      <c r="W7610" s="3" t="str">
        <f>IFERROR(VLOOKUP($B7610, 'Returns'!$A$2:$B$801, 2, FALSE), "No")</f>
        <v>No</v>
      </c>
    </row>
    <row r="7611" spans="1:23" x14ac:dyDescent="0.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VLOOKUP($M7611,People!$A$2:$B$5, 2, FALSE)</f>
        <v>Anna Andreadi</v>
      </c>
      <c r="W7611" s="3" t="str">
        <f>IFERROR(VLOOKUP($B7611, 'Returns'!$A$2:$B$801, 2, FALSE), "No")</f>
        <v>No</v>
      </c>
    </row>
    <row r="7612" spans="1:23" x14ac:dyDescent="0.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VLOOKUP($M7612,People!$A$2:$B$5, 2, FALSE)</f>
        <v>Anna Andreadi</v>
      </c>
      <c r="W7612" s="3" t="str">
        <f>IFERROR(VLOOKUP($B7612, 'Returns'!$A$2:$B$801, 2, FALSE), "No")</f>
        <v>No</v>
      </c>
    </row>
    <row r="7613" spans="1:23" x14ac:dyDescent="0.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VLOOKUP($M7613,People!$A$2:$B$5, 2, FALSE)</f>
        <v>Kelly Williams</v>
      </c>
      <c r="W7613" s="3" t="str">
        <f>IFERROR(VLOOKUP($B7613, 'Returns'!$A$2:$B$801, 2, FALSE), "No")</f>
        <v>No</v>
      </c>
    </row>
    <row r="7614" spans="1:23" x14ac:dyDescent="0.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VLOOKUP($M7614,People!$A$2:$B$5, 2, FALSE)</f>
        <v>Kelly Williams</v>
      </c>
      <c r="W7614" s="3" t="str">
        <f>IFERROR(VLOOKUP($B7614, 'Returns'!$A$2:$B$801, 2, FALSE), "No")</f>
        <v>No</v>
      </c>
    </row>
    <row r="7615" spans="1:23" x14ac:dyDescent="0.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VLOOKUP($M7615,People!$A$2:$B$5, 2, FALSE)</f>
        <v>Kelly Williams</v>
      </c>
      <c r="W7615" s="3" t="str">
        <f>IFERROR(VLOOKUP($B7615, 'Returns'!$A$2:$B$801, 2, FALSE), "No")</f>
        <v>No</v>
      </c>
    </row>
    <row r="7616" spans="1:23" x14ac:dyDescent="0.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VLOOKUP($M7616,People!$A$2:$B$5, 2, FALSE)</f>
        <v>Chuck Magee</v>
      </c>
      <c r="W7616" s="3" t="str">
        <f>IFERROR(VLOOKUP($B7616, 'Returns'!$A$2:$B$801, 2, FALSE), "No")</f>
        <v>No</v>
      </c>
    </row>
    <row r="7617" spans="1:23" x14ac:dyDescent="0.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VLOOKUP($M7617,People!$A$2:$B$5, 2, FALSE)</f>
        <v>Cassandra Brandow</v>
      </c>
      <c r="W7617" s="3" t="str">
        <f>IFERROR(VLOOKUP($B7617, 'Returns'!$A$2:$B$801, 2, FALSE), "No")</f>
        <v>No</v>
      </c>
    </row>
    <row r="7618" spans="1:23" x14ac:dyDescent="0.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VLOOKUP($M7618,People!$A$2:$B$5, 2, FALSE)</f>
        <v>Chuck Magee</v>
      </c>
      <c r="W7618" s="3" t="str">
        <f>IFERROR(VLOOKUP($B7618, 'Returns'!$A$2:$B$801, 2, FALSE), "No")</f>
        <v>No</v>
      </c>
    </row>
    <row r="7619" spans="1:23" x14ac:dyDescent="0.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VLOOKUP($M7619,People!$A$2:$B$5, 2, FALSE)</f>
        <v>Chuck Magee</v>
      </c>
      <c r="W7619" s="3" t="str">
        <f>IFERROR(VLOOKUP($B7619, 'Returns'!$A$2:$B$801, 2, FALSE), "No")</f>
        <v>No</v>
      </c>
    </row>
    <row r="7620" spans="1:23" x14ac:dyDescent="0.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VLOOKUP($M7620,People!$A$2:$B$5, 2, FALSE)</f>
        <v>Anna Andreadi</v>
      </c>
      <c r="W7620" s="3" t="str">
        <f>IFERROR(VLOOKUP($B7620, 'Returns'!$A$2:$B$801, 2, FALSE), "No")</f>
        <v>No</v>
      </c>
    </row>
    <row r="7621" spans="1:23" x14ac:dyDescent="0.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VLOOKUP($M7621,People!$A$2:$B$5, 2, FALSE)</f>
        <v>Anna Andreadi</v>
      </c>
      <c r="W7621" s="3" t="str">
        <f>IFERROR(VLOOKUP($B7621, 'Returns'!$A$2:$B$801, 2, FALSE), "No")</f>
        <v>No</v>
      </c>
    </row>
    <row r="7622" spans="1:23" x14ac:dyDescent="0.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VLOOKUP($M7622,People!$A$2:$B$5, 2, FALSE)</f>
        <v>Anna Andreadi</v>
      </c>
      <c r="W7622" s="3" t="str">
        <f>IFERROR(VLOOKUP($B7622, 'Returns'!$A$2:$B$801, 2, FALSE), "No")</f>
        <v>No</v>
      </c>
    </row>
    <row r="7623" spans="1:23" x14ac:dyDescent="0.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VLOOKUP($M7623,People!$A$2:$B$5, 2, FALSE)</f>
        <v>Anna Andreadi</v>
      </c>
      <c r="W7623" s="3" t="str">
        <f>IFERROR(VLOOKUP($B7623, 'Returns'!$A$2:$B$801, 2, FALSE), "No")</f>
        <v>No</v>
      </c>
    </row>
    <row r="7624" spans="1:23" x14ac:dyDescent="0.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VLOOKUP($M7624,People!$A$2:$B$5, 2, FALSE)</f>
        <v>Anna Andreadi</v>
      </c>
      <c r="W7624" s="3" t="str">
        <f>IFERROR(VLOOKUP($B7624, 'Returns'!$A$2:$B$801, 2, FALSE), "No")</f>
        <v>No</v>
      </c>
    </row>
    <row r="7625" spans="1:23" x14ac:dyDescent="0.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VLOOKUP($M7625,People!$A$2:$B$5, 2, FALSE)</f>
        <v>Chuck Magee</v>
      </c>
      <c r="W7625" s="3" t="str">
        <f>IFERROR(VLOOKUP($B7625, 'Returns'!$A$2:$B$801, 2, FALSE), "No")</f>
        <v>No</v>
      </c>
    </row>
    <row r="7626" spans="1:23" x14ac:dyDescent="0.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VLOOKUP($M7626,People!$A$2:$B$5, 2, FALSE)</f>
        <v>Kelly Williams</v>
      </c>
      <c r="W7626" s="3" t="str">
        <f>IFERROR(VLOOKUP($B7626, 'Returns'!$A$2:$B$801, 2, FALSE), "No")</f>
        <v>No</v>
      </c>
    </row>
    <row r="7627" spans="1:23" x14ac:dyDescent="0.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VLOOKUP($M7627,People!$A$2:$B$5, 2, FALSE)</f>
        <v>Kelly Williams</v>
      </c>
      <c r="W7627" s="3" t="str">
        <f>IFERROR(VLOOKUP($B7627, 'Returns'!$A$2:$B$801, 2, FALSE), "No")</f>
        <v>No</v>
      </c>
    </row>
    <row r="7628" spans="1:23" x14ac:dyDescent="0.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VLOOKUP($M7628,People!$A$2:$B$5, 2, FALSE)</f>
        <v>Anna Andreadi</v>
      </c>
      <c r="W7628" s="3" t="str">
        <f>IFERROR(VLOOKUP($B7628, 'Returns'!$A$2:$B$801, 2, FALSE), "No")</f>
        <v>No</v>
      </c>
    </row>
    <row r="7629" spans="1:23" x14ac:dyDescent="0.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VLOOKUP($M7629,People!$A$2:$B$5, 2, FALSE)</f>
        <v>Anna Andreadi</v>
      </c>
      <c r="W7629" s="3" t="str">
        <f>IFERROR(VLOOKUP($B7629, 'Returns'!$A$2:$B$801, 2, FALSE), "No")</f>
        <v>No</v>
      </c>
    </row>
    <row r="7630" spans="1:23" x14ac:dyDescent="0.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VLOOKUP($M7630,People!$A$2:$B$5, 2, FALSE)</f>
        <v>Anna Andreadi</v>
      </c>
      <c r="W7630" s="3" t="str">
        <f>IFERROR(VLOOKUP($B7630, 'Returns'!$A$2:$B$801, 2, FALSE), "No")</f>
        <v>No</v>
      </c>
    </row>
    <row r="7631" spans="1:23" x14ac:dyDescent="0.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VLOOKUP($M7631,People!$A$2:$B$5, 2, FALSE)</f>
        <v>Kelly Williams</v>
      </c>
      <c r="W7631" s="3" t="str">
        <f>IFERROR(VLOOKUP($B7631, 'Returns'!$A$2:$B$801, 2, FALSE), "No")</f>
        <v>No</v>
      </c>
    </row>
    <row r="7632" spans="1:23" x14ac:dyDescent="0.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VLOOKUP($M7632,People!$A$2:$B$5, 2, FALSE)</f>
        <v>Kelly Williams</v>
      </c>
      <c r="W7632" s="3" t="str">
        <f>IFERROR(VLOOKUP($B7632, 'Returns'!$A$2:$B$801, 2, FALSE), "No")</f>
        <v>No</v>
      </c>
    </row>
    <row r="7633" spans="1:23" x14ac:dyDescent="0.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VLOOKUP($M7633,People!$A$2:$B$5, 2, FALSE)</f>
        <v>Kelly Williams</v>
      </c>
      <c r="W7633" s="3" t="str">
        <f>IFERROR(VLOOKUP($B7633, 'Returns'!$A$2:$B$801, 2, FALSE), "No")</f>
        <v>No</v>
      </c>
    </row>
    <row r="7634" spans="1:23" x14ac:dyDescent="0.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VLOOKUP($M7634,People!$A$2:$B$5, 2, FALSE)</f>
        <v>Cassandra Brandow</v>
      </c>
      <c r="W7634" s="3" t="str">
        <f>IFERROR(VLOOKUP($B7634, 'Returns'!$A$2:$B$801, 2, FALSE), "No")</f>
        <v>No</v>
      </c>
    </row>
    <row r="7635" spans="1:23" x14ac:dyDescent="0.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VLOOKUP($M7635,People!$A$2:$B$5, 2, FALSE)</f>
        <v>Cassandra Brandow</v>
      </c>
      <c r="W7635" s="3" t="str">
        <f>IFERROR(VLOOKUP($B7635, 'Returns'!$A$2:$B$801, 2, FALSE), "No")</f>
        <v>No</v>
      </c>
    </row>
    <row r="7636" spans="1:23" x14ac:dyDescent="0.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VLOOKUP($M7636,People!$A$2:$B$5, 2, FALSE)</f>
        <v>Cassandra Brandow</v>
      </c>
      <c r="W7636" s="3" t="str">
        <f>IFERROR(VLOOKUP($B7636, 'Returns'!$A$2:$B$801, 2, FALSE), "No")</f>
        <v>No</v>
      </c>
    </row>
    <row r="7637" spans="1:23" x14ac:dyDescent="0.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VLOOKUP($M7637,People!$A$2:$B$5, 2, FALSE)</f>
        <v>Cassandra Brandow</v>
      </c>
      <c r="W7637" s="3" t="str">
        <f>IFERROR(VLOOKUP($B7637, 'Returns'!$A$2:$B$801, 2, FALSE), "No")</f>
        <v>No</v>
      </c>
    </row>
    <row r="7638" spans="1:23" x14ac:dyDescent="0.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VLOOKUP($M7638,People!$A$2:$B$5, 2, FALSE)</f>
        <v>Cassandra Brandow</v>
      </c>
      <c r="W7638" s="3" t="str">
        <f>IFERROR(VLOOKUP($B7638, 'Returns'!$A$2:$B$801, 2, FALSE), "No")</f>
        <v>No</v>
      </c>
    </row>
    <row r="7639" spans="1:23" x14ac:dyDescent="0.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VLOOKUP($M7639,People!$A$2:$B$5, 2, FALSE)</f>
        <v>Chuck Magee</v>
      </c>
      <c r="W7639" s="3" t="str">
        <f>IFERROR(VLOOKUP($B7639, 'Returns'!$A$2:$B$801, 2, FALSE), "No")</f>
        <v>No</v>
      </c>
    </row>
    <row r="7640" spans="1:23" x14ac:dyDescent="0.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VLOOKUP($M7640,People!$A$2:$B$5, 2, FALSE)</f>
        <v>Chuck Magee</v>
      </c>
      <c r="W7640" s="3" t="str">
        <f>IFERROR(VLOOKUP($B7640, 'Returns'!$A$2:$B$801, 2, FALSE), "No")</f>
        <v>No</v>
      </c>
    </row>
    <row r="7641" spans="1:23" x14ac:dyDescent="0.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VLOOKUP($M7641,People!$A$2:$B$5, 2, FALSE)</f>
        <v>Chuck Magee</v>
      </c>
      <c r="W7641" s="3" t="str">
        <f>IFERROR(VLOOKUP($B7641, 'Returns'!$A$2:$B$801, 2, FALSE), "No")</f>
        <v>No</v>
      </c>
    </row>
    <row r="7642" spans="1:23" x14ac:dyDescent="0.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VLOOKUP($M7642,People!$A$2:$B$5, 2, FALSE)</f>
        <v>Chuck Magee</v>
      </c>
      <c r="W7642" s="3" t="str">
        <f>IFERROR(VLOOKUP($B7642, 'Returns'!$A$2:$B$801, 2, FALSE), "No")</f>
        <v>No</v>
      </c>
    </row>
    <row r="7643" spans="1:23" x14ac:dyDescent="0.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VLOOKUP($M7643,People!$A$2:$B$5, 2, FALSE)</f>
        <v>Anna Andreadi</v>
      </c>
      <c r="W7643" s="3" t="str">
        <f>IFERROR(VLOOKUP($B7643, 'Returns'!$A$2:$B$801, 2, FALSE), "No")</f>
        <v>Yes</v>
      </c>
    </row>
    <row r="7644" spans="1:23" x14ac:dyDescent="0.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VLOOKUP($M7644,People!$A$2:$B$5, 2, FALSE)</f>
        <v>Anna Andreadi</v>
      </c>
      <c r="W7644" s="3" t="str">
        <f>IFERROR(VLOOKUP($B7644, 'Returns'!$A$2:$B$801, 2, FALSE), "No")</f>
        <v>Yes</v>
      </c>
    </row>
    <row r="7645" spans="1:23" x14ac:dyDescent="0.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VLOOKUP($M7645,People!$A$2:$B$5, 2, FALSE)</f>
        <v>Anna Andreadi</v>
      </c>
      <c r="W7645" s="3" t="str">
        <f>IFERROR(VLOOKUP($B7645, 'Returns'!$A$2:$B$801, 2, FALSE), "No")</f>
        <v>Yes</v>
      </c>
    </row>
    <row r="7646" spans="1:23" x14ac:dyDescent="0.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VLOOKUP($M7646,People!$A$2:$B$5, 2, FALSE)</f>
        <v>Anna Andreadi</v>
      </c>
      <c r="W7646" s="3" t="str">
        <f>IFERROR(VLOOKUP($B7646, 'Returns'!$A$2:$B$801, 2, FALSE), "No")</f>
        <v>Yes</v>
      </c>
    </row>
    <row r="7647" spans="1:23" x14ac:dyDescent="0.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VLOOKUP($M7647,People!$A$2:$B$5, 2, FALSE)</f>
        <v>Anna Andreadi</v>
      </c>
      <c r="W7647" s="3" t="str">
        <f>IFERROR(VLOOKUP($B7647, 'Returns'!$A$2:$B$801, 2, FALSE), "No")</f>
        <v>No</v>
      </c>
    </row>
    <row r="7648" spans="1:23" x14ac:dyDescent="0.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VLOOKUP($M7648,People!$A$2:$B$5, 2, FALSE)</f>
        <v>Cassandra Brandow</v>
      </c>
      <c r="W7648" s="3" t="str">
        <f>IFERROR(VLOOKUP($B7648, 'Returns'!$A$2:$B$801, 2, FALSE), "No")</f>
        <v>No</v>
      </c>
    </row>
    <row r="7649" spans="1:23" x14ac:dyDescent="0.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VLOOKUP($M7649,People!$A$2:$B$5, 2, FALSE)</f>
        <v>Anna Andreadi</v>
      </c>
      <c r="W7649" s="3" t="str">
        <f>IFERROR(VLOOKUP($B7649, 'Returns'!$A$2:$B$801, 2, FALSE), "No")</f>
        <v>No</v>
      </c>
    </row>
    <row r="7650" spans="1:23" x14ac:dyDescent="0.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VLOOKUP($M7650,People!$A$2:$B$5, 2, FALSE)</f>
        <v>Anna Andreadi</v>
      </c>
      <c r="W7650" s="3" t="str">
        <f>IFERROR(VLOOKUP($B7650, 'Returns'!$A$2:$B$801, 2, FALSE), "No")</f>
        <v>No</v>
      </c>
    </row>
    <row r="7651" spans="1:23" x14ac:dyDescent="0.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VLOOKUP($M7651,People!$A$2:$B$5, 2, FALSE)</f>
        <v>Chuck Magee</v>
      </c>
      <c r="W7651" s="3" t="str">
        <f>IFERROR(VLOOKUP($B7651, 'Returns'!$A$2:$B$801, 2, FALSE), "No")</f>
        <v>No</v>
      </c>
    </row>
    <row r="7652" spans="1:23" x14ac:dyDescent="0.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VLOOKUP($M7652,People!$A$2:$B$5, 2, FALSE)</f>
        <v>Chuck Magee</v>
      </c>
      <c r="W7652" s="3" t="str">
        <f>IFERROR(VLOOKUP($B7652, 'Returns'!$A$2:$B$801, 2, FALSE), "No")</f>
        <v>No</v>
      </c>
    </row>
    <row r="7653" spans="1:23" x14ac:dyDescent="0.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VLOOKUP($M7653,People!$A$2:$B$5, 2, FALSE)</f>
        <v>Kelly Williams</v>
      </c>
      <c r="W7653" s="3" t="str">
        <f>IFERROR(VLOOKUP($B7653, 'Returns'!$A$2:$B$801, 2, FALSE), "No")</f>
        <v>No</v>
      </c>
    </row>
    <row r="7654" spans="1:23" x14ac:dyDescent="0.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VLOOKUP($M7654,People!$A$2:$B$5, 2, FALSE)</f>
        <v>Kelly Williams</v>
      </c>
      <c r="W7654" s="3" t="str">
        <f>IFERROR(VLOOKUP($B7654, 'Returns'!$A$2:$B$801, 2, FALSE), "No")</f>
        <v>No</v>
      </c>
    </row>
    <row r="7655" spans="1:23" x14ac:dyDescent="0.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VLOOKUP($M7655,People!$A$2:$B$5, 2, FALSE)</f>
        <v>Cassandra Brandow</v>
      </c>
      <c r="W7655" s="3" t="str">
        <f>IFERROR(VLOOKUP($B7655, 'Returns'!$A$2:$B$801, 2, FALSE), "No")</f>
        <v>No</v>
      </c>
    </row>
    <row r="7656" spans="1:23" x14ac:dyDescent="0.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VLOOKUP($M7656,People!$A$2:$B$5, 2, FALSE)</f>
        <v>Anna Andreadi</v>
      </c>
      <c r="W7656" s="3" t="str">
        <f>IFERROR(VLOOKUP($B7656, 'Returns'!$A$2:$B$801, 2, FALSE), "No")</f>
        <v>No</v>
      </c>
    </row>
    <row r="7657" spans="1:23" x14ac:dyDescent="0.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VLOOKUP($M7657,People!$A$2:$B$5, 2, FALSE)</f>
        <v>Anna Andreadi</v>
      </c>
      <c r="W7657" s="3" t="str">
        <f>IFERROR(VLOOKUP($B7657, 'Returns'!$A$2:$B$801, 2, FALSE), "No")</f>
        <v>No</v>
      </c>
    </row>
    <row r="7658" spans="1:23" x14ac:dyDescent="0.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VLOOKUP($M7658,People!$A$2:$B$5, 2, FALSE)</f>
        <v>Anna Andreadi</v>
      </c>
      <c r="W7658" s="3" t="str">
        <f>IFERROR(VLOOKUP($B7658, 'Returns'!$A$2:$B$801, 2, FALSE), "No")</f>
        <v>No</v>
      </c>
    </row>
    <row r="7659" spans="1:23" x14ac:dyDescent="0.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VLOOKUP($M7659,People!$A$2:$B$5, 2, FALSE)</f>
        <v>Anna Andreadi</v>
      </c>
      <c r="W7659" s="3" t="str">
        <f>IFERROR(VLOOKUP($B7659, 'Returns'!$A$2:$B$801, 2, FALSE), "No")</f>
        <v>No</v>
      </c>
    </row>
    <row r="7660" spans="1:23" x14ac:dyDescent="0.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VLOOKUP($M7660,People!$A$2:$B$5, 2, FALSE)</f>
        <v>Chuck Magee</v>
      </c>
      <c r="W7660" s="3" t="str">
        <f>IFERROR(VLOOKUP($B7660, 'Returns'!$A$2:$B$801, 2, FALSE), "No")</f>
        <v>No</v>
      </c>
    </row>
    <row r="7661" spans="1:23" x14ac:dyDescent="0.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VLOOKUP($M7661,People!$A$2:$B$5, 2, FALSE)</f>
        <v>Kelly Williams</v>
      </c>
      <c r="W7661" s="3" t="str">
        <f>IFERROR(VLOOKUP($B7661, 'Returns'!$A$2:$B$801, 2, FALSE), "No")</f>
        <v>No</v>
      </c>
    </row>
    <row r="7662" spans="1:23" x14ac:dyDescent="0.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VLOOKUP($M7662,People!$A$2:$B$5, 2, FALSE)</f>
        <v>Kelly Williams</v>
      </c>
      <c r="W7662" s="3" t="str">
        <f>IFERROR(VLOOKUP($B7662, 'Returns'!$A$2:$B$801, 2, FALSE), "No")</f>
        <v>No</v>
      </c>
    </row>
    <row r="7663" spans="1:23" x14ac:dyDescent="0.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VLOOKUP($M7663,People!$A$2:$B$5, 2, FALSE)</f>
        <v>Kelly Williams</v>
      </c>
      <c r="W7663" s="3" t="str">
        <f>IFERROR(VLOOKUP($B7663, 'Returns'!$A$2:$B$801, 2, FALSE), "No")</f>
        <v>No</v>
      </c>
    </row>
    <row r="7664" spans="1:23" x14ac:dyDescent="0.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VLOOKUP($M7664,People!$A$2:$B$5, 2, FALSE)</f>
        <v>Anna Andreadi</v>
      </c>
      <c r="W7664" s="3" t="str">
        <f>IFERROR(VLOOKUP($B7664, 'Returns'!$A$2:$B$801, 2, FALSE), "No")</f>
        <v>No</v>
      </c>
    </row>
    <row r="7665" spans="1:23" x14ac:dyDescent="0.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VLOOKUP($M7665,People!$A$2:$B$5, 2, FALSE)</f>
        <v>Cassandra Brandow</v>
      </c>
      <c r="W7665" s="3" t="str">
        <f>IFERROR(VLOOKUP($B7665, 'Returns'!$A$2:$B$801, 2, FALSE), "No")</f>
        <v>No</v>
      </c>
    </row>
    <row r="7666" spans="1:23" x14ac:dyDescent="0.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VLOOKUP($M7666,People!$A$2:$B$5, 2, FALSE)</f>
        <v>Cassandra Brandow</v>
      </c>
      <c r="W7666" s="3" t="str">
        <f>IFERROR(VLOOKUP($B7666, 'Returns'!$A$2:$B$801, 2, FALSE), "No")</f>
        <v>No</v>
      </c>
    </row>
    <row r="7667" spans="1:23" x14ac:dyDescent="0.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VLOOKUP($M7667,People!$A$2:$B$5, 2, FALSE)</f>
        <v>Chuck Magee</v>
      </c>
      <c r="W7667" s="3" t="str">
        <f>IFERROR(VLOOKUP($B7667, 'Returns'!$A$2:$B$801, 2, FALSE), "No")</f>
        <v>No</v>
      </c>
    </row>
    <row r="7668" spans="1:23" x14ac:dyDescent="0.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VLOOKUP($M7668,People!$A$2:$B$5, 2, FALSE)</f>
        <v>Chuck Magee</v>
      </c>
      <c r="W7668" s="3" t="str">
        <f>IFERROR(VLOOKUP($B7668, 'Returns'!$A$2:$B$801, 2, FALSE), "No")</f>
        <v>No</v>
      </c>
    </row>
    <row r="7669" spans="1:23" x14ac:dyDescent="0.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VLOOKUP($M7669,People!$A$2:$B$5, 2, FALSE)</f>
        <v>Chuck Magee</v>
      </c>
      <c r="W7669" s="3" t="str">
        <f>IFERROR(VLOOKUP($B7669, 'Returns'!$A$2:$B$801, 2, FALSE), "No")</f>
        <v>No</v>
      </c>
    </row>
    <row r="7670" spans="1:23" x14ac:dyDescent="0.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VLOOKUP($M7670,People!$A$2:$B$5, 2, FALSE)</f>
        <v>Chuck Magee</v>
      </c>
      <c r="W7670" s="3" t="str">
        <f>IFERROR(VLOOKUP($B7670, 'Returns'!$A$2:$B$801, 2, FALSE), "No")</f>
        <v>No</v>
      </c>
    </row>
    <row r="7671" spans="1:23" x14ac:dyDescent="0.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VLOOKUP($M7671,People!$A$2:$B$5, 2, FALSE)</f>
        <v>Chuck Magee</v>
      </c>
      <c r="W7671" s="3" t="str">
        <f>IFERROR(VLOOKUP($B7671, 'Returns'!$A$2:$B$801, 2, FALSE), "No")</f>
        <v>No</v>
      </c>
    </row>
    <row r="7672" spans="1:23" x14ac:dyDescent="0.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VLOOKUP($M7672,People!$A$2:$B$5, 2, FALSE)</f>
        <v>Chuck Magee</v>
      </c>
      <c r="W7672" s="3" t="str">
        <f>IFERROR(VLOOKUP($B7672, 'Returns'!$A$2:$B$801, 2, FALSE), "No")</f>
        <v>No</v>
      </c>
    </row>
    <row r="7673" spans="1:23" x14ac:dyDescent="0.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VLOOKUP($M7673,People!$A$2:$B$5, 2, FALSE)</f>
        <v>Chuck Magee</v>
      </c>
      <c r="W7673" s="3" t="str">
        <f>IFERROR(VLOOKUP($B7673, 'Returns'!$A$2:$B$801, 2, FALSE), "No")</f>
        <v>No</v>
      </c>
    </row>
    <row r="7674" spans="1:23" x14ac:dyDescent="0.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VLOOKUP($M7674,People!$A$2:$B$5, 2, FALSE)</f>
        <v>Chuck Magee</v>
      </c>
      <c r="W7674" s="3" t="str">
        <f>IFERROR(VLOOKUP($B7674, 'Returns'!$A$2:$B$801, 2, FALSE), "No")</f>
        <v>No</v>
      </c>
    </row>
    <row r="7675" spans="1:23" x14ac:dyDescent="0.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VLOOKUP($M7675,People!$A$2:$B$5, 2, FALSE)</f>
        <v>Chuck Magee</v>
      </c>
      <c r="W7675" s="3" t="str">
        <f>IFERROR(VLOOKUP($B7675, 'Returns'!$A$2:$B$801, 2, FALSE), "No")</f>
        <v>No</v>
      </c>
    </row>
    <row r="7676" spans="1:23" x14ac:dyDescent="0.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VLOOKUP($M7676,People!$A$2:$B$5, 2, FALSE)</f>
        <v>Chuck Magee</v>
      </c>
      <c r="W7676" s="3" t="str">
        <f>IFERROR(VLOOKUP($B7676, 'Returns'!$A$2:$B$801, 2, FALSE), "No")</f>
        <v>No</v>
      </c>
    </row>
    <row r="7677" spans="1:23" x14ac:dyDescent="0.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VLOOKUP($M7677,People!$A$2:$B$5, 2, FALSE)</f>
        <v>Anna Andreadi</v>
      </c>
      <c r="W7677" s="3" t="str">
        <f>IFERROR(VLOOKUP($B7677, 'Returns'!$A$2:$B$801, 2, FALSE), "No")</f>
        <v>No</v>
      </c>
    </row>
    <row r="7678" spans="1:23" x14ac:dyDescent="0.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VLOOKUP($M7678,People!$A$2:$B$5, 2, FALSE)</f>
        <v>Cassandra Brandow</v>
      </c>
      <c r="W7678" s="3" t="str">
        <f>IFERROR(VLOOKUP($B7678, 'Returns'!$A$2:$B$801, 2, FALSE), "No")</f>
        <v>No</v>
      </c>
    </row>
    <row r="7679" spans="1:23" x14ac:dyDescent="0.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VLOOKUP($M7679,People!$A$2:$B$5, 2, FALSE)</f>
        <v>Chuck Magee</v>
      </c>
      <c r="W7679" s="3" t="str">
        <f>IFERROR(VLOOKUP($B7679, 'Returns'!$A$2:$B$801, 2, FALSE), "No")</f>
        <v>No</v>
      </c>
    </row>
    <row r="7680" spans="1:23" x14ac:dyDescent="0.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VLOOKUP($M7680,People!$A$2:$B$5, 2, FALSE)</f>
        <v>Chuck Magee</v>
      </c>
      <c r="W7680" s="3" t="str">
        <f>IFERROR(VLOOKUP($B7680, 'Returns'!$A$2:$B$801, 2, FALSE), "No")</f>
        <v>No</v>
      </c>
    </row>
    <row r="7681" spans="1:23" x14ac:dyDescent="0.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VLOOKUP($M7681,People!$A$2:$B$5, 2, FALSE)</f>
        <v>Chuck Magee</v>
      </c>
      <c r="W7681" s="3" t="str">
        <f>IFERROR(VLOOKUP($B7681, 'Returns'!$A$2:$B$801, 2, FALSE), "No")</f>
        <v>No</v>
      </c>
    </row>
    <row r="7682" spans="1:23" x14ac:dyDescent="0.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VLOOKUP($M7682,People!$A$2:$B$5, 2, FALSE)</f>
        <v>Chuck Magee</v>
      </c>
      <c r="W7682" s="3" t="str">
        <f>IFERROR(VLOOKUP($B7682, 'Returns'!$A$2:$B$801, 2, FALSE), "No")</f>
        <v>No</v>
      </c>
    </row>
    <row r="7683" spans="1:23" x14ac:dyDescent="0.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VLOOKUP($M7683,People!$A$2:$B$5, 2, FALSE)</f>
        <v>Chuck Magee</v>
      </c>
      <c r="W7683" s="3" t="str">
        <f>IFERROR(VLOOKUP($B7683, 'Returns'!$A$2:$B$801, 2, FALSE), "No")</f>
        <v>No</v>
      </c>
    </row>
    <row r="7684" spans="1:23" x14ac:dyDescent="0.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VLOOKUP($M7684,People!$A$2:$B$5, 2, FALSE)</f>
        <v>Kelly Williams</v>
      </c>
      <c r="W7684" s="3" t="str">
        <f>IFERROR(VLOOKUP($B7684, 'Returns'!$A$2:$B$801, 2, FALSE), "No")</f>
        <v>No</v>
      </c>
    </row>
    <row r="7685" spans="1:23" x14ac:dyDescent="0.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VLOOKUP($M7685,People!$A$2:$B$5, 2, FALSE)</f>
        <v>Kelly Williams</v>
      </c>
      <c r="W7685" s="3" t="str">
        <f>IFERROR(VLOOKUP($B7685, 'Returns'!$A$2:$B$801, 2, FALSE), "No")</f>
        <v>No</v>
      </c>
    </row>
    <row r="7686" spans="1:23" x14ac:dyDescent="0.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VLOOKUP($M7686,People!$A$2:$B$5, 2, FALSE)</f>
        <v>Chuck Magee</v>
      </c>
      <c r="W7686" s="3" t="str">
        <f>IFERROR(VLOOKUP($B7686, 'Returns'!$A$2:$B$801, 2, FALSE), "No")</f>
        <v>No</v>
      </c>
    </row>
    <row r="7687" spans="1:23" x14ac:dyDescent="0.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VLOOKUP($M7687,People!$A$2:$B$5, 2, FALSE)</f>
        <v>Chuck Magee</v>
      </c>
      <c r="W7687" s="3" t="str">
        <f>IFERROR(VLOOKUP($B7687, 'Returns'!$A$2:$B$801, 2, FALSE), "No")</f>
        <v>No</v>
      </c>
    </row>
    <row r="7688" spans="1:23" x14ac:dyDescent="0.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VLOOKUP($M7688,People!$A$2:$B$5, 2, FALSE)</f>
        <v>Kelly Williams</v>
      </c>
      <c r="W7688" s="3" t="str">
        <f>IFERROR(VLOOKUP($B7688, 'Returns'!$A$2:$B$801, 2, FALSE), "No")</f>
        <v>No</v>
      </c>
    </row>
    <row r="7689" spans="1:23" x14ac:dyDescent="0.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VLOOKUP($M7689,People!$A$2:$B$5, 2, FALSE)</f>
        <v>Kelly Williams</v>
      </c>
      <c r="W7689" s="3" t="str">
        <f>IFERROR(VLOOKUP($B7689, 'Returns'!$A$2:$B$801, 2, FALSE), "No")</f>
        <v>No</v>
      </c>
    </row>
    <row r="7690" spans="1:23" x14ac:dyDescent="0.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VLOOKUP($M7690,People!$A$2:$B$5, 2, FALSE)</f>
        <v>Kelly Williams</v>
      </c>
      <c r="W7690" s="3" t="str">
        <f>IFERROR(VLOOKUP($B7690, 'Returns'!$A$2:$B$801, 2, FALSE), "No")</f>
        <v>No</v>
      </c>
    </row>
    <row r="7691" spans="1:23" x14ac:dyDescent="0.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VLOOKUP($M7691,People!$A$2:$B$5, 2, FALSE)</f>
        <v>Cassandra Brandow</v>
      </c>
      <c r="W7691" s="3" t="str">
        <f>IFERROR(VLOOKUP($B7691, 'Returns'!$A$2:$B$801, 2, FALSE), "No")</f>
        <v>No</v>
      </c>
    </row>
    <row r="7692" spans="1:23" x14ac:dyDescent="0.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VLOOKUP($M7692,People!$A$2:$B$5, 2, FALSE)</f>
        <v>Cassandra Brandow</v>
      </c>
      <c r="W7692" s="3" t="str">
        <f>IFERROR(VLOOKUP($B7692, 'Returns'!$A$2:$B$801, 2, FALSE), "No")</f>
        <v>No</v>
      </c>
    </row>
    <row r="7693" spans="1:23" x14ac:dyDescent="0.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VLOOKUP($M7693,People!$A$2:$B$5, 2, FALSE)</f>
        <v>Cassandra Brandow</v>
      </c>
      <c r="W7693" s="3" t="str">
        <f>IFERROR(VLOOKUP($B7693, 'Returns'!$A$2:$B$801, 2, FALSE), "No")</f>
        <v>No</v>
      </c>
    </row>
    <row r="7694" spans="1:23" x14ac:dyDescent="0.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VLOOKUP($M7694,People!$A$2:$B$5, 2, FALSE)</f>
        <v>Anna Andreadi</v>
      </c>
      <c r="W7694" s="3" t="str">
        <f>IFERROR(VLOOKUP($B7694, 'Returns'!$A$2:$B$801, 2, FALSE), "No")</f>
        <v>No</v>
      </c>
    </row>
    <row r="7695" spans="1:23" x14ac:dyDescent="0.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VLOOKUP($M7695,People!$A$2:$B$5, 2, FALSE)</f>
        <v>Anna Andreadi</v>
      </c>
      <c r="W7695" s="3" t="str">
        <f>IFERROR(VLOOKUP($B7695, 'Returns'!$A$2:$B$801, 2, FALSE), "No")</f>
        <v>No</v>
      </c>
    </row>
    <row r="7696" spans="1:23" x14ac:dyDescent="0.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VLOOKUP($M7696,People!$A$2:$B$5, 2, FALSE)</f>
        <v>Anna Andreadi</v>
      </c>
      <c r="W7696" s="3" t="str">
        <f>IFERROR(VLOOKUP($B7696, 'Returns'!$A$2:$B$801, 2, FALSE), "No")</f>
        <v>Yes</v>
      </c>
    </row>
    <row r="7697" spans="1:23" x14ac:dyDescent="0.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VLOOKUP($M7697,People!$A$2:$B$5, 2, FALSE)</f>
        <v>Kelly Williams</v>
      </c>
      <c r="W7697" s="3" t="str">
        <f>IFERROR(VLOOKUP($B7697, 'Returns'!$A$2:$B$801, 2, FALSE), "No")</f>
        <v>No</v>
      </c>
    </row>
    <row r="7698" spans="1:23" x14ac:dyDescent="0.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VLOOKUP($M7698,People!$A$2:$B$5, 2, FALSE)</f>
        <v>Kelly Williams</v>
      </c>
      <c r="W7698" s="3" t="str">
        <f>IFERROR(VLOOKUP($B7698, 'Returns'!$A$2:$B$801, 2, FALSE), "No")</f>
        <v>No</v>
      </c>
    </row>
    <row r="7699" spans="1:23" x14ac:dyDescent="0.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VLOOKUP($M7699,People!$A$2:$B$5, 2, FALSE)</f>
        <v>Chuck Magee</v>
      </c>
      <c r="W7699" s="3" t="str">
        <f>IFERROR(VLOOKUP($B7699, 'Returns'!$A$2:$B$801, 2, FALSE), "No")</f>
        <v>No</v>
      </c>
    </row>
    <row r="7700" spans="1:23" x14ac:dyDescent="0.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VLOOKUP($M7700,People!$A$2:$B$5, 2, FALSE)</f>
        <v>Chuck Magee</v>
      </c>
      <c r="W7700" s="3" t="str">
        <f>IFERROR(VLOOKUP($B7700, 'Returns'!$A$2:$B$801, 2, FALSE), "No")</f>
        <v>No</v>
      </c>
    </row>
    <row r="7701" spans="1:23" x14ac:dyDescent="0.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VLOOKUP($M7701,People!$A$2:$B$5, 2, FALSE)</f>
        <v>Chuck Magee</v>
      </c>
      <c r="W7701" s="3" t="str">
        <f>IFERROR(VLOOKUP($B7701, 'Returns'!$A$2:$B$801, 2, FALSE), "No")</f>
        <v>No</v>
      </c>
    </row>
    <row r="7702" spans="1:23" x14ac:dyDescent="0.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VLOOKUP($M7702,People!$A$2:$B$5, 2, FALSE)</f>
        <v>Chuck Magee</v>
      </c>
      <c r="W7702" s="3" t="str">
        <f>IFERROR(VLOOKUP($B7702, 'Returns'!$A$2:$B$801, 2, FALSE), "No")</f>
        <v>No</v>
      </c>
    </row>
    <row r="7703" spans="1:23" x14ac:dyDescent="0.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VLOOKUP($M7703,People!$A$2:$B$5, 2, FALSE)</f>
        <v>Chuck Magee</v>
      </c>
      <c r="W7703" s="3" t="str">
        <f>IFERROR(VLOOKUP($B7703, 'Returns'!$A$2:$B$801, 2, FALSE), "No")</f>
        <v>No</v>
      </c>
    </row>
    <row r="7704" spans="1:23" x14ac:dyDescent="0.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VLOOKUP($M7704,People!$A$2:$B$5, 2, FALSE)</f>
        <v>Kelly Williams</v>
      </c>
      <c r="W7704" s="3" t="str">
        <f>IFERROR(VLOOKUP($B7704, 'Returns'!$A$2:$B$801, 2, FALSE), "No")</f>
        <v>No</v>
      </c>
    </row>
    <row r="7705" spans="1:23" x14ac:dyDescent="0.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VLOOKUP($M7705,People!$A$2:$B$5, 2, FALSE)</f>
        <v>Kelly Williams</v>
      </c>
      <c r="W7705" s="3" t="str">
        <f>IFERROR(VLOOKUP($B7705, 'Returns'!$A$2:$B$801, 2, FALSE), "No")</f>
        <v>No</v>
      </c>
    </row>
    <row r="7706" spans="1:23" x14ac:dyDescent="0.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VLOOKUP($M7706,People!$A$2:$B$5, 2, FALSE)</f>
        <v>Kelly Williams</v>
      </c>
      <c r="W7706" s="3" t="str">
        <f>IFERROR(VLOOKUP($B7706, 'Returns'!$A$2:$B$801, 2, FALSE), "No")</f>
        <v>No</v>
      </c>
    </row>
    <row r="7707" spans="1:23" x14ac:dyDescent="0.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VLOOKUP($M7707,People!$A$2:$B$5, 2, FALSE)</f>
        <v>Kelly Williams</v>
      </c>
      <c r="W7707" s="3" t="str">
        <f>IFERROR(VLOOKUP($B7707, 'Returns'!$A$2:$B$801, 2, FALSE), "No")</f>
        <v>No</v>
      </c>
    </row>
    <row r="7708" spans="1:23" x14ac:dyDescent="0.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VLOOKUP($M7708,People!$A$2:$B$5, 2, FALSE)</f>
        <v>Kelly Williams</v>
      </c>
      <c r="W7708" s="3" t="str">
        <f>IFERROR(VLOOKUP($B7708, 'Returns'!$A$2:$B$801, 2, FALSE), "No")</f>
        <v>No</v>
      </c>
    </row>
    <row r="7709" spans="1:23" x14ac:dyDescent="0.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VLOOKUP($M7709,People!$A$2:$B$5, 2, FALSE)</f>
        <v>Anna Andreadi</v>
      </c>
      <c r="W7709" s="3" t="str">
        <f>IFERROR(VLOOKUP($B7709, 'Returns'!$A$2:$B$801, 2, FALSE), "No")</f>
        <v>No</v>
      </c>
    </row>
    <row r="7710" spans="1:23" x14ac:dyDescent="0.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VLOOKUP($M7710,People!$A$2:$B$5, 2, FALSE)</f>
        <v>Chuck Magee</v>
      </c>
      <c r="W7710" s="3" t="str">
        <f>IFERROR(VLOOKUP($B7710, 'Returns'!$A$2:$B$801, 2, FALSE), "No")</f>
        <v>No</v>
      </c>
    </row>
    <row r="7711" spans="1:23" x14ac:dyDescent="0.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VLOOKUP($M7711,People!$A$2:$B$5, 2, FALSE)</f>
        <v>Chuck Magee</v>
      </c>
      <c r="W7711" s="3" t="str">
        <f>IFERROR(VLOOKUP($B7711, 'Returns'!$A$2:$B$801, 2, FALSE), "No")</f>
        <v>No</v>
      </c>
    </row>
    <row r="7712" spans="1:23" x14ac:dyDescent="0.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VLOOKUP($M7712,People!$A$2:$B$5, 2, FALSE)</f>
        <v>Anna Andreadi</v>
      </c>
      <c r="W7712" s="3" t="str">
        <f>IFERROR(VLOOKUP($B7712, 'Returns'!$A$2:$B$801, 2, FALSE), "No")</f>
        <v>No</v>
      </c>
    </row>
    <row r="7713" spans="1:23" x14ac:dyDescent="0.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VLOOKUP($M7713,People!$A$2:$B$5, 2, FALSE)</f>
        <v>Cassandra Brandow</v>
      </c>
      <c r="W7713" s="3" t="str">
        <f>IFERROR(VLOOKUP($B7713, 'Returns'!$A$2:$B$801, 2, FALSE), "No")</f>
        <v>No</v>
      </c>
    </row>
    <row r="7714" spans="1:23" x14ac:dyDescent="0.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VLOOKUP($M7714,People!$A$2:$B$5, 2, FALSE)</f>
        <v>Cassandra Brandow</v>
      </c>
      <c r="W7714" s="3" t="str">
        <f>IFERROR(VLOOKUP($B7714, 'Returns'!$A$2:$B$801, 2, FALSE), "No")</f>
        <v>No</v>
      </c>
    </row>
    <row r="7715" spans="1:23" x14ac:dyDescent="0.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VLOOKUP($M7715,People!$A$2:$B$5, 2, FALSE)</f>
        <v>Cassandra Brandow</v>
      </c>
      <c r="W7715" s="3" t="str">
        <f>IFERROR(VLOOKUP($B7715, 'Returns'!$A$2:$B$801, 2, FALSE), "No")</f>
        <v>No</v>
      </c>
    </row>
    <row r="7716" spans="1:23" x14ac:dyDescent="0.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VLOOKUP($M7716,People!$A$2:$B$5, 2, FALSE)</f>
        <v>Anna Andreadi</v>
      </c>
      <c r="W7716" s="3" t="str">
        <f>IFERROR(VLOOKUP($B7716, 'Returns'!$A$2:$B$801, 2, FALSE), "No")</f>
        <v>No</v>
      </c>
    </row>
    <row r="7717" spans="1:23" x14ac:dyDescent="0.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VLOOKUP($M7717,People!$A$2:$B$5, 2, FALSE)</f>
        <v>Chuck Magee</v>
      </c>
      <c r="W7717" s="3" t="str">
        <f>IFERROR(VLOOKUP($B7717, 'Returns'!$A$2:$B$801, 2, FALSE), "No")</f>
        <v>No</v>
      </c>
    </row>
    <row r="7718" spans="1:23" x14ac:dyDescent="0.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VLOOKUP($M7718,People!$A$2:$B$5, 2, FALSE)</f>
        <v>Anna Andreadi</v>
      </c>
      <c r="W7718" s="3" t="str">
        <f>IFERROR(VLOOKUP($B7718, 'Returns'!$A$2:$B$801, 2, FALSE), "No")</f>
        <v>Yes</v>
      </c>
    </row>
    <row r="7719" spans="1:23" x14ac:dyDescent="0.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VLOOKUP($M7719,People!$A$2:$B$5, 2, FALSE)</f>
        <v>Anna Andreadi</v>
      </c>
      <c r="W7719" s="3" t="str">
        <f>IFERROR(VLOOKUP($B7719, 'Returns'!$A$2:$B$801, 2, FALSE), "No")</f>
        <v>Yes</v>
      </c>
    </row>
    <row r="7720" spans="1:23" x14ac:dyDescent="0.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VLOOKUP($M7720,People!$A$2:$B$5, 2, FALSE)</f>
        <v>Anna Andreadi</v>
      </c>
      <c r="W7720" s="3" t="str">
        <f>IFERROR(VLOOKUP($B7720, 'Returns'!$A$2:$B$801, 2, FALSE), "No")</f>
        <v>No</v>
      </c>
    </row>
    <row r="7721" spans="1:23" x14ac:dyDescent="0.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VLOOKUP($M7721,People!$A$2:$B$5, 2, FALSE)</f>
        <v>Chuck Magee</v>
      </c>
      <c r="W7721" s="3" t="str">
        <f>IFERROR(VLOOKUP($B7721, 'Returns'!$A$2:$B$801, 2, FALSE), "No")</f>
        <v>No</v>
      </c>
    </row>
    <row r="7722" spans="1:23" x14ac:dyDescent="0.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VLOOKUP($M7722,People!$A$2:$B$5, 2, FALSE)</f>
        <v>Chuck Magee</v>
      </c>
      <c r="W7722" s="3" t="str">
        <f>IFERROR(VLOOKUP($B7722, 'Returns'!$A$2:$B$801, 2, FALSE), "No")</f>
        <v>No</v>
      </c>
    </row>
    <row r="7723" spans="1:23" x14ac:dyDescent="0.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VLOOKUP($M7723,People!$A$2:$B$5, 2, FALSE)</f>
        <v>Chuck Magee</v>
      </c>
      <c r="W7723" s="3" t="str">
        <f>IFERROR(VLOOKUP($B7723, 'Returns'!$A$2:$B$801, 2, FALSE), "No")</f>
        <v>No</v>
      </c>
    </row>
    <row r="7724" spans="1:23" x14ac:dyDescent="0.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VLOOKUP($M7724,People!$A$2:$B$5, 2, FALSE)</f>
        <v>Anna Andreadi</v>
      </c>
      <c r="W7724" s="3" t="str">
        <f>IFERROR(VLOOKUP($B7724, 'Returns'!$A$2:$B$801, 2, FALSE), "No")</f>
        <v>No</v>
      </c>
    </row>
    <row r="7725" spans="1:23" x14ac:dyDescent="0.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VLOOKUP($M7725,People!$A$2:$B$5, 2, FALSE)</f>
        <v>Kelly Williams</v>
      </c>
      <c r="W7725" s="3" t="str">
        <f>IFERROR(VLOOKUP($B7725, 'Returns'!$A$2:$B$801, 2, FALSE), "No")</f>
        <v>No</v>
      </c>
    </row>
    <row r="7726" spans="1:23" x14ac:dyDescent="0.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VLOOKUP($M7726,People!$A$2:$B$5, 2, FALSE)</f>
        <v>Chuck Magee</v>
      </c>
      <c r="W7726" s="3" t="str">
        <f>IFERROR(VLOOKUP($B7726, 'Returns'!$A$2:$B$801, 2, FALSE), "No")</f>
        <v>No</v>
      </c>
    </row>
    <row r="7727" spans="1:23" x14ac:dyDescent="0.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VLOOKUP($M7727,People!$A$2:$B$5, 2, FALSE)</f>
        <v>Chuck Magee</v>
      </c>
      <c r="W7727" s="3" t="str">
        <f>IFERROR(VLOOKUP($B7727, 'Returns'!$A$2:$B$801, 2, FALSE), "No")</f>
        <v>No</v>
      </c>
    </row>
    <row r="7728" spans="1:23" x14ac:dyDescent="0.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VLOOKUP($M7728,People!$A$2:$B$5, 2, FALSE)</f>
        <v>Chuck Magee</v>
      </c>
      <c r="W7728" s="3" t="str">
        <f>IFERROR(VLOOKUP($B7728, 'Returns'!$A$2:$B$801, 2, FALSE), "No")</f>
        <v>No</v>
      </c>
    </row>
    <row r="7729" spans="1:23" x14ac:dyDescent="0.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VLOOKUP($M7729,People!$A$2:$B$5, 2, FALSE)</f>
        <v>Chuck Magee</v>
      </c>
      <c r="W7729" s="3" t="str">
        <f>IFERROR(VLOOKUP($B7729, 'Returns'!$A$2:$B$801, 2, FALSE), "No")</f>
        <v>No</v>
      </c>
    </row>
    <row r="7730" spans="1:23" x14ac:dyDescent="0.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VLOOKUP($M7730,People!$A$2:$B$5, 2, FALSE)</f>
        <v>Kelly Williams</v>
      </c>
      <c r="W7730" s="3" t="str">
        <f>IFERROR(VLOOKUP($B7730, 'Returns'!$A$2:$B$801, 2, FALSE), "No")</f>
        <v>No</v>
      </c>
    </row>
    <row r="7731" spans="1:23" x14ac:dyDescent="0.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VLOOKUP($M7731,People!$A$2:$B$5, 2, FALSE)</f>
        <v>Cassandra Brandow</v>
      </c>
      <c r="W7731" s="3" t="str">
        <f>IFERROR(VLOOKUP($B7731, 'Returns'!$A$2:$B$801, 2, FALSE), "No")</f>
        <v>No</v>
      </c>
    </row>
    <row r="7732" spans="1:23" x14ac:dyDescent="0.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VLOOKUP($M7732,People!$A$2:$B$5, 2, FALSE)</f>
        <v>Anna Andreadi</v>
      </c>
      <c r="W7732" s="3" t="str">
        <f>IFERROR(VLOOKUP($B7732, 'Returns'!$A$2:$B$801, 2, FALSE), "No")</f>
        <v>No</v>
      </c>
    </row>
    <row r="7733" spans="1:23" x14ac:dyDescent="0.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VLOOKUP($M7733,People!$A$2:$B$5, 2, FALSE)</f>
        <v>Kelly Williams</v>
      </c>
      <c r="W7733" s="3" t="str">
        <f>IFERROR(VLOOKUP($B7733, 'Returns'!$A$2:$B$801, 2, FALSE), "No")</f>
        <v>No</v>
      </c>
    </row>
    <row r="7734" spans="1:23" x14ac:dyDescent="0.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VLOOKUP($M7734,People!$A$2:$B$5, 2, FALSE)</f>
        <v>Kelly Williams</v>
      </c>
      <c r="W7734" s="3" t="str">
        <f>IFERROR(VLOOKUP($B7734, 'Returns'!$A$2:$B$801, 2, FALSE), "No")</f>
        <v>No</v>
      </c>
    </row>
    <row r="7735" spans="1:23" x14ac:dyDescent="0.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VLOOKUP($M7735,People!$A$2:$B$5, 2, FALSE)</f>
        <v>Chuck Magee</v>
      </c>
      <c r="W7735" s="3" t="str">
        <f>IFERROR(VLOOKUP($B7735, 'Returns'!$A$2:$B$801, 2, FALSE), "No")</f>
        <v>No</v>
      </c>
    </row>
    <row r="7736" spans="1:23" x14ac:dyDescent="0.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VLOOKUP($M7736,People!$A$2:$B$5, 2, FALSE)</f>
        <v>Anna Andreadi</v>
      </c>
      <c r="W7736" s="3" t="str">
        <f>IFERROR(VLOOKUP($B7736, 'Returns'!$A$2:$B$801, 2, FALSE), "No")</f>
        <v>No</v>
      </c>
    </row>
    <row r="7737" spans="1:23" x14ac:dyDescent="0.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VLOOKUP($M7737,People!$A$2:$B$5, 2, FALSE)</f>
        <v>Anna Andreadi</v>
      </c>
      <c r="W7737" s="3" t="str">
        <f>IFERROR(VLOOKUP($B7737, 'Returns'!$A$2:$B$801, 2, FALSE), "No")</f>
        <v>No</v>
      </c>
    </row>
    <row r="7738" spans="1:23" x14ac:dyDescent="0.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VLOOKUP($M7738,People!$A$2:$B$5, 2, FALSE)</f>
        <v>Chuck Magee</v>
      </c>
      <c r="W7738" s="3" t="str">
        <f>IFERROR(VLOOKUP($B7738, 'Returns'!$A$2:$B$801, 2, FALSE), "No")</f>
        <v>No</v>
      </c>
    </row>
    <row r="7739" spans="1:23" x14ac:dyDescent="0.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VLOOKUP($M7739,People!$A$2:$B$5, 2, FALSE)</f>
        <v>Cassandra Brandow</v>
      </c>
      <c r="W7739" s="3" t="str">
        <f>IFERROR(VLOOKUP($B7739, 'Returns'!$A$2:$B$801, 2, FALSE), "No")</f>
        <v>No</v>
      </c>
    </row>
    <row r="7740" spans="1:23" x14ac:dyDescent="0.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VLOOKUP($M7740,People!$A$2:$B$5, 2, FALSE)</f>
        <v>Chuck Magee</v>
      </c>
      <c r="W7740" s="3" t="str">
        <f>IFERROR(VLOOKUP($B7740, 'Returns'!$A$2:$B$801, 2, FALSE), "No")</f>
        <v>No</v>
      </c>
    </row>
    <row r="7741" spans="1:23" x14ac:dyDescent="0.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VLOOKUP($M7741,People!$A$2:$B$5, 2, FALSE)</f>
        <v>Anna Andreadi</v>
      </c>
      <c r="W7741" s="3" t="str">
        <f>IFERROR(VLOOKUP($B7741, 'Returns'!$A$2:$B$801, 2, FALSE), "No")</f>
        <v>No</v>
      </c>
    </row>
    <row r="7742" spans="1:23" x14ac:dyDescent="0.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VLOOKUP($M7742,People!$A$2:$B$5, 2, FALSE)</f>
        <v>Anna Andreadi</v>
      </c>
      <c r="W7742" s="3" t="str">
        <f>IFERROR(VLOOKUP($B7742, 'Returns'!$A$2:$B$801, 2, FALSE), "No")</f>
        <v>No</v>
      </c>
    </row>
    <row r="7743" spans="1:23" x14ac:dyDescent="0.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VLOOKUP($M7743,People!$A$2:$B$5, 2, FALSE)</f>
        <v>Anna Andreadi</v>
      </c>
      <c r="W7743" s="3" t="str">
        <f>IFERROR(VLOOKUP($B7743, 'Returns'!$A$2:$B$801, 2, FALSE), "No")</f>
        <v>No</v>
      </c>
    </row>
    <row r="7744" spans="1:23" x14ac:dyDescent="0.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VLOOKUP($M7744,People!$A$2:$B$5, 2, FALSE)</f>
        <v>Anna Andreadi</v>
      </c>
      <c r="W7744" s="3" t="str">
        <f>IFERROR(VLOOKUP($B7744, 'Returns'!$A$2:$B$801, 2, FALSE), "No")</f>
        <v>No</v>
      </c>
    </row>
    <row r="7745" spans="1:23" x14ac:dyDescent="0.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VLOOKUP($M7745,People!$A$2:$B$5, 2, FALSE)</f>
        <v>Chuck Magee</v>
      </c>
      <c r="W7745" s="3" t="str">
        <f>IFERROR(VLOOKUP($B7745, 'Returns'!$A$2:$B$801, 2, FALSE), "No")</f>
        <v>No</v>
      </c>
    </row>
    <row r="7746" spans="1:23" x14ac:dyDescent="0.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VLOOKUP($M7746,People!$A$2:$B$5, 2, FALSE)</f>
        <v>Chuck Magee</v>
      </c>
      <c r="W7746" s="3" t="str">
        <f>IFERROR(VLOOKUP($B7746, 'Returns'!$A$2:$B$801, 2, FALSE), "No")</f>
        <v>No</v>
      </c>
    </row>
    <row r="7747" spans="1:23" x14ac:dyDescent="0.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VLOOKUP($M7747,People!$A$2:$B$5, 2, FALSE)</f>
        <v>Chuck Magee</v>
      </c>
      <c r="W7747" s="3" t="str">
        <f>IFERROR(VLOOKUP($B7747, 'Returns'!$A$2:$B$801, 2, FALSE), "No")</f>
        <v>No</v>
      </c>
    </row>
    <row r="7748" spans="1:23" x14ac:dyDescent="0.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VLOOKUP($M7748,People!$A$2:$B$5, 2, FALSE)</f>
        <v>Kelly Williams</v>
      </c>
      <c r="W7748" s="3" t="str">
        <f>IFERROR(VLOOKUP($B7748, 'Returns'!$A$2:$B$801, 2, FALSE), "No")</f>
        <v>No</v>
      </c>
    </row>
    <row r="7749" spans="1:23" x14ac:dyDescent="0.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VLOOKUP($M7749,People!$A$2:$B$5, 2, FALSE)</f>
        <v>Chuck Magee</v>
      </c>
      <c r="W7749" s="3" t="str">
        <f>IFERROR(VLOOKUP($B7749, 'Returns'!$A$2:$B$801, 2, FALSE), "No")</f>
        <v>No</v>
      </c>
    </row>
    <row r="7750" spans="1:23" x14ac:dyDescent="0.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VLOOKUP($M7750,People!$A$2:$B$5, 2, FALSE)</f>
        <v>Cassandra Brandow</v>
      </c>
      <c r="W7750" s="3" t="str">
        <f>IFERROR(VLOOKUP($B7750, 'Returns'!$A$2:$B$801, 2, FALSE), "No")</f>
        <v>No</v>
      </c>
    </row>
    <row r="7751" spans="1:23" x14ac:dyDescent="0.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VLOOKUP($M7751,People!$A$2:$B$5, 2, FALSE)</f>
        <v>Cassandra Brandow</v>
      </c>
      <c r="W7751" s="3" t="str">
        <f>IFERROR(VLOOKUP($B7751, 'Returns'!$A$2:$B$801, 2, FALSE), "No")</f>
        <v>No</v>
      </c>
    </row>
    <row r="7752" spans="1:23" x14ac:dyDescent="0.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VLOOKUP($M7752,People!$A$2:$B$5, 2, FALSE)</f>
        <v>Cassandra Brandow</v>
      </c>
      <c r="W7752" s="3" t="str">
        <f>IFERROR(VLOOKUP($B7752, 'Returns'!$A$2:$B$801, 2, FALSE), "No")</f>
        <v>No</v>
      </c>
    </row>
    <row r="7753" spans="1:23" x14ac:dyDescent="0.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VLOOKUP($M7753,People!$A$2:$B$5, 2, FALSE)</f>
        <v>Cassandra Brandow</v>
      </c>
      <c r="W7753" s="3" t="str">
        <f>IFERROR(VLOOKUP($B7753, 'Returns'!$A$2:$B$801, 2, FALSE), "No")</f>
        <v>No</v>
      </c>
    </row>
    <row r="7754" spans="1:23" x14ac:dyDescent="0.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VLOOKUP($M7754,People!$A$2:$B$5, 2, FALSE)</f>
        <v>Cassandra Brandow</v>
      </c>
      <c r="W7754" s="3" t="str">
        <f>IFERROR(VLOOKUP($B7754, 'Returns'!$A$2:$B$801, 2, FALSE), "No")</f>
        <v>No</v>
      </c>
    </row>
    <row r="7755" spans="1:23" x14ac:dyDescent="0.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VLOOKUP($M7755,People!$A$2:$B$5, 2, FALSE)</f>
        <v>Cassandra Brandow</v>
      </c>
      <c r="W7755" s="3" t="str">
        <f>IFERROR(VLOOKUP($B7755, 'Returns'!$A$2:$B$801, 2, FALSE), "No")</f>
        <v>No</v>
      </c>
    </row>
    <row r="7756" spans="1:23" x14ac:dyDescent="0.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VLOOKUP($M7756,People!$A$2:$B$5, 2, FALSE)</f>
        <v>Chuck Magee</v>
      </c>
      <c r="W7756" s="3" t="str">
        <f>IFERROR(VLOOKUP($B7756, 'Returns'!$A$2:$B$801, 2, FALSE), "No")</f>
        <v>No</v>
      </c>
    </row>
    <row r="7757" spans="1:23" x14ac:dyDescent="0.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VLOOKUP($M7757,People!$A$2:$B$5, 2, FALSE)</f>
        <v>Cassandra Brandow</v>
      </c>
      <c r="W7757" s="3" t="str">
        <f>IFERROR(VLOOKUP($B7757, 'Returns'!$A$2:$B$801, 2, FALSE), "No")</f>
        <v>No</v>
      </c>
    </row>
    <row r="7758" spans="1:23" x14ac:dyDescent="0.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VLOOKUP($M7758,People!$A$2:$B$5, 2, FALSE)</f>
        <v>Cassandra Brandow</v>
      </c>
      <c r="W7758" s="3" t="str">
        <f>IFERROR(VLOOKUP($B7758, 'Returns'!$A$2:$B$801, 2, FALSE), "No")</f>
        <v>No</v>
      </c>
    </row>
    <row r="7759" spans="1:23" x14ac:dyDescent="0.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VLOOKUP($M7759,People!$A$2:$B$5, 2, FALSE)</f>
        <v>Chuck Magee</v>
      </c>
      <c r="W7759" s="3" t="str">
        <f>IFERROR(VLOOKUP($B7759, 'Returns'!$A$2:$B$801, 2, FALSE), "No")</f>
        <v>No</v>
      </c>
    </row>
    <row r="7760" spans="1:23" x14ac:dyDescent="0.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VLOOKUP($M7760,People!$A$2:$B$5, 2, FALSE)</f>
        <v>Chuck Magee</v>
      </c>
      <c r="W7760" s="3" t="str">
        <f>IFERROR(VLOOKUP($B7760, 'Returns'!$A$2:$B$801, 2, FALSE), "No")</f>
        <v>No</v>
      </c>
    </row>
    <row r="7761" spans="1:23" x14ac:dyDescent="0.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VLOOKUP($M7761,People!$A$2:$B$5, 2, FALSE)</f>
        <v>Kelly Williams</v>
      </c>
      <c r="W7761" s="3" t="str">
        <f>IFERROR(VLOOKUP($B7761, 'Returns'!$A$2:$B$801, 2, FALSE), "No")</f>
        <v>No</v>
      </c>
    </row>
    <row r="7762" spans="1:23" x14ac:dyDescent="0.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VLOOKUP($M7762,People!$A$2:$B$5, 2, FALSE)</f>
        <v>Cassandra Brandow</v>
      </c>
      <c r="W7762" s="3" t="str">
        <f>IFERROR(VLOOKUP($B7762, 'Returns'!$A$2:$B$801, 2, FALSE), "No")</f>
        <v>No</v>
      </c>
    </row>
    <row r="7763" spans="1:23" x14ac:dyDescent="0.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VLOOKUP($M7763,People!$A$2:$B$5, 2, FALSE)</f>
        <v>Kelly Williams</v>
      </c>
      <c r="W7763" s="3" t="str">
        <f>IFERROR(VLOOKUP($B7763, 'Returns'!$A$2:$B$801, 2, FALSE), "No")</f>
        <v>No</v>
      </c>
    </row>
    <row r="7764" spans="1:23" x14ac:dyDescent="0.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VLOOKUP($M7764,People!$A$2:$B$5, 2, FALSE)</f>
        <v>Anna Andreadi</v>
      </c>
      <c r="W7764" s="3" t="str">
        <f>IFERROR(VLOOKUP($B7764, 'Returns'!$A$2:$B$801, 2, FALSE), "No")</f>
        <v>Yes</v>
      </c>
    </row>
    <row r="7765" spans="1:23" x14ac:dyDescent="0.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VLOOKUP($M7765,People!$A$2:$B$5, 2, FALSE)</f>
        <v>Cassandra Brandow</v>
      </c>
      <c r="W7765" s="3" t="str">
        <f>IFERROR(VLOOKUP($B7765, 'Returns'!$A$2:$B$801, 2, FALSE), "No")</f>
        <v>No</v>
      </c>
    </row>
    <row r="7766" spans="1:23" x14ac:dyDescent="0.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VLOOKUP($M7766,People!$A$2:$B$5, 2, FALSE)</f>
        <v>Chuck Magee</v>
      </c>
      <c r="W7766" s="3" t="str">
        <f>IFERROR(VLOOKUP($B7766, 'Returns'!$A$2:$B$801, 2, FALSE), "No")</f>
        <v>No</v>
      </c>
    </row>
    <row r="7767" spans="1:23" x14ac:dyDescent="0.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VLOOKUP($M7767,People!$A$2:$B$5, 2, FALSE)</f>
        <v>Chuck Magee</v>
      </c>
      <c r="W7767" s="3" t="str">
        <f>IFERROR(VLOOKUP($B7767, 'Returns'!$A$2:$B$801, 2, FALSE), "No")</f>
        <v>No</v>
      </c>
    </row>
    <row r="7768" spans="1:23" x14ac:dyDescent="0.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VLOOKUP($M7768,People!$A$2:$B$5, 2, FALSE)</f>
        <v>Chuck Magee</v>
      </c>
      <c r="W7768" s="3" t="str">
        <f>IFERROR(VLOOKUP($B7768, 'Returns'!$A$2:$B$801, 2, FALSE), "No")</f>
        <v>No</v>
      </c>
    </row>
    <row r="7769" spans="1:23" x14ac:dyDescent="0.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VLOOKUP($M7769,People!$A$2:$B$5, 2, FALSE)</f>
        <v>Anna Andreadi</v>
      </c>
      <c r="W7769" s="3" t="str">
        <f>IFERROR(VLOOKUP($B7769, 'Returns'!$A$2:$B$801, 2, FALSE), "No")</f>
        <v>No</v>
      </c>
    </row>
    <row r="7770" spans="1:23" x14ac:dyDescent="0.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VLOOKUP($M7770,People!$A$2:$B$5, 2, FALSE)</f>
        <v>Cassandra Brandow</v>
      </c>
      <c r="W7770" s="3" t="str">
        <f>IFERROR(VLOOKUP($B7770, 'Returns'!$A$2:$B$801, 2, FALSE), "No")</f>
        <v>No</v>
      </c>
    </row>
    <row r="7771" spans="1:23" x14ac:dyDescent="0.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VLOOKUP($M7771,People!$A$2:$B$5, 2, FALSE)</f>
        <v>Anna Andreadi</v>
      </c>
      <c r="W7771" s="3" t="str">
        <f>IFERROR(VLOOKUP($B7771, 'Returns'!$A$2:$B$801, 2, FALSE), "No")</f>
        <v>No</v>
      </c>
    </row>
    <row r="7772" spans="1:23" x14ac:dyDescent="0.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VLOOKUP($M7772,People!$A$2:$B$5, 2, FALSE)</f>
        <v>Anna Andreadi</v>
      </c>
      <c r="W7772" s="3" t="str">
        <f>IFERROR(VLOOKUP($B7772, 'Returns'!$A$2:$B$801, 2, FALSE), "No")</f>
        <v>No</v>
      </c>
    </row>
    <row r="7773" spans="1:23" x14ac:dyDescent="0.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VLOOKUP($M7773,People!$A$2:$B$5, 2, FALSE)</f>
        <v>Chuck Magee</v>
      </c>
      <c r="W7773" s="3" t="str">
        <f>IFERROR(VLOOKUP($B7773, 'Returns'!$A$2:$B$801, 2, FALSE), "No")</f>
        <v>No</v>
      </c>
    </row>
    <row r="7774" spans="1:23" x14ac:dyDescent="0.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VLOOKUP($M7774,People!$A$2:$B$5, 2, FALSE)</f>
        <v>Chuck Magee</v>
      </c>
      <c r="W7774" s="3" t="str">
        <f>IFERROR(VLOOKUP($B7774, 'Returns'!$A$2:$B$801, 2, FALSE), "No")</f>
        <v>No</v>
      </c>
    </row>
    <row r="7775" spans="1:23" x14ac:dyDescent="0.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VLOOKUP($M7775,People!$A$2:$B$5, 2, FALSE)</f>
        <v>Chuck Magee</v>
      </c>
      <c r="W7775" s="3" t="str">
        <f>IFERROR(VLOOKUP($B7775, 'Returns'!$A$2:$B$801, 2, FALSE), "No")</f>
        <v>No</v>
      </c>
    </row>
    <row r="7776" spans="1:23" x14ac:dyDescent="0.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VLOOKUP($M7776,People!$A$2:$B$5, 2, FALSE)</f>
        <v>Anna Andreadi</v>
      </c>
      <c r="W7776" s="3" t="str">
        <f>IFERROR(VLOOKUP($B7776, 'Returns'!$A$2:$B$801, 2, FALSE), "No")</f>
        <v>No</v>
      </c>
    </row>
    <row r="7777" spans="1:23" x14ac:dyDescent="0.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VLOOKUP($M7777,People!$A$2:$B$5, 2, FALSE)</f>
        <v>Anna Andreadi</v>
      </c>
      <c r="W7777" s="3" t="str">
        <f>IFERROR(VLOOKUP($B7777, 'Returns'!$A$2:$B$801, 2, FALSE), "No")</f>
        <v>No</v>
      </c>
    </row>
    <row r="7778" spans="1:23" x14ac:dyDescent="0.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VLOOKUP($M7778,People!$A$2:$B$5, 2, FALSE)</f>
        <v>Anna Andreadi</v>
      </c>
      <c r="W7778" s="3" t="str">
        <f>IFERROR(VLOOKUP($B7778, 'Returns'!$A$2:$B$801, 2, FALSE), "No")</f>
        <v>No</v>
      </c>
    </row>
    <row r="7779" spans="1:23" x14ac:dyDescent="0.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VLOOKUP($M7779,People!$A$2:$B$5, 2, FALSE)</f>
        <v>Anna Andreadi</v>
      </c>
      <c r="W7779" s="3" t="str">
        <f>IFERROR(VLOOKUP($B7779, 'Returns'!$A$2:$B$801, 2, FALSE), "No")</f>
        <v>No</v>
      </c>
    </row>
    <row r="7780" spans="1:23" x14ac:dyDescent="0.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VLOOKUP($M7780,People!$A$2:$B$5, 2, FALSE)</f>
        <v>Anna Andreadi</v>
      </c>
      <c r="W7780" s="3" t="str">
        <f>IFERROR(VLOOKUP($B7780, 'Returns'!$A$2:$B$801, 2, FALSE), "No")</f>
        <v>No</v>
      </c>
    </row>
    <row r="7781" spans="1:23" x14ac:dyDescent="0.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VLOOKUP($M7781,People!$A$2:$B$5, 2, FALSE)</f>
        <v>Cassandra Brandow</v>
      </c>
      <c r="W7781" s="3" t="str">
        <f>IFERROR(VLOOKUP($B7781, 'Returns'!$A$2:$B$801, 2, FALSE), "No")</f>
        <v>No</v>
      </c>
    </row>
    <row r="7782" spans="1:23" x14ac:dyDescent="0.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VLOOKUP($M7782,People!$A$2:$B$5, 2, FALSE)</f>
        <v>Cassandra Brandow</v>
      </c>
      <c r="W7782" s="3" t="str">
        <f>IFERROR(VLOOKUP($B7782, 'Returns'!$A$2:$B$801, 2, FALSE), "No")</f>
        <v>No</v>
      </c>
    </row>
    <row r="7783" spans="1:23" x14ac:dyDescent="0.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VLOOKUP($M7783,People!$A$2:$B$5, 2, FALSE)</f>
        <v>Kelly Williams</v>
      </c>
      <c r="W7783" s="3" t="str">
        <f>IFERROR(VLOOKUP($B7783, 'Returns'!$A$2:$B$801, 2, FALSE), "No")</f>
        <v>No</v>
      </c>
    </row>
    <row r="7784" spans="1:23" x14ac:dyDescent="0.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VLOOKUP($M7784,People!$A$2:$B$5, 2, FALSE)</f>
        <v>Cassandra Brandow</v>
      </c>
      <c r="W7784" s="3" t="str">
        <f>IFERROR(VLOOKUP($B7784, 'Returns'!$A$2:$B$801, 2, FALSE), "No")</f>
        <v>No</v>
      </c>
    </row>
    <row r="7785" spans="1:23" x14ac:dyDescent="0.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VLOOKUP($M7785,People!$A$2:$B$5, 2, FALSE)</f>
        <v>Cassandra Brandow</v>
      </c>
      <c r="W7785" s="3" t="str">
        <f>IFERROR(VLOOKUP($B7785, 'Returns'!$A$2:$B$801, 2, FALSE), "No")</f>
        <v>No</v>
      </c>
    </row>
    <row r="7786" spans="1:23" x14ac:dyDescent="0.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VLOOKUP($M7786,People!$A$2:$B$5, 2, FALSE)</f>
        <v>Cassandra Brandow</v>
      </c>
      <c r="W7786" s="3" t="str">
        <f>IFERROR(VLOOKUP($B7786, 'Returns'!$A$2:$B$801, 2, FALSE), "No")</f>
        <v>No</v>
      </c>
    </row>
    <row r="7787" spans="1:23" x14ac:dyDescent="0.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VLOOKUP($M7787,People!$A$2:$B$5, 2, FALSE)</f>
        <v>Chuck Magee</v>
      </c>
      <c r="W7787" s="3" t="str">
        <f>IFERROR(VLOOKUP($B7787, 'Returns'!$A$2:$B$801, 2, FALSE), "No")</f>
        <v>No</v>
      </c>
    </row>
    <row r="7788" spans="1:23" x14ac:dyDescent="0.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VLOOKUP($M7788,People!$A$2:$B$5, 2, FALSE)</f>
        <v>Kelly Williams</v>
      </c>
      <c r="W7788" s="3" t="str">
        <f>IFERROR(VLOOKUP($B7788, 'Returns'!$A$2:$B$801, 2, FALSE), "No")</f>
        <v>No</v>
      </c>
    </row>
    <row r="7789" spans="1:23" x14ac:dyDescent="0.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VLOOKUP($M7789,People!$A$2:$B$5, 2, FALSE)</f>
        <v>Kelly Williams</v>
      </c>
      <c r="W7789" s="3" t="str">
        <f>IFERROR(VLOOKUP($B7789, 'Returns'!$A$2:$B$801, 2, FALSE), "No")</f>
        <v>No</v>
      </c>
    </row>
    <row r="7790" spans="1:23" x14ac:dyDescent="0.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VLOOKUP($M7790,People!$A$2:$B$5, 2, FALSE)</f>
        <v>Kelly Williams</v>
      </c>
      <c r="W7790" s="3" t="str">
        <f>IFERROR(VLOOKUP($B7790, 'Returns'!$A$2:$B$801, 2, FALSE), "No")</f>
        <v>No</v>
      </c>
    </row>
    <row r="7791" spans="1:23" x14ac:dyDescent="0.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VLOOKUP($M7791,People!$A$2:$B$5, 2, FALSE)</f>
        <v>Kelly Williams</v>
      </c>
      <c r="W7791" s="3" t="str">
        <f>IFERROR(VLOOKUP($B7791, 'Returns'!$A$2:$B$801, 2, FALSE), "No")</f>
        <v>No</v>
      </c>
    </row>
    <row r="7792" spans="1:23" x14ac:dyDescent="0.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VLOOKUP($M7792,People!$A$2:$B$5, 2, FALSE)</f>
        <v>Chuck Magee</v>
      </c>
      <c r="W7792" s="3" t="str">
        <f>IFERROR(VLOOKUP($B7792, 'Returns'!$A$2:$B$801, 2, FALSE), "No")</f>
        <v>No</v>
      </c>
    </row>
    <row r="7793" spans="1:23" x14ac:dyDescent="0.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VLOOKUP($M7793,People!$A$2:$B$5, 2, FALSE)</f>
        <v>Kelly Williams</v>
      </c>
      <c r="W7793" s="3" t="str">
        <f>IFERROR(VLOOKUP($B7793, 'Returns'!$A$2:$B$801, 2, FALSE), "No")</f>
        <v>No</v>
      </c>
    </row>
    <row r="7794" spans="1:23" x14ac:dyDescent="0.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VLOOKUP($M7794,People!$A$2:$B$5, 2, FALSE)</f>
        <v>Kelly Williams</v>
      </c>
      <c r="W7794" s="3" t="str">
        <f>IFERROR(VLOOKUP($B7794, 'Returns'!$A$2:$B$801, 2, FALSE), "No")</f>
        <v>No</v>
      </c>
    </row>
    <row r="7795" spans="1:23" x14ac:dyDescent="0.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VLOOKUP($M7795,People!$A$2:$B$5, 2, FALSE)</f>
        <v>Anna Andreadi</v>
      </c>
      <c r="W7795" s="3" t="str">
        <f>IFERROR(VLOOKUP($B7795, 'Returns'!$A$2:$B$801, 2, FALSE), "No")</f>
        <v>No</v>
      </c>
    </row>
    <row r="7796" spans="1:23" x14ac:dyDescent="0.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VLOOKUP($M7796,People!$A$2:$B$5, 2, FALSE)</f>
        <v>Anna Andreadi</v>
      </c>
      <c r="W7796" s="3" t="str">
        <f>IFERROR(VLOOKUP($B7796, 'Returns'!$A$2:$B$801, 2, FALSE), "No")</f>
        <v>No</v>
      </c>
    </row>
    <row r="7797" spans="1:23" x14ac:dyDescent="0.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VLOOKUP($M7797,People!$A$2:$B$5, 2, FALSE)</f>
        <v>Kelly Williams</v>
      </c>
      <c r="W7797" s="3" t="str">
        <f>IFERROR(VLOOKUP($B7797, 'Returns'!$A$2:$B$801, 2, FALSE), "No")</f>
        <v>No</v>
      </c>
    </row>
    <row r="7798" spans="1:23" x14ac:dyDescent="0.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VLOOKUP($M7798,People!$A$2:$B$5, 2, FALSE)</f>
        <v>Chuck Magee</v>
      </c>
      <c r="W7798" s="3" t="str">
        <f>IFERROR(VLOOKUP($B7798, 'Returns'!$A$2:$B$801, 2, FALSE), "No")</f>
        <v>No</v>
      </c>
    </row>
    <row r="7799" spans="1:23" x14ac:dyDescent="0.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VLOOKUP($M7799,People!$A$2:$B$5, 2, FALSE)</f>
        <v>Chuck Magee</v>
      </c>
      <c r="W7799" s="3" t="str">
        <f>IFERROR(VLOOKUP($B7799, 'Returns'!$A$2:$B$801, 2, FALSE), "No")</f>
        <v>No</v>
      </c>
    </row>
    <row r="7800" spans="1:23" x14ac:dyDescent="0.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VLOOKUP($M7800,People!$A$2:$B$5, 2, FALSE)</f>
        <v>Chuck Magee</v>
      </c>
      <c r="W7800" s="3" t="str">
        <f>IFERROR(VLOOKUP($B7800, 'Returns'!$A$2:$B$801, 2, FALSE), "No")</f>
        <v>No</v>
      </c>
    </row>
    <row r="7801" spans="1:23" x14ac:dyDescent="0.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VLOOKUP($M7801,People!$A$2:$B$5, 2, FALSE)</f>
        <v>Chuck Magee</v>
      </c>
      <c r="W7801" s="3" t="str">
        <f>IFERROR(VLOOKUP($B7801, 'Returns'!$A$2:$B$801, 2, FALSE), "No")</f>
        <v>No</v>
      </c>
    </row>
    <row r="7802" spans="1:23" x14ac:dyDescent="0.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VLOOKUP($M7802,People!$A$2:$B$5, 2, FALSE)</f>
        <v>Chuck Magee</v>
      </c>
      <c r="W7802" s="3" t="str">
        <f>IFERROR(VLOOKUP($B7802, 'Returns'!$A$2:$B$801, 2, FALSE), "No")</f>
        <v>No</v>
      </c>
    </row>
    <row r="7803" spans="1:23" x14ac:dyDescent="0.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VLOOKUP($M7803,People!$A$2:$B$5, 2, FALSE)</f>
        <v>Anna Andreadi</v>
      </c>
      <c r="W7803" s="3" t="str">
        <f>IFERROR(VLOOKUP($B7803, 'Returns'!$A$2:$B$801, 2, FALSE), "No")</f>
        <v>No</v>
      </c>
    </row>
    <row r="7804" spans="1:23" x14ac:dyDescent="0.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VLOOKUP($M7804,People!$A$2:$B$5, 2, FALSE)</f>
        <v>Cassandra Brandow</v>
      </c>
      <c r="W7804" s="3" t="str">
        <f>IFERROR(VLOOKUP($B7804, 'Returns'!$A$2:$B$801, 2, FALSE), "No")</f>
        <v>No</v>
      </c>
    </row>
    <row r="7805" spans="1:23" x14ac:dyDescent="0.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VLOOKUP($M7805,People!$A$2:$B$5, 2, FALSE)</f>
        <v>Cassandra Brandow</v>
      </c>
      <c r="W7805" s="3" t="str">
        <f>IFERROR(VLOOKUP($B7805, 'Returns'!$A$2:$B$801, 2, FALSE), "No")</f>
        <v>No</v>
      </c>
    </row>
    <row r="7806" spans="1:23" x14ac:dyDescent="0.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VLOOKUP($M7806,People!$A$2:$B$5, 2, FALSE)</f>
        <v>Cassandra Brandow</v>
      </c>
      <c r="W7806" s="3" t="str">
        <f>IFERROR(VLOOKUP($B7806, 'Returns'!$A$2:$B$801, 2, FALSE), "No")</f>
        <v>No</v>
      </c>
    </row>
    <row r="7807" spans="1:23" x14ac:dyDescent="0.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VLOOKUP($M7807,People!$A$2:$B$5, 2, FALSE)</f>
        <v>Cassandra Brandow</v>
      </c>
      <c r="W7807" s="3" t="str">
        <f>IFERROR(VLOOKUP($B7807, 'Returns'!$A$2:$B$801, 2, FALSE), "No")</f>
        <v>No</v>
      </c>
    </row>
    <row r="7808" spans="1:23" x14ac:dyDescent="0.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VLOOKUP($M7808,People!$A$2:$B$5, 2, FALSE)</f>
        <v>Cassandra Brandow</v>
      </c>
      <c r="W7808" s="3" t="str">
        <f>IFERROR(VLOOKUP($B7808, 'Returns'!$A$2:$B$801, 2, FALSE), "No")</f>
        <v>No</v>
      </c>
    </row>
    <row r="7809" spans="1:23" x14ac:dyDescent="0.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VLOOKUP($M7809,People!$A$2:$B$5, 2, FALSE)</f>
        <v>Cassandra Brandow</v>
      </c>
      <c r="W7809" s="3" t="str">
        <f>IFERROR(VLOOKUP($B7809, 'Returns'!$A$2:$B$801, 2, FALSE), "No")</f>
        <v>No</v>
      </c>
    </row>
    <row r="7810" spans="1:23" x14ac:dyDescent="0.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VLOOKUP($M7810,People!$A$2:$B$5, 2, FALSE)</f>
        <v>Cassandra Brandow</v>
      </c>
      <c r="W7810" s="3" t="str">
        <f>IFERROR(VLOOKUP($B7810, 'Returns'!$A$2:$B$801, 2, FALSE), "No")</f>
        <v>No</v>
      </c>
    </row>
    <row r="7811" spans="1:23" x14ac:dyDescent="0.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VLOOKUP($M7811,People!$A$2:$B$5, 2, FALSE)</f>
        <v>Cassandra Brandow</v>
      </c>
      <c r="W7811" s="3" t="str">
        <f>IFERROR(VLOOKUP($B7811, 'Returns'!$A$2:$B$801, 2, FALSE), "No")</f>
        <v>No</v>
      </c>
    </row>
    <row r="7812" spans="1:23" x14ac:dyDescent="0.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VLOOKUP($M7812,People!$A$2:$B$5, 2, FALSE)</f>
        <v>Chuck Magee</v>
      </c>
      <c r="W7812" s="3" t="str">
        <f>IFERROR(VLOOKUP($B7812, 'Returns'!$A$2:$B$801, 2, FALSE), "No")</f>
        <v>No</v>
      </c>
    </row>
    <row r="7813" spans="1:23" x14ac:dyDescent="0.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VLOOKUP($M7813,People!$A$2:$B$5, 2, FALSE)</f>
        <v>Chuck Magee</v>
      </c>
      <c r="W7813" s="3" t="str">
        <f>IFERROR(VLOOKUP($B7813, 'Returns'!$A$2:$B$801, 2, FALSE), "No")</f>
        <v>No</v>
      </c>
    </row>
    <row r="7814" spans="1:23" x14ac:dyDescent="0.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VLOOKUP($M7814,People!$A$2:$B$5, 2, FALSE)</f>
        <v>Chuck Magee</v>
      </c>
      <c r="W7814" s="3" t="str">
        <f>IFERROR(VLOOKUP($B7814, 'Returns'!$A$2:$B$801, 2, FALSE), "No")</f>
        <v>No</v>
      </c>
    </row>
    <row r="7815" spans="1:23" x14ac:dyDescent="0.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VLOOKUP($M7815,People!$A$2:$B$5, 2, FALSE)</f>
        <v>Chuck Magee</v>
      </c>
      <c r="W7815" s="3" t="str">
        <f>IFERROR(VLOOKUP($B7815, 'Returns'!$A$2:$B$801, 2, FALSE), "No")</f>
        <v>No</v>
      </c>
    </row>
    <row r="7816" spans="1:23" x14ac:dyDescent="0.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VLOOKUP($M7816,People!$A$2:$B$5, 2, FALSE)</f>
        <v>Anna Andreadi</v>
      </c>
      <c r="W7816" s="3" t="str">
        <f>IFERROR(VLOOKUP($B7816, 'Returns'!$A$2:$B$801, 2, FALSE), "No")</f>
        <v>No</v>
      </c>
    </row>
    <row r="7817" spans="1:23" x14ac:dyDescent="0.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VLOOKUP($M7817,People!$A$2:$B$5, 2, FALSE)</f>
        <v>Anna Andreadi</v>
      </c>
      <c r="W7817" s="3" t="str">
        <f>IFERROR(VLOOKUP($B7817, 'Returns'!$A$2:$B$801, 2, FALSE), "No")</f>
        <v>No</v>
      </c>
    </row>
    <row r="7818" spans="1:23" x14ac:dyDescent="0.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VLOOKUP($M7818,People!$A$2:$B$5, 2, FALSE)</f>
        <v>Anna Andreadi</v>
      </c>
      <c r="W7818" s="3" t="str">
        <f>IFERROR(VLOOKUP($B7818, 'Returns'!$A$2:$B$801, 2, FALSE), "No")</f>
        <v>No</v>
      </c>
    </row>
    <row r="7819" spans="1:23" x14ac:dyDescent="0.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VLOOKUP($M7819,People!$A$2:$B$5, 2, FALSE)</f>
        <v>Anna Andreadi</v>
      </c>
      <c r="W7819" s="3" t="str">
        <f>IFERROR(VLOOKUP($B7819, 'Returns'!$A$2:$B$801, 2, FALSE), "No")</f>
        <v>No</v>
      </c>
    </row>
    <row r="7820" spans="1:23" x14ac:dyDescent="0.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VLOOKUP($M7820,People!$A$2:$B$5, 2, FALSE)</f>
        <v>Anna Andreadi</v>
      </c>
      <c r="W7820" s="3" t="str">
        <f>IFERROR(VLOOKUP($B7820, 'Returns'!$A$2:$B$801, 2, FALSE), "No")</f>
        <v>No</v>
      </c>
    </row>
    <row r="7821" spans="1:23" x14ac:dyDescent="0.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VLOOKUP($M7821,People!$A$2:$B$5, 2, FALSE)</f>
        <v>Anna Andreadi</v>
      </c>
      <c r="W7821" s="3" t="str">
        <f>IFERROR(VLOOKUP($B7821, 'Returns'!$A$2:$B$801, 2, FALSE), "No")</f>
        <v>No</v>
      </c>
    </row>
    <row r="7822" spans="1:23" x14ac:dyDescent="0.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VLOOKUP($M7822,People!$A$2:$B$5, 2, FALSE)</f>
        <v>Chuck Magee</v>
      </c>
      <c r="W7822" s="3" t="str">
        <f>IFERROR(VLOOKUP($B7822, 'Returns'!$A$2:$B$801, 2, FALSE), "No")</f>
        <v>No</v>
      </c>
    </row>
    <row r="7823" spans="1:23" x14ac:dyDescent="0.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VLOOKUP($M7823,People!$A$2:$B$5, 2, FALSE)</f>
        <v>Cassandra Brandow</v>
      </c>
      <c r="W7823" s="3" t="str">
        <f>IFERROR(VLOOKUP($B7823, 'Returns'!$A$2:$B$801, 2, FALSE), "No")</f>
        <v>No</v>
      </c>
    </row>
    <row r="7824" spans="1:23" x14ac:dyDescent="0.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VLOOKUP($M7824,People!$A$2:$B$5, 2, FALSE)</f>
        <v>Chuck Magee</v>
      </c>
      <c r="W7824" s="3" t="str">
        <f>IFERROR(VLOOKUP($B7824, 'Returns'!$A$2:$B$801, 2, FALSE), "No")</f>
        <v>No</v>
      </c>
    </row>
    <row r="7825" spans="1:23" x14ac:dyDescent="0.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VLOOKUP($M7825,People!$A$2:$B$5, 2, FALSE)</f>
        <v>Chuck Magee</v>
      </c>
      <c r="W7825" s="3" t="str">
        <f>IFERROR(VLOOKUP($B7825, 'Returns'!$A$2:$B$801, 2, FALSE), "No")</f>
        <v>No</v>
      </c>
    </row>
    <row r="7826" spans="1:23" x14ac:dyDescent="0.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VLOOKUP($M7826,People!$A$2:$B$5, 2, FALSE)</f>
        <v>Anna Andreadi</v>
      </c>
      <c r="W7826" s="3" t="str">
        <f>IFERROR(VLOOKUP($B7826, 'Returns'!$A$2:$B$801, 2, FALSE), "No")</f>
        <v>No</v>
      </c>
    </row>
    <row r="7827" spans="1:23" x14ac:dyDescent="0.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VLOOKUP($M7827,People!$A$2:$B$5, 2, FALSE)</f>
        <v>Chuck Magee</v>
      </c>
      <c r="W7827" s="3" t="str">
        <f>IFERROR(VLOOKUP($B7827, 'Returns'!$A$2:$B$801, 2, FALSE), "No")</f>
        <v>No</v>
      </c>
    </row>
    <row r="7828" spans="1:23" x14ac:dyDescent="0.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VLOOKUP($M7828,People!$A$2:$B$5, 2, FALSE)</f>
        <v>Kelly Williams</v>
      </c>
      <c r="W7828" s="3" t="str">
        <f>IFERROR(VLOOKUP($B7828, 'Returns'!$A$2:$B$801, 2, FALSE), "No")</f>
        <v>No</v>
      </c>
    </row>
    <row r="7829" spans="1:23" x14ac:dyDescent="0.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VLOOKUP($M7829,People!$A$2:$B$5, 2, FALSE)</f>
        <v>Kelly Williams</v>
      </c>
      <c r="W7829" s="3" t="str">
        <f>IFERROR(VLOOKUP($B7829, 'Returns'!$A$2:$B$801, 2, FALSE), "No")</f>
        <v>No</v>
      </c>
    </row>
    <row r="7830" spans="1:23" x14ac:dyDescent="0.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VLOOKUP($M7830,People!$A$2:$B$5, 2, FALSE)</f>
        <v>Anna Andreadi</v>
      </c>
      <c r="W7830" s="3" t="str">
        <f>IFERROR(VLOOKUP($B7830, 'Returns'!$A$2:$B$801, 2, FALSE), "No")</f>
        <v>No</v>
      </c>
    </row>
    <row r="7831" spans="1:23" x14ac:dyDescent="0.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VLOOKUP($M7831,People!$A$2:$B$5, 2, FALSE)</f>
        <v>Anna Andreadi</v>
      </c>
      <c r="W7831" s="3" t="str">
        <f>IFERROR(VLOOKUP($B7831, 'Returns'!$A$2:$B$801, 2, FALSE), "No")</f>
        <v>No</v>
      </c>
    </row>
    <row r="7832" spans="1:23" x14ac:dyDescent="0.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VLOOKUP($M7832,People!$A$2:$B$5, 2, FALSE)</f>
        <v>Anna Andreadi</v>
      </c>
      <c r="W7832" s="3" t="str">
        <f>IFERROR(VLOOKUP($B7832, 'Returns'!$A$2:$B$801, 2, FALSE), "No")</f>
        <v>No</v>
      </c>
    </row>
    <row r="7833" spans="1:23" x14ac:dyDescent="0.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VLOOKUP($M7833,People!$A$2:$B$5, 2, FALSE)</f>
        <v>Anna Andreadi</v>
      </c>
      <c r="W7833" s="3" t="str">
        <f>IFERROR(VLOOKUP($B7833, 'Returns'!$A$2:$B$801, 2, FALSE), "No")</f>
        <v>No</v>
      </c>
    </row>
    <row r="7834" spans="1:23" x14ac:dyDescent="0.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VLOOKUP($M7834,People!$A$2:$B$5, 2, FALSE)</f>
        <v>Kelly Williams</v>
      </c>
      <c r="W7834" s="3" t="str">
        <f>IFERROR(VLOOKUP($B7834, 'Returns'!$A$2:$B$801, 2, FALSE), "No")</f>
        <v>No</v>
      </c>
    </row>
    <row r="7835" spans="1:23" x14ac:dyDescent="0.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VLOOKUP($M7835,People!$A$2:$B$5, 2, FALSE)</f>
        <v>Cassandra Brandow</v>
      </c>
      <c r="W7835" s="3" t="str">
        <f>IFERROR(VLOOKUP($B7835, 'Returns'!$A$2:$B$801, 2, FALSE), "No")</f>
        <v>No</v>
      </c>
    </row>
    <row r="7836" spans="1:23" x14ac:dyDescent="0.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VLOOKUP($M7836,People!$A$2:$B$5, 2, FALSE)</f>
        <v>Anna Andreadi</v>
      </c>
      <c r="W7836" s="3" t="str">
        <f>IFERROR(VLOOKUP($B7836, 'Returns'!$A$2:$B$801, 2, FALSE), "No")</f>
        <v>No</v>
      </c>
    </row>
    <row r="7837" spans="1:23" x14ac:dyDescent="0.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VLOOKUP($M7837,People!$A$2:$B$5, 2, FALSE)</f>
        <v>Anna Andreadi</v>
      </c>
      <c r="W7837" s="3" t="str">
        <f>IFERROR(VLOOKUP($B7837, 'Returns'!$A$2:$B$801, 2, FALSE), "No")</f>
        <v>No</v>
      </c>
    </row>
    <row r="7838" spans="1:23" x14ac:dyDescent="0.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VLOOKUP($M7838,People!$A$2:$B$5, 2, FALSE)</f>
        <v>Anna Andreadi</v>
      </c>
      <c r="W7838" s="3" t="str">
        <f>IFERROR(VLOOKUP($B7838, 'Returns'!$A$2:$B$801, 2, FALSE), "No")</f>
        <v>No</v>
      </c>
    </row>
    <row r="7839" spans="1:23" x14ac:dyDescent="0.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VLOOKUP($M7839,People!$A$2:$B$5, 2, FALSE)</f>
        <v>Anna Andreadi</v>
      </c>
      <c r="W7839" s="3" t="str">
        <f>IFERROR(VLOOKUP($B7839, 'Returns'!$A$2:$B$801, 2, FALSE), "No")</f>
        <v>No</v>
      </c>
    </row>
    <row r="7840" spans="1:23" x14ac:dyDescent="0.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VLOOKUP($M7840,People!$A$2:$B$5, 2, FALSE)</f>
        <v>Anna Andreadi</v>
      </c>
      <c r="W7840" s="3" t="str">
        <f>IFERROR(VLOOKUP($B7840, 'Returns'!$A$2:$B$801, 2, FALSE), "No")</f>
        <v>No</v>
      </c>
    </row>
    <row r="7841" spans="1:23" x14ac:dyDescent="0.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VLOOKUP($M7841,People!$A$2:$B$5, 2, FALSE)</f>
        <v>Kelly Williams</v>
      </c>
      <c r="W7841" s="3" t="str">
        <f>IFERROR(VLOOKUP($B7841, 'Returns'!$A$2:$B$801, 2, FALSE), "No")</f>
        <v>No</v>
      </c>
    </row>
    <row r="7842" spans="1:23" x14ac:dyDescent="0.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VLOOKUP($M7842,People!$A$2:$B$5, 2, FALSE)</f>
        <v>Kelly Williams</v>
      </c>
      <c r="W7842" s="3" t="str">
        <f>IFERROR(VLOOKUP($B7842, 'Returns'!$A$2:$B$801, 2, FALSE), "No")</f>
        <v>No</v>
      </c>
    </row>
    <row r="7843" spans="1:23" x14ac:dyDescent="0.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VLOOKUP($M7843,People!$A$2:$B$5, 2, FALSE)</f>
        <v>Chuck Magee</v>
      </c>
      <c r="W7843" s="3" t="str">
        <f>IFERROR(VLOOKUP($B7843, 'Returns'!$A$2:$B$801, 2, FALSE), "No")</f>
        <v>No</v>
      </c>
    </row>
    <row r="7844" spans="1:23" x14ac:dyDescent="0.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VLOOKUP($M7844,People!$A$2:$B$5, 2, FALSE)</f>
        <v>Cassandra Brandow</v>
      </c>
      <c r="W7844" s="3" t="str">
        <f>IFERROR(VLOOKUP($B7844, 'Returns'!$A$2:$B$801, 2, FALSE), "No")</f>
        <v>No</v>
      </c>
    </row>
    <row r="7845" spans="1:23" x14ac:dyDescent="0.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VLOOKUP($M7845,People!$A$2:$B$5, 2, FALSE)</f>
        <v>Cassandra Brandow</v>
      </c>
      <c r="W7845" s="3" t="str">
        <f>IFERROR(VLOOKUP($B7845, 'Returns'!$A$2:$B$801, 2, FALSE), "No")</f>
        <v>No</v>
      </c>
    </row>
    <row r="7846" spans="1:23" x14ac:dyDescent="0.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VLOOKUP($M7846,People!$A$2:$B$5, 2, FALSE)</f>
        <v>Kelly Williams</v>
      </c>
      <c r="W7846" s="3" t="str">
        <f>IFERROR(VLOOKUP($B7846, 'Returns'!$A$2:$B$801, 2, FALSE), "No")</f>
        <v>Yes</v>
      </c>
    </row>
    <row r="7847" spans="1:23" x14ac:dyDescent="0.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VLOOKUP($M7847,People!$A$2:$B$5, 2, FALSE)</f>
        <v>Cassandra Brandow</v>
      </c>
      <c r="W7847" s="3" t="str">
        <f>IFERROR(VLOOKUP($B7847, 'Returns'!$A$2:$B$801, 2, FALSE), "No")</f>
        <v>No</v>
      </c>
    </row>
    <row r="7848" spans="1:23" x14ac:dyDescent="0.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VLOOKUP($M7848,People!$A$2:$B$5, 2, FALSE)</f>
        <v>Cassandra Brandow</v>
      </c>
      <c r="W7848" s="3" t="str">
        <f>IFERROR(VLOOKUP($B7848, 'Returns'!$A$2:$B$801, 2, FALSE), "No")</f>
        <v>No</v>
      </c>
    </row>
    <row r="7849" spans="1:23" x14ac:dyDescent="0.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VLOOKUP($M7849,People!$A$2:$B$5, 2, FALSE)</f>
        <v>Kelly Williams</v>
      </c>
      <c r="W7849" s="3" t="str">
        <f>IFERROR(VLOOKUP($B7849, 'Returns'!$A$2:$B$801, 2, FALSE), "No")</f>
        <v>No</v>
      </c>
    </row>
    <row r="7850" spans="1:23" x14ac:dyDescent="0.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VLOOKUP($M7850,People!$A$2:$B$5, 2, FALSE)</f>
        <v>Kelly Williams</v>
      </c>
      <c r="W7850" s="3" t="str">
        <f>IFERROR(VLOOKUP($B7850, 'Returns'!$A$2:$B$801, 2, FALSE), "No")</f>
        <v>No</v>
      </c>
    </row>
    <row r="7851" spans="1:23" x14ac:dyDescent="0.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VLOOKUP($M7851,People!$A$2:$B$5, 2, FALSE)</f>
        <v>Kelly Williams</v>
      </c>
      <c r="W7851" s="3" t="str">
        <f>IFERROR(VLOOKUP($B7851, 'Returns'!$A$2:$B$801, 2, FALSE), "No")</f>
        <v>No</v>
      </c>
    </row>
    <row r="7852" spans="1:23" x14ac:dyDescent="0.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VLOOKUP($M7852,People!$A$2:$B$5, 2, FALSE)</f>
        <v>Kelly Williams</v>
      </c>
      <c r="W7852" s="3" t="str">
        <f>IFERROR(VLOOKUP($B7852, 'Returns'!$A$2:$B$801, 2, FALSE), "No")</f>
        <v>No</v>
      </c>
    </row>
    <row r="7853" spans="1:23" x14ac:dyDescent="0.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VLOOKUP($M7853,People!$A$2:$B$5, 2, FALSE)</f>
        <v>Kelly Williams</v>
      </c>
      <c r="W7853" s="3" t="str">
        <f>IFERROR(VLOOKUP($B7853, 'Returns'!$A$2:$B$801, 2, FALSE), "No")</f>
        <v>No</v>
      </c>
    </row>
    <row r="7854" spans="1:23" x14ac:dyDescent="0.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VLOOKUP($M7854,People!$A$2:$B$5, 2, FALSE)</f>
        <v>Kelly Williams</v>
      </c>
      <c r="W7854" s="3" t="str">
        <f>IFERROR(VLOOKUP($B7854, 'Returns'!$A$2:$B$801, 2, FALSE), "No")</f>
        <v>No</v>
      </c>
    </row>
    <row r="7855" spans="1:23" x14ac:dyDescent="0.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VLOOKUP($M7855,People!$A$2:$B$5, 2, FALSE)</f>
        <v>Anna Andreadi</v>
      </c>
      <c r="W7855" s="3" t="str">
        <f>IFERROR(VLOOKUP($B7855, 'Returns'!$A$2:$B$801, 2, FALSE), "No")</f>
        <v>No</v>
      </c>
    </row>
    <row r="7856" spans="1:23" x14ac:dyDescent="0.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VLOOKUP($M7856,People!$A$2:$B$5, 2, FALSE)</f>
        <v>Cassandra Brandow</v>
      </c>
      <c r="W7856" s="3" t="str">
        <f>IFERROR(VLOOKUP($B7856, 'Returns'!$A$2:$B$801, 2, FALSE), "No")</f>
        <v>No</v>
      </c>
    </row>
    <row r="7857" spans="1:23" x14ac:dyDescent="0.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VLOOKUP($M7857,People!$A$2:$B$5, 2, FALSE)</f>
        <v>Cassandra Brandow</v>
      </c>
      <c r="W7857" s="3" t="str">
        <f>IFERROR(VLOOKUP($B7857, 'Returns'!$A$2:$B$801, 2, FALSE), "No")</f>
        <v>No</v>
      </c>
    </row>
    <row r="7858" spans="1:23" x14ac:dyDescent="0.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VLOOKUP($M7858,People!$A$2:$B$5, 2, FALSE)</f>
        <v>Chuck Magee</v>
      </c>
      <c r="W7858" s="3" t="str">
        <f>IFERROR(VLOOKUP($B7858, 'Returns'!$A$2:$B$801, 2, FALSE), "No")</f>
        <v>No</v>
      </c>
    </row>
    <row r="7859" spans="1:23" x14ac:dyDescent="0.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VLOOKUP($M7859,People!$A$2:$B$5, 2, FALSE)</f>
        <v>Chuck Magee</v>
      </c>
      <c r="W7859" s="3" t="str">
        <f>IFERROR(VLOOKUP($B7859, 'Returns'!$A$2:$B$801, 2, FALSE), "No")</f>
        <v>No</v>
      </c>
    </row>
    <row r="7860" spans="1:23" x14ac:dyDescent="0.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VLOOKUP($M7860,People!$A$2:$B$5, 2, FALSE)</f>
        <v>Chuck Magee</v>
      </c>
      <c r="W7860" s="3" t="str">
        <f>IFERROR(VLOOKUP($B7860, 'Returns'!$A$2:$B$801, 2, FALSE), "No")</f>
        <v>No</v>
      </c>
    </row>
    <row r="7861" spans="1:23" x14ac:dyDescent="0.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VLOOKUP($M7861,People!$A$2:$B$5, 2, FALSE)</f>
        <v>Chuck Magee</v>
      </c>
      <c r="W7861" s="3" t="str">
        <f>IFERROR(VLOOKUP($B7861, 'Returns'!$A$2:$B$801, 2, FALSE), "No")</f>
        <v>No</v>
      </c>
    </row>
    <row r="7862" spans="1:23" x14ac:dyDescent="0.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VLOOKUP($M7862,People!$A$2:$B$5, 2, FALSE)</f>
        <v>Chuck Magee</v>
      </c>
      <c r="W7862" s="3" t="str">
        <f>IFERROR(VLOOKUP($B7862, 'Returns'!$A$2:$B$801, 2, FALSE), "No")</f>
        <v>No</v>
      </c>
    </row>
    <row r="7863" spans="1:23" x14ac:dyDescent="0.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VLOOKUP($M7863,People!$A$2:$B$5, 2, FALSE)</f>
        <v>Anna Andreadi</v>
      </c>
      <c r="W7863" s="3" t="str">
        <f>IFERROR(VLOOKUP($B7863, 'Returns'!$A$2:$B$801, 2, FALSE), "No")</f>
        <v>No</v>
      </c>
    </row>
    <row r="7864" spans="1:23" x14ac:dyDescent="0.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VLOOKUP($M7864,People!$A$2:$B$5, 2, FALSE)</f>
        <v>Anna Andreadi</v>
      </c>
      <c r="W7864" s="3" t="str">
        <f>IFERROR(VLOOKUP($B7864, 'Returns'!$A$2:$B$801, 2, FALSE), "No")</f>
        <v>No</v>
      </c>
    </row>
    <row r="7865" spans="1:23" x14ac:dyDescent="0.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VLOOKUP($M7865,People!$A$2:$B$5, 2, FALSE)</f>
        <v>Anna Andreadi</v>
      </c>
      <c r="W7865" s="3" t="str">
        <f>IFERROR(VLOOKUP($B7865, 'Returns'!$A$2:$B$801, 2, FALSE), "No")</f>
        <v>No</v>
      </c>
    </row>
    <row r="7866" spans="1:23" x14ac:dyDescent="0.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VLOOKUP($M7866,People!$A$2:$B$5, 2, FALSE)</f>
        <v>Anna Andreadi</v>
      </c>
      <c r="W7866" s="3" t="str">
        <f>IFERROR(VLOOKUP($B7866, 'Returns'!$A$2:$B$801, 2, FALSE), "No")</f>
        <v>No</v>
      </c>
    </row>
    <row r="7867" spans="1:23" x14ac:dyDescent="0.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VLOOKUP($M7867,People!$A$2:$B$5, 2, FALSE)</f>
        <v>Anna Andreadi</v>
      </c>
      <c r="W7867" s="3" t="str">
        <f>IFERROR(VLOOKUP($B7867, 'Returns'!$A$2:$B$801, 2, FALSE), "No")</f>
        <v>No</v>
      </c>
    </row>
    <row r="7868" spans="1:23" x14ac:dyDescent="0.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VLOOKUP($M7868,People!$A$2:$B$5, 2, FALSE)</f>
        <v>Anna Andreadi</v>
      </c>
      <c r="W7868" s="3" t="str">
        <f>IFERROR(VLOOKUP($B7868, 'Returns'!$A$2:$B$801, 2, FALSE), "No")</f>
        <v>No</v>
      </c>
    </row>
    <row r="7869" spans="1:23" x14ac:dyDescent="0.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VLOOKUP($M7869,People!$A$2:$B$5, 2, FALSE)</f>
        <v>Anna Andreadi</v>
      </c>
      <c r="W7869" s="3" t="str">
        <f>IFERROR(VLOOKUP($B7869, 'Returns'!$A$2:$B$801, 2, FALSE), "No")</f>
        <v>No</v>
      </c>
    </row>
    <row r="7870" spans="1:23" x14ac:dyDescent="0.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VLOOKUP($M7870,People!$A$2:$B$5, 2, FALSE)</f>
        <v>Anna Andreadi</v>
      </c>
      <c r="W7870" s="3" t="str">
        <f>IFERROR(VLOOKUP($B7870, 'Returns'!$A$2:$B$801, 2, FALSE), "No")</f>
        <v>No</v>
      </c>
    </row>
    <row r="7871" spans="1:23" x14ac:dyDescent="0.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VLOOKUP($M7871,People!$A$2:$B$5, 2, FALSE)</f>
        <v>Cassandra Brandow</v>
      </c>
      <c r="W7871" s="3" t="str">
        <f>IFERROR(VLOOKUP($B7871, 'Returns'!$A$2:$B$801, 2, FALSE), "No")</f>
        <v>No</v>
      </c>
    </row>
    <row r="7872" spans="1:23" x14ac:dyDescent="0.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VLOOKUP($M7872,People!$A$2:$B$5, 2, FALSE)</f>
        <v>Chuck Magee</v>
      </c>
      <c r="W7872" s="3" t="str">
        <f>IFERROR(VLOOKUP($B7872, 'Returns'!$A$2:$B$801, 2, FALSE), "No")</f>
        <v>No</v>
      </c>
    </row>
    <row r="7873" spans="1:23" x14ac:dyDescent="0.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VLOOKUP($M7873,People!$A$2:$B$5, 2, FALSE)</f>
        <v>Anna Andreadi</v>
      </c>
      <c r="W7873" s="3" t="str">
        <f>IFERROR(VLOOKUP($B7873, 'Returns'!$A$2:$B$801, 2, FALSE), "No")</f>
        <v>No</v>
      </c>
    </row>
    <row r="7874" spans="1:23" x14ac:dyDescent="0.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VLOOKUP($M7874,People!$A$2:$B$5, 2, FALSE)</f>
        <v>Anna Andreadi</v>
      </c>
      <c r="W7874" s="3" t="str">
        <f>IFERROR(VLOOKUP($B7874, 'Returns'!$A$2:$B$801, 2, FALSE), "No")</f>
        <v>No</v>
      </c>
    </row>
    <row r="7875" spans="1:23" x14ac:dyDescent="0.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VLOOKUP($M7875,People!$A$2:$B$5, 2, FALSE)</f>
        <v>Anna Andreadi</v>
      </c>
      <c r="W7875" s="3" t="str">
        <f>IFERROR(VLOOKUP($B7875, 'Returns'!$A$2:$B$801, 2, FALSE), "No")</f>
        <v>No</v>
      </c>
    </row>
    <row r="7876" spans="1:23" x14ac:dyDescent="0.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VLOOKUP($M7876,People!$A$2:$B$5, 2, FALSE)</f>
        <v>Anna Andreadi</v>
      </c>
      <c r="W7876" s="3" t="str">
        <f>IFERROR(VLOOKUP($B7876, 'Returns'!$A$2:$B$801, 2, FALSE), "No")</f>
        <v>No</v>
      </c>
    </row>
    <row r="7877" spans="1:23" x14ac:dyDescent="0.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VLOOKUP($M7877,People!$A$2:$B$5, 2, FALSE)</f>
        <v>Anna Andreadi</v>
      </c>
      <c r="W7877" s="3" t="str">
        <f>IFERROR(VLOOKUP($B7877, 'Returns'!$A$2:$B$801, 2, FALSE), "No")</f>
        <v>No</v>
      </c>
    </row>
    <row r="7878" spans="1:23" x14ac:dyDescent="0.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VLOOKUP($M7878,People!$A$2:$B$5, 2, FALSE)</f>
        <v>Anna Andreadi</v>
      </c>
      <c r="W7878" s="3" t="str">
        <f>IFERROR(VLOOKUP($B7878, 'Returns'!$A$2:$B$801, 2, FALSE), "No")</f>
        <v>No</v>
      </c>
    </row>
    <row r="7879" spans="1:23" x14ac:dyDescent="0.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VLOOKUP($M7879,People!$A$2:$B$5, 2, FALSE)</f>
        <v>Cassandra Brandow</v>
      </c>
      <c r="W7879" s="3" t="str">
        <f>IFERROR(VLOOKUP($B7879, 'Returns'!$A$2:$B$801, 2, FALSE), "No")</f>
        <v>No</v>
      </c>
    </row>
    <row r="7880" spans="1:23" x14ac:dyDescent="0.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VLOOKUP($M7880,People!$A$2:$B$5, 2, FALSE)</f>
        <v>Kelly Williams</v>
      </c>
      <c r="W7880" s="3" t="str">
        <f>IFERROR(VLOOKUP($B7880, 'Returns'!$A$2:$B$801, 2, FALSE), "No")</f>
        <v>No</v>
      </c>
    </row>
    <row r="7881" spans="1:23" x14ac:dyDescent="0.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VLOOKUP($M7881,People!$A$2:$B$5, 2, FALSE)</f>
        <v>Chuck Magee</v>
      </c>
      <c r="W7881" s="3" t="str">
        <f>IFERROR(VLOOKUP($B7881, 'Returns'!$A$2:$B$801, 2, FALSE), "No")</f>
        <v>No</v>
      </c>
    </row>
    <row r="7882" spans="1:23" x14ac:dyDescent="0.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VLOOKUP($M7882,People!$A$2:$B$5, 2, FALSE)</f>
        <v>Anna Andreadi</v>
      </c>
      <c r="W7882" s="3" t="str">
        <f>IFERROR(VLOOKUP($B7882, 'Returns'!$A$2:$B$801, 2, FALSE), "No")</f>
        <v>No</v>
      </c>
    </row>
    <row r="7883" spans="1:23" x14ac:dyDescent="0.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VLOOKUP($M7883,People!$A$2:$B$5, 2, FALSE)</f>
        <v>Anna Andreadi</v>
      </c>
      <c r="W7883" s="3" t="str">
        <f>IFERROR(VLOOKUP($B7883, 'Returns'!$A$2:$B$801, 2, FALSE), "No")</f>
        <v>No</v>
      </c>
    </row>
    <row r="7884" spans="1:23" x14ac:dyDescent="0.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VLOOKUP($M7884,People!$A$2:$B$5, 2, FALSE)</f>
        <v>Anna Andreadi</v>
      </c>
      <c r="W7884" s="3" t="str">
        <f>IFERROR(VLOOKUP($B7884, 'Returns'!$A$2:$B$801, 2, FALSE), "No")</f>
        <v>No</v>
      </c>
    </row>
    <row r="7885" spans="1:23" x14ac:dyDescent="0.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VLOOKUP($M7885,People!$A$2:$B$5, 2, FALSE)</f>
        <v>Anna Andreadi</v>
      </c>
      <c r="W7885" s="3" t="str">
        <f>IFERROR(VLOOKUP($B7885, 'Returns'!$A$2:$B$801, 2, FALSE), "No")</f>
        <v>No</v>
      </c>
    </row>
    <row r="7886" spans="1:23" x14ac:dyDescent="0.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VLOOKUP($M7886,People!$A$2:$B$5, 2, FALSE)</f>
        <v>Anna Andreadi</v>
      </c>
      <c r="W7886" s="3" t="str">
        <f>IFERROR(VLOOKUP($B7886, 'Returns'!$A$2:$B$801, 2, FALSE), "No")</f>
        <v>No</v>
      </c>
    </row>
    <row r="7887" spans="1:23" x14ac:dyDescent="0.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VLOOKUP($M7887,People!$A$2:$B$5, 2, FALSE)</f>
        <v>Anna Andreadi</v>
      </c>
      <c r="W7887" s="3" t="str">
        <f>IFERROR(VLOOKUP($B7887, 'Returns'!$A$2:$B$801, 2, FALSE), "No")</f>
        <v>No</v>
      </c>
    </row>
    <row r="7888" spans="1:23" x14ac:dyDescent="0.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VLOOKUP($M7888,People!$A$2:$B$5, 2, FALSE)</f>
        <v>Anna Andreadi</v>
      </c>
      <c r="W7888" s="3" t="str">
        <f>IFERROR(VLOOKUP($B7888, 'Returns'!$A$2:$B$801, 2, FALSE), "No")</f>
        <v>No</v>
      </c>
    </row>
    <row r="7889" spans="1:23" x14ac:dyDescent="0.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VLOOKUP($M7889,People!$A$2:$B$5, 2, FALSE)</f>
        <v>Anna Andreadi</v>
      </c>
      <c r="W7889" s="3" t="str">
        <f>IFERROR(VLOOKUP($B7889, 'Returns'!$A$2:$B$801, 2, FALSE), "No")</f>
        <v>No</v>
      </c>
    </row>
    <row r="7890" spans="1:23" x14ac:dyDescent="0.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VLOOKUP($M7890,People!$A$2:$B$5, 2, FALSE)</f>
        <v>Anna Andreadi</v>
      </c>
      <c r="W7890" s="3" t="str">
        <f>IFERROR(VLOOKUP($B7890, 'Returns'!$A$2:$B$801, 2, FALSE), "No")</f>
        <v>No</v>
      </c>
    </row>
    <row r="7891" spans="1:23" x14ac:dyDescent="0.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VLOOKUP($M7891,People!$A$2:$B$5, 2, FALSE)</f>
        <v>Cassandra Brandow</v>
      </c>
      <c r="W7891" s="3" t="str">
        <f>IFERROR(VLOOKUP($B7891, 'Returns'!$A$2:$B$801, 2, FALSE), "No")</f>
        <v>No</v>
      </c>
    </row>
    <row r="7892" spans="1:23" x14ac:dyDescent="0.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VLOOKUP($M7892,People!$A$2:$B$5, 2, FALSE)</f>
        <v>Cassandra Brandow</v>
      </c>
      <c r="W7892" s="3" t="str">
        <f>IFERROR(VLOOKUP($B7892, 'Returns'!$A$2:$B$801, 2, FALSE), "No")</f>
        <v>No</v>
      </c>
    </row>
    <row r="7893" spans="1:23" x14ac:dyDescent="0.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VLOOKUP($M7893,People!$A$2:$B$5, 2, FALSE)</f>
        <v>Cassandra Brandow</v>
      </c>
      <c r="W7893" s="3" t="str">
        <f>IFERROR(VLOOKUP($B7893, 'Returns'!$A$2:$B$801, 2, FALSE), "No")</f>
        <v>No</v>
      </c>
    </row>
    <row r="7894" spans="1:23" x14ac:dyDescent="0.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VLOOKUP($M7894,People!$A$2:$B$5, 2, FALSE)</f>
        <v>Cassandra Brandow</v>
      </c>
      <c r="W7894" s="3" t="str">
        <f>IFERROR(VLOOKUP($B7894, 'Returns'!$A$2:$B$801, 2, FALSE), "No")</f>
        <v>No</v>
      </c>
    </row>
    <row r="7895" spans="1:23" x14ac:dyDescent="0.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VLOOKUP($M7895,People!$A$2:$B$5, 2, FALSE)</f>
        <v>Chuck Magee</v>
      </c>
      <c r="W7895" s="3" t="str">
        <f>IFERROR(VLOOKUP($B7895, 'Returns'!$A$2:$B$801, 2, FALSE), "No")</f>
        <v>No</v>
      </c>
    </row>
    <row r="7896" spans="1:23" x14ac:dyDescent="0.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VLOOKUP($M7896,People!$A$2:$B$5, 2, FALSE)</f>
        <v>Chuck Magee</v>
      </c>
      <c r="W7896" s="3" t="str">
        <f>IFERROR(VLOOKUP($B7896, 'Returns'!$A$2:$B$801, 2, FALSE), "No")</f>
        <v>No</v>
      </c>
    </row>
    <row r="7897" spans="1:23" x14ac:dyDescent="0.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VLOOKUP($M7897,People!$A$2:$B$5, 2, FALSE)</f>
        <v>Chuck Magee</v>
      </c>
      <c r="W7897" s="3" t="str">
        <f>IFERROR(VLOOKUP($B7897, 'Returns'!$A$2:$B$801, 2, FALSE), "No")</f>
        <v>No</v>
      </c>
    </row>
    <row r="7898" spans="1:23" x14ac:dyDescent="0.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VLOOKUP($M7898,People!$A$2:$B$5, 2, FALSE)</f>
        <v>Chuck Magee</v>
      </c>
      <c r="W7898" s="3" t="str">
        <f>IFERROR(VLOOKUP($B7898, 'Returns'!$A$2:$B$801, 2, FALSE), "No")</f>
        <v>No</v>
      </c>
    </row>
    <row r="7899" spans="1:23" x14ac:dyDescent="0.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VLOOKUP($M7899,People!$A$2:$B$5, 2, FALSE)</f>
        <v>Cassandra Brandow</v>
      </c>
      <c r="W7899" s="3" t="str">
        <f>IFERROR(VLOOKUP($B7899, 'Returns'!$A$2:$B$801, 2, FALSE), "No")</f>
        <v>No</v>
      </c>
    </row>
    <row r="7900" spans="1:23" x14ac:dyDescent="0.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VLOOKUP($M7900,People!$A$2:$B$5, 2, FALSE)</f>
        <v>Cassandra Brandow</v>
      </c>
      <c r="W7900" s="3" t="str">
        <f>IFERROR(VLOOKUP($B7900, 'Returns'!$A$2:$B$801, 2, FALSE), "No")</f>
        <v>No</v>
      </c>
    </row>
    <row r="7901" spans="1:23" x14ac:dyDescent="0.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VLOOKUP($M7901,People!$A$2:$B$5, 2, FALSE)</f>
        <v>Cassandra Brandow</v>
      </c>
      <c r="W7901" s="3" t="str">
        <f>IFERROR(VLOOKUP($B7901, 'Returns'!$A$2:$B$801, 2, FALSE), "No")</f>
        <v>No</v>
      </c>
    </row>
    <row r="7902" spans="1:23" x14ac:dyDescent="0.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VLOOKUP($M7902,People!$A$2:$B$5, 2, FALSE)</f>
        <v>Cassandra Brandow</v>
      </c>
      <c r="W7902" s="3" t="str">
        <f>IFERROR(VLOOKUP($B7902, 'Returns'!$A$2:$B$801, 2, FALSE), "No")</f>
        <v>No</v>
      </c>
    </row>
    <row r="7903" spans="1:23" x14ac:dyDescent="0.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VLOOKUP($M7903,People!$A$2:$B$5, 2, FALSE)</f>
        <v>Cassandra Brandow</v>
      </c>
      <c r="W7903" s="3" t="str">
        <f>IFERROR(VLOOKUP($B7903, 'Returns'!$A$2:$B$801, 2, FALSE), "No")</f>
        <v>No</v>
      </c>
    </row>
    <row r="7904" spans="1:23" x14ac:dyDescent="0.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VLOOKUP($M7904,People!$A$2:$B$5, 2, FALSE)</f>
        <v>Cassandra Brandow</v>
      </c>
      <c r="W7904" s="3" t="str">
        <f>IFERROR(VLOOKUP($B7904, 'Returns'!$A$2:$B$801, 2, FALSE), "No")</f>
        <v>No</v>
      </c>
    </row>
    <row r="7905" spans="1:23" x14ac:dyDescent="0.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VLOOKUP($M7905,People!$A$2:$B$5, 2, FALSE)</f>
        <v>Cassandra Brandow</v>
      </c>
      <c r="W7905" s="3" t="str">
        <f>IFERROR(VLOOKUP($B7905, 'Returns'!$A$2:$B$801, 2, FALSE), "No")</f>
        <v>No</v>
      </c>
    </row>
    <row r="7906" spans="1:23" x14ac:dyDescent="0.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VLOOKUP($M7906,People!$A$2:$B$5, 2, FALSE)</f>
        <v>Kelly Williams</v>
      </c>
      <c r="W7906" s="3" t="str">
        <f>IFERROR(VLOOKUP($B7906, 'Returns'!$A$2:$B$801, 2, FALSE), "No")</f>
        <v>No</v>
      </c>
    </row>
    <row r="7907" spans="1:23" x14ac:dyDescent="0.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VLOOKUP($M7907,People!$A$2:$B$5, 2, FALSE)</f>
        <v>Kelly Williams</v>
      </c>
      <c r="W7907" s="3" t="str">
        <f>IFERROR(VLOOKUP($B7907, 'Returns'!$A$2:$B$801, 2, FALSE), "No")</f>
        <v>No</v>
      </c>
    </row>
    <row r="7908" spans="1:23" x14ac:dyDescent="0.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VLOOKUP($M7908,People!$A$2:$B$5, 2, FALSE)</f>
        <v>Kelly Williams</v>
      </c>
      <c r="W7908" s="3" t="str">
        <f>IFERROR(VLOOKUP($B7908, 'Returns'!$A$2:$B$801, 2, FALSE), "No")</f>
        <v>No</v>
      </c>
    </row>
    <row r="7909" spans="1:23" x14ac:dyDescent="0.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VLOOKUP($M7909,People!$A$2:$B$5, 2, FALSE)</f>
        <v>Anna Andreadi</v>
      </c>
      <c r="W7909" s="3" t="str">
        <f>IFERROR(VLOOKUP($B7909, 'Returns'!$A$2:$B$801, 2, FALSE), "No")</f>
        <v>No</v>
      </c>
    </row>
    <row r="7910" spans="1:23" x14ac:dyDescent="0.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VLOOKUP($M7910,People!$A$2:$B$5, 2, FALSE)</f>
        <v>Anna Andreadi</v>
      </c>
      <c r="W7910" s="3" t="str">
        <f>IFERROR(VLOOKUP($B7910, 'Returns'!$A$2:$B$801, 2, FALSE), "No")</f>
        <v>No</v>
      </c>
    </row>
    <row r="7911" spans="1:23" x14ac:dyDescent="0.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VLOOKUP($M7911,People!$A$2:$B$5, 2, FALSE)</f>
        <v>Anna Andreadi</v>
      </c>
      <c r="W7911" s="3" t="str">
        <f>IFERROR(VLOOKUP($B7911, 'Returns'!$A$2:$B$801, 2, FALSE), "No")</f>
        <v>No</v>
      </c>
    </row>
    <row r="7912" spans="1:23" x14ac:dyDescent="0.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VLOOKUP($M7912,People!$A$2:$B$5, 2, FALSE)</f>
        <v>Anna Andreadi</v>
      </c>
      <c r="W7912" s="3" t="str">
        <f>IFERROR(VLOOKUP($B7912, 'Returns'!$A$2:$B$801, 2, FALSE), "No")</f>
        <v>No</v>
      </c>
    </row>
    <row r="7913" spans="1:23" x14ac:dyDescent="0.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VLOOKUP($M7913,People!$A$2:$B$5, 2, FALSE)</f>
        <v>Anna Andreadi</v>
      </c>
      <c r="W7913" s="3" t="str">
        <f>IFERROR(VLOOKUP($B7913, 'Returns'!$A$2:$B$801, 2, FALSE), "No")</f>
        <v>No</v>
      </c>
    </row>
    <row r="7914" spans="1:23" x14ac:dyDescent="0.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VLOOKUP($M7914,People!$A$2:$B$5, 2, FALSE)</f>
        <v>Kelly Williams</v>
      </c>
      <c r="W7914" s="3" t="str">
        <f>IFERROR(VLOOKUP($B7914, 'Returns'!$A$2:$B$801, 2, FALSE), "No")</f>
        <v>No</v>
      </c>
    </row>
    <row r="7915" spans="1:23" x14ac:dyDescent="0.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VLOOKUP($M7915,People!$A$2:$B$5, 2, FALSE)</f>
        <v>Chuck Magee</v>
      </c>
      <c r="W7915" s="3" t="str">
        <f>IFERROR(VLOOKUP($B7915, 'Returns'!$A$2:$B$801, 2, FALSE), "No")</f>
        <v>No</v>
      </c>
    </row>
    <row r="7916" spans="1:23" x14ac:dyDescent="0.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VLOOKUP($M7916,People!$A$2:$B$5, 2, FALSE)</f>
        <v>Chuck Magee</v>
      </c>
      <c r="W7916" s="3" t="str">
        <f>IFERROR(VLOOKUP($B7916, 'Returns'!$A$2:$B$801, 2, FALSE), "No")</f>
        <v>No</v>
      </c>
    </row>
    <row r="7917" spans="1:23" x14ac:dyDescent="0.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VLOOKUP($M7917,People!$A$2:$B$5, 2, FALSE)</f>
        <v>Chuck Magee</v>
      </c>
      <c r="W7917" s="3" t="str">
        <f>IFERROR(VLOOKUP($B7917, 'Returns'!$A$2:$B$801, 2, FALSE), "No")</f>
        <v>No</v>
      </c>
    </row>
    <row r="7918" spans="1:23" x14ac:dyDescent="0.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VLOOKUP($M7918,People!$A$2:$B$5, 2, FALSE)</f>
        <v>Chuck Magee</v>
      </c>
      <c r="W7918" s="3" t="str">
        <f>IFERROR(VLOOKUP($B7918, 'Returns'!$A$2:$B$801, 2, FALSE), "No")</f>
        <v>No</v>
      </c>
    </row>
    <row r="7919" spans="1:23" x14ac:dyDescent="0.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VLOOKUP($M7919,People!$A$2:$B$5, 2, FALSE)</f>
        <v>Kelly Williams</v>
      </c>
      <c r="W7919" s="3" t="str">
        <f>IFERROR(VLOOKUP($B7919, 'Returns'!$A$2:$B$801, 2, FALSE), "No")</f>
        <v>No</v>
      </c>
    </row>
    <row r="7920" spans="1:23" x14ac:dyDescent="0.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VLOOKUP($M7920,People!$A$2:$B$5, 2, FALSE)</f>
        <v>Anna Andreadi</v>
      </c>
      <c r="W7920" s="3" t="str">
        <f>IFERROR(VLOOKUP($B7920, 'Returns'!$A$2:$B$801, 2, FALSE), "No")</f>
        <v>No</v>
      </c>
    </row>
    <row r="7921" spans="1:23" x14ac:dyDescent="0.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VLOOKUP($M7921,People!$A$2:$B$5, 2, FALSE)</f>
        <v>Chuck Magee</v>
      </c>
      <c r="W7921" s="3" t="str">
        <f>IFERROR(VLOOKUP($B7921, 'Returns'!$A$2:$B$801, 2, FALSE), "No")</f>
        <v>No</v>
      </c>
    </row>
    <row r="7922" spans="1:23" x14ac:dyDescent="0.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VLOOKUP($M7922,People!$A$2:$B$5, 2, FALSE)</f>
        <v>Chuck Magee</v>
      </c>
      <c r="W7922" s="3" t="str">
        <f>IFERROR(VLOOKUP($B7922, 'Returns'!$A$2:$B$801, 2, FALSE), "No")</f>
        <v>No</v>
      </c>
    </row>
    <row r="7923" spans="1:23" x14ac:dyDescent="0.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VLOOKUP($M7923,People!$A$2:$B$5, 2, FALSE)</f>
        <v>Chuck Magee</v>
      </c>
      <c r="W7923" s="3" t="str">
        <f>IFERROR(VLOOKUP($B7923, 'Returns'!$A$2:$B$801, 2, FALSE), "No")</f>
        <v>No</v>
      </c>
    </row>
    <row r="7924" spans="1:23" x14ac:dyDescent="0.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VLOOKUP($M7924,People!$A$2:$B$5, 2, FALSE)</f>
        <v>Cassandra Brandow</v>
      </c>
      <c r="W7924" s="3" t="str">
        <f>IFERROR(VLOOKUP($B7924, 'Returns'!$A$2:$B$801, 2, FALSE), "No")</f>
        <v>No</v>
      </c>
    </row>
    <row r="7925" spans="1:23" x14ac:dyDescent="0.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VLOOKUP($M7925,People!$A$2:$B$5, 2, FALSE)</f>
        <v>Cassandra Brandow</v>
      </c>
      <c r="W7925" s="3" t="str">
        <f>IFERROR(VLOOKUP($B7925, 'Returns'!$A$2:$B$801, 2, FALSE), "No")</f>
        <v>No</v>
      </c>
    </row>
    <row r="7926" spans="1:23" x14ac:dyDescent="0.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VLOOKUP($M7926,People!$A$2:$B$5, 2, FALSE)</f>
        <v>Cassandra Brandow</v>
      </c>
      <c r="W7926" s="3" t="str">
        <f>IFERROR(VLOOKUP($B7926, 'Returns'!$A$2:$B$801, 2, FALSE), "No")</f>
        <v>No</v>
      </c>
    </row>
    <row r="7927" spans="1:23" x14ac:dyDescent="0.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VLOOKUP($M7927,People!$A$2:$B$5, 2, FALSE)</f>
        <v>Cassandra Brandow</v>
      </c>
      <c r="W7927" s="3" t="str">
        <f>IFERROR(VLOOKUP($B7927, 'Returns'!$A$2:$B$801, 2, FALSE), "No")</f>
        <v>No</v>
      </c>
    </row>
    <row r="7928" spans="1:23" x14ac:dyDescent="0.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VLOOKUP($M7928,People!$A$2:$B$5, 2, FALSE)</f>
        <v>Chuck Magee</v>
      </c>
      <c r="W7928" s="3" t="str">
        <f>IFERROR(VLOOKUP($B7928, 'Returns'!$A$2:$B$801, 2, FALSE), "No")</f>
        <v>No</v>
      </c>
    </row>
    <row r="7929" spans="1:23" x14ac:dyDescent="0.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VLOOKUP($M7929,People!$A$2:$B$5, 2, FALSE)</f>
        <v>Chuck Magee</v>
      </c>
      <c r="W7929" s="3" t="str">
        <f>IFERROR(VLOOKUP($B7929, 'Returns'!$A$2:$B$801, 2, FALSE), "No")</f>
        <v>No</v>
      </c>
    </row>
    <row r="7930" spans="1:23" x14ac:dyDescent="0.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VLOOKUP($M7930,People!$A$2:$B$5, 2, FALSE)</f>
        <v>Chuck Magee</v>
      </c>
      <c r="W7930" s="3" t="str">
        <f>IFERROR(VLOOKUP($B7930, 'Returns'!$A$2:$B$801, 2, FALSE), "No")</f>
        <v>No</v>
      </c>
    </row>
    <row r="7931" spans="1:23" x14ac:dyDescent="0.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VLOOKUP($M7931,People!$A$2:$B$5, 2, FALSE)</f>
        <v>Kelly Williams</v>
      </c>
      <c r="W7931" s="3" t="str">
        <f>IFERROR(VLOOKUP($B7931, 'Returns'!$A$2:$B$801, 2, FALSE), "No")</f>
        <v>No</v>
      </c>
    </row>
    <row r="7932" spans="1:23" x14ac:dyDescent="0.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VLOOKUP($M7932,People!$A$2:$B$5, 2, FALSE)</f>
        <v>Chuck Magee</v>
      </c>
      <c r="W7932" s="3" t="str">
        <f>IFERROR(VLOOKUP($B7932, 'Returns'!$A$2:$B$801, 2, FALSE), "No")</f>
        <v>No</v>
      </c>
    </row>
    <row r="7933" spans="1:23" x14ac:dyDescent="0.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VLOOKUP($M7933,People!$A$2:$B$5, 2, FALSE)</f>
        <v>Anna Andreadi</v>
      </c>
      <c r="W7933" s="3" t="str">
        <f>IFERROR(VLOOKUP($B7933, 'Returns'!$A$2:$B$801, 2, FALSE), "No")</f>
        <v>No</v>
      </c>
    </row>
    <row r="7934" spans="1:23" x14ac:dyDescent="0.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VLOOKUP($M7934,People!$A$2:$B$5, 2, FALSE)</f>
        <v>Anna Andreadi</v>
      </c>
      <c r="W7934" s="3" t="str">
        <f>IFERROR(VLOOKUP($B7934, 'Returns'!$A$2:$B$801, 2, FALSE), "No")</f>
        <v>No</v>
      </c>
    </row>
    <row r="7935" spans="1:23" x14ac:dyDescent="0.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VLOOKUP($M7935,People!$A$2:$B$5, 2, FALSE)</f>
        <v>Anna Andreadi</v>
      </c>
      <c r="W7935" s="3" t="str">
        <f>IFERROR(VLOOKUP($B7935, 'Returns'!$A$2:$B$801, 2, FALSE), "No")</f>
        <v>Yes</v>
      </c>
    </row>
    <row r="7936" spans="1:23" x14ac:dyDescent="0.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VLOOKUP($M7936,People!$A$2:$B$5, 2, FALSE)</f>
        <v>Anna Andreadi</v>
      </c>
      <c r="W7936" s="3" t="str">
        <f>IFERROR(VLOOKUP($B7936, 'Returns'!$A$2:$B$801, 2, FALSE), "No")</f>
        <v>Yes</v>
      </c>
    </row>
    <row r="7937" spans="1:23" x14ac:dyDescent="0.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VLOOKUP($M7937,People!$A$2:$B$5, 2, FALSE)</f>
        <v>Anna Andreadi</v>
      </c>
      <c r="W7937" s="3" t="str">
        <f>IFERROR(VLOOKUP($B7937, 'Returns'!$A$2:$B$801, 2, FALSE), "No")</f>
        <v>Yes</v>
      </c>
    </row>
    <row r="7938" spans="1:23" x14ac:dyDescent="0.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VLOOKUP($M7938,People!$A$2:$B$5, 2, FALSE)</f>
        <v>Anna Andreadi</v>
      </c>
      <c r="W7938" s="3" t="str">
        <f>IFERROR(VLOOKUP($B7938, 'Returns'!$A$2:$B$801, 2, FALSE), "No")</f>
        <v>Yes</v>
      </c>
    </row>
    <row r="7939" spans="1:23" x14ac:dyDescent="0.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VLOOKUP($M7939,People!$A$2:$B$5, 2, FALSE)</f>
        <v>Anna Andreadi</v>
      </c>
      <c r="W7939" s="3" t="str">
        <f>IFERROR(VLOOKUP($B7939, 'Returns'!$A$2:$B$801, 2, FALSE), "No")</f>
        <v>Yes</v>
      </c>
    </row>
    <row r="7940" spans="1:23" x14ac:dyDescent="0.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VLOOKUP($M7940,People!$A$2:$B$5, 2, FALSE)</f>
        <v>Anna Andreadi</v>
      </c>
      <c r="W7940" s="3" t="str">
        <f>IFERROR(VLOOKUP($B7940, 'Returns'!$A$2:$B$801, 2, FALSE), "No")</f>
        <v>Yes</v>
      </c>
    </row>
    <row r="7941" spans="1:23" x14ac:dyDescent="0.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VLOOKUP($M7941,People!$A$2:$B$5, 2, FALSE)</f>
        <v>Anna Andreadi</v>
      </c>
      <c r="W7941" s="3" t="str">
        <f>IFERROR(VLOOKUP($B7941, 'Returns'!$A$2:$B$801, 2, FALSE), "No")</f>
        <v>Yes</v>
      </c>
    </row>
    <row r="7942" spans="1:23" x14ac:dyDescent="0.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VLOOKUP($M7942,People!$A$2:$B$5, 2, FALSE)</f>
        <v>Anna Andreadi</v>
      </c>
      <c r="W7942" s="3" t="str">
        <f>IFERROR(VLOOKUP($B7942, 'Returns'!$A$2:$B$801, 2, FALSE), "No")</f>
        <v>No</v>
      </c>
    </row>
    <row r="7943" spans="1:23" x14ac:dyDescent="0.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VLOOKUP($M7943,People!$A$2:$B$5, 2, FALSE)</f>
        <v>Anna Andreadi</v>
      </c>
      <c r="W7943" s="3" t="str">
        <f>IFERROR(VLOOKUP($B7943, 'Returns'!$A$2:$B$801, 2, FALSE), "No")</f>
        <v>No</v>
      </c>
    </row>
    <row r="7944" spans="1:23" x14ac:dyDescent="0.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VLOOKUP($M7944,People!$A$2:$B$5, 2, FALSE)</f>
        <v>Kelly Williams</v>
      </c>
      <c r="W7944" s="3" t="str">
        <f>IFERROR(VLOOKUP($B7944, 'Returns'!$A$2:$B$801, 2, FALSE), "No")</f>
        <v>Yes</v>
      </c>
    </row>
    <row r="7945" spans="1:23" x14ac:dyDescent="0.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VLOOKUP($M7945,People!$A$2:$B$5, 2, FALSE)</f>
        <v>Kelly Williams</v>
      </c>
      <c r="W7945" s="3" t="str">
        <f>IFERROR(VLOOKUP($B7945, 'Returns'!$A$2:$B$801, 2, FALSE), "No")</f>
        <v>Yes</v>
      </c>
    </row>
    <row r="7946" spans="1:23" x14ac:dyDescent="0.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VLOOKUP($M7946,People!$A$2:$B$5, 2, FALSE)</f>
        <v>Kelly Williams</v>
      </c>
      <c r="W7946" s="3" t="str">
        <f>IFERROR(VLOOKUP($B7946, 'Returns'!$A$2:$B$801, 2, FALSE), "No")</f>
        <v>Yes</v>
      </c>
    </row>
    <row r="7947" spans="1:23" x14ac:dyDescent="0.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VLOOKUP($M7947,People!$A$2:$B$5, 2, FALSE)</f>
        <v>Kelly Williams</v>
      </c>
      <c r="W7947" s="3" t="str">
        <f>IFERROR(VLOOKUP($B7947, 'Returns'!$A$2:$B$801, 2, FALSE), "No")</f>
        <v>Yes</v>
      </c>
    </row>
    <row r="7948" spans="1:23" x14ac:dyDescent="0.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VLOOKUP($M7948,People!$A$2:$B$5, 2, FALSE)</f>
        <v>Kelly Williams</v>
      </c>
      <c r="W7948" s="3" t="str">
        <f>IFERROR(VLOOKUP($B7948, 'Returns'!$A$2:$B$801, 2, FALSE), "No")</f>
        <v>Yes</v>
      </c>
    </row>
    <row r="7949" spans="1:23" x14ac:dyDescent="0.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VLOOKUP($M7949,People!$A$2:$B$5, 2, FALSE)</f>
        <v>Kelly Williams</v>
      </c>
      <c r="W7949" s="3" t="str">
        <f>IFERROR(VLOOKUP($B7949, 'Returns'!$A$2:$B$801, 2, FALSE), "No")</f>
        <v>No</v>
      </c>
    </row>
    <row r="7950" spans="1:23" x14ac:dyDescent="0.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VLOOKUP($M7950,People!$A$2:$B$5, 2, FALSE)</f>
        <v>Kelly Williams</v>
      </c>
      <c r="W7950" s="3" t="str">
        <f>IFERROR(VLOOKUP($B7950, 'Returns'!$A$2:$B$801, 2, FALSE), "No")</f>
        <v>No</v>
      </c>
    </row>
    <row r="7951" spans="1:23" x14ac:dyDescent="0.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VLOOKUP($M7951,People!$A$2:$B$5, 2, FALSE)</f>
        <v>Kelly Williams</v>
      </c>
      <c r="W7951" s="3" t="str">
        <f>IFERROR(VLOOKUP($B7951, 'Returns'!$A$2:$B$801, 2, FALSE), "No")</f>
        <v>No</v>
      </c>
    </row>
    <row r="7952" spans="1:23" x14ac:dyDescent="0.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VLOOKUP($M7952,People!$A$2:$B$5, 2, FALSE)</f>
        <v>Kelly Williams</v>
      </c>
      <c r="W7952" s="3" t="str">
        <f>IFERROR(VLOOKUP($B7952, 'Returns'!$A$2:$B$801, 2, FALSE), "No")</f>
        <v>No</v>
      </c>
    </row>
    <row r="7953" spans="1:23" x14ac:dyDescent="0.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VLOOKUP($M7953,People!$A$2:$B$5, 2, FALSE)</f>
        <v>Chuck Magee</v>
      </c>
      <c r="W7953" s="3" t="str">
        <f>IFERROR(VLOOKUP($B7953, 'Returns'!$A$2:$B$801, 2, FALSE), "No")</f>
        <v>No</v>
      </c>
    </row>
    <row r="7954" spans="1:23" x14ac:dyDescent="0.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VLOOKUP($M7954,People!$A$2:$B$5, 2, FALSE)</f>
        <v>Chuck Magee</v>
      </c>
      <c r="W7954" s="3" t="str">
        <f>IFERROR(VLOOKUP($B7954, 'Returns'!$A$2:$B$801, 2, FALSE), "No")</f>
        <v>No</v>
      </c>
    </row>
    <row r="7955" spans="1:23" x14ac:dyDescent="0.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VLOOKUP($M7955,People!$A$2:$B$5, 2, FALSE)</f>
        <v>Chuck Magee</v>
      </c>
      <c r="W7955" s="3" t="str">
        <f>IFERROR(VLOOKUP($B7955, 'Returns'!$A$2:$B$801, 2, FALSE), "No")</f>
        <v>No</v>
      </c>
    </row>
    <row r="7956" spans="1:23" x14ac:dyDescent="0.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VLOOKUP($M7956,People!$A$2:$B$5, 2, FALSE)</f>
        <v>Chuck Magee</v>
      </c>
      <c r="W7956" s="3" t="str">
        <f>IFERROR(VLOOKUP($B7956, 'Returns'!$A$2:$B$801, 2, FALSE), "No")</f>
        <v>No</v>
      </c>
    </row>
    <row r="7957" spans="1:23" x14ac:dyDescent="0.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VLOOKUP($M7957,People!$A$2:$B$5, 2, FALSE)</f>
        <v>Anna Andreadi</v>
      </c>
      <c r="W7957" s="3" t="str">
        <f>IFERROR(VLOOKUP($B7957, 'Returns'!$A$2:$B$801, 2, FALSE), "No")</f>
        <v>Yes</v>
      </c>
    </row>
    <row r="7958" spans="1:23" x14ac:dyDescent="0.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VLOOKUP($M7958,People!$A$2:$B$5, 2, FALSE)</f>
        <v>Anna Andreadi</v>
      </c>
      <c r="W7958" s="3" t="str">
        <f>IFERROR(VLOOKUP($B7958, 'Returns'!$A$2:$B$801, 2, FALSE), "No")</f>
        <v>Yes</v>
      </c>
    </row>
    <row r="7959" spans="1:23" x14ac:dyDescent="0.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VLOOKUP($M7959,People!$A$2:$B$5, 2, FALSE)</f>
        <v>Anna Andreadi</v>
      </c>
      <c r="W7959" s="3" t="str">
        <f>IFERROR(VLOOKUP($B7959, 'Returns'!$A$2:$B$801, 2, FALSE), "No")</f>
        <v>Yes</v>
      </c>
    </row>
    <row r="7960" spans="1:23" x14ac:dyDescent="0.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VLOOKUP($M7960,People!$A$2:$B$5, 2, FALSE)</f>
        <v>Anna Andreadi</v>
      </c>
      <c r="W7960" s="3" t="str">
        <f>IFERROR(VLOOKUP($B7960, 'Returns'!$A$2:$B$801, 2, FALSE), "No")</f>
        <v>Yes</v>
      </c>
    </row>
    <row r="7961" spans="1:23" x14ac:dyDescent="0.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VLOOKUP($M7961,People!$A$2:$B$5, 2, FALSE)</f>
        <v>Anna Andreadi</v>
      </c>
      <c r="W7961" s="3" t="str">
        <f>IFERROR(VLOOKUP($B7961, 'Returns'!$A$2:$B$801, 2, FALSE), "No")</f>
        <v>Yes</v>
      </c>
    </row>
    <row r="7962" spans="1:23" x14ac:dyDescent="0.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VLOOKUP($M7962,People!$A$2:$B$5, 2, FALSE)</f>
        <v>Anna Andreadi</v>
      </c>
      <c r="W7962" s="3" t="str">
        <f>IFERROR(VLOOKUP($B7962, 'Returns'!$A$2:$B$801, 2, FALSE), "No")</f>
        <v>Yes</v>
      </c>
    </row>
    <row r="7963" spans="1:23" x14ac:dyDescent="0.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VLOOKUP($M7963,People!$A$2:$B$5, 2, FALSE)</f>
        <v>Cassandra Brandow</v>
      </c>
      <c r="W7963" s="3" t="str">
        <f>IFERROR(VLOOKUP($B7963, 'Returns'!$A$2:$B$801, 2, FALSE), "No")</f>
        <v>No</v>
      </c>
    </row>
    <row r="7964" spans="1:23" x14ac:dyDescent="0.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VLOOKUP($M7964,People!$A$2:$B$5, 2, FALSE)</f>
        <v>Cassandra Brandow</v>
      </c>
      <c r="W7964" s="3" t="str">
        <f>IFERROR(VLOOKUP($B7964, 'Returns'!$A$2:$B$801, 2, FALSE), "No")</f>
        <v>No</v>
      </c>
    </row>
    <row r="7965" spans="1:23" x14ac:dyDescent="0.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VLOOKUP($M7965,People!$A$2:$B$5, 2, FALSE)</f>
        <v>Cassandra Brandow</v>
      </c>
      <c r="W7965" s="3" t="str">
        <f>IFERROR(VLOOKUP($B7965, 'Returns'!$A$2:$B$801, 2, FALSE), "No")</f>
        <v>No</v>
      </c>
    </row>
    <row r="7966" spans="1:23" x14ac:dyDescent="0.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VLOOKUP($M7966,People!$A$2:$B$5, 2, FALSE)</f>
        <v>Cassandra Brandow</v>
      </c>
      <c r="W7966" s="3" t="str">
        <f>IFERROR(VLOOKUP($B7966, 'Returns'!$A$2:$B$801, 2, FALSE), "No")</f>
        <v>No</v>
      </c>
    </row>
    <row r="7967" spans="1:23" x14ac:dyDescent="0.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VLOOKUP($M7967,People!$A$2:$B$5, 2, FALSE)</f>
        <v>Cassandra Brandow</v>
      </c>
      <c r="W7967" s="3" t="str">
        <f>IFERROR(VLOOKUP($B7967, 'Returns'!$A$2:$B$801, 2, FALSE), "No")</f>
        <v>No</v>
      </c>
    </row>
    <row r="7968" spans="1:23" x14ac:dyDescent="0.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VLOOKUP($M7968,People!$A$2:$B$5, 2, FALSE)</f>
        <v>Anna Andreadi</v>
      </c>
      <c r="W7968" s="3" t="str">
        <f>IFERROR(VLOOKUP($B7968, 'Returns'!$A$2:$B$801, 2, FALSE), "No")</f>
        <v>No</v>
      </c>
    </row>
    <row r="7969" spans="1:23" x14ac:dyDescent="0.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VLOOKUP($M7969,People!$A$2:$B$5, 2, FALSE)</f>
        <v>Anna Andreadi</v>
      </c>
      <c r="W7969" s="3" t="str">
        <f>IFERROR(VLOOKUP($B7969, 'Returns'!$A$2:$B$801, 2, FALSE), "No")</f>
        <v>No</v>
      </c>
    </row>
    <row r="7970" spans="1:23" x14ac:dyDescent="0.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VLOOKUP($M7970,People!$A$2:$B$5, 2, FALSE)</f>
        <v>Anna Andreadi</v>
      </c>
      <c r="W7970" s="3" t="str">
        <f>IFERROR(VLOOKUP($B7970, 'Returns'!$A$2:$B$801, 2, FALSE), "No")</f>
        <v>No</v>
      </c>
    </row>
    <row r="7971" spans="1:23" x14ac:dyDescent="0.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VLOOKUP($M7971,People!$A$2:$B$5, 2, FALSE)</f>
        <v>Anna Andreadi</v>
      </c>
      <c r="W7971" s="3" t="str">
        <f>IFERROR(VLOOKUP($B7971, 'Returns'!$A$2:$B$801, 2, FALSE), "No")</f>
        <v>No</v>
      </c>
    </row>
    <row r="7972" spans="1:23" x14ac:dyDescent="0.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VLOOKUP($M7972,People!$A$2:$B$5, 2, FALSE)</f>
        <v>Chuck Magee</v>
      </c>
      <c r="W7972" s="3" t="str">
        <f>IFERROR(VLOOKUP($B7972, 'Returns'!$A$2:$B$801, 2, FALSE), "No")</f>
        <v>No</v>
      </c>
    </row>
    <row r="7973" spans="1:23" x14ac:dyDescent="0.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VLOOKUP($M7973,People!$A$2:$B$5, 2, FALSE)</f>
        <v>Chuck Magee</v>
      </c>
      <c r="W7973" s="3" t="str">
        <f>IFERROR(VLOOKUP($B7973, 'Returns'!$A$2:$B$801, 2, FALSE), "No")</f>
        <v>No</v>
      </c>
    </row>
    <row r="7974" spans="1:23" x14ac:dyDescent="0.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VLOOKUP($M7974,People!$A$2:$B$5, 2, FALSE)</f>
        <v>Chuck Magee</v>
      </c>
      <c r="W7974" s="3" t="str">
        <f>IFERROR(VLOOKUP($B7974, 'Returns'!$A$2:$B$801, 2, FALSE), "No")</f>
        <v>No</v>
      </c>
    </row>
    <row r="7975" spans="1:23" x14ac:dyDescent="0.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VLOOKUP($M7975,People!$A$2:$B$5, 2, FALSE)</f>
        <v>Chuck Magee</v>
      </c>
      <c r="W7975" s="3" t="str">
        <f>IFERROR(VLOOKUP($B7975, 'Returns'!$A$2:$B$801, 2, FALSE), "No")</f>
        <v>No</v>
      </c>
    </row>
    <row r="7976" spans="1:23" x14ac:dyDescent="0.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VLOOKUP($M7976,People!$A$2:$B$5, 2, FALSE)</f>
        <v>Chuck Magee</v>
      </c>
      <c r="W7976" s="3" t="str">
        <f>IFERROR(VLOOKUP($B7976, 'Returns'!$A$2:$B$801, 2, FALSE), "No")</f>
        <v>No</v>
      </c>
    </row>
    <row r="7977" spans="1:23" x14ac:dyDescent="0.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VLOOKUP($M7977,People!$A$2:$B$5, 2, FALSE)</f>
        <v>Chuck Magee</v>
      </c>
      <c r="W7977" s="3" t="str">
        <f>IFERROR(VLOOKUP($B7977, 'Returns'!$A$2:$B$801, 2, FALSE), "No")</f>
        <v>No</v>
      </c>
    </row>
    <row r="7978" spans="1:23" x14ac:dyDescent="0.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VLOOKUP($M7978,People!$A$2:$B$5, 2, FALSE)</f>
        <v>Chuck Magee</v>
      </c>
      <c r="W7978" s="3" t="str">
        <f>IFERROR(VLOOKUP($B7978, 'Returns'!$A$2:$B$801, 2, FALSE), "No")</f>
        <v>No</v>
      </c>
    </row>
    <row r="7979" spans="1:23" x14ac:dyDescent="0.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VLOOKUP($M7979,People!$A$2:$B$5, 2, FALSE)</f>
        <v>Cassandra Brandow</v>
      </c>
      <c r="W7979" s="3" t="str">
        <f>IFERROR(VLOOKUP($B7979, 'Returns'!$A$2:$B$801, 2, FALSE), "No")</f>
        <v>No</v>
      </c>
    </row>
    <row r="7980" spans="1:23" x14ac:dyDescent="0.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VLOOKUP($M7980,People!$A$2:$B$5, 2, FALSE)</f>
        <v>Cassandra Brandow</v>
      </c>
      <c r="W7980" s="3" t="str">
        <f>IFERROR(VLOOKUP($B7980, 'Returns'!$A$2:$B$801, 2, FALSE), "No")</f>
        <v>No</v>
      </c>
    </row>
    <row r="7981" spans="1:23" x14ac:dyDescent="0.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VLOOKUP($M7981,People!$A$2:$B$5, 2, FALSE)</f>
        <v>Anna Andreadi</v>
      </c>
      <c r="W7981" s="3" t="str">
        <f>IFERROR(VLOOKUP($B7981, 'Returns'!$A$2:$B$801, 2, FALSE), "No")</f>
        <v>No</v>
      </c>
    </row>
    <row r="7982" spans="1:23" x14ac:dyDescent="0.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VLOOKUP($M7982,People!$A$2:$B$5, 2, FALSE)</f>
        <v>Kelly Williams</v>
      </c>
      <c r="W7982" s="3" t="str">
        <f>IFERROR(VLOOKUP($B7982, 'Returns'!$A$2:$B$801, 2, FALSE), "No")</f>
        <v>No</v>
      </c>
    </row>
    <row r="7983" spans="1:23" x14ac:dyDescent="0.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VLOOKUP($M7983,People!$A$2:$B$5, 2, FALSE)</f>
        <v>Chuck Magee</v>
      </c>
      <c r="W7983" s="3" t="str">
        <f>IFERROR(VLOOKUP($B7983, 'Returns'!$A$2:$B$801, 2, FALSE), "No")</f>
        <v>No</v>
      </c>
    </row>
    <row r="7984" spans="1:23" x14ac:dyDescent="0.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VLOOKUP($M7984,People!$A$2:$B$5, 2, FALSE)</f>
        <v>Chuck Magee</v>
      </c>
      <c r="W7984" s="3" t="str">
        <f>IFERROR(VLOOKUP($B7984, 'Returns'!$A$2:$B$801, 2, FALSE), "No")</f>
        <v>No</v>
      </c>
    </row>
    <row r="7985" spans="1:23" x14ac:dyDescent="0.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VLOOKUP($M7985,People!$A$2:$B$5, 2, FALSE)</f>
        <v>Kelly Williams</v>
      </c>
      <c r="W7985" s="3" t="str">
        <f>IFERROR(VLOOKUP($B7985, 'Returns'!$A$2:$B$801, 2, FALSE), "No")</f>
        <v>No</v>
      </c>
    </row>
    <row r="7986" spans="1:23" x14ac:dyDescent="0.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VLOOKUP($M7986,People!$A$2:$B$5, 2, FALSE)</f>
        <v>Kelly Williams</v>
      </c>
      <c r="W7986" s="3" t="str">
        <f>IFERROR(VLOOKUP($B7986, 'Returns'!$A$2:$B$801, 2, FALSE), "No")</f>
        <v>No</v>
      </c>
    </row>
    <row r="7987" spans="1:23" x14ac:dyDescent="0.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VLOOKUP($M7987,People!$A$2:$B$5, 2, FALSE)</f>
        <v>Anna Andreadi</v>
      </c>
      <c r="W7987" s="3" t="str">
        <f>IFERROR(VLOOKUP($B7987, 'Returns'!$A$2:$B$801, 2, FALSE), "No")</f>
        <v>No</v>
      </c>
    </row>
    <row r="7988" spans="1:23" x14ac:dyDescent="0.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VLOOKUP($M7988,People!$A$2:$B$5, 2, FALSE)</f>
        <v>Chuck Magee</v>
      </c>
      <c r="W7988" s="3" t="str">
        <f>IFERROR(VLOOKUP($B7988, 'Returns'!$A$2:$B$801, 2, FALSE), "No")</f>
        <v>No</v>
      </c>
    </row>
    <row r="7989" spans="1:23" x14ac:dyDescent="0.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VLOOKUP($M7989,People!$A$2:$B$5, 2, FALSE)</f>
        <v>Kelly Williams</v>
      </c>
      <c r="W7989" s="3" t="str">
        <f>IFERROR(VLOOKUP($B7989, 'Returns'!$A$2:$B$801, 2, FALSE), "No")</f>
        <v>No</v>
      </c>
    </row>
    <row r="7990" spans="1:23" x14ac:dyDescent="0.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VLOOKUP($M7990,People!$A$2:$B$5, 2, FALSE)</f>
        <v>Kelly Williams</v>
      </c>
      <c r="W7990" s="3" t="str">
        <f>IFERROR(VLOOKUP($B7990, 'Returns'!$A$2:$B$801, 2, FALSE), "No")</f>
        <v>No</v>
      </c>
    </row>
    <row r="7991" spans="1:23" x14ac:dyDescent="0.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VLOOKUP($M7991,People!$A$2:$B$5, 2, FALSE)</f>
        <v>Kelly Williams</v>
      </c>
      <c r="W7991" s="3" t="str">
        <f>IFERROR(VLOOKUP($B7991, 'Returns'!$A$2:$B$801, 2, FALSE), "No")</f>
        <v>No</v>
      </c>
    </row>
    <row r="7992" spans="1:23" x14ac:dyDescent="0.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VLOOKUP($M7992,People!$A$2:$B$5, 2, FALSE)</f>
        <v>Kelly Williams</v>
      </c>
      <c r="W7992" s="3" t="str">
        <f>IFERROR(VLOOKUP($B7992, 'Returns'!$A$2:$B$801, 2, FALSE), "No")</f>
        <v>No</v>
      </c>
    </row>
    <row r="7993" spans="1:23" x14ac:dyDescent="0.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VLOOKUP($M7993,People!$A$2:$B$5, 2, FALSE)</f>
        <v>Cassandra Brandow</v>
      </c>
      <c r="W7993" s="3" t="str">
        <f>IFERROR(VLOOKUP($B7993, 'Returns'!$A$2:$B$801, 2, FALSE), "No")</f>
        <v>No</v>
      </c>
    </row>
    <row r="7994" spans="1:23" x14ac:dyDescent="0.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VLOOKUP($M7994,People!$A$2:$B$5, 2, FALSE)</f>
        <v>Cassandra Brandow</v>
      </c>
      <c r="W7994" s="3" t="str">
        <f>IFERROR(VLOOKUP($B7994, 'Returns'!$A$2:$B$801, 2, FALSE), "No")</f>
        <v>No</v>
      </c>
    </row>
    <row r="7995" spans="1:23" x14ac:dyDescent="0.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VLOOKUP($M7995,People!$A$2:$B$5, 2, FALSE)</f>
        <v>Anna Andreadi</v>
      </c>
      <c r="W7995" s="3" t="str">
        <f>IFERROR(VLOOKUP($B7995, 'Returns'!$A$2:$B$801, 2, FALSE), "No")</f>
        <v>No</v>
      </c>
    </row>
    <row r="7996" spans="1:23" x14ac:dyDescent="0.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VLOOKUP($M7996,People!$A$2:$B$5, 2, FALSE)</f>
        <v>Anna Andreadi</v>
      </c>
      <c r="W7996" s="3" t="str">
        <f>IFERROR(VLOOKUP($B7996, 'Returns'!$A$2:$B$801, 2, FALSE), "No")</f>
        <v>No</v>
      </c>
    </row>
    <row r="7997" spans="1:23" x14ac:dyDescent="0.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VLOOKUP($M7997,People!$A$2:$B$5, 2, FALSE)</f>
        <v>Anna Andreadi</v>
      </c>
      <c r="W7997" s="3" t="str">
        <f>IFERROR(VLOOKUP($B7997, 'Returns'!$A$2:$B$801, 2, FALSE), "No")</f>
        <v>No</v>
      </c>
    </row>
    <row r="7998" spans="1:23" x14ac:dyDescent="0.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VLOOKUP($M7998,People!$A$2:$B$5, 2, FALSE)</f>
        <v>Anna Andreadi</v>
      </c>
      <c r="W7998" s="3" t="str">
        <f>IFERROR(VLOOKUP($B7998, 'Returns'!$A$2:$B$801, 2, FALSE), "No")</f>
        <v>No</v>
      </c>
    </row>
    <row r="7999" spans="1:23" x14ac:dyDescent="0.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VLOOKUP($M7999,People!$A$2:$B$5, 2, FALSE)</f>
        <v>Anna Andreadi</v>
      </c>
      <c r="W7999" s="3" t="str">
        <f>IFERROR(VLOOKUP($B7999, 'Returns'!$A$2:$B$801, 2, FALSE), "No")</f>
        <v>No</v>
      </c>
    </row>
    <row r="8000" spans="1:23" x14ac:dyDescent="0.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VLOOKUP($M8000,People!$A$2:$B$5, 2, FALSE)</f>
        <v>Anna Andreadi</v>
      </c>
      <c r="W8000" s="3" t="str">
        <f>IFERROR(VLOOKUP($B8000, 'Returns'!$A$2:$B$801, 2, FALSE), "No")</f>
        <v>No</v>
      </c>
    </row>
    <row r="8001" spans="1:23" x14ac:dyDescent="0.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VLOOKUP($M8001,People!$A$2:$B$5, 2, FALSE)</f>
        <v>Anna Andreadi</v>
      </c>
      <c r="W8001" s="3" t="str">
        <f>IFERROR(VLOOKUP($B8001, 'Returns'!$A$2:$B$801, 2, FALSE), "No")</f>
        <v>No</v>
      </c>
    </row>
    <row r="8002" spans="1:23" x14ac:dyDescent="0.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VLOOKUP($M8002,People!$A$2:$B$5, 2, FALSE)</f>
        <v>Kelly Williams</v>
      </c>
      <c r="W8002" s="3" t="str">
        <f>IFERROR(VLOOKUP($B8002, 'Returns'!$A$2:$B$801, 2, FALSE), "No")</f>
        <v>No</v>
      </c>
    </row>
    <row r="8003" spans="1:23" x14ac:dyDescent="0.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VLOOKUP($M8003,People!$A$2:$B$5, 2, FALSE)</f>
        <v>Anna Andreadi</v>
      </c>
      <c r="W8003" s="3" t="str">
        <f>IFERROR(VLOOKUP($B8003, 'Returns'!$A$2:$B$801, 2, FALSE), "No")</f>
        <v>No</v>
      </c>
    </row>
    <row r="8004" spans="1:23" x14ac:dyDescent="0.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VLOOKUP($M8004,People!$A$2:$B$5, 2, FALSE)</f>
        <v>Anna Andreadi</v>
      </c>
      <c r="W8004" s="3" t="str">
        <f>IFERROR(VLOOKUP($B8004, 'Returns'!$A$2:$B$801, 2, FALSE), "No")</f>
        <v>No</v>
      </c>
    </row>
    <row r="8005" spans="1:23" x14ac:dyDescent="0.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VLOOKUP($M8005,People!$A$2:$B$5, 2, FALSE)</f>
        <v>Chuck Magee</v>
      </c>
      <c r="W8005" s="3" t="str">
        <f>IFERROR(VLOOKUP($B8005, 'Returns'!$A$2:$B$801, 2, FALSE), "No")</f>
        <v>No</v>
      </c>
    </row>
    <row r="8006" spans="1:23" x14ac:dyDescent="0.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VLOOKUP($M8006,People!$A$2:$B$5, 2, FALSE)</f>
        <v>Chuck Magee</v>
      </c>
      <c r="W8006" s="3" t="str">
        <f>IFERROR(VLOOKUP($B8006, 'Returns'!$A$2:$B$801, 2, FALSE), "No")</f>
        <v>No</v>
      </c>
    </row>
    <row r="8007" spans="1:23" x14ac:dyDescent="0.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VLOOKUP($M8007,People!$A$2:$B$5, 2, FALSE)</f>
        <v>Chuck Magee</v>
      </c>
      <c r="W8007" s="3" t="str">
        <f>IFERROR(VLOOKUP($B8007, 'Returns'!$A$2:$B$801, 2, FALSE), "No")</f>
        <v>No</v>
      </c>
    </row>
    <row r="8008" spans="1:23" x14ac:dyDescent="0.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VLOOKUP($M8008,People!$A$2:$B$5, 2, FALSE)</f>
        <v>Anna Andreadi</v>
      </c>
      <c r="W8008" s="3" t="str">
        <f>IFERROR(VLOOKUP($B8008, 'Returns'!$A$2:$B$801, 2, FALSE), "No")</f>
        <v>No</v>
      </c>
    </row>
    <row r="8009" spans="1:23" x14ac:dyDescent="0.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VLOOKUP($M8009,People!$A$2:$B$5, 2, FALSE)</f>
        <v>Kelly Williams</v>
      </c>
      <c r="W8009" s="3" t="str">
        <f>IFERROR(VLOOKUP($B8009, 'Returns'!$A$2:$B$801, 2, FALSE), "No")</f>
        <v>No</v>
      </c>
    </row>
    <row r="8010" spans="1:23" x14ac:dyDescent="0.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VLOOKUP($M8010,People!$A$2:$B$5, 2, FALSE)</f>
        <v>Kelly Williams</v>
      </c>
      <c r="W8010" s="3" t="str">
        <f>IFERROR(VLOOKUP($B8010, 'Returns'!$A$2:$B$801, 2, FALSE), "No")</f>
        <v>No</v>
      </c>
    </row>
    <row r="8011" spans="1:23" x14ac:dyDescent="0.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VLOOKUP($M8011,People!$A$2:$B$5, 2, FALSE)</f>
        <v>Kelly Williams</v>
      </c>
      <c r="W8011" s="3" t="str">
        <f>IFERROR(VLOOKUP($B8011, 'Returns'!$A$2:$B$801, 2, FALSE), "No")</f>
        <v>No</v>
      </c>
    </row>
    <row r="8012" spans="1:23" x14ac:dyDescent="0.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VLOOKUP($M8012,People!$A$2:$B$5, 2, FALSE)</f>
        <v>Chuck Magee</v>
      </c>
      <c r="W8012" s="3" t="str">
        <f>IFERROR(VLOOKUP($B8012, 'Returns'!$A$2:$B$801, 2, FALSE), "No")</f>
        <v>No</v>
      </c>
    </row>
    <row r="8013" spans="1:23" x14ac:dyDescent="0.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VLOOKUP($M8013,People!$A$2:$B$5, 2, FALSE)</f>
        <v>Anna Andreadi</v>
      </c>
      <c r="W8013" s="3" t="str">
        <f>IFERROR(VLOOKUP($B8013, 'Returns'!$A$2:$B$801, 2, FALSE), "No")</f>
        <v>No</v>
      </c>
    </row>
    <row r="8014" spans="1:23" x14ac:dyDescent="0.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VLOOKUP($M8014,People!$A$2:$B$5, 2, FALSE)</f>
        <v>Chuck Magee</v>
      </c>
      <c r="W8014" s="3" t="str">
        <f>IFERROR(VLOOKUP($B8014, 'Returns'!$A$2:$B$801, 2, FALSE), "No")</f>
        <v>No</v>
      </c>
    </row>
    <row r="8015" spans="1:23" x14ac:dyDescent="0.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VLOOKUP($M8015,People!$A$2:$B$5, 2, FALSE)</f>
        <v>Chuck Magee</v>
      </c>
      <c r="W8015" s="3" t="str">
        <f>IFERROR(VLOOKUP($B8015, 'Returns'!$A$2:$B$801, 2, FALSE), "No")</f>
        <v>No</v>
      </c>
    </row>
    <row r="8016" spans="1:23" x14ac:dyDescent="0.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VLOOKUP($M8016,People!$A$2:$B$5, 2, FALSE)</f>
        <v>Chuck Magee</v>
      </c>
      <c r="W8016" s="3" t="str">
        <f>IFERROR(VLOOKUP($B8016, 'Returns'!$A$2:$B$801, 2, FALSE), "No")</f>
        <v>No</v>
      </c>
    </row>
    <row r="8017" spans="1:23" x14ac:dyDescent="0.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VLOOKUP($M8017,People!$A$2:$B$5, 2, FALSE)</f>
        <v>Chuck Magee</v>
      </c>
      <c r="W8017" s="3" t="str">
        <f>IFERROR(VLOOKUP($B8017, 'Returns'!$A$2:$B$801, 2, FALSE), "No")</f>
        <v>No</v>
      </c>
    </row>
    <row r="8018" spans="1:23" x14ac:dyDescent="0.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VLOOKUP($M8018,People!$A$2:$B$5, 2, FALSE)</f>
        <v>Chuck Magee</v>
      </c>
      <c r="W8018" s="3" t="str">
        <f>IFERROR(VLOOKUP($B8018, 'Returns'!$A$2:$B$801, 2, FALSE), "No")</f>
        <v>No</v>
      </c>
    </row>
    <row r="8019" spans="1:23" x14ac:dyDescent="0.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VLOOKUP($M8019,People!$A$2:$B$5, 2, FALSE)</f>
        <v>Chuck Magee</v>
      </c>
      <c r="W8019" s="3" t="str">
        <f>IFERROR(VLOOKUP($B8019, 'Returns'!$A$2:$B$801, 2, FALSE), "No")</f>
        <v>No</v>
      </c>
    </row>
    <row r="8020" spans="1:23" x14ac:dyDescent="0.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VLOOKUP($M8020,People!$A$2:$B$5, 2, FALSE)</f>
        <v>Anna Andreadi</v>
      </c>
      <c r="W8020" s="3" t="str">
        <f>IFERROR(VLOOKUP($B8020, 'Returns'!$A$2:$B$801, 2, FALSE), "No")</f>
        <v>No</v>
      </c>
    </row>
    <row r="8021" spans="1:23" x14ac:dyDescent="0.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VLOOKUP($M8021,People!$A$2:$B$5, 2, FALSE)</f>
        <v>Kelly Williams</v>
      </c>
      <c r="W8021" s="3" t="str">
        <f>IFERROR(VLOOKUP($B8021, 'Returns'!$A$2:$B$801, 2, FALSE), "No")</f>
        <v>No</v>
      </c>
    </row>
    <row r="8022" spans="1:23" x14ac:dyDescent="0.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VLOOKUP($M8022,People!$A$2:$B$5, 2, FALSE)</f>
        <v>Kelly Williams</v>
      </c>
      <c r="W8022" s="3" t="str">
        <f>IFERROR(VLOOKUP($B8022, 'Returns'!$A$2:$B$801, 2, FALSE), "No")</f>
        <v>No</v>
      </c>
    </row>
    <row r="8023" spans="1:23" x14ac:dyDescent="0.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VLOOKUP($M8023,People!$A$2:$B$5, 2, FALSE)</f>
        <v>Kelly Williams</v>
      </c>
      <c r="W8023" s="3" t="str">
        <f>IFERROR(VLOOKUP($B8023, 'Returns'!$A$2:$B$801, 2, FALSE), "No")</f>
        <v>No</v>
      </c>
    </row>
    <row r="8024" spans="1:23" x14ac:dyDescent="0.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VLOOKUP($M8024,People!$A$2:$B$5, 2, FALSE)</f>
        <v>Kelly Williams</v>
      </c>
      <c r="W8024" s="3" t="str">
        <f>IFERROR(VLOOKUP($B8024, 'Returns'!$A$2:$B$801, 2, FALSE), "No")</f>
        <v>No</v>
      </c>
    </row>
    <row r="8025" spans="1:23" x14ac:dyDescent="0.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VLOOKUP($M8025,People!$A$2:$B$5, 2, FALSE)</f>
        <v>Kelly Williams</v>
      </c>
      <c r="W8025" s="3" t="str">
        <f>IFERROR(VLOOKUP($B8025, 'Returns'!$A$2:$B$801, 2, FALSE), "No")</f>
        <v>No</v>
      </c>
    </row>
    <row r="8026" spans="1:23" x14ac:dyDescent="0.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VLOOKUP($M8026,People!$A$2:$B$5, 2, FALSE)</f>
        <v>Kelly Williams</v>
      </c>
      <c r="W8026" s="3" t="str">
        <f>IFERROR(VLOOKUP($B8026, 'Returns'!$A$2:$B$801, 2, FALSE), "No")</f>
        <v>No</v>
      </c>
    </row>
    <row r="8027" spans="1:23" x14ac:dyDescent="0.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VLOOKUP($M8027,People!$A$2:$B$5, 2, FALSE)</f>
        <v>Chuck Magee</v>
      </c>
      <c r="W8027" s="3" t="str">
        <f>IFERROR(VLOOKUP($B8027, 'Returns'!$A$2:$B$801, 2, FALSE), "No")</f>
        <v>No</v>
      </c>
    </row>
    <row r="8028" spans="1:23" x14ac:dyDescent="0.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VLOOKUP($M8028,People!$A$2:$B$5, 2, FALSE)</f>
        <v>Chuck Magee</v>
      </c>
      <c r="W8028" s="3" t="str">
        <f>IFERROR(VLOOKUP($B8028, 'Returns'!$A$2:$B$801, 2, FALSE), "No")</f>
        <v>No</v>
      </c>
    </row>
    <row r="8029" spans="1:23" x14ac:dyDescent="0.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VLOOKUP($M8029,People!$A$2:$B$5, 2, FALSE)</f>
        <v>Chuck Magee</v>
      </c>
      <c r="W8029" s="3" t="str">
        <f>IFERROR(VLOOKUP($B8029, 'Returns'!$A$2:$B$801, 2, FALSE), "No")</f>
        <v>No</v>
      </c>
    </row>
    <row r="8030" spans="1:23" x14ac:dyDescent="0.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VLOOKUP($M8030,People!$A$2:$B$5, 2, FALSE)</f>
        <v>Chuck Magee</v>
      </c>
      <c r="W8030" s="3" t="str">
        <f>IFERROR(VLOOKUP($B8030, 'Returns'!$A$2:$B$801, 2, FALSE), "No")</f>
        <v>No</v>
      </c>
    </row>
    <row r="8031" spans="1:23" x14ac:dyDescent="0.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VLOOKUP($M8031,People!$A$2:$B$5, 2, FALSE)</f>
        <v>Kelly Williams</v>
      </c>
      <c r="W8031" s="3" t="str">
        <f>IFERROR(VLOOKUP($B8031, 'Returns'!$A$2:$B$801, 2, FALSE), "No")</f>
        <v>No</v>
      </c>
    </row>
    <row r="8032" spans="1:23" x14ac:dyDescent="0.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VLOOKUP($M8032,People!$A$2:$B$5, 2, FALSE)</f>
        <v>Kelly Williams</v>
      </c>
      <c r="W8032" s="3" t="str">
        <f>IFERROR(VLOOKUP($B8032, 'Returns'!$A$2:$B$801, 2, FALSE), "No")</f>
        <v>No</v>
      </c>
    </row>
    <row r="8033" spans="1:23" x14ac:dyDescent="0.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VLOOKUP($M8033,People!$A$2:$B$5, 2, FALSE)</f>
        <v>Kelly Williams</v>
      </c>
      <c r="W8033" s="3" t="str">
        <f>IFERROR(VLOOKUP($B8033, 'Returns'!$A$2:$B$801, 2, FALSE), "No")</f>
        <v>No</v>
      </c>
    </row>
    <row r="8034" spans="1:23" x14ac:dyDescent="0.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VLOOKUP($M8034,People!$A$2:$B$5, 2, FALSE)</f>
        <v>Kelly Williams</v>
      </c>
      <c r="W8034" s="3" t="str">
        <f>IFERROR(VLOOKUP($B8034, 'Returns'!$A$2:$B$801, 2, FALSE), "No")</f>
        <v>No</v>
      </c>
    </row>
    <row r="8035" spans="1:23" x14ac:dyDescent="0.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VLOOKUP($M8035,People!$A$2:$B$5, 2, FALSE)</f>
        <v>Kelly Williams</v>
      </c>
      <c r="W8035" s="3" t="str">
        <f>IFERROR(VLOOKUP($B8035, 'Returns'!$A$2:$B$801, 2, FALSE), "No")</f>
        <v>No</v>
      </c>
    </row>
    <row r="8036" spans="1:23" x14ac:dyDescent="0.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VLOOKUP($M8036,People!$A$2:$B$5, 2, FALSE)</f>
        <v>Kelly Williams</v>
      </c>
      <c r="W8036" s="3" t="str">
        <f>IFERROR(VLOOKUP($B8036, 'Returns'!$A$2:$B$801, 2, FALSE), "No")</f>
        <v>No</v>
      </c>
    </row>
    <row r="8037" spans="1:23" x14ac:dyDescent="0.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VLOOKUP($M8037,People!$A$2:$B$5, 2, FALSE)</f>
        <v>Kelly Williams</v>
      </c>
      <c r="W8037" s="3" t="str">
        <f>IFERROR(VLOOKUP($B8037, 'Returns'!$A$2:$B$801, 2, FALSE), "No")</f>
        <v>No</v>
      </c>
    </row>
    <row r="8038" spans="1:23" x14ac:dyDescent="0.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VLOOKUP($M8038,People!$A$2:$B$5, 2, FALSE)</f>
        <v>Chuck Magee</v>
      </c>
      <c r="W8038" s="3" t="str">
        <f>IFERROR(VLOOKUP($B8038, 'Returns'!$A$2:$B$801, 2, FALSE), "No")</f>
        <v>No</v>
      </c>
    </row>
    <row r="8039" spans="1:23" x14ac:dyDescent="0.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VLOOKUP($M8039,People!$A$2:$B$5, 2, FALSE)</f>
        <v>Cassandra Brandow</v>
      </c>
      <c r="W8039" s="3" t="str">
        <f>IFERROR(VLOOKUP($B8039, 'Returns'!$A$2:$B$801, 2, FALSE), "No")</f>
        <v>No</v>
      </c>
    </row>
    <row r="8040" spans="1:23" x14ac:dyDescent="0.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VLOOKUP($M8040,People!$A$2:$B$5, 2, FALSE)</f>
        <v>Anna Andreadi</v>
      </c>
      <c r="W8040" s="3" t="str">
        <f>IFERROR(VLOOKUP($B8040, 'Returns'!$A$2:$B$801, 2, FALSE), "No")</f>
        <v>No</v>
      </c>
    </row>
    <row r="8041" spans="1:23" x14ac:dyDescent="0.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VLOOKUP($M8041,People!$A$2:$B$5, 2, FALSE)</f>
        <v>Anna Andreadi</v>
      </c>
      <c r="W8041" s="3" t="str">
        <f>IFERROR(VLOOKUP($B8041, 'Returns'!$A$2:$B$801, 2, FALSE), "No")</f>
        <v>No</v>
      </c>
    </row>
    <row r="8042" spans="1:23" x14ac:dyDescent="0.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VLOOKUP($M8042,People!$A$2:$B$5, 2, FALSE)</f>
        <v>Anna Andreadi</v>
      </c>
      <c r="W8042" s="3" t="str">
        <f>IFERROR(VLOOKUP($B8042, 'Returns'!$A$2:$B$801, 2, FALSE), "No")</f>
        <v>No</v>
      </c>
    </row>
    <row r="8043" spans="1:23" x14ac:dyDescent="0.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VLOOKUP($M8043,People!$A$2:$B$5, 2, FALSE)</f>
        <v>Anna Andreadi</v>
      </c>
      <c r="W8043" s="3" t="str">
        <f>IFERROR(VLOOKUP($B8043, 'Returns'!$A$2:$B$801, 2, FALSE), "No")</f>
        <v>No</v>
      </c>
    </row>
    <row r="8044" spans="1:23" x14ac:dyDescent="0.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VLOOKUP($M8044,People!$A$2:$B$5, 2, FALSE)</f>
        <v>Chuck Magee</v>
      </c>
      <c r="W8044" s="3" t="str">
        <f>IFERROR(VLOOKUP($B8044, 'Returns'!$A$2:$B$801, 2, FALSE), "No")</f>
        <v>No</v>
      </c>
    </row>
    <row r="8045" spans="1:23" x14ac:dyDescent="0.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VLOOKUP($M8045,People!$A$2:$B$5, 2, FALSE)</f>
        <v>Chuck Magee</v>
      </c>
      <c r="W8045" s="3" t="str">
        <f>IFERROR(VLOOKUP($B8045, 'Returns'!$A$2:$B$801, 2, FALSE), "No")</f>
        <v>No</v>
      </c>
    </row>
    <row r="8046" spans="1:23" x14ac:dyDescent="0.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VLOOKUP($M8046,People!$A$2:$B$5, 2, FALSE)</f>
        <v>Anna Andreadi</v>
      </c>
      <c r="W8046" s="3" t="str">
        <f>IFERROR(VLOOKUP($B8046, 'Returns'!$A$2:$B$801, 2, FALSE), "No")</f>
        <v>Yes</v>
      </c>
    </row>
    <row r="8047" spans="1:23" x14ac:dyDescent="0.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VLOOKUP($M8047,People!$A$2:$B$5, 2, FALSE)</f>
        <v>Chuck Magee</v>
      </c>
      <c r="W8047" s="3" t="str">
        <f>IFERROR(VLOOKUP($B8047, 'Returns'!$A$2:$B$801, 2, FALSE), "No")</f>
        <v>No</v>
      </c>
    </row>
    <row r="8048" spans="1:23" x14ac:dyDescent="0.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VLOOKUP($M8048,People!$A$2:$B$5, 2, FALSE)</f>
        <v>Chuck Magee</v>
      </c>
      <c r="W8048" s="3" t="str">
        <f>IFERROR(VLOOKUP($B8048, 'Returns'!$A$2:$B$801, 2, FALSE), "No")</f>
        <v>No</v>
      </c>
    </row>
    <row r="8049" spans="1:23" x14ac:dyDescent="0.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VLOOKUP($M8049,People!$A$2:$B$5, 2, FALSE)</f>
        <v>Cassandra Brandow</v>
      </c>
      <c r="W8049" s="3" t="str">
        <f>IFERROR(VLOOKUP($B8049, 'Returns'!$A$2:$B$801, 2, FALSE), "No")</f>
        <v>No</v>
      </c>
    </row>
    <row r="8050" spans="1:23" x14ac:dyDescent="0.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VLOOKUP($M8050,People!$A$2:$B$5, 2, FALSE)</f>
        <v>Chuck Magee</v>
      </c>
      <c r="W8050" s="3" t="str">
        <f>IFERROR(VLOOKUP($B8050, 'Returns'!$A$2:$B$801, 2, FALSE), "No")</f>
        <v>No</v>
      </c>
    </row>
    <row r="8051" spans="1:23" x14ac:dyDescent="0.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VLOOKUP($M8051,People!$A$2:$B$5, 2, FALSE)</f>
        <v>Chuck Magee</v>
      </c>
      <c r="W8051" s="3" t="str">
        <f>IFERROR(VLOOKUP($B8051, 'Returns'!$A$2:$B$801, 2, FALSE), "No")</f>
        <v>No</v>
      </c>
    </row>
    <row r="8052" spans="1:23" x14ac:dyDescent="0.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VLOOKUP($M8052,People!$A$2:$B$5, 2, FALSE)</f>
        <v>Chuck Magee</v>
      </c>
      <c r="W8052" s="3" t="str">
        <f>IFERROR(VLOOKUP($B8052, 'Returns'!$A$2:$B$801, 2, FALSE), "No")</f>
        <v>No</v>
      </c>
    </row>
    <row r="8053" spans="1:23" x14ac:dyDescent="0.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VLOOKUP($M8053,People!$A$2:$B$5, 2, FALSE)</f>
        <v>Chuck Magee</v>
      </c>
      <c r="W8053" s="3" t="str">
        <f>IFERROR(VLOOKUP($B8053, 'Returns'!$A$2:$B$801, 2, FALSE), "No")</f>
        <v>No</v>
      </c>
    </row>
    <row r="8054" spans="1:23" x14ac:dyDescent="0.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VLOOKUP($M8054,People!$A$2:$B$5, 2, FALSE)</f>
        <v>Chuck Magee</v>
      </c>
      <c r="W8054" s="3" t="str">
        <f>IFERROR(VLOOKUP($B8054, 'Returns'!$A$2:$B$801, 2, FALSE), "No")</f>
        <v>No</v>
      </c>
    </row>
    <row r="8055" spans="1:23" x14ac:dyDescent="0.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VLOOKUP($M8055,People!$A$2:$B$5, 2, FALSE)</f>
        <v>Chuck Magee</v>
      </c>
      <c r="W8055" s="3" t="str">
        <f>IFERROR(VLOOKUP($B8055, 'Returns'!$A$2:$B$801, 2, FALSE), "No")</f>
        <v>No</v>
      </c>
    </row>
    <row r="8056" spans="1:23" x14ac:dyDescent="0.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VLOOKUP($M8056,People!$A$2:$B$5, 2, FALSE)</f>
        <v>Anna Andreadi</v>
      </c>
      <c r="W8056" s="3" t="str">
        <f>IFERROR(VLOOKUP($B8056, 'Returns'!$A$2:$B$801, 2, FALSE), "No")</f>
        <v>No</v>
      </c>
    </row>
    <row r="8057" spans="1:23" x14ac:dyDescent="0.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VLOOKUP($M8057,People!$A$2:$B$5, 2, FALSE)</f>
        <v>Anna Andreadi</v>
      </c>
      <c r="W8057" s="3" t="str">
        <f>IFERROR(VLOOKUP($B8057, 'Returns'!$A$2:$B$801, 2, FALSE), "No")</f>
        <v>No</v>
      </c>
    </row>
    <row r="8058" spans="1:23" x14ac:dyDescent="0.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VLOOKUP($M8058,People!$A$2:$B$5, 2, FALSE)</f>
        <v>Anna Andreadi</v>
      </c>
      <c r="W8058" s="3" t="str">
        <f>IFERROR(VLOOKUP($B8058, 'Returns'!$A$2:$B$801, 2, FALSE), "No")</f>
        <v>No</v>
      </c>
    </row>
    <row r="8059" spans="1:23" x14ac:dyDescent="0.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VLOOKUP($M8059,People!$A$2:$B$5, 2, FALSE)</f>
        <v>Anna Andreadi</v>
      </c>
      <c r="W8059" s="3" t="str">
        <f>IFERROR(VLOOKUP($B8059, 'Returns'!$A$2:$B$801, 2, FALSE), "No")</f>
        <v>No</v>
      </c>
    </row>
    <row r="8060" spans="1:23" x14ac:dyDescent="0.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VLOOKUP($M8060,People!$A$2:$B$5, 2, FALSE)</f>
        <v>Anna Andreadi</v>
      </c>
      <c r="W8060" s="3" t="str">
        <f>IFERROR(VLOOKUP($B8060, 'Returns'!$A$2:$B$801, 2, FALSE), "No")</f>
        <v>No</v>
      </c>
    </row>
    <row r="8061" spans="1:23" x14ac:dyDescent="0.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VLOOKUP($M8061,People!$A$2:$B$5, 2, FALSE)</f>
        <v>Anna Andreadi</v>
      </c>
      <c r="W8061" s="3" t="str">
        <f>IFERROR(VLOOKUP($B8061, 'Returns'!$A$2:$B$801, 2, FALSE), "No")</f>
        <v>No</v>
      </c>
    </row>
    <row r="8062" spans="1:23" x14ac:dyDescent="0.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VLOOKUP($M8062,People!$A$2:$B$5, 2, FALSE)</f>
        <v>Chuck Magee</v>
      </c>
      <c r="W8062" s="3" t="str">
        <f>IFERROR(VLOOKUP($B8062, 'Returns'!$A$2:$B$801, 2, FALSE), "No")</f>
        <v>No</v>
      </c>
    </row>
    <row r="8063" spans="1:23" x14ac:dyDescent="0.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VLOOKUP($M8063,People!$A$2:$B$5, 2, FALSE)</f>
        <v>Chuck Magee</v>
      </c>
      <c r="W8063" s="3" t="str">
        <f>IFERROR(VLOOKUP($B8063, 'Returns'!$A$2:$B$801, 2, FALSE), "No")</f>
        <v>No</v>
      </c>
    </row>
    <row r="8064" spans="1:23" x14ac:dyDescent="0.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VLOOKUP($M8064,People!$A$2:$B$5, 2, FALSE)</f>
        <v>Chuck Magee</v>
      </c>
      <c r="W8064" s="3" t="str">
        <f>IFERROR(VLOOKUP($B8064, 'Returns'!$A$2:$B$801, 2, FALSE), "No")</f>
        <v>No</v>
      </c>
    </row>
    <row r="8065" spans="1:23" x14ac:dyDescent="0.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VLOOKUP($M8065,People!$A$2:$B$5, 2, FALSE)</f>
        <v>Chuck Magee</v>
      </c>
      <c r="W8065" s="3" t="str">
        <f>IFERROR(VLOOKUP($B8065, 'Returns'!$A$2:$B$801, 2, FALSE), "No")</f>
        <v>No</v>
      </c>
    </row>
    <row r="8066" spans="1:23" x14ac:dyDescent="0.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VLOOKUP($M8066,People!$A$2:$B$5, 2, FALSE)</f>
        <v>Chuck Magee</v>
      </c>
      <c r="W8066" s="3" t="str">
        <f>IFERROR(VLOOKUP($B8066, 'Returns'!$A$2:$B$801, 2, FALSE), "No")</f>
        <v>No</v>
      </c>
    </row>
    <row r="8067" spans="1:23" x14ac:dyDescent="0.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VLOOKUP($M8067,People!$A$2:$B$5, 2, FALSE)</f>
        <v>Chuck Magee</v>
      </c>
      <c r="W8067" s="3" t="str">
        <f>IFERROR(VLOOKUP($B8067, 'Returns'!$A$2:$B$801, 2, FALSE), "No")</f>
        <v>No</v>
      </c>
    </row>
    <row r="8068" spans="1:23" x14ac:dyDescent="0.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VLOOKUP($M8068,People!$A$2:$B$5, 2, FALSE)</f>
        <v>Chuck Magee</v>
      </c>
      <c r="W8068" s="3" t="str">
        <f>IFERROR(VLOOKUP($B8068, 'Returns'!$A$2:$B$801, 2, FALSE), "No")</f>
        <v>No</v>
      </c>
    </row>
    <row r="8069" spans="1:23" x14ac:dyDescent="0.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VLOOKUP($M8069,People!$A$2:$B$5, 2, FALSE)</f>
        <v>Anna Andreadi</v>
      </c>
      <c r="W8069" s="3" t="str">
        <f>IFERROR(VLOOKUP($B8069, 'Returns'!$A$2:$B$801, 2, FALSE), "No")</f>
        <v>No</v>
      </c>
    </row>
    <row r="8070" spans="1:23" x14ac:dyDescent="0.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VLOOKUP($M8070,People!$A$2:$B$5, 2, FALSE)</f>
        <v>Anna Andreadi</v>
      </c>
      <c r="W8070" s="3" t="str">
        <f>IFERROR(VLOOKUP($B8070, 'Returns'!$A$2:$B$801, 2, FALSE), "No")</f>
        <v>No</v>
      </c>
    </row>
    <row r="8071" spans="1:23" x14ac:dyDescent="0.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VLOOKUP($M8071,People!$A$2:$B$5, 2, FALSE)</f>
        <v>Kelly Williams</v>
      </c>
      <c r="W8071" s="3" t="str">
        <f>IFERROR(VLOOKUP($B8071, 'Returns'!$A$2:$B$801, 2, FALSE), "No")</f>
        <v>No</v>
      </c>
    </row>
    <row r="8072" spans="1:23" x14ac:dyDescent="0.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VLOOKUP($M8072,People!$A$2:$B$5, 2, FALSE)</f>
        <v>Kelly Williams</v>
      </c>
      <c r="W8072" s="3" t="str">
        <f>IFERROR(VLOOKUP($B8072, 'Returns'!$A$2:$B$801, 2, FALSE), "No")</f>
        <v>No</v>
      </c>
    </row>
    <row r="8073" spans="1:23" x14ac:dyDescent="0.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VLOOKUP($M8073,People!$A$2:$B$5, 2, FALSE)</f>
        <v>Kelly Williams</v>
      </c>
      <c r="W8073" s="3" t="str">
        <f>IFERROR(VLOOKUP($B8073, 'Returns'!$A$2:$B$801, 2, FALSE), "No")</f>
        <v>No</v>
      </c>
    </row>
    <row r="8074" spans="1:23" x14ac:dyDescent="0.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VLOOKUP($M8074,People!$A$2:$B$5, 2, FALSE)</f>
        <v>Kelly Williams</v>
      </c>
      <c r="W8074" s="3" t="str">
        <f>IFERROR(VLOOKUP($B8074, 'Returns'!$A$2:$B$801, 2, FALSE), "No")</f>
        <v>No</v>
      </c>
    </row>
    <row r="8075" spans="1:23" x14ac:dyDescent="0.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VLOOKUP($M8075,People!$A$2:$B$5, 2, FALSE)</f>
        <v>Kelly Williams</v>
      </c>
      <c r="W8075" s="3" t="str">
        <f>IFERROR(VLOOKUP($B8075, 'Returns'!$A$2:$B$801, 2, FALSE), "No")</f>
        <v>No</v>
      </c>
    </row>
    <row r="8076" spans="1:23" x14ac:dyDescent="0.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VLOOKUP($M8076,People!$A$2:$B$5, 2, FALSE)</f>
        <v>Kelly Williams</v>
      </c>
      <c r="W8076" s="3" t="str">
        <f>IFERROR(VLOOKUP($B8076, 'Returns'!$A$2:$B$801, 2, FALSE), "No")</f>
        <v>No</v>
      </c>
    </row>
    <row r="8077" spans="1:23" x14ac:dyDescent="0.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VLOOKUP($M8077,People!$A$2:$B$5, 2, FALSE)</f>
        <v>Kelly Williams</v>
      </c>
      <c r="W8077" s="3" t="str">
        <f>IFERROR(VLOOKUP($B8077, 'Returns'!$A$2:$B$801, 2, FALSE), "No")</f>
        <v>No</v>
      </c>
    </row>
    <row r="8078" spans="1:23" x14ac:dyDescent="0.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VLOOKUP($M8078,People!$A$2:$B$5, 2, FALSE)</f>
        <v>Cassandra Brandow</v>
      </c>
      <c r="W8078" s="3" t="str">
        <f>IFERROR(VLOOKUP($B8078, 'Returns'!$A$2:$B$801, 2, FALSE), "No")</f>
        <v>No</v>
      </c>
    </row>
    <row r="8079" spans="1:23" x14ac:dyDescent="0.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VLOOKUP($M8079,People!$A$2:$B$5, 2, FALSE)</f>
        <v>Cassandra Brandow</v>
      </c>
      <c r="W8079" s="3" t="str">
        <f>IFERROR(VLOOKUP($B8079, 'Returns'!$A$2:$B$801, 2, FALSE), "No")</f>
        <v>No</v>
      </c>
    </row>
    <row r="8080" spans="1:23" x14ac:dyDescent="0.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VLOOKUP($M8080,People!$A$2:$B$5, 2, FALSE)</f>
        <v>Cassandra Brandow</v>
      </c>
      <c r="W8080" s="3" t="str">
        <f>IFERROR(VLOOKUP($B8080, 'Returns'!$A$2:$B$801, 2, FALSE), "No")</f>
        <v>No</v>
      </c>
    </row>
    <row r="8081" spans="1:23" x14ac:dyDescent="0.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VLOOKUP($M8081,People!$A$2:$B$5, 2, FALSE)</f>
        <v>Chuck Magee</v>
      </c>
      <c r="W8081" s="3" t="str">
        <f>IFERROR(VLOOKUP($B8081, 'Returns'!$A$2:$B$801, 2, FALSE), "No")</f>
        <v>No</v>
      </c>
    </row>
    <row r="8082" spans="1:23" x14ac:dyDescent="0.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VLOOKUP($M8082,People!$A$2:$B$5, 2, FALSE)</f>
        <v>Anna Andreadi</v>
      </c>
      <c r="W8082" s="3" t="str">
        <f>IFERROR(VLOOKUP($B8082, 'Returns'!$A$2:$B$801, 2, FALSE), "No")</f>
        <v>No</v>
      </c>
    </row>
    <row r="8083" spans="1:23" x14ac:dyDescent="0.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VLOOKUP($M8083,People!$A$2:$B$5, 2, FALSE)</f>
        <v>Anna Andreadi</v>
      </c>
      <c r="W8083" s="3" t="str">
        <f>IFERROR(VLOOKUP($B8083, 'Returns'!$A$2:$B$801, 2, FALSE), "No")</f>
        <v>No</v>
      </c>
    </row>
    <row r="8084" spans="1:23" x14ac:dyDescent="0.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VLOOKUP($M8084,People!$A$2:$B$5, 2, FALSE)</f>
        <v>Anna Andreadi</v>
      </c>
      <c r="W8084" s="3" t="str">
        <f>IFERROR(VLOOKUP($B8084, 'Returns'!$A$2:$B$801, 2, FALSE), "No")</f>
        <v>No</v>
      </c>
    </row>
    <row r="8085" spans="1:23" x14ac:dyDescent="0.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VLOOKUP($M8085,People!$A$2:$B$5, 2, FALSE)</f>
        <v>Anna Andreadi</v>
      </c>
      <c r="W8085" s="3" t="str">
        <f>IFERROR(VLOOKUP($B8085, 'Returns'!$A$2:$B$801, 2, FALSE), "No")</f>
        <v>No</v>
      </c>
    </row>
    <row r="8086" spans="1:23" x14ac:dyDescent="0.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VLOOKUP($M8086,People!$A$2:$B$5, 2, FALSE)</f>
        <v>Anna Andreadi</v>
      </c>
      <c r="W8086" s="3" t="str">
        <f>IFERROR(VLOOKUP($B8086, 'Returns'!$A$2:$B$801, 2, FALSE), "No")</f>
        <v>No</v>
      </c>
    </row>
    <row r="8087" spans="1:23" x14ac:dyDescent="0.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VLOOKUP($M8087,People!$A$2:$B$5, 2, FALSE)</f>
        <v>Cassandra Brandow</v>
      </c>
      <c r="W8087" s="3" t="str">
        <f>IFERROR(VLOOKUP($B8087, 'Returns'!$A$2:$B$801, 2, FALSE), "No")</f>
        <v>No</v>
      </c>
    </row>
    <row r="8088" spans="1:23" x14ac:dyDescent="0.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VLOOKUP($M8088,People!$A$2:$B$5, 2, FALSE)</f>
        <v>Cassandra Brandow</v>
      </c>
      <c r="W8088" s="3" t="str">
        <f>IFERROR(VLOOKUP($B8088, 'Returns'!$A$2:$B$801, 2, FALSE), "No")</f>
        <v>No</v>
      </c>
    </row>
    <row r="8089" spans="1:23" x14ac:dyDescent="0.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VLOOKUP($M8089,People!$A$2:$B$5, 2, FALSE)</f>
        <v>Anna Andreadi</v>
      </c>
      <c r="W8089" s="3" t="str">
        <f>IFERROR(VLOOKUP($B8089, 'Returns'!$A$2:$B$801, 2, FALSE), "No")</f>
        <v>No</v>
      </c>
    </row>
    <row r="8090" spans="1:23" x14ac:dyDescent="0.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VLOOKUP($M8090,People!$A$2:$B$5, 2, FALSE)</f>
        <v>Anna Andreadi</v>
      </c>
      <c r="W8090" s="3" t="str">
        <f>IFERROR(VLOOKUP($B8090, 'Returns'!$A$2:$B$801, 2, FALSE), "No")</f>
        <v>No</v>
      </c>
    </row>
    <row r="8091" spans="1:23" x14ac:dyDescent="0.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VLOOKUP($M8091,People!$A$2:$B$5, 2, FALSE)</f>
        <v>Chuck Magee</v>
      </c>
      <c r="W8091" s="3" t="str">
        <f>IFERROR(VLOOKUP($B8091, 'Returns'!$A$2:$B$801, 2, FALSE), "No")</f>
        <v>No</v>
      </c>
    </row>
    <row r="8092" spans="1:23" x14ac:dyDescent="0.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VLOOKUP($M8092,People!$A$2:$B$5, 2, FALSE)</f>
        <v>Anna Andreadi</v>
      </c>
      <c r="W8092" s="3" t="str">
        <f>IFERROR(VLOOKUP($B8092, 'Returns'!$A$2:$B$801, 2, FALSE), "No")</f>
        <v>No</v>
      </c>
    </row>
    <row r="8093" spans="1:23" x14ac:dyDescent="0.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VLOOKUP($M8093,People!$A$2:$B$5, 2, FALSE)</f>
        <v>Anna Andreadi</v>
      </c>
      <c r="W8093" s="3" t="str">
        <f>IFERROR(VLOOKUP($B8093, 'Returns'!$A$2:$B$801, 2, FALSE), "No")</f>
        <v>No</v>
      </c>
    </row>
    <row r="8094" spans="1:23" x14ac:dyDescent="0.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VLOOKUP($M8094,People!$A$2:$B$5, 2, FALSE)</f>
        <v>Chuck Magee</v>
      </c>
      <c r="W8094" s="3" t="str">
        <f>IFERROR(VLOOKUP($B8094, 'Returns'!$A$2:$B$801, 2, FALSE), "No")</f>
        <v>No</v>
      </c>
    </row>
    <row r="8095" spans="1:23" x14ac:dyDescent="0.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VLOOKUP($M8095,People!$A$2:$B$5, 2, FALSE)</f>
        <v>Anna Andreadi</v>
      </c>
      <c r="W8095" s="3" t="str">
        <f>IFERROR(VLOOKUP($B8095, 'Returns'!$A$2:$B$801, 2, FALSE), "No")</f>
        <v>No</v>
      </c>
    </row>
    <row r="8096" spans="1:23" x14ac:dyDescent="0.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VLOOKUP($M8096,People!$A$2:$B$5, 2, FALSE)</f>
        <v>Anna Andreadi</v>
      </c>
      <c r="W8096" s="3" t="str">
        <f>IFERROR(VLOOKUP($B8096, 'Returns'!$A$2:$B$801, 2, FALSE), "No")</f>
        <v>No</v>
      </c>
    </row>
    <row r="8097" spans="1:23" x14ac:dyDescent="0.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VLOOKUP($M8097,People!$A$2:$B$5, 2, FALSE)</f>
        <v>Anna Andreadi</v>
      </c>
      <c r="W8097" s="3" t="str">
        <f>IFERROR(VLOOKUP($B8097, 'Returns'!$A$2:$B$801, 2, FALSE), "No")</f>
        <v>No</v>
      </c>
    </row>
    <row r="8098" spans="1:23" x14ac:dyDescent="0.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VLOOKUP($M8098,People!$A$2:$B$5, 2, FALSE)</f>
        <v>Anna Andreadi</v>
      </c>
      <c r="W8098" s="3" t="str">
        <f>IFERROR(VLOOKUP($B8098, 'Returns'!$A$2:$B$801, 2, FALSE), "No")</f>
        <v>No</v>
      </c>
    </row>
    <row r="8099" spans="1:23" x14ac:dyDescent="0.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VLOOKUP($M8099,People!$A$2:$B$5, 2, FALSE)</f>
        <v>Anna Andreadi</v>
      </c>
      <c r="W8099" s="3" t="str">
        <f>IFERROR(VLOOKUP($B8099, 'Returns'!$A$2:$B$801, 2, FALSE), "No")</f>
        <v>No</v>
      </c>
    </row>
    <row r="8100" spans="1:23" x14ac:dyDescent="0.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VLOOKUP($M8100,People!$A$2:$B$5, 2, FALSE)</f>
        <v>Anna Andreadi</v>
      </c>
      <c r="W8100" s="3" t="str">
        <f>IFERROR(VLOOKUP($B8100, 'Returns'!$A$2:$B$801, 2, FALSE), "No")</f>
        <v>No</v>
      </c>
    </row>
    <row r="8101" spans="1:23" x14ac:dyDescent="0.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VLOOKUP($M8101,People!$A$2:$B$5, 2, FALSE)</f>
        <v>Anna Andreadi</v>
      </c>
      <c r="W8101" s="3" t="str">
        <f>IFERROR(VLOOKUP($B8101, 'Returns'!$A$2:$B$801, 2, FALSE), "No")</f>
        <v>No</v>
      </c>
    </row>
    <row r="8102" spans="1:23" x14ac:dyDescent="0.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VLOOKUP($M8102,People!$A$2:$B$5, 2, FALSE)</f>
        <v>Anna Andreadi</v>
      </c>
      <c r="W8102" s="3" t="str">
        <f>IFERROR(VLOOKUP($B8102, 'Returns'!$A$2:$B$801, 2, FALSE), "No")</f>
        <v>No</v>
      </c>
    </row>
    <row r="8103" spans="1:23" x14ac:dyDescent="0.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VLOOKUP($M8103,People!$A$2:$B$5, 2, FALSE)</f>
        <v>Anna Andreadi</v>
      </c>
      <c r="W8103" s="3" t="str">
        <f>IFERROR(VLOOKUP($B8103, 'Returns'!$A$2:$B$801, 2, FALSE), "No")</f>
        <v>No</v>
      </c>
    </row>
    <row r="8104" spans="1:23" x14ac:dyDescent="0.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VLOOKUP($M8104,People!$A$2:$B$5, 2, FALSE)</f>
        <v>Anna Andreadi</v>
      </c>
      <c r="W8104" s="3" t="str">
        <f>IFERROR(VLOOKUP($B8104, 'Returns'!$A$2:$B$801, 2, FALSE), "No")</f>
        <v>No</v>
      </c>
    </row>
    <row r="8105" spans="1:23" x14ac:dyDescent="0.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VLOOKUP($M8105,People!$A$2:$B$5, 2, FALSE)</f>
        <v>Anna Andreadi</v>
      </c>
      <c r="W8105" s="3" t="str">
        <f>IFERROR(VLOOKUP($B8105, 'Returns'!$A$2:$B$801, 2, FALSE), "No")</f>
        <v>No</v>
      </c>
    </row>
    <row r="8106" spans="1:23" x14ac:dyDescent="0.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VLOOKUP($M8106,People!$A$2:$B$5, 2, FALSE)</f>
        <v>Anna Andreadi</v>
      </c>
      <c r="W8106" s="3" t="str">
        <f>IFERROR(VLOOKUP($B8106, 'Returns'!$A$2:$B$801, 2, FALSE), "No")</f>
        <v>No</v>
      </c>
    </row>
    <row r="8107" spans="1:23" x14ac:dyDescent="0.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VLOOKUP($M8107,People!$A$2:$B$5, 2, FALSE)</f>
        <v>Kelly Williams</v>
      </c>
      <c r="W8107" s="3" t="str">
        <f>IFERROR(VLOOKUP($B8107, 'Returns'!$A$2:$B$801, 2, FALSE), "No")</f>
        <v>No</v>
      </c>
    </row>
    <row r="8108" spans="1:23" x14ac:dyDescent="0.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VLOOKUP($M8108,People!$A$2:$B$5, 2, FALSE)</f>
        <v>Kelly Williams</v>
      </c>
      <c r="W8108" s="3" t="str">
        <f>IFERROR(VLOOKUP($B8108, 'Returns'!$A$2:$B$801, 2, FALSE), "No")</f>
        <v>No</v>
      </c>
    </row>
    <row r="8109" spans="1:23" x14ac:dyDescent="0.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VLOOKUP($M8109,People!$A$2:$B$5, 2, FALSE)</f>
        <v>Kelly Williams</v>
      </c>
      <c r="W8109" s="3" t="str">
        <f>IFERROR(VLOOKUP($B8109, 'Returns'!$A$2:$B$801, 2, FALSE), "No")</f>
        <v>No</v>
      </c>
    </row>
    <row r="8110" spans="1:23" x14ac:dyDescent="0.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VLOOKUP($M8110,People!$A$2:$B$5, 2, FALSE)</f>
        <v>Chuck Magee</v>
      </c>
      <c r="W8110" s="3" t="str">
        <f>IFERROR(VLOOKUP($B8110, 'Returns'!$A$2:$B$801, 2, FALSE), "No")</f>
        <v>No</v>
      </c>
    </row>
    <row r="8111" spans="1:23" x14ac:dyDescent="0.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VLOOKUP($M8111,People!$A$2:$B$5, 2, FALSE)</f>
        <v>Kelly Williams</v>
      </c>
      <c r="W8111" s="3" t="str">
        <f>IFERROR(VLOOKUP($B8111, 'Returns'!$A$2:$B$801, 2, FALSE), "No")</f>
        <v>No</v>
      </c>
    </row>
    <row r="8112" spans="1:23" x14ac:dyDescent="0.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VLOOKUP($M8112,People!$A$2:$B$5, 2, FALSE)</f>
        <v>Kelly Williams</v>
      </c>
      <c r="W8112" s="3" t="str">
        <f>IFERROR(VLOOKUP($B8112, 'Returns'!$A$2:$B$801, 2, FALSE), "No")</f>
        <v>No</v>
      </c>
    </row>
    <row r="8113" spans="1:23" x14ac:dyDescent="0.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VLOOKUP($M8113,People!$A$2:$B$5, 2, FALSE)</f>
        <v>Kelly Williams</v>
      </c>
      <c r="W8113" s="3" t="str">
        <f>IFERROR(VLOOKUP($B8113, 'Returns'!$A$2:$B$801, 2, FALSE), "No")</f>
        <v>No</v>
      </c>
    </row>
    <row r="8114" spans="1:23" x14ac:dyDescent="0.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VLOOKUP($M8114,People!$A$2:$B$5, 2, FALSE)</f>
        <v>Kelly Williams</v>
      </c>
      <c r="W8114" s="3" t="str">
        <f>IFERROR(VLOOKUP($B8114, 'Returns'!$A$2:$B$801, 2, FALSE), "No")</f>
        <v>No</v>
      </c>
    </row>
    <row r="8115" spans="1:23" x14ac:dyDescent="0.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VLOOKUP($M8115,People!$A$2:$B$5, 2, FALSE)</f>
        <v>Kelly Williams</v>
      </c>
      <c r="W8115" s="3" t="str">
        <f>IFERROR(VLOOKUP($B8115, 'Returns'!$A$2:$B$801, 2, FALSE), "No")</f>
        <v>No</v>
      </c>
    </row>
    <row r="8116" spans="1:23" x14ac:dyDescent="0.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VLOOKUP($M8116,People!$A$2:$B$5, 2, FALSE)</f>
        <v>Kelly Williams</v>
      </c>
      <c r="W8116" s="3" t="str">
        <f>IFERROR(VLOOKUP($B8116, 'Returns'!$A$2:$B$801, 2, FALSE), "No")</f>
        <v>No</v>
      </c>
    </row>
    <row r="8117" spans="1:23" x14ac:dyDescent="0.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VLOOKUP($M8117,People!$A$2:$B$5, 2, FALSE)</f>
        <v>Anna Andreadi</v>
      </c>
      <c r="W8117" s="3" t="str">
        <f>IFERROR(VLOOKUP($B8117, 'Returns'!$A$2:$B$801, 2, FALSE), "No")</f>
        <v>No</v>
      </c>
    </row>
    <row r="8118" spans="1:23" x14ac:dyDescent="0.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VLOOKUP($M8118,People!$A$2:$B$5, 2, FALSE)</f>
        <v>Kelly Williams</v>
      </c>
      <c r="W8118" s="3" t="str">
        <f>IFERROR(VLOOKUP($B8118, 'Returns'!$A$2:$B$801, 2, FALSE), "No")</f>
        <v>No</v>
      </c>
    </row>
    <row r="8119" spans="1:23" x14ac:dyDescent="0.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VLOOKUP($M8119,People!$A$2:$B$5, 2, FALSE)</f>
        <v>Anna Andreadi</v>
      </c>
      <c r="W8119" s="3" t="str">
        <f>IFERROR(VLOOKUP($B8119, 'Returns'!$A$2:$B$801, 2, FALSE), "No")</f>
        <v>No</v>
      </c>
    </row>
    <row r="8120" spans="1:23" x14ac:dyDescent="0.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VLOOKUP($M8120,People!$A$2:$B$5, 2, FALSE)</f>
        <v>Kelly Williams</v>
      </c>
      <c r="W8120" s="3" t="str">
        <f>IFERROR(VLOOKUP($B8120, 'Returns'!$A$2:$B$801, 2, FALSE), "No")</f>
        <v>No</v>
      </c>
    </row>
    <row r="8121" spans="1:23" x14ac:dyDescent="0.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VLOOKUP($M8121,People!$A$2:$B$5, 2, FALSE)</f>
        <v>Anna Andreadi</v>
      </c>
      <c r="W8121" s="3" t="str">
        <f>IFERROR(VLOOKUP($B8121, 'Returns'!$A$2:$B$801, 2, FALSE), "No")</f>
        <v>No</v>
      </c>
    </row>
    <row r="8122" spans="1:23" x14ac:dyDescent="0.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VLOOKUP($M8122,People!$A$2:$B$5, 2, FALSE)</f>
        <v>Anna Andreadi</v>
      </c>
      <c r="W8122" s="3" t="str">
        <f>IFERROR(VLOOKUP($B8122, 'Returns'!$A$2:$B$801, 2, FALSE), "No")</f>
        <v>No</v>
      </c>
    </row>
    <row r="8123" spans="1:23" x14ac:dyDescent="0.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VLOOKUP($M8123,People!$A$2:$B$5, 2, FALSE)</f>
        <v>Anna Andreadi</v>
      </c>
      <c r="W8123" s="3" t="str">
        <f>IFERROR(VLOOKUP($B8123, 'Returns'!$A$2:$B$801, 2, FALSE), "No")</f>
        <v>No</v>
      </c>
    </row>
    <row r="8124" spans="1:23" x14ac:dyDescent="0.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VLOOKUP($M8124,People!$A$2:$B$5, 2, FALSE)</f>
        <v>Chuck Magee</v>
      </c>
      <c r="W8124" s="3" t="str">
        <f>IFERROR(VLOOKUP($B8124, 'Returns'!$A$2:$B$801, 2, FALSE), "No")</f>
        <v>No</v>
      </c>
    </row>
    <row r="8125" spans="1:23" x14ac:dyDescent="0.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VLOOKUP($M8125,People!$A$2:$B$5, 2, FALSE)</f>
        <v>Chuck Magee</v>
      </c>
      <c r="W8125" s="3" t="str">
        <f>IFERROR(VLOOKUP($B8125, 'Returns'!$A$2:$B$801, 2, FALSE), "No")</f>
        <v>No</v>
      </c>
    </row>
    <row r="8126" spans="1:23" x14ac:dyDescent="0.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VLOOKUP($M8126,People!$A$2:$B$5, 2, FALSE)</f>
        <v>Anna Andreadi</v>
      </c>
      <c r="W8126" s="3" t="str">
        <f>IFERROR(VLOOKUP($B8126, 'Returns'!$A$2:$B$801, 2, FALSE), "No")</f>
        <v>No</v>
      </c>
    </row>
    <row r="8127" spans="1:23" x14ac:dyDescent="0.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VLOOKUP($M8127,People!$A$2:$B$5, 2, FALSE)</f>
        <v>Kelly Williams</v>
      </c>
      <c r="W8127" s="3" t="str">
        <f>IFERROR(VLOOKUP($B8127, 'Returns'!$A$2:$B$801, 2, FALSE), "No")</f>
        <v>No</v>
      </c>
    </row>
    <row r="8128" spans="1:23" x14ac:dyDescent="0.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VLOOKUP($M8128,People!$A$2:$B$5, 2, FALSE)</f>
        <v>Kelly Williams</v>
      </c>
      <c r="W8128" s="3" t="str">
        <f>IFERROR(VLOOKUP($B8128, 'Returns'!$A$2:$B$801, 2, FALSE), "No")</f>
        <v>No</v>
      </c>
    </row>
    <row r="8129" spans="1:23" x14ac:dyDescent="0.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VLOOKUP($M8129,People!$A$2:$B$5, 2, FALSE)</f>
        <v>Kelly Williams</v>
      </c>
      <c r="W8129" s="3" t="str">
        <f>IFERROR(VLOOKUP($B8129, 'Returns'!$A$2:$B$801, 2, FALSE), "No")</f>
        <v>No</v>
      </c>
    </row>
    <row r="8130" spans="1:23" x14ac:dyDescent="0.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VLOOKUP($M8130,People!$A$2:$B$5, 2, FALSE)</f>
        <v>Kelly Williams</v>
      </c>
      <c r="W8130" s="3" t="str">
        <f>IFERROR(VLOOKUP($B8130, 'Returns'!$A$2:$B$801, 2, FALSE), "No")</f>
        <v>No</v>
      </c>
    </row>
    <row r="8131" spans="1:23" x14ac:dyDescent="0.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VLOOKUP($M8131,People!$A$2:$B$5, 2, FALSE)</f>
        <v>Anna Andreadi</v>
      </c>
      <c r="W8131" s="3" t="str">
        <f>IFERROR(VLOOKUP($B8131, 'Returns'!$A$2:$B$801, 2, FALSE), "No")</f>
        <v>No</v>
      </c>
    </row>
    <row r="8132" spans="1:23" x14ac:dyDescent="0.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VLOOKUP($M8132,People!$A$2:$B$5, 2, FALSE)</f>
        <v>Anna Andreadi</v>
      </c>
      <c r="W8132" s="3" t="str">
        <f>IFERROR(VLOOKUP($B8132, 'Returns'!$A$2:$B$801, 2, FALSE), "No")</f>
        <v>No</v>
      </c>
    </row>
    <row r="8133" spans="1:23" x14ac:dyDescent="0.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VLOOKUP($M8133,People!$A$2:$B$5, 2, FALSE)</f>
        <v>Anna Andreadi</v>
      </c>
      <c r="W8133" s="3" t="str">
        <f>IFERROR(VLOOKUP($B8133, 'Returns'!$A$2:$B$801, 2, FALSE), "No")</f>
        <v>No</v>
      </c>
    </row>
    <row r="8134" spans="1:23" x14ac:dyDescent="0.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VLOOKUP($M8134,People!$A$2:$B$5, 2, FALSE)</f>
        <v>Anna Andreadi</v>
      </c>
      <c r="W8134" s="3" t="str">
        <f>IFERROR(VLOOKUP($B8134, 'Returns'!$A$2:$B$801, 2, FALSE), "No")</f>
        <v>No</v>
      </c>
    </row>
    <row r="8135" spans="1:23" x14ac:dyDescent="0.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VLOOKUP($M8135,People!$A$2:$B$5, 2, FALSE)</f>
        <v>Kelly Williams</v>
      </c>
      <c r="W8135" s="3" t="str">
        <f>IFERROR(VLOOKUP($B8135, 'Returns'!$A$2:$B$801, 2, FALSE), "No")</f>
        <v>No</v>
      </c>
    </row>
    <row r="8136" spans="1:23" x14ac:dyDescent="0.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VLOOKUP($M8136,People!$A$2:$B$5, 2, FALSE)</f>
        <v>Anna Andreadi</v>
      </c>
      <c r="W8136" s="3" t="str">
        <f>IFERROR(VLOOKUP($B8136, 'Returns'!$A$2:$B$801, 2, FALSE), "No")</f>
        <v>No</v>
      </c>
    </row>
    <row r="8137" spans="1:23" x14ac:dyDescent="0.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VLOOKUP($M8137,People!$A$2:$B$5, 2, FALSE)</f>
        <v>Anna Andreadi</v>
      </c>
      <c r="W8137" s="3" t="str">
        <f>IFERROR(VLOOKUP($B8137, 'Returns'!$A$2:$B$801, 2, FALSE), "No")</f>
        <v>No</v>
      </c>
    </row>
    <row r="8138" spans="1:23" x14ac:dyDescent="0.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VLOOKUP($M8138,People!$A$2:$B$5, 2, FALSE)</f>
        <v>Cassandra Brandow</v>
      </c>
      <c r="W8138" s="3" t="str">
        <f>IFERROR(VLOOKUP($B8138, 'Returns'!$A$2:$B$801, 2, FALSE), "No")</f>
        <v>No</v>
      </c>
    </row>
    <row r="8139" spans="1:23" x14ac:dyDescent="0.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VLOOKUP($M8139,People!$A$2:$B$5, 2, FALSE)</f>
        <v>Chuck Magee</v>
      </c>
      <c r="W8139" s="3" t="str">
        <f>IFERROR(VLOOKUP($B8139, 'Returns'!$A$2:$B$801, 2, FALSE), "No")</f>
        <v>No</v>
      </c>
    </row>
    <row r="8140" spans="1:23" x14ac:dyDescent="0.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VLOOKUP($M8140,People!$A$2:$B$5, 2, FALSE)</f>
        <v>Chuck Magee</v>
      </c>
      <c r="W8140" s="3" t="str">
        <f>IFERROR(VLOOKUP($B8140, 'Returns'!$A$2:$B$801, 2, FALSE), "No")</f>
        <v>No</v>
      </c>
    </row>
    <row r="8141" spans="1:23" x14ac:dyDescent="0.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VLOOKUP($M8141,People!$A$2:$B$5, 2, FALSE)</f>
        <v>Chuck Magee</v>
      </c>
      <c r="W8141" s="3" t="str">
        <f>IFERROR(VLOOKUP($B8141, 'Returns'!$A$2:$B$801, 2, FALSE), "No")</f>
        <v>No</v>
      </c>
    </row>
    <row r="8142" spans="1:23" x14ac:dyDescent="0.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VLOOKUP($M8142,People!$A$2:$B$5, 2, FALSE)</f>
        <v>Chuck Magee</v>
      </c>
      <c r="W8142" s="3" t="str">
        <f>IFERROR(VLOOKUP($B8142, 'Returns'!$A$2:$B$801, 2, FALSE), "No")</f>
        <v>No</v>
      </c>
    </row>
    <row r="8143" spans="1:23" x14ac:dyDescent="0.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VLOOKUP($M8143,People!$A$2:$B$5, 2, FALSE)</f>
        <v>Anna Andreadi</v>
      </c>
      <c r="W8143" s="3" t="str">
        <f>IFERROR(VLOOKUP($B8143, 'Returns'!$A$2:$B$801, 2, FALSE), "No")</f>
        <v>No</v>
      </c>
    </row>
    <row r="8144" spans="1:23" x14ac:dyDescent="0.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VLOOKUP($M8144,People!$A$2:$B$5, 2, FALSE)</f>
        <v>Anna Andreadi</v>
      </c>
      <c r="W8144" s="3" t="str">
        <f>IFERROR(VLOOKUP($B8144, 'Returns'!$A$2:$B$801, 2, FALSE), "No")</f>
        <v>No</v>
      </c>
    </row>
    <row r="8145" spans="1:23" x14ac:dyDescent="0.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VLOOKUP($M8145,People!$A$2:$B$5, 2, FALSE)</f>
        <v>Anna Andreadi</v>
      </c>
      <c r="W8145" s="3" t="str">
        <f>IFERROR(VLOOKUP($B8145, 'Returns'!$A$2:$B$801, 2, FALSE), "No")</f>
        <v>No</v>
      </c>
    </row>
    <row r="8146" spans="1:23" x14ac:dyDescent="0.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VLOOKUP($M8146,People!$A$2:$B$5, 2, FALSE)</f>
        <v>Anna Andreadi</v>
      </c>
      <c r="W8146" s="3" t="str">
        <f>IFERROR(VLOOKUP($B8146, 'Returns'!$A$2:$B$801, 2, FALSE), "No")</f>
        <v>No</v>
      </c>
    </row>
    <row r="8147" spans="1:23" x14ac:dyDescent="0.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VLOOKUP($M8147,People!$A$2:$B$5, 2, FALSE)</f>
        <v>Kelly Williams</v>
      </c>
      <c r="W8147" s="3" t="str">
        <f>IFERROR(VLOOKUP($B8147, 'Returns'!$A$2:$B$801, 2, FALSE), "No")</f>
        <v>No</v>
      </c>
    </row>
    <row r="8148" spans="1:23" x14ac:dyDescent="0.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VLOOKUP($M8148,People!$A$2:$B$5, 2, FALSE)</f>
        <v>Kelly Williams</v>
      </c>
      <c r="W8148" s="3" t="str">
        <f>IFERROR(VLOOKUP($B8148, 'Returns'!$A$2:$B$801, 2, FALSE), "No")</f>
        <v>No</v>
      </c>
    </row>
    <row r="8149" spans="1:23" x14ac:dyDescent="0.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VLOOKUP($M8149,People!$A$2:$B$5, 2, FALSE)</f>
        <v>Cassandra Brandow</v>
      </c>
      <c r="W8149" s="3" t="str">
        <f>IFERROR(VLOOKUP($B8149, 'Returns'!$A$2:$B$801, 2, FALSE), "No")</f>
        <v>No</v>
      </c>
    </row>
    <row r="8150" spans="1:23" x14ac:dyDescent="0.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VLOOKUP($M8150,People!$A$2:$B$5, 2, FALSE)</f>
        <v>Anna Andreadi</v>
      </c>
      <c r="W8150" s="3" t="str">
        <f>IFERROR(VLOOKUP($B8150, 'Returns'!$A$2:$B$801, 2, FALSE), "No")</f>
        <v>No</v>
      </c>
    </row>
    <row r="8151" spans="1:23" x14ac:dyDescent="0.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VLOOKUP($M8151,People!$A$2:$B$5, 2, FALSE)</f>
        <v>Kelly Williams</v>
      </c>
      <c r="W8151" s="3" t="str">
        <f>IFERROR(VLOOKUP($B8151, 'Returns'!$A$2:$B$801, 2, FALSE), "No")</f>
        <v>No</v>
      </c>
    </row>
    <row r="8152" spans="1:23" x14ac:dyDescent="0.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VLOOKUP($M8152,People!$A$2:$B$5, 2, FALSE)</f>
        <v>Kelly Williams</v>
      </c>
      <c r="W8152" s="3" t="str">
        <f>IFERROR(VLOOKUP($B8152, 'Returns'!$A$2:$B$801, 2, FALSE), "No")</f>
        <v>No</v>
      </c>
    </row>
    <row r="8153" spans="1:23" x14ac:dyDescent="0.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VLOOKUP($M8153,People!$A$2:$B$5, 2, FALSE)</f>
        <v>Anna Andreadi</v>
      </c>
      <c r="W8153" s="3" t="str">
        <f>IFERROR(VLOOKUP($B8153, 'Returns'!$A$2:$B$801, 2, FALSE), "No")</f>
        <v>Yes</v>
      </c>
    </row>
    <row r="8154" spans="1:23" x14ac:dyDescent="0.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VLOOKUP($M8154,People!$A$2:$B$5, 2, FALSE)</f>
        <v>Anna Andreadi</v>
      </c>
      <c r="W8154" s="3" t="str">
        <f>IFERROR(VLOOKUP($B8154, 'Returns'!$A$2:$B$801, 2, FALSE), "No")</f>
        <v>Yes</v>
      </c>
    </row>
    <row r="8155" spans="1:23" x14ac:dyDescent="0.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VLOOKUP($M8155,People!$A$2:$B$5, 2, FALSE)</f>
        <v>Anna Andreadi</v>
      </c>
      <c r="W8155" s="3" t="str">
        <f>IFERROR(VLOOKUP($B8155, 'Returns'!$A$2:$B$801, 2, FALSE), "No")</f>
        <v>Yes</v>
      </c>
    </row>
    <row r="8156" spans="1:23" x14ac:dyDescent="0.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VLOOKUP($M8156,People!$A$2:$B$5, 2, FALSE)</f>
        <v>Chuck Magee</v>
      </c>
      <c r="W8156" s="3" t="str">
        <f>IFERROR(VLOOKUP($B8156, 'Returns'!$A$2:$B$801, 2, FALSE), "No")</f>
        <v>No</v>
      </c>
    </row>
    <row r="8157" spans="1:23" x14ac:dyDescent="0.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VLOOKUP($M8157,People!$A$2:$B$5, 2, FALSE)</f>
        <v>Chuck Magee</v>
      </c>
      <c r="W8157" s="3" t="str">
        <f>IFERROR(VLOOKUP($B8157, 'Returns'!$A$2:$B$801, 2, FALSE), "No")</f>
        <v>No</v>
      </c>
    </row>
    <row r="8158" spans="1:23" x14ac:dyDescent="0.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VLOOKUP($M8158,People!$A$2:$B$5, 2, FALSE)</f>
        <v>Chuck Magee</v>
      </c>
      <c r="W8158" s="3" t="str">
        <f>IFERROR(VLOOKUP($B8158, 'Returns'!$A$2:$B$801, 2, FALSE), "No")</f>
        <v>No</v>
      </c>
    </row>
    <row r="8159" spans="1:23" x14ac:dyDescent="0.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VLOOKUP($M8159,People!$A$2:$B$5, 2, FALSE)</f>
        <v>Anna Andreadi</v>
      </c>
      <c r="W8159" s="3" t="str">
        <f>IFERROR(VLOOKUP($B8159, 'Returns'!$A$2:$B$801, 2, FALSE), "No")</f>
        <v>No</v>
      </c>
    </row>
    <row r="8160" spans="1:23" x14ac:dyDescent="0.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VLOOKUP($M8160,People!$A$2:$B$5, 2, FALSE)</f>
        <v>Kelly Williams</v>
      </c>
      <c r="W8160" s="3" t="str">
        <f>IFERROR(VLOOKUP($B8160, 'Returns'!$A$2:$B$801, 2, FALSE), "No")</f>
        <v>No</v>
      </c>
    </row>
    <row r="8161" spans="1:23" x14ac:dyDescent="0.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VLOOKUP($M8161,People!$A$2:$B$5, 2, FALSE)</f>
        <v>Chuck Magee</v>
      </c>
      <c r="W8161" s="3" t="str">
        <f>IFERROR(VLOOKUP($B8161, 'Returns'!$A$2:$B$801, 2, FALSE), "No")</f>
        <v>No</v>
      </c>
    </row>
    <row r="8162" spans="1:23" x14ac:dyDescent="0.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VLOOKUP($M8162,People!$A$2:$B$5, 2, FALSE)</f>
        <v>Chuck Magee</v>
      </c>
      <c r="W8162" s="3" t="str">
        <f>IFERROR(VLOOKUP($B8162, 'Returns'!$A$2:$B$801, 2, FALSE), "No")</f>
        <v>No</v>
      </c>
    </row>
    <row r="8163" spans="1:23" x14ac:dyDescent="0.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VLOOKUP($M8163,People!$A$2:$B$5, 2, FALSE)</f>
        <v>Chuck Magee</v>
      </c>
      <c r="W8163" s="3" t="str">
        <f>IFERROR(VLOOKUP($B8163, 'Returns'!$A$2:$B$801, 2, FALSE), "No")</f>
        <v>No</v>
      </c>
    </row>
    <row r="8164" spans="1:23" x14ac:dyDescent="0.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VLOOKUP($M8164,People!$A$2:$B$5, 2, FALSE)</f>
        <v>Chuck Magee</v>
      </c>
      <c r="W8164" s="3" t="str">
        <f>IFERROR(VLOOKUP($B8164, 'Returns'!$A$2:$B$801, 2, FALSE), "No")</f>
        <v>No</v>
      </c>
    </row>
    <row r="8165" spans="1:23" x14ac:dyDescent="0.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VLOOKUP($M8165,People!$A$2:$B$5, 2, FALSE)</f>
        <v>Anna Andreadi</v>
      </c>
      <c r="W8165" s="3" t="str">
        <f>IFERROR(VLOOKUP($B8165, 'Returns'!$A$2:$B$801, 2, FALSE), "No")</f>
        <v>No</v>
      </c>
    </row>
    <row r="8166" spans="1:23" x14ac:dyDescent="0.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VLOOKUP($M8166,People!$A$2:$B$5, 2, FALSE)</f>
        <v>Anna Andreadi</v>
      </c>
      <c r="W8166" s="3" t="str">
        <f>IFERROR(VLOOKUP($B8166, 'Returns'!$A$2:$B$801, 2, FALSE), "No")</f>
        <v>No</v>
      </c>
    </row>
    <row r="8167" spans="1:23" x14ac:dyDescent="0.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VLOOKUP($M8167,People!$A$2:$B$5, 2, FALSE)</f>
        <v>Anna Andreadi</v>
      </c>
      <c r="W8167" s="3" t="str">
        <f>IFERROR(VLOOKUP($B8167, 'Returns'!$A$2:$B$801, 2, FALSE), "No")</f>
        <v>No</v>
      </c>
    </row>
    <row r="8168" spans="1:23" x14ac:dyDescent="0.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VLOOKUP($M8168,People!$A$2:$B$5, 2, FALSE)</f>
        <v>Anna Andreadi</v>
      </c>
      <c r="W8168" s="3" t="str">
        <f>IFERROR(VLOOKUP($B8168, 'Returns'!$A$2:$B$801, 2, FALSE), "No")</f>
        <v>No</v>
      </c>
    </row>
    <row r="8169" spans="1:23" x14ac:dyDescent="0.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VLOOKUP($M8169,People!$A$2:$B$5, 2, FALSE)</f>
        <v>Anna Andreadi</v>
      </c>
      <c r="W8169" s="3" t="str">
        <f>IFERROR(VLOOKUP($B8169, 'Returns'!$A$2:$B$801, 2, FALSE), "No")</f>
        <v>No</v>
      </c>
    </row>
    <row r="8170" spans="1:23" x14ac:dyDescent="0.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VLOOKUP($M8170,People!$A$2:$B$5, 2, FALSE)</f>
        <v>Anna Andreadi</v>
      </c>
      <c r="W8170" s="3" t="str">
        <f>IFERROR(VLOOKUP($B8170, 'Returns'!$A$2:$B$801, 2, FALSE), "No")</f>
        <v>No</v>
      </c>
    </row>
    <row r="8171" spans="1:23" x14ac:dyDescent="0.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VLOOKUP($M8171,People!$A$2:$B$5, 2, FALSE)</f>
        <v>Anna Andreadi</v>
      </c>
      <c r="W8171" s="3" t="str">
        <f>IFERROR(VLOOKUP($B8171, 'Returns'!$A$2:$B$801, 2, FALSE), "No")</f>
        <v>No</v>
      </c>
    </row>
    <row r="8172" spans="1:23" x14ac:dyDescent="0.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VLOOKUP($M8172,People!$A$2:$B$5, 2, FALSE)</f>
        <v>Anna Andreadi</v>
      </c>
      <c r="W8172" s="3" t="str">
        <f>IFERROR(VLOOKUP($B8172, 'Returns'!$A$2:$B$801, 2, FALSE), "No")</f>
        <v>No</v>
      </c>
    </row>
    <row r="8173" spans="1:23" x14ac:dyDescent="0.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VLOOKUP($M8173,People!$A$2:$B$5, 2, FALSE)</f>
        <v>Cassandra Brandow</v>
      </c>
      <c r="W8173" s="3" t="str">
        <f>IFERROR(VLOOKUP($B8173, 'Returns'!$A$2:$B$801, 2, FALSE), "No")</f>
        <v>No</v>
      </c>
    </row>
    <row r="8174" spans="1:23" x14ac:dyDescent="0.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VLOOKUP($M8174,People!$A$2:$B$5, 2, FALSE)</f>
        <v>Anna Andreadi</v>
      </c>
      <c r="W8174" s="3" t="str">
        <f>IFERROR(VLOOKUP($B8174, 'Returns'!$A$2:$B$801, 2, FALSE), "No")</f>
        <v>No</v>
      </c>
    </row>
    <row r="8175" spans="1:23" x14ac:dyDescent="0.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VLOOKUP($M8175,People!$A$2:$B$5, 2, FALSE)</f>
        <v>Anna Andreadi</v>
      </c>
      <c r="W8175" s="3" t="str">
        <f>IFERROR(VLOOKUP($B8175, 'Returns'!$A$2:$B$801, 2, FALSE), "No")</f>
        <v>No</v>
      </c>
    </row>
    <row r="8176" spans="1:23" x14ac:dyDescent="0.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VLOOKUP($M8176,People!$A$2:$B$5, 2, FALSE)</f>
        <v>Anna Andreadi</v>
      </c>
      <c r="W8176" s="3" t="str">
        <f>IFERROR(VLOOKUP($B8176, 'Returns'!$A$2:$B$801, 2, FALSE), "No")</f>
        <v>No</v>
      </c>
    </row>
    <row r="8177" spans="1:23" x14ac:dyDescent="0.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VLOOKUP($M8177,People!$A$2:$B$5, 2, FALSE)</f>
        <v>Kelly Williams</v>
      </c>
      <c r="W8177" s="3" t="str">
        <f>IFERROR(VLOOKUP($B8177, 'Returns'!$A$2:$B$801, 2, FALSE), "No")</f>
        <v>No</v>
      </c>
    </row>
    <row r="8178" spans="1:23" x14ac:dyDescent="0.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VLOOKUP($M8178,People!$A$2:$B$5, 2, FALSE)</f>
        <v>Chuck Magee</v>
      </c>
      <c r="W8178" s="3" t="str">
        <f>IFERROR(VLOOKUP($B8178, 'Returns'!$A$2:$B$801, 2, FALSE), "No")</f>
        <v>No</v>
      </c>
    </row>
    <row r="8179" spans="1:23" x14ac:dyDescent="0.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VLOOKUP($M8179,People!$A$2:$B$5, 2, FALSE)</f>
        <v>Anna Andreadi</v>
      </c>
      <c r="W8179" s="3" t="str">
        <f>IFERROR(VLOOKUP($B8179, 'Returns'!$A$2:$B$801, 2, FALSE), "No")</f>
        <v>No</v>
      </c>
    </row>
    <row r="8180" spans="1:23" x14ac:dyDescent="0.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VLOOKUP($M8180,People!$A$2:$B$5, 2, FALSE)</f>
        <v>Anna Andreadi</v>
      </c>
      <c r="W8180" s="3" t="str">
        <f>IFERROR(VLOOKUP($B8180, 'Returns'!$A$2:$B$801, 2, FALSE), "No")</f>
        <v>No</v>
      </c>
    </row>
    <row r="8181" spans="1:23" x14ac:dyDescent="0.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VLOOKUP($M8181,People!$A$2:$B$5, 2, FALSE)</f>
        <v>Anna Andreadi</v>
      </c>
      <c r="W8181" s="3" t="str">
        <f>IFERROR(VLOOKUP($B8181, 'Returns'!$A$2:$B$801, 2, FALSE), "No")</f>
        <v>No</v>
      </c>
    </row>
    <row r="8182" spans="1:23" x14ac:dyDescent="0.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VLOOKUP($M8182,People!$A$2:$B$5, 2, FALSE)</f>
        <v>Chuck Magee</v>
      </c>
      <c r="W8182" s="3" t="str">
        <f>IFERROR(VLOOKUP($B8182, 'Returns'!$A$2:$B$801, 2, FALSE), "No")</f>
        <v>No</v>
      </c>
    </row>
    <row r="8183" spans="1:23" x14ac:dyDescent="0.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VLOOKUP($M8183,People!$A$2:$B$5, 2, FALSE)</f>
        <v>Chuck Magee</v>
      </c>
      <c r="W8183" s="3" t="str">
        <f>IFERROR(VLOOKUP($B8183, 'Returns'!$A$2:$B$801, 2, FALSE), "No")</f>
        <v>No</v>
      </c>
    </row>
    <row r="8184" spans="1:23" x14ac:dyDescent="0.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VLOOKUP($M8184,People!$A$2:$B$5, 2, FALSE)</f>
        <v>Kelly Williams</v>
      </c>
      <c r="W8184" s="3" t="str">
        <f>IFERROR(VLOOKUP($B8184, 'Returns'!$A$2:$B$801, 2, FALSE), "No")</f>
        <v>No</v>
      </c>
    </row>
    <row r="8185" spans="1:23" x14ac:dyDescent="0.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VLOOKUP($M8185,People!$A$2:$B$5, 2, FALSE)</f>
        <v>Kelly Williams</v>
      </c>
      <c r="W8185" s="3" t="str">
        <f>IFERROR(VLOOKUP($B8185, 'Returns'!$A$2:$B$801, 2, FALSE), "No")</f>
        <v>No</v>
      </c>
    </row>
    <row r="8186" spans="1:23" x14ac:dyDescent="0.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VLOOKUP($M8186,People!$A$2:$B$5, 2, FALSE)</f>
        <v>Kelly Williams</v>
      </c>
      <c r="W8186" s="3" t="str">
        <f>IFERROR(VLOOKUP($B8186, 'Returns'!$A$2:$B$801, 2, FALSE), "No")</f>
        <v>No</v>
      </c>
    </row>
    <row r="8187" spans="1:23" x14ac:dyDescent="0.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VLOOKUP($M8187,People!$A$2:$B$5, 2, FALSE)</f>
        <v>Kelly Williams</v>
      </c>
      <c r="W8187" s="3" t="str">
        <f>IFERROR(VLOOKUP($B8187, 'Returns'!$A$2:$B$801, 2, FALSE), "No")</f>
        <v>No</v>
      </c>
    </row>
    <row r="8188" spans="1:23" x14ac:dyDescent="0.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VLOOKUP($M8188,People!$A$2:$B$5, 2, FALSE)</f>
        <v>Kelly Williams</v>
      </c>
      <c r="W8188" s="3" t="str">
        <f>IFERROR(VLOOKUP($B8188, 'Returns'!$A$2:$B$801, 2, FALSE), "No")</f>
        <v>No</v>
      </c>
    </row>
    <row r="8189" spans="1:23" x14ac:dyDescent="0.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VLOOKUP($M8189,People!$A$2:$B$5, 2, FALSE)</f>
        <v>Chuck Magee</v>
      </c>
      <c r="W8189" s="3" t="str">
        <f>IFERROR(VLOOKUP($B8189, 'Returns'!$A$2:$B$801, 2, FALSE), "No")</f>
        <v>No</v>
      </c>
    </row>
    <row r="8190" spans="1:23" x14ac:dyDescent="0.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VLOOKUP($M8190,People!$A$2:$B$5, 2, FALSE)</f>
        <v>Chuck Magee</v>
      </c>
      <c r="W8190" s="3" t="str">
        <f>IFERROR(VLOOKUP($B8190, 'Returns'!$A$2:$B$801, 2, FALSE), "No")</f>
        <v>No</v>
      </c>
    </row>
    <row r="8191" spans="1:23" x14ac:dyDescent="0.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VLOOKUP($M8191,People!$A$2:$B$5, 2, FALSE)</f>
        <v>Chuck Magee</v>
      </c>
      <c r="W8191" s="3" t="str">
        <f>IFERROR(VLOOKUP($B8191, 'Returns'!$A$2:$B$801, 2, FALSE), "No")</f>
        <v>No</v>
      </c>
    </row>
    <row r="8192" spans="1:23" x14ac:dyDescent="0.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VLOOKUP($M8192,People!$A$2:$B$5, 2, FALSE)</f>
        <v>Chuck Magee</v>
      </c>
      <c r="W8192" s="3" t="str">
        <f>IFERROR(VLOOKUP($B8192, 'Returns'!$A$2:$B$801, 2, FALSE), "No")</f>
        <v>No</v>
      </c>
    </row>
    <row r="8193" spans="1:23" x14ac:dyDescent="0.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VLOOKUP($M8193,People!$A$2:$B$5, 2, FALSE)</f>
        <v>Chuck Magee</v>
      </c>
      <c r="W8193" s="3" t="str">
        <f>IFERROR(VLOOKUP($B8193, 'Returns'!$A$2:$B$801, 2, FALSE), "No")</f>
        <v>No</v>
      </c>
    </row>
    <row r="8194" spans="1:23" x14ac:dyDescent="0.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VLOOKUP($M8194,People!$A$2:$B$5, 2, FALSE)</f>
        <v>Cassandra Brandow</v>
      </c>
      <c r="W8194" s="3" t="str">
        <f>IFERROR(VLOOKUP($B8194, 'Returns'!$A$2:$B$801, 2, FALSE), "No")</f>
        <v>No</v>
      </c>
    </row>
    <row r="8195" spans="1:23" x14ac:dyDescent="0.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VLOOKUP($M8195,People!$A$2:$B$5, 2, FALSE)</f>
        <v>Cassandra Brandow</v>
      </c>
      <c r="W8195" s="3" t="str">
        <f>IFERROR(VLOOKUP($B8195, 'Returns'!$A$2:$B$801, 2, FALSE), "No")</f>
        <v>No</v>
      </c>
    </row>
    <row r="8196" spans="1:23" x14ac:dyDescent="0.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VLOOKUP($M8196,People!$A$2:$B$5, 2, FALSE)</f>
        <v>Cassandra Brandow</v>
      </c>
      <c r="W8196" s="3" t="str">
        <f>IFERROR(VLOOKUP($B8196, 'Returns'!$A$2:$B$801, 2, FALSE), "No")</f>
        <v>No</v>
      </c>
    </row>
    <row r="8197" spans="1:23" x14ac:dyDescent="0.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VLOOKUP($M8197,People!$A$2:$B$5, 2, FALSE)</f>
        <v>Anna Andreadi</v>
      </c>
      <c r="W8197" s="3" t="str">
        <f>IFERROR(VLOOKUP($B8197, 'Returns'!$A$2:$B$801, 2, FALSE), "No")</f>
        <v>No</v>
      </c>
    </row>
    <row r="8198" spans="1:23" x14ac:dyDescent="0.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VLOOKUP($M8198,People!$A$2:$B$5, 2, FALSE)</f>
        <v>Cassandra Brandow</v>
      </c>
      <c r="W8198" s="3" t="str">
        <f>IFERROR(VLOOKUP($B8198, 'Returns'!$A$2:$B$801, 2, FALSE), "No")</f>
        <v>No</v>
      </c>
    </row>
    <row r="8199" spans="1:23" x14ac:dyDescent="0.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VLOOKUP($M8199,People!$A$2:$B$5, 2, FALSE)</f>
        <v>Cassandra Brandow</v>
      </c>
      <c r="W8199" s="3" t="str">
        <f>IFERROR(VLOOKUP($B8199, 'Returns'!$A$2:$B$801, 2, FALSE), "No")</f>
        <v>No</v>
      </c>
    </row>
    <row r="8200" spans="1:23" x14ac:dyDescent="0.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VLOOKUP($M8200,People!$A$2:$B$5, 2, FALSE)</f>
        <v>Cassandra Brandow</v>
      </c>
      <c r="W8200" s="3" t="str">
        <f>IFERROR(VLOOKUP($B8200, 'Returns'!$A$2:$B$801, 2, FALSE), "No")</f>
        <v>No</v>
      </c>
    </row>
    <row r="8201" spans="1:23" x14ac:dyDescent="0.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VLOOKUP($M8201,People!$A$2:$B$5, 2, FALSE)</f>
        <v>Kelly Williams</v>
      </c>
      <c r="W8201" s="3" t="str">
        <f>IFERROR(VLOOKUP($B8201, 'Returns'!$A$2:$B$801, 2, FALSE), "No")</f>
        <v>No</v>
      </c>
    </row>
    <row r="8202" spans="1:23" x14ac:dyDescent="0.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VLOOKUP($M8202,People!$A$2:$B$5, 2, FALSE)</f>
        <v>Kelly Williams</v>
      </c>
      <c r="W8202" s="3" t="str">
        <f>IFERROR(VLOOKUP($B8202, 'Returns'!$A$2:$B$801, 2, FALSE), "No")</f>
        <v>No</v>
      </c>
    </row>
    <row r="8203" spans="1:23" x14ac:dyDescent="0.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VLOOKUP($M8203,People!$A$2:$B$5, 2, FALSE)</f>
        <v>Chuck Magee</v>
      </c>
      <c r="W8203" s="3" t="str">
        <f>IFERROR(VLOOKUP($B8203, 'Returns'!$A$2:$B$801, 2, FALSE), "No")</f>
        <v>No</v>
      </c>
    </row>
    <row r="8204" spans="1:23" x14ac:dyDescent="0.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VLOOKUP($M8204,People!$A$2:$B$5, 2, FALSE)</f>
        <v>Chuck Magee</v>
      </c>
      <c r="W8204" s="3" t="str">
        <f>IFERROR(VLOOKUP($B8204, 'Returns'!$A$2:$B$801, 2, FALSE), "No")</f>
        <v>No</v>
      </c>
    </row>
    <row r="8205" spans="1:23" x14ac:dyDescent="0.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VLOOKUP($M8205,People!$A$2:$B$5, 2, FALSE)</f>
        <v>Chuck Magee</v>
      </c>
      <c r="W8205" s="3" t="str">
        <f>IFERROR(VLOOKUP($B8205, 'Returns'!$A$2:$B$801, 2, FALSE), "No")</f>
        <v>No</v>
      </c>
    </row>
    <row r="8206" spans="1:23" x14ac:dyDescent="0.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VLOOKUP($M8206,People!$A$2:$B$5, 2, FALSE)</f>
        <v>Chuck Magee</v>
      </c>
      <c r="W8206" s="3" t="str">
        <f>IFERROR(VLOOKUP($B8206, 'Returns'!$A$2:$B$801, 2, FALSE), "No")</f>
        <v>No</v>
      </c>
    </row>
    <row r="8207" spans="1:23" x14ac:dyDescent="0.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VLOOKUP($M8207,People!$A$2:$B$5, 2, FALSE)</f>
        <v>Chuck Magee</v>
      </c>
      <c r="W8207" s="3" t="str">
        <f>IFERROR(VLOOKUP($B8207, 'Returns'!$A$2:$B$801, 2, FALSE), "No")</f>
        <v>No</v>
      </c>
    </row>
    <row r="8208" spans="1:23" x14ac:dyDescent="0.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VLOOKUP($M8208,People!$A$2:$B$5, 2, FALSE)</f>
        <v>Cassandra Brandow</v>
      </c>
      <c r="W8208" s="3" t="str">
        <f>IFERROR(VLOOKUP($B8208, 'Returns'!$A$2:$B$801, 2, FALSE), "No")</f>
        <v>No</v>
      </c>
    </row>
    <row r="8209" spans="1:23" x14ac:dyDescent="0.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VLOOKUP($M8209,People!$A$2:$B$5, 2, FALSE)</f>
        <v>Cassandra Brandow</v>
      </c>
      <c r="W8209" s="3" t="str">
        <f>IFERROR(VLOOKUP($B8209, 'Returns'!$A$2:$B$801, 2, FALSE), "No")</f>
        <v>No</v>
      </c>
    </row>
    <row r="8210" spans="1:23" x14ac:dyDescent="0.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VLOOKUP($M8210,People!$A$2:$B$5, 2, FALSE)</f>
        <v>Cassandra Brandow</v>
      </c>
      <c r="W8210" s="3" t="str">
        <f>IFERROR(VLOOKUP($B8210, 'Returns'!$A$2:$B$801, 2, FALSE), "No")</f>
        <v>No</v>
      </c>
    </row>
    <row r="8211" spans="1:23" x14ac:dyDescent="0.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VLOOKUP($M8211,People!$A$2:$B$5, 2, FALSE)</f>
        <v>Cassandra Brandow</v>
      </c>
      <c r="W8211" s="3" t="str">
        <f>IFERROR(VLOOKUP($B8211, 'Returns'!$A$2:$B$801, 2, FALSE), "No")</f>
        <v>No</v>
      </c>
    </row>
    <row r="8212" spans="1:23" x14ac:dyDescent="0.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VLOOKUP($M8212,People!$A$2:$B$5, 2, FALSE)</f>
        <v>Cassandra Brandow</v>
      </c>
      <c r="W8212" s="3" t="str">
        <f>IFERROR(VLOOKUP($B8212, 'Returns'!$A$2:$B$801, 2, FALSE), "No")</f>
        <v>No</v>
      </c>
    </row>
    <row r="8213" spans="1:23" x14ac:dyDescent="0.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VLOOKUP($M8213,People!$A$2:$B$5, 2, FALSE)</f>
        <v>Kelly Williams</v>
      </c>
      <c r="W8213" s="3" t="str">
        <f>IFERROR(VLOOKUP($B8213, 'Returns'!$A$2:$B$801, 2, FALSE), "No")</f>
        <v>No</v>
      </c>
    </row>
    <row r="8214" spans="1:23" x14ac:dyDescent="0.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VLOOKUP($M8214,People!$A$2:$B$5, 2, FALSE)</f>
        <v>Kelly Williams</v>
      </c>
      <c r="W8214" s="3" t="str">
        <f>IFERROR(VLOOKUP($B8214, 'Returns'!$A$2:$B$801, 2, FALSE), "No")</f>
        <v>No</v>
      </c>
    </row>
    <row r="8215" spans="1:23" x14ac:dyDescent="0.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VLOOKUP($M8215,People!$A$2:$B$5, 2, FALSE)</f>
        <v>Cassandra Brandow</v>
      </c>
      <c r="W8215" s="3" t="str">
        <f>IFERROR(VLOOKUP($B8215, 'Returns'!$A$2:$B$801, 2, FALSE), "No")</f>
        <v>No</v>
      </c>
    </row>
    <row r="8216" spans="1:23" x14ac:dyDescent="0.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VLOOKUP($M8216,People!$A$2:$B$5, 2, FALSE)</f>
        <v>Cassandra Brandow</v>
      </c>
      <c r="W8216" s="3" t="str">
        <f>IFERROR(VLOOKUP($B8216, 'Returns'!$A$2:$B$801, 2, FALSE), "No")</f>
        <v>No</v>
      </c>
    </row>
    <row r="8217" spans="1:23" x14ac:dyDescent="0.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VLOOKUP($M8217,People!$A$2:$B$5, 2, FALSE)</f>
        <v>Cassandra Brandow</v>
      </c>
      <c r="W8217" s="3" t="str">
        <f>IFERROR(VLOOKUP($B8217, 'Returns'!$A$2:$B$801, 2, FALSE), "No")</f>
        <v>No</v>
      </c>
    </row>
    <row r="8218" spans="1:23" x14ac:dyDescent="0.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VLOOKUP($M8218,People!$A$2:$B$5, 2, FALSE)</f>
        <v>Cassandra Brandow</v>
      </c>
      <c r="W8218" s="3" t="str">
        <f>IFERROR(VLOOKUP($B8218, 'Returns'!$A$2:$B$801, 2, FALSE), "No")</f>
        <v>No</v>
      </c>
    </row>
    <row r="8219" spans="1:23" x14ac:dyDescent="0.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VLOOKUP($M8219,People!$A$2:$B$5, 2, FALSE)</f>
        <v>Kelly Williams</v>
      </c>
      <c r="W8219" s="3" t="str">
        <f>IFERROR(VLOOKUP($B8219, 'Returns'!$A$2:$B$801, 2, FALSE), "No")</f>
        <v>No</v>
      </c>
    </row>
    <row r="8220" spans="1:23" x14ac:dyDescent="0.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VLOOKUP($M8220,People!$A$2:$B$5, 2, FALSE)</f>
        <v>Kelly Williams</v>
      </c>
      <c r="W8220" s="3" t="str">
        <f>IFERROR(VLOOKUP($B8220, 'Returns'!$A$2:$B$801, 2, FALSE), "No")</f>
        <v>No</v>
      </c>
    </row>
    <row r="8221" spans="1:23" x14ac:dyDescent="0.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VLOOKUP($M8221,People!$A$2:$B$5, 2, FALSE)</f>
        <v>Kelly Williams</v>
      </c>
      <c r="W8221" s="3" t="str">
        <f>IFERROR(VLOOKUP($B8221, 'Returns'!$A$2:$B$801, 2, FALSE), "No")</f>
        <v>No</v>
      </c>
    </row>
    <row r="8222" spans="1:23" x14ac:dyDescent="0.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VLOOKUP($M8222,People!$A$2:$B$5, 2, FALSE)</f>
        <v>Kelly Williams</v>
      </c>
      <c r="W8222" s="3" t="str">
        <f>IFERROR(VLOOKUP($B8222, 'Returns'!$A$2:$B$801, 2, FALSE), "No")</f>
        <v>No</v>
      </c>
    </row>
    <row r="8223" spans="1:23" x14ac:dyDescent="0.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VLOOKUP($M8223,People!$A$2:$B$5, 2, FALSE)</f>
        <v>Kelly Williams</v>
      </c>
      <c r="W8223" s="3" t="str">
        <f>IFERROR(VLOOKUP($B8223, 'Returns'!$A$2:$B$801, 2, FALSE), "No")</f>
        <v>No</v>
      </c>
    </row>
    <row r="8224" spans="1:23" x14ac:dyDescent="0.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VLOOKUP($M8224,People!$A$2:$B$5, 2, FALSE)</f>
        <v>Kelly Williams</v>
      </c>
      <c r="W8224" s="3" t="str">
        <f>IFERROR(VLOOKUP($B8224, 'Returns'!$A$2:$B$801, 2, FALSE), "No")</f>
        <v>No</v>
      </c>
    </row>
    <row r="8225" spans="1:23" x14ac:dyDescent="0.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VLOOKUP($M8225,People!$A$2:$B$5, 2, FALSE)</f>
        <v>Anna Andreadi</v>
      </c>
      <c r="W8225" s="3" t="str">
        <f>IFERROR(VLOOKUP($B8225, 'Returns'!$A$2:$B$801, 2, FALSE), "No")</f>
        <v>No</v>
      </c>
    </row>
    <row r="8226" spans="1:23" x14ac:dyDescent="0.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VLOOKUP($M8226,People!$A$2:$B$5, 2, FALSE)</f>
        <v>Anna Andreadi</v>
      </c>
      <c r="W8226" s="3" t="str">
        <f>IFERROR(VLOOKUP($B8226, 'Returns'!$A$2:$B$801, 2, FALSE), "No")</f>
        <v>No</v>
      </c>
    </row>
    <row r="8227" spans="1:23" x14ac:dyDescent="0.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VLOOKUP($M8227,People!$A$2:$B$5, 2, FALSE)</f>
        <v>Chuck Magee</v>
      </c>
      <c r="W8227" s="3" t="str">
        <f>IFERROR(VLOOKUP($B8227, 'Returns'!$A$2:$B$801, 2, FALSE), "No")</f>
        <v>No</v>
      </c>
    </row>
    <row r="8228" spans="1:23" x14ac:dyDescent="0.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VLOOKUP($M8228,People!$A$2:$B$5, 2, FALSE)</f>
        <v>Chuck Magee</v>
      </c>
      <c r="W8228" s="3" t="str">
        <f>IFERROR(VLOOKUP($B8228, 'Returns'!$A$2:$B$801, 2, FALSE), "No")</f>
        <v>No</v>
      </c>
    </row>
    <row r="8229" spans="1:23" x14ac:dyDescent="0.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VLOOKUP($M8229,People!$A$2:$B$5, 2, FALSE)</f>
        <v>Chuck Magee</v>
      </c>
      <c r="W8229" s="3" t="str">
        <f>IFERROR(VLOOKUP($B8229, 'Returns'!$A$2:$B$801, 2, FALSE), "No")</f>
        <v>No</v>
      </c>
    </row>
    <row r="8230" spans="1:23" x14ac:dyDescent="0.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VLOOKUP($M8230,People!$A$2:$B$5, 2, FALSE)</f>
        <v>Chuck Magee</v>
      </c>
      <c r="W8230" s="3" t="str">
        <f>IFERROR(VLOOKUP($B8230, 'Returns'!$A$2:$B$801, 2, FALSE), "No")</f>
        <v>No</v>
      </c>
    </row>
    <row r="8231" spans="1:23" x14ac:dyDescent="0.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VLOOKUP($M8231,People!$A$2:$B$5, 2, FALSE)</f>
        <v>Chuck Magee</v>
      </c>
      <c r="W8231" s="3" t="str">
        <f>IFERROR(VLOOKUP($B8231, 'Returns'!$A$2:$B$801, 2, FALSE), "No")</f>
        <v>No</v>
      </c>
    </row>
    <row r="8232" spans="1:23" x14ac:dyDescent="0.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VLOOKUP($M8232,People!$A$2:$B$5, 2, FALSE)</f>
        <v>Cassandra Brandow</v>
      </c>
      <c r="W8232" s="3" t="str">
        <f>IFERROR(VLOOKUP($B8232, 'Returns'!$A$2:$B$801, 2, FALSE), "No")</f>
        <v>No</v>
      </c>
    </row>
    <row r="8233" spans="1:23" x14ac:dyDescent="0.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VLOOKUP($M8233,People!$A$2:$B$5, 2, FALSE)</f>
        <v>Cassandra Brandow</v>
      </c>
      <c r="W8233" s="3" t="str">
        <f>IFERROR(VLOOKUP($B8233, 'Returns'!$A$2:$B$801, 2, FALSE), "No")</f>
        <v>No</v>
      </c>
    </row>
    <row r="8234" spans="1:23" x14ac:dyDescent="0.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VLOOKUP($M8234,People!$A$2:$B$5, 2, FALSE)</f>
        <v>Anna Andreadi</v>
      </c>
      <c r="W8234" s="3" t="str">
        <f>IFERROR(VLOOKUP($B8234, 'Returns'!$A$2:$B$801, 2, FALSE), "No")</f>
        <v>No</v>
      </c>
    </row>
    <row r="8235" spans="1:23" x14ac:dyDescent="0.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VLOOKUP($M8235,People!$A$2:$B$5, 2, FALSE)</f>
        <v>Anna Andreadi</v>
      </c>
      <c r="W8235" s="3" t="str">
        <f>IFERROR(VLOOKUP($B8235, 'Returns'!$A$2:$B$801, 2, FALSE), "No")</f>
        <v>No</v>
      </c>
    </row>
    <row r="8236" spans="1:23" x14ac:dyDescent="0.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VLOOKUP($M8236,People!$A$2:$B$5, 2, FALSE)</f>
        <v>Cassandra Brandow</v>
      </c>
      <c r="W8236" s="3" t="str">
        <f>IFERROR(VLOOKUP($B8236, 'Returns'!$A$2:$B$801, 2, FALSE), "No")</f>
        <v>No</v>
      </c>
    </row>
    <row r="8237" spans="1:23" x14ac:dyDescent="0.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VLOOKUP($M8237,People!$A$2:$B$5, 2, FALSE)</f>
        <v>Cassandra Brandow</v>
      </c>
      <c r="W8237" s="3" t="str">
        <f>IFERROR(VLOOKUP($B8237, 'Returns'!$A$2:$B$801, 2, FALSE), "No")</f>
        <v>No</v>
      </c>
    </row>
    <row r="8238" spans="1:23" x14ac:dyDescent="0.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VLOOKUP($M8238,People!$A$2:$B$5, 2, FALSE)</f>
        <v>Cassandra Brandow</v>
      </c>
      <c r="W8238" s="3" t="str">
        <f>IFERROR(VLOOKUP($B8238, 'Returns'!$A$2:$B$801, 2, FALSE), "No")</f>
        <v>No</v>
      </c>
    </row>
    <row r="8239" spans="1:23" x14ac:dyDescent="0.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VLOOKUP($M8239,People!$A$2:$B$5, 2, FALSE)</f>
        <v>Cassandra Brandow</v>
      </c>
      <c r="W8239" s="3" t="str">
        <f>IFERROR(VLOOKUP($B8239, 'Returns'!$A$2:$B$801, 2, FALSE), "No")</f>
        <v>No</v>
      </c>
    </row>
    <row r="8240" spans="1:23" x14ac:dyDescent="0.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VLOOKUP($M8240,People!$A$2:$B$5, 2, FALSE)</f>
        <v>Cassandra Brandow</v>
      </c>
      <c r="W8240" s="3" t="str">
        <f>IFERROR(VLOOKUP($B8240, 'Returns'!$A$2:$B$801, 2, FALSE), "No")</f>
        <v>No</v>
      </c>
    </row>
    <row r="8241" spans="1:23" x14ac:dyDescent="0.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VLOOKUP($M8241,People!$A$2:$B$5, 2, FALSE)</f>
        <v>Cassandra Brandow</v>
      </c>
      <c r="W8241" s="3" t="str">
        <f>IFERROR(VLOOKUP($B8241, 'Returns'!$A$2:$B$801, 2, FALSE), "No")</f>
        <v>No</v>
      </c>
    </row>
    <row r="8242" spans="1:23" x14ac:dyDescent="0.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VLOOKUP($M8242,People!$A$2:$B$5, 2, FALSE)</f>
        <v>Cassandra Brandow</v>
      </c>
      <c r="W8242" s="3" t="str">
        <f>IFERROR(VLOOKUP($B8242, 'Returns'!$A$2:$B$801, 2, FALSE), "No")</f>
        <v>No</v>
      </c>
    </row>
    <row r="8243" spans="1:23" x14ac:dyDescent="0.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VLOOKUP($M8243,People!$A$2:$B$5, 2, FALSE)</f>
        <v>Chuck Magee</v>
      </c>
      <c r="W8243" s="3" t="str">
        <f>IFERROR(VLOOKUP($B8243, 'Returns'!$A$2:$B$801, 2, FALSE), "No")</f>
        <v>No</v>
      </c>
    </row>
    <row r="8244" spans="1:23" x14ac:dyDescent="0.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VLOOKUP($M8244,People!$A$2:$B$5, 2, FALSE)</f>
        <v>Chuck Magee</v>
      </c>
      <c r="W8244" s="3" t="str">
        <f>IFERROR(VLOOKUP($B8244, 'Returns'!$A$2:$B$801, 2, FALSE), "No")</f>
        <v>No</v>
      </c>
    </row>
    <row r="8245" spans="1:23" x14ac:dyDescent="0.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VLOOKUP($M8245,People!$A$2:$B$5, 2, FALSE)</f>
        <v>Anna Andreadi</v>
      </c>
      <c r="W8245" s="3" t="str">
        <f>IFERROR(VLOOKUP($B8245, 'Returns'!$A$2:$B$801, 2, FALSE), "No")</f>
        <v>No</v>
      </c>
    </row>
    <row r="8246" spans="1:23" x14ac:dyDescent="0.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VLOOKUP($M8246,People!$A$2:$B$5, 2, FALSE)</f>
        <v>Anna Andreadi</v>
      </c>
      <c r="W8246" s="3" t="str">
        <f>IFERROR(VLOOKUP($B8246, 'Returns'!$A$2:$B$801, 2, FALSE), "No")</f>
        <v>No</v>
      </c>
    </row>
    <row r="8247" spans="1:23" x14ac:dyDescent="0.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VLOOKUP($M8247,People!$A$2:$B$5, 2, FALSE)</f>
        <v>Cassandra Brandow</v>
      </c>
      <c r="W8247" s="3" t="str">
        <f>IFERROR(VLOOKUP($B8247, 'Returns'!$A$2:$B$801, 2, FALSE), "No")</f>
        <v>No</v>
      </c>
    </row>
    <row r="8248" spans="1:23" x14ac:dyDescent="0.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VLOOKUP($M8248,People!$A$2:$B$5, 2, FALSE)</f>
        <v>Kelly Williams</v>
      </c>
      <c r="W8248" s="3" t="str">
        <f>IFERROR(VLOOKUP($B8248, 'Returns'!$A$2:$B$801, 2, FALSE), "No")</f>
        <v>No</v>
      </c>
    </row>
    <row r="8249" spans="1:23" x14ac:dyDescent="0.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VLOOKUP($M8249,People!$A$2:$B$5, 2, FALSE)</f>
        <v>Kelly Williams</v>
      </c>
      <c r="W8249" s="3" t="str">
        <f>IFERROR(VLOOKUP($B8249, 'Returns'!$A$2:$B$801, 2, FALSE), "No")</f>
        <v>No</v>
      </c>
    </row>
    <row r="8250" spans="1:23" x14ac:dyDescent="0.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VLOOKUP($M8250,People!$A$2:$B$5, 2, FALSE)</f>
        <v>Chuck Magee</v>
      </c>
      <c r="W8250" s="3" t="str">
        <f>IFERROR(VLOOKUP($B8250, 'Returns'!$A$2:$B$801, 2, FALSE), "No")</f>
        <v>No</v>
      </c>
    </row>
    <row r="8251" spans="1:23" x14ac:dyDescent="0.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VLOOKUP($M8251,People!$A$2:$B$5, 2, FALSE)</f>
        <v>Kelly Williams</v>
      </c>
      <c r="W8251" s="3" t="str">
        <f>IFERROR(VLOOKUP($B8251, 'Returns'!$A$2:$B$801, 2, FALSE), "No")</f>
        <v>No</v>
      </c>
    </row>
    <row r="8252" spans="1:23" x14ac:dyDescent="0.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VLOOKUP($M8252,People!$A$2:$B$5, 2, FALSE)</f>
        <v>Kelly Williams</v>
      </c>
      <c r="W8252" s="3" t="str">
        <f>IFERROR(VLOOKUP($B8252, 'Returns'!$A$2:$B$801, 2, FALSE), "No")</f>
        <v>No</v>
      </c>
    </row>
    <row r="8253" spans="1:23" x14ac:dyDescent="0.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VLOOKUP($M8253,People!$A$2:$B$5, 2, FALSE)</f>
        <v>Kelly Williams</v>
      </c>
      <c r="W8253" s="3" t="str">
        <f>IFERROR(VLOOKUP($B8253, 'Returns'!$A$2:$B$801, 2, FALSE), "No")</f>
        <v>No</v>
      </c>
    </row>
    <row r="8254" spans="1:23" x14ac:dyDescent="0.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VLOOKUP($M8254,People!$A$2:$B$5, 2, FALSE)</f>
        <v>Kelly Williams</v>
      </c>
      <c r="W8254" s="3" t="str">
        <f>IFERROR(VLOOKUP($B8254, 'Returns'!$A$2:$B$801, 2, FALSE), "No")</f>
        <v>No</v>
      </c>
    </row>
    <row r="8255" spans="1:23" x14ac:dyDescent="0.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VLOOKUP($M8255,People!$A$2:$B$5, 2, FALSE)</f>
        <v>Anna Andreadi</v>
      </c>
      <c r="W8255" s="3" t="str">
        <f>IFERROR(VLOOKUP($B8255, 'Returns'!$A$2:$B$801, 2, FALSE), "No")</f>
        <v>No</v>
      </c>
    </row>
    <row r="8256" spans="1:23" x14ac:dyDescent="0.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VLOOKUP($M8256,People!$A$2:$B$5, 2, FALSE)</f>
        <v>Anna Andreadi</v>
      </c>
      <c r="W8256" s="3" t="str">
        <f>IFERROR(VLOOKUP($B8256, 'Returns'!$A$2:$B$801, 2, FALSE), "No")</f>
        <v>No</v>
      </c>
    </row>
    <row r="8257" spans="1:23" x14ac:dyDescent="0.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VLOOKUP($M8257,People!$A$2:$B$5, 2, FALSE)</f>
        <v>Anna Andreadi</v>
      </c>
      <c r="W8257" s="3" t="str">
        <f>IFERROR(VLOOKUP($B8257, 'Returns'!$A$2:$B$801, 2, FALSE), "No")</f>
        <v>No</v>
      </c>
    </row>
    <row r="8258" spans="1:23" x14ac:dyDescent="0.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VLOOKUP($M8258,People!$A$2:$B$5, 2, FALSE)</f>
        <v>Anna Andreadi</v>
      </c>
      <c r="W8258" s="3" t="str">
        <f>IFERROR(VLOOKUP($B8258, 'Returns'!$A$2:$B$801, 2, FALSE), "No")</f>
        <v>No</v>
      </c>
    </row>
    <row r="8259" spans="1:23" x14ac:dyDescent="0.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VLOOKUP($M8259,People!$A$2:$B$5, 2, FALSE)</f>
        <v>Anna Andreadi</v>
      </c>
      <c r="W8259" s="3" t="str">
        <f>IFERROR(VLOOKUP($B8259, 'Returns'!$A$2:$B$801, 2, FALSE), "No")</f>
        <v>No</v>
      </c>
    </row>
    <row r="8260" spans="1:23" x14ac:dyDescent="0.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VLOOKUP($M8260,People!$A$2:$B$5, 2, FALSE)</f>
        <v>Anna Andreadi</v>
      </c>
      <c r="W8260" s="3" t="str">
        <f>IFERROR(VLOOKUP($B8260, 'Returns'!$A$2:$B$801, 2, FALSE), "No")</f>
        <v>No</v>
      </c>
    </row>
    <row r="8261" spans="1:23" x14ac:dyDescent="0.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VLOOKUP($M8261,People!$A$2:$B$5, 2, FALSE)</f>
        <v>Kelly Williams</v>
      </c>
      <c r="W8261" s="3" t="str">
        <f>IFERROR(VLOOKUP($B8261, 'Returns'!$A$2:$B$801, 2, FALSE), "No")</f>
        <v>No</v>
      </c>
    </row>
    <row r="8262" spans="1:23" x14ac:dyDescent="0.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VLOOKUP($M8262,People!$A$2:$B$5, 2, FALSE)</f>
        <v>Kelly Williams</v>
      </c>
      <c r="W8262" s="3" t="str">
        <f>IFERROR(VLOOKUP($B8262, 'Returns'!$A$2:$B$801, 2, FALSE), "No")</f>
        <v>No</v>
      </c>
    </row>
    <row r="8263" spans="1:23" x14ac:dyDescent="0.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VLOOKUP($M8263,People!$A$2:$B$5, 2, FALSE)</f>
        <v>Kelly Williams</v>
      </c>
      <c r="W8263" s="3" t="str">
        <f>IFERROR(VLOOKUP($B8263, 'Returns'!$A$2:$B$801, 2, FALSE), "No")</f>
        <v>No</v>
      </c>
    </row>
    <row r="8264" spans="1:23" x14ac:dyDescent="0.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VLOOKUP($M8264,People!$A$2:$B$5, 2, FALSE)</f>
        <v>Cassandra Brandow</v>
      </c>
      <c r="W8264" s="3" t="str">
        <f>IFERROR(VLOOKUP($B8264, 'Returns'!$A$2:$B$801, 2, FALSE), "No")</f>
        <v>No</v>
      </c>
    </row>
    <row r="8265" spans="1:23" x14ac:dyDescent="0.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VLOOKUP($M8265,People!$A$2:$B$5, 2, FALSE)</f>
        <v>Cassandra Brandow</v>
      </c>
      <c r="W8265" s="3" t="str">
        <f>IFERROR(VLOOKUP($B8265, 'Returns'!$A$2:$B$801, 2, FALSE), "No")</f>
        <v>No</v>
      </c>
    </row>
    <row r="8266" spans="1:23" x14ac:dyDescent="0.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VLOOKUP($M8266,People!$A$2:$B$5, 2, FALSE)</f>
        <v>Chuck Magee</v>
      </c>
      <c r="W8266" s="3" t="str">
        <f>IFERROR(VLOOKUP($B8266, 'Returns'!$A$2:$B$801, 2, FALSE), "No")</f>
        <v>No</v>
      </c>
    </row>
    <row r="8267" spans="1:23" x14ac:dyDescent="0.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VLOOKUP($M8267,People!$A$2:$B$5, 2, FALSE)</f>
        <v>Chuck Magee</v>
      </c>
      <c r="W8267" s="3" t="str">
        <f>IFERROR(VLOOKUP($B8267, 'Returns'!$A$2:$B$801, 2, FALSE), "No")</f>
        <v>No</v>
      </c>
    </row>
    <row r="8268" spans="1:23" x14ac:dyDescent="0.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VLOOKUP($M8268,People!$A$2:$B$5, 2, FALSE)</f>
        <v>Chuck Magee</v>
      </c>
      <c r="W8268" s="3" t="str">
        <f>IFERROR(VLOOKUP($B8268, 'Returns'!$A$2:$B$801, 2, FALSE), "No")</f>
        <v>No</v>
      </c>
    </row>
    <row r="8269" spans="1:23" x14ac:dyDescent="0.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VLOOKUP($M8269,People!$A$2:$B$5, 2, FALSE)</f>
        <v>Kelly Williams</v>
      </c>
      <c r="W8269" s="3" t="str">
        <f>IFERROR(VLOOKUP($B8269, 'Returns'!$A$2:$B$801, 2, FALSE), "No")</f>
        <v>No</v>
      </c>
    </row>
    <row r="8270" spans="1:23" x14ac:dyDescent="0.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VLOOKUP($M8270,People!$A$2:$B$5, 2, FALSE)</f>
        <v>Kelly Williams</v>
      </c>
      <c r="W8270" s="3" t="str">
        <f>IFERROR(VLOOKUP($B8270, 'Returns'!$A$2:$B$801, 2, FALSE), "No")</f>
        <v>No</v>
      </c>
    </row>
    <row r="8271" spans="1:23" x14ac:dyDescent="0.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VLOOKUP($M8271,People!$A$2:$B$5, 2, FALSE)</f>
        <v>Kelly Williams</v>
      </c>
      <c r="W8271" s="3" t="str">
        <f>IFERROR(VLOOKUP($B8271, 'Returns'!$A$2:$B$801, 2, FALSE), "No")</f>
        <v>No</v>
      </c>
    </row>
    <row r="8272" spans="1:23" x14ac:dyDescent="0.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VLOOKUP($M8272,People!$A$2:$B$5, 2, FALSE)</f>
        <v>Kelly Williams</v>
      </c>
      <c r="W8272" s="3" t="str">
        <f>IFERROR(VLOOKUP($B8272, 'Returns'!$A$2:$B$801, 2, FALSE), "No")</f>
        <v>No</v>
      </c>
    </row>
    <row r="8273" spans="1:23" x14ac:dyDescent="0.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VLOOKUP($M8273,People!$A$2:$B$5, 2, FALSE)</f>
        <v>Chuck Magee</v>
      </c>
      <c r="W8273" s="3" t="str">
        <f>IFERROR(VLOOKUP($B8273, 'Returns'!$A$2:$B$801, 2, FALSE), "No")</f>
        <v>No</v>
      </c>
    </row>
    <row r="8274" spans="1:23" x14ac:dyDescent="0.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VLOOKUP($M8274,People!$A$2:$B$5, 2, FALSE)</f>
        <v>Anna Andreadi</v>
      </c>
      <c r="W8274" s="3" t="str">
        <f>IFERROR(VLOOKUP($B8274, 'Returns'!$A$2:$B$801, 2, FALSE), "No")</f>
        <v>No</v>
      </c>
    </row>
    <row r="8275" spans="1:23" x14ac:dyDescent="0.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VLOOKUP($M8275,People!$A$2:$B$5, 2, FALSE)</f>
        <v>Chuck Magee</v>
      </c>
      <c r="W8275" s="3" t="str">
        <f>IFERROR(VLOOKUP($B8275, 'Returns'!$A$2:$B$801, 2, FALSE), "No")</f>
        <v>No</v>
      </c>
    </row>
    <row r="8276" spans="1:23" x14ac:dyDescent="0.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VLOOKUP($M8276,People!$A$2:$B$5, 2, FALSE)</f>
        <v>Chuck Magee</v>
      </c>
      <c r="W8276" s="3" t="str">
        <f>IFERROR(VLOOKUP($B8276, 'Returns'!$A$2:$B$801, 2, FALSE), "No")</f>
        <v>No</v>
      </c>
    </row>
    <row r="8277" spans="1:23" x14ac:dyDescent="0.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VLOOKUP($M8277,People!$A$2:$B$5, 2, FALSE)</f>
        <v>Chuck Magee</v>
      </c>
      <c r="W8277" s="3" t="str">
        <f>IFERROR(VLOOKUP($B8277, 'Returns'!$A$2:$B$801, 2, FALSE), "No")</f>
        <v>No</v>
      </c>
    </row>
    <row r="8278" spans="1:23" x14ac:dyDescent="0.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VLOOKUP($M8278,People!$A$2:$B$5, 2, FALSE)</f>
        <v>Cassandra Brandow</v>
      </c>
      <c r="W8278" s="3" t="str">
        <f>IFERROR(VLOOKUP($B8278, 'Returns'!$A$2:$B$801, 2, FALSE), "No")</f>
        <v>No</v>
      </c>
    </row>
    <row r="8279" spans="1:23" x14ac:dyDescent="0.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VLOOKUP($M8279,People!$A$2:$B$5, 2, FALSE)</f>
        <v>Cassandra Brandow</v>
      </c>
      <c r="W8279" s="3" t="str">
        <f>IFERROR(VLOOKUP($B8279, 'Returns'!$A$2:$B$801, 2, FALSE), "No")</f>
        <v>No</v>
      </c>
    </row>
    <row r="8280" spans="1:23" x14ac:dyDescent="0.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VLOOKUP($M8280,People!$A$2:$B$5, 2, FALSE)</f>
        <v>Cassandra Brandow</v>
      </c>
      <c r="W8280" s="3" t="str">
        <f>IFERROR(VLOOKUP($B8280, 'Returns'!$A$2:$B$801, 2, FALSE), "No")</f>
        <v>No</v>
      </c>
    </row>
    <row r="8281" spans="1:23" x14ac:dyDescent="0.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VLOOKUP($M8281,People!$A$2:$B$5, 2, FALSE)</f>
        <v>Cassandra Brandow</v>
      </c>
      <c r="W8281" s="3" t="str">
        <f>IFERROR(VLOOKUP($B8281, 'Returns'!$A$2:$B$801, 2, FALSE), "No")</f>
        <v>No</v>
      </c>
    </row>
    <row r="8282" spans="1:23" x14ac:dyDescent="0.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VLOOKUP($M8282,People!$A$2:$B$5, 2, FALSE)</f>
        <v>Cassandra Brandow</v>
      </c>
      <c r="W8282" s="3" t="str">
        <f>IFERROR(VLOOKUP($B8282, 'Returns'!$A$2:$B$801, 2, FALSE), "No")</f>
        <v>No</v>
      </c>
    </row>
    <row r="8283" spans="1:23" x14ac:dyDescent="0.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VLOOKUP($M8283,People!$A$2:$B$5, 2, FALSE)</f>
        <v>Cassandra Brandow</v>
      </c>
      <c r="W8283" s="3" t="str">
        <f>IFERROR(VLOOKUP($B8283, 'Returns'!$A$2:$B$801, 2, FALSE), "No")</f>
        <v>No</v>
      </c>
    </row>
    <row r="8284" spans="1:23" x14ac:dyDescent="0.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VLOOKUP($M8284,People!$A$2:$B$5, 2, FALSE)</f>
        <v>Kelly Williams</v>
      </c>
      <c r="W8284" s="3" t="str">
        <f>IFERROR(VLOOKUP($B8284, 'Returns'!$A$2:$B$801, 2, FALSE), "No")</f>
        <v>No</v>
      </c>
    </row>
    <row r="8285" spans="1:23" x14ac:dyDescent="0.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VLOOKUP($M8285,People!$A$2:$B$5, 2, FALSE)</f>
        <v>Kelly Williams</v>
      </c>
      <c r="W8285" s="3" t="str">
        <f>IFERROR(VLOOKUP($B8285, 'Returns'!$A$2:$B$801, 2, FALSE), "No")</f>
        <v>No</v>
      </c>
    </row>
    <row r="8286" spans="1:23" x14ac:dyDescent="0.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VLOOKUP($M8286,People!$A$2:$B$5, 2, FALSE)</f>
        <v>Kelly Williams</v>
      </c>
      <c r="W8286" s="3" t="str">
        <f>IFERROR(VLOOKUP($B8286, 'Returns'!$A$2:$B$801, 2, FALSE), "No")</f>
        <v>No</v>
      </c>
    </row>
    <row r="8287" spans="1:23" x14ac:dyDescent="0.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VLOOKUP($M8287,People!$A$2:$B$5, 2, FALSE)</f>
        <v>Kelly Williams</v>
      </c>
      <c r="W8287" s="3" t="str">
        <f>IFERROR(VLOOKUP($B8287, 'Returns'!$A$2:$B$801, 2, FALSE), "No")</f>
        <v>No</v>
      </c>
    </row>
    <row r="8288" spans="1:23" x14ac:dyDescent="0.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VLOOKUP($M8288,People!$A$2:$B$5, 2, FALSE)</f>
        <v>Cassandra Brandow</v>
      </c>
      <c r="W8288" s="3" t="str">
        <f>IFERROR(VLOOKUP($B8288, 'Returns'!$A$2:$B$801, 2, FALSE), "No")</f>
        <v>No</v>
      </c>
    </row>
    <row r="8289" spans="1:23" x14ac:dyDescent="0.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VLOOKUP($M8289,People!$A$2:$B$5, 2, FALSE)</f>
        <v>Cassandra Brandow</v>
      </c>
      <c r="W8289" s="3" t="str">
        <f>IFERROR(VLOOKUP($B8289, 'Returns'!$A$2:$B$801, 2, FALSE), "No")</f>
        <v>No</v>
      </c>
    </row>
    <row r="8290" spans="1:23" x14ac:dyDescent="0.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VLOOKUP($M8290,People!$A$2:$B$5, 2, FALSE)</f>
        <v>Cassandra Brandow</v>
      </c>
      <c r="W8290" s="3" t="str">
        <f>IFERROR(VLOOKUP($B8290, 'Returns'!$A$2:$B$801, 2, FALSE), "No")</f>
        <v>No</v>
      </c>
    </row>
    <row r="8291" spans="1:23" x14ac:dyDescent="0.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VLOOKUP($M8291,People!$A$2:$B$5, 2, FALSE)</f>
        <v>Cassandra Brandow</v>
      </c>
      <c r="W8291" s="3" t="str">
        <f>IFERROR(VLOOKUP($B8291, 'Returns'!$A$2:$B$801, 2, FALSE), "No")</f>
        <v>No</v>
      </c>
    </row>
    <row r="8292" spans="1:23" x14ac:dyDescent="0.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VLOOKUP($M8292,People!$A$2:$B$5, 2, FALSE)</f>
        <v>Cassandra Brandow</v>
      </c>
      <c r="W8292" s="3" t="str">
        <f>IFERROR(VLOOKUP($B8292, 'Returns'!$A$2:$B$801, 2, FALSE), "No")</f>
        <v>No</v>
      </c>
    </row>
    <row r="8293" spans="1:23" x14ac:dyDescent="0.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VLOOKUP($M8293,People!$A$2:$B$5, 2, FALSE)</f>
        <v>Cassandra Brandow</v>
      </c>
      <c r="W8293" s="3" t="str">
        <f>IFERROR(VLOOKUP($B8293, 'Returns'!$A$2:$B$801, 2, FALSE), "No")</f>
        <v>No</v>
      </c>
    </row>
    <row r="8294" spans="1:23" x14ac:dyDescent="0.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VLOOKUP($M8294,People!$A$2:$B$5, 2, FALSE)</f>
        <v>Chuck Magee</v>
      </c>
      <c r="W8294" s="3" t="str">
        <f>IFERROR(VLOOKUP($B8294, 'Returns'!$A$2:$B$801, 2, FALSE), "No")</f>
        <v>No</v>
      </c>
    </row>
    <row r="8295" spans="1:23" x14ac:dyDescent="0.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VLOOKUP($M8295,People!$A$2:$B$5, 2, FALSE)</f>
        <v>Anna Andreadi</v>
      </c>
      <c r="W8295" s="3" t="str">
        <f>IFERROR(VLOOKUP($B8295, 'Returns'!$A$2:$B$801, 2, FALSE), "No")</f>
        <v>No</v>
      </c>
    </row>
    <row r="8296" spans="1:23" x14ac:dyDescent="0.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VLOOKUP($M8296,People!$A$2:$B$5, 2, FALSE)</f>
        <v>Chuck Magee</v>
      </c>
      <c r="W8296" s="3" t="str">
        <f>IFERROR(VLOOKUP($B8296, 'Returns'!$A$2:$B$801, 2, FALSE), "No")</f>
        <v>No</v>
      </c>
    </row>
    <row r="8297" spans="1:23" x14ac:dyDescent="0.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VLOOKUP($M8297,People!$A$2:$B$5, 2, FALSE)</f>
        <v>Cassandra Brandow</v>
      </c>
      <c r="W8297" s="3" t="str">
        <f>IFERROR(VLOOKUP($B8297, 'Returns'!$A$2:$B$801, 2, FALSE), "No")</f>
        <v>No</v>
      </c>
    </row>
    <row r="8298" spans="1:23" x14ac:dyDescent="0.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VLOOKUP($M8298,People!$A$2:$B$5, 2, FALSE)</f>
        <v>Cassandra Brandow</v>
      </c>
      <c r="W8298" s="3" t="str">
        <f>IFERROR(VLOOKUP($B8298, 'Returns'!$A$2:$B$801, 2, FALSE), "No")</f>
        <v>No</v>
      </c>
    </row>
    <row r="8299" spans="1:23" x14ac:dyDescent="0.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VLOOKUP($M8299,People!$A$2:$B$5, 2, FALSE)</f>
        <v>Cassandra Brandow</v>
      </c>
      <c r="W8299" s="3" t="str">
        <f>IFERROR(VLOOKUP($B8299, 'Returns'!$A$2:$B$801, 2, FALSE), "No")</f>
        <v>No</v>
      </c>
    </row>
    <row r="8300" spans="1:23" x14ac:dyDescent="0.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VLOOKUP($M8300,People!$A$2:$B$5, 2, FALSE)</f>
        <v>Cassandra Brandow</v>
      </c>
      <c r="W8300" s="3" t="str">
        <f>IFERROR(VLOOKUP($B8300, 'Returns'!$A$2:$B$801, 2, FALSE), "No")</f>
        <v>No</v>
      </c>
    </row>
    <row r="8301" spans="1:23" x14ac:dyDescent="0.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VLOOKUP($M8301,People!$A$2:$B$5, 2, FALSE)</f>
        <v>Anna Andreadi</v>
      </c>
      <c r="W8301" s="3" t="str">
        <f>IFERROR(VLOOKUP($B8301, 'Returns'!$A$2:$B$801, 2, FALSE), "No")</f>
        <v>No</v>
      </c>
    </row>
    <row r="8302" spans="1:23" x14ac:dyDescent="0.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VLOOKUP($M8302,People!$A$2:$B$5, 2, FALSE)</f>
        <v>Kelly Williams</v>
      </c>
      <c r="W8302" s="3" t="str">
        <f>IFERROR(VLOOKUP($B8302, 'Returns'!$A$2:$B$801, 2, FALSE), "No")</f>
        <v>No</v>
      </c>
    </row>
    <row r="8303" spans="1:23" x14ac:dyDescent="0.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VLOOKUP($M8303,People!$A$2:$B$5, 2, FALSE)</f>
        <v>Anna Andreadi</v>
      </c>
      <c r="W8303" s="3" t="str">
        <f>IFERROR(VLOOKUP($B8303, 'Returns'!$A$2:$B$801, 2, FALSE), "No")</f>
        <v>No</v>
      </c>
    </row>
    <row r="8304" spans="1:23" x14ac:dyDescent="0.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VLOOKUP($M8304,People!$A$2:$B$5, 2, FALSE)</f>
        <v>Anna Andreadi</v>
      </c>
      <c r="W8304" s="3" t="str">
        <f>IFERROR(VLOOKUP($B8304, 'Returns'!$A$2:$B$801, 2, FALSE), "No")</f>
        <v>No</v>
      </c>
    </row>
    <row r="8305" spans="1:23" x14ac:dyDescent="0.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VLOOKUP($M8305,People!$A$2:$B$5, 2, FALSE)</f>
        <v>Anna Andreadi</v>
      </c>
      <c r="W8305" s="3" t="str">
        <f>IFERROR(VLOOKUP($B8305, 'Returns'!$A$2:$B$801, 2, FALSE), "No")</f>
        <v>No</v>
      </c>
    </row>
    <row r="8306" spans="1:23" x14ac:dyDescent="0.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VLOOKUP($M8306,People!$A$2:$B$5, 2, FALSE)</f>
        <v>Anna Andreadi</v>
      </c>
      <c r="W8306" s="3" t="str">
        <f>IFERROR(VLOOKUP($B8306, 'Returns'!$A$2:$B$801, 2, FALSE), "No")</f>
        <v>No</v>
      </c>
    </row>
    <row r="8307" spans="1:23" x14ac:dyDescent="0.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VLOOKUP($M8307,People!$A$2:$B$5, 2, FALSE)</f>
        <v>Kelly Williams</v>
      </c>
      <c r="W8307" s="3" t="str">
        <f>IFERROR(VLOOKUP($B8307, 'Returns'!$A$2:$B$801, 2, FALSE), "No")</f>
        <v>Yes</v>
      </c>
    </row>
    <row r="8308" spans="1:23" x14ac:dyDescent="0.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VLOOKUP($M8308,People!$A$2:$B$5, 2, FALSE)</f>
        <v>Kelly Williams</v>
      </c>
      <c r="W8308" s="3" t="str">
        <f>IFERROR(VLOOKUP($B8308, 'Returns'!$A$2:$B$801, 2, FALSE), "No")</f>
        <v>Yes</v>
      </c>
    </row>
    <row r="8309" spans="1:23" x14ac:dyDescent="0.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VLOOKUP($M8309,People!$A$2:$B$5, 2, FALSE)</f>
        <v>Kelly Williams</v>
      </c>
      <c r="W8309" s="3" t="str">
        <f>IFERROR(VLOOKUP($B8309, 'Returns'!$A$2:$B$801, 2, FALSE), "No")</f>
        <v>Yes</v>
      </c>
    </row>
    <row r="8310" spans="1:23" x14ac:dyDescent="0.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VLOOKUP($M8310,People!$A$2:$B$5, 2, FALSE)</f>
        <v>Anna Andreadi</v>
      </c>
      <c r="W8310" s="3" t="str">
        <f>IFERROR(VLOOKUP($B8310, 'Returns'!$A$2:$B$801, 2, FALSE), "No")</f>
        <v>No</v>
      </c>
    </row>
    <row r="8311" spans="1:23" x14ac:dyDescent="0.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VLOOKUP($M8311,People!$A$2:$B$5, 2, FALSE)</f>
        <v>Kelly Williams</v>
      </c>
      <c r="W8311" s="3" t="str">
        <f>IFERROR(VLOOKUP($B8311, 'Returns'!$A$2:$B$801, 2, FALSE), "No")</f>
        <v>No</v>
      </c>
    </row>
    <row r="8312" spans="1:23" x14ac:dyDescent="0.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VLOOKUP($M8312,People!$A$2:$B$5, 2, FALSE)</f>
        <v>Kelly Williams</v>
      </c>
      <c r="W8312" s="3" t="str">
        <f>IFERROR(VLOOKUP($B8312, 'Returns'!$A$2:$B$801, 2, FALSE), "No")</f>
        <v>No</v>
      </c>
    </row>
    <row r="8313" spans="1:23" x14ac:dyDescent="0.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VLOOKUP($M8313,People!$A$2:$B$5, 2, FALSE)</f>
        <v>Cassandra Brandow</v>
      </c>
      <c r="W8313" s="3" t="str">
        <f>IFERROR(VLOOKUP($B8313, 'Returns'!$A$2:$B$801, 2, FALSE), "No")</f>
        <v>No</v>
      </c>
    </row>
    <row r="8314" spans="1:23" x14ac:dyDescent="0.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VLOOKUP($M8314,People!$A$2:$B$5, 2, FALSE)</f>
        <v>Cassandra Brandow</v>
      </c>
      <c r="W8314" s="3" t="str">
        <f>IFERROR(VLOOKUP($B8314, 'Returns'!$A$2:$B$801, 2, FALSE), "No")</f>
        <v>No</v>
      </c>
    </row>
    <row r="8315" spans="1:23" x14ac:dyDescent="0.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VLOOKUP($M8315,People!$A$2:$B$5, 2, FALSE)</f>
        <v>Kelly Williams</v>
      </c>
      <c r="W8315" s="3" t="str">
        <f>IFERROR(VLOOKUP($B8315, 'Returns'!$A$2:$B$801, 2, FALSE), "No")</f>
        <v>No</v>
      </c>
    </row>
    <row r="8316" spans="1:23" x14ac:dyDescent="0.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VLOOKUP($M8316,People!$A$2:$B$5, 2, FALSE)</f>
        <v>Kelly Williams</v>
      </c>
      <c r="W8316" s="3" t="str">
        <f>IFERROR(VLOOKUP($B8316, 'Returns'!$A$2:$B$801, 2, FALSE), "No")</f>
        <v>No</v>
      </c>
    </row>
    <row r="8317" spans="1:23" x14ac:dyDescent="0.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VLOOKUP($M8317,People!$A$2:$B$5, 2, FALSE)</f>
        <v>Kelly Williams</v>
      </c>
      <c r="W8317" s="3" t="str">
        <f>IFERROR(VLOOKUP($B8317, 'Returns'!$A$2:$B$801, 2, FALSE), "No")</f>
        <v>No</v>
      </c>
    </row>
    <row r="8318" spans="1:23" x14ac:dyDescent="0.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VLOOKUP($M8318,People!$A$2:$B$5, 2, FALSE)</f>
        <v>Kelly Williams</v>
      </c>
      <c r="W8318" s="3" t="str">
        <f>IFERROR(VLOOKUP($B8318, 'Returns'!$A$2:$B$801, 2, FALSE), "No")</f>
        <v>No</v>
      </c>
    </row>
    <row r="8319" spans="1:23" x14ac:dyDescent="0.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VLOOKUP($M8319,People!$A$2:$B$5, 2, FALSE)</f>
        <v>Cassandra Brandow</v>
      </c>
      <c r="W8319" s="3" t="str">
        <f>IFERROR(VLOOKUP($B8319, 'Returns'!$A$2:$B$801, 2, FALSE), "No")</f>
        <v>No</v>
      </c>
    </row>
    <row r="8320" spans="1:23" x14ac:dyDescent="0.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VLOOKUP($M8320,People!$A$2:$B$5, 2, FALSE)</f>
        <v>Cassandra Brandow</v>
      </c>
      <c r="W8320" s="3" t="str">
        <f>IFERROR(VLOOKUP($B8320, 'Returns'!$A$2:$B$801, 2, FALSE), "No")</f>
        <v>No</v>
      </c>
    </row>
    <row r="8321" spans="1:23" x14ac:dyDescent="0.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VLOOKUP($M8321,People!$A$2:$B$5, 2, FALSE)</f>
        <v>Chuck Magee</v>
      </c>
      <c r="W8321" s="3" t="str">
        <f>IFERROR(VLOOKUP($B8321, 'Returns'!$A$2:$B$801, 2, FALSE), "No")</f>
        <v>No</v>
      </c>
    </row>
    <row r="8322" spans="1:23" x14ac:dyDescent="0.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VLOOKUP($M8322,People!$A$2:$B$5, 2, FALSE)</f>
        <v>Kelly Williams</v>
      </c>
      <c r="W8322" s="3" t="str">
        <f>IFERROR(VLOOKUP($B8322, 'Returns'!$A$2:$B$801, 2, FALSE), "No")</f>
        <v>No</v>
      </c>
    </row>
    <row r="8323" spans="1:23" x14ac:dyDescent="0.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VLOOKUP($M8323,People!$A$2:$B$5, 2, FALSE)</f>
        <v>Kelly Williams</v>
      </c>
      <c r="W8323" s="3" t="str">
        <f>IFERROR(VLOOKUP($B8323, 'Returns'!$A$2:$B$801, 2, FALSE), "No")</f>
        <v>No</v>
      </c>
    </row>
    <row r="8324" spans="1:23" x14ac:dyDescent="0.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VLOOKUP($M8324,People!$A$2:$B$5, 2, FALSE)</f>
        <v>Chuck Magee</v>
      </c>
      <c r="W8324" s="3" t="str">
        <f>IFERROR(VLOOKUP($B8324, 'Returns'!$A$2:$B$801, 2, FALSE), "No")</f>
        <v>No</v>
      </c>
    </row>
    <row r="8325" spans="1:23" x14ac:dyDescent="0.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VLOOKUP($M8325,People!$A$2:$B$5, 2, FALSE)</f>
        <v>Chuck Magee</v>
      </c>
      <c r="W8325" s="3" t="str">
        <f>IFERROR(VLOOKUP($B8325, 'Returns'!$A$2:$B$801, 2, FALSE), "No")</f>
        <v>No</v>
      </c>
    </row>
    <row r="8326" spans="1:23" x14ac:dyDescent="0.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VLOOKUP($M8326,People!$A$2:$B$5, 2, FALSE)</f>
        <v>Cassandra Brandow</v>
      </c>
      <c r="W8326" s="3" t="str">
        <f>IFERROR(VLOOKUP($B8326, 'Returns'!$A$2:$B$801, 2, FALSE), "No")</f>
        <v>No</v>
      </c>
    </row>
    <row r="8327" spans="1:23" x14ac:dyDescent="0.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VLOOKUP($M8327,People!$A$2:$B$5, 2, FALSE)</f>
        <v>Cassandra Brandow</v>
      </c>
      <c r="W8327" s="3" t="str">
        <f>IFERROR(VLOOKUP($B8327, 'Returns'!$A$2:$B$801, 2, FALSE), "No")</f>
        <v>No</v>
      </c>
    </row>
    <row r="8328" spans="1:23" x14ac:dyDescent="0.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VLOOKUP($M8328,People!$A$2:$B$5, 2, FALSE)</f>
        <v>Kelly Williams</v>
      </c>
      <c r="W8328" s="3" t="str">
        <f>IFERROR(VLOOKUP($B8328, 'Returns'!$A$2:$B$801, 2, FALSE), "No")</f>
        <v>No</v>
      </c>
    </row>
    <row r="8329" spans="1:23" x14ac:dyDescent="0.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VLOOKUP($M8329,People!$A$2:$B$5, 2, FALSE)</f>
        <v>Kelly Williams</v>
      </c>
      <c r="W8329" s="3" t="str">
        <f>IFERROR(VLOOKUP($B8329, 'Returns'!$A$2:$B$801, 2, FALSE), "No")</f>
        <v>No</v>
      </c>
    </row>
    <row r="8330" spans="1:23" x14ac:dyDescent="0.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VLOOKUP($M8330,People!$A$2:$B$5, 2, FALSE)</f>
        <v>Chuck Magee</v>
      </c>
      <c r="W8330" s="3" t="str">
        <f>IFERROR(VLOOKUP($B8330, 'Returns'!$A$2:$B$801, 2, FALSE), "No")</f>
        <v>No</v>
      </c>
    </row>
    <row r="8331" spans="1:23" x14ac:dyDescent="0.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VLOOKUP($M8331,People!$A$2:$B$5, 2, FALSE)</f>
        <v>Chuck Magee</v>
      </c>
      <c r="W8331" s="3" t="str">
        <f>IFERROR(VLOOKUP($B8331, 'Returns'!$A$2:$B$801, 2, FALSE), "No")</f>
        <v>No</v>
      </c>
    </row>
    <row r="8332" spans="1:23" x14ac:dyDescent="0.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VLOOKUP($M8332,People!$A$2:$B$5, 2, FALSE)</f>
        <v>Chuck Magee</v>
      </c>
      <c r="W8332" s="3" t="str">
        <f>IFERROR(VLOOKUP($B8332, 'Returns'!$A$2:$B$801, 2, FALSE), "No")</f>
        <v>No</v>
      </c>
    </row>
    <row r="8333" spans="1:23" x14ac:dyDescent="0.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VLOOKUP($M8333,People!$A$2:$B$5, 2, FALSE)</f>
        <v>Chuck Magee</v>
      </c>
      <c r="W8333" s="3" t="str">
        <f>IFERROR(VLOOKUP($B8333, 'Returns'!$A$2:$B$801, 2, FALSE), "No")</f>
        <v>No</v>
      </c>
    </row>
    <row r="8334" spans="1:23" x14ac:dyDescent="0.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VLOOKUP($M8334,People!$A$2:$B$5, 2, FALSE)</f>
        <v>Chuck Magee</v>
      </c>
      <c r="W8334" s="3" t="str">
        <f>IFERROR(VLOOKUP($B8334, 'Returns'!$A$2:$B$801, 2, FALSE), "No")</f>
        <v>No</v>
      </c>
    </row>
    <row r="8335" spans="1:23" x14ac:dyDescent="0.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VLOOKUP($M8335,People!$A$2:$B$5, 2, FALSE)</f>
        <v>Chuck Magee</v>
      </c>
      <c r="W8335" s="3" t="str">
        <f>IFERROR(VLOOKUP($B8335, 'Returns'!$A$2:$B$801, 2, FALSE), "No")</f>
        <v>No</v>
      </c>
    </row>
    <row r="8336" spans="1:23" x14ac:dyDescent="0.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VLOOKUP($M8336,People!$A$2:$B$5, 2, FALSE)</f>
        <v>Chuck Magee</v>
      </c>
      <c r="W8336" s="3" t="str">
        <f>IFERROR(VLOOKUP($B8336, 'Returns'!$A$2:$B$801, 2, FALSE), "No")</f>
        <v>No</v>
      </c>
    </row>
    <row r="8337" spans="1:23" x14ac:dyDescent="0.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VLOOKUP($M8337,People!$A$2:$B$5, 2, FALSE)</f>
        <v>Chuck Magee</v>
      </c>
      <c r="W8337" s="3" t="str">
        <f>IFERROR(VLOOKUP($B8337, 'Returns'!$A$2:$B$801, 2, FALSE), "No")</f>
        <v>No</v>
      </c>
    </row>
    <row r="8338" spans="1:23" x14ac:dyDescent="0.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VLOOKUP($M8338,People!$A$2:$B$5, 2, FALSE)</f>
        <v>Cassandra Brandow</v>
      </c>
      <c r="W8338" s="3" t="str">
        <f>IFERROR(VLOOKUP($B8338, 'Returns'!$A$2:$B$801, 2, FALSE), "No")</f>
        <v>No</v>
      </c>
    </row>
    <row r="8339" spans="1:23" x14ac:dyDescent="0.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VLOOKUP($M8339,People!$A$2:$B$5, 2, FALSE)</f>
        <v>Cassandra Brandow</v>
      </c>
      <c r="W8339" s="3" t="str">
        <f>IFERROR(VLOOKUP($B8339, 'Returns'!$A$2:$B$801, 2, FALSE), "No")</f>
        <v>No</v>
      </c>
    </row>
    <row r="8340" spans="1:23" x14ac:dyDescent="0.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VLOOKUP($M8340,People!$A$2:$B$5, 2, FALSE)</f>
        <v>Cassandra Brandow</v>
      </c>
      <c r="W8340" s="3" t="str">
        <f>IFERROR(VLOOKUP($B8340, 'Returns'!$A$2:$B$801, 2, FALSE), "No")</f>
        <v>No</v>
      </c>
    </row>
    <row r="8341" spans="1:23" x14ac:dyDescent="0.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VLOOKUP($M8341,People!$A$2:$B$5, 2, FALSE)</f>
        <v>Anna Andreadi</v>
      </c>
      <c r="W8341" s="3" t="str">
        <f>IFERROR(VLOOKUP($B8341, 'Returns'!$A$2:$B$801, 2, FALSE), "No")</f>
        <v>No</v>
      </c>
    </row>
    <row r="8342" spans="1:23" x14ac:dyDescent="0.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VLOOKUP($M8342,People!$A$2:$B$5, 2, FALSE)</f>
        <v>Cassandra Brandow</v>
      </c>
      <c r="W8342" s="3" t="str">
        <f>IFERROR(VLOOKUP($B8342, 'Returns'!$A$2:$B$801, 2, FALSE), "No")</f>
        <v>No</v>
      </c>
    </row>
    <row r="8343" spans="1:23" x14ac:dyDescent="0.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VLOOKUP($M8343,People!$A$2:$B$5, 2, FALSE)</f>
        <v>Anna Andreadi</v>
      </c>
      <c r="W8343" s="3" t="str">
        <f>IFERROR(VLOOKUP($B8343, 'Returns'!$A$2:$B$801, 2, FALSE), "No")</f>
        <v>No</v>
      </c>
    </row>
    <row r="8344" spans="1:23" x14ac:dyDescent="0.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VLOOKUP($M8344,People!$A$2:$B$5, 2, FALSE)</f>
        <v>Cassandra Brandow</v>
      </c>
      <c r="W8344" s="3" t="str">
        <f>IFERROR(VLOOKUP($B8344, 'Returns'!$A$2:$B$801, 2, FALSE), "No")</f>
        <v>No</v>
      </c>
    </row>
    <row r="8345" spans="1:23" x14ac:dyDescent="0.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VLOOKUP($M8345,People!$A$2:$B$5, 2, FALSE)</f>
        <v>Cassandra Brandow</v>
      </c>
      <c r="W8345" s="3" t="str">
        <f>IFERROR(VLOOKUP($B8345, 'Returns'!$A$2:$B$801, 2, FALSE), "No")</f>
        <v>No</v>
      </c>
    </row>
    <row r="8346" spans="1:23" x14ac:dyDescent="0.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VLOOKUP($M8346,People!$A$2:$B$5, 2, FALSE)</f>
        <v>Cassandra Brandow</v>
      </c>
      <c r="W8346" s="3" t="str">
        <f>IFERROR(VLOOKUP($B8346, 'Returns'!$A$2:$B$801, 2, FALSE), "No")</f>
        <v>No</v>
      </c>
    </row>
    <row r="8347" spans="1:23" x14ac:dyDescent="0.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VLOOKUP($M8347,People!$A$2:$B$5, 2, FALSE)</f>
        <v>Cassandra Brandow</v>
      </c>
      <c r="W8347" s="3" t="str">
        <f>IFERROR(VLOOKUP($B8347, 'Returns'!$A$2:$B$801, 2, FALSE), "No")</f>
        <v>No</v>
      </c>
    </row>
    <row r="8348" spans="1:23" x14ac:dyDescent="0.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VLOOKUP($M8348,People!$A$2:$B$5, 2, FALSE)</f>
        <v>Chuck Magee</v>
      </c>
      <c r="W8348" s="3" t="str">
        <f>IFERROR(VLOOKUP($B8348, 'Returns'!$A$2:$B$801, 2, FALSE), "No")</f>
        <v>No</v>
      </c>
    </row>
    <row r="8349" spans="1:23" x14ac:dyDescent="0.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VLOOKUP($M8349,People!$A$2:$B$5, 2, FALSE)</f>
        <v>Chuck Magee</v>
      </c>
      <c r="W8349" s="3" t="str">
        <f>IFERROR(VLOOKUP($B8349, 'Returns'!$A$2:$B$801, 2, FALSE), "No")</f>
        <v>No</v>
      </c>
    </row>
    <row r="8350" spans="1:23" x14ac:dyDescent="0.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VLOOKUP($M8350,People!$A$2:$B$5, 2, FALSE)</f>
        <v>Chuck Magee</v>
      </c>
      <c r="W8350" s="3" t="str">
        <f>IFERROR(VLOOKUP($B8350, 'Returns'!$A$2:$B$801, 2, FALSE), "No")</f>
        <v>No</v>
      </c>
    </row>
    <row r="8351" spans="1:23" x14ac:dyDescent="0.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VLOOKUP($M8351,People!$A$2:$B$5, 2, FALSE)</f>
        <v>Chuck Magee</v>
      </c>
      <c r="W8351" s="3" t="str">
        <f>IFERROR(VLOOKUP($B8351, 'Returns'!$A$2:$B$801, 2, FALSE), "No")</f>
        <v>No</v>
      </c>
    </row>
    <row r="8352" spans="1:23" x14ac:dyDescent="0.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VLOOKUP($M8352,People!$A$2:$B$5, 2, FALSE)</f>
        <v>Chuck Magee</v>
      </c>
      <c r="W8352" s="3" t="str">
        <f>IFERROR(VLOOKUP($B8352, 'Returns'!$A$2:$B$801, 2, FALSE), "No")</f>
        <v>No</v>
      </c>
    </row>
    <row r="8353" spans="1:23" x14ac:dyDescent="0.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VLOOKUP($M8353,People!$A$2:$B$5, 2, FALSE)</f>
        <v>Chuck Magee</v>
      </c>
      <c r="W8353" s="3" t="str">
        <f>IFERROR(VLOOKUP($B8353, 'Returns'!$A$2:$B$801, 2, FALSE), "No")</f>
        <v>No</v>
      </c>
    </row>
    <row r="8354" spans="1:23" x14ac:dyDescent="0.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VLOOKUP($M8354,People!$A$2:$B$5, 2, FALSE)</f>
        <v>Chuck Magee</v>
      </c>
      <c r="W8354" s="3" t="str">
        <f>IFERROR(VLOOKUP($B8354, 'Returns'!$A$2:$B$801, 2, FALSE), "No")</f>
        <v>No</v>
      </c>
    </row>
    <row r="8355" spans="1:23" x14ac:dyDescent="0.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VLOOKUP($M8355,People!$A$2:$B$5, 2, FALSE)</f>
        <v>Chuck Magee</v>
      </c>
      <c r="W8355" s="3" t="str">
        <f>IFERROR(VLOOKUP($B8355, 'Returns'!$A$2:$B$801, 2, FALSE), "No")</f>
        <v>No</v>
      </c>
    </row>
    <row r="8356" spans="1:23" x14ac:dyDescent="0.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VLOOKUP($M8356,People!$A$2:$B$5, 2, FALSE)</f>
        <v>Chuck Magee</v>
      </c>
      <c r="W8356" s="3" t="str">
        <f>IFERROR(VLOOKUP($B8356, 'Returns'!$A$2:$B$801, 2, FALSE), "No")</f>
        <v>No</v>
      </c>
    </row>
    <row r="8357" spans="1:23" x14ac:dyDescent="0.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VLOOKUP($M8357,People!$A$2:$B$5, 2, FALSE)</f>
        <v>Chuck Magee</v>
      </c>
      <c r="W8357" s="3" t="str">
        <f>IFERROR(VLOOKUP($B8357, 'Returns'!$A$2:$B$801, 2, FALSE), "No")</f>
        <v>No</v>
      </c>
    </row>
    <row r="8358" spans="1:23" x14ac:dyDescent="0.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VLOOKUP($M8358,People!$A$2:$B$5, 2, FALSE)</f>
        <v>Cassandra Brandow</v>
      </c>
      <c r="W8358" s="3" t="str">
        <f>IFERROR(VLOOKUP($B8358, 'Returns'!$A$2:$B$801, 2, FALSE), "No")</f>
        <v>No</v>
      </c>
    </row>
    <row r="8359" spans="1:23" x14ac:dyDescent="0.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VLOOKUP($M8359,People!$A$2:$B$5, 2, FALSE)</f>
        <v>Anna Andreadi</v>
      </c>
      <c r="W8359" s="3" t="str">
        <f>IFERROR(VLOOKUP($B8359, 'Returns'!$A$2:$B$801, 2, FALSE), "No")</f>
        <v>No</v>
      </c>
    </row>
    <row r="8360" spans="1:23" x14ac:dyDescent="0.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VLOOKUP($M8360,People!$A$2:$B$5, 2, FALSE)</f>
        <v>Anna Andreadi</v>
      </c>
      <c r="W8360" s="3" t="str">
        <f>IFERROR(VLOOKUP($B8360, 'Returns'!$A$2:$B$801, 2, FALSE), "No")</f>
        <v>No</v>
      </c>
    </row>
    <row r="8361" spans="1:23" x14ac:dyDescent="0.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VLOOKUP($M8361,People!$A$2:$B$5, 2, FALSE)</f>
        <v>Anna Andreadi</v>
      </c>
      <c r="W8361" s="3" t="str">
        <f>IFERROR(VLOOKUP($B8361, 'Returns'!$A$2:$B$801, 2, FALSE), "No")</f>
        <v>No</v>
      </c>
    </row>
    <row r="8362" spans="1:23" x14ac:dyDescent="0.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VLOOKUP($M8362,People!$A$2:$B$5, 2, FALSE)</f>
        <v>Kelly Williams</v>
      </c>
      <c r="W8362" s="3" t="str">
        <f>IFERROR(VLOOKUP($B8362, 'Returns'!$A$2:$B$801, 2, FALSE), "No")</f>
        <v>No</v>
      </c>
    </row>
    <row r="8363" spans="1:23" x14ac:dyDescent="0.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VLOOKUP($M8363,People!$A$2:$B$5, 2, FALSE)</f>
        <v>Kelly Williams</v>
      </c>
      <c r="W8363" s="3" t="str">
        <f>IFERROR(VLOOKUP($B8363, 'Returns'!$A$2:$B$801, 2, FALSE), "No")</f>
        <v>No</v>
      </c>
    </row>
    <row r="8364" spans="1:23" x14ac:dyDescent="0.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VLOOKUP($M8364,People!$A$2:$B$5, 2, FALSE)</f>
        <v>Kelly Williams</v>
      </c>
      <c r="W8364" s="3" t="str">
        <f>IFERROR(VLOOKUP($B8364, 'Returns'!$A$2:$B$801, 2, FALSE), "No")</f>
        <v>No</v>
      </c>
    </row>
    <row r="8365" spans="1:23" x14ac:dyDescent="0.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VLOOKUP($M8365,People!$A$2:$B$5, 2, FALSE)</f>
        <v>Kelly Williams</v>
      </c>
      <c r="W8365" s="3" t="str">
        <f>IFERROR(VLOOKUP($B8365, 'Returns'!$A$2:$B$801, 2, FALSE), "No")</f>
        <v>No</v>
      </c>
    </row>
    <row r="8366" spans="1:23" x14ac:dyDescent="0.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VLOOKUP($M8366,People!$A$2:$B$5, 2, FALSE)</f>
        <v>Cassandra Brandow</v>
      </c>
      <c r="W8366" s="3" t="str">
        <f>IFERROR(VLOOKUP($B8366, 'Returns'!$A$2:$B$801, 2, FALSE), "No")</f>
        <v>No</v>
      </c>
    </row>
    <row r="8367" spans="1:23" x14ac:dyDescent="0.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VLOOKUP($M8367,People!$A$2:$B$5, 2, FALSE)</f>
        <v>Anna Andreadi</v>
      </c>
      <c r="W8367" s="3" t="str">
        <f>IFERROR(VLOOKUP($B8367, 'Returns'!$A$2:$B$801, 2, FALSE), "No")</f>
        <v>No</v>
      </c>
    </row>
    <row r="8368" spans="1:23" x14ac:dyDescent="0.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VLOOKUP($M8368,People!$A$2:$B$5, 2, FALSE)</f>
        <v>Anna Andreadi</v>
      </c>
      <c r="W8368" s="3" t="str">
        <f>IFERROR(VLOOKUP($B8368, 'Returns'!$A$2:$B$801, 2, FALSE), "No")</f>
        <v>Yes</v>
      </c>
    </row>
    <row r="8369" spans="1:23" x14ac:dyDescent="0.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VLOOKUP($M8369,People!$A$2:$B$5, 2, FALSE)</f>
        <v>Anna Andreadi</v>
      </c>
      <c r="W8369" s="3" t="str">
        <f>IFERROR(VLOOKUP($B8369, 'Returns'!$A$2:$B$801, 2, FALSE), "No")</f>
        <v>Yes</v>
      </c>
    </row>
    <row r="8370" spans="1:23" x14ac:dyDescent="0.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VLOOKUP($M8370,People!$A$2:$B$5, 2, FALSE)</f>
        <v>Anna Andreadi</v>
      </c>
      <c r="W8370" s="3" t="str">
        <f>IFERROR(VLOOKUP($B8370, 'Returns'!$A$2:$B$801, 2, FALSE), "No")</f>
        <v>Yes</v>
      </c>
    </row>
    <row r="8371" spans="1:23" x14ac:dyDescent="0.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VLOOKUP($M8371,People!$A$2:$B$5, 2, FALSE)</f>
        <v>Anna Andreadi</v>
      </c>
      <c r="W8371" s="3" t="str">
        <f>IFERROR(VLOOKUP($B8371, 'Returns'!$A$2:$B$801, 2, FALSE), "No")</f>
        <v>No</v>
      </c>
    </row>
    <row r="8372" spans="1:23" x14ac:dyDescent="0.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VLOOKUP($M8372,People!$A$2:$B$5, 2, FALSE)</f>
        <v>Anna Andreadi</v>
      </c>
      <c r="W8372" s="3" t="str">
        <f>IFERROR(VLOOKUP($B8372, 'Returns'!$A$2:$B$801, 2, FALSE), "No")</f>
        <v>No</v>
      </c>
    </row>
    <row r="8373" spans="1:23" x14ac:dyDescent="0.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VLOOKUP($M8373,People!$A$2:$B$5, 2, FALSE)</f>
        <v>Kelly Williams</v>
      </c>
      <c r="W8373" s="3" t="str">
        <f>IFERROR(VLOOKUP($B8373, 'Returns'!$A$2:$B$801, 2, FALSE), "No")</f>
        <v>No</v>
      </c>
    </row>
    <row r="8374" spans="1:23" x14ac:dyDescent="0.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VLOOKUP($M8374,People!$A$2:$B$5, 2, FALSE)</f>
        <v>Anna Andreadi</v>
      </c>
      <c r="W8374" s="3" t="str">
        <f>IFERROR(VLOOKUP($B8374, 'Returns'!$A$2:$B$801, 2, FALSE), "No")</f>
        <v>No</v>
      </c>
    </row>
    <row r="8375" spans="1:23" x14ac:dyDescent="0.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VLOOKUP($M8375,People!$A$2:$B$5, 2, FALSE)</f>
        <v>Anna Andreadi</v>
      </c>
      <c r="W8375" s="3" t="str">
        <f>IFERROR(VLOOKUP($B8375, 'Returns'!$A$2:$B$801, 2, FALSE), "No")</f>
        <v>No</v>
      </c>
    </row>
    <row r="8376" spans="1:23" x14ac:dyDescent="0.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VLOOKUP($M8376,People!$A$2:$B$5, 2, FALSE)</f>
        <v>Anna Andreadi</v>
      </c>
      <c r="W8376" s="3" t="str">
        <f>IFERROR(VLOOKUP($B8376, 'Returns'!$A$2:$B$801, 2, FALSE), "No")</f>
        <v>No</v>
      </c>
    </row>
    <row r="8377" spans="1:23" x14ac:dyDescent="0.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VLOOKUP($M8377,People!$A$2:$B$5, 2, FALSE)</f>
        <v>Anna Andreadi</v>
      </c>
      <c r="W8377" s="3" t="str">
        <f>IFERROR(VLOOKUP($B8377, 'Returns'!$A$2:$B$801, 2, FALSE), "No")</f>
        <v>No</v>
      </c>
    </row>
    <row r="8378" spans="1:23" x14ac:dyDescent="0.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VLOOKUP($M8378,People!$A$2:$B$5, 2, FALSE)</f>
        <v>Cassandra Brandow</v>
      </c>
      <c r="W8378" s="3" t="str">
        <f>IFERROR(VLOOKUP($B8378, 'Returns'!$A$2:$B$801, 2, FALSE), "No")</f>
        <v>No</v>
      </c>
    </row>
    <row r="8379" spans="1:23" x14ac:dyDescent="0.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VLOOKUP($M8379,People!$A$2:$B$5, 2, FALSE)</f>
        <v>Kelly Williams</v>
      </c>
      <c r="W8379" s="3" t="str">
        <f>IFERROR(VLOOKUP($B8379, 'Returns'!$A$2:$B$801, 2, FALSE), "No")</f>
        <v>No</v>
      </c>
    </row>
    <row r="8380" spans="1:23" x14ac:dyDescent="0.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VLOOKUP($M8380,People!$A$2:$B$5, 2, FALSE)</f>
        <v>Kelly Williams</v>
      </c>
      <c r="W8380" s="3" t="str">
        <f>IFERROR(VLOOKUP($B8380, 'Returns'!$A$2:$B$801, 2, FALSE), "No")</f>
        <v>No</v>
      </c>
    </row>
    <row r="8381" spans="1:23" x14ac:dyDescent="0.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VLOOKUP($M8381,People!$A$2:$B$5, 2, FALSE)</f>
        <v>Kelly Williams</v>
      </c>
      <c r="W8381" s="3" t="str">
        <f>IFERROR(VLOOKUP($B8381, 'Returns'!$A$2:$B$801, 2, FALSE), "No")</f>
        <v>No</v>
      </c>
    </row>
    <row r="8382" spans="1:23" x14ac:dyDescent="0.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VLOOKUP($M8382,People!$A$2:$B$5, 2, FALSE)</f>
        <v>Kelly Williams</v>
      </c>
      <c r="W8382" s="3" t="str">
        <f>IFERROR(VLOOKUP($B8382, 'Returns'!$A$2:$B$801, 2, FALSE), "No")</f>
        <v>No</v>
      </c>
    </row>
    <row r="8383" spans="1:23" x14ac:dyDescent="0.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VLOOKUP($M8383,People!$A$2:$B$5, 2, FALSE)</f>
        <v>Anna Andreadi</v>
      </c>
      <c r="W8383" s="3" t="str">
        <f>IFERROR(VLOOKUP($B8383, 'Returns'!$A$2:$B$801, 2, FALSE), "No")</f>
        <v>No</v>
      </c>
    </row>
    <row r="8384" spans="1:23" x14ac:dyDescent="0.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VLOOKUP($M8384,People!$A$2:$B$5, 2, FALSE)</f>
        <v>Kelly Williams</v>
      </c>
      <c r="W8384" s="3" t="str">
        <f>IFERROR(VLOOKUP($B8384, 'Returns'!$A$2:$B$801, 2, FALSE), "No")</f>
        <v>No</v>
      </c>
    </row>
    <row r="8385" spans="1:23" x14ac:dyDescent="0.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VLOOKUP($M8385,People!$A$2:$B$5, 2, FALSE)</f>
        <v>Chuck Magee</v>
      </c>
      <c r="W8385" s="3" t="str">
        <f>IFERROR(VLOOKUP($B8385, 'Returns'!$A$2:$B$801, 2, FALSE), "No")</f>
        <v>No</v>
      </c>
    </row>
    <row r="8386" spans="1:23" x14ac:dyDescent="0.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VLOOKUP($M8386,People!$A$2:$B$5, 2, FALSE)</f>
        <v>Chuck Magee</v>
      </c>
      <c r="W8386" s="3" t="str">
        <f>IFERROR(VLOOKUP($B8386, 'Returns'!$A$2:$B$801, 2, FALSE), "No")</f>
        <v>No</v>
      </c>
    </row>
    <row r="8387" spans="1:23" x14ac:dyDescent="0.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VLOOKUP($M8387,People!$A$2:$B$5, 2, FALSE)</f>
        <v>Anna Andreadi</v>
      </c>
      <c r="W8387" s="3" t="str">
        <f>IFERROR(VLOOKUP($B8387, 'Returns'!$A$2:$B$801, 2, FALSE), "No")</f>
        <v>No</v>
      </c>
    </row>
    <row r="8388" spans="1:23" x14ac:dyDescent="0.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VLOOKUP($M8388,People!$A$2:$B$5, 2, FALSE)</f>
        <v>Chuck Magee</v>
      </c>
      <c r="W8388" s="3" t="str">
        <f>IFERROR(VLOOKUP($B8388, 'Returns'!$A$2:$B$801, 2, FALSE), "No")</f>
        <v>No</v>
      </c>
    </row>
    <row r="8389" spans="1:23" x14ac:dyDescent="0.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VLOOKUP($M8389,People!$A$2:$B$5, 2, FALSE)</f>
        <v>Chuck Magee</v>
      </c>
      <c r="W8389" s="3" t="str">
        <f>IFERROR(VLOOKUP($B8389, 'Returns'!$A$2:$B$801, 2, FALSE), "No")</f>
        <v>No</v>
      </c>
    </row>
    <row r="8390" spans="1:23" x14ac:dyDescent="0.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VLOOKUP($M8390,People!$A$2:$B$5, 2, FALSE)</f>
        <v>Chuck Magee</v>
      </c>
      <c r="W8390" s="3" t="str">
        <f>IFERROR(VLOOKUP($B8390, 'Returns'!$A$2:$B$801, 2, FALSE), "No")</f>
        <v>No</v>
      </c>
    </row>
    <row r="8391" spans="1:23" x14ac:dyDescent="0.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VLOOKUP($M8391,People!$A$2:$B$5, 2, FALSE)</f>
        <v>Chuck Magee</v>
      </c>
      <c r="W8391" s="3" t="str">
        <f>IFERROR(VLOOKUP($B8391, 'Returns'!$A$2:$B$801, 2, FALSE), "No")</f>
        <v>No</v>
      </c>
    </row>
    <row r="8392" spans="1:23" x14ac:dyDescent="0.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VLOOKUP($M8392,People!$A$2:$B$5, 2, FALSE)</f>
        <v>Anna Andreadi</v>
      </c>
      <c r="W8392" s="3" t="str">
        <f>IFERROR(VLOOKUP($B8392, 'Returns'!$A$2:$B$801, 2, FALSE), "No")</f>
        <v>No</v>
      </c>
    </row>
    <row r="8393" spans="1:23" x14ac:dyDescent="0.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VLOOKUP($M8393,People!$A$2:$B$5, 2, FALSE)</f>
        <v>Chuck Magee</v>
      </c>
      <c r="W8393" s="3" t="str">
        <f>IFERROR(VLOOKUP($B8393, 'Returns'!$A$2:$B$801, 2, FALSE), "No")</f>
        <v>No</v>
      </c>
    </row>
    <row r="8394" spans="1:23" x14ac:dyDescent="0.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VLOOKUP($M8394,People!$A$2:$B$5, 2, FALSE)</f>
        <v>Chuck Magee</v>
      </c>
      <c r="W8394" s="3" t="str">
        <f>IFERROR(VLOOKUP($B8394, 'Returns'!$A$2:$B$801, 2, FALSE), "No")</f>
        <v>No</v>
      </c>
    </row>
    <row r="8395" spans="1:23" x14ac:dyDescent="0.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VLOOKUP($M8395,People!$A$2:$B$5, 2, FALSE)</f>
        <v>Chuck Magee</v>
      </c>
      <c r="W8395" s="3" t="str">
        <f>IFERROR(VLOOKUP($B8395, 'Returns'!$A$2:$B$801, 2, FALSE), "No")</f>
        <v>No</v>
      </c>
    </row>
    <row r="8396" spans="1:23" x14ac:dyDescent="0.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VLOOKUP($M8396,People!$A$2:$B$5, 2, FALSE)</f>
        <v>Chuck Magee</v>
      </c>
      <c r="W8396" s="3" t="str">
        <f>IFERROR(VLOOKUP($B8396, 'Returns'!$A$2:$B$801, 2, FALSE), "No")</f>
        <v>No</v>
      </c>
    </row>
    <row r="8397" spans="1:23" x14ac:dyDescent="0.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VLOOKUP($M8397,People!$A$2:$B$5, 2, FALSE)</f>
        <v>Chuck Magee</v>
      </c>
      <c r="W8397" s="3" t="str">
        <f>IFERROR(VLOOKUP($B8397, 'Returns'!$A$2:$B$801, 2, FALSE), "No")</f>
        <v>No</v>
      </c>
    </row>
    <row r="8398" spans="1:23" x14ac:dyDescent="0.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VLOOKUP($M8398,People!$A$2:$B$5, 2, FALSE)</f>
        <v>Cassandra Brandow</v>
      </c>
      <c r="W8398" s="3" t="str">
        <f>IFERROR(VLOOKUP($B8398, 'Returns'!$A$2:$B$801, 2, FALSE), "No")</f>
        <v>No</v>
      </c>
    </row>
    <row r="8399" spans="1:23" x14ac:dyDescent="0.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VLOOKUP($M8399,People!$A$2:$B$5, 2, FALSE)</f>
        <v>Kelly Williams</v>
      </c>
      <c r="W8399" s="3" t="str">
        <f>IFERROR(VLOOKUP($B8399, 'Returns'!$A$2:$B$801, 2, FALSE), "No")</f>
        <v>No</v>
      </c>
    </row>
    <row r="8400" spans="1:23" x14ac:dyDescent="0.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VLOOKUP($M8400,People!$A$2:$B$5, 2, FALSE)</f>
        <v>Chuck Magee</v>
      </c>
      <c r="W8400" s="3" t="str">
        <f>IFERROR(VLOOKUP($B8400, 'Returns'!$A$2:$B$801, 2, FALSE), "No")</f>
        <v>No</v>
      </c>
    </row>
    <row r="8401" spans="1:23" x14ac:dyDescent="0.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VLOOKUP($M8401,People!$A$2:$B$5, 2, FALSE)</f>
        <v>Anna Andreadi</v>
      </c>
      <c r="W8401" s="3" t="str">
        <f>IFERROR(VLOOKUP($B8401, 'Returns'!$A$2:$B$801, 2, FALSE), "No")</f>
        <v>No</v>
      </c>
    </row>
    <row r="8402" spans="1:23" x14ac:dyDescent="0.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VLOOKUP($M8402,People!$A$2:$B$5, 2, FALSE)</f>
        <v>Chuck Magee</v>
      </c>
      <c r="W8402" s="3" t="str">
        <f>IFERROR(VLOOKUP($B8402, 'Returns'!$A$2:$B$801, 2, FALSE), "No")</f>
        <v>Yes</v>
      </c>
    </row>
    <row r="8403" spans="1:23" x14ac:dyDescent="0.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VLOOKUP($M8403,People!$A$2:$B$5, 2, FALSE)</f>
        <v>Chuck Magee</v>
      </c>
      <c r="W8403" s="3" t="str">
        <f>IFERROR(VLOOKUP($B8403, 'Returns'!$A$2:$B$801, 2, FALSE), "No")</f>
        <v>Yes</v>
      </c>
    </row>
    <row r="8404" spans="1:23" x14ac:dyDescent="0.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VLOOKUP($M8404,People!$A$2:$B$5, 2, FALSE)</f>
        <v>Chuck Magee</v>
      </c>
      <c r="W8404" s="3" t="str">
        <f>IFERROR(VLOOKUP($B8404, 'Returns'!$A$2:$B$801, 2, FALSE), "No")</f>
        <v>Yes</v>
      </c>
    </row>
    <row r="8405" spans="1:23" x14ac:dyDescent="0.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VLOOKUP($M8405,People!$A$2:$B$5, 2, FALSE)</f>
        <v>Anna Andreadi</v>
      </c>
      <c r="W8405" s="3" t="str">
        <f>IFERROR(VLOOKUP($B8405, 'Returns'!$A$2:$B$801, 2, FALSE), "No")</f>
        <v>No</v>
      </c>
    </row>
    <row r="8406" spans="1:23" x14ac:dyDescent="0.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VLOOKUP($M8406,People!$A$2:$B$5, 2, FALSE)</f>
        <v>Chuck Magee</v>
      </c>
      <c r="W8406" s="3" t="str">
        <f>IFERROR(VLOOKUP($B8406, 'Returns'!$A$2:$B$801, 2, FALSE), "No")</f>
        <v>No</v>
      </c>
    </row>
    <row r="8407" spans="1:23" x14ac:dyDescent="0.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VLOOKUP($M8407,People!$A$2:$B$5, 2, FALSE)</f>
        <v>Chuck Magee</v>
      </c>
      <c r="W8407" s="3" t="str">
        <f>IFERROR(VLOOKUP($B8407, 'Returns'!$A$2:$B$801, 2, FALSE), "No")</f>
        <v>No</v>
      </c>
    </row>
    <row r="8408" spans="1:23" x14ac:dyDescent="0.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VLOOKUP($M8408,People!$A$2:$B$5, 2, FALSE)</f>
        <v>Chuck Magee</v>
      </c>
      <c r="W8408" s="3" t="str">
        <f>IFERROR(VLOOKUP($B8408, 'Returns'!$A$2:$B$801, 2, FALSE), "No")</f>
        <v>No</v>
      </c>
    </row>
    <row r="8409" spans="1:23" x14ac:dyDescent="0.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VLOOKUP($M8409,People!$A$2:$B$5, 2, FALSE)</f>
        <v>Chuck Magee</v>
      </c>
      <c r="W8409" s="3" t="str">
        <f>IFERROR(VLOOKUP($B8409, 'Returns'!$A$2:$B$801, 2, FALSE), "No")</f>
        <v>No</v>
      </c>
    </row>
    <row r="8410" spans="1:23" x14ac:dyDescent="0.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VLOOKUP($M8410,People!$A$2:$B$5, 2, FALSE)</f>
        <v>Chuck Magee</v>
      </c>
      <c r="W8410" s="3" t="str">
        <f>IFERROR(VLOOKUP($B8410, 'Returns'!$A$2:$B$801, 2, FALSE), "No")</f>
        <v>No</v>
      </c>
    </row>
    <row r="8411" spans="1:23" x14ac:dyDescent="0.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VLOOKUP($M8411,People!$A$2:$B$5, 2, FALSE)</f>
        <v>Anna Andreadi</v>
      </c>
      <c r="W8411" s="3" t="str">
        <f>IFERROR(VLOOKUP($B8411, 'Returns'!$A$2:$B$801, 2, FALSE), "No")</f>
        <v>No</v>
      </c>
    </row>
    <row r="8412" spans="1:23" x14ac:dyDescent="0.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VLOOKUP($M8412,People!$A$2:$B$5, 2, FALSE)</f>
        <v>Cassandra Brandow</v>
      </c>
      <c r="W8412" s="3" t="str">
        <f>IFERROR(VLOOKUP($B8412, 'Returns'!$A$2:$B$801, 2, FALSE), "No")</f>
        <v>No</v>
      </c>
    </row>
    <row r="8413" spans="1:23" x14ac:dyDescent="0.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VLOOKUP($M8413,People!$A$2:$B$5, 2, FALSE)</f>
        <v>Cassandra Brandow</v>
      </c>
      <c r="W8413" s="3" t="str">
        <f>IFERROR(VLOOKUP($B8413, 'Returns'!$A$2:$B$801, 2, FALSE), "No")</f>
        <v>No</v>
      </c>
    </row>
    <row r="8414" spans="1:23" x14ac:dyDescent="0.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VLOOKUP($M8414,People!$A$2:$B$5, 2, FALSE)</f>
        <v>Kelly Williams</v>
      </c>
      <c r="W8414" s="3" t="str">
        <f>IFERROR(VLOOKUP($B8414, 'Returns'!$A$2:$B$801, 2, FALSE), "No")</f>
        <v>No</v>
      </c>
    </row>
    <row r="8415" spans="1:23" x14ac:dyDescent="0.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VLOOKUP($M8415,People!$A$2:$B$5, 2, FALSE)</f>
        <v>Kelly Williams</v>
      </c>
      <c r="W8415" s="3" t="str">
        <f>IFERROR(VLOOKUP($B8415, 'Returns'!$A$2:$B$801, 2, FALSE), "No")</f>
        <v>No</v>
      </c>
    </row>
    <row r="8416" spans="1:23" x14ac:dyDescent="0.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VLOOKUP($M8416,People!$A$2:$B$5, 2, FALSE)</f>
        <v>Kelly Williams</v>
      </c>
      <c r="W8416" s="3" t="str">
        <f>IFERROR(VLOOKUP($B8416, 'Returns'!$A$2:$B$801, 2, FALSE), "No")</f>
        <v>No</v>
      </c>
    </row>
    <row r="8417" spans="1:23" x14ac:dyDescent="0.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VLOOKUP($M8417,People!$A$2:$B$5, 2, FALSE)</f>
        <v>Kelly Williams</v>
      </c>
      <c r="W8417" s="3" t="str">
        <f>IFERROR(VLOOKUP($B8417, 'Returns'!$A$2:$B$801, 2, FALSE), "No")</f>
        <v>No</v>
      </c>
    </row>
    <row r="8418" spans="1:23" x14ac:dyDescent="0.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VLOOKUP($M8418,People!$A$2:$B$5, 2, FALSE)</f>
        <v>Anna Andreadi</v>
      </c>
      <c r="W8418" s="3" t="str">
        <f>IFERROR(VLOOKUP($B8418, 'Returns'!$A$2:$B$801, 2, FALSE), "No")</f>
        <v>No</v>
      </c>
    </row>
    <row r="8419" spans="1:23" x14ac:dyDescent="0.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VLOOKUP($M8419,People!$A$2:$B$5, 2, FALSE)</f>
        <v>Anna Andreadi</v>
      </c>
      <c r="W8419" s="3" t="str">
        <f>IFERROR(VLOOKUP($B8419, 'Returns'!$A$2:$B$801, 2, FALSE), "No")</f>
        <v>No</v>
      </c>
    </row>
    <row r="8420" spans="1:23" x14ac:dyDescent="0.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VLOOKUP($M8420,People!$A$2:$B$5, 2, FALSE)</f>
        <v>Anna Andreadi</v>
      </c>
      <c r="W8420" s="3" t="str">
        <f>IFERROR(VLOOKUP($B8420, 'Returns'!$A$2:$B$801, 2, FALSE), "No")</f>
        <v>No</v>
      </c>
    </row>
    <row r="8421" spans="1:23" x14ac:dyDescent="0.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VLOOKUP($M8421,People!$A$2:$B$5, 2, FALSE)</f>
        <v>Anna Andreadi</v>
      </c>
      <c r="W8421" s="3" t="str">
        <f>IFERROR(VLOOKUP($B8421, 'Returns'!$A$2:$B$801, 2, FALSE), "No")</f>
        <v>No</v>
      </c>
    </row>
    <row r="8422" spans="1:23" x14ac:dyDescent="0.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VLOOKUP($M8422,People!$A$2:$B$5, 2, FALSE)</f>
        <v>Anna Andreadi</v>
      </c>
      <c r="W8422" s="3" t="str">
        <f>IFERROR(VLOOKUP($B8422, 'Returns'!$A$2:$B$801, 2, FALSE), "No")</f>
        <v>No</v>
      </c>
    </row>
    <row r="8423" spans="1:23" x14ac:dyDescent="0.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VLOOKUP($M8423,People!$A$2:$B$5, 2, FALSE)</f>
        <v>Chuck Magee</v>
      </c>
      <c r="W8423" s="3" t="str">
        <f>IFERROR(VLOOKUP($B8423, 'Returns'!$A$2:$B$801, 2, FALSE), "No")</f>
        <v>No</v>
      </c>
    </row>
    <row r="8424" spans="1:23" x14ac:dyDescent="0.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VLOOKUP($M8424,People!$A$2:$B$5, 2, FALSE)</f>
        <v>Chuck Magee</v>
      </c>
      <c r="W8424" s="3" t="str">
        <f>IFERROR(VLOOKUP($B8424, 'Returns'!$A$2:$B$801, 2, FALSE), "No")</f>
        <v>No</v>
      </c>
    </row>
    <row r="8425" spans="1:23" x14ac:dyDescent="0.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VLOOKUP($M8425,People!$A$2:$B$5, 2, FALSE)</f>
        <v>Chuck Magee</v>
      </c>
      <c r="W8425" s="3" t="str">
        <f>IFERROR(VLOOKUP($B8425, 'Returns'!$A$2:$B$801, 2, FALSE), "No")</f>
        <v>No</v>
      </c>
    </row>
    <row r="8426" spans="1:23" x14ac:dyDescent="0.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VLOOKUP($M8426,People!$A$2:$B$5, 2, FALSE)</f>
        <v>Chuck Magee</v>
      </c>
      <c r="W8426" s="3" t="str">
        <f>IFERROR(VLOOKUP($B8426, 'Returns'!$A$2:$B$801, 2, FALSE), "No")</f>
        <v>No</v>
      </c>
    </row>
    <row r="8427" spans="1:23" x14ac:dyDescent="0.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VLOOKUP($M8427,People!$A$2:$B$5, 2, FALSE)</f>
        <v>Chuck Magee</v>
      </c>
      <c r="W8427" s="3" t="str">
        <f>IFERROR(VLOOKUP($B8427, 'Returns'!$A$2:$B$801, 2, FALSE), "No")</f>
        <v>No</v>
      </c>
    </row>
    <row r="8428" spans="1:23" x14ac:dyDescent="0.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VLOOKUP($M8428,People!$A$2:$B$5, 2, FALSE)</f>
        <v>Anna Andreadi</v>
      </c>
      <c r="W8428" s="3" t="str">
        <f>IFERROR(VLOOKUP($B8428, 'Returns'!$A$2:$B$801, 2, FALSE), "No")</f>
        <v>No</v>
      </c>
    </row>
    <row r="8429" spans="1:23" x14ac:dyDescent="0.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VLOOKUP($M8429,People!$A$2:$B$5, 2, FALSE)</f>
        <v>Kelly Williams</v>
      </c>
      <c r="W8429" s="3" t="str">
        <f>IFERROR(VLOOKUP($B8429, 'Returns'!$A$2:$B$801, 2, FALSE), "No")</f>
        <v>No</v>
      </c>
    </row>
    <row r="8430" spans="1:23" x14ac:dyDescent="0.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VLOOKUP($M8430,People!$A$2:$B$5, 2, FALSE)</f>
        <v>Anna Andreadi</v>
      </c>
      <c r="W8430" s="3" t="str">
        <f>IFERROR(VLOOKUP($B8430, 'Returns'!$A$2:$B$801, 2, FALSE), "No")</f>
        <v>No</v>
      </c>
    </row>
    <row r="8431" spans="1:23" x14ac:dyDescent="0.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VLOOKUP($M8431,People!$A$2:$B$5, 2, FALSE)</f>
        <v>Chuck Magee</v>
      </c>
      <c r="W8431" s="3" t="str">
        <f>IFERROR(VLOOKUP($B8431, 'Returns'!$A$2:$B$801, 2, FALSE), "No")</f>
        <v>No</v>
      </c>
    </row>
    <row r="8432" spans="1:23" x14ac:dyDescent="0.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VLOOKUP($M8432,People!$A$2:$B$5, 2, FALSE)</f>
        <v>Kelly Williams</v>
      </c>
      <c r="W8432" s="3" t="str">
        <f>IFERROR(VLOOKUP($B8432, 'Returns'!$A$2:$B$801, 2, FALSE), "No")</f>
        <v>No</v>
      </c>
    </row>
    <row r="8433" spans="1:23" x14ac:dyDescent="0.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VLOOKUP($M8433,People!$A$2:$B$5, 2, FALSE)</f>
        <v>Chuck Magee</v>
      </c>
      <c r="W8433" s="3" t="str">
        <f>IFERROR(VLOOKUP($B8433, 'Returns'!$A$2:$B$801, 2, FALSE), "No")</f>
        <v>No</v>
      </c>
    </row>
    <row r="8434" spans="1:23" x14ac:dyDescent="0.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VLOOKUP($M8434,People!$A$2:$B$5, 2, FALSE)</f>
        <v>Kelly Williams</v>
      </c>
      <c r="W8434" s="3" t="str">
        <f>IFERROR(VLOOKUP($B8434, 'Returns'!$A$2:$B$801, 2, FALSE), "No")</f>
        <v>No</v>
      </c>
    </row>
    <row r="8435" spans="1:23" x14ac:dyDescent="0.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VLOOKUP($M8435,People!$A$2:$B$5, 2, FALSE)</f>
        <v>Kelly Williams</v>
      </c>
      <c r="W8435" s="3" t="str">
        <f>IFERROR(VLOOKUP($B8435, 'Returns'!$A$2:$B$801, 2, FALSE), "No")</f>
        <v>No</v>
      </c>
    </row>
    <row r="8436" spans="1:23" x14ac:dyDescent="0.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VLOOKUP($M8436,People!$A$2:$B$5, 2, FALSE)</f>
        <v>Kelly Williams</v>
      </c>
      <c r="W8436" s="3" t="str">
        <f>IFERROR(VLOOKUP($B8436, 'Returns'!$A$2:$B$801, 2, FALSE), "No")</f>
        <v>No</v>
      </c>
    </row>
    <row r="8437" spans="1:23" x14ac:dyDescent="0.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VLOOKUP($M8437,People!$A$2:$B$5, 2, FALSE)</f>
        <v>Kelly Williams</v>
      </c>
      <c r="W8437" s="3" t="str">
        <f>IFERROR(VLOOKUP($B8437, 'Returns'!$A$2:$B$801, 2, FALSE), "No")</f>
        <v>No</v>
      </c>
    </row>
    <row r="8438" spans="1:23" x14ac:dyDescent="0.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VLOOKUP($M8438,People!$A$2:$B$5, 2, FALSE)</f>
        <v>Anna Andreadi</v>
      </c>
      <c r="W8438" s="3" t="str">
        <f>IFERROR(VLOOKUP($B8438, 'Returns'!$A$2:$B$801, 2, FALSE), "No")</f>
        <v>No</v>
      </c>
    </row>
    <row r="8439" spans="1:23" x14ac:dyDescent="0.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VLOOKUP($M8439,People!$A$2:$B$5, 2, FALSE)</f>
        <v>Chuck Magee</v>
      </c>
      <c r="W8439" s="3" t="str">
        <f>IFERROR(VLOOKUP($B8439, 'Returns'!$A$2:$B$801, 2, FALSE), "No")</f>
        <v>No</v>
      </c>
    </row>
    <row r="8440" spans="1:23" x14ac:dyDescent="0.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VLOOKUP($M8440,People!$A$2:$B$5, 2, FALSE)</f>
        <v>Anna Andreadi</v>
      </c>
      <c r="W8440" s="3" t="str">
        <f>IFERROR(VLOOKUP($B8440, 'Returns'!$A$2:$B$801, 2, FALSE), "No")</f>
        <v>Yes</v>
      </c>
    </row>
    <row r="8441" spans="1:23" x14ac:dyDescent="0.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VLOOKUP($M8441,People!$A$2:$B$5, 2, FALSE)</f>
        <v>Kelly Williams</v>
      </c>
      <c r="W8441" s="3" t="str">
        <f>IFERROR(VLOOKUP($B8441, 'Returns'!$A$2:$B$801, 2, FALSE), "No")</f>
        <v>No</v>
      </c>
    </row>
    <row r="8442" spans="1:23" x14ac:dyDescent="0.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VLOOKUP($M8442,People!$A$2:$B$5, 2, FALSE)</f>
        <v>Chuck Magee</v>
      </c>
      <c r="W8442" s="3" t="str">
        <f>IFERROR(VLOOKUP($B8442, 'Returns'!$A$2:$B$801, 2, FALSE), "No")</f>
        <v>No</v>
      </c>
    </row>
    <row r="8443" spans="1:23" x14ac:dyDescent="0.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VLOOKUP($M8443,People!$A$2:$B$5, 2, FALSE)</f>
        <v>Anna Andreadi</v>
      </c>
      <c r="W8443" s="3" t="str">
        <f>IFERROR(VLOOKUP($B8443, 'Returns'!$A$2:$B$801, 2, FALSE), "No")</f>
        <v>No</v>
      </c>
    </row>
    <row r="8444" spans="1:23" x14ac:dyDescent="0.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VLOOKUP($M8444,People!$A$2:$B$5, 2, FALSE)</f>
        <v>Chuck Magee</v>
      </c>
      <c r="W8444" s="3" t="str">
        <f>IFERROR(VLOOKUP($B8444, 'Returns'!$A$2:$B$801, 2, FALSE), "No")</f>
        <v>No</v>
      </c>
    </row>
    <row r="8445" spans="1:23" x14ac:dyDescent="0.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VLOOKUP($M8445,People!$A$2:$B$5, 2, FALSE)</f>
        <v>Chuck Magee</v>
      </c>
      <c r="W8445" s="3" t="str">
        <f>IFERROR(VLOOKUP($B8445, 'Returns'!$A$2:$B$801, 2, FALSE), "No")</f>
        <v>No</v>
      </c>
    </row>
    <row r="8446" spans="1:23" x14ac:dyDescent="0.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VLOOKUP($M8446,People!$A$2:$B$5, 2, FALSE)</f>
        <v>Chuck Magee</v>
      </c>
      <c r="W8446" s="3" t="str">
        <f>IFERROR(VLOOKUP($B8446, 'Returns'!$A$2:$B$801, 2, FALSE), "No")</f>
        <v>No</v>
      </c>
    </row>
    <row r="8447" spans="1:23" x14ac:dyDescent="0.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VLOOKUP($M8447,People!$A$2:$B$5, 2, FALSE)</f>
        <v>Chuck Magee</v>
      </c>
      <c r="W8447" s="3" t="str">
        <f>IFERROR(VLOOKUP($B8447, 'Returns'!$A$2:$B$801, 2, FALSE), "No")</f>
        <v>No</v>
      </c>
    </row>
    <row r="8448" spans="1:23" x14ac:dyDescent="0.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VLOOKUP($M8448,People!$A$2:$B$5, 2, FALSE)</f>
        <v>Chuck Magee</v>
      </c>
      <c r="W8448" s="3" t="str">
        <f>IFERROR(VLOOKUP($B8448, 'Returns'!$A$2:$B$801, 2, FALSE), "No")</f>
        <v>No</v>
      </c>
    </row>
    <row r="8449" spans="1:23" x14ac:dyDescent="0.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VLOOKUP($M8449,People!$A$2:$B$5, 2, FALSE)</f>
        <v>Chuck Magee</v>
      </c>
      <c r="W8449" s="3" t="str">
        <f>IFERROR(VLOOKUP($B8449, 'Returns'!$A$2:$B$801, 2, FALSE), "No")</f>
        <v>No</v>
      </c>
    </row>
    <row r="8450" spans="1:23" x14ac:dyDescent="0.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VLOOKUP($M8450,People!$A$2:$B$5, 2, FALSE)</f>
        <v>Chuck Magee</v>
      </c>
      <c r="W8450" s="3" t="str">
        <f>IFERROR(VLOOKUP($B8450, 'Returns'!$A$2:$B$801, 2, FALSE), "No")</f>
        <v>No</v>
      </c>
    </row>
    <row r="8451" spans="1:23" x14ac:dyDescent="0.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VLOOKUP($M8451,People!$A$2:$B$5, 2, FALSE)</f>
        <v>Chuck Magee</v>
      </c>
      <c r="W8451" s="3" t="str">
        <f>IFERROR(VLOOKUP($B8451, 'Returns'!$A$2:$B$801, 2, FALSE), "No")</f>
        <v>No</v>
      </c>
    </row>
    <row r="8452" spans="1:23" x14ac:dyDescent="0.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VLOOKUP($M8452,People!$A$2:$B$5, 2, FALSE)</f>
        <v>Chuck Magee</v>
      </c>
      <c r="W8452" s="3" t="str">
        <f>IFERROR(VLOOKUP($B8452, 'Returns'!$A$2:$B$801, 2, FALSE), "No")</f>
        <v>No</v>
      </c>
    </row>
    <row r="8453" spans="1:23" x14ac:dyDescent="0.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VLOOKUP($M8453,People!$A$2:$B$5, 2, FALSE)</f>
        <v>Anna Andreadi</v>
      </c>
      <c r="W8453" s="3" t="str">
        <f>IFERROR(VLOOKUP($B8453, 'Returns'!$A$2:$B$801, 2, FALSE), "No")</f>
        <v>No</v>
      </c>
    </row>
    <row r="8454" spans="1:23" x14ac:dyDescent="0.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VLOOKUP($M8454,People!$A$2:$B$5, 2, FALSE)</f>
        <v>Kelly Williams</v>
      </c>
      <c r="W8454" s="3" t="str">
        <f>IFERROR(VLOOKUP($B8454, 'Returns'!$A$2:$B$801, 2, FALSE), "No")</f>
        <v>No</v>
      </c>
    </row>
    <row r="8455" spans="1:23" x14ac:dyDescent="0.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VLOOKUP($M8455,People!$A$2:$B$5, 2, FALSE)</f>
        <v>Kelly Williams</v>
      </c>
      <c r="W8455" s="3" t="str">
        <f>IFERROR(VLOOKUP($B8455, 'Returns'!$A$2:$B$801, 2, FALSE), "No")</f>
        <v>No</v>
      </c>
    </row>
    <row r="8456" spans="1:23" x14ac:dyDescent="0.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VLOOKUP($M8456,People!$A$2:$B$5, 2, FALSE)</f>
        <v>Kelly Williams</v>
      </c>
      <c r="W8456" s="3" t="str">
        <f>IFERROR(VLOOKUP($B8456, 'Returns'!$A$2:$B$801, 2, FALSE), "No")</f>
        <v>No</v>
      </c>
    </row>
    <row r="8457" spans="1:23" x14ac:dyDescent="0.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VLOOKUP($M8457,People!$A$2:$B$5, 2, FALSE)</f>
        <v>Anna Andreadi</v>
      </c>
      <c r="W8457" s="3" t="str">
        <f>IFERROR(VLOOKUP($B8457, 'Returns'!$A$2:$B$801, 2, FALSE), "No")</f>
        <v>No</v>
      </c>
    </row>
    <row r="8458" spans="1:23" x14ac:dyDescent="0.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VLOOKUP($M8458,People!$A$2:$B$5, 2, FALSE)</f>
        <v>Kelly Williams</v>
      </c>
      <c r="W8458" s="3" t="str">
        <f>IFERROR(VLOOKUP($B8458, 'Returns'!$A$2:$B$801, 2, FALSE), "No")</f>
        <v>No</v>
      </c>
    </row>
    <row r="8459" spans="1:23" x14ac:dyDescent="0.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VLOOKUP($M8459,People!$A$2:$B$5, 2, FALSE)</f>
        <v>Kelly Williams</v>
      </c>
      <c r="W8459" s="3" t="str">
        <f>IFERROR(VLOOKUP($B8459, 'Returns'!$A$2:$B$801, 2, FALSE), "No")</f>
        <v>No</v>
      </c>
    </row>
    <row r="8460" spans="1:23" x14ac:dyDescent="0.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VLOOKUP($M8460,People!$A$2:$B$5, 2, FALSE)</f>
        <v>Kelly Williams</v>
      </c>
      <c r="W8460" s="3" t="str">
        <f>IFERROR(VLOOKUP($B8460, 'Returns'!$A$2:$B$801, 2, FALSE), "No")</f>
        <v>No</v>
      </c>
    </row>
    <row r="8461" spans="1:23" x14ac:dyDescent="0.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VLOOKUP($M8461,People!$A$2:$B$5, 2, FALSE)</f>
        <v>Kelly Williams</v>
      </c>
      <c r="W8461" s="3" t="str">
        <f>IFERROR(VLOOKUP($B8461, 'Returns'!$A$2:$B$801, 2, FALSE), "No")</f>
        <v>No</v>
      </c>
    </row>
    <row r="8462" spans="1:23" x14ac:dyDescent="0.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VLOOKUP($M8462,People!$A$2:$B$5, 2, FALSE)</f>
        <v>Chuck Magee</v>
      </c>
      <c r="W8462" s="3" t="str">
        <f>IFERROR(VLOOKUP($B8462, 'Returns'!$A$2:$B$801, 2, FALSE), "No")</f>
        <v>No</v>
      </c>
    </row>
    <row r="8463" spans="1:23" x14ac:dyDescent="0.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VLOOKUP($M8463,People!$A$2:$B$5, 2, FALSE)</f>
        <v>Chuck Magee</v>
      </c>
      <c r="W8463" s="3" t="str">
        <f>IFERROR(VLOOKUP($B8463, 'Returns'!$A$2:$B$801, 2, FALSE), "No")</f>
        <v>No</v>
      </c>
    </row>
    <row r="8464" spans="1:23" x14ac:dyDescent="0.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VLOOKUP($M8464,People!$A$2:$B$5, 2, FALSE)</f>
        <v>Kelly Williams</v>
      </c>
      <c r="W8464" s="3" t="str">
        <f>IFERROR(VLOOKUP($B8464, 'Returns'!$A$2:$B$801, 2, FALSE), "No")</f>
        <v>No</v>
      </c>
    </row>
    <row r="8465" spans="1:23" x14ac:dyDescent="0.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VLOOKUP($M8465,People!$A$2:$B$5, 2, FALSE)</f>
        <v>Anna Andreadi</v>
      </c>
      <c r="W8465" s="3" t="str">
        <f>IFERROR(VLOOKUP($B8465, 'Returns'!$A$2:$B$801, 2, FALSE), "No")</f>
        <v>No</v>
      </c>
    </row>
    <row r="8466" spans="1:23" x14ac:dyDescent="0.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VLOOKUP($M8466,People!$A$2:$B$5, 2, FALSE)</f>
        <v>Anna Andreadi</v>
      </c>
      <c r="W8466" s="3" t="str">
        <f>IFERROR(VLOOKUP($B8466, 'Returns'!$A$2:$B$801, 2, FALSE), "No")</f>
        <v>No</v>
      </c>
    </row>
    <row r="8467" spans="1:23" x14ac:dyDescent="0.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VLOOKUP($M8467,People!$A$2:$B$5, 2, FALSE)</f>
        <v>Chuck Magee</v>
      </c>
      <c r="W8467" s="3" t="str">
        <f>IFERROR(VLOOKUP($B8467, 'Returns'!$A$2:$B$801, 2, FALSE), "No")</f>
        <v>No</v>
      </c>
    </row>
    <row r="8468" spans="1:23" x14ac:dyDescent="0.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VLOOKUP($M8468,People!$A$2:$B$5, 2, FALSE)</f>
        <v>Chuck Magee</v>
      </c>
      <c r="W8468" s="3" t="str">
        <f>IFERROR(VLOOKUP($B8468, 'Returns'!$A$2:$B$801, 2, FALSE), "No")</f>
        <v>No</v>
      </c>
    </row>
    <row r="8469" spans="1:23" x14ac:dyDescent="0.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VLOOKUP($M8469,People!$A$2:$B$5, 2, FALSE)</f>
        <v>Anna Andreadi</v>
      </c>
      <c r="W8469" s="3" t="str">
        <f>IFERROR(VLOOKUP($B8469, 'Returns'!$A$2:$B$801, 2, FALSE), "No")</f>
        <v>No</v>
      </c>
    </row>
    <row r="8470" spans="1:23" x14ac:dyDescent="0.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VLOOKUP($M8470,People!$A$2:$B$5, 2, FALSE)</f>
        <v>Kelly Williams</v>
      </c>
      <c r="W8470" s="3" t="str">
        <f>IFERROR(VLOOKUP($B8470, 'Returns'!$A$2:$B$801, 2, FALSE), "No")</f>
        <v>No</v>
      </c>
    </row>
    <row r="8471" spans="1:23" x14ac:dyDescent="0.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VLOOKUP($M8471,People!$A$2:$B$5, 2, FALSE)</f>
        <v>Cassandra Brandow</v>
      </c>
      <c r="W8471" s="3" t="str">
        <f>IFERROR(VLOOKUP($B8471, 'Returns'!$A$2:$B$801, 2, FALSE), "No")</f>
        <v>No</v>
      </c>
    </row>
    <row r="8472" spans="1:23" x14ac:dyDescent="0.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VLOOKUP($M8472,People!$A$2:$B$5, 2, FALSE)</f>
        <v>Cassandra Brandow</v>
      </c>
      <c r="W8472" s="3" t="str">
        <f>IFERROR(VLOOKUP($B8472, 'Returns'!$A$2:$B$801, 2, FALSE), "No")</f>
        <v>No</v>
      </c>
    </row>
    <row r="8473" spans="1:23" x14ac:dyDescent="0.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VLOOKUP($M8473,People!$A$2:$B$5, 2, FALSE)</f>
        <v>Cassandra Brandow</v>
      </c>
      <c r="W8473" s="3" t="str">
        <f>IFERROR(VLOOKUP($B8473, 'Returns'!$A$2:$B$801, 2, FALSE), "No")</f>
        <v>No</v>
      </c>
    </row>
    <row r="8474" spans="1:23" x14ac:dyDescent="0.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VLOOKUP($M8474,People!$A$2:$B$5, 2, FALSE)</f>
        <v>Cassandra Brandow</v>
      </c>
      <c r="W8474" s="3" t="str">
        <f>IFERROR(VLOOKUP($B8474, 'Returns'!$A$2:$B$801, 2, FALSE), "No")</f>
        <v>No</v>
      </c>
    </row>
    <row r="8475" spans="1:23" x14ac:dyDescent="0.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VLOOKUP($M8475,People!$A$2:$B$5, 2, FALSE)</f>
        <v>Cassandra Brandow</v>
      </c>
      <c r="W8475" s="3" t="str">
        <f>IFERROR(VLOOKUP($B8475, 'Returns'!$A$2:$B$801, 2, FALSE), "No")</f>
        <v>No</v>
      </c>
    </row>
    <row r="8476" spans="1:23" x14ac:dyDescent="0.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VLOOKUP($M8476,People!$A$2:$B$5, 2, FALSE)</f>
        <v>Chuck Magee</v>
      </c>
      <c r="W8476" s="3" t="str">
        <f>IFERROR(VLOOKUP($B8476, 'Returns'!$A$2:$B$801, 2, FALSE), "No")</f>
        <v>No</v>
      </c>
    </row>
    <row r="8477" spans="1:23" x14ac:dyDescent="0.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VLOOKUP($M8477,People!$A$2:$B$5, 2, FALSE)</f>
        <v>Chuck Magee</v>
      </c>
      <c r="W8477" s="3" t="str">
        <f>IFERROR(VLOOKUP($B8477, 'Returns'!$A$2:$B$801, 2, FALSE), "No")</f>
        <v>No</v>
      </c>
    </row>
    <row r="8478" spans="1:23" x14ac:dyDescent="0.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VLOOKUP($M8478,People!$A$2:$B$5, 2, FALSE)</f>
        <v>Anna Andreadi</v>
      </c>
      <c r="W8478" s="3" t="str">
        <f>IFERROR(VLOOKUP($B8478, 'Returns'!$A$2:$B$801, 2, FALSE), "No")</f>
        <v>No</v>
      </c>
    </row>
    <row r="8479" spans="1:23" x14ac:dyDescent="0.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VLOOKUP($M8479,People!$A$2:$B$5, 2, FALSE)</f>
        <v>Chuck Magee</v>
      </c>
      <c r="W8479" s="3" t="str">
        <f>IFERROR(VLOOKUP($B8479, 'Returns'!$A$2:$B$801, 2, FALSE), "No")</f>
        <v>No</v>
      </c>
    </row>
    <row r="8480" spans="1:23" x14ac:dyDescent="0.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VLOOKUP($M8480,People!$A$2:$B$5, 2, FALSE)</f>
        <v>Anna Andreadi</v>
      </c>
      <c r="W8480" s="3" t="str">
        <f>IFERROR(VLOOKUP($B8480, 'Returns'!$A$2:$B$801, 2, FALSE), "No")</f>
        <v>No</v>
      </c>
    </row>
    <row r="8481" spans="1:23" x14ac:dyDescent="0.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VLOOKUP($M8481,People!$A$2:$B$5, 2, FALSE)</f>
        <v>Anna Andreadi</v>
      </c>
      <c r="W8481" s="3" t="str">
        <f>IFERROR(VLOOKUP($B8481, 'Returns'!$A$2:$B$801, 2, FALSE), "No")</f>
        <v>No</v>
      </c>
    </row>
    <row r="8482" spans="1:23" x14ac:dyDescent="0.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VLOOKUP($M8482,People!$A$2:$B$5, 2, FALSE)</f>
        <v>Kelly Williams</v>
      </c>
      <c r="W8482" s="3" t="str">
        <f>IFERROR(VLOOKUP($B8482, 'Returns'!$A$2:$B$801, 2, FALSE), "No")</f>
        <v>No</v>
      </c>
    </row>
    <row r="8483" spans="1:23" x14ac:dyDescent="0.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VLOOKUP($M8483,People!$A$2:$B$5, 2, FALSE)</f>
        <v>Chuck Magee</v>
      </c>
      <c r="W8483" s="3" t="str">
        <f>IFERROR(VLOOKUP($B8483, 'Returns'!$A$2:$B$801, 2, FALSE), "No")</f>
        <v>No</v>
      </c>
    </row>
    <row r="8484" spans="1:23" x14ac:dyDescent="0.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VLOOKUP($M8484,People!$A$2:$B$5, 2, FALSE)</f>
        <v>Chuck Magee</v>
      </c>
      <c r="W8484" s="3" t="str">
        <f>IFERROR(VLOOKUP($B8484, 'Returns'!$A$2:$B$801, 2, FALSE), "No")</f>
        <v>No</v>
      </c>
    </row>
    <row r="8485" spans="1:23" x14ac:dyDescent="0.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VLOOKUP($M8485,People!$A$2:$B$5, 2, FALSE)</f>
        <v>Kelly Williams</v>
      </c>
      <c r="W8485" s="3" t="str">
        <f>IFERROR(VLOOKUP($B8485, 'Returns'!$A$2:$B$801, 2, FALSE), "No")</f>
        <v>No</v>
      </c>
    </row>
    <row r="8486" spans="1:23" x14ac:dyDescent="0.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VLOOKUP($M8486,People!$A$2:$B$5, 2, FALSE)</f>
        <v>Anna Andreadi</v>
      </c>
      <c r="W8486" s="3" t="str">
        <f>IFERROR(VLOOKUP($B8486, 'Returns'!$A$2:$B$801, 2, FALSE), "No")</f>
        <v>No</v>
      </c>
    </row>
    <row r="8487" spans="1:23" x14ac:dyDescent="0.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VLOOKUP($M8487,People!$A$2:$B$5, 2, FALSE)</f>
        <v>Anna Andreadi</v>
      </c>
      <c r="W8487" s="3" t="str">
        <f>IFERROR(VLOOKUP($B8487, 'Returns'!$A$2:$B$801, 2, FALSE), "No")</f>
        <v>No</v>
      </c>
    </row>
    <row r="8488" spans="1:23" x14ac:dyDescent="0.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VLOOKUP($M8488,People!$A$2:$B$5, 2, FALSE)</f>
        <v>Anna Andreadi</v>
      </c>
      <c r="W8488" s="3" t="str">
        <f>IFERROR(VLOOKUP($B8488, 'Returns'!$A$2:$B$801, 2, FALSE), "No")</f>
        <v>No</v>
      </c>
    </row>
    <row r="8489" spans="1:23" x14ac:dyDescent="0.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VLOOKUP($M8489,People!$A$2:$B$5, 2, FALSE)</f>
        <v>Anna Andreadi</v>
      </c>
      <c r="W8489" s="3" t="str">
        <f>IFERROR(VLOOKUP($B8489, 'Returns'!$A$2:$B$801, 2, FALSE), "No")</f>
        <v>No</v>
      </c>
    </row>
    <row r="8490" spans="1:23" x14ac:dyDescent="0.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VLOOKUP($M8490,People!$A$2:$B$5, 2, FALSE)</f>
        <v>Cassandra Brandow</v>
      </c>
      <c r="W8490" s="3" t="str">
        <f>IFERROR(VLOOKUP($B8490, 'Returns'!$A$2:$B$801, 2, FALSE), "No")</f>
        <v>No</v>
      </c>
    </row>
    <row r="8491" spans="1:23" x14ac:dyDescent="0.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VLOOKUP($M8491,People!$A$2:$B$5, 2, FALSE)</f>
        <v>Cassandra Brandow</v>
      </c>
      <c r="W8491" s="3" t="str">
        <f>IFERROR(VLOOKUP($B8491, 'Returns'!$A$2:$B$801, 2, FALSE), "No")</f>
        <v>No</v>
      </c>
    </row>
    <row r="8492" spans="1:23" x14ac:dyDescent="0.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VLOOKUP($M8492,People!$A$2:$B$5, 2, FALSE)</f>
        <v>Cassandra Brandow</v>
      </c>
      <c r="W8492" s="3" t="str">
        <f>IFERROR(VLOOKUP($B8492, 'Returns'!$A$2:$B$801, 2, FALSE), "No")</f>
        <v>No</v>
      </c>
    </row>
    <row r="8493" spans="1:23" x14ac:dyDescent="0.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VLOOKUP($M8493,People!$A$2:$B$5, 2, FALSE)</f>
        <v>Anna Andreadi</v>
      </c>
      <c r="W8493" s="3" t="str">
        <f>IFERROR(VLOOKUP($B8493, 'Returns'!$A$2:$B$801, 2, FALSE), "No")</f>
        <v>No</v>
      </c>
    </row>
    <row r="8494" spans="1:23" x14ac:dyDescent="0.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VLOOKUP($M8494,People!$A$2:$B$5, 2, FALSE)</f>
        <v>Kelly Williams</v>
      </c>
      <c r="W8494" s="3" t="str">
        <f>IFERROR(VLOOKUP($B8494, 'Returns'!$A$2:$B$801, 2, FALSE), "No")</f>
        <v>No</v>
      </c>
    </row>
    <row r="8495" spans="1:23" x14ac:dyDescent="0.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VLOOKUP($M8495,People!$A$2:$B$5, 2, FALSE)</f>
        <v>Kelly Williams</v>
      </c>
      <c r="W8495" s="3" t="str">
        <f>IFERROR(VLOOKUP($B8495, 'Returns'!$A$2:$B$801, 2, FALSE), "No")</f>
        <v>No</v>
      </c>
    </row>
    <row r="8496" spans="1:23" x14ac:dyDescent="0.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VLOOKUP($M8496,People!$A$2:$B$5, 2, FALSE)</f>
        <v>Kelly Williams</v>
      </c>
      <c r="W8496" s="3" t="str">
        <f>IFERROR(VLOOKUP($B8496, 'Returns'!$A$2:$B$801, 2, FALSE), "No")</f>
        <v>No</v>
      </c>
    </row>
    <row r="8497" spans="1:23" x14ac:dyDescent="0.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VLOOKUP($M8497,People!$A$2:$B$5, 2, FALSE)</f>
        <v>Anna Andreadi</v>
      </c>
      <c r="W8497" s="3" t="str">
        <f>IFERROR(VLOOKUP($B8497, 'Returns'!$A$2:$B$801, 2, FALSE), "No")</f>
        <v>No</v>
      </c>
    </row>
    <row r="8498" spans="1:23" x14ac:dyDescent="0.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VLOOKUP($M8498,People!$A$2:$B$5, 2, FALSE)</f>
        <v>Chuck Magee</v>
      </c>
      <c r="W8498" s="3" t="str">
        <f>IFERROR(VLOOKUP($B8498, 'Returns'!$A$2:$B$801, 2, FALSE), "No")</f>
        <v>No</v>
      </c>
    </row>
    <row r="8499" spans="1:23" x14ac:dyDescent="0.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VLOOKUP($M8499,People!$A$2:$B$5, 2, FALSE)</f>
        <v>Chuck Magee</v>
      </c>
      <c r="W8499" s="3" t="str">
        <f>IFERROR(VLOOKUP($B8499, 'Returns'!$A$2:$B$801, 2, FALSE), "No")</f>
        <v>No</v>
      </c>
    </row>
    <row r="8500" spans="1:23" x14ac:dyDescent="0.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VLOOKUP($M8500,People!$A$2:$B$5, 2, FALSE)</f>
        <v>Chuck Magee</v>
      </c>
      <c r="W8500" s="3" t="str">
        <f>IFERROR(VLOOKUP($B8500, 'Returns'!$A$2:$B$801, 2, FALSE), "No")</f>
        <v>No</v>
      </c>
    </row>
    <row r="8501" spans="1:23" x14ac:dyDescent="0.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VLOOKUP($M8501,People!$A$2:$B$5, 2, FALSE)</f>
        <v>Chuck Magee</v>
      </c>
      <c r="W8501" s="3" t="str">
        <f>IFERROR(VLOOKUP($B8501, 'Returns'!$A$2:$B$801, 2, FALSE), "No")</f>
        <v>No</v>
      </c>
    </row>
    <row r="8502" spans="1:23" x14ac:dyDescent="0.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VLOOKUP($M8502,People!$A$2:$B$5, 2, FALSE)</f>
        <v>Chuck Magee</v>
      </c>
      <c r="W8502" s="3" t="str">
        <f>IFERROR(VLOOKUP($B8502, 'Returns'!$A$2:$B$801, 2, FALSE), "No")</f>
        <v>No</v>
      </c>
    </row>
    <row r="8503" spans="1:23" x14ac:dyDescent="0.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VLOOKUP($M8503,People!$A$2:$B$5, 2, FALSE)</f>
        <v>Anna Andreadi</v>
      </c>
      <c r="W8503" s="3" t="str">
        <f>IFERROR(VLOOKUP($B8503, 'Returns'!$A$2:$B$801, 2, FALSE), "No")</f>
        <v>No</v>
      </c>
    </row>
    <row r="8504" spans="1:23" x14ac:dyDescent="0.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VLOOKUP($M8504,People!$A$2:$B$5, 2, FALSE)</f>
        <v>Anna Andreadi</v>
      </c>
      <c r="W8504" s="3" t="str">
        <f>IFERROR(VLOOKUP($B8504, 'Returns'!$A$2:$B$801, 2, FALSE), "No")</f>
        <v>No</v>
      </c>
    </row>
    <row r="8505" spans="1:23" x14ac:dyDescent="0.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VLOOKUP($M8505,People!$A$2:$B$5, 2, FALSE)</f>
        <v>Anna Andreadi</v>
      </c>
      <c r="W8505" s="3" t="str">
        <f>IFERROR(VLOOKUP($B8505, 'Returns'!$A$2:$B$801, 2, FALSE), "No")</f>
        <v>No</v>
      </c>
    </row>
    <row r="8506" spans="1:23" x14ac:dyDescent="0.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VLOOKUP($M8506,People!$A$2:$B$5, 2, FALSE)</f>
        <v>Kelly Williams</v>
      </c>
      <c r="W8506" s="3" t="str">
        <f>IFERROR(VLOOKUP($B8506, 'Returns'!$A$2:$B$801, 2, FALSE), "No")</f>
        <v>No</v>
      </c>
    </row>
    <row r="8507" spans="1:23" x14ac:dyDescent="0.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VLOOKUP($M8507,People!$A$2:$B$5, 2, FALSE)</f>
        <v>Kelly Williams</v>
      </c>
      <c r="W8507" s="3" t="str">
        <f>IFERROR(VLOOKUP($B8507, 'Returns'!$A$2:$B$801, 2, FALSE), "No")</f>
        <v>No</v>
      </c>
    </row>
    <row r="8508" spans="1:23" x14ac:dyDescent="0.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VLOOKUP($M8508,People!$A$2:$B$5, 2, FALSE)</f>
        <v>Kelly Williams</v>
      </c>
      <c r="W8508" s="3" t="str">
        <f>IFERROR(VLOOKUP($B8508, 'Returns'!$A$2:$B$801, 2, FALSE), "No")</f>
        <v>No</v>
      </c>
    </row>
    <row r="8509" spans="1:23" x14ac:dyDescent="0.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VLOOKUP($M8509,People!$A$2:$B$5, 2, FALSE)</f>
        <v>Kelly Williams</v>
      </c>
      <c r="W8509" s="3" t="str">
        <f>IFERROR(VLOOKUP($B8509, 'Returns'!$A$2:$B$801, 2, FALSE), "No")</f>
        <v>No</v>
      </c>
    </row>
    <row r="8510" spans="1:23" x14ac:dyDescent="0.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VLOOKUP($M8510,People!$A$2:$B$5, 2, FALSE)</f>
        <v>Kelly Williams</v>
      </c>
      <c r="W8510" s="3" t="str">
        <f>IFERROR(VLOOKUP($B8510, 'Returns'!$A$2:$B$801, 2, FALSE), "No")</f>
        <v>No</v>
      </c>
    </row>
    <row r="8511" spans="1:23" x14ac:dyDescent="0.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VLOOKUP($M8511,People!$A$2:$B$5, 2, FALSE)</f>
        <v>Kelly Williams</v>
      </c>
      <c r="W8511" s="3" t="str">
        <f>IFERROR(VLOOKUP($B8511, 'Returns'!$A$2:$B$801, 2, FALSE), "No")</f>
        <v>No</v>
      </c>
    </row>
    <row r="8512" spans="1:23" x14ac:dyDescent="0.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VLOOKUP($M8512,People!$A$2:$B$5, 2, FALSE)</f>
        <v>Kelly Williams</v>
      </c>
      <c r="W8512" s="3" t="str">
        <f>IFERROR(VLOOKUP($B8512, 'Returns'!$A$2:$B$801, 2, FALSE), "No")</f>
        <v>No</v>
      </c>
    </row>
    <row r="8513" spans="1:23" x14ac:dyDescent="0.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VLOOKUP($M8513,People!$A$2:$B$5, 2, FALSE)</f>
        <v>Chuck Magee</v>
      </c>
      <c r="W8513" s="3" t="str">
        <f>IFERROR(VLOOKUP($B8513, 'Returns'!$A$2:$B$801, 2, FALSE), "No")</f>
        <v>No</v>
      </c>
    </row>
    <row r="8514" spans="1:23" x14ac:dyDescent="0.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VLOOKUP($M8514,People!$A$2:$B$5, 2, FALSE)</f>
        <v>Kelly Williams</v>
      </c>
      <c r="W8514" s="3" t="str">
        <f>IFERROR(VLOOKUP($B8514, 'Returns'!$A$2:$B$801, 2, FALSE), "No")</f>
        <v>No</v>
      </c>
    </row>
    <row r="8515" spans="1:23" x14ac:dyDescent="0.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VLOOKUP($M8515,People!$A$2:$B$5, 2, FALSE)</f>
        <v>Cassandra Brandow</v>
      </c>
      <c r="W8515" s="3" t="str">
        <f>IFERROR(VLOOKUP($B8515, 'Returns'!$A$2:$B$801, 2, FALSE), "No")</f>
        <v>No</v>
      </c>
    </row>
    <row r="8516" spans="1:23" x14ac:dyDescent="0.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VLOOKUP($M8516,People!$A$2:$B$5, 2, FALSE)</f>
        <v>Cassandra Brandow</v>
      </c>
      <c r="W8516" s="3" t="str">
        <f>IFERROR(VLOOKUP($B8516, 'Returns'!$A$2:$B$801, 2, FALSE), "No")</f>
        <v>No</v>
      </c>
    </row>
    <row r="8517" spans="1:23" x14ac:dyDescent="0.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VLOOKUP($M8517,People!$A$2:$B$5, 2, FALSE)</f>
        <v>Cassandra Brandow</v>
      </c>
      <c r="W8517" s="3" t="str">
        <f>IFERROR(VLOOKUP($B8517, 'Returns'!$A$2:$B$801, 2, FALSE), "No")</f>
        <v>No</v>
      </c>
    </row>
    <row r="8518" spans="1:23" x14ac:dyDescent="0.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VLOOKUP($M8518,People!$A$2:$B$5, 2, FALSE)</f>
        <v>Chuck Magee</v>
      </c>
      <c r="W8518" s="3" t="str">
        <f>IFERROR(VLOOKUP($B8518, 'Returns'!$A$2:$B$801, 2, FALSE), "No")</f>
        <v>No</v>
      </c>
    </row>
    <row r="8519" spans="1:23" x14ac:dyDescent="0.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VLOOKUP($M8519,People!$A$2:$B$5, 2, FALSE)</f>
        <v>Kelly Williams</v>
      </c>
      <c r="W8519" s="3" t="str">
        <f>IFERROR(VLOOKUP($B8519, 'Returns'!$A$2:$B$801, 2, FALSE), "No")</f>
        <v>No</v>
      </c>
    </row>
    <row r="8520" spans="1:23" x14ac:dyDescent="0.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VLOOKUP($M8520,People!$A$2:$B$5, 2, FALSE)</f>
        <v>Chuck Magee</v>
      </c>
      <c r="W8520" s="3" t="str">
        <f>IFERROR(VLOOKUP($B8520, 'Returns'!$A$2:$B$801, 2, FALSE), "No")</f>
        <v>No</v>
      </c>
    </row>
    <row r="8521" spans="1:23" x14ac:dyDescent="0.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VLOOKUP($M8521,People!$A$2:$B$5, 2, FALSE)</f>
        <v>Chuck Magee</v>
      </c>
      <c r="W8521" s="3" t="str">
        <f>IFERROR(VLOOKUP($B8521, 'Returns'!$A$2:$B$801, 2, FALSE), "No")</f>
        <v>No</v>
      </c>
    </row>
    <row r="8522" spans="1:23" x14ac:dyDescent="0.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VLOOKUP($M8522,People!$A$2:$B$5, 2, FALSE)</f>
        <v>Chuck Magee</v>
      </c>
      <c r="W8522" s="3" t="str">
        <f>IFERROR(VLOOKUP($B8522, 'Returns'!$A$2:$B$801, 2, FALSE), "No")</f>
        <v>No</v>
      </c>
    </row>
    <row r="8523" spans="1:23" x14ac:dyDescent="0.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VLOOKUP($M8523,People!$A$2:$B$5, 2, FALSE)</f>
        <v>Chuck Magee</v>
      </c>
      <c r="W8523" s="3" t="str">
        <f>IFERROR(VLOOKUP($B8523, 'Returns'!$A$2:$B$801, 2, FALSE), "No")</f>
        <v>No</v>
      </c>
    </row>
    <row r="8524" spans="1:23" x14ac:dyDescent="0.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VLOOKUP($M8524,People!$A$2:$B$5, 2, FALSE)</f>
        <v>Kelly Williams</v>
      </c>
      <c r="W8524" s="3" t="str">
        <f>IFERROR(VLOOKUP($B8524, 'Returns'!$A$2:$B$801, 2, FALSE), "No")</f>
        <v>No</v>
      </c>
    </row>
    <row r="8525" spans="1:23" x14ac:dyDescent="0.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VLOOKUP($M8525,People!$A$2:$B$5, 2, FALSE)</f>
        <v>Anna Andreadi</v>
      </c>
      <c r="W8525" s="3" t="str">
        <f>IFERROR(VLOOKUP($B8525, 'Returns'!$A$2:$B$801, 2, FALSE), "No")</f>
        <v>No</v>
      </c>
    </row>
    <row r="8526" spans="1:23" x14ac:dyDescent="0.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VLOOKUP($M8526,People!$A$2:$B$5, 2, FALSE)</f>
        <v>Chuck Magee</v>
      </c>
      <c r="W8526" s="3" t="str">
        <f>IFERROR(VLOOKUP($B8526, 'Returns'!$A$2:$B$801, 2, FALSE), "No")</f>
        <v>No</v>
      </c>
    </row>
    <row r="8527" spans="1:23" x14ac:dyDescent="0.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VLOOKUP($M8527,People!$A$2:$B$5, 2, FALSE)</f>
        <v>Chuck Magee</v>
      </c>
      <c r="W8527" s="3" t="str">
        <f>IFERROR(VLOOKUP($B8527, 'Returns'!$A$2:$B$801, 2, FALSE), "No")</f>
        <v>No</v>
      </c>
    </row>
    <row r="8528" spans="1:23" x14ac:dyDescent="0.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VLOOKUP($M8528,People!$A$2:$B$5, 2, FALSE)</f>
        <v>Chuck Magee</v>
      </c>
      <c r="W8528" s="3" t="str">
        <f>IFERROR(VLOOKUP($B8528, 'Returns'!$A$2:$B$801, 2, FALSE), "No")</f>
        <v>No</v>
      </c>
    </row>
    <row r="8529" spans="1:23" x14ac:dyDescent="0.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VLOOKUP($M8529,People!$A$2:$B$5, 2, FALSE)</f>
        <v>Chuck Magee</v>
      </c>
      <c r="W8529" s="3" t="str">
        <f>IFERROR(VLOOKUP($B8529, 'Returns'!$A$2:$B$801, 2, FALSE), "No")</f>
        <v>No</v>
      </c>
    </row>
    <row r="8530" spans="1:23" x14ac:dyDescent="0.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VLOOKUP($M8530,People!$A$2:$B$5, 2, FALSE)</f>
        <v>Chuck Magee</v>
      </c>
      <c r="W8530" s="3" t="str">
        <f>IFERROR(VLOOKUP($B8530, 'Returns'!$A$2:$B$801, 2, FALSE), "No")</f>
        <v>No</v>
      </c>
    </row>
    <row r="8531" spans="1:23" x14ac:dyDescent="0.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VLOOKUP($M8531,People!$A$2:$B$5, 2, FALSE)</f>
        <v>Anna Andreadi</v>
      </c>
      <c r="W8531" s="3" t="str">
        <f>IFERROR(VLOOKUP($B8531, 'Returns'!$A$2:$B$801, 2, FALSE), "No")</f>
        <v>No</v>
      </c>
    </row>
    <row r="8532" spans="1:23" x14ac:dyDescent="0.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VLOOKUP($M8532,People!$A$2:$B$5, 2, FALSE)</f>
        <v>Kelly Williams</v>
      </c>
      <c r="W8532" s="3" t="str">
        <f>IFERROR(VLOOKUP($B8532, 'Returns'!$A$2:$B$801, 2, FALSE), "No")</f>
        <v>No</v>
      </c>
    </row>
    <row r="8533" spans="1:23" x14ac:dyDescent="0.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VLOOKUP($M8533,People!$A$2:$B$5, 2, FALSE)</f>
        <v>Kelly Williams</v>
      </c>
      <c r="W8533" s="3" t="str">
        <f>IFERROR(VLOOKUP($B8533, 'Returns'!$A$2:$B$801, 2, FALSE), "No")</f>
        <v>No</v>
      </c>
    </row>
    <row r="8534" spans="1:23" x14ac:dyDescent="0.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VLOOKUP($M8534,People!$A$2:$B$5, 2, FALSE)</f>
        <v>Kelly Williams</v>
      </c>
      <c r="W8534" s="3" t="str">
        <f>IFERROR(VLOOKUP($B8534, 'Returns'!$A$2:$B$801, 2, FALSE), "No")</f>
        <v>No</v>
      </c>
    </row>
    <row r="8535" spans="1:23" x14ac:dyDescent="0.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VLOOKUP($M8535,People!$A$2:$B$5, 2, FALSE)</f>
        <v>Kelly Williams</v>
      </c>
      <c r="W8535" s="3" t="str">
        <f>IFERROR(VLOOKUP($B8535, 'Returns'!$A$2:$B$801, 2, FALSE), "No")</f>
        <v>No</v>
      </c>
    </row>
    <row r="8536" spans="1:23" x14ac:dyDescent="0.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VLOOKUP($M8536,People!$A$2:$B$5, 2, FALSE)</f>
        <v>Cassandra Brandow</v>
      </c>
      <c r="W8536" s="3" t="str">
        <f>IFERROR(VLOOKUP($B8536, 'Returns'!$A$2:$B$801, 2, FALSE), "No")</f>
        <v>No</v>
      </c>
    </row>
    <row r="8537" spans="1:23" x14ac:dyDescent="0.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VLOOKUP($M8537,People!$A$2:$B$5, 2, FALSE)</f>
        <v>Anna Andreadi</v>
      </c>
      <c r="W8537" s="3" t="str">
        <f>IFERROR(VLOOKUP($B8537, 'Returns'!$A$2:$B$801, 2, FALSE), "No")</f>
        <v>No</v>
      </c>
    </row>
    <row r="8538" spans="1:23" x14ac:dyDescent="0.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VLOOKUP($M8538,People!$A$2:$B$5, 2, FALSE)</f>
        <v>Chuck Magee</v>
      </c>
      <c r="W8538" s="3" t="str">
        <f>IFERROR(VLOOKUP($B8538, 'Returns'!$A$2:$B$801, 2, FALSE), "No")</f>
        <v>No</v>
      </c>
    </row>
    <row r="8539" spans="1:23" x14ac:dyDescent="0.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VLOOKUP($M8539,People!$A$2:$B$5, 2, FALSE)</f>
        <v>Chuck Magee</v>
      </c>
      <c r="W8539" s="3" t="str">
        <f>IFERROR(VLOOKUP($B8539, 'Returns'!$A$2:$B$801, 2, FALSE), "No")</f>
        <v>No</v>
      </c>
    </row>
    <row r="8540" spans="1:23" x14ac:dyDescent="0.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VLOOKUP($M8540,People!$A$2:$B$5, 2, FALSE)</f>
        <v>Chuck Magee</v>
      </c>
      <c r="W8540" s="3" t="str">
        <f>IFERROR(VLOOKUP($B8540, 'Returns'!$A$2:$B$801, 2, FALSE), "No")</f>
        <v>No</v>
      </c>
    </row>
    <row r="8541" spans="1:23" x14ac:dyDescent="0.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VLOOKUP($M8541,People!$A$2:$B$5, 2, FALSE)</f>
        <v>Anna Andreadi</v>
      </c>
      <c r="W8541" s="3" t="str">
        <f>IFERROR(VLOOKUP($B8541, 'Returns'!$A$2:$B$801, 2, FALSE), "No")</f>
        <v>No</v>
      </c>
    </row>
    <row r="8542" spans="1:23" x14ac:dyDescent="0.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VLOOKUP($M8542,People!$A$2:$B$5, 2, FALSE)</f>
        <v>Anna Andreadi</v>
      </c>
      <c r="W8542" s="3" t="str">
        <f>IFERROR(VLOOKUP($B8542, 'Returns'!$A$2:$B$801, 2, FALSE), "No")</f>
        <v>No</v>
      </c>
    </row>
    <row r="8543" spans="1:23" x14ac:dyDescent="0.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VLOOKUP($M8543,People!$A$2:$B$5, 2, FALSE)</f>
        <v>Chuck Magee</v>
      </c>
      <c r="W8543" s="3" t="str">
        <f>IFERROR(VLOOKUP($B8543, 'Returns'!$A$2:$B$801, 2, FALSE), "No")</f>
        <v>No</v>
      </c>
    </row>
    <row r="8544" spans="1:23" x14ac:dyDescent="0.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VLOOKUP($M8544,People!$A$2:$B$5, 2, FALSE)</f>
        <v>Chuck Magee</v>
      </c>
      <c r="W8544" s="3" t="str">
        <f>IFERROR(VLOOKUP($B8544, 'Returns'!$A$2:$B$801, 2, FALSE), "No")</f>
        <v>No</v>
      </c>
    </row>
    <row r="8545" spans="1:23" x14ac:dyDescent="0.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VLOOKUP($M8545,People!$A$2:$B$5, 2, FALSE)</f>
        <v>Chuck Magee</v>
      </c>
      <c r="W8545" s="3" t="str">
        <f>IFERROR(VLOOKUP($B8545, 'Returns'!$A$2:$B$801, 2, FALSE), "No")</f>
        <v>No</v>
      </c>
    </row>
    <row r="8546" spans="1:23" x14ac:dyDescent="0.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VLOOKUP($M8546,People!$A$2:$B$5, 2, FALSE)</f>
        <v>Cassandra Brandow</v>
      </c>
      <c r="W8546" s="3" t="str">
        <f>IFERROR(VLOOKUP($B8546, 'Returns'!$A$2:$B$801, 2, FALSE), "No")</f>
        <v>No</v>
      </c>
    </row>
    <row r="8547" spans="1:23" x14ac:dyDescent="0.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VLOOKUP($M8547,People!$A$2:$B$5, 2, FALSE)</f>
        <v>Cassandra Brandow</v>
      </c>
      <c r="W8547" s="3" t="str">
        <f>IFERROR(VLOOKUP($B8547, 'Returns'!$A$2:$B$801, 2, FALSE), "No")</f>
        <v>No</v>
      </c>
    </row>
    <row r="8548" spans="1:23" x14ac:dyDescent="0.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VLOOKUP($M8548,People!$A$2:$B$5, 2, FALSE)</f>
        <v>Cassandra Brandow</v>
      </c>
      <c r="W8548" s="3" t="str">
        <f>IFERROR(VLOOKUP($B8548, 'Returns'!$A$2:$B$801, 2, FALSE), "No")</f>
        <v>No</v>
      </c>
    </row>
    <row r="8549" spans="1:23" x14ac:dyDescent="0.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VLOOKUP($M8549,People!$A$2:$B$5, 2, FALSE)</f>
        <v>Anna Andreadi</v>
      </c>
      <c r="W8549" s="3" t="str">
        <f>IFERROR(VLOOKUP($B8549, 'Returns'!$A$2:$B$801, 2, FALSE), "No")</f>
        <v>No</v>
      </c>
    </row>
    <row r="8550" spans="1:23" x14ac:dyDescent="0.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VLOOKUP($M8550,People!$A$2:$B$5, 2, FALSE)</f>
        <v>Anna Andreadi</v>
      </c>
      <c r="W8550" s="3" t="str">
        <f>IFERROR(VLOOKUP($B8550, 'Returns'!$A$2:$B$801, 2, FALSE), "No")</f>
        <v>No</v>
      </c>
    </row>
    <row r="8551" spans="1:23" x14ac:dyDescent="0.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VLOOKUP($M8551,People!$A$2:$B$5, 2, FALSE)</f>
        <v>Anna Andreadi</v>
      </c>
      <c r="W8551" s="3" t="str">
        <f>IFERROR(VLOOKUP($B8551, 'Returns'!$A$2:$B$801, 2, FALSE), "No")</f>
        <v>No</v>
      </c>
    </row>
    <row r="8552" spans="1:23" x14ac:dyDescent="0.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VLOOKUP($M8552,People!$A$2:$B$5, 2, FALSE)</f>
        <v>Kelly Williams</v>
      </c>
      <c r="W8552" s="3" t="str">
        <f>IFERROR(VLOOKUP($B8552, 'Returns'!$A$2:$B$801, 2, FALSE), "No")</f>
        <v>No</v>
      </c>
    </row>
    <row r="8553" spans="1:23" x14ac:dyDescent="0.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VLOOKUP($M8553,People!$A$2:$B$5, 2, FALSE)</f>
        <v>Kelly Williams</v>
      </c>
      <c r="W8553" s="3" t="str">
        <f>IFERROR(VLOOKUP($B8553, 'Returns'!$A$2:$B$801, 2, FALSE), "No")</f>
        <v>No</v>
      </c>
    </row>
    <row r="8554" spans="1:23" x14ac:dyDescent="0.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VLOOKUP($M8554,People!$A$2:$B$5, 2, FALSE)</f>
        <v>Kelly Williams</v>
      </c>
      <c r="W8554" s="3" t="str">
        <f>IFERROR(VLOOKUP($B8554, 'Returns'!$A$2:$B$801, 2, FALSE), "No")</f>
        <v>No</v>
      </c>
    </row>
    <row r="8555" spans="1:23" x14ac:dyDescent="0.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VLOOKUP($M8555,People!$A$2:$B$5, 2, FALSE)</f>
        <v>Cassandra Brandow</v>
      </c>
      <c r="W8555" s="3" t="str">
        <f>IFERROR(VLOOKUP($B8555, 'Returns'!$A$2:$B$801, 2, FALSE), "No")</f>
        <v>No</v>
      </c>
    </row>
    <row r="8556" spans="1:23" x14ac:dyDescent="0.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VLOOKUP($M8556,People!$A$2:$B$5, 2, FALSE)</f>
        <v>Cassandra Brandow</v>
      </c>
      <c r="W8556" s="3" t="str">
        <f>IFERROR(VLOOKUP($B8556, 'Returns'!$A$2:$B$801, 2, FALSE), "No")</f>
        <v>No</v>
      </c>
    </row>
    <row r="8557" spans="1:23" x14ac:dyDescent="0.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VLOOKUP($M8557,People!$A$2:$B$5, 2, FALSE)</f>
        <v>Cassandra Brandow</v>
      </c>
      <c r="W8557" s="3" t="str">
        <f>IFERROR(VLOOKUP($B8557, 'Returns'!$A$2:$B$801, 2, FALSE), "No")</f>
        <v>No</v>
      </c>
    </row>
    <row r="8558" spans="1:23" x14ac:dyDescent="0.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VLOOKUP($M8558,People!$A$2:$B$5, 2, FALSE)</f>
        <v>Cassandra Brandow</v>
      </c>
      <c r="W8558" s="3" t="str">
        <f>IFERROR(VLOOKUP($B8558, 'Returns'!$A$2:$B$801, 2, FALSE), "No")</f>
        <v>No</v>
      </c>
    </row>
    <row r="8559" spans="1:23" x14ac:dyDescent="0.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VLOOKUP($M8559,People!$A$2:$B$5, 2, FALSE)</f>
        <v>Kelly Williams</v>
      </c>
      <c r="W8559" s="3" t="str">
        <f>IFERROR(VLOOKUP($B8559, 'Returns'!$A$2:$B$801, 2, FALSE), "No")</f>
        <v>No</v>
      </c>
    </row>
    <row r="8560" spans="1:23" x14ac:dyDescent="0.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VLOOKUP($M8560,People!$A$2:$B$5, 2, FALSE)</f>
        <v>Kelly Williams</v>
      </c>
      <c r="W8560" s="3" t="str">
        <f>IFERROR(VLOOKUP($B8560, 'Returns'!$A$2:$B$801, 2, FALSE), "No")</f>
        <v>No</v>
      </c>
    </row>
    <row r="8561" spans="1:23" x14ac:dyDescent="0.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VLOOKUP($M8561,People!$A$2:$B$5, 2, FALSE)</f>
        <v>Kelly Williams</v>
      </c>
      <c r="W8561" s="3" t="str">
        <f>IFERROR(VLOOKUP($B8561, 'Returns'!$A$2:$B$801, 2, FALSE), "No")</f>
        <v>No</v>
      </c>
    </row>
    <row r="8562" spans="1:23" x14ac:dyDescent="0.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VLOOKUP($M8562,People!$A$2:$B$5, 2, FALSE)</f>
        <v>Kelly Williams</v>
      </c>
      <c r="W8562" s="3" t="str">
        <f>IFERROR(VLOOKUP($B8562, 'Returns'!$A$2:$B$801, 2, FALSE), "No")</f>
        <v>No</v>
      </c>
    </row>
    <row r="8563" spans="1:23" x14ac:dyDescent="0.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VLOOKUP($M8563,People!$A$2:$B$5, 2, FALSE)</f>
        <v>Kelly Williams</v>
      </c>
      <c r="W8563" s="3" t="str">
        <f>IFERROR(VLOOKUP($B8563, 'Returns'!$A$2:$B$801, 2, FALSE), "No")</f>
        <v>No</v>
      </c>
    </row>
    <row r="8564" spans="1:23" x14ac:dyDescent="0.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VLOOKUP($M8564,People!$A$2:$B$5, 2, FALSE)</f>
        <v>Kelly Williams</v>
      </c>
      <c r="W8564" s="3" t="str">
        <f>IFERROR(VLOOKUP($B8564, 'Returns'!$A$2:$B$801, 2, FALSE), "No")</f>
        <v>No</v>
      </c>
    </row>
    <row r="8565" spans="1:23" x14ac:dyDescent="0.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VLOOKUP($M8565,People!$A$2:$B$5, 2, FALSE)</f>
        <v>Cassandra Brandow</v>
      </c>
      <c r="W8565" s="3" t="str">
        <f>IFERROR(VLOOKUP($B8565, 'Returns'!$A$2:$B$801, 2, FALSE), "No")</f>
        <v>No</v>
      </c>
    </row>
    <row r="8566" spans="1:23" x14ac:dyDescent="0.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VLOOKUP($M8566,People!$A$2:$B$5, 2, FALSE)</f>
        <v>Cassandra Brandow</v>
      </c>
      <c r="W8566" s="3" t="str">
        <f>IFERROR(VLOOKUP($B8566, 'Returns'!$A$2:$B$801, 2, FALSE), "No")</f>
        <v>No</v>
      </c>
    </row>
    <row r="8567" spans="1:23" x14ac:dyDescent="0.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VLOOKUP($M8567,People!$A$2:$B$5, 2, FALSE)</f>
        <v>Kelly Williams</v>
      </c>
      <c r="W8567" s="3" t="str">
        <f>IFERROR(VLOOKUP($B8567, 'Returns'!$A$2:$B$801, 2, FALSE), "No")</f>
        <v>No</v>
      </c>
    </row>
    <row r="8568" spans="1:23" x14ac:dyDescent="0.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VLOOKUP($M8568,People!$A$2:$B$5, 2, FALSE)</f>
        <v>Kelly Williams</v>
      </c>
      <c r="W8568" s="3" t="str">
        <f>IFERROR(VLOOKUP($B8568, 'Returns'!$A$2:$B$801, 2, FALSE), "No")</f>
        <v>No</v>
      </c>
    </row>
    <row r="8569" spans="1:23" x14ac:dyDescent="0.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VLOOKUP($M8569,People!$A$2:$B$5, 2, FALSE)</f>
        <v>Chuck Magee</v>
      </c>
      <c r="W8569" s="3" t="str">
        <f>IFERROR(VLOOKUP($B8569, 'Returns'!$A$2:$B$801, 2, FALSE), "No")</f>
        <v>No</v>
      </c>
    </row>
    <row r="8570" spans="1:23" x14ac:dyDescent="0.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VLOOKUP($M8570,People!$A$2:$B$5, 2, FALSE)</f>
        <v>Chuck Magee</v>
      </c>
      <c r="W8570" s="3" t="str">
        <f>IFERROR(VLOOKUP($B8570, 'Returns'!$A$2:$B$801, 2, FALSE), "No")</f>
        <v>No</v>
      </c>
    </row>
    <row r="8571" spans="1:23" x14ac:dyDescent="0.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VLOOKUP($M8571,People!$A$2:$B$5, 2, FALSE)</f>
        <v>Chuck Magee</v>
      </c>
      <c r="W8571" s="3" t="str">
        <f>IFERROR(VLOOKUP($B8571, 'Returns'!$A$2:$B$801, 2, FALSE), "No")</f>
        <v>No</v>
      </c>
    </row>
    <row r="8572" spans="1:23" x14ac:dyDescent="0.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VLOOKUP($M8572,People!$A$2:$B$5, 2, FALSE)</f>
        <v>Chuck Magee</v>
      </c>
      <c r="W8572" s="3" t="str">
        <f>IFERROR(VLOOKUP($B8572, 'Returns'!$A$2:$B$801, 2, FALSE), "No")</f>
        <v>No</v>
      </c>
    </row>
    <row r="8573" spans="1:23" x14ac:dyDescent="0.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VLOOKUP($M8573,People!$A$2:$B$5, 2, FALSE)</f>
        <v>Kelly Williams</v>
      </c>
      <c r="W8573" s="3" t="str">
        <f>IFERROR(VLOOKUP($B8573, 'Returns'!$A$2:$B$801, 2, FALSE), "No")</f>
        <v>No</v>
      </c>
    </row>
    <row r="8574" spans="1:23" x14ac:dyDescent="0.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VLOOKUP($M8574,People!$A$2:$B$5, 2, FALSE)</f>
        <v>Kelly Williams</v>
      </c>
      <c r="W8574" s="3" t="str">
        <f>IFERROR(VLOOKUP($B8574, 'Returns'!$A$2:$B$801, 2, FALSE), "No")</f>
        <v>No</v>
      </c>
    </row>
    <row r="8575" spans="1:23" x14ac:dyDescent="0.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VLOOKUP($M8575,People!$A$2:$B$5, 2, FALSE)</f>
        <v>Chuck Magee</v>
      </c>
      <c r="W8575" s="3" t="str">
        <f>IFERROR(VLOOKUP($B8575, 'Returns'!$A$2:$B$801, 2, FALSE), "No")</f>
        <v>No</v>
      </c>
    </row>
    <row r="8576" spans="1:23" x14ac:dyDescent="0.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VLOOKUP($M8576,People!$A$2:$B$5, 2, FALSE)</f>
        <v>Anna Andreadi</v>
      </c>
      <c r="W8576" s="3" t="str">
        <f>IFERROR(VLOOKUP($B8576, 'Returns'!$A$2:$B$801, 2, FALSE), "No")</f>
        <v>No</v>
      </c>
    </row>
    <row r="8577" spans="1:23" x14ac:dyDescent="0.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VLOOKUP($M8577,People!$A$2:$B$5, 2, FALSE)</f>
        <v>Cassandra Brandow</v>
      </c>
      <c r="W8577" s="3" t="str">
        <f>IFERROR(VLOOKUP($B8577, 'Returns'!$A$2:$B$801, 2, FALSE), "No")</f>
        <v>Yes</v>
      </c>
    </row>
    <row r="8578" spans="1:23" x14ac:dyDescent="0.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VLOOKUP($M8578,People!$A$2:$B$5, 2, FALSE)</f>
        <v>Chuck Magee</v>
      </c>
      <c r="W8578" s="3" t="str">
        <f>IFERROR(VLOOKUP($B8578, 'Returns'!$A$2:$B$801, 2, FALSE), "No")</f>
        <v>No</v>
      </c>
    </row>
    <row r="8579" spans="1:23" x14ac:dyDescent="0.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VLOOKUP($M8579,People!$A$2:$B$5, 2, FALSE)</f>
        <v>Kelly Williams</v>
      </c>
      <c r="W8579" s="3" t="str">
        <f>IFERROR(VLOOKUP($B8579, 'Returns'!$A$2:$B$801, 2, FALSE), "No")</f>
        <v>No</v>
      </c>
    </row>
    <row r="8580" spans="1:23" x14ac:dyDescent="0.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VLOOKUP($M8580,People!$A$2:$B$5, 2, FALSE)</f>
        <v>Kelly Williams</v>
      </c>
      <c r="W8580" s="3" t="str">
        <f>IFERROR(VLOOKUP($B8580, 'Returns'!$A$2:$B$801, 2, FALSE), "No")</f>
        <v>No</v>
      </c>
    </row>
    <row r="8581" spans="1:23" x14ac:dyDescent="0.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VLOOKUP($M8581,People!$A$2:$B$5, 2, FALSE)</f>
        <v>Cassandra Brandow</v>
      </c>
      <c r="W8581" s="3" t="str">
        <f>IFERROR(VLOOKUP($B8581, 'Returns'!$A$2:$B$801, 2, FALSE), "No")</f>
        <v>No</v>
      </c>
    </row>
    <row r="8582" spans="1:23" x14ac:dyDescent="0.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VLOOKUP($M8582,People!$A$2:$B$5, 2, FALSE)</f>
        <v>Kelly Williams</v>
      </c>
      <c r="W8582" s="3" t="str">
        <f>IFERROR(VLOOKUP($B8582, 'Returns'!$A$2:$B$801, 2, FALSE), "No")</f>
        <v>No</v>
      </c>
    </row>
    <row r="8583" spans="1:23" x14ac:dyDescent="0.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VLOOKUP($M8583,People!$A$2:$B$5, 2, FALSE)</f>
        <v>Kelly Williams</v>
      </c>
      <c r="W8583" s="3" t="str">
        <f>IFERROR(VLOOKUP($B8583, 'Returns'!$A$2:$B$801, 2, FALSE), "No")</f>
        <v>No</v>
      </c>
    </row>
    <row r="8584" spans="1:23" x14ac:dyDescent="0.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VLOOKUP($M8584,People!$A$2:$B$5, 2, FALSE)</f>
        <v>Kelly Williams</v>
      </c>
      <c r="W8584" s="3" t="str">
        <f>IFERROR(VLOOKUP($B8584, 'Returns'!$A$2:$B$801, 2, FALSE), "No")</f>
        <v>No</v>
      </c>
    </row>
    <row r="8585" spans="1:23" x14ac:dyDescent="0.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VLOOKUP($M8585,People!$A$2:$B$5, 2, FALSE)</f>
        <v>Kelly Williams</v>
      </c>
      <c r="W8585" s="3" t="str">
        <f>IFERROR(VLOOKUP($B8585, 'Returns'!$A$2:$B$801, 2, FALSE), "No")</f>
        <v>No</v>
      </c>
    </row>
    <row r="8586" spans="1:23" x14ac:dyDescent="0.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VLOOKUP($M8586,People!$A$2:$B$5, 2, FALSE)</f>
        <v>Anna Andreadi</v>
      </c>
      <c r="W8586" s="3" t="str">
        <f>IFERROR(VLOOKUP($B8586, 'Returns'!$A$2:$B$801, 2, FALSE), "No")</f>
        <v>No</v>
      </c>
    </row>
    <row r="8587" spans="1:23" x14ac:dyDescent="0.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VLOOKUP($M8587,People!$A$2:$B$5, 2, FALSE)</f>
        <v>Chuck Magee</v>
      </c>
      <c r="W8587" s="3" t="str">
        <f>IFERROR(VLOOKUP($B8587, 'Returns'!$A$2:$B$801, 2, FALSE), "No")</f>
        <v>No</v>
      </c>
    </row>
    <row r="8588" spans="1:23" x14ac:dyDescent="0.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VLOOKUP($M8588,People!$A$2:$B$5, 2, FALSE)</f>
        <v>Anna Andreadi</v>
      </c>
      <c r="W8588" s="3" t="str">
        <f>IFERROR(VLOOKUP($B8588, 'Returns'!$A$2:$B$801, 2, FALSE), "No")</f>
        <v>Yes</v>
      </c>
    </row>
    <row r="8589" spans="1:23" x14ac:dyDescent="0.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VLOOKUP($M8589,People!$A$2:$B$5, 2, FALSE)</f>
        <v>Anna Andreadi</v>
      </c>
      <c r="W8589" s="3" t="str">
        <f>IFERROR(VLOOKUP($B8589, 'Returns'!$A$2:$B$801, 2, FALSE), "No")</f>
        <v>Yes</v>
      </c>
    </row>
    <row r="8590" spans="1:23" x14ac:dyDescent="0.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VLOOKUP($M8590,People!$A$2:$B$5, 2, FALSE)</f>
        <v>Chuck Magee</v>
      </c>
      <c r="W8590" s="3" t="str">
        <f>IFERROR(VLOOKUP($B8590, 'Returns'!$A$2:$B$801, 2, FALSE), "No")</f>
        <v>No</v>
      </c>
    </row>
    <row r="8591" spans="1:23" x14ac:dyDescent="0.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VLOOKUP($M8591,People!$A$2:$B$5, 2, FALSE)</f>
        <v>Chuck Magee</v>
      </c>
      <c r="W8591" s="3" t="str">
        <f>IFERROR(VLOOKUP($B8591, 'Returns'!$A$2:$B$801, 2, FALSE), "No")</f>
        <v>No</v>
      </c>
    </row>
    <row r="8592" spans="1:23" x14ac:dyDescent="0.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VLOOKUP($M8592,People!$A$2:$B$5, 2, FALSE)</f>
        <v>Chuck Magee</v>
      </c>
      <c r="W8592" s="3" t="str">
        <f>IFERROR(VLOOKUP($B8592, 'Returns'!$A$2:$B$801, 2, FALSE), "No")</f>
        <v>No</v>
      </c>
    </row>
    <row r="8593" spans="1:23" x14ac:dyDescent="0.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VLOOKUP($M8593,People!$A$2:$B$5, 2, FALSE)</f>
        <v>Anna Andreadi</v>
      </c>
      <c r="W8593" s="3" t="str">
        <f>IFERROR(VLOOKUP($B8593, 'Returns'!$A$2:$B$801, 2, FALSE), "No")</f>
        <v>Yes</v>
      </c>
    </row>
    <row r="8594" spans="1:23" x14ac:dyDescent="0.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VLOOKUP($M8594,People!$A$2:$B$5, 2, FALSE)</f>
        <v>Anna Andreadi</v>
      </c>
      <c r="W8594" s="3" t="str">
        <f>IFERROR(VLOOKUP($B8594, 'Returns'!$A$2:$B$801, 2, FALSE), "No")</f>
        <v>Yes</v>
      </c>
    </row>
    <row r="8595" spans="1:23" x14ac:dyDescent="0.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VLOOKUP($M8595,People!$A$2:$B$5, 2, FALSE)</f>
        <v>Cassandra Brandow</v>
      </c>
      <c r="W8595" s="3" t="str">
        <f>IFERROR(VLOOKUP($B8595, 'Returns'!$A$2:$B$801, 2, FALSE), "No")</f>
        <v>No</v>
      </c>
    </row>
    <row r="8596" spans="1:23" x14ac:dyDescent="0.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VLOOKUP($M8596,People!$A$2:$B$5, 2, FALSE)</f>
        <v>Cassandra Brandow</v>
      </c>
      <c r="W8596" s="3" t="str">
        <f>IFERROR(VLOOKUP($B8596, 'Returns'!$A$2:$B$801, 2, FALSE), "No")</f>
        <v>No</v>
      </c>
    </row>
    <row r="8597" spans="1:23" x14ac:dyDescent="0.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VLOOKUP($M8597,People!$A$2:$B$5, 2, FALSE)</f>
        <v>Cassandra Brandow</v>
      </c>
      <c r="W8597" s="3" t="str">
        <f>IFERROR(VLOOKUP($B8597, 'Returns'!$A$2:$B$801, 2, FALSE), "No")</f>
        <v>No</v>
      </c>
    </row>
    <row r="8598" spans="1:23" x14ac:dyDescent="0.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VLOOKUP($M8598,People!$A$2:$B$5, 2, FALSE)</f>
        <v>Cassandra Brandow</v>
      </c>
      <c r="W8598" s="3" t="str">
        <f>IFERROR(VLOOKUP($B8598, 'Returns'!$A$2:$B$801, 2, FALSE), "No")</f>
        <v>No</v>
      </c>
    </row>
    <row r="8599" spans="1:23" x14ac:dyDescent="0.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VLOOKUP($M8599,People!$A$2:$B$5, 2, FALSE)</f>
        <v>Anna Andreadi</v>
      </c>
      <c r="W8599" s="3" t="str">
        <f>IFERROR(VLOOKUP($B8599, 'Returns'!$A$2:$B$801, 2, FALSE), "No")</f>
        <v>No</v>
      </c>
    </row>
    <row r="8600" spans="1:23" x14ac:dyDescent="0.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VLOOKUP($M8600,People!$A$2:$B$5, 2, FALSE)</f>
        <v>Anna Andreadi</v>
      </c>
      <c r="W8600" s="3" t="str">
        <f>IFERROR(VLOOKUP($B8600, 'Returns'!$A$2:$B$801, 2, FALSE), "No")</f>
        <v>No</v>
      </c>
    </row>
    <row r="8601" spans="1:23" x14ac:dyDescent="0.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VLOOKUP($M8601,People!$A$2:$B$5, 2, FALSE)</f>
        <v>Anna Andreadi</v>
      </c>
      <c r="W8601" s="3" t="str">
        <f>IFERROR(VLOOKUP($B8601, 'Returns'!$A$2:$B$801, 2, FALSE), "No")</f>
        <v>No</v>
      </c>
    </row>
    <row r="8602" spans="1:23" x14ac:dyDescent="0.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VLOOKUP($M8602,People!$A$2:$B$5, 2, FALSE)</f>
        <v>Anna Andreadi</v>
      </c>
      <c r="W8602" s="3" t="str">
        <f>IFERROR(VLOOKUP($B8602, 'Returns'!$A$2:$B$801, 2, FALSE), "No")</f>
        <v>No</v>
      </c>
    </row>
    <row r="8603" spans="1:23" x14ac:dyDescent="0.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VLOOKUP($M8603,People!$A$2:$B$5, 2, FALSE)</f>
        <v>Anna Andreadi</v>
      </c>
      <c r="W8603" s="3" t="str">
        <f>IFERROR(VLOOKUP($B8603, 'Returns'!$A$2:$B$801, 2, FALSE), "No")</f>
        <v>No</v>
      </c>
    </row>
    <row r="8604" spans="1:23" x14ac:dyDescent="0.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VLOOKUP($M8604,People!$A$2:$B$5, 2, FALSE)</f>
        <v>Anna Andreadi</v>
      </c>
      <c r="W8604" s="3" t="str">
        <f>IFERROR(VLOOKUP($B8604, 'Returns'!$A$2:$B$801, 2, FALSE), "No")</f>
        <v>No</v>
      </c>
    </row>
    <row r="8605" spans="1:23" x14ac:dyDescent="0.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VLOOKUP($M8605,People!$A$2:$B$5, 2, FALSE)</f>
        <v>Kelly Williams</v>
      </c>
      <c r="W8605" s="3" t="str">
        <f>IFERROR(VLOOKUP($B8605, 'Returns'!$A$2:$B$801, 2, FALSE), "No")</f>
        <v>No</v>
      </c>
    </row>
    <row r="8606" spans="1:23" x14ac:dyDescent="0.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VLOOKUP($M8606,People!$A$2:$B$5, 2, FALSE)</f>
        <v>Kelly Williams</v>
      </c>
      <c r="W8606" s="3" t="str">
        <f>IFERROR(VLOOKUP($B8606, 'Returns'!$A$2:$B$801, 2, FALSE), "No")</f>
        <v>No</v>
      </c>
    </row>
    <row r="8607" spans="1:23" x14ac:dyDescent="0.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VLOOKUP($M8607,People!$A$2:$B$5, 2, FALSE)</f>
        <v>Kelly Williams</v>
      </c>
      <c r="W8607" s="3" t="str">
        <f>IFERROR(VLOOKUP($B8607, 'Returns'!$A$2:$B$801, 2, FALSE), "No")</f>
        <v>No</v>
      </c>
    </row>
    <row r="8608" spans="1:23" x14ac:dyDescent="0.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VLOOKUP($M8608,People!$A$2:$B$5, 2, FALSE)</f>
        <v>Chuck Magee</v>
      </c>
      <c r="W8608" s="3" t="str">
        <f>IFERROR(VLOOKUP($B8608, 'Returns'!$A$2:$B$801, 2, FALSE), "No")</f>
        <v>No</v>
      </c>
    </row>
    <row r="8609" spans="1:23" x14ac:dyDescent="0.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VLOOKUP($M8609,People!$A$2:$B$5, 2, FALSE)</f>
        <v>Chuck Magee</v>
      </c>
      <c r="W8609" s="3" t="str">
        <f>IFERROR(VLOOKUP($B8609, 'Returns'!$A$2:$B$801, 2, FALSE), "No")</f>
        <v>No</v>
      </c>
    </row>
    <row r="8610" spans="1:23" x14ac:dyDescent="0.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VLOOKUP($M8610,People!$A$2:$B$5, 2, FALSE)</f>
        <v>Chuck Magee</v>
      </c>
      <c r="W8610" s="3" t="str">
        <f>IFERROR(VLOOKUP($B8610, 'Returns'!$A$2:$B$801, 2, FALSE), "No")</f>
        <v>No</v>
      </c>
    </row>
    <row r="8611" spans="1:23" x14ac:dyDescent="0.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VLOOKUP($M8611,People!$A$2:$B$5, 2, FALSE)</f>
        <v>Chuck Magee</v>
      </c>
      <c r="W8611" s="3" t="str">
        <f>IFERROR(VLOOKUP($B8611, 'Returns'!$A$2:$B$801, 2, FALSE), "No")</f>
        <v>No</v>
      </c>
    </row>
    <row r="8612" spans="1:23" x14ac:dyDescent="0.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VLOOKUP($M8612,People!$A$2:$B$5, 2, FALSE)</f>
        <v>Chuck Magee</v>
      </c>
      <c r="W8612" s="3" t="str">
        <f>IFERROR(VLOOKUP($B8612, 'Returns'!$A$2:$B$801, 2, FALSE), "No")</f>
        <v>No</v>
      </c>
    </row>
    <row r="8613" spans="1:23" x14ac:dyDescent="0.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VLOOKUP($M8613,People!$A$2:$B$5, 2, FALSE)</f>
        <v>Anna Andreadi</v>
      </c>
      <c r="W8613" s="3" t="str">
        <f>IFERROR(VLOOKUP($B8613, 'Returns'!$A$2:$B$801, 2, FALSE), "No")</f>
        <v>No</v>
      </c>
    </row>
    <row r="8614" spans="1:23" x14ac:dyDescent="0.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VLOOKUP($M8614,People!$A$2:$B$5, 2, FALSE)</f>
        <v>Anna Andreadi</v>
      </c>
      <c r="W8614" s="3" t="str">
        <f>IFERROR(VLOOKUP($B8614, 'Returns'!$A$2:$B$801, 2, FALSE), "No")</f>
        <v>No</v>
      </c>
    </row>
    <row r="8615" spans="1:23" x14ac:dyDescent="0.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VLOOKUP($M8615,People!$A$2:$B$5, 2, FALSE)</f>
        <v>Anna Andreadi</v>
      </c>
      <c r="W8615" s="3" t="str">
        <f>IFERROR(VLOOKUP($B8615, 'Returns'!$A$2:$B$801, 2, FALSE), "No")</f>
        <v>No</v>
      </c>
    </row>
    <row r="8616" spans="1:23" x14ac:dyDescent="0.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VLOOKUP($M8616,People!$A$2:$B$5, 2, FALSE)</f>
        <v>Anna Andreadi</v>
      </c>
      <c r="W8616" s="3" t="str">
        <f>IFERROR(VLOOKUP($B8616, 'Returns'!$A$2:$B$801, 2, FALSE), "No")</f>
        <v>No</v>
      </c>
    </row>
    <row r="8617" spans="1:23" x14ac:dyDescent="0.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VLOOKUP($M8617,People!$A$2:$B$5, 2, FALSE)</f>
        <v>Anna Andreadi</v>
      </c>
      <c r="W8617" s="3" t="str">
        <f>IFERROR(VLOOKUP($B8617, 'Returns'!$A$2:$B$801, 2, FALSE), "No")</f>
        <v>No</v>
      </c>
    </row>
    <row r="8618" spans="1:23" x14ac:dyDescent="0.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VLOOKUP($M8618,People!$A$2:$B$5, 2, FALSE)</f>
        <v>Anna Andreadi</v>
      </c>
      <c r="W8618" s="3" t="str">
        <f>IFERROR(VLOOKUP($B8618, 'Returns'!$A$2:$B$801, 2, FALSE), "No")</f>
        <v>No</v>
      </c>
    </row>
    <row r="8619" spans="1:23" x14ac:dyDescent="0.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VLOOKUP($M8619,People!$A$2:$B$5, 2, FALSE)</f>
        <v>Anna Andreadi</v>
      </c>
      <c r="W8619" s="3" t="str">
        <f>IFERROR(VLOOKUP($B8619, 'Returns'!$A$2:$B$801, 2, FALSE), "No")</f>
        <v>No</v>
      </c>
    </row>
    <row r="8620" spans="1:23" x14ac:dyDescent="0.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VLOOKUP($M8620,People!$A$2:$B$5, 2, FALSE)</f>
        <v>Anna Andreadi</v>
      </c>
      <c r="W8620" s="3" t="str">
        <f>IFERROR(VLOOKUP($B8620, 'Returns'!$A$2:$B$801, 2, FALSE), "No")</f>
        <v>Yes</v>
      </c>
    </row>
    <row r="8621" spans="1:23" x14ac:dyDescent="0.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VLOOKUP($M8621,People!$A$2:$B$5, 2, FALSE)</f>
        <v>Chuck Magee</v>
      </c>
      <c r="W8621" s="3" t="str">
        <f>IFERROR(VLOOKUP($B8621, 'Returns'!$A$2:$B$801, 2, FALSE), "No")</f>
        <v>No</v>
      </c>
    </row>
    <row r="8622" spans="1:23" x14ac:dyDescent="0.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VLOOKUP($M8622,People!$A$2:$B$5, 2, FALSE)</f>
        <v>Kelly Williams</v>
      </c>
      <c r="W8622" s="3" t="str">
        <f>IFERROR(VLOOKUP($B8622, 'Returns'!$A$2:$B$801, 2, FALSE), "No")</f>
        <v>No</v>
      </c>
    </row>
    <row r="8623" spans="1:23" x14ac:dyDescent="0.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VLOOKUP($M8623,People!$A$2:$B$5, 2, FALSE)</f>
        <v>Cassandra Brandow</v>
      </c>
      <c r="W8623" s="3" t="str">
        <f>IFERROR(VLOOKUP($B8623, 'Returns'!$A$2:$B$801, 2, FALSE), "No")</f>
        <v>No</v>
      </c>
    </row>
    <row r="8624" spans="1:23" x14ac:dyDescent="0.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VLOOKUP($M8624,People!$A$2:$B$5, 2, FALSE)</f>
        <v>Anna Andreadi</v>
      </c>
      <c r="W8624" s="3" t="str">
        <f>IFERROR(VLOOKUP($B8624, 'Returns'!$A$2:$B$801, 2, FALSE), "No")</f>
        <v>Yes</v>
      </c>
    </row>
    <row r="8625" spans="1:23" x14ac:dyDescent="0.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VLOOKUP($M8625,People!$A$2:$B$5, 2, FALSE)</f>
        <v>Cassandra Brandow</v>
      </c>
      <c r="W8625" s="3" t="str">
        <f>IFERROR(VLOOKUP($B8625, 'Returns'!$A$2:$B$801, 2, FALSE), "No")</f>
        <v>No</v>
      </c>
    </row>
    <row r="8626" spans="1:23" x14ac:dyDescent="0.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VLOOKUP($M8626,People!$A$2:$B$5, 2, FALSE)</f>
        <v>Cassandra Brandow</v>
      </c>
      <c r="W8626" s="3" t="str">
        <f>IFERROR(VLOOKUP($B8626, 'Returns'!$A$2:$B$801, 2, FALSE), "No")</f>
        <v>No</v>
      </c>
    </row>
    <row r="8627" spans="1:23" x14ac:dyDescent="0.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VLOOKUP($M8627,People!$A$2:$B$5, 2, FALSE)</f>
        <v>Anna Andreadi</v>
      </c>
      <c r="W8627" s="3" t="str">
        <f>IFERROR(VLOOKUP($B8627, 'Returns'!$A$2:$B$801, 2, FALSE), "No")</f>
        <v>No</v>
      </c>
    </row>
    <row r="8628" spans="1:23" x14ac:dyDescent="0.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VLOOKUP($M8628,People!$A$2:$B$5, 2, FALSE)</f>
        <v>Chuck Magee</v>
      </c>
      <c r="W8628" s="3" t="str">
        <f>IFERROR(VLOOKUP($B8628, 'Returns'!$A$2:$B$801, 2, FALSE), "No")</f>
        <v>No</v>
      </c>
    </row>
    <row r="8629" spans="1:23" x14ac:dyDescent="0.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VLOOKUP($M8629,People!$A$2:$B$5, 2, FALSE)</f>
        <v>Chuck Magee</v>
      </c>
      <c r="W8629" s="3" t="str">
        <f>IFERROR(VLOOKUP($B8629, 'Returns'!$A$2:$B$801, 2, FALSE), "No")</f>
        <v>No</v>
      </c>
    </row>
    <row r="8630" spans="1:23" x14ac:dyDescent="0.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VLOOKUP($M8630,People!$A$2:$B$5, 2, FALSE)</f>
        <v>Chuck Magee</v>
      </c>
      <c r="W8630" s="3" t="str">
        <f>IFERROR(VLOOKUP($B8630, 'Returns'!$A$2:$B$801, 2, FALSE), "No")</f>
        <v>No</v>
      </c>
    </row>
    <row r="8631" spans="1:23" x14ac:dyDescent="0.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VLOOKUP($M8631,People!$A$2:$B$5, 2, FALSE)</f>
        <v>Chuck Magee</v>
      </c>
      <c r="W8631" s="3" t="str">
        <f>IFERROR(VLOOKUP($B8631, 'Returns'!$A$2:$B$801, 2, FALSE), "No")</f>
        <v>No</v>
      </c>
    </row>
    <row r="8632" spans="1:23" x14ac:dyDescent="0.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VLOOKUP($M8632,People!$A$2:$B$5, 2, FALSE)</f>
        <v>Chuck Magee</v>
      </c>
      <c r="W8632" s="3" t="str">
        <f>IFERROR(VLOOKUP($B8632, 'Returns'!$A$2:$B$801, 2, FALSE), "No")</f>
        <v>No</v>
      </c>
    </row>
    <row r="8633" spans="1:23" x14ac:dyDescent="0.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VLOOKUP($M8633,People!$A$2:$B$5, 2, FALSE)</f>
        <v>Chuck Magee</v>
      </c>
      <c r="W8633" s="3" t="str">
        <f>IFERROR(VLOOKUP($B8633, 'Returns'!$A$2:$B$801, 2, FALSE), "No")</f>
        <v>No</v>
      </c>
    </row>
    <row r="8634" spans="1:23" x14ac:dyDescent="0.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VLOOKUP($M8634,People!$A$2:$B$5, 2, FALSE)</f>
        <v>Chuck Magee</v>
      </c>
      <c r="W8634" s="3" t="str">
        <f>IFERROR(VLOOKUP($B8634, 'Returns'!$A$2:$B$801, 2, FALSE), "No")</f>
        <v>No</v>
      </c>
    </row>
    <row r="8635" spans="1:23" x14ac:dyDescent="0.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VLOOKUP($M8635,People!$A$2:$B$5, 2, FALSE)</f>
        <v>Chuck Magee</v>
      </c>
      <c r="W8635" s="3" t="str">
        <f>IFERROR(VLOOKUP($B8635, 'Returns'!$A$2:$B$801, 2, FALSE), "No")</f>
        <v>No</v>
      </c>
    </row>
    <row r="8636" spans="1:23" x14ac:dyDescent="0.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VLOOKUP($M8636,People!$A$2:$B$5, 2, FALSE)</f>
        <v>Chuck Magee</v>
      </c>
      <c r="W8636" s="3" t="str">
        <f>IFERROR(VLOOKUP($B8636, 'Returns'!$A$2:$B$801, 2, FALSE), "No")</f>
        <v>No</v>
      </c>
    </row>
    <row r="8637" spans="1:23" x14ac:dyDescent="0.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VLOOKUP($M8637,People!$A$2:$B$5, 2, FALSE)</f>
        <v>Cassandra Brandow</v>
      </c>
      <c r="W8637" s="3" t="str">
        <f>IFERROR(VLOOKUP($B8637, 'Returns'!$A$2:$B$801, 2, FALSE), "No")</f>
        <v>No</v>
      </c>
    </row>
    <row r="8638" spans="1:23" x14ac:dyDescent="0.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VLOOKUP($M8638,People!$A$2:$B$5, 2, FALSE)</f>
        <v>Cassandra Brandow</v>
      </c>
      <c r="W8638" s="3" t="str">
        <f>IFERROR(VLOOKUP($B8638, 'Returns'!$A$2:$B$801, 2, FALSE), "No")</f>
        <v>No</v>
      </c>
    </row>
    <row r="8639" spans="1:23" x14ac:dyDescent="0.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VLOOKUP($M8639,People!$A$2:$B$5, 2, FALSE)</f>
        <v>Anna Andreadi</v>
      </c>
      <c r="W8639" s="3" t="str">
        <f>IFERROR(VLOOKUP($B8639, 'Returns'!$A$2:$B$801, 2, FALSE), "No")</f>
        <v>No</v>
      </c>
    </row>
    <row r="8640" spans="1:23" x14ac:dyDescent="0.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VLOOKUP($M8640,People!$A$2:$B$5, 2, FALSE)</f>
        <v>Kelly Williams</v>
      </c>
      <c r="W8640" s="3" t="str">
        <f>IFERROR(VLOOKUP($B8640, 'Returns'!$A$2:$B$801, 2, FALSE), "No")</f>
        <v>No</v>
      </c>
    </row>
    <row r="8641" spans="1:23" x14ac:dyDescent="0.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VLOOKUP($M8641,People!$A$2:$B$5, 2, FALSE)</f>
        <v>Cassandra Brandow</v>
      </c>
      <c r="W8641" s="3" t="str">
        <f>IFERROR(VLOOKUP($B8641, 'Returns'!$A$2:$B$801, 2, FALSE), "No")</f>
        <v>No</v>
      </c>
    </row>
    <row r="8642" spans="1:23" x14ac:dyDescent="0.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VLOOKUP($M8642,People!$A$2:$B$5, 2, FALSE)</f>
        <v>Kelly Williams</v>
      </c>
      <c r="W8642" s="3" t="str">
        <f>IFERROR(VLOOKUP($B8642, 'Returns'!$A$2:$B$801, 2, FALSE), "No")</f>
        <v>No</v>
      </c>
    </row>
    <row r="8643" spans="1:23" x14ac:dyDescent="0.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VLOOKUP($M8643,People!$A$2:$B$5, 2, FALSE)</f>
        <v>Anna Andreadi</v>
      </c>
      <c r="W8643" s="3" t="str">
        <f>IFERROR(VLOOKUP($B8643, 'Returns'!$A$2:$B$801, 2, FALSE), "No")</f>
        <v>No</v>
      </c>
    </row>
    <row r="8644" spans="1:23" x14ac:dyDescent="0.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VLOOKUP($M8644,People!$A$2:$B$5, 2, FALSE)</f>
        <v>Cassandra Brandow</v>
      </c>
      <c r="W8644" s="3" t="str">
        <f>IFERROR(VLOOKUP($B8644, 'Returns'!$A$2:$B$801, 2, FALSE), "No")</f>
        <v>No</v>
      </c>
    </row>
    <row r="8645" spans="1:23" x14ac:dyDescent="0.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VLOOKUP($M8645,People!$A$2:$B$5, 2, FALSE)</f>
        <v>Cassandra Brandow</v>
      </c>
      <c r="W8645" s="3" t="str">
        <f>IFERROR(VLOOKUP($B8645, 'Returns'!$A$2:$B$801, 2, FALSE), "No")</f>
        <v>No</v>
      </c>
    </row>
    <row r="8646" spans="1:23" x14ac:dyDescent="0.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VLOOKUP($M8646,People!$A$2:$B$5, 2, FALSE)</f>
        <v>Cassandra Brandow</v>
      </c>
      <c r="W8646" s="3" t="str">
        <f>IFERROR(VLOOKUP($B8646, 'Returns'!$A$2:$B$801, 2, FALSE), "No")</f>
        <v>No</v>
      </c>
    </row>
    <row r="8647" spans="1:23" x14ac:dyDescent="0.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VLOOKUP($M8647,People!$A$2:$B$5, 2, FALSE)</f>
        <v>Cassandra Brandow</v>
      </c>
      <c r="W8647" s="3" t="str">
        <f>IFERROR(VLOOKUP($B8647, 'Returns'!$A$2:$B$801, 2, FALSE), "No")</f>
        <v>No</v>
      </c>
    </row>
    <row r="8648" spans="1:23" x14ac:dyDescent="0.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VLOOKUP($M8648,People!$A$2:$B$5, 2, FALSE)</f>
        <v>Anna Andreadi</v>
      </c>
      <c r="W8648" s="3" t="str">
        <f>IFERROR(VLOOKUP($B8648, 'Returns'!$A$2:$B$801, 2, FALSE), "No")</f>
        <v>Yes</v>
      </c>
    </row>
    <row r="8649" spans="1:23" x14ac:dyDescent="0.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VLOOKUP($M8649,People!$A$2:$B$5, 2, FALSE)</f>
        <v>Cassandra Brandow</v>
      </c>
      <c r="W8649" s="3" t="str">
        <f>IFERROR(VLOOKUP($B8649, 'Returns'!$A$2:$B$801, 2, FALSE), "No")</f>
        <v>No</v>
      </c>
    </row>
    <row r="8650" spans="1:23" x14ac:dyDescent="0.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VLOOKUP($M8650,People!$A$2:$B$5, 2, FALSE)</f>
        <v>Cassandra Brandow</v>
      </c>
      <c r="W8650" s="3" t="str">
        <f>IFERROR(VLOOKUP($B8650, 'Returns'!$A$2:$B$801, 2, FALSE), "No")</f>
        <v>No</v>
      </c>
    </row>
    <row r="8651" spans="1:23" x14ac:dyDescent="0.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VLOOKUP($M8651,People!$A$2:$B$5, 2, FALSE)</f>
        <v>Cassandra Brandow</v>
      </c>
      <c r="W8651" s="3" t="str">
        <f>IFERROR(VLOOKUP($B8651, 'Returns'!$A$2:$B$801, 2, FALSE), "No")</f>
        <v>No</v>
      </c>
    </row>
    <row r="8652" spans="1:23" x14ac:dyDescent="0.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VLOOKUP($M8652,People!$A$2:$B$5, 2, FALSE)</f>
        <v>Anna Andreadi</v>
      </c>
      <c r="W8652" s="3" t="str">
        <f>IFERROR(VLOOKUP($B8652, 'Returns'!$A$2:$B$801, 2, FALSE), "No")</f>
        <v>Yes</v>
      </c>
    </row>
    <row r="8653" spans="1:23" x14ac:dyDescent="0.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VLOOKUP($M8653,People!$A$2:$B$5, 2, FALSE)</f>
        <v>Anna Andreadi</v>
      </c>
      <c r="W8653" s="3" t="str">
        <f>IFERROR(VLOOKUP($B8653, 'Returns'!$A$2:$B$801, 2, FALSE), "No")</f>
        <v>Yes</v>
      </c>
    </row>
    <row r="8654" spans="1:23" x14ac:dyDescent="0.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VLOOKUP($M8654,People!$A$2:$B$5, 2, FALSE)</f>
        <v>Anna Andreadi</v>
      </c>
      <c r="W8654" s="3" t="str">
        <f>IFERROR(VLOOKUP($B8654, 'Returns'!$A$2:$B$801, 2, FALSE), "No")</f>
        <v>Yes</v>
      </c>
    </row>
    <row r="8655" spans="1:23" x14ac:dyDescent="0.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VLOOKUP($M8655,People!$A$2:$B$5, 2, FALSE)</f>
        <v>Anna Andreadi</v>
      </c>
      <c r="W8655" s="3" t="str">
        <f>IFERROR(VLOOKUP($B8655, 'Returns'!$A$2:$B$801, 2, FALSE), "No")</f>
        <v>Yes</v>
      </c>
    </row>
    <row r="8656" spans="1:23" x14ac:dyDescent="0.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VLOOKUP($M8656,People!$A$2:$B$5, 2, FALSE)</f>
        <v>Anna Andreadi</v>
      </c>
      <c r="W8656" s="3" t="str">
        <f>IFERROR(VLOOKUP($B8656, 'Returns'!$A$2:$B$801, 2, FALSE), "No")</f>
        <v>Yes</v>
      </c>
    </row>
    <row r="8657" spans="1:23" x14ac:dyDescent="0.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VLOOKUP($M8657,People!$A$2:$B$5, 2, FALSE)</f>
        <v>Anna Andreadi</v>
      </c>
      <c r="W8657" s="3" t="str">
        <f>IFERROR(VLOOKUP($B8657, 'Returns'!$A$2:$B$801, 2, FALSE), "No")</f>
        <v>Yes</v>
      </c>
    </row>
    <row r="8658" spans="1:23" x14ac:dyDescent="0.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VLOOKUP($M8658,People!$A$2:$B$5, 2, FALSE)</f>
        <v>Anna Andreadi</v>
      </c>
      <c r="W8658" s="3" t="str">
        <f>IFERROR(VLOOKUP($B8658, 'Returns'!$A$2:$B$801, 2, FALSE), "No")</f>
        <v>Yes</v>
      </c>
    </row>
    <row r="8659" spans="1:23" x14ac:dyDescent="0.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VLOOKUP($M8659,People!$A$2:$B$5, 2, FALSE)</f>
        <v>Anna Andreadi</v>
      </c>
      <c r="W8659" s="3" t="str">
        <f>IFERROR(VLOOKUP($B8659, 'Returns'!$A$2:$B$801, 2, FALSE), "No")</f>
        <v>Yes</v>
      </c>
    </row>
    <row r="8660" spans="1:23" x14ac:dyDescent="0.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VLOOKUP($M8660,People!$A$2:$B$5, 2, FALSE)</f>
        <v>Kelly Williams</v>
      </c>
      <c r="W8660" s="3" t="str">
        <f>IFERROR(VLOOKUP($B8660, 'Returns'!$A$2:$B$801, 2, FALSE), "No")</f>
        <v>No</v>
      </c>
    </row>
    <row r="8661" spans="1:23" x14ac:dyDescent="0.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VLOOKUP($M8661,People!$A$2:$B$5, 2, FALSE)</f>
        <v>Chuck Magee</v>
      </c>
      <c r="W8661" s="3" t="str">
        <f>IFERROR(VLOOKUP($B8661, 'Returns'!$A$2:$B$801, 2, FALSE), "No")</f>
        <v>No</v>
      </c>
    </row>
    <row r="8662" spans="1:23" x14ac:dyDescent="0.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VLOOKUP($M8662,People!$A$2:$B$5, 2, FALSE)</f>
        <v>Cassandra Brandow</v>
      </c>
      <c r="W8662" s="3" t="str">
        <f>IFERROR(VLOOKUP($B8662, 'Returns'!$A$2:$B$801, 2, FALSE), "No")</f>
        <v>No</v>
      </c>
    </row>
    <row r="8663" spans="1:23" x14ac:dyDescent="0.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VLOOKUP($M8663,People!$A$2:$B$5, 2, FALSE)</f>
        <v>Kelly Williams</v>
      </c>
      <c r="W8663" s="3" t="str">
        <f>IFERROR(VLOOKUP($B8663, 'Returns'!$A$2:$B$801, 2, FALSE), "No")</f>
        <v>No</v>
      </c>
    </row>
    <row r="8664" spans="1:23" x14ac:dyDescent="0.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VLOOKUP($M8664,People!$A$2:$B$5, 2, FALSE)</f>
        <v>Kelly Williams</v>
      </c>
      <c r="W8664" s="3" t="str">
        <f>IFERROR(VLOOKUP($B8664, 'Returns'!$A$2:$B$801, 2, FALSE), "No")</f>
        <v>No</v>
      </c>
    </row>
    <row r="8665" spans="1:23" x14ac:dyDescent="0.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VLOOKUP($M8665,People!$A$2:$B$5, 2, FALSE)</f>
        <v>Kelly Williams</v>
      </c>
      <c r="W8665" s="3" t="str">
        <f>IFERROR(VLOOKUP($B8665, 'Returns'!$A$2:$B$801, 2, FALSE), "No")</f>
        <v>No</v>
      </c>
    </row>
    <row r="8666" spans="1:23" x14ac:dyDescent="0.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VLOOKUP($M8666,People!$A$2:$B$5, 2, FALSE)</f>
        <v>Anna Andreadi</v>
      </c>
      <c r="W8666" s="3" t="str">
        <f>IFERROR(VLOOKUP($B8666, 'Returns'!$A$2:$B$801, 2, FALSE), "No")</f>
        <v>No</v>
      </c>
    </row>
    <row r="8667" spans="1:23" x14ac:dyDescent="0.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VLOOKUP($M8667,People!$A$2:$B$5, 2, FALSE)</f>
        <v>Anna Andreadi</v>
      </c>
      <c r="W8667" s="3" t="str">
        <f>IFERROR(VLOOKUP($B8667, 'Returns'!$A$2:$B$801, 2, FALSE), "No")</f>
        <v>Yes</v>
      </c>
    </row>
    <row r="8668" spans="1:23" x14ac:dyDescent="0.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VLOOKUP($M8668,People!$A$2:$B$5, 2, FALSE)</f>
        <v>Chuck Magee</v>
      </c>
      <c r="W8668" s="3" t="str">
        <f>IFERROR(VLOOKUP($B8668, 'Returns'!$A$2:$B$801, 2, FALSE), "No")</f>
        <v>No</v>
      </c>
    </row>
    <row r="8669" spans="1:23" x14ac:dyDescent="0.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VLOOKUP($M8669,People!$A$2:$B$5, 2, FALSE)</f>
        <v>Anna Andreadi</v>
      </c>
      <c r="W8669" s="3" t="str">
        <f>IFERROR(VLOOKUP($B8669, 'Returns'!$A$2:$B$801, 2, FALSE), "No")</f>
        <v>No</v>
      </c>
    </row>
    <row r="8670" spans="1:23" x14ac:dyDescent="0.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VLOOKUP($M8670,People!$A$2:$B$5, 2, FALSE)</f>
        <v>Anna Andreadi</v>
      </c>
      <c r="W8670" s="3" t="str">
        <f>IFERROR(VLOOKUP($B8670, 'Returns'!$A$2:$B$801, 2, FALSE), "No")</f>
        <v>No</v>
      </c>
    </row>
    <row r="8671" spans="1:23" x14ac:dyDescent="0.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VLOOKUP($M8671,People!$A$2:$B$5, 2, FALSE)</f>
        <v>Anna Andreadi</v>
      </c>
      <c r="W8671" s="3" t="str">
        <f>IFERROR(VLOOKUP($B8671, 'Returns'!$A$2:$B$801, 2, FALSE), "No")</f>
        <v>No</v>
      </c>
    </row>
    <row r="8672" spans="1:23" x14ac:dyDescent="0.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VLOOKUP($M8672,People!$A$2:$B$5, 2, FALSE)</f>
        <v>Chuck Magee</v>
      </c>
      <c r="W8672" s="3" t="str">
        <f>IFERROR(VLOOKUP($B8672, 'Returns'!$A$2:$B$801, 2, FALSE), "No")</f>
        <v>No</v>
      </c>
    </row>
    <row r="8673" spans="1:23" x14ac:dyDescent="0.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VLOOKUP($M8673,People!$A$2:$B$5, 2, FALSE)</f>
        <v>Chuck Magee</v>
      </c>
      <c r="W8673" s="3" t="str">
        <f>IFERROR(VLOOKUP($B8673, 'Returns'!$A$2:$B$801, 2, FALSE), "No")</f>
        <v>No</v>
      </c>
    </row>
    <row r="8674" spans="1:23" x14ac:dyDescent="0.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VLOOKUP($M8674,People!$A$2:$B$5, 2, FALSE)</f>
        <v>Kelly Williams</v>
      </c>
      <c r="W8674" s="3" t="str">
        <f>IFERROR(VLOOKUP($B8674, 'Returns'!$A$2:$B$801, 2, FALSE), "No")</f>
        <v>No</v>
      </c>
    </row>
    <row r="8675" spans="1:23" x14ac:dyDescent="0.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VLOOKUP($M8675,People!$A$2:$B$5, 2, FALSE)</f>
        <v>Kelly Williams</v>
      </c>
      <c r="W8675" s="3" t="str">
        <f>IFERROR(VLOOKUP($B8675, 'Returns'!$A$2:$B$801, 2, FALSE), "No")</f>
        <v>No</v>
      </c>
    </row>
    <row r="8676" spans="1:23" x14ac:dyDescent="0.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VLOOKUP($M8676,People!$A$2:$B$5, 2, FALSE)</f>
        <v>Kelly Williams</v>
      </c>
      <c r="W8676" s="3" t="str">
        <f>IFERROR(VLOOKUP($B8676, 'Returns'!$A$2:$B$801, 2, FALSE), "No")</f>
        <v>No</v>
      </c>
    </row>
    <row r="8677" spans="1:23" x14ac:dyDescent="0.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VLOOKUP($M8677,People!$A$2:$B$5, 2, FALSE)</f>
        <v>Kelly Williams</v>
      </c>
      <c r="W8677" s="3" t="str">
        <f>IFERROR(VLOOKUP($B8677, 'Returns'!$A$2:$B$801, 2, FALSE), "No")</f>
        <v>No</v>
      </c>
    </row>
    <row r="8678" spans="1:23" x14ac:dyDescent="0.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VLOOKUP($M8678,People!$A$2:$B$5, 2, FALSE)</f>
        <v>Kelly Williams</v>
      </c>
      <c r="W8678" s="3" t="str">
        <f>IFERROR(VLOOKUP($B8678, 'Returns'!$A$2:$B$801, 2, FALSE), "No")</f>
        <v>No</v>
      </c>
    </row>
    <row r="8679" spans="1:23" x14ac:dyDescent="0.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VLOOKUP($M8679,People!$A$2:$B$5, 2, FALSE)</f>
        <v>Kelly Williams</v>
      </c>
      <c r="W8679" s="3" t="str">
        <f>IFERROR(VLOOKUP($B8679, 'Returns'!$A$2:$B$801, 2, FALSE), "No")</f>
        <v>No</v>
      </c>
    </row>
    <row r="8680" spans="1:23" x14ac:dyDescent="0.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VLOOKUP($M8680,People!$A$2:$B$5, 2, FALSE)</f>
        <v>Kelly Williams</v>
      </c>
      <c r="W8680" s="3" t="str">
        <f>IFERROR(VLOOKUP($B8680, 'Returns'!$A$2:$B$801, 2, FALSE), "No")</f>
        <v>No</v>
      </c>
    </row>
    <row r="8681" spans="1:23" x14ac:dyDescent="0.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VLOOKUP($M8681,People!$A$2:$B$5, 2, FALSE)</f>
        <v>Kelly Williams</v>
      </c>
      <c r="W8681" s="3" t="str">
        <f>IFERROR(VLOOKUP($B8681, 'Returns'!$A$2:$B$801, 2, FALSE), "No")</f>
        <v>No</v>
      </c>
    </row>
    <row r="8682" spans="1:23" x14ac:dyDescent="0.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VLOOKUP($M8682,People!$A$2:$B$5, 2, FALSE)</f>
        <v>Cassandra Brandow</v>
      </c>
      <c r="W8682" s="3" t="str">
        <f>IFERROR(VLOOKUP($B8682, 'Returns'!$A$2:$B$801, 2, FALSE), "No")</f>
        <v>No</v>
      </c>
    </row>
    <row r="8683" spans="1:23" x14ac:dyDescent="0.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VLOOKUP($M8683,People!$A$2:$B$5, 2, FALSE)</f>
        <v>Cassandra Brandow</v>
      </c>
      <c r="W8683" s="3" t="str">
        <f>IFERROR(VLOOKUP($B8683, 'Returns'!$A$2:$B$801, 2, FALSE), "No")</f>
        <v>No</v>
      </c>
    </row>
    <row r="8684" spans="1:23" x14ac:dyDescent="0.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VLOOKUP($M8684,People!$A$2:$B$5, 2, FALSE)</f>
        <v>Cassandra Brandow</v>
      </c>
      <c r="W8684" s="3" t="str">
        <f>IFERROR(VLOOKUP($B8684, 'Returns'!$A$2:$B$801, 2, FALSE), "No")</f>
        <v>No</v>
      </c>
    </row>
    <row r="8685" spans="1:23" x14ac:dyDescent="0.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VLOOKUP($M8685,People!$A$2:$B$5, 2, FALSE)</f>
        <v>Anna Andreadi</v>
      </c>
      <c r="W8685" s="3" t="str">
        <f>IFERROR(VLOOKUP($B8685, 'Returns'!$A$2:$B$801, 2, FALSE), "No")</f>
        <v>No</v>
      </c>
    </row>
    <row r="8686" spans="1:23" x14ac:dyDescent="0.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VLOOKUP($M8686,People!$A$2:$B$5, 2, FALSE)</f>
        <v>Anna Andreadi</v>
      </c>
      <c r="W8686" s="3" t="str">
        <f>IFERROR(VLOOKUP($B8686, 'Returns'!$A$2:$B$801, 2, FALSE), "No")</f>
        <v>No</v>
      </c>
    </row>
    <row r="8687" spans="1:23" x14ac:dyDescent="0.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VLOOKUP($M8687,People!$A$2:$B$5, 2, FALSE)</f>
        <v>Chuck Magee</v>
      </c>
      <c r="W8687" s="3" t="str">
        <f>IFERROR(VLOOKUP($B8687, 'Returns'!$A$2:$B$801, 2, FALSE), "No")</f>
        <v>No</v>
      </c>
    </row>
    <row r="8688" spans="1:23" x14ac:dyDescent="0.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VLOOKUP($M8688,People!$A$2:$B$5, 2, FALSE)</f>
        <v>Anna Andreadi</v>
      </c>
      <c r="W8688" s="3" t="str">
        <f>IFERROR(VLOOKUP($B8688, 'Returns'!$A$2:$B$801, 2, FALSE), "No")</f>
        <v>No</v>
      </c>
    </row>
    <row r="8689" spans="1:23" x14ac:dyDescent="0.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VLOOKUP($M8689,People!$A$2:$B$5, 2, FALSE)</f>
        <v>Anna Andreadi</v>
      </c>
      <c r="W8689" s="3" t="str">
        <f>IFERROR(VLOOKUP($B8689, 'Returns'!$A$2:$B$801, 2, FALSE), "No")</f>
        <v>No</v>
      </c>
    </row>
    <row r="8690" spans="1:23" x14ac:dyDescent="0.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VLOOKUP($M8690,People!$A$2:$B$5, 2, FALSE)</f>
        <v>Anna Andreadi</v>
      </c>
      <c r="W8690" s="3" t="str">
        <f>IFERROR(VLOOKUP($B8690, 'Returns'!$A$2:$B$801, 2, FALSE), "No")</f>
        <v>No</v>
      </c>
    </row>
    <row r="8691" spans="1:23" x14ac:dyDescent="0.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VLOOKUP($M8691,People!$A$2:$B$5, 2, FALSE)</f>
        <v>Chuck Magee</v>
      </c>
      <c r="W8691" s="3" t="str">
        <f>IFERROR(VLOOKUP($B8691, 'Returns'!$A$2:$B$801, 2, FALSE), "No")</f>
        <v>No</v>
      </c>
    </row>
    <row r="8692" spans="1:23" x14ac:dyDescent="0.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VLOOKUP($M8692,People!$A$2:$B$5, 2, FALSE)</f>
        <v>Chuck Magee</v>
      </c>
      <c r="W8692" s="3" t="str">
        <f>IFERROR(VLOOKUP($B8692, 'Returns'!$A$2:$B$801, 2, FALSE), "No")</f>
        <v>No</v>
      </c>
    </row>
    <row r="8693" spans="1:23" x14ac:dyDescent="0.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VLOOKUP($M8693,People!$A$2:$B$5, 2, FALSE)</f>
        <v>Chuck Magee</v>
      </c>
      <c r="W8693" s="3" t="str">
        <f>IFERROR(VLOOKUP($B8693, 'Returns'!$A$2:$B$801, 2, FALSE), "No")</f>
        <v>No</v>
      </c>
    </row>
    <row r="8694" spans="1:23" x14ac:dyDescent="0.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VLOOKUP($M8694,People!$A$2:$B$5, 2, FALSE)</f>
        <v>Chuck Magee</v>
      </c>
      <c r="W8694" s="3" t="str">
        <f>IFERROR(VLOOKUP($B8694, 'Returns'!$A$2:$B$801, 2, FALSE), "No")</f>
        <v>No</v>
      </c>
    </row>
    <row r="8695" spans="1:23" x14ac:dyDescent="0.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VLOOKUP($M8695,People!$A$2:$B$5, 2, FALSE)</f>
        <v>Anna Andreadi</v>
      </c>
      <c r="W8695" s="3" t="str">
        <f>IFERROR(VLOOKUP($B8695, 'Returns'!$A$2:$B$801, 2, FALSE), "No")</f>
        <v>Yes</v>
      </c>
    </row>
    <row r="8696" spans="1:23" x14ac:dyDescent="0.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VLOOKUP($M8696,People!$A$2:$B$5, 2, FALSE)</f>
        <v>Kelly Williams</v>
      </c>
      <c r="W8696" s="3" t="str">
        <f>IFERROR(VLOOKUP($B8696, 'Returns'!$A$2:$B$801, 2, FALSE), "No")</f>
        <v>No</v>
      </c>
    </row>
    <row r="8697" spans="1:23" x14ac:dyDescent="0.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VLOOKUP($M8697,People!$A$2:$B$5, 2, FALSE)</f>
        <v>Anna Andreadi</v>
      </c>
      <c r="W8697" s="3" t="str">
        <f>IFERROR(VLOOKUP($B8697, 'Returns'!$A$2:$B$801, 2, FALSE), "No")</f>
        <v>No</v>
      </c>
    </row>
    <row r="8698" spans="1:23" x14ac:dyDescent="0.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VLOOKUP($M8698,People!$A$2:$B$5, 2, FALSE)</f>
        <v>Cassandra Brandow</v>
      </c>
      <c r="W8698" s="3" t="str">
        <f>IFERROR(VLOOKUP($B8698, 'Returns'!$A$2:$B$801, 2, FALSE), "No")</f>
        <v>Yes</v>
      </c>
    </row>
    <row r="8699" spans="1:23" x14ac:dyDescent="0.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VLOOKUP($M8699,People!$A$2:$B$5, 2, FALSE)</f>
        <v>Cassandra Brandow</v>
      </c>
      <c r="W8699" s="3" t="str">
        <f>IFERROR(VLOOKUP($B8699, 'Returns'!$A$2:$B$801, 2, FALSE), "No")</f>
        <v>Yes</v>
      </c>
    </row>
    <row r="8700" spans="1:23" x14ac:dyDescent="0.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VLOOKUP($M8700,People!$A$2:$B$5, 2, FALSE)</f>
        <v>Cassandra Brandow</v>
      </c>
      <c r="W8700" s="3" t="str">
        <f>IFERROR(VLOOKUP($B8700, 'Returns'!$A$2:$B$801, 2, FALSE), "No")</f>
        <v>Yes</v>
      </c>
    </row>
    <row r="8701" spans="1:23" x14ac:dyDescent="0.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VLOOKUP($M8701,People!$A$2:$B$5, 2, FALSE)</f>
        <v>Cassandra Brandow</v>
      </c>
      <c r="W8701" s="3" t="str">
        <f>IFERROR(VLOOKUP($B8701, 'Returns'!$A$2:$B$801, 2, FALSE), "No")</f>
        <v>Yes</v>
      </c>
    </row>
    <row r="8702" spans="1:23" x14ac:dyDescent="0.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VLOOKUP($M8702,People!$A$2:$B$5, 2, FALSE)</f>
        <v>Cassandra Brandow</v>
      </c>
      <c r="W8702" s="3" t="str">
        <f>IFERROR(VLOOKUP($B8702, 'Returns'!$A$2:$B$801, 2, FALSE), "No")</f>
        <v>Yes</v>
      </c>
    </row>
    <row r="8703" spans="1:23" x14ac:dyDescent="0.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VLOOKUP($M8703,People!$A$2:$B$5, 2, FALSE)</f>
        <v>Cassandra Brandow</v>
      </c>
      <c r="W8703" s="3" t="str">
        <f>IFERROR(VLOOKUP($B8703, 'Returns'!$A$2:$B$801, 2, FALSE), "No")</f>
        <v>Yes</v>
      </c>
    </row>
    <row r="8704" spans="1:23" x14ac:dyDescent="0.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VLOOKUP($M8704,People!$A$2:$B$5, 2, FALSE)</f>
        <v>Cassandra Brandow</v>
      </c>
      <c r="W8704" s="3" t="str">
        <f>IFERROR(VLOOKUP($B8704, 'Returns'!$A$2:$B$801, 2, FALSE), "No")</f>
        <v>Yes</v>
      </c>
    </row>
    <row r="8705" spans="1:23" x14ac:dyDescent="0.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VLOOKUP($M8705,People!$A$2:$B$5, 2, FALSE)</f>
        <v>Chuck Magee</v>
      </c>
      <c r="W8705" s="3" t="str">
        <f>IFERROR(VLOOKUP($B8705, 'Returns'!$A$2:$B$801, 2, FALSE), "No")</f>
        <v>No</v>
      </c>
    </row>
    <row r="8706" spans="1:23" x14ac:dyDescent="0.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VLOOKUP($M8706,People!$A$2:$B$5, 2, FALSE)</f>
        <v>Kelly Williams</v>
      </c>
      <c r="W8706" s="3" t="str">
        <f>IFERROR(VLOOKUP($B8706, 'Returns'!$A$2:$B$801, 2, FALSE), "No")</f>
        <v>No</v>
      </c>
    </row>
    <row r="8707" spans="1:23" x14ac:dyDescent="0.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VLOOKUP($M8707,People!$A$2:$B$5, 2, FALSE)</f>
        <v>Anna Andreadi</v>
      </c>
      <c r="W8707" s="3" t="str">
        <f>IFERROR(VLOOKUP($B8707, 'Returns'!$A$2:$B$801, 2, FALSE), "No")</f>
        <v>No</v>
      </c>
    </row>
    <row r="8708" spans="1:23" x14ac:dyDescent="0.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VLOOKUP($M8708,People!$A$2:$B$5, 2, FALSE)</f>
        <v>Chuck Magee</v>
      </c>
      <c r="W8708" s="3" t="str">
        <f>IFERROR(VLOOKUP($B8708, 'Returns'!$A$2:$B$801, 2, FALSE), "No")</f>
        <v>No</v>
      </c>
    </row>
    <row r="8709" spans="1:23" x14ac:dyDescent="0.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VLOOKUP($M8709,People!$A$2:$B$5, 2, FALSE)</f>
        <v>Chuck Magee</v>
      </c>
      <c r="W8709" s="3" t="str">
        <f>IFERROR(VLOOKUP($B8709, 'Returns'!$A$2:$B$801, 2, FALSE), "No")</f>
        <v>No</v>
      </c>
    </row>
    <row r="8710" spans="1:23" x14ac:dyDescent="0.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VLOOKUP($M8710,People!$A$2:$B$5, 2, FALSE)</f>
        <v>Anna Andreadi</v>
      </c>
      <c r="W8710" s="3" t="str">
        <f>IFERROR(VLOOKUP($B8710, 'Returns'!$A$2:$B$801, 2, FALSE), "No")</f>
        <v>No</v>
      </c>
    </row>
    <row r="8711" spans="1:23" x14ac:dyDescent="0.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VLOOKUP($M8711,People!$A$2:$B$5, 2, FALSE)</f>
        <v>Anna Andreadi</v>
      </c>
      <c r="W8711" s="3" t="str">
        <f>IFERROR(VLOOKUP($B8711, 'Returns'!$A$2:$B$801, 2, FALSE), "No")</f>
        <v>No</v>
      </c>
    </row>
    <row r="8712" spans="1:23" x14ac:dyDescent="0.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VLOOKUP($M8712,People!$A$2:$B$5, 2, FALSE)</f>
        <v>Anna Andreadi</v>
      </c>
      <c r="W8712" s="3" t="str">
        <f>IFERROR(VLOOKUP($B8712, 'Returns'!$A$2:$B$801, 2, FALSE), "No")</f>
        <v>No</v>
      </c>
    </row>
    <row r="8713" spans="1:23" x14ac:dyDescent="0.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VLOOKUP($M8713,People!$A$2:$B$5, 2, FALSE)</f>
        <v>Anna Andreadi</v>
      </c>
      <c r="W8713" s="3" t="str">
        <f>IFERROR(VLOOKUP($B8713, 'Returns'!$A$2:$B$801, 2, FALSE), "No")</f>
        <v>No</v>
      </c>
    </row>
    <row r="8714" spans="1:23" x14ac:dyDescent="0.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VLOOKUP($M8714,People!$A$2:$B$5, 2, FALSE)</f>
        <v>Anna Andreadi</v>
      </c>
      <c r="W8714" s="3" t="str">
        <f>IFERROR(VLOOKUP($B8714, 'Returns'!$A$2:$B$801, 2, FALSE), "No")</f>
        <v>No</v>
      </c>
    </row>
    <row r="8715" spans="1:23" x14ac:dyDescent="0.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VLOOKUP($M8715,People!$A$2:$B$5, 2, FALSE)</f>
        <v>Anna Andreadi</v>
      </c>
      <c r="W8715" s="3" t="str">
        <f>IFERROR(VLOOKUP($B8715, 'Returns'!$A$2:$B$801, 2, FALSE), "No")</f>
        <v>No</v>
      </c>
    </row>
    <row r="8716" spans="1:23" x14ac:dyDescent="0.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VLOOKUP($M8716,People!$A$2:$B$5, 2, FALSE)</f>
        <v>Anna Andreadi</v>
      </c>
      <c r="W8716" s="3" t="str">
        <f>IFERROR(VLOOKUP($B8716, 'Returns'!$A$2:$B$801, 2, FALSE), "No")</f>
        <v>No</v>
      </c>
    </row>
    <row r="8717" spans="1:23" x14ac:dyDescent="0.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VLOOKUP($M8717,People!$A$2:$B$5, 2, FALSE)</f>
        <v>Chuck Magee</v>
      </c>
      <c r="W8717" s="3" t="str">
        <f>IFERROR(VLOOKUP($B8717, 'Returns'!$A$2:$B$801, 2, FALSE), "No")</f>
        <v>No</v>
      </c>
    </row>
    <row r="8718" spans="1:23" x14ac:dyDescent="0.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VLOOKUP($M8718,People!$A$2:$B$5, 2, FALSE)</f>
        <v>Kelly Williams</v>
      </c>
      <c r="W8718" s="3" t="str">
        <f>IFERROR(VLOOKUP($B8718, 'Returns'!$A$2:$B$801, 2, FALSE), "No")</f>
        <v>No</v>
      </c>
    </row>
    <row r="8719" spans="1:23" x14ac:dyDescent="0.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VLOOKUP($M8719,People!$A$2:$B$5, 2, FALSE)</f>
        <v>Kelly Williams</v>
      </c>
      <c r="W8719" s="3" t="str">
        <f>IFERROR(VLOOKUP($B8719, 'Returns'!$A$2:$B$801, 2, FALSE), "No")</f>
        <v>No</v>
      </c>
    </row>
    <row r="8720" spans="1:23" x14ac:dyDescent="0.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VLOOKUP($M8720,People!$A$2:$B$5, 2, FALSE)</f>
        <v>Kelly Williams</v>
      </c>
      <c r="W8720" s="3" t="str">
        <f>IFERROR(VLOOKUP($B8720, 'Returns'!$A$2:$B$801, 2, FALSE), "No")</f>
        <v>No</v>
      </c>
    </row>
    <row r="8721" spans="1:23" x14ac:dyDescent="0.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VLOOKUP($M8721,People!$A$2:$B$5, 2, FALSE)</f>
        <v>Kelly Williams</v>
      </c>
      <c r="W8721" s="3" t="str">
        <f>IFERROR(VLOOKUP($B8721, 'Returns'!$A$2:$B$801, 2, FALSE), "No")</f>
        <v>No</v>
      </c>
    </row>
    <row r="8722" spans="1:23" x14ac:dyDescent="0.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VLOOKUP($M8722,People!$A$2:$B$5, 2, FALSE)</f>
        <v>Kelly Williams</v>
      </c>
      <c r="W8722" s="3" t="str">
        <f>IFERROR(VLOOKUP($B8722, 'Returns'!$A$2:$B$801, 2, FALSE), "No")</f>
        <v>No</v>
      </c>
    </row>
    <row r="8723" spans="1:23" x14ac:dyDescent="0.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VLOOKUP($M8723,People!$A$2:$B$5, 2, FALSE)</f>
        <v>Kelly Williams</v>
      </c>
      <c r="W8723" s="3" t="str">
        <f>IFERROR(VLOOKUP($B8723, 'Returns'!$A$2:$B$801, 2, FALSE), "No")</f>
        <v>No</v>
      </c>
    </row>
    <row r="8724" spans="1:23" x14ac:dyDescent="0.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VLOOKUP($M8724,People!$A$2:$B$5, 2, FALSE)</f>
        <v>Kelly Williams</v>
      </c>
      <c r="W8724" s="3" t="str">
        <f>IFERROR(VLOOKUP($B8724, 'Returns'!$A$2:$B$801, 2, FALSE), "No")</f>
        <v>No</v>
      </c>
    </row>
    <row r="8725" spans="1:23" x14ac:dyDescent="0.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VLOOKUP($M8725,People!$A$2:$B$5, 2, FALSE)</f>
        <v>Cassandra Brandow</v>
      </c>
      <c r="W8725" s="3" t="str">
        <f>IFERROR(VLOOKUP($B8725, 'Returns'!$A$2:$B$801, 2, FALSE), "No")</f>
        <v>No</v>
      </c>
    </row>
    <row r="8726" spans="1:23" x14ac:dyDescent="0.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VLOOKUP($M8726,People!$A$2:$B$5, 2, FALSE)</f>
        <v>Cassandra Brandow</v>
      </c>
      <c r="W8726" s="3" t="str">
        <f>IFERROR(VLOOKUP($B8726, 'Returns'!$A$2:$B$801, 2, FALSE), "No")</f>
        <v>No</v>
      </c>
    </row>
    <row r="8727" spans="1:23" x14ac:dyDescent="0.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VLOOKUP($M8727,People!$A$2:$B$5, 2, FALSE)</f>
        <v>Anna Andreadi</v>
      </c>
      <c r="W8727" s="3" t="str">
        <f>IFERROR(VLOOKUP($B8727, 'Returns'!$A$2:$B$801, 2, FALSE), "No")</f>
        <v>No</v>
      </c>
    </row>
    <row r="8728" spans="1:23" x14ac:dyDescent="0.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VLOOKUP($M8728,People!$A$2:$B$5, 2, FALSE)</f>
        <v>Cassandra Brandow</v>
      </c>
      <c r="W8728" s="3" t="str">
        <f>IFERROR(VLOOKUP($B8728, 'Returns'!$A$2:$B$801, 2, FALSE), "No")</f>
        <v>No</v>
      </c>
    </row>
    <row r="8729" spans="1:23" x14ac:dyDescent="0.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VLOOKUP($M8729,People!$A$2:$B$5, 2, FALSE)</f>
        <v>Cassandra Brandow</v>
      </c>
      <c r="W8729" s="3" t="str">
        <f>IFERROR(VLOOKUP($B8729, 'Returns'!$A$2:$B$801, 2, FALSE), "No")</f>
        <v>No</v>
      </c>
    </row>
    <row r="8730" spans="1:23" x14ac:dyDescent="0.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VLOOKUP($M8730,People!$A$2:$B$5, 2, FALSE)</f>
        <v>Cassandra Brandow</v>
      </c>
      <c r="W8730" s="3" t="str">
        <f>IFERROR(VLOOKUP($B8730, 'Returns'!$A$2:$B$801, 2, FALSE), "No")</f>
        <v>No</v>
      </c>
    </row>
    <row r="8731" spans="1:23" x14ac:dyDescent="0.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VLOOKUP($M8731,People!$A$2:$B$5, 2, FALSE)</f>
        <v>Cassandra Brandow</v>
      </c>
      <c r="W8731" s="3" t="str">
        <f>IFERROR(VLOOKUP($B8731, 'Returns'!$A$2:$B$801, 2, FALSE), "No")</f>
        <v>No</v>
      </c>
    </row>
    <row r="8732" spans="1:23" x14ac:dyDescent="0.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VLOOKUP($M8732,People!$A$2:$B$5, 2, FALSE)</f>
        <v>Cassandra Brandow</v>
      </c>
      <c r="W8732" s="3" t="str">
        <f>IFERROR(VLOOKUP($B8732, 'Returns'!$A$2:$B$801, 2, FALSE), "No")</f>
        <v>No</v>
      </c>
    </row>
    <row r="8733" spans="1:23" x14ac:dyDescent="0.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VLOOKUP($M8733,People!$A$2:$B$5, 2, FALSE)</f>
        <v>Kelly Williams</v>
      </c>
      <c r="W8733" s="3" t="str">
        <f>IFERROR(VLOOKUP($B8733, 'Returns'!$A$2:$B$801, 2, FALSE), "No")</f>
        <v>No</v>
      </c>
    </row>
    <row r="8734" spans="1:23" x14ac:dyDescent="0.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VLOOKUP($M8734,People!$A$2:$B$5, 2, FALSE)</f>
        <v>Anna Andreadi</v>
      </c>
      <c r="W8734" s="3" t="str">
        <f>IFERROR(VLOOKUP($B8734, 'Returns'!$A$2:$B$801, 2, FALSE), "No")</f>
        <v>No</v>
      </c>
    </row>
    <row r="8735" spans="1:23" x14ac:dyDescent="0.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VLOOKUP($M8735,People!$A$2:$B$5, 2, FALSE)</f>
        <v>Anna Andreadi</v>
      </c>
      <c r="W8735" s="3" t="str">
        <f>IFERROR(VLOOKUP($B8735, 'Returns'!$A$2:$B$801, 2, FALSE), "No")</f>
        <v>No</v>
      </c>
    </row>
    <row r="8736" spans="1:23" x14ac:dyDescent="0.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VLOOKUP($M8736,People!$A$2:$B$5, 2, FALSE)</f>
        <v>Anna Andreadi</v>
      </c>
      <c r="W8736" s="3" t="str">
        <f>IFERROR(VLOOKUP($B8736, 'Returns'!$A$2:$B$801, 2, FALSE), "No")</f>
        <v>No</v>
      </c>
    </row>
    <row r="8737" spans="1:23" x14ac:dyDescent="0.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VLOOKUP($M8737,People!$A$2:$B$5, 2, FALSE)</f>
        <v>Chuck Magee</v>
      </c>
      <c r="W8737" s="3" t="str">
        <f>IFERROR(VLOOKUP($B8737, 'Returns'!$A$2:$B$801, 2, FALSE), "No")</f>
        <v>No</v>
      </c>
    </row>
    <row r="8738" spans="1:23" x14ac:dyDescent="0.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VLOOKUP($M8738,People!$A$2:$B$5, 2, FALSE)</f>
        <v>Kelly Williams</v>
      </c>
      <c r="W8738" s="3" t="str">
        <f>IFERROR(VLOOKUP($B8738, 'Returns'!$A$2:$B$801, 2, FALSE), "No")</f>
        <v>No</v>
      </c>
    </row>
    <row r="8739" spans="1:23" x14ac:dyDescent="0.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VLOOKUP($M8739,People!$A$2:$B$5, 2, FALSE)</f>
        <v>Cassandra Brandow</v>
      </c>
      <c r="W8739" s="3" t="str">
        <f>IFERROR(VLOOKUP($B8739, 'Returns'!$A$2:$B$801, 2, FALSE), "No")</f>
        <v>No</v>
      </c>
    </row>
    <row r="8740" spans="1:23" x14ac:dyDescent="0.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VLOOKUP($M8740,People!$A$2:$B$5, 2, FALSE)</f>
        <v>Chuck Magee</v>
      </c>
      <c r="W8740" s="3" t="str">
        <f>IFERROR(VLOOKUP($B8740, 'Returns'!$A$2:$B$801, 2, FALSE), "No")</f>
        <v>No</v>
      </c>
    </row>
    <row r="8741" spans="1:23" x14ac:dyDescent="0.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VLOOKUP($M8741,People!$A$2:$B$5, 2, FALSE)</f>
        <v>Chuck Magee</v>
      </c>
      <c r="W8741" s="3" t="str">
        <f>IFERROR(VLOOKUP($B8741, 'Returns'!$A$2:$B$801, 2, FALSE), "No")</f>
        <v>No</v>
      </c>
    </row>
    <row r="8742" spans="1:23" x14ac:dyDescent="0.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VLOOKUP($M8742,People!$A$2:$B$5, 2, FALSE)</f>
        <v>Cassandra Brandow</v>
      </c>
      <c r="W8742" s="3" t="str">
        <f>IFERROR(VLOOKUP($B8742, 'Returns'!$A$2:$B$801, 2, FALSE), "No")</f>
        <v>No</v>
      </c>
    </row>
    <row r="8743" spans="1:23" x14ac:dyDescent="0.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VLOOKUP($M8743,People!$A$2:$B$5, 2, FALSE)</f>
        <v>Kelly Williams</v>
      </c>
      <c r="W8743" s="3" t="str">
        <f>IFERROR(VLOOKUP($B8743, 'Returns'!$A$2:$B$801, 2, FALSE), "No")</f>
        <v>No</v>
      </c>
    </row>
    <row r="8744" spans="1:23" x14ac:dyDescent="0.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VLOOKUP($M8744,People!$A$2:$B$5, 2, FALSE)</f>
        <v>Anna Andreadi</v>
      </c>
      <c r="W8744" s="3" t="str">
        <f>IFERROR(VLOOKUP($B8744, 'Returns'!$A$2:$B$801, 2, FALSE), "No")</f>
        <v>No</v>
      </c>
    </row>
    <row r="8745" spans="1:23" x14ac:dyDescent="0.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VLOOKUP($M8745,People!$A$2:$B$5, 2, FALSE)</f>
        <v>Anna Andreadi</v>
      </c>
      <c r="W8745" s="3" t="str">
        <f>IFERROR(VLOOKUP($B8745, 'Returns'!$A$2:$B$801, 2, FALSE), "No")</f>
        <v>No</v>
      </c>
    </row>
    <row r="8746" spans="1:23" x14ac:dyDescent="0.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VLOOKUP($M8746,People!$A$2:$B$5, 2, FALSE)</f>
        <v>Chuck Magee</v>
      </c>
      <c r="W8746" s="3" t="str">
        <f>IFERROR(VLOOKUP($B8746, 'Returns'!$A$2:$B$801, 2, FALSE), "No")</f>
        <v>No</v>
      </c>
    </row>
    <row r="8747" spans="1:23" x14ac:dyDescent="0.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VLOOKUP($M8747,People!$A$2:$B$5, 2, FALSE)</f>
        <v>Chuck Magee</v>
      </c>
      <c r="W8747" s="3" t="str">
        <f>IFERROR(VLOOKUP($B8747, 'Returns'!$A$2:$B$801, 2, FALSE), "No")</f>
        <v>No</v>
      </c>
    </row>
    <row r="8748" spans="1:23" x14ac:dyDescent="0.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VLOOKUP($M8748,People!$A$2:$B$5, 2, FALSE)</f>
        <v>Anna Andreadi</v>
      </c>
      <c r="W8748" s="3" t="str">
        <f>IFERROR(VLOOKUP($B8748, 'Returns'!$A$2:$B$801, 2, FALSE), "No")</f>
        <v>No</v>
      </c>
    </row>
    <row r="8749" spans="1:23" x14ac:dyDescent="0.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VLOOKUP($M8749,People!$A$2:$B$5, 2, FALSE)</f>
        <v>Anna Andreadi</v>
      </c>
      <c r="W8749" s="3" t="str">
        <f>IFERROR(VLOOKUP($B8749, 'Returns'!$A$2:$B$801, 2, FALSE), "No")</f>
        <v>No</v>
      </c>
    </row>
    <row r="8750" spans="1:23" x14ac:dyDescent="0.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VLOOKUP($M8750,People!$A$2:$B$5, 2, FALSE)</f>
        <v>Anna Andreadi</v>
      </c>
      <c r="W8750" s="3" t="str">
        <f>IFERROR(VLOOKUP($B8750, 'Returns'!$A$2:$B$801, 2, FALSE), "No")</f>
        <v>No</v>
      </c>
    </row>
    <row r="8751" spans="1:23" x14ac:dyDescent="0.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VLOOKUP($M8751,People!$A$2:$B$5, 2, FALSE)</f>
        <v>Chuck Magee</v>
      </c>
      <c r="W8751" s="3" t="str">
        <f>IFERROR(VLOOKUP($B8751, 'Returns'!$A$2:$B$801, 2, FALSE), "No")</f>
        <v>No</v>
      </c>
    </row>
    <row r="8752" spans="1:23" x14ac:dyDescent="0.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VLOOKUP($M8752,People!$A$2:$B$5, 2, FALSE)</f>
        <v>Chuck Magee</v>
      </c>
      <c r="W8752" s="3" t="str">
        <f>IFERROR(VLOOKUP($B8752, 'Returns'!$A$2:$B$801, 2, FALSE), "No")</f>
        <v>No</v>
      </c>
    </row>
    <row r="8753" spans="1:23" x14ac:dyDescent="0.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VLOOKUP($M8753,People!$A$2:$B$5, 2, FALSE)</f>
        <v>Cassandra Brandow</v>
      </c>
      <c r="W8753" s="3" t="str">
        <f>IFERROR(VLOOKUP($B8753, 'Returns'!$A$2:$B$801, 2, FALSE), "No")</f>
        <v>No</v>
      </c>
    </row>
    <row r="8754" spans="1:23" x14ac:dyDescent="0.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VLOOKUP($M8754,People!$A$2:$B$5, 2, FALSE)</f>
        <v>Cassandra Brandow</v>
      </c>
      <c r="W8754" s="3" t="str">
        <f>IFERROR(VLOOKUP($B8754, 'Returns'!$A$2:$B$801, 2, FALSE), "No")</f>
        <v>No</v>
      </c>
    </row>
    <row r="8755" spans="1:23" x14ac:dyDescent="0.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VLOOKUP($M8755,People!$A$2:$B$5, 2, FALSE)</f>
        <v>Chuck Magee</v>
      </c>
      <c r="W8755" s="3" t="str">
        <f>IFERROR(VLOOKUP($B8755, 'Returns'!$A$2:$B$801, 2, FALSE), "No")</f>
        <v>No</v>
      </c>
    </row>
    <row r="8756" spans="1:23" x14ac:dyDescent="0.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VLOOKUP($M8756,People!$A$2:$B$5, 2, FALSE)</f>
        <v>Chuck Magee</v>
      </c>
      <c r="W8756" s="3" t="str">
        <f>IFERROR(VLOOKUP($B8756, 'Returns'!$A$2:$B$801, 2, FALSE), "No")</f>
        <v>No</v>
      </c>
    </row>
    <row r="8757" spans="1:23" x14ac:dyDescent="0.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VLOOKUP($M8757,People!$A$2:$B$5, 2, FALSE)</f>
        <v>Chuck Magee</v>
      </c>
      <c r="W8757" s="3" t="str">
        <f>IFERROR(VLOOKUP($B8757, 'Returns'!$A$2:$B$801, 2, FALSE), "No")</f>
        <v>No</v>
      </c>
    </row>
    <row r="8758" spans="1:23" x14ac:dyDescent="0.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VLOOKUP($M8758,People!$A$2:$B$5, 2, FALSE)</f>
        <v>Chuck Magee</v>
      </c>
      <c r="W8758" s="3" t="str">
        <f>IFERROR(VLOOKUP($B8758, 'Returns'!$A$2:$B$801, 2, FALSE), "No")</f>
        <v>Yes</v>
      </c>
    </row>
    <row r="8759" spans="1:23" x14ac:dyDescent="0.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VLOOKUP($M8759,People!$A$2:$B$5, 2, FALSE)</f>
        <v>Chuck Magee</v>
      </c>
      <c r="W8759" s="3" t="str">
        <f>IFERROR(VLOOKUP($B8759, 'Returns'!$A$2:$B$801, 2, FALSE), "No")</f>
        <v>Yes</v>
      </c>
    </row>
    <row r="8760" spans="1:23" x14ac:dyDescent="0.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VLOOKUP($M8760,People!$A$2:$B$5, 2, FALSE)</f>
        <v>Chuck Magee</v>
      </c>
      <c r="W8760" s="3" t="str">
        <f>IFERROR(VLOOKUP($B8760, 'Returns'!$A$2:$B$801, 2, FALSE), "No")</f>
        <v>Yes</v>
      </c>
    </row>
    <row r="8761" spans="1:23" x14ac:dyDescent="0.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VLOOKUP($M8761,People!$A$2:$B$5, 2, FALSE)</f>
        <v>Chuck Magee</v>
      </c>
      <c r="W8761" s="3" t="str">
        <f>IFERROR(VLOOKUP($B8761, 'Returns'!$A$2:$B$801, 2, FALSE), "No")</f>
        <v>Yes</v>
      </c>
    </row>
    <row r="8762" spans="1:23" x14ac:dyDescent="0.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VLOOKUP($M8762,People!$A$2:$B$5, 2, FALSE)</f>
        <v>Cassandra Brandow</v>
      </c>
      <c r="W8762" s="3" t="str">
        <f>IFERROR(VLOOKUP($B8762, 'Returns'!$A$2:$B$801, 2, FALSE), "No")</f>
        <v>No</v>
      </c>
    </row>
    <row r="8763" spans="1:23" x14ac:dyDescent="0.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VLOOKUP($M8763,People!$A$2:$B$5, 2, FALSE)</f>
        <v>Cassandra Brandow</v>
      </c>
      <c r="W8763" s="3" t="str">
        <f>IFERROR(VLOOKUP($B8763, 'Returns'!$A$2:$B$801, 2, FALSE), "No")</f>
        <v>No</v>
      </c>
    </row>
    <row r="8764" spans="1:23" x14ac:dyDescent="0.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VLOOKUP($M8764,People!$A$2:$B$5, 2, FALSE)</f>
        <v>Anna Andreadi</v>
      </c>
      <c r="W8764" s="3" t="str">
        <f>IFERROR(VLOOKUP($B8764, 'Returns'!$A$2:$B$801, 2, FALSE), "No")</f>
        <v>No</v>
      </c>
    </row>
    <row r="8765" spans="1:23" x14ac:dyDescent="0.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VLOOKUP($M8765,People!$A$2:$B$5, 2, FALSE)</f>
        <v>Anna Andreadi</v>
      </c>
      <c r="W8765" s="3" t="str">
        <f>IFERROR(VLOOKUP($B8765, 'Returns'!$A$2:$B$801, 2, FALSE), "No")</f>
        <v>No</v>
      </c>
    </row>
    <row r="8766" spans="1:23" x14ac:dyDescent="0.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VLOOKUP($M8766,People!$A$2:$B$5, 2, FALSE)</f>
        <v>Kelly Williams</v>
      </c>
      <c r="W8766" s="3" t="str">
        <f>IFERROR(VLOOKUP($B8766, 'Returns'!$A$2:$B$801, 2, FALSE), "No")</f>
        <v>No</v>
      </c>
    </row>
    <row r="8767" spans="1:23" x14ac:dyDescent="0.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VLOOKUP($M8767,People!$A$2:$B$5, 2, FALSE)</f>
        <v>Kelly Williams</v>
      </c>
      <c r="W8767" s="3" t="str">
        <f>IFERROR(VLOOKUP($B8767, 'Returns'!$A$2:$B$801, 2, FALSE), "No")</f>
        <v>No</v>
      </c>
    </row>
    <row r="8768" spans="1:23" x14ac:dyDescent="0.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VLOOKUP($M8768,People!$A$2:$B$5, 2, FALSE)</f>
        <v>Kelly Williams</v>
      </c>
      <c r="W8768" s="3" t="str">
        <f>IFERROR(VLOOKUP($B8768, 'Returns'!$A$2:$B$801, 2, FALSE), "No")</f>
        <v>No</v>
      </c>
    </row>
    <row r="8769" spans="1:23" x14ac:dyDescent="0.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VLOOKUP($M8769,People!$A$2:$B$5, 2, FALSE)</f>
        <v>Kelly Williams</v>
      </c>
      <c r="W8769" s="3" t="str">
        <f>IFERROR(VLOOKUP($B8769, 'Returns'!$A$2:$B$801, 2, FALSE), "No")</f>
        <v>No</v>
      </c>
    </row>
    <row r="8770" spans="1:23" x14ac:dyDescent="0.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VLOOKUP($M8770,People!$A$2:$B$5, 2, FALSE)</f>
        <v>Chuck Magee</v>
      </c>
      <c r="W8770" s="3" t="str">
        <f>IFERROR(VLOOKUP($B8770, 'Returns'!$A$2:$B$801, 2, FALSE), "No")</f>
        <v>No</v>
      </c>
    </row>
    <row r="8771" spans="1:23" x14ac:dyDescent="0.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VLOOKUP($M8771,People!$A$2:$B$5, 2, FALSE)</f>
        <v>Anna Andreadi</v>
      </c>
      <c r="W8771" s="3" t="str">
        <f>IFERROR(VLOOKUP($B8771, 'Returns'!$A$2:$B$801, 2, FALSE), "No")</f>
        <v>No</v>
      </c>
    </row>
    <row r="8772" spans="1:23" x14ac:dyDescent="0.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VLOOKUP($M8772,People!$A$2:$B$5, 2, FALSE)</f>
        <v>Anna Andreadi</v>
      </c>
      <c r="W8772" s="3" t="str">
        <f>IFERROR(VLOOKUP($B8772, 'Returns'!$A$2:$B$801, 2, FALSE), "No")</f>
        <v>No</v>
      </c>
    </row>
    <row r="8773" spans="1:23" x14ac:dyDescent="0.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VLOOKUP($M8773,People!$A$2:$B$5, 2, FALSE)</f>
        <v>Cassandra Brandow</v>
      </c>
      <c r="W8773" s="3" t="str">
        <f>IFERROR(VLOOKUP($B8773, 'Returns'!$A$2:$B$801, 2, FALSE), "No")</f>
        <v>No</v>
      </c>
    </row>
    <row r="8774" spans="1:23" x14ac:dyDescent="0.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VLOOKUP($M8774,People!$A$2:$B$5, 2, FALSE)</f>
        <v>Cassandra Brandow</v>
      </c>
      <c r="W8774" s="3" t="str">
        <f>IFERROR(VLOOKUP($B8774, 'Returns'!$A$2:$B$801, 2, FALSE), "No")</f>
        <v>No</v>
      </c>
    </row>
    <row r="8775" spans="1:23" x14ac:dyDescent="0.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VLOOKUP($M8775,People!$A$2:$B$5, 2, FALSE)</f>
        <v>Chuck Magee</v>
      </c>
      <c r="W8775" s="3" t="str">
        <f>IFERROR(VLOOKUP($B8775, 'Returns'!$A$2:$B$801, 2, FALSE), "No")</f>
        <v>No</v>
      </c>
    </row>
    <row r="8776" spans="1:23" x14ac:dyDescent="0.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VLOOKUP($M8776,People!$A$2:$B$5, 2, FALSE)</f>
        <v>Chuck Magee</v>
      </c>
      <c r="W8776" s="3" t="str">
        <f>IFERROR(VLOOKUP($B8776, 'Returns'!$A$2:$B$801, 2, FALSE), "No")</f>
        <v>No</v>
      </c>
    </row>
    <row r="8777" spans="1:23" x14ac:dyDescent="0.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VLOOKUP($M8777,People!$A$2:$B$5, 2, FALSE)</f>
        <v>Kelly Williams</v>
      </c>
      <c r="W8777" s="3" t="str">
        <f>IFERROR(VLOOKUP($B8777, 'Returns'!$A$2:$B$801, 2, FALSE), "No")</f>
        <v>No</v>
      </c>
    </row>
    <row r="8778" spans="1:23" x14ac:dyDescent="0.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VLOOKUP($M8778,People!$A$2:$B$5, 2, FALSE)</f>
        <v>Kelly Williams</v>
      </c>
      <c r="W8778" s="3" t="str">
        <f>IFERROR(VLOOKUP($B8778, 'Returns'!$A$2:$B$801, 2, FALSE), "No")</f>
        <v>No</v>
      </c>
    </row>
    <row r="8779" spans="1:23" x14ac:dyDescent="0.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VLOOKUP($M8779,People!$A$2:$B$5, 2, FALSE)</f>
        <v>Kelly Williams</v>
      </c>
      <c r="W8779" s="3" t="str">
        <f>IFERROR(VLOOKUP($B8779, 'Returns'!$A$2:$B$801, 2, FALSE), "No")</f>
        <v>No</v>
      </c>
    </row>
    <row r="8780" spans="1:23" x14ac:dyDescent="0.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VLOOKUP($M8780,People!$A$2:$B$5, 2, FALSE)</f>
        <v>Chuck Magee</v>
      </c>
      <c r="W8780" s="3" t="str">
        <f>IFERROR(VLOOKUP($B8780, 'Returns'!$A$2:$B$801, 2, FALSE), "No")</f>
        <v>No</v>
      </c>
    </row>
    <row r="8781" spans="1:23" x14ac:dyDescent="0.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VLOOKUP($M8781,People!$A$2:$B$5, 2, FALSE)</f>
        <v>Anna Andreadi</v>
      </c>
      <c r="W8781" s="3" t="str">
        <f>IFERROR(VLOOKUP($B8781, 'Returns'!$A$2:$B$801, 2, FALSE), "No")</f>
        <v>No</v>
      </c>
    </row>
    <row r="8782" spans="1:23" x14ac:dyDescent="0.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VLOOKUP($M8782,People!$A$2:$B$5, 2, FALSE)</f>
        <v>Kelly Williams</v>
      </c>
      <c r="W8782" s="3" t="str">
        <f>IFERROR(VLOOKUP($B8782, 'Returns'!$A$2:$B$801, 2, FALSE), "No")</f>
        <v>No</v>
      </c>
    </row>
    <row r="8783" spans="1:23" x14ac:dyDescent="0.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VLOOKUP($M8783,People!$A$2:$B$5, 2, FALSE)</f>
        <v>Kelly Williams</v>
      </c>
      <c r="W8783" s="3" t="str">
        <f>IFERROR(VLOOKUP($B8783, 'Returns'!$A$2:$B$801, 2, FALSE), "No")</f>
        <v>No</v>
      </c>
    </row>
    <row r="8784" spans="1:23" x14ac:dyDescent="0.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VLOOKUP($M8784,People!$A$2:$B$5, 2, FALSE)</f>
        <v>Anna Andreadi</v>
      </c>
      <c r="W8784" s="3" t="str">
        <f>IFERROR(VLOOKUP($B8784, 'Returns'!$A$2:$B$801, 2, FALSE), "No")</f>
        <v>No</v>
      </c>
    </row>
    <row r="8785" spans="1:23" x14ac:dyDescent="0.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VLOOKUP($M8785,People!$A$2:$B$5, 2, FALSE)</f>
        <v>Anna Andreadi</v>
      </c>
      <c r="W8785" s="3" t="str">
        <f>IFERROR(VLOOKUP($B8785, 'Returns'!$A$2:$B$801, 2, FALSE), "No")</f>
        <v>No</v>
      </c>
    </row>
    <row r="8786" spans="1:23" x14ac:dyDescent="0.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VLOOKUP($M8786,People!$A$2:$B$5, 2, FALSE)</f>
        <v>Cassandra Brandow</v>
      </c>
      <c r="W8786" s="3" t="str">
        <f>IFERROR(VLOOKUP($B8786, 'Returns'!$A$2:$B$801, 2, FALSE), "No")</f>
        <v>No</v>
      </c>
    </row>
    <row r="8787" spans="1:23" x14ac:dyDescent="0.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VLOOKUP($M8787,People!$A$2:$B$5, 2, FALSE)</f>
        <v>Anna Andreadi</v>
      </c>
      <c r="W8787" s="3" t="str">
        <f>IFERROR(VLOOKUP($B8787, 'Returns'!$A$2:$B$801, 2, FALSE), "No")</f>
        <v>No</v>
      </c>
    </row>
    <row r="8788" spans="1:23" x14ac:dyDescent="0.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VLOOKUP($M8788,People!$A$2:$B$5, 2, FALSE)</f>
        <v>Anna Andreadi</v>
      </c>
      <c r="W8788" s="3" t="str">
        <f>IFERROR(VLOOKUP($B8788, 'Returns'!$A$2:$B$801, 2, FALSE), "No")</f>
        <v>No</v>
      </c>
    </row>
    <row r="8789" spans="1:23" x14ac:dyDescent="0.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VLOOKUP($M8789,People!$A$2:$B$5, 2, FALSE)</f>
        <v>Anna Andreadi</v>
      </c>
      <c r="W8789" s="3" t="str">
        <f>IFERROR(VLOOKUP($B8789, 'Returns'!$A$2:$B$801, 2, FALSE), "No")</f>
        <v>No</v>
      </c>
    </row>
    <row r="8790" spans="1:23" x14ac:dyDescent="0.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VLOOKUP($M8790,People!$A$2:$B$5, 2, FALSE)</f>
        <v>Cassandra Brandow</v>
      </c>
      <c r="W8790" s="3" t="str">
        <f>IFERROR(VLOOKUP($B8790, 'Returns'!$A$2:$B$801, 2, FALSE), "No")</f>
        <v>No</v>
      </c>
    </row>
    <row r="8791" spans="1:23" x14ac:dyDescent="0.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VLOOKUP($M8791,People!$A$2:$B$5, 2, FALSE)</f>
        <v>Cassandra Brandow</v>
      </c>
      <c r="W8791" s="3" t="str">
        <f>IFERROR(VLOOKUP($B8791, 'Returns'!$A$2:$B$801, 2, FALSE), "No")</f>
        <v>No</v>
      </c>
    </row>
    <row r="8792" spans="1:23" x14ac:dyDescent="0.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VLOOKUP($M8792,People!$A$2:$B$5, 2, FALSE)</f>
        <v>Cassandra Brandow</v>
      </c>
      <c r="W8792" s="3" t="str">
        <f>IFERROR(VLOOKUP($B8792, 'Returns'!$A$2:$B$801, 2, FALSE), "No")</f>
        <v>No</v>
      </c>
    </row>
    <row r="8793" spans="1:23" x14ac:dyDescent="0.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VLOOKUP($M8793,People!$A$2:$B$5, 2, FALSE)</f>
        <v>Kelly Williams</v>
      </c>
      <c r="W8793" s="3" t="str">
        <f>IFERROR(VLOOKUP($B8793, 'Returns'!$A$2:$B$801, 2, FALSE), "No")</f>
        <v>No</v>
      </c>
    </row>
    <row r="8794" spans="1:23" x14ac:dyDescent="0.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VLOOKUP($M8794,People!$A$2:$B$5, 2, FALSE)</f>
        <v>Anna Andreadi</v>
      </c>
      <c r="W8794" s="3" t="str">
        <f>IFERROR(VLOOKUP($B8794, 'Returns'!$A$2:$B$801, 2, FALSE), "No")</f>
        <v>No</v>
      </c>
    </row>
    <row r="8795" spans="1:23" x14ac:dyDescent="0.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VLOOKUP($M8795,People!$A$2:$B$5, 2, FALSE)</f>
        <v>Anna Andreadi</v>
      </c>
      <c r="W8795" s="3" t="str">
        <f>IFERROR(VLOOKUP($B8795, 'Returns'!$A$2:$B$801, 2, FALSE), "No")</f>
        <v>No</v>
      </c>
    </row>
    <row r="8796" spans="1:23" x14ac:dyDescent="0.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VLOOKUP($M8796,People!$A$2:$B$5, 2, FALSE)</f>
        <v>Anna Andreadi</v>
      </c>
      <c r="W8796" s="3" t="str">
        <f>IFERROR(VLOOKUP($B8796, 'Returns'!$A$2:$B$801, 2, FALSE), "No")</f>
        <v>No</v>
      </c>
    </row>
    <row r="8797" spans="1:23" x14ac:dyDescent="0.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VLOOKUP($M8797,People!$A$2:$B$5, 2, FALSE)</f>
        <v>Anna Andreadi</v>
      </c>
      <c r="W8797" s="3" t="str">
        <f>IFERROR(VLOOKUP($B8797, 'Returns'!$A$2:$B$801, 2, FALSE), "No")</f>
        <v>No</v>
      </c>
    </row>
    <row r="8798" spans="1:23" x14ac:dyDescent="0.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VLOOKUP($M8798,People!$A$2:$B$5, 2, FALSE)</f>
        <v>Anna Andreadi</v>
      </c>
      <c r="W8798" s="3" t="str">
        <f>IFERROR(VLOOKUP($B8798, 'Returns'!$A$2:$B$801, 2, FALSE), "No")</f>
        <v>No</v>
      </c>
    </row>
    <row r="8799" spans="1:23" x14ac:dyDescent="0.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VLOOKUP($M8799,People!$A$2:$B$5, 2, FALSE)</f>
        <v>Anna Andreadi</v>
      </c>
      <c r="W8799" s="3" t="str">
        <f>IFERROR(VLOOKUP($B8799, 'Returns'!$A$2:$B$801, 2, FALSE), "No")</f>
        <v>No</v>
      </c>
    </row>
    <row r="8800" spans="1:23" x14ac:dyDescent="0.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VLOOKUP($M8800,People!$A$2:$B$5, 2, FALSE)</f>
        <v>Chuck Magee</v>
      </c>
      <c r="W8800" s="3" t="str">
        <f>IFERROR(VLOOKUP($B8800, 'Returns'!$A$2:$B$801, 2, FALSE), "No")</f>
        <v>No</v>
      </c>
    </row>
    <row r="8801" spans="1:23" x14ac:dyDescent="0.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VLOOKUP($M8801,People!$A$2:$B$5, 2, FALSE)</f>
        <v>Chuck Magee</v>
      </c>
      <c r="W8801" s="3" t="str">
        <f>IFERROR(VLOOKUP($B8801, 'Returns'!$A$2:$B$801, 2, FALSE), "No")</f>
        <v>No</v>
      </c>
    </row>
    <row r="8802" spans="1:23" x14ac:dyDescent="0.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VLOOKUP($M8802,People!$A$2:$B$5, 2, FALSE)</f>
        <v>Kelly Williams</v>
      </c>
      <c r="W8802" s="3" t="str">
        <f>IFERROR(VLOOKUP($B8802, 'Returns'!$A$2:$B$801, 2, FALSE), "No")</f>
        <v>No</v>
      </c>
    </row>
    <row r="8803" spans="1:23" x14ac:dyDescent="0.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VLOOKUP($M8803,People!$A$2:$B$5, 2, FALSE)</f>
        <v>Kelly Williams</v>
      </c>
      <c r="W8803" s="3" t="str">
        <f>IFERROR(VLOOKUP($B8803, 'Returns'!$A$2:$B$801, 2, FALSE), "No")</f>
        <v>No</v>
      </c>
    </row>
    <row r="8804" spans="1:23" x14ac:dyDescent="0.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VLOOKUP($M8804,People!$A$2:$B$5, 2, FALSE)</f>
        <v>Kelly Williams</v>
      </c>
      <c r="W8804" s="3" t="str">
        <f>IFERROR(VLOOKUP($B8804, 'Returns'!$A$2:$B$801, 2, FALSE), "No")</f>
        <v>No</v>
      </c>
    </row>
    <row r="8805" spans="1:23" x14ac:dyDescent="0.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VLOOKUP($M8805,People!$A$2:$B$5, 2, FALSE)</f>
        <v>Chuck Magee</v>
      </c>
      <c r="W8805" s="3" t="str">
        <f>IFERROR(VLOOKUP($B8805, 'Returns'!$A$2:$B$801, 2, FALSE), "No")</f>
        <v>No</v>
      </c>
    </row>
    <row r="8806" spans="1:23" x14ac:dyDescent="0.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VLOOKUP($M8806,People!$A$2:$B$5, 2, FALSE)</f>
        <v>Chuck Magee</v>
      </c>
      <c r="W8806" s="3" t="str">
        <f>IFERROR(VLOOKUP($B8806, 'Returns'!$A$2:$B$801, 2, FALSE), "No")</f>
        <v>No</v>
      </c>
    </row>
    <row r="8807" spans="1:23" x14ac:dyDescent="0.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VLOOKUP($M8807,People!$A$2:$B$5, 2, FALSE)</f>
        <v>Anna Andreadi</v>
      </c>
      <c r="W8807" s="3" t="str">
        <f>IFERROR(VLOOKUP($B8807, 'Returns'!$A$2:$B$801, 2, FALSE), "No")</f>
        <v>No</v>
      </c>
    </row>
    <row r="8808" spans="1:23" x14ac:dyDescent="0.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VLOOKUP($M8808,People!$A$2:$B$5, 2, FALSE)</f>
        <v>Chuck Magee</v>
      </c>
      <c r="W8808" s="3" t="str">
        <f>IFERROR(VLOOKUP($B8808, 'Returns'!$A$2:$B$801, 2, FALSE), "No")</f>
        <v>No</v>
      </c>
    </row>
    <row r="8809" spans="1:23" x14ac:dyDescent="0.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VLOOKUP($M8809,People!$A$2:$B$5, 2, FALSE)</f>
        <v>Chuck Magee</v>
      </c>
      <c r="W8809" s="3" t="str">
        <f>IFERROR(VLOOKUP($B8809, 'Returns'!$A$2:$B$801, 2, FALSE), "No")</f>
        <v>No</v>
      </c>
    </row>
    <row r="8810" spans="1:23" x14ac:dyDescent="0.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VLOOKUP($M8810,People!$A$2:$B$5, 2, FALSE)</f>
        <v>Chuck Magee</v>
      </c>
      <c r="W8810" s="3" t="str">
        <f>IFERROR(VLOOKUP($B8810, 'Returns'!$A$2:$B$801, 2, FALSE), "No")</f>
        <v>No</v>
      </c>
    </row>
    <row r="8811" spans="1:23" x14ac:dyDescent="0.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VLOOKUP($M8811,People!$A$2:$B$5, 2, FALSE)</f>
        <v>Chuck Magee</v>
      </c>
      <c r="W8811" s="3" t="str">
        <f>IFERROR(VLOOKUP($B8811, 'Returns'!$A$2:$B$801, 2, FALSE), "No")</f>
        <v>No</v>
      </c>
    </row>
    <row r="8812" spans="1:23" x14ac:dyDescent="0.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VLOOKUP($M8812,People!$A$2:$B$5, 2, FALSE)</f>
        <v>Anna Andreadi</v>
      </c>
      <c r="W8812" s="3" t="str">
        <f>IFERROR(VLOOKUP($B8812, 'Returns'!$A$2:$B$801, 2, FALSE), "No")</f>
        <v>No</v>
      </c>
    </row>
    <row r="8813" spans="1:23" x14ac:dyDescent="0.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VLOOKUP($M8813,People!$A$2:$B$5, 2, FALSE)</f>
        <v>Kelly Williams</v>
      </c>
      <c r="W8813" s="3" t="str">
        <f>IFERROR(VLOOKUP($B8813, 'Returns'!$A$2:$B$801, 2, FALSE), "No")</f>
        <v>Yes</v>
      </c>
    </row>
    <row r="8814" spans="1:23" x14ac:dyDescent="0.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VLOOKUP($M8814,People!$A$2:$B$5, 2, FALSE)</f>
        <v>Kelly Williams</v>
      </c>
      <c r="W8814" s="3" t="str">
        <f>IFERROR(VLOOKUP($B8814, 'Returns'!$A$2:$B$801, 2, FALSE), "No")</f>
        <v>Yes</v>
      </c>
    </row>
    <row r="8815" spans="1:23" x14ac:dyDescent="0.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VLOOKUP($M8815,People!$A$2:$B$5, 2, FALSE)</f>
        <v>Anna Andreadi</v>
      </c>
      <c r="W8815" s="3" t="str">
        <f>IFERROR(VLOOKUP($B8815, 'Returns'!$A$2:$B$801, 2, FALSE), "No")</f>
        <v>No</v>
      </c>
    </row>
    <row r="8816" spans="1:23" x14ac:dyDescent="0.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VLOOKUP($M8816,People!$A$2:$B$5, 2, FALSE)</f>
        <v>Chuck Magee</v>
      </c>
      <c r="W8816" s="3" t="str">
        <f>IFERROR(VLOOKUP($B8816, 'Returns'!$A$2:$B$801, 2, FALSE), "No")</f>
        <v>No</v>
      </c>
    </row>
    <row r="8817" spans="1:23" x14ac:dyDescent="0.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VLOOKUP($M8817,People!$A$2:$B$5, 2, FALSE)</f>
        <v>Chuck Magee</v>
      </c>
      <c r="W8817" s="3" t="str">
        <f>IFERROR(VLOOKUP($B8817, 'Returns'!$A$2:$B$801, 2, FALSE), "No")</f>
        <v>No</v>
      </c>
    </row>
    <row r="8818" spans="1:23" x14ac:dyDescent="0.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VLOOKUP($M8818,People!$A$2:$B$5, 2, FALSE)</f>
        <v>Chuck Magee</v>
      </c>
      <c r="W8818" s="3" t="str">
        <f>IFERROR(VLOOKUP($B8818, 'Returns'!$A$2:$B$801, 2, FALSE), "No")</f>
        <v>No</v>
      </c>
    </row>
    <row r="8819" spans="1:23" x14ac:dyDescent="0.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VLOOKUP($M8819,People!$A$2:$B$5, 2, FALSE)</f>
        <v>Chuck Magee</v>
      </c>
      <c r="W8819" s="3" t="str">
        <f>IFERROR(VLOOKUP($B8819, 'Returns'!$A$2:$B$801, 2, FALSE), "No")</f>
        <v>No</v>
      </c>
    </row>
    <row r="8820" spans="1:23" x14ac:dyDescent="0.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VLOOKUP($M8820,People!$A$2:$B$5, 2, FALSE)</f>
        <v>Chuck Magee</v>
      </c>
      <c r="W8820" s="3" t="str">
        <f>IFERROR(VLOOKUP($B8820, 'Returns'!$A$2:$B$801, 2, FALSE), "No")</f>
        <v>No</v>
      </c>
    </row>
    <row r="8821" spans="1:23" x14ac:dyDescent="0.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VLOOKUP($M8821,People!$A$2:$B$5, 2, FALSE)</f>
        <v>Kelly Williams</v>
      </c>
      <c r="W8821" s="3" t="str">
        <f>IFERROR(VLOOKUP($B8821, 'Returns'!$A$2:$B$801, 2, FALSE), "No")</f>
        <v>No</v>
      </c>
    </row>
    <row r="8822" spans="1:23" x14ac:dyDescent="0.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VLOOKUP($M8822,People!$A$2:$B$5, 2, FALSE)</f>
        <v>Cassandra Brandow</v>
      </c>
      <c r="W8822" s="3" t="str">
        <f>IFERROR(VLOOKUP($B8822, 'Returns'!$A$2:$B$801, 2, FALSE), "No")</f>
        <v>No</v>
      </c>
    </row>
    <row r="8823" spans="1:23" x14ac:dyDescent="0.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VLOOKUP($M8823,People!$A$2:$B$5, 2, FALSE)</f>
        <v>Cassandra Brandow</v>
      </c>
      <c r="W8823" s="3" t="str">
        <f>IFERROR(VLOOKUP($B8823, 'Returns'!$A$2:$B$801, 2, FALSE), "No")</f>
        <v>No</v>
      </c>
    </row>
    <row r="8824" spans="1:23" x14ac:dyDescent="0.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VLOOKUP($M8824,People!$A$2:$B$5, 2, FALSE)</f>
        <v>Cassandra Brandow</v>
      </c>
      <c r="W8824" s="3" t="str">
        <f>IFERROR(VLOOKUP($B8824, 'Returns'!$A$2:$B$801, 2, FALSE), "No")</f>
        <v>No</v>
      </c>
    </row>
    <row r="8825" spans="1:23" x14ac:dyDescent="0.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VLOOKUP($M8825,People!$A$2:$B$5, 2, FALSE)</f>
        <v>Cassandra Brandow</v>
      </c>
      <c r="W8825" s="3" t="str">
        <f>IFERROR(VLOOKUP($B8825, 'Returns'!$A$2:$B$801, 2, FALSE), "No")</f>
        <v>No</v>
      </c>
    </row>
    <row r="8826" spans="1:23" x14ac:dyDescent="0.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VLOOKUP($M8826,People!$A$2:$B$5, 2, FALSE)</f>
        <v>Chuck Magee</v>
      </c>
      <c r="W8826" s="3" t="str">
        <f>IFERROR(VLOOKUP($B8826, 'Returns'!$A$2:$B$801, 2, FALSE), "No")</f>
        <v>No</v>
      </c>
    </row>
    <row r="8827" spans="1:23" x14ac:dyDescent="0.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VLOOKUP($M8827,People!$A$2:$B$5, 2, FALSE)</f>
        <v>Chuck Magee</v>
      </c>
      <c r="W8827" s="3" t="str">
        <f>IFERROR(VLOOKUP($B8827, 'Returns'!$A$2:$B$801, 2, FALSE), "No")</f>
        <v>No</v>
      </c>
    </row>
    <row r="8828" spans="1:23" x14ac:dyDescent="0.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VLOOKUP($M8828,People!$A$2:$B$5, 2, FALSE)</f>
        <v>Kelly Williams</v>
      </c>
      <c r="W8828" s="3" t="str">
        <f>IFERROR(VLOOKUP($B8828, 'Returns'!$A$2:$B$801, 2, FALSE), "No")</f>
        <v>No</v>
      </c>
    </row>
    <row r="8829" spans="1:23" x14ac:dyDescent="0.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VLOOKUP($M8829,People!$A$2:$B$5, 2, FALSE)</f>
        <v>Kelly Williams</v>
      </c>
      <c r="W8829" s="3" t="str">
        <f>IFERROR(VLOOKUP($B8829, 'Returns'!$A$2:$B$801, 2, FALSE), "No")</f>
        <v>No</v>
      </c>
    </row>
    <row r="8830" spans="1:23" x14ac:dyDescent="0.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VLOOKUP($M8830,People!$A$2:$B$5, 2, FALSE)</f>
        <v>Kelly Williams</v>
      </c>
      <c r="W8830" s="3" t="str">
        <f>IFERROR(VLOOKUP($B8830, 'Returns'!$A$2:$B$801, 2, FALSE), "No")</f>
        <v>No</v>
      </c>
    </row>
    <row r="8831" spans="1:23" x14ac:dyDescent="0.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VLOOKUP($M8831,People!$A$2:$B$5, 2, FALSE)</f>
        <v>Kelly Williams</v>
      </c>
      <c r="W8831" s="3" t="str">
        <f>IFERROR(VLOOKUP($B8831, 'Returns'!$A$2:$B$801, 2, FALSE), "No")</f>
        <v>No</v>
      </c>
    </row>
    <row r="8832" spans="1:23" x14ac:dyDescent="0.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VLOOKUP($M8832,People!$A$2:$B$5, 2, FALSE)</f>
        <v>Anna Andreadi</v>
      </c>
      <c r="W8832" s="3" t="str">
        <f>IFERROR(VLOOKUP($B8832, 'Returns'!$A$2:$B$801, 2, FALSE), "No")</f>
        <v>No</v>
      </c>
    </row>
    <row r="8833" spans="1:23" x14ac:dyDescent="0.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VLOOKUP($M8833,People!$A$2:$B$5, 2, FALSE)</f>
        <v>Cassandra Brandow</v>
      </c>
      <c r="W8833" s="3" t="str">
        <f>IFERROR(VLOOKUP($B8833, 'Returns'!$A$2:$B$801, 2, FALSE), "No")</f>
        <v>No</v>
      </c>
    </row>
    <row r="8834" spans="1:23" x14ac:dyDescent="0.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VLOOKUP($M8834,People!$A$2:$B$5, 2, FALSE)</f>
        <v>Chuck Magee</v>
      </c>
      <c r="W8834" s="3" t="str">
        <f>IFERROR(VLOOKUP($B8834, 'Returns'!$A$2:$B$801, 2, FALSE), "No")</f>
        <v>No</v>
      </c>
    </row>
    <row r="8835" spans="1:23" x14ac:dyDescent="0.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VLOOKUP($M8835,People!$A$2:$B$5, 2, FALSE)</f>
        <v>Cassandra Brandow</v>
      </c>
      <c r="W8835" s="3" t="str">
        <f>IFERROR(VLOOKUP($B8835, 'Returns'!$A$2:$B$801, 2, FALSE), "No")</f>
        <v>No</v>
      </c>
    </row>
    <row r="8836" spans="1:23" x14ac:dyDescent="0.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VLOOKUP($M8836,People!$A$2:$B$5, 2, FALSE)</f>
        <v>Cassandra Brandow</v>
      </c>
      <c r="W8836" s="3" t="str">
        <f>IFERROR(VLOOKUP($B8836, 'Returns'!$A$2:$B$801, 2, FALSE), "No")</f>
        <v>No</v>
      </c>
    </row>
    <row r="8837" spans="1:23" x14ac:dyDescent="0.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VLOOKUP($M8837,People!$A$2:$B$5, 2, FALSE)</f>
        <v>Cassandra Brandow</v>
      </c>
      <c r="W8837" s="3" t="str">
        <f>IFERROR(VLOOKUP($B8837, 'Returns'!$A$2:$B$801, 2, FALSE), "No")</f>
        <v>No</v>
      </c>
    </row>
    <row r="8838" spans="1:23" x14ac:dyDescent="0.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VLOOKUP($M8838,People!$A$2:$B$5, 2, FALSE)</f>
        <v>Cassandra Brandow</v>
      </c>
      <c r="W8838" s="3" t="str">
        <f>IFERROR(VLOOKUP($B8838, 'Returns'!$A$2:$B$801, 2, FALSE), "No")</f>
        <v>No</v>
      </c>
    </row>
    <row r="8839" spans="1:23" x14ac:dyDescent="0.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VLOOKUP($M8839,People!$A$2:$B$5, 2, FALSE)</f>
        <v>Cassandra Brandow</v>
      </c>
      <c r="W8839" s="3" t="str">
        <f>IFERROR(VLOOKUP($B8839, 'Returns'!$A$2:$B$801, 2, FALSE), "No")</f>
        <v>No</v>
      </c>
    </row>
    <row r="8840" spans="1:23" x14ac:dyDescent="0.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VLOOKUP($M8840,People!$A$2:$B$5, 2, FALSE)</f>
        <v>Anna Andreadi</v>
      </c>
      <c r="W8840" s="3" t="str">
        <f>IFERROR(VLOOKUP($B8840, 'Returns'!$A$2:$B$801, 2, FALSE), "No")</f>
        <v>No</v>
      </c>
    </row>
    <row r="8841" spans="1:23" x14ac:dyDescent="0.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VLOOKUP($M8841,People!$A$2:$B$5, 2, FALSE)</f>
        <v>Anna Andreadi</v>
      </c>
      <c r="W8841" s="3" t="str">
        <f>IFERROR(VLOOKUP($B8841, 'Returns'!$A$2:$B$801, 2, FALSE), "No")</f>
        <v>No</v>
      </c>
    </row>
    <row r="8842" spans="1:23" x14ac:dyDescent="0.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VLOOKUP($M8842,People!$A$2:$B$5, 2, FALSE)</f>
        <v>Anna Andreadi</v>
      </c>
      <c r="W8842" s="3" t="str">
        <f>IFERROR(VLOOKUP($B8842, 'Returns'!$A$2:$B$801, 2, FALSE), "No")</f>
        <v>No</v>
      </c>
    </row>
    <row r="8843" spans="1:23" x14ac:dyDescent="0.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VLOOKUP($M8843,People!$A$2:$B$5, 2, FALSE)</f>
        <v>Anna Andreadi</v>
      </c>
      <c r="W8843" s="3" t="str">
        <f>IFERROR(VLOOKUP($B8843, 'Returns'!$A$2:$B$801, 2, FALSE), "No")</f>
        <v>No</v>
      </c>
    </row>
    <row r="8844" spans="1:23" x14ac:dyDescent="0.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VLOOKUP($M8844,People!$A$2:$B$5, 2, FALSE)</f>
        <v>Anna Andreadi</v>
      </c>
      <c r="W8844" s="3" t="str">
        <f>IFERROR(VLOOKUP($B8844, 'Returns'!$A$2:$B$801, 2, FALSE), "No")</f>
        <v>No</v>
      </c>
    </row>
    <row r="8845" spans="1:23" x14ac:dyDescent="0.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VLOOKUP($M8845,People!$A$2:$B$5, 2, FALSE)</f>
        <v>Kelly Williams</v>
      </c>
      <c r="W8845" s="3" t="str">
        <f>IFERROR(VLOOKUP($B8845, 'Returns'!$A$2:$B$801, 2, FALSE), "No")</f>
        <v>No</v>
      </c>
    </row>
    <row r="8846" spans="1:23" x14ac:dyDescent="0.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VLOOKUP($M8846,People!$A$2:$B$5, 2, FALSE)</f>
        <v>Chuck Magee</v>
      </c>
      <c r="W8846" s="3" t="str">
        <f>IFERROR(VLOOKUP($B8846, 'Returns'!$A$2:$B$801, 2, FALSE), "No")</f>
        <v>No</v>
      </c>
    </row>
    <row r="8847" spans="1:23" x14ac:dyDescent="0.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VLOOKUP($M8847,People!$A$2:$B$5, 2, FALSE)</f>
        <v>Chuck Magee</v>
      </c>
      <c r="W8847" s="3" t="str">
        <f>IFERROR(VLOOKUP($B8847, 'Returns'!$A$2:$B$801, 2, FALSE), "No")</f>
        <v>No</v>
      </c>
    </row>
    <row r="8848" spans="1:23" x14ac:dyDescent="0.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VLOOKUP($M8848,People!$A$2:$B$5, 2, FALSE)</f>
        <v>Chuck Magee</v>
      </c>
      <c r="W8848" s="3" t="str">
        <f>IFERROR(VLOOKUP($B8848, 'Returns'!$A$2:$B$801, 2, FALSE), "No")</f>
        <v>No</v>
      </c>
    </row>
    <row r="8849" spans="1:23" x14ac:dyDescent="0.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VLOOKUP($M8849,People!$A$2:$B$5, 2, FALSE)</f>
        <v>Chuck Magee</v>
      </c>
      <c r="W8849" s="3" t="str">
        <f>IFERROR(VLOOKUP($B8849, 'Returns'!$A$2:$B$801, 2, FALSE), "No")</f>
        <v>No</v>
      </c>
    </row>
    <row r="8850" spans="1:23" x14ac:dyDescent="0.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VLOOKUP($M8850,People!$A$2:$B$5, 2, FALSE)</f>
        <v>Cassandra Brandow</v>
      </c>
      <c r="W8850" s="3" t="str">
        <f>IFERROR(VLOOKUP($B8850, 'Returns'!$A$2:$B$801, 2, FALSE), "No")</f>
        <v>No</v>
      </c>
    </row>
    <row r="8851" spans="1:23" x14ac:dyDescent="0.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VLOOKUP($M8851,People!$A$2:$B$5, 2, FALSE)</f>
        <v>Cassandra Brandow</v>
      </c>
      <c r="W8851" s="3" t="str">
        <f>IFERROR(VLOOKUP($B8851, 'Returns'!$A$2:$B$801, 2, FALSE), "No")</f>
        <v>No</v>
      </c>
    </row>
    <row r="8852" spans="1:23" x14ac:dyDescent="0.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VLOOKUP($M8852,People!$A$2:$B$5, 2, FALSE)</f>
        <v>Cassandra Brandow</v>
      </c>
      <c r="W8852" s="3" t="str">
        <f>IFERROR(VLOOKUP($B8852, 'Returns'!$A$2:$B$801, 2, FALSE), "No")</f>
        <v>No</v>
      </c>
    </row>
    <row r="8853" spans="1:23" x14ac:dyDescent="0.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VLOOKUP($M8853,People!$A$2:$B$5, 2, FALSE)</f>
        <v>Cassandra Brandow</v>
      </c>
      <c r="W8853" s="3" t="str">
        <f>IFERROR(VLOOKUP($B8853, 'Returns'!$A$2:$B$801, 2, FALSE), "No")</f>
        <v>No</v>
      </c>
    </row>
    <row r="8854" spans="1:23" x14ac:dyDescent="0.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VLOOKUP($M8854,People!$A$2:$B$5, 2, FALSE)</f>
        <v>Chuck Magee</v>
      </c>
      <c r="W8854" s="3" t="str">
        <f>IFERROR(VLOOKUP($B8854, 'Returns'!$A$2:$B$801, 2, FALSE), "No")</f>
        <v>No</v>
      </c>
    </row>
    <row r="8855" spans="1:23" x14ac:dyDescent="0.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VLOOKUP($M8855,People!$A$2:$B$5, 2, FALSE)</f>
        <v>Chuck Magee</v>
      </c>
      <c r="W8855" s="3" t="str">
        <f>IFERROR(VLOOKUP($B8855, 'Returns'!$A$2:$B$801, 2, FALSE), "No")</f>
        <v>No</v>
      </c>
    </row>
    <row r="8856" spans="1:23" x14ac:dyDescent="0.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VLOOKUP($M8856,People!$A$2:$B$5, 2, FALSE)</f>
        <v>Chuck Magee</v>
      </c>
      <c r="W8856" s="3" t="str">
        <f>IFERROR(VLOOKUP($B8856, 'Returns'!$A$2:$B$801, 2, FALSE), "No")</f>
        <v>No</v>
      </c>
    </row>
    <row r="8857" spans="1:23" x14ac:dyDescent="0.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VLOOKUP($M8857,People!$A$2:$B$5, 2, FALSE)</f>
        <v>Anna Andreadi</v>
      </c>
      <c r="W8857" s="3" t="str">
        <f>IFERROR(VLOOKUP($B8857, 'Returns'!$A$2:$B$801, 2, FALSE), "No")</f>
        <v>No</v>
      </c>
    </row>
    <row r="8858" spans="1:23" x14ac:dyDescent="0.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VLOOKUP($M8858,People!$A$2:$B$5, 2, FALSE)</f>
        <v>Anna Andreadi</v>
      </c>
      <c r="W8858" s="3" t="str">
        <f>IFERROR(VLOOKUP($B8858, 'Returns'!$A$2:$B$801, 2, FALSE), "No")</f>
        <v>No</v>
      </c>
    </row>
    <row r="8859" spans="1:23" x14ac:dyDescent="0.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VLOOKUP($M8859,People!$A$2:$B$5, 2, FALSE)</f>
        <v>Anna Andreadi</v>
      </c>
      <c r="W8859" s="3" t="str">
        <f>IFERROR(VLOOKUP($B8859, 'Returns'!$A$2:$B$801, 2, FALSE), "No")</f>
        <v>No</v>
      </c>
    </row>
    <row r="8860" spans="1:23" x14ac:dyDescent="0.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VLOOKUP($M8860,People!$A$2:$B$5, 2, FALSE)</f>
        <v>Anna Andreadi</v>
      </c>
      <c r="W8860" s="3" t="str">
        <f>IFERROR(VLOOKUP($B8860, 'Returns'!$A$2:$B$801, 2, FALSE), "No")</f>
        <v>No</v>
      </c>
    </row>
    <row r="8861" spans="1:23" x14ac:dyDescent="0.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VLOOKUP($M8861,People!$A$2:$B$5, 2, FALSE)</f>
        <v>Cassandra Brandow</v>
      </c>
      <c r="W8861" s="3" t="str">
        <f>IFERROR(VLOOKUP($B8861, 'Returns'!$A$2:$B$801, 2, FALSE), "No")</f>
        <v>No</v>
      </c>
    </row>
    <row r="8862" spans="1:23" x14ac:dyDescent="0.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VLOOKUP($M8862,People!$A$2:$B$5, 2, FALSE)</f>
        <v>Chuck Magee</v>
      </c>
      <c r="W8862" s="3" t="str">
        <f>IFERROR(VLOOKUP($B8862, 'Returns'!$A$2:$B$801, 2, FALSE), "No")</f>
        <v>No</v>
      </c>
    </row>
    <row r="8863" spans="1:23" x14ac:dyDescent="0.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VLOOKUP($M8863,People!$A$2:$B$5, 2, FALSE)</f>
        <v>Chuck Magee</v>
      </c>
      <c r="W8863" s="3" t="str">
        <f>IFERROR(VLOOKUP($B8863, 'Returns'!$A$2:$B$801, 2, FALSE), "No")</f>
        <v>No</v>
      </c>
    </row>
    <row r="8864" spans="1:23" x14ac:dyDescent="0.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VLOOKUP($M8864,People!$A$2:$B$5, 2, FALSE)</f>
        <v>Chuck Magee</v>
      </c>
      <c r="W8864" s="3" t="str">
        <f>IFERROR(VLOOKUP($B8864, 'Returns'!$A$2:$B$801, 2, FALSE), "No")</f>
        <v>No</v>
      </c>
    </row>
    <row r="8865" spans="1:23" x14ac:dyDescent="0.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VLOOKUP($M8865,People!$A$2:$B$5, 2, FALSE)</f>
        <v>Chuck Magee</v>
      </c>
      <c r="W8865" s="3" t="str">
        <f>IFERROR(VLOOKUP($B8865, 'Returns'!$A$2:$B$801, 2, FALSE), "No")</f>
        <v>No</v>
      </c>
    </row>
    <row r="8866" spans="1:23" x14ac:dyDescent="0.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VLOOKUP($M8866,People!$A$2:$B$5, 2, FALSE)</f>
        <v>Chuck Magee</v>
      </c>
      <c r="W8866" s="3" t="str">
        <f>IFERROR(VLOOKUP($B8866, 'Returns'!$A$2:$B$801, 2, FALSE), "No")</f>
        <v>No</v>
      </c>
    </row>
    <row r="8867" spans="1:23" x14ac:dyDescent="0.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VLOOKUP($M8867,People!$A$2:$B$5, 2, FALSE)</f>
        <v>Cassandra Brandow</v>
      </c>
      <c r="W8867" s="3" t="str">
        <f>IFERROR(VLOOKUP($B8867, 'Returns'!$A$2:$B$801, 2, FALSE), "No")</f>
        <v>No</v>
      </c>
    </row>
    <row r="8868" spans="1:23" x14ac:dyDescent="0.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VLOOKUP($M8868,People!$A$2:$B$5, 2, FALSE)</f>
        <v>Kelly Williams</v>
      </c>
      <c r="W8868" s="3" t="str">
        <f>IFERROR(VLOOKUP($B8868, 'Returns'!$A$2:$B$801, 2, FALSE), "No")</f>
        <v>No</v>
      </c>
    </row>
    <row r="8869" spans="1:23" x14ac:dyDescent="0.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VLOOKUP($M8869,People!$A$2:$B$5, 2, FALSE)</f>
        <v>Kelly Williams</v>
      </c>
      <c r="W8869" s="3" t="str">
        <f>IFERROR(VLOOKUP($B8869, 'Returns'!$A$2:$B$801, 2, FALSE), "No")</f>
        <v>No</v>
      </c>
    </row>
    <row r="8870" spans="1:23" x14ac:dyDescent="0.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VLOOKUP($M8870,People!$A$2:$B$5, 2, FALSE)</f>
        <v>Anna Andreadi</v>
      </c>
      <c r="W8870" s="3" t="str">
        <f>IFERROR(VLOOKUP($B8870, 'Returns'!$A$2:$B$801, 2, FALSE), "No")</f>
        <v>No</v>
      </c>
    </row>
    <row r="8871" spans="1:23" x14ac:dyDescent="0.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VLOOKUP($M8871,People!$A$2:$B$5, 2, FALSE)</f>
        <v>Anna Andreadi</v>
      </c>
      <c r="W8871" s="3" t="str">
        <f>IFERROR(VLOOKUP($B8871, 'Returns'!$A$2:$B$801, 2, FALSE), "No")</f>
        <v>Yes</v>
      </c>
    </row>
    <row r="8872" spans="1:23" x14ac:dyDescent="0.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VLOOKUP($M8872,People!$A$2:$B$5, 2, FALSE)</f>
        <v>Anna Andreadi</v>
      </c>
      <c r="W8872" s="3" t="str">
        <f>IFERROR(VLOOKUP($B8872, 'Returns'!$A$2:$B$801, 2, FALSE), "No")</f>
        <v>Yes</v>
      </c>
    </row>
    <row r="8873" spans="1:23" x14ac:dyDescent="0.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VLOOKUP($M8873,People!$A$2:$B$5, 2, FALSE)</f>
        <v>Anna Andreadi</v>
      </c>
      <c r="W8873" s="3" t="str">
        <f>IFERROR(VLOOKUP($B8873, 'Returns'!$A$2:$B$801, 2, FALSE), "No")</f>
        <v>Yes</v>
      </c>
    </row>
    <row r="8874" spans="1:23" x14ac:dyDescent="0.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VLOOKUP($M8874,People!$A$2:$B$5, 2, FALSE)</f>
        <v>Chuck Magee</v>
      </c>
      <c r="W8874" s="3" t="str">
        <f>IFERROR(VLOOKUP($B8874, 'Returns'!$A$2:$B$801, 2, FALSE), "No")</f>
        <v>Yes</v>
      </c>
    </row>
    <row r="8875" spans="1:23" x14ac:dyDescent="0.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VLOOKUP($M8875,People!$A$2:$B$5, 2, FALSE)</f>
        <v>Chuck Magee</v>
      </c>
      <c r="W8875" s="3" t="str">
        <f>IFERROR(VLOOKUP($B8875, 'Returns'!$A$2:$B$801, 2, FALSE), "No")</f>
        <v>Yes</v>
      </c>
    </row>
    <row r="8876" spans="1:23" x14ac:dyDescent="0.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VLOOKUP($M8876,People!$A$2:$B$5, 2, FALSE)</f>
        <v>Kelly Williams</v>
      </c>
      <c r="W8876" s="3" t="str">
        <f>IFERROR(VLOOKUP($B8876, 'Returns'!$A$2:$B$801, 2, FALSE), "No")</f>
        <v>No</v>
      </c>
    </row>
    <row r="8877" spans="1:23" x14ac:dyDescent="0.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VLOOKUP($M8877,People!$A$2:$B$5, 2, FALSE)</f>
        <v>Kelly Williams</v>
      </c>
      <c r="W8877" s="3" t="str">
        <f>IFERROR(VLOOKUP($B8877, 'Returns'!$A$2:$B$801, 2, FALSE), "No")</f>
        <v>No</v>
      </c>
    </row>
    <row r="8878" spans="1:23" x14ac:dyDescent="0.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VLOOKUP($M8878,People!$A$2:$B$5, 2, FALSE)</f>
        <v>Kelly Williams</v>
      </c>
      <c r="W8878" s="3" t="str">
        <f>IFERROR(VLOOKUP($B8878, 'Returns'!$A$2:$B$801, 2, FALSE), "No")</f>
        <v>No</v>
      </c>
    </row>
    <row r="8879" spans="1:23" x14ac:dyDescent="0.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VLOOKUP($M8879,People!$A$2:$B$5, 2, FALSE)</f>
        <v>Chuck Magee</v>
      </c>
      <c r="W8879" s="3" t="str">
        <f>IFERROR(VLOOKUP($B8879, 'Returns'!$A$2:$B$801, 2, FALSE), "No")</f>
        <v>No</v>
      </c>
    </row>
    <row r="8880" spans="1:23" x14ac:dyDescent="0.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VLOOKUP($M8880,People!$A$2:$B$5, 2, FALSE)</f>
        <v>Chuck Magee</v>
      </c>
      <c r="W8880" s="3" t="str">
        <f>IFERROR(VLOOKUP($B8880, 'Returns'!$A$2:$B$801, 2, FALSE), "No")</f>
        <v>No</v>
      </c>
    </row>
    <row r="8881" spans="1:23" x14ac:dyDescent="0.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VLOOKUP($M8881,People!$A$2:$B$5, 2, FALSE)</f>
        <v>Anna Andreadi</v>
      </c>
      <c r="W8881" s="3" t="str">
        <f>IFERROR(VLOOKUP($B8881, 'Returns'!$A$2:$B$801, 2, FALSE), "No")</f>
        <v>No</v>
      </c>
    </row>
    <row r="8882" spans="1:23" x14ac:dyDescent="0.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VLOOKUP($M8882,People!$A$2:$B$5, 2, FALSE)</f>
        <v>Anna Andreadi</v>
      </c>
      <c r="W8882" s="3" t="str">
        <f>IFERROR(VLOOKUP($B8882, 'Returns'!$A$2:$B$801, 2, FALSE), "No")</f>
        <v>No</v>
      </c>
    </row>
    <row r="8883" spans="1:23" x14ac:dyDescent="0.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VLOOKUP($M8883,People!$A$2:$B$5, 2, FALSE)</f>
        <v>Kelly Williams</v>
      </c>
      <c r="W8883" s="3" t="str">
        <f>IFERROR(VLOOKUP($B8883, 'Returns'!$A$2:$B$801, 2, FALSE), "No")</f>
        <v>No</v>
      </c>
    </row>
    <row r="8884" spans="1:23" x14ac:dyDescent="0.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VLOOKUP($M8884,People!$A$2:$B$5, 2, FALSE)</f>
        <v>Cassandra Brandow</v>
      </c>
      <c r="W8884" s="3" t="str">
        <f>IFERROR(VLOOKUP($B8884, 'Returns'!$A$2:$B$801, 2, FALSE), "No")</f>
        <v>No</v>
      </c>
    </row>
    <row r="8885" spans="1:23" x14ac:dyDescent="0.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VLOOKUP($M8885,People!$A$2:$B$5, 2, FALSE)</f>
        <v>Cassandra Brandow</v>
      </c>
      <c r="W8885" s="3" t="str">
        <f>IFERROR(VLOOKUP($B8885, 'Returns'!$A$2:$B$801, 2, FALSE), "No")</f>
        <v>No</v>
      </c>
    </row>
    <row r="8886" spans="1:23" x14ac:dyDescent="0.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VLOOKUP($M8886,People!$A$2:$B$5, 2, FALSE)</f>
        <v>Chuck Magee</v>
      </c>
      <c r="W8886" s="3" t="str">
        <f>IFERROR(VLOOKUP($B8886, 'Returns'!$A$2:$B$801, 2, FALSE), "No")</f>
        <v>No</v>
      </c>
    </row>
    <row r="8887" spans="1:23" x14ac:dyDescent="0.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VLOOKUP($M8887,People!$A$2:$B$5, 2, FALSE)</f>
        <v>Chuck Magee</v>
      </c>
      <c r="W8887" s="3" t="str">
        <f>IFERROR(VLOOKUP($B8887, 'Returns'!$A$2:$B$801, 2, FALSE), "No")</f>
        <v>No</v>
      </c>
    </row>
    <row r="8888" spans="1:23" x14ac:dyDescent="0.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VLOOKUP($M8888,People!$A$2:$B$5, 2, FALSE)</f>
        <v>Chuck Magee</v>
      </c>
      <c r="W8888" s="3" t="str">
        <f>IFERROR(VLOOKUP($B8888, 'Returns'!$A$2:$B$801, 2, FALSE), "No")</f>
        <v>No</v>
      </c>
    </row>
    <row r="8889" spans="1:23" x14ac:dyDescent="0.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VLOOKUP($M8889,People!$A$2:$B$5, 2, FALSE)</f>
        <v>Anna Andreadi</v>
      </c>
      <c r="W8889" s="3" t="str">
        <f>IFERROR(VLOOKUP($B8889, 'Returns'!$A$2:$B$801, 2, FALSE), "No")</f>
        <v>No</v>
      </c>
    </row>
    <row r="8890" spans="1:23" x14ac:dyDescent="0.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VLOOKUP($M8890,People!$A$2:$B$5, 2, FALSE)</f>
        <v>Anna Andreadi</v>
      </c>
      <c r="W8890" s="3" t="str">
        <f>IFERROR(VLOOKUP($B8890, 'Returns'!$A$2:$B$801, 2, FALSE), "No")</f>
        <v>No</v>
      </c>
    </row>
    <row r="8891" spans="1:23" x14ac:dyDescent="0.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VLOOKUP($M8891,People!$A$2:$B$5, 2, FALSE)</f>
        <v>Kelly Williams</v>
      </c>
      <c r="W8891" s="3" t="str">
        <f>IFERROR(VLOOKUP($B8891, 'Returns'!$A$2:$B$801, 2, FALSE), "No")</f>
        <v>No</v>
      </c>
    </row>
    <row r="8892" spans="1:23" x14ac:dyDescent="0.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VLOOKUP($M8892,People!$A$2:$B$5, 2, FALSE)</f>
        <v>Kelly Williams</v>
      </c>
      <c r="W8892" s="3" t="str">
        <f>IFERROR(VLOOKUP($B8892, 'Returns'!$A$2:$B$801, 2, FALSE), "No")</f>
        <v>No</v>
      </c>
    </row>
    <row r="8893" spans="1:23" x14ac:dyDescent="0.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VLOOKUP($M8893,People!$A$2:$B$5, 2, FALSE)</f>
        <v>Cassandra Brandow</v>
      </c>
      <c r="W8893" s="3" t="str">
        <f>IFERROR(VLOOKUP($B8893, 'Returns'!$A$2:$B$801, 2, FALSE), "No")</f>
        <v>Yes</v>
      </c>
    </row>
    <row r="8894" spans="1:23" x14ac:dyDescent="0.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VLOOKUP($M8894,People!$A$2:$B$5, 2, FALSE)</f>
        <v>Anna Andreadi</v>
      </c>
      <c r="W8894" s="3" t="str">
        <f>IFERROR(VLOOKUP($B8894, 'Returns'!$A$2:$B$801, 2, FALSE), "No")</f>
        <v>No</v>
      </c>
    </row>
    <row r="8895" spans="1:23" x14ac:dyDescent="0.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VLOOKUP($M8895,People!$A$2:$B$5, 2, FALSE)</f>
        <v>Kelly Williams</v>
      </c>
      <c r="W8895" s="3" t="str">
        <f>IFERROR(VLOOKUP($B8895, 'Returns'!$A$2:$B$801, 2, FALSE), "No")</f>
        <v>No</v>
      </c>
    </row>
    <row r="8896" spans="1:23" x14ac:dyDescent="0.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VLOOKUP($M8896,People!$A$2:$B$5, 2, FALSE)</f>
        <v>Anna Andreadi</v>
      </c>
      <c r="W8896" s="3" t="str">
        <f>IFERROR(VLOOKUP($B8896, 'Returns'!$A$2:$B$801, 2, FALSE), "No")</f>
        <v>No</v>
      </c>
    </row>
    <row r="8897" spans="1:23" x14ac:dyDescent="0.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VLOOKUP($M8897,People!$A$2:$B$5, 2, FALSE)</f>
        <v>Anna Andreadi</v>
      </c>
      <c r="W8897" s="3" t="str">
        <f>IFERROR(VLOOKUP($B8897, 'Returns'!$A$2:$B$801, 2, FALSE), "No")</f>
        <v>No</v>
      </c>
    </row>
    <row r="8898" spans="1:23" x14ac:dyDescent="0.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VLOOKUP($M8898,People!$A$2:$B$5, 2, FALSE)</f>
        <v>Anna Andreadi</v>
      </c>
      <c r="W8898" s="3" t="str">
        <f>IFERROR(VLOOKUP($B8898, 'Returns'!$A$2:$B$801, 2, FALSE), "No")</f>
        <v>No</v>
      </c>
    </row>
    <row r="8899" spans="1:23" x14ac:dyDescent="0.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VLOOKUP($M8899,People!$A$2:$B$5, 2, FALSE)</f>
        <v>Anna Andreadi</v>
      </c>
      <c r="W8899" s="3" t="str">
        <f>IFERROR(VLOOKUP($B8899, 'Returns'!$A$2:$B$801, 2, FALSE), "No")</f>
        <v>No</v>
      </c>
    </row>
    <row r="8900" spans="1:23" x14ac:dyDescent="0.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VLOOKUP($M8900,People!$A$2:$B$5, 2, FALSE)</f>
        <v>Cassandra Brandow</v>
      </c>
      <c r="W8900" s="3" t="str">
        <f>IFERROR(VLOOKUP($B8900, 'Returns'!$A$2:$B$801, 2, FALSE), "No")</f>
        <v>No</v>
      </c>
    </row>
    <row r="8901" spans="1:23" x14ac:dyDescent="0.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VLOOKUP($M8901,People!$A$2:$B$5, 2, FALSE)</f>
        <v>Cassandra Brandow</v>
      </c>
      <c r="W8901" s="3" t="str">
        <f>IFERROR(VLOOKUP($B8901, 'Returns'!$A$2:$B$801, 2, FALSE), "No")</f>
        <v>No</v>
      </c>
    </row>
    <row r="8902" spans="1:23" x14ac:dyDescent="0.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VLOOKUP($M8902,People!$A$2:$B$5, 2, FALSE)</f>
        <v>Kelly Williams</v>
      </c>
      <c r="W8902" s="3" t="str">
        <f>IFERROR(VLOOKUP($B8902, 'Returns'!$A$2:$B$801, 2, FALSE), "No")</f>
        <v>No</v>
      </c>
    </row>
    <row r="8903" spans="1:23" x14ac:dyDescent="0.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VLOOKUP($M8903,People!$A$2:$B$5, 2, FALSE)</f>
        <v>Kelly Williams</v>
      </c>
      <c r="W8903" s="3" t="str">
        <f>IFERROR(VLOOKUP($B8903, 'Returns'!$A$2:$B$801, 2, FALSE), "No")</f>
        <v>No</v>
      </c>
    </row>
    <row r="8904" spans="1:23" x14ac:dyDescent="0.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VLOOKUP($M8904,People!$A$2:$B$5, 2, FALSE)</f>
        <v>Kelly Williams</v>
      </c>
      <c r="W8904" s="3" t="str">
        <f>IFERROR(VLOOKUP($B8904, 'Returns'!$A$2:$B$801, 2, FALSE), "No")</f>
        <v>No</v>
      </c>
    </row>
    <row r="8905" spans="1:23" x14ac:dyDescent="0.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VLOOKUP($M8905,People!$A$2:$B$5, 2, FALSE)</f>
        <v>Kelly Williams</v>
      </c>
      <c r="W8905" s="3" t="str">
        <f>IFERROR(VLOOKUP($B8905, 'Returns'!$A$2:$B$801, 2, FALSE), "No")</f>
        <v>No</v>
      </c>
    </row>
    <row r="8906" spans="1:23" x14ac:dyDescent="0.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VLOOKUP($M8906,People!$A$2:$B$5, 2, FALSE)</f>
        <v>Chuck Magee</v>
      </c>
      <c r="W8906" s="3" t="str">
        <f>IFERROR(VLOOKUP($B8906, 'Returns'!$A$2:$B$801, 2, FALSE), "No")</f>
        <v>No</v>
      </c>
    </row>
    <row r="8907" spans="1:23" x14ac:dyDescent="0.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VLOOKUP($M8907,People!$A$2:$B$5, 2, FALSE)</f>
        <v>Chuck Magee</v>
      </c>
      <c r="W8907" s="3" t="str">
        <f>IFERROR(VLOOKUP($B8907, 'Returns'!$A$2:$B$801, 2, FALSE), "No")</f>
        <v>No</v>
      </c>
    </row>
    <row r="8908" spans="1:23" x14ac:dyDescent="0.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VLOOKUP($M8908,People!$A$2:$B$5, 2, FALSE)</f>
        <v>Chuck Magee</v>
      </c>
      <c r="W8908" s="3" t="str">
        <f>IFERROR(VLOOKUP($B8908, 'Returns'!$A$2:$B$801, 2, FALSE), "No")</f>
        <v>No</v>
      </c>
    </row>
    <row r="8909" spans="1:23" x14ac:dyDescent="0.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VLOOKUP($M8909,People!$A$2:$B$5, 2, FALSE)</f>
        <v>Anna Andreadi</v>
      </c>
      <c r="W8909" s="3" t="str">
        <f>IFERROR(VLOOKUP($B8909, 'Returns'!$A$2:$B$801, 2, FALSE), "No")</f>
        <v>No</v>
      </c>
    </row>
    <row r="8910" spans="1:23" x14ac:dyDescent="0.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VLOOKUP($M8910,People!$A$2:$B$5, 2, FALSE)</f>
        <v>Anna Andreadi</v>
      </c>
      <c r="W8910" s="3" t="str">
        <f>IFERROR(VLOOKUP($B8910, 'Returns'!$A$2:$B$801, 2, FALSE), "No")</f>
        <v>No</v>
      </c>
    </row>
    <row r="8911" spans="1:23" x14ac:dyDescent="0.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VLOOKUP($M8911,People!$A$2:$B$5, 2, FALSE)</f>
        <v>Chuck Magee</v>
      </c>
      <c r="W8911" s="3" t="str">
        <f>IFERROR(VLOOKUP($B8911, 'Returns'!$A$2:$B$801, 2, FALSE), "No")</f>
        <v>No</v>
      </c>
    </row>
    <row r="8912" spans="1:23" x14ac:dyDescent="0.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VLOOKUP($M8912,People!$A$2:$B$5, 2, FALSE)</f>
        <v>Cassandra Brandow</v>
      </c>
      <c r="W8912" s="3" t="str">
        <f>IFERROR(VLOOKUP($B8912, 'Returns'!$A$2:$B$801, 2, FALSE), "No")</f>
        <v>No</v>
      </c>
    </row>
    <row r="8913" spans="1:23" x14ac:dyDescent="0.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VLOOKUP($M8913,People!$A$2:$B$5, 2, FALSE)</f>
        <v>Cassandra Brandow</v>
      </c>
      <c r="W8913" s="3" t="str">
        <f>IFERROR(VLOOKUP($B8913, 'Returns'!$A$2:$B$801, 2, FALSE), "No")</f>
        <v>No</v>
      </c>
    </row>
    <row r="8914" spans="1:23" x14ac:dyDescent="0.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VLOOKUP($M8914,People!$A$2:$B$5, 2, FALSE)</f>
        <v>Cassandra Brandow</v>
      </c>
      <c r="W8914" s="3" t="str">
        <f>IFERROR(VLOOKUP($B8914, 'Returns'!$A$2:$B$801, 2, FALSE), "No")</f>
        <v>No</v>
      </c>
    </row>
    <row r="8915" spans="1:23" x14ac:dyDescent="0.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VLOOKUP($M8915,People!$A$2:$B$5, 2, FALSE)</f>
        <v>Cassandra Brandow</v>
      </c>
      <c r="W8915" s="3" t="str">
        <f>IFERROR(VLOOKUP($B8915, 'Returns'!$A$2:$B$801, 2, FALSE), "No")</f>
        <v>No</v>
      </c>
    </row>
    <row r="8916" spans="1:23" x14ac:dyDescent="0.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VLOOKUP($M8916,People!$A$2:$B$5, 2, FALSE)</f>
        <v>Kelly Williams</v>
      </c>
      <c r="W8916" s="3" t="str">
        <f>IFERROR(VLOOKUP($B8916, 'Returns'!$A$2:$B$801, 2, FALSE), "No")</f>
        <v>Yes</v>
      </c>
    </row>
    <row r="8917" spans="1:23" x14ac:dyDescent="0.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VLOOKUP($M8917,People!$A$2:$B$5, 2, FALSE)</f>
        <v>Kelly Williams</v>
      </c>
      <c r="W8917" s="3" t="str">
        <f>IFERROR(VLOOKUP($B8917, 'Returns'!$A$2:$B$801, 2, FALSE), "No")</f>
        <v>Yes</v>
      </c>
    </row>
    <row r="8918" spans="1:23" x14ac:dyDescent="0.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VLOOKUP($M8918,People!$A$2:$B$5, 2, FALSE)</f>
        <v>Kelly Williams</v>
      </c>
      <c r="W8918" s="3" t="str">
        <f>IFERROR(VLOOKUP($B8918, 'Returns'!$A$2:$B$801, 2, FALSE), "No")</f>
        <v>Yes</v>
      </c>
    </row>
    <row r="8919" spans="1:23" x14ac:dyDescent="0.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VLOOKUP($M8919,People!$A$2:$B$5, 2, FALSE)</f>
        <v>Kelly Williams</v>
      </c>
      <c r="W8919" s="3" t="str">
        <f>IFERROR(VLOOKUP($B8919, 'Returns'!$A$2:$B$801, 2, FALSE), "No")</f>
        <v>Yes</v>
      </c>
    </row>
    <row r="8920" spans="1:23" x14ac:dyDescent="0.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VLOOKUP($M8920,People!$A$2:$B$5, 2, FALSE)</f>
        <v>Kelly Williams</v>
      </c>
      <c r="W8920" s="3" t="str">
        <f>IFERROR(VLOOKUP($B8920, 'Returns'!$A$2:$B$801, 2, FALSE), "No")</f>
        <v>Yes</v>
      </c>
    </row>
    <row r="8921" spans="1:23" x14ac:dyDescent="0.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VLOOKUP($M8921,People!$A$2:$B$5, 2, FALSE)</f>
        <v>Cassandra Brandow</v>
      </c>
      <c r="W8921" s="3" t="str">
        <f>IFERROR(VLOOKUP($B8921, 'Returns'!$A$2:$B$801, 2, FALSE), "No")</f>
        <v>No</v>
      </c>
    </row>
    <row r="8922" spans="1:23" x14ac:dyDescent="0.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VLOOKUP($M8922,People!$A$2:$B$5, 2, FALSE)</f>
        <v>Chuck Magee</v>
      </c>
      <c r="W8922" s="3" t="str">
        <f>IFERROR(VLOOKUP($B8922, 'Returns'!$A$2:$B$801, 2, FALSE), "No")</f>
        <v>No</v>
      </c>
    </row>
    <row r="8923" spans="1:23" x14ac:dyDescent="0.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VLOOKUP($M8923,People!$A$2:$B$5, 2, FALSE)</f>
        <v>Cassandra Brandow</v>
      </c>
      <c r="W8923" s="3" t="str">
        <f>IFERROR(VLOOKUP($B8923, 'Returns'!$A$2:$B$801, 2, FALSE), "No")</f>
        <v>No</v>
      </c>
    </row>
    <row r="8924" spans="1:23" x14ac:dyDescent="0.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VLOOKUP($M8924,People!$A$2:$B$5, 2, FALSE)</f>
        <v>Cassandra Brandow</v>
      </c>
      <c r="W8924" s="3" t="str">
        <f>IFERROR(VLOOKUP($B8924, 'Returns'!$A$2:$B$801, 2, FALSE), "No")</f>
        <v>No</v>
      </c>
    </row>
    <row r="8925" spans="1:23" x14ac:dyDescent="0.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VLOOKUP($M8925,People!$A$2:$B$5, 2, FALSE)</f>
        <v>Cassandra Brandow</v>
      </c>
      <c r="W8925" s="3" t="str">
        <f>IFERROR(VLOOKUP($B8925, 'Returns'!$A$2:$B$801, 2, FALSE), "No")</f>
        <v>No</v>
      </c>
    </row>
    <row r="8926" spans="1:23" x14ac:dyDescent="0.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VLOOKUP($M8926,People!$A$2:$B$5, 2, FALSE)</f>
        <v>Kelly Williams</v>
      </c>
      <c r="W8926" s="3" t="str">
        <f>IFERROR(VLOOKUP($B8926, 'Returns'!$A$2:$B$801, 2, FALSE), "No")</f>
        <v>No</v>
      </c>
    </row>
    <row r="8927" spans="1:23" x14ac:dyDescent="0.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VLOOKUP($M8927,People!$A$2:$B$5, 2, FALSE)</f>
        <v>Kelly Williams</v>
      </c>
      <c r="W8927" s="3" t="str">
        <f>IFERROR(VLOOKUP($B8927, 'Returns'!$A$2:$B$801, 2, FALSE), "No")</f>
        <v>No</v>
      </c>
    </row>
    <row r="8928" spans="1:23" x14ac:dyDescent="0.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VLOOKUP($M8928,People!$A$2:$B$5, 2, FALSE)</f>
        <v>Kelly Williams</v>
      </c>
      <c r="W8928" s="3" t="str">
        <f>IFERROR(VLOOKUP($B8928, 'Returns'!$A$2:$B$801, 2, FALSE), "No")</f>
        <v>No</v>
      </c>
    </row>
    <row r="8929" spans="1:23" x14ac:dyDescent="0.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VLOOKUP($M8929,People!$A$2:$B$5, 2, FALSE)</f>
        <v>Anna Andreadi</v>
      </c>
      <c r="W8929" s="3" t="str">
        <f>IFERROR(VLOOKUP($B8929, 'Returns'!$A$2:$B$801, 2, FALSE), "No")</f>
        <v>No</v>
      </c>
    </row>
    <row r="8930" spans="1:23" x14ac:dyDescent="0.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VLOOKUP($M8930,People!$A$2:$B$5, 2, FALSE)</f>
        <v>Kelly Williams</v>
      </c>
      <c r="W8930" s="3" t="str">
        <f>IFERROR(VLOOKUP($B8930, 'Returns'!$A$2:$B$801, 2, FALSE), "No")</f>
        <v>No</v>
      </c>
    </row>
    <row r="8931" spans="1:23" x14ac:dyDescent="0.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VLOOKUP($M8931,People!$A$2:$B$5, 2, FALSE)</f>
        <v>Kelly Williams</v>
      </c>
      <c r="W8931" s="3" t="str">
        <f>IFERROR(VLOOKUP($B8931, 'Returns'!$A$2:$B$801, 2, FALSE), "No")</f>
        <v>No</v>
      </c>
    </row>
    <row r="8932" spans="1:23" x14ac:dyDescent="0.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VLOOKUP($M8932,People!$A$2:$B$5, 2, FALSE)</f>
        <v>Kelly Williams</v>
      </c>
      <c r="W8932" s="3" t="str">
        <f>IFERROR(VLOOKUP($B8932, 'Returns'!$A$2:$B$801, 2, FALSE), "No")</f>
        <v>No</v>
      </c>
    </row>
    <row r="8933" spans="1:23" x14ac:dyDescent="0.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VLOOKUP($M8933,People!$A$2:$B$5, 2, FALSE)</f>
        <v>Kelly Williams</v>
      </c>
      <c r="W8933" s="3" t="str">
        <f>IFERROR(VLOOKUP($B8933, 'Returns'!$A$2:$B$801, 2, FALSE), "No")</f>
        <v>No</v>
      </c>
    </row>
    <row r="8934" spans="1:23" x14ac:dyDescent="0.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VLOOKUP($M8934,People!$A$2:$B$5, 2, FALSE)</f>
        <v>Kelly Williams</v>
      </c>
      <c r="W8934" s="3" t="str">
        <f>IFERROR(VLOOKUP($B8934, 'Returns'!$A$2:$B$801, 2, FALSE), "No")</f>
        <v>No</v>
      </c>
    </row>
    <row r="8935" spans="1:23" x14ac:dyDescent="0.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VLOOKUP($M8935,People!$A$2:$B$5, 2, FALSE)</f>
        <v>Kelly Williams</v>
      </c>
      <c r="W8935" s="3" t="str">
        <f>IFERROR(VLOOKUP($B8935, 'Returns'!$A$2:$B$801, 2, FALSE), "No")</f>
        <v>No</v>
      </c>
    </row>
    <row r="8936" spans="1:23" x14ac:dyDescent="0.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VLOOKUP($M8936,People!$A$2:$B$5, 2, FALSE)</f>
        <v>Chuck Magee</v>
      </c>
      <c r="W8936" s="3" t="str">
        <f>IFERROR(VLOOKUP($B8936, 'Returns'!$A$2:$B$801, 2, FALSE), "No")</f>
        <v>No</v>
      </c>
    </row>
    <row r="8937" spans="1:23" x14ac:dyDescent="0.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VLOOKUP($M8937,People!$A$2:$B$5, 2, FALSE)</f>
        <v>Chuck Magee</v>
      </c>
      <c r="W8937" s="3" t="str">
        <f>IFERROR(VLOOKUP($B8937, 'Returns'!$A$2:$B$801, 2, FALSE), "No")</f>
        <v>No</v>
      </c>
    </row>
    <row r="8938" spans="1:23" x14ac:dyDescent="0.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VLOOKUP($M8938,People!$A$2:$B$5, 2, FALSE)</f>
        <v>Anna Andreadi</v>
      </c>
      <c r="W8938" s="3" t="str">
        <f>IFERROR(VLOOKUP($B8938, 'Returns'!$A$2:$B$801, 2, FALSE), "No")</f>
        <v>No</v>
      </c>
    </row>
    <row r="8939" spans="1:23" x14ac:dyDescent="0.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VLOOKUP($M8939,People!$A$2:$B$5, 2, FALSE)</f>
        <v>Anna Andreadi</v>
      </c>
      <c r="W8939" s="3" t="str">
        <f>IFERROR(VLOOKUP($B8939, 'Returns'!$A$2:$B$801, 2, FALSE), "No")</f>
        <v>No</v>
      </c>
    </row>
    <row r="8940" spans="1:23" x14ac:dyDescent="0.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VLOOKUP($M8940,People!$A$2:$B$5, 2, FALSE)</f>
        <v>Anna Andreadi</v>
      </c>
      <c r="W8940" s="3" t="str">
        <f>IFERROR(VLOOKUP($B8940, 'Returns'!$A$2:$B$801, 2, FALSE), "No")</f>
        <v>No</v>
      </c>
    </row>
    <row r="8941" spans="1:23" x14ac:dyDescent="0.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VLOOKUP($M8941,People!$A$2:$B$5, 2, FALSE)</f>
        <v>Anna Andreadi</v>
      </c>
      <c r="W8941" s="3" t="str">
        <f>IFERROR(VLOOKUP($B8941, 'Returns'!$A$2:$B$801, 2, FALSE), "No")</f>
        <v>No</v>
      </c>
    </row>
    <row r="8942" spans="1:23" x14ac:dyDescent="0.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VLOOKUP($M8942,People!$A$2:$B$5, 2, FALSE)</f>
        <v>Cassandra Brandow</v>
      </c>
      <c r="W8942" s="3" t="str">
        <f>IFERROR(VLOOKUP($B8942, 'Returns'!$A$2:$B$801, 2, FALSE), "No")</f>
        <v>No</v>
      </c>
    </row>
    <row r="8943" spans="1:23" x14ac:dyDescent="0.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VLOOKUP($M8943,People!$A$2:$B$5, 2, FALSE)</f>
        <v>Anna Andreadi</v>
      </c>
      <c r="W8943" s="3" t="str">
        <f>IFERROR(VLOOKUP($B8943, 'Returns'!$A$2:$B$801, 2, FALSE), "No")</f>
        <v>Yes</v>
      </c>
    </row>
    <row r="8944" spans="1:23" x14ac:dyDescent="0.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VLOOKUP($M8944,People!$A$2:$B$5, 2, FALSE)</f>
        <v>Anna Andreadi</v>
      </c>
      <c r="W8944" s="3" t="str">
        <f>IFERROR(VLOOKUP($B8944, 'Returns'!$A$2:$B$801, 2, FALSE), "No")</f>
        <v>Yes</v>
      </c>
    </row>
    <row r="8945" spans="1:23" x14ac:dyDescent="0.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VLOOKUP($M8945,People!$A$2:$B$5, 2, FALSE)</f>
        <v>Kelly Williams</v>
      </c>
      <c r="W8945" s="3" t="str">
        <f>IFERROR(VLOOKUP($B8945, 'Returns'!$A$2:$B$801, 2, FALSE), "No")</f>
        <v>No</v>
      </c>
    </row>
    <row r="8946" spans="1:23" x14ac:dyDescent="0.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VLOOKUP($M8946,People!$A$2:$B$5, 2, FALSE)</f>
        <v>Anna Andreadi</v>
      </c>
      <c r="W8946" s="3" t="str">
        <f>IFERROR(VLOOKUP($B8946, 'Returns'!$A$2:$B$801, 2, FALSE), "No")</f>
        <v>No</v>
      </c>
    </row>
    <row r="8947" spans="1:23" x14ac:dyDescent="0.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VLOOKUP($M8947,People!$A$2:$B$5, 2, FALSE)</f>
        <v>Anna Andreadi</v>
      </c>
      <c r="W8947" s="3" t="str">
        <f>IFERROR(VLOOKUP($B8947, 'Returns'!$A$2:$B$801, 2, FALSE), "No")</f>
        <v>No</v>
      </c>
    </row>
    <row r="8948" spans="1:23" x14ac:dyDescent="0.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VLOOKUP($M8948,People!$A$2:$B$5, 2, FALSE)</f>
        <v>Chuck Magee</v>
      </c>
      <c r="W8948" s="3" t="str">
        <f>IFERROR(VLOOKUP($B8948, 'Returns'!$A$2:$B$801, 2, FALSE), "No")</f>
        <v>No</v>
      </c>
    </row>
    <row r="8949" spans="1:23" x14ac:dyDescent="0.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VLOOKUP($M8949,People!$A$2:$B$5, 2, FALSE)</f>
        <v>Chuck Magee</v>
      </c>
      <c r="W8949" s="3" t="str">
        <f>IFERROR(VLOOKUP($B8949, 'Returns'!$A$2:$B$801, 2, FALSE), "No")</f>
        <v>No</v>
      </c>
    </row>
    <row r="8950" spans="1:23" x14ac:dyDescent="0.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VLOOKUP($M8950,People!$A$2:$B$5, 2, FALSE)</f>
        <v>Anna Andreadi</v>
      </c>
      <c r="W8950" s="3" t="str">
        <f>IFERROR(VLOOKUP($B8950, 'Returns'!$A$2:$B$801, 2, FALSE), "No")</f>
        <v>No</v>
      </c>
    </row>
    <row r="8951" spans="1:23" x14ac:dyDescent="0.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VLOOKUP($M8951,People!$A$2:$B$5, 2, FALSE)</f>
        <v>Cassandra Brandow</v>
      </c>
      <c r="W8951" s="3" t="str">
        <f>IFERROR(VLOOKUP($B8951, 'Returns'!$A$2:$B$801, 2, FALSE), "No")</f>
        <v>Yes</v>
      </c>
    </row>
    <row r="8952" spans="1:23" x14ac:dyDescent="0.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VLOOKUP($M8952,People!$A$2:$B$5, 2, FALSE)</f>
        <v>Cassandra Brandow</v>
      </c>
      <c r="W8952" s="3" t="str">
        <f>IFERROR(VLOOKUP($B8952, 'Returns'!$A$2:$B$801, 2, FALSE), "No")</f>
        <v>Yes</v>
      </c>
    </row>
    <row r="8953" spans="1:23" x14ac:dyDescent="0.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VLOOKUP($M8953,People!$A$2:$B$5, 2, FALSE)</f>
        <v>Cassandra Brandow</v>
      </c>
      <c r="W8953" s="3" t="str">
        <f>IFERROR(VLOOKUP($B8953, 'Returns'!$A$2:$B$801, 2, FALSE), "No")</f>
        <v>Yes</v>
      </c>
    </row>
    <row r="8954" spans="1:23" x14ac:dyDescent="0.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VLOOKUP($M8954,People!$A$2:$B$5, 2, FALSE)</f>
        <v>Cassandra Brandow</v>
      </c>
      <c r="W8954" s="3" t="str">
        <f>IFERROR(VLOOKUP($B8954, 'Returns'!$A$2:$B$801, 2, FALSE), "No")</f>
        <v>Yes</v>
      </c>
    </row>
    <row r="8955" spans="1:23" x14ac:dyDescent="0.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VLOOKUP($M8955,People!$A$2:$B$5, 2, FALSE)</f>
        <v>Cassandra Brandow</v>
      </c>
      <c r="W8955" s="3" t="str">
        <f>IFERROR(VLOOKUP($B8955, 'Returns'!$A$2:$B$801, 2, FALSE), "No")</f>
        <v>Yes</v>
      </c>
    </row>
    <row r="8956" spans="1:23" x14ac:dyDescent="0.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VLOOKUP($M8956,People!$A$2:$B$5, 2, FALSE)</f>
        <v>Cassandra Brandow</v>
      </c>
      <c r="W8956" s="3" t="str">
        <f>IFERROR(VLOOKUP($B8956, 'Returns'!$A$2:$B$801, 2, FALSE), "No")</f>
        <v>No</v>
      </c>
    </row>
    <row r="8957" spans="1:23" x14ac:dyDescent="0.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VLOOKUP($M8957,People!$A$2:$B$5, 2, FALSE)</f>
        <v>Anna Andreadi</v>
      </c>
      <c r="W8957" s="3" t="str">
        <f>IFERROR(VLOOKUP($B8957, 'Returns'!$A$2:$B$801, 2, FALSE), "No")</f>
        <v>No</v>
      </c>
    </row>
    <row r="8958" spans="1:23" x14ac:dyDescent="0.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VLOOKUP($M8958,People!$A$2:$B$5, 2, FALSE)</f>
        <v>Cassandra Brandow</v>
      </c>
      <c r="W8958" s="3" t="str">
        <f>IFERROR(VLOOKUP($B8958, 'Returns'!$A$2:$B$801, 2, FALSE), "No")</f>
        <v>No</v>
      </c>
    </row>
    <row r="8959" spans="1:23" x14ac:dyDescent="0.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VLOOKUP($M8959,People!$A$2:$B$5, 2, FALSE)</f>
        <v>Cassandra Brandow</v>
      </c>
      <c r="W8959" s="3" t="str">
        <f>IFERROR(VLOOKUP($B8959, 'Returns'!$A$2:$B$801, 2, FALSE), "No")</f>
        <v>No</v>
      </c>
    </row>
    <row r="8960" spans="1:23" x14ac:dyDescent="0.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VLOOKUP($M8960,People!$A$2:$B$5, 2, FALSE)</f>
        <v>Kelly Williams</v>
      </c>
      <c r="W8960" s="3" t="str">
        <f>IFERROR(VLOOKUP($B8960, 'Returns'!$A$2:$B$801, 2, FALSE), "No")</f>
        <v>No</v>
      </c>
    </row>
    <row r="8961" spans="1:23" x14ac:dyDescent="0.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VLOOKUP($M8961,People!$A$2:$B$5, 2, FALSE)</f>
        <v>Kelly Williams</v>
      </c>
      <c r="W8961" s="3" t="str">
        <f>IFERROR(VLOOKUP($B8961, 'Returns'!$A$2:$B$801, 2, FALSE), "No")</f>
        <v>No</v>
      </c>
    </row>
    <row r="8962" spans="1:23" x14ac:dyDescent="0.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VLOOKUP($M8962,People!$A$2:$B$5, 2, FALSE)</f>
        <v>Kelly Williams</v>
      </c>
      <c r="W8962" s="3" t="str">
        <f>IFERROR(VLOOKUP($B8962, 'Returns'!$A$2:$B$801, 2, FALSE), "No")</f>
        <v>No</v>
      </c>
    </row>
    <row r="8963" spans="1:23" x14ac:dyDescent="0.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VLOOKUP($M8963,People!$A$2:$B$5, 2, FALSE)</f>
        <v>Kelly Williams</v>
      </c>
      <c r="W8963" s="3" t="str">
        <f>IFERROR(VLOOKUP($B8963, 'Returns'!$A$2:$B$801, 2, FALSE), "No")</f>
        <v>No</v>
      </c>
    </row>
    <row r="8964" spans="1:23" x14ac:dyDescent="0.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VLOOKUP($M8964,People!$A$2:$B$5, 2, FALSE)</f>
        <v>Cassandra Brandow</v>
      </c>
      <c r="W8964" s="3" t="str">
        <f>IFERROR(VLOOKUP($B8964, 'Returns'!$A$2:$B$801, 2, FALSE), "No")</f>
        <v>Yes</v>
      </c>
    </row>
    <row r="8965" spans="1:23" x14ac:dyDescent="0.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VLOOKUP($M8965,People!$A$2:$B$5, 2, FALSE)</f>
        <v>Cassandra Brandow</v>
      </c>
      <c r="W8965" s="3" t="str">
        <f>IFERROR(VLOOKUP($B8965, 'Returns'!$A$2:$B$801, 2, FALSE), "No")</f>
        <v>Yes</v>
      </c>
    </row>
    <row r="8966" spans="1:23" x14ac:dyDescent="0.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VLOOKUP($M8966,People!$A$2:$B$5, 2, FALSE)</f>
        <v>Cassandra Brandow</v>
      </c>
      <c r="W8966" s="3" t="str">
        <f>IFERROR(VLOOKUP($B8966, 'Returns'!$A$2:$B$801, 2, FALSE), "No")</f>
        <v>Yes</v>
      </c>
    </row>
    <row r="8967" spans="1:23" x14ac:dyDescent="0.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VLOOKUP($M8967,People!$A$2:$B$5, 2, FALSE)</f>
        <v>Kelly Williams</v>
      </c>
      <c r="W8967" s="3" t="str">
        <f>IFERROR(VLOOKUP($B8967, 'Returns'!$A$2:$B$801, 2, FALSE), "No")</f>
        <v>No</v>
      </c>
    </row>
    <row r="8968" spans="1:23" x14ac:dyDescent="0.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VLOOKUP($M8968,People!$A$2:$B$5, 2, FALSE)</f>
        <v>Chuck Magee</v>
      </c>
      <c r="W8968" s="3" t="str">
        <f>IFERROR(VLOOKUP($B8968, 'Returns'!$A$2:$B$801, 2, FALSE), "No")</f>
        <v>No</v>
      </c>
    </row>
    <row r="8969" spans="1:23" x14ac:dyDescent="0.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VLOOKUP($M8969,People!$A$2:$B$5, 2, FALSE)</f>
        <v>Chuck Magee</v>
      </c>
      <c r="W8969" s="3" t="str">
        <f>IFERROR(VLOOKUP($B8969, 'Returns'!$A$2:$B$801, 2, FALSE), "No")</f>
        <v>No</v>
      </c>
    </row>
    <row r="8970" spans="1:23" x14ac:dyDescent="0.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VLOOKUP($M8970,People!$A$2:$B$5, 2, FALSE)</f>
        <v>Cassandra Brandow</v>
      </c>
      <c r="W8970" s="3" t="str">
        <f>IFERROR(VLOOKUP($B8970, 'Returns'!$A$2:$B$801, 2, FALSE), "No")</f>
        <v>No</v>
      </c>
    </row>
    <row r="8971" spans="1:23" x14ac:dyDescent="0.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VLOOKUP($M8971,People!$A$2:$B$5, 2, FALSE)</f>
        <v>Chuck Magee</v>
      </c>
      <c r="W8971" s="3" t="str">
        <f>IFERROR(VLOOKUP($B8971, 'Returns'!$A$2:$B$801, 2, FALSE), "No")</f>
        <v>No</v>
      </c>
    </row>
    <row r="8972" spans="1:23" x14ac:dyDescent="0.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VLOOKUP($M8972,People!$A$2:$B$5, 2, FALSE)</f>
        <v>Chuck Magee</v>
      </c>
      <c r="W8972" s="3" t="str">
        <f>IFERROR(VLOOKUP($B8972, 'Returns'!$A$2:$B$801, 2, FALSE), "No")</f>
        <v>No</v>
      </c>
    </row>
    <row r="8973" spans="1:23" x14ac:dyDescent="0.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VLOOKUP($M8973,People!$A$2:$B$5, 2, FALSE)</f>
        <v>Chuck Magee</v>
      </c>
      <c r="W8973" s="3" t="str">
        <f>IFERROR(VLOOKUP($B8973, 'Returns'!$A$2:$B$801, 2, FALSE), "No")</f>
        <v>No</v>
      </c>
    </row>
    <row r="8974" spans="1:23" x14ac:dyDescent="0.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VLOOKUP($M8974,People!$A$2:$B$5, 2, FALSE)</f>
        <v>Chuck Magee</v>
      </c>
      <c r="W8974" s="3" t="str">
        <f>IFERROR(VLOOKUP($B8974, 'Returns'!$A$2:$B$801, 2, FALSE), "No")</f>
        <v>No</v>
      </c>
    </row>
    <row r="8975" spans="1:23" x14ac:dyDescent="0.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VLOOKUP($M8975,People!$A$2:$B$5, 2, FALSE)</f>
        <v>Anna Andreadi</v>
      </c>
      <c r="W8975" s="3" t="str">
        <f>IFERROR(VLOOKUP($B8975, 'Returns'!$A$2:$B$801, 2, FALSE), "No")</f>
        <v>No</v>
      </c>
    </row>
    <row r="8976" spans="1:23" x14ac:dyDescent="0.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VLOOKUP($M8976,People!$A$2:$B$5, 2, FALSE)</f>
        <v>Kelly Williams</v>
      </c>
      <c r="W8976" s="3" t="str">
        <f>IFERROR(VLOOKUP($B8976, 'Returns'!$A$2:$B$801, 2, FALSE), "No")</f>
        <v>No</v>
      </c>
    </row>
    <row r="8977" spans="1:23" x14ac:dyDescent="0.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VLOOKUP($M8977,People!$A$2:$B$5, 2, FALSE)</f>
        <v>Kelly Williams</v>
      </c>
      <c r="W8977" s="3" t="str">
        <f>IFERROR(VLOOKUP($B8977, 'Returns'!$A$2:$B$801, 2, FALSE), "No")</f>
        <v>No</v>
      </c>
    </row>
    <row r="8978" spans="1:23" x14ac:dyDescent="0.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VLOOKUP($M8978,People!$A$2:$B$5, 2, FALSE)</f>
        <v>Kelly Williams</v>
      </c>
      <c r="W8978" s="3" t="str">
        <f>IFERROR(VLOOKUP($B8978, 'Returns'!$A$2:$B$801, 2, FALSE), "No")</f>
        <v>No</v>
      </c>
    </row>
    <row r="8979" spans="1:23" x14ac:dyDescent="0.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VLOOKUP($M8979,People!$A$2:$B$5, 2, FALSE)</f>
        <v>Kelly Williams</v>
      </c>
      <c r="W8979" s="3" t="str">
        <f>IFERROR(VLOOKUP($B8979, 'Returns'!$A$2:$B$801, 2, FALSE), "No")</f>
        <v>No</v>
      </c>
    </row>
    <row r="8980" spans="1:23" x14ac:dyDescent="0.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VLOOKUP($M8980,People!$A$2:$B$5, 2, FALSE)</f>
        <v>Chuck Magee</v>
      </c>
      <c r="W8980" s="3" t="str">
        <f>IFERROR(VLOOKUP($B8980, 'Returns'!$A$2:$B$801, 2, FALSE), "No")</f>
        <v>No</v>
      </c>
    </row>
    <row r="8981" spans="1:23" x14ac:dyDescent="0.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VLOOKUP($M8981,People!$A$2:$B$5, 2, FALSE)</f>
        <v>Kelly Williams</v>
      </c>
      <c r="W8981" s="3" t="str">
        <f>IFERROR(VLOOKUP($B8981, 'Returns'!$A$2:$B$801, 2, FALSE), "No")</f>
        <v>No</v>
      </c>
    </row>
    <row r="8982" spans="1:23" x14ac:dyDescent="0.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VLOOKUP($M8982,People!$A$2:$B$5, 2, FALSE)</f>
        <v>Kelly Williams</v>
      </c>
      <c r="W8982" s="3" t="str">
        <f>IFERROR(VLOOKUP($B8982, 'Returns'!$A$2:$B$801, 2, FALSE), "No")</f>
        <v>No</v>
      </c>
    </row>
    <row r="8983" spans="1:23" x14ac:dyDescent="0.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VLOOKUP($M8983,People!$A$2:$B$5, 2, FALSE)</f>
        <v>Kelly Williams</v>
      </c>
      <c r="W8983" s="3" t="str">
        <f>IFERROR(VLOOKUP($B8983, 'Returns'!$A$2:$B$801, 2, FALSE), "No")</f>
        <v>No</v>
      </c>
    </row>
    <row r="8984" spans="1:23" x14ac:dyDescent="0.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VLOOKUP($M8984,People!$A$2:$B$5, 2, FALSE)</f>
        <v>Kelly Williams</v>
      </c>
      <c r="W8984" s="3" t="str">
        <f>IFERROR(VLOOKUP($B8984, 'Returns'!$A$2:$B$801, 2, FALSE), "No")</f>
        <v>No</v>
      </c>
    </row>
    <row r="8985" spans="1:23" x14ac:dyDescent="0.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VLOOKUP($M8985,People!$A$2:$B$5, 2, FALSE)</f>
        <v>Kelly Williams</v>
      </c>
      <c r="W8985" s="3" t="str">
        <f>IFERROR(VLOOKUP($B8985, 'Returns'!$A$2:$B$801, 2, FALSE), "No")</f>
        <v>No</v>
      </c>
    </row>
    <row r="8986" spans="1:23" x14ac:dyDescent="0.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VLOOKUP($M8986,People!$A$2:$B$5, 2, FALSE)</f>
        <v>Kelly Williams</v>
      </c>
      <c r="W8986" s="3" t="str">
        <f>IFERROR(VLOOKUP($B8986, 'Returns'!$A$2:$B$801, 2, FALSE), "No")</f>
        <v>No</v>
      </c>
    </row>
    <row r="8987" spans="1:23" x14ac:dyDescent="0.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VLOOKUP($M8987,People!$A$2:$B$5, 2, FALSE)</f>
        <v>Cassandra Brandow</v>
      </c>
      <c r="W8987" s="3" t="str">
        <f>IFERROR(VLOOKUP($B8987, 'Returns'!$A$2:$B$801, 2, FALSE), "No")</f>
        <v>No</v>
      </c>
    </row>
    <row r="8988" spans="1:23" x14ac:dyDescent="0.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VLOOKUP($M8988,People!$A$2:$B$5, 2, FALSE)</f>
        <v>Cassandra Brandow</v>
      </c>
      <c r="W8988" s="3" t="str">
        <f>IFERROR(VLOOKUP($B8988, 'Returns'!$A$2:$B$801, 2, FALSE), "No")</f>
        <v>No</v>
      </c>
    </row>
    <row r="8989" spans="1:23" x14ac:dyDescent="0.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VLOOKUP($M8989,People!$A$2:$B$5, 2, FALSE)</f>
        <v>Cassandra Brandow</v>
      </c>
      <c r="W8989" s="3" t="str">
        <f>IFERROR(VLOOKUP($B8989, 'Returns'!$A$2:$B$801, 2, FALSE), "No")</f>
        <v>No</v>
      </c>
    </row>
    <row r="8990" spans="1:23" x14ac:dyDescent="0.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VLOOKUP($M8990,People!$A$2:$B$5, 2, FALSE)</f>
        <v>Cassandra Brandow</v>
      </c>
      <c r="W8990" s="3" t="str">
        <f>IFERROR(VLOOKUP($B8990, 'Returns'!$A$2:$B$801, 2, FALSE), "No")</f>
        <v>No</v>
      </c>
    </row>
    <row r="8991" spans="1:23" x14ac:dyDescent="0.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VLOOKUP($M8991,People!$A$2:$B$5, 2, FALSE)</f>
        <v>Kelly Williams</v>
      </c>
      <c r="W8991" s="3" t="str">
        <f>IFERROR(VLOOKUP($B8991, 'Returns'!$A$2:$B$801, 2, FALSE), "No")</f>
        <v>No</v>
      </c>
    </row>
    <row r="8992" spans="1:23" x14ac:dyDescent="0.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VLOOKUP($M8992,People!$A$2:$B$5, 2, FALSE)</f>
        <v>Kelly Williams</v>
      </c>
      <c r="W8992" s="3" t="str">
        <f>IFERROR(VLOOKUP($B8992, 'Returns'!$A$2:$B$801, 2, FALSE), "No")</f>
        <v>No</v>
      </c>
    </row>
    <row r="8993" spans="1:23" x14ac:dyDescent="0.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VLOOKUP($M8993,People!$A$2:$B$5, 2, FALSE)</f>
        <v>Anna Andreadi</v>
      </c>
      <c r="W8993" s="3" t="str">
        <f>IFERROR(VLOOKUP($B8993, 'Returns'!$A$2:$B$801, 2, FALSE), "No")</f>
        <v>No</v>
      </c>
    </row>
    <row r="8994" spans="1:23" x14ac:dyDescent="0.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VLOOKUP($M8994,People!$A$2:$B$5, 2, FALSE)</f>
        <v>Cassandra Brandow</v>
      </c>
      <c r="W8994" s="3" t="str">
        <f>IFERROR(VLOOKUP($B8994, 'Returns'!$A$2:$B$801, 2, FALSE), "No")</f>
        <v>No</v>
      </c>
    </row>
    <row r="8995" spans="1:23" x14ac:dyDescent="0.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VLOOKUP($M8995,People!$A$2:$B$5, 2, FALSE)</f>
        <v>Cassandra Brandow</v>
      </c>
      <c r="W8995" s="3" t="str">
        <f>IFERROR(VLOOKUP($B8995, 'Returns'!$A$2:$B$801, 2, FALSE), "No")</f>
        <v>No</v>
      </c>
    </row>
    <row r="8996" spans="1:23" x14ac:dyDescent="0.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VLOOKUP($M8996,People!$A$2:$B$5, 2, FALSE)</f>
        <v>Cassandra Brandow</v>
      </c>
      <c r="W8996" s="3" t="str">
        <f>IFERROR(VLOOKUP($B8996, 'Returns'!$A$2:$B$801, 2, FALSE), "No")</f>
        <v>No</v>
      </c>
    </row>
    <row r="8997" spans="1:23" x14ac:dyDescent="0.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VLOOKUP($M8997,People!$A$2:$B$5, 2, FALSE)</f>
        <v>Cassandra Brandow</v>
      </c>
      <c r="W8997" s="3" t="str">
        <f>IFERROR(VLOOKUP($B8997, 'Returns'!$A$2:$B$801, 2, FALSE), "No")</f>
        <v>No</v>
      </c>
    </row>
    <row r="8998" spans="1:23" x14ac:dyDescent="0.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VLOOKUP($M8998,People!$A$2:$B$5, 2, FALSE)</f>
        <v>Kelly Williams</v>
      </c>
      <c r="W8998" s="3" t="str">
        <f>IFERROR(VLOOKUP($B8998, 'Returns'!$A$2:$B$801, 2, FALSE), "No")</f>
        <v>No</v>
      </c>
    </row>
    <row r="8999" spans="1:23" x14ac:dyDescent="0.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VLOOKUP($M8999,People!$A$2:$B$5, 2, FALSE)</f>
        <v>Kelly Williams</v>
      </c>
      <c r="W8999" s="3" t="str">
        <f>IFERROR(VLOOKUP($B8999, 'Returns'!$A$2:$B$801, 2, FALSE), "No")</f>
        <v>No</v>
      </c>
    </row>
    <row r="9000" spans="1:23" x14ac:dyDescent="0.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VLOOKUP($M9000,People!$A$2:$B$5, 2, FALSE)</f>
        <v>Kelly Williams</v>
      </c>
      <c r="W9000" s="3" t="str">
        <f>IFERROR(VLOOKUP($B9000, 'Returns'!$A$2:$B$801, 2, FALSE), "No")</f>
        <v>No</v>
      </c>
    </row>
    <row r="9001" spans="1:23" x14ac:dyDescent="0.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VLOOKUP($M9001,People!$A$2:$B$5, 2, FALSE)</f>
        <v>Chuck Magee</v>
      </c>
      <c r="W9001" s="3" t="str">
        <f>IFERROR(VLOOKUP($B9001, 'Returns'!$A$2:$B$801, 2, FALSE), "No")</f>
        <v>No</v>
      </c>
    </row>
    <row r="9002" spans="1:23" x14ac:dyDescent="0.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VLOOKUP($M9002,People!$A$2:$B$5, 2, FALSE)</f>
        <v>Anna Andreadi</v>
      </c>
      <c r="W9002" s="3" t="str">
        <f>IFERROR(VLOOKUP($B9002, 'Returns'!$A$2:$B$801, 2, FALSE), "No")</f>
        <v>No</v>
      </c>
    </row>
    <row r="9003" spans="1:23" x14ac:dyDescent="0.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VLOOKUP($M9003,People!$A$2:$B$5, 2, FALSE)</f>
        <v>Cassandra Brandow</v>
      </c>
      <c r="W9003" s="3" t="str">
        <f>IFERROR(VLOOKUP($B9003, 'Returns'!$A$2:$B$801, 2, FALSE), "No")</f>
        <v>No</v>
      </c>
    </row>
    <row r="9004" spans="1:23" x14ac:dyDescent="0.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VLOOKUP($M9004,People!$A$2:$B$5, 2, FALSE)</f>
        <v>Cassandra Brandow</v>
      </c>
      <c r="W9004" s="3" t="str">
        <f>IFERROR(VLOOKUP($B9004, 'Returns'!$A$2:$B$801, 2, FALSE), "No")</f>
        <v>No</v>
      </c>
    </row>
    <row r="9005" spans="1:23" x14ac:dyDescent="0.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VLOOKUP($M9005,People!$A$2:$B$5, 2, FALSE)</f>
        <v>Anna Andreadi</v>
      </c>
      <c r="W9005" s="3" t="str">
        <f>IFERROR(VLOOKUP($B9005, 'Returns'!$A$2:$B$801, 2, FALSE), "No")</f>
        <v>No</v>
      </c>
    </row>
    <row r="9006" spans="1:23" x14ac:dyDescent="0.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VLOOKUP($M9006,People!$A$2:$B$5, 2, FALSE)</f>
        <v>Anna Andreadi</v>
      </c>
      <c r="W9006" s="3" t="str">
        <f>IFERROR(VLOOKUP($B9006, 'Returns'!$A$2:$B$801, 2, FALSE), "No")</f>
        <v>No</v>
      </c>
    </row>
    <row r="9007" spans="1:23" x14ac:dyDescent="0.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VLOOKUP($M9007,People!$A$2:$B$5, 2, FALSE)</f>
        <v>Kelly Williams</v>
      </c>
      <c r="W9007" s="3" t="str">
        <f>IFERROR(VLOOKUP($B9007, 'Returns'!$A$2:$B$801, 2, FALSE), "No")</f>
        <v>Yes</v>
      </c>
    </row>
    <row r="9008" spans="1:23" x14ac:dyDescent="0.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VLOOKUP($M9008,People!$A$2:$B$5, 2, FALSE)</f>
        <v>Kelly Williams</v>
      </c>
      <c r="W9008" s="3" t="str">
        <f>IFERROR(VLOOKUP($B9008, 'Returns'!$A$2:$B$801, 2, FALSE), "No")</f>
        <v>Yes</v>
      </c>
    </row>
    <row r="9009" spans="1:23" x14ac:dyDescent="0.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VLOOKUP($M9009,People!$A$2:$B$5, 2, FALSE)</f>
        <v>Kelly Williams</v>
      </c>
      <c r="W9009" s="3" t="str">
        <f>IFERROR(VLOOKUP($B9009, 'Returns'!$A$2:$B$801, 2, FALSE), "No")</f>
        <v>Yes</v>
      </c>
    </row>
    <row r="9010" spans="1:23" x14ac:dyDescent="0.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VLOOKUP($M9010,People!$A$2:$B$5, 2, FALSE)</f>
        <v>Kelly Williams</v>
      </c>
      <c r="W9010" s="3" t="str">
        <f>IFERROR(VLOOKUP($B9010, 'Returns'!$A$2:$B$801, 2, FALSE), "No")</f>
        <v>Yes</v>
      </c>
    </row>
    <row r="9011" spans="1:23" x14ac:dyDescent="0.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VLOOKUP($M9011,People!$A$2:$B$5, 2, FALSE)</f>
        <v>Chuck Magee</v>
      </c>
      <c r="W9011" s="3" t="str">
        <f>IFERROR(VLOOKUP($B9011, 'Returns'!$A$2:$B$801, 2, FALSE), "No")</f>
        <v>No</v>
      </c>
    </row>
    <row r="9012" spans="1:23" x14ac:dyDescent="0.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VLOOKUP($M9012,People!$A$2:$B$5, 2, FALSE)</f>
        <v>Cassandra Brandow</v>
      </c>
      <c r="W9012" s="3" t="str">
        <f>IFERROR(VLOOKUP($B9012, 'Returns'!$A$2:$B$801, 2, FALSE), "No")</f>
        <v>No</v>
      </c>
    </row>
    <row r="9013" spans="1:23" x14ac:dyDescent="0.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VLOOKUP($M9013,People!$A$2:$B$5, 2, FALSE)</f>
        <v>Kelly Williams</v>
      </c>
      <c r="W9013" s="3" t="str">
        <f>IFERROR(VLOOKUP($B9013, 'Returns'!$A$2:$B$801, 2, FALSE), "No")</f>
        <v>No</v>
      </c>
    </row>
    <row r="9014" spans="1:23" x14ac:dyDescent="0.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VLOOKUP($M9014,People!$A$2:$B$5, 2, FALSE)</f>
        <v>Chuck Magee</v>
      </c>
      <c r="W9014" s="3" t="str">
        <f>IFERROR(VLOOKUP($B9014, 'Returns'!$A$2:$B$801, 2, FALSE), "No")</f>
        <v>No</v>
      </c>
    </row>
    <row r="9015" spans="1:23" x14ac:dyDescent="0.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VLOOKUP($M9015,People!$A$2:$B$5, 2, FALSE)</f>
        <v>Anna Andreadi</v>
      </c>
      <c r="W9015" s="3" t="str">
        <f>IFERROR(VLOOKUP($B9015, 'Returns'!$A$2:$B$801, 2, FALSE), "No")</f>
        <v>Yes</v>
      </c>
    </row>
    <row r="9016" spans="1:23" x14ac:dyDescent="0.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VLOOKUP($M9016,People!$A$2:$B$5, 2, FALSE)</f>
        <v>Anna Andreadi</v>
      </c>
      <c r="W9016" s="3" t="str">
        <f>IFERROR(VLOOKUP($B9016, 'Returns'!$A$2:$B$801, 2, FALSE), "No")</f>
        <v>Yes</v>
      </c>
    </row>
    <row r="9017" spans="1:23" x14ac:dyDescent="0.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VLOOKUP($M9017,People!$A$2:$B$5, 2, FALSE)</f>
        <v>Anna Andreadi</v>
      </c>
      <c r="W9017" s="3" t="str">
        <f>IFERROR(VLOOKUP($B9017, 'Returns'!$A$2:$B$801, 2, FALSE), "No")</f>
        <v>No</v>
      </c>
    </row>
    <row r="9018" spans="1:23" x14ac:dyDescent="0.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VLOOKUP($M9018,People!$A$2:$B$5, 2, FALSE)</f>
        <v>Anna Andreadi</v>
      </c>
      <c r="W9018" s="3" t="str">
        <f>IFERROR(VLOOKUP($B9018, 'Returns'!$A$2:$B$801, 2, FALSE), "No")</f>
        <v>No</v>
      </c>
    </row>
    <row r="9019" spans="1:23" x14ac:dyDescent="0.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VLOOKUP($M9019,People!$A$2:$B$5, 2, FALSE)</f>
        <v>Anna Andreadi</v>
      </c>
      <c r="W9019" s="3" t="str">
        <f>IFERROR(VLOOKUP($B9019, 'Returns'!$A$2:$B$801, 2, FALSE), "No")</f>
        <v>No</v>
      </c>
    </row>
    <row r="9020" spans="1:23" x14ac:dyDescent="0.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VLOOKUP($M9020,People!$A$2:$B$5, 2, FALSE)</f>
        <v>Anna Andreadi</v>
      </c>
      <c r="W9020" s="3" t="str">
        <f>IFERROR(VLOOKUP($B9020, 'Returns'!$A$2:$B$801, 2, FALSE), "No")</f>
        <v>No</v>
      </c>
    </row>
    <row r="9021" spans="1:23" x14ac:dyDescent="0.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VLOOKUP($M9021,People!$A$2:$B$5, 2, FALSE)</f>
        <v>Cassandra Brandow</v>
      </c>
      <c r="W9021" s="3" t="str">
        <f>IFERROR(VLOOKUP($B9021, 'Returns'!$A$2:$B$801, 2, FALSE), "No")</f>
        <v>No</v>
      </c>
    </row>
    <row r="9022" spans="1:23" x14ac:dyDescent="0.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VLOOKUP($M9022,People!$A$2:$B$5, 2, FALSE)</f>
        <v>Cassandra Brandow</v>
      </c>
      <c r="W9022" s="3" t="str">
        <f>IFERROR(VLOOKUP($B9022, 'Returns'!$A$2:$B$801, 2, FALSE), "No")</f>
        <v>No</v>
      </c>
    </row>
    <row r="9023" spans="1:23" x14ac:dyDescent="0.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VLOOKUP($M9023,People!$A$2:$B$5, 2, FALSE)</f>
        <v>Chuck Magee</v>
      </c>
      <c r="W9023" s="3" t="str">
        <f>IFERROR(VLOOKUP($B9023, 'Returns'!$A$2:$B$801, 2, FALSE), "No")</f>
        <v>No</v>
      </c>
    </row>
    <row r="9024" spans="1:23" x14ac:dyDescent="0.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VLOOKUP($M9024,People!$A$2:$B$5, 2, FALSE)</f>
        <v>Anna Andreadi</v>
      </c>
      <c r="W9024" s="3" t="str">
        <f>IFERROR(VLOOKUP($B9024, 'Returns'!$A$2:$B$801, 2, FALSE), "No")</f>
        <v>No</v>
      </c>
    </row>
    <row r="9025" spans="1:23" x14ac:dyDescent="0.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VLOOKUP($M9025,People!$A$2:$B$5, 2, FALSE)</f>
        <v>Chuck Magee</v>
      </c>
      <c r="W9025" s="3" t="str">
        <f>IFERROR(VLOOKUP($B9025, 'Returns'!$A$2:$B$801, 2, FALSE), "No")</f>
        <v>No</v>
      </c>
    </row>
    <row r="9026" spans="1:23" x14ac:dyDescent="0.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VLOOKUP($M9026,People!$A$2:$B$5, 2, FALSE)</f>
        <v>Chuck Magee</v>
      </c>
      <c r="W9026" s="3" t="str">
        <f>IFERROR(VLOOKUP($B9026, 'Returns'!$A$2:$B$801, 2, FALSE), "No")</f>
        <v>No</v>
      </c>
    </row>
    <row r="9027" spans="1:23" x14ac:dyDescent="0.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VLOOKUP($M9027,People!$A$2:$B$5, 2, FALSE)</f>
        <v>Chuck Magee</v>
      </c>
      <c r="W9027" s="3" t="str">
        <f>IFERROR(VLOOKUP($B9027, 'Returns'!$A$2:$B$801, 2, FALSE), "No")</f>
        <v>No</v>
      </c>
    </row>
    <row r="9028" spans="1:23" x14ac:dyDescent="0.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VLOOKUP($M9028,People!$A$2:$B$5, 2, FALSE)</f>
        <v>Chuck Magee</v>
      </c>
      <c r="W9028" s="3" t="str">
        <f>IFERROR(VLOOKUP($B9028, 'Returns'!$A$2:$B$801, 2, FALSE), "No")</f>
        <v>No</v>
      </c>
    </row>
    <row r="9029" spans="1:23" x14ac:dyDescent="0.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VLOOKUP($M9029,People!$A$2:$B$5, 2, FALSE)</f>
        <v>Chuck Magee</v>
      </c>
      <c r="W9029" s="3" t="str">
        <f>IFERROR(VLOOKUP($B9029, 'Returns'!$A$2:$B$801, 2, FALSE), "No")</f>
        <v>No</v>
      </c>
    </row>
    <row r="9030" spans="1:23" x14ac:dyDescent="0.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VLOOKUP($M9030,People!$A$2:$B$5, 2, FALSE)</f>
        <v>Chuck Magee</v>
      </c>
      <c r="W9030" s="3" t="str">
        <f>IFERROR(VLOOKUP($B9030, 'Returns'!$A$2:$B$801, 2, FALSE), "No")</f>
        <v>No</v>
      </c>
    </row>
    <row r="9031" spans="1:23" x14ac:dyDescent="0.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VLOOKUP($M9031,People!$A$2:$B$5, 2, FALSE)</f>
        <v>Chuck Magee</v>
      </c>
      <c r="W9031" s="3" t="str">
        <f>IFERROR(VLOOKUP($B9031, 'Returns'!$A$2:$B$801, 2, FALSE), "No")</f>
        <v>No</v>
      </c>
    </row>
    <row r="9032" spans="1:23" x14ac:dyDescent="0.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VLOOKUP($M9032,People!$A$2:$B$5, 2, FALSE)</f>
        <v>Anna Andreadi</v>
      </c>
      <c r="W9032" s="3" t="str">
        <f>IFERROR(VLOOKUP($B9032, 'Returns'!$A$2:$B$801, 2, FALSE), "No")</f>
        <v>No</v>
      </c>
    </row>
    <row r="9033" spans="1:23" x14ac:dyDescent="0.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VLOOKUP($M9033,People!$A$2:$B$5, 2, FALSE)</f>
        <v>Anna Andreadi</v>
      </c>
      <c r="W9033" s="3" t="str">
        <f>IFERROR(VLOOKUP($B9033, 'Returns'!$A$2:$B$801, 2, FALSE), "No")</f>
        <v>No</v>
      </c>
    </row>
    <row r="9034" spans="1:23" x14ac:dyDescent="0.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VLOOKUP($M9034,People!$A$2:$B$5, 2, FALSE)</f>
        <v>Kelly Williams</v>
      </c>
      <c r="W9034" s="3" t="str">
        <f>IFERROR(VLOOKUP($B9034, 'Returns'!$A$2:$B$801, 2, FALSE), "No")</f>
        <v>No</v>
      </c>
    </row>
    <row r="9035" spans="1:23" x14ac:dyDescent="0.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VLOOKUP($M9035,People!$A$2:$B$5, 2, FALSE)</f>
        <v>Cassandra Brandow</v>
      </c>
      <c r="W9035" s="3" t="str">
        <f>IFERROR(VLOOKUP($B9035, 'Returns'!$A$2:$B$801, 2, FALSE), "No")</f>
        <v>No</v>
      </c>
    </row>
    <row r="9036" spans="1:23" x14ac:dyDescent="0.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VLOOKUP($M9036,People!$A$2:$B$5, 2, FALSE)</f>
        <v>Kelly Williams</v>
      </c>
      <c r="W9036" s="3" t="str">
        <f>IFERROR(VLOOKUP($B9036, 'Returns'!$A$2:$B$801, 2, FALSE), "No")</f>
        <v>Yes</v>
      </c>
    </row>
    <row r="9037" spans="1:23" x14ac:dyDescent="0.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VLOOKUP($M9037,People!$A$2:$B$5, 2, FALSE)</f>
        <v>Kelly Williams</v>
      </c>
      <c r="W9037" s="3" t="str">
        <f>IFERROR(VLOOKUP($B9037, 'Returns'!$A$2:$B$801, 2, FALSE), "No")</f>
        <v>Yes</v>
      </c>
    </row>
    <row r="9038" spans="1:23" x14ac:dyDescent="0.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VLOOKUP($M9038,People!$A$2:$B$5, 2, FALSE)</f>
        <v>Chuck Magee</v>
      </c>
      <c r="W9038" s="3" t="str">
        <f>IFERROR(VLOOKUP($B9038, 'Returns'!$A$2:$B$801, 2, FALSE), "No")</f>
        <v>No</v>
      </c>
    </row>
    <row r="9039" spans="1:23" x14ac:dyDescent="0.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VLOOKUP($M9039,People!$A$2:$B$5, 2, FALSE)</f>
        <v>Chuck Magee</v>
      </c>
      <c r="W9039" s="3" t="str">
        <f>IFERROR(VLOOKUP($B9039, 'Returns'!$A$2:$B$801, 2, FALSE), "No")</f>
        <v>No</v>
      </c>
    </row>
    <row r="9040" spans="1:23" x14ac:dyDescent="0.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VLOOKUP($M9040,People!$A$2:$B$5, 2, FALSE)</f>
        <v>Kelly Williams</v>
      </c>
      <c r="W9040" s="3" t="str">
        <f>IFERROR(VLOOKUP($B9040, 'Returns'!$A$2:$B$801, 2, FALSE), "No")</f>
        <v>No</v>
      </c>
    </row>
    <row r="9041" spans="1:23" x14ac:dyDescent="0.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VLOOKUP($M9041,People!$A$2:$B$5, 2, FALSE)</f>
        <v>Kelly Williams</v>
      </c>
      <c r="W9041" s="3" t="str">
        <f>IFERROR(VLOOKUP($B9041, 'Returns'!$A$2:$B$801, 2, FALSE), "No")</f>
        <v>No</v>
      </c>
    </row>
    <row r="9042" spans="1:23" x14ac:dyDescent="0.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VLOOKUP($M9042,People!$A$2:$B$5, 2, FALSE)</f>
        <v>Anna Andreadi</v>
      </c>
      <c r="W9042" s="3" t="str">
        <f>IFERROR(VLOOKUP($B9042, 'Returns'!$A$2:$B$801, 2, FALSE), "No")</f>
        <v>No</v>
      </c>
    </row>
    <row r="9043" spans="1:23" x14ac:dyDescent="0.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VLOOKUP($M9043,People!$A$2:$B$5, 2, FALSE)</f>
        <v>Cassandra Brandow</v>
      </c>
      <c r="W9043" s="3" t="str">
        <f>IFERROR(VLOOKUP($B9043, 'Returns'!$A$2:$B$801, 2, FALSE), "No")</f>
        <v>No</v>
      </c>
    </row>
    <row r="9044" spans="1:23" x14ac:dyDescent="0.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VLOOKUP($M9044,People!$A$2:$B$5, 2, FALSE)</f>
        <v>Anna Andreadi</v>
      </c>
      <c r="W9044" s="3" t="str">
        <f>IFERROR(VLOOKUP($B9044, 'Returns'!$A$2:$B$801, 2, FALSE), "No")</f>
        <v>No</v>
      </c>
    </row>
    <row r="9045" spans="1:23" x14ac:dyDescent="0.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VLOOKUP($M9045,People!$A$2:$B$5, 2, FALSE)</f>
        <v>Anna Andreadi</v>
      </c>
      <c r="W9045" s="3" t="str">
        <f>IFERROR(VLOOKUP($B9045, 'Returns'!$A$2:$B$801, 2, FALSE), "No")</f>
        <v>No</v>
      </c>
    </row>
    <row r="9046" spans="1:23" x14ac:dyDescent="0.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VLOOKUP($M9046,People!$A$2:$B$5, 2, FALSE)</f>
        <v>Anna Andreadi</v>
      </c>
      <c r="W9046" s="3" t="str">
        <f>IFERROR(VLOOKUP($B9046, 'Returns'!$A$2:$B$801, 2, FALSE), "No")</f>
        <v>No</v>
      </c>
    </row>
    <row r="9047" spans="1:23" x14ac:dyDescent="0.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VLOOKUP($M9047,People!$A$2:$B$5, 2, FALSE)</f>
        <v>Anna Andreadi</v>
      </c>
      <c r="W9047" s="3" t="str">
        <f>IFERROR(VLOOKUP($B9047, 'Returns'!$A$2:$B$801, 2, FALSE), "No")</f>
        <v>No</v>
      </c>
    </row>
    <row r="9048" spans="1:23" x14ac:dyDescent="0.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VLOOKUP($M9048,People!$A$2:$B$5, 2, FALSE)</f>
        <v>Anna Andreadi</v>
      </c>
      <c r="W9048" s="3" t="str">
        <f>IFERROR(VLOOKUP($B9048, 'Returns'!$A$2:$B$801, 2, FALSE), "No")</f>
        <v>No</v>
      </c>
    </row>
    <row r="9049" spans="1:23" x14ac:dyDescent="0.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VLOOKUP($M9049,People!$A$2:$B$5, 2, FALSE)</f>
        <v>Anna Andreadi</v>
      </c>
      <c r="W9049" s="3" t="str">
        <f>IFERROR(VLOOKUP($B9049, 'Returns'!$A$2:$B$801, 2, FALSE), "No")</f>
        <v>No</v>
      </c>
    </row>
    <row r="9050" spans="1:23" x14ac:dyDescent="0.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VLOOKUP($M9050,People!$A$2:$B$5, 2, FALSE)</f>
        <v>Anna Andreadi</v>
      </c>
      <c r="W9050" s="3" t="str">
        <f>IFERROR(VLOOKUP($B9050, 'Returns'!$A$2:$B$801, 2, FALSE), "No")</f>
        <v>No</v>
      </c>
    </row>
    <row r="9051" spans="1:23" x14ac:dyDescent="0.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VLOOKUP($M9051,People!$A$2:$B$5, 2, FALSE)</f>
        <v>Chuck Magee</v>
      </c>
      <c r="W9051" s="3" t="str">
        <f>IFERROR(VLOOKUP($B9051, 'Returns'!$A$2:$B$801, 2, FALSE), "No")</f>
        <v>No</v>
      </c>
    </row>
    <row r="9052" spans="1:23" x14ac:dyDescent="0.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VLOOKUP($M9052,People!$A$2:$B$5, 2, FALSE)</f>
        <v>Anna Andreadi</v>
      </c>
      <c r="W9052" s="3" t="str">
        <f>IFERROR(VLOOKUP($B9052, 'Returns'!$A$2:$B$801, 2, FALSE), "No")</f>
        <v>No</v>
      </c>
    </row>
    <row r="9053" spans="1:23" x14ac:dyDescent="0.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VLOOKUP($M9053,People!$A$2:$B$5, 2, FALSE)</f>
        <v>Anna Andreadi</v>
      </c>
      <c r="W9053" s="3" t="str">
        <f>IFERROR(VLOOKUP($B9053, 'Returns'!$A$2:$B$801, 2, FALSE), "No")</f>
        <v>No</v>
      </c>
    </row>
    <row r="9054" spans="1:23" x14ac:dyDescent="0.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VLOOKUP($M9054,People!$A$2:$B$5, 2, FALSE)</f>
        <v>Anna Andreadi</v>
      </c>
      <c r="W9054" s="3" t="str">
        <f>IFERROR(VLOOKUP($B9054, 'Returns'!$A$2:$B$801, 2, FALSE), "No")</f>
        <v>No</v>
      </c>
    </row>
    <row r="9055" spans="1:23" x14ac:dyDescent="0.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VLOOKUP($M9055,People!$A$2:$B$5, 2, FALSE)</f>
        <v>Anna Andreadi</v>
      </c>
      <c r="W9055" s="3" t="str">
        <f>IFERROR(VLOOKUP($B9055, 'Returns'!$A$2:$B$801, 2, FALSE), "No")</f>
        <v>No</v>
      </c>
    </row>
    <row r="9056" spans="1:23" x14ac:dyDescent="0.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VLOOKUP($M9056,People!$A$2:$B$5, 2, FALSE)</f>
        <v>Anna Andreadi</v>
      </c>
      <c r="W9056" s="3" t="str">
        <f>IFERROR(VLOOKUP($B9056, 'Returns'!$A$2:$B$801, 2, FALSE), "No")</f>
        <v>No</v>
      </c>
    </row>
    <row r="9057" spans="1:23" x14ac:dyDescent="0.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VLOOKUP($M9057,People!$A$2:$B$5, 2, FALSE)</f>
        <v>Anna Andreadi</v>
      </c>
      <c r="W9057" s="3" t="str">
        <f>IFERROR(VLOOKUP($B9057, 'Returns'!$A$2:$B$801, 2, FALSE), "No")</f>
        <v>No</v>
      </c>
    </row>
    <row r="9058" spans="1:23" x14ac:dyDescent="0.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VLOOKUP($M9058,People!$A$2:$B$5, 2, FALSE)</f>
        <v>Chuck Magee</v>
      </c>
      <c r="W9058" s="3" t="str">
        <f>IFERROR(VLOOKUP($B9058, 'Returns'!$A$2:$B$801, 2, FALSE), "No")</f>
        <v>No</v>
      </c>
    </row>
    <row r="9059" spans="1:23" x14ac:dyDescent="0.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VLOOKUP($M9059,People!$A$2:$B$5, 2, FALSE)</f>
        <v>Anna Andreadi</v>
      </c>
      <c r="W9059" s="3" t="str">
        <f>IFERROR(VLOOKUP($B9059, 'Returns'!$A$2:$B$801, 2, FALSE), "No")</f>
        <v>No</v>
      </c>
    </row>
    <row r="9060" spans="1:23" x14ac:dyDescent="0.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VLOOKUP($M9060,People!$A$2:$B$5, 2, FALSE)</f>
        <v>Anna Andreadi</v>
      </c>
      <c r="W9060" s="3" t="str">
        <f>IFERROR(VLOOKUP($B9060, 'Returns'!$A$2:$B$801, 2, FALSE), "No")</f>
        <v>No</v>
      </c>
    </row>
    <row r="9061" spans="1:23" x14ac:dyDescent="0.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VLOOKUP($M9061,People!$A$2:$B$5, 2, FALSE)</f>
        <v>Anna Andreadi</v>
      </c>
      <c r="W9061" s="3" t="str">
        <f>IFERROR(VLOOKUP($B9061, 'Returns'!$A$2:$B$801, 2, FALSE), "No")</f>
        <v>No</v>
      </c>
    </row>
    <row r="9062" spans="1:23" x14ac:dyDescent="0.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VLOOKUP($M9062,People!$A$2:$B$5, 2, FALSE)</f>
        <v>Anna Andreadi</v>
      </c>
      <c r="W9062" s="3" t="str">
        <f>IFERROR(VLOOKUP($B9062, 'Returns'!$A$2:$B$801, 2, FALSE), "No")</f>
        <v>No</v>
      </c>
    </row>
    <row r="9063" spans="1:23" x14ac:dyDescent="0.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VLOOKUP($M9063,People!$A$2:$B$5, 2, FALSE)</f>
        <v>Anna Andreadi</v>
      </c>
      <c r="W9063" s="3" t="str">
        <f>IFERROR(VLOOKUP($B9063, 'Returns'!$A$2:$B$801, 2, FALSE), "No")</f>
        <v>No</v>
      </c>
    </row>
    <row r="9064" spans="1:23" x14ac:dyDescent="0.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VLOOKUP($M9064,People!$A$2:$B$5, 2, FALSE)</f>
        <v>Chuck Magee</v>
      </c>
      <c r="W9064" s="3" t="str">
        <f>IFERROR(VLOOKUP($B9064, 'Returns'!$A$2:$B$801, 2, FALSE), "No")</f>
        <v>No</v>
      </c>
    </row>
    <row r="9065" spans="1:23" x14ac:dyDescent="0.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VLOOKUP($M9065,People!$A$2:$B$5, 2, FALSE)</f>
        <v>Kelly Williams</v>
      </c>
      <c r="W9065" s="3" t="str">
        <f>IFERROR(VLOOKUP($B9065, 'Returns'!$A$2:$B$801, 2, FALSE), "No")</f>
        <v>No</v>
      </c>
    </row>
    <row r="9066" spans="1:23" x14ac:dyDescent="0.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VLOOKUP($M9066,People!$A$2:$B$5, 2, FALSE)</f>
        <v>Kelly Williams</v>
      </c>
      <c r="W9066" s="3" t="str">
        <f>IFERROR(VLOOKUP($B9066, 'Returns'!$A$2:$B$801, 2, FALSE), "No")</f>
        <v>No</v>
      </c>
    </row>
    <row r="9067" spans="1:23" x14ac:dyDescent="0.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VLOOKUP($M9067,People!$A$2:$B$5, 2, FALSE)</f>
        <v>Kelly Williams</v>
      </c>
      <c r="W9067" s="3" t="str">
        <f>IFERROR(VLOOKUP($B9067, 'Returns'!$A$2:$B$801, 2, FALSE), "No")</f>
        <v>No</v>
      </c>
    </row>
    <row r="9068" spans="1:23" x14ac:dyDescent="0.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VLOOKUP($M9068,People!$A$2:$B$5, 2, FALSE)</f>
        <v>Cassandra Brandow</v>
      </c>
      <c r="W9068" s="3" t="str">
        <f>IFERROR(VLOOKUP($B9068, 'Returns'!$A$2:$B$801, 2, FALSE), "No")</f>
        <v>No</v>
      </c>
    </row>
    <row r="9069" spans="1:23" x14ac:dyDescent="0.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VLOOKUP($M9069,People!$A$2:$B$5, 2, FALSE)</f>
        <v>Chuck Magee</v>
      </c>
      <c r="W9069" s="3" t="str">
        <f>IFERROR(VLOOKUP($B9069, 'Returns'!$A$2:$B$801, 2, FALSE), "No")</f>
        <v>Yes</v>
      </c>
    </row>
    <row r="9070" spans="1:23" x14ac:dyDescent="0.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VLOOKUP($M9070,People!$A$2:$B$5, 2, FALSE)</f>
        <v>Anna Andreadi</v>
      </c>
      <c r="W9070" s="3" t="str">
        <f>IFERROR(VLOOKUP($B9070, 'Returns'!$A$2:$B$801, 2, FALSE), "No")</f>
        <v>No</v>
      </c>
    </row>
    <row r="9071" spans="1:23" x14ac:dyDescent="0.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VLOOKUP($M9071,People!$A$2:$B$5, 2, FALSE)</f>
        <v>Anna Andreadi</v>
      </c>
      <c r="W9071" s="3" t="str">
        <f>IFERROR(VLOOKUP($B9071, 'Returns'!$A$2:$B$801, 2, FALSE), "No")</f>
        <v>No</v>
      </c>
    </row>
    <row r="9072" spans="1:23" x14ac:dyDescent="0.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VLOOKUP($M9072,People!$A$2:$B$5, 2, FALSE)</f>
        <v>Chuck Magee</v>
      </c>
      <c r="W9072" s="3" t="str">
        <f>IFERROR(VLOOKUP($B9072, 'Returns'!$A$2:$B$801, 2, FALSE), "No")</f>
        <v>No</v>
      </c>
    </row>
    <row r="9073" spans="1:23" x14ac:dyDescent="0.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VLOOKUP($M9073,People!$A$2:$B$5, 2, FALSE)</f>
        <v>Kelly Williams</v>
      </c>
      <c r="W9073" s="3" t="str">
        <f>IFERROR(VLOOKUP($B9073, 'Returns'!$A$2:$B$801, 2, FALSE), "No")</f>
        <v>No</v>
      </c>
    </row>
    <row r="9074" spans="1:23" x14ac:dyDescent="0.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VLOOKUP($M9074,People!$A$2:$B$5, 2, FALSE)</f>
        <v>Kelly Williams</v>
      </c>
      <c r="W9074" s="3" t="str">
        <f>IFERROR(VLOOKUP($B9074, 'Returns'!$A$2:$B$801, 2, FALSE), "No")</f>
        <v>No</v>
      </c>
    </row>
    <row r="9075" spans="1:23" x14ac:dyDescent="0.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VLOOKUP($M9075,People!$A$2:$B$5, 2, FALSE)</f>
        <v>Kelly Williams</v>
      </c>
      <c r="W9075" s="3" t="str">
        <f>IFERROR(VLOOKUP($B9075, 'Returns'!$A$2:$B$801, 2, FALSE), "No")</f>
        <v>No</v>
      </c>
    </row>
    <row r="9076" spans="1:23" x14ac:dyDescent="0.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VLOOKUP($M9076,People!$A$2:$B$5, 2, FALSE)</f>
        <v>Cassandra Brandow</v>
      </c>
      <c r="W9076" s="3" t="str">
        <f>IFERROR(VLOOKUP($B9076, 'Returns'!$A$2:$B$801, 2, FALSE), "No")</f>
        <v>No</v>
      </c>
    </row>
    <row r="9077" spans="1:23" x14ac:dyDescent="0.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VLOOKUP($M9077,People!$A$2:$B$5, 2, FALSE)</f>
        <v>Chuck Magee</v>
      </c>
      <c r="W9077" s="3" t="str">
        <f>IFERROR(VLOOKUP($B9077, 'Returns'!$A$2:$B$801, 2, FALSE), "No")</f>
        <v>No</v>
      </c>
    </row>
    <row r="9078" spans="1:23" x14ac:dyDescent="0.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VLOOKUP($M9078,People!$A$2:$B$5, 2, FALSE)</f>
        <v>Chuck Magee</v>
      </c>
      <c r="W9078" s="3" t="str">
        <f>IFERROR(VLOOKUP($B9078, 'Returns'!$A$2:$B$801, 2, FALSE), "No")</f>
        <v>No</v>
      </c>
    </row>
    <row r="9079" spans="1:23" x14ac:dyDescent="0.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VLOOKUP($M9079,People!$A$2:$B$5, 2, FALSE)</f>
        <v>Kelly Williams</v>
      </c>
      <c r="W9079" s="3" t="str">
        <f>IFERROR(VLOOKUP($B9079, 'Returns'!$A$2:$B$801, 2, FALSE), "No")</f>
        <v>No</v>
      </c>
    </row>
    <row r="9080" spans="1:23" x14ac:dyDescent="0.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VLOOKUP($M9080,People!$A$2:$B$5, 2, FALSE)</f>
        <v>Cassandra Brandow</v>
      </c>
      <c r="W9080" s="3" t="str">
        <f>IFERROR(VLOOKUP($B9080, 'Returns'!$A$2:$B$801, 2, FALSE), "No")</f>
        <v>No</v>
      </c>
    </row>
    <row r="9081" spans="1:23" x14ac:dyDescent="0.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VLOOKUP($M9081,People!$A$2:$B$5, 2, FALSE)</f>
        <v>Cassandra Brandow</v>
      </c>
      <c r="W9081" s="3" t="str">
        <f>IFERROR(VLOOKUP($B9081, 'Returns'!$A$2:$B$801, 2, FALSE), "No")</f>
        <v>No</v>
      </c>
    </row>
    <row r="9082" spans="1:23" x14ac:dyDescent="0.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VLOOKUP($M9082,People!$A$2:$B$5, 2, FALSE)</f>
        <v>Anna Andreadi</v>
      </c>
      <c r="W9082" s="3" t="str">
        <f>IFERROR(VLOOKUP($B9082, 'Returns'!$A$2:$B$801, 2, FALSE), "No")</f>
        <v>Yes</v>
      </c>
    </row>
    <row r="9083" spans="1:23" x14ac:dyDescent="0.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VLOOKUP($M9083,People!$A$2:$B$5, 2, FALSE)</f>
        <v>Anna Andreadi</v>
      </c>
      <c r="W9083" s="3" t="str">
        <f>IFERROR(VLOOKUP($B9083, 'Returns'!$A$2:$B$801, 2, FALSE), "No")</f>
        <v>Yes</v>
      </c>
    </row>
    <row r="9084" spans="1:23" x14ac:dyDescent="0.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VLOOKUP($M9084,People!$A$2:$B$5, 2, FALSE)</f>
        <v>Cassandra Brandow</v>
      </c>
      <c r="W9084" s="3" t="str">
        <f>IFERROR(VLOOKUP($B9084, 'Returns'!$A$2:$B$801, 2, FALSE), "No")</f>
        <v>No</v>
      </c>
    </row>
    <row r="9085" spans="1:23" x14ac:dyDescent="0.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VLOOKUP($M9085,People!$A$2:$B$5, 2, FALSE)</f>
        <v>Cassandra Brandow</v>
      </c>
      <c r="W9085" s="3" t="str">
        <f>IFERROR(VLOOKUP($B9085, 'Returns'!$A$2:$B$801, 2, FALSE), "No")</f>
        <v>No</v>
      </c>
    </row>
    <row r="9086" spans="1:23" x14ac:dyDescent="0.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VLOOKUP($M9086,People!$A$2:$B$5, 2, FALSE)</f>
        <v>Cassandra Brandow</v>
      </c>
      <c r="W9086" s="3" t="str">
        <f>IFERROR(VLOOKUP($B9086, 'Returns'!$A$2:$B$801, 2, FALSE), "No")</f>
        <v>No</v>
      </c>
    </row>
    <row r="9087" spans="1:23" x14ac:dyDescent="0.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VLOOKUP($M9087,People!$A$2:$B$5, 2, FALSE)</f>
        <v>Anna Andreadi</v>
      </c>
      <c r="W9087" s="3" t="str">
        <f>IFERROR(VLOOKUP($B9087, 'Returns'!$A$2:$B$801, 2, FALSE), "No")</f>
        <v>No</v>
      </c>
    </row>
    <row r="9088" spans="1:23" x14ac:dyDescent="0.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VLOOKUP($M9088,People!$A$2:$B$5, 2, FALSE)</f>
        <v>Kelly Williams</v>
      </c>
      <c r="W9088" s="3" t="str">
        <f>IFERROR(VLOOKUP($B9088, 'Returns'!$A$2:$B$801, 2, FALSE), "No")</f>
        <v>No</v>
      </c>
    </row>
    <row r="9089" spans="1:23" x14ac:dyDescent="0.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VLOOKUP($M9089,People!$A$2:$B$5, 2, FALSE)</f>
        <v>Kelly Williams</v>
      </c>
      <c r="W9089" s="3" t="str">
        <f>IFERROR(VLOOKUP($B9089, 'Returns'!$A$2:$B$801, 2, FALSE), "No")</f>
        <v>No</v>
      </c>
    </row>
    <row r="9090" spans="1:23" x14ac:dyDescent="0.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VLOOKUP($M9090,People!$A$2:$B$5, 2, FALSE)</f>
        <v>Cassandra Brandow</v>
      </c>
      <c r="W9090" s="3" t="str">
        <f>IFERROR(VLOOKUP($B9090, 'Returns'!$A$2:$B$801, 2, FALSE), "No")</f>
        <v>No</v>
      </c>
    </row>
    <row r="9091" spans="1:23" x14ac:dyDescent="0.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VLOOKUP($M9091,People!$A$2:$B$5, 2, FALSE)</f>
        <v>Chuck Magee</v>
      </c>
      <c r="W9091" s="3" t="str">
        <f>IFERROR(VLOOKUP($B9091, 'Returns'!$A$2:$B$801, 2, FALSE), "No")</f>
        <v>No</v>
      </c>
    </row>
    <row r="9092" spans="1:23" x14ac:dyDescent="0.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VLOOKUP($M9092,People!$A$2:$B$5, 2, FALSE)</f>
        <v>Cassandra Brandow</v>
      </c>
      <c r="W9092" s="3" t="str">
        <f>IFERROR(VLOOKUP($B9092, 'Returns'!$A$2:$B$801, 2, FALSE), "No")</f>
        <v>No</v>
      </c>
    </row>
    <row r="9093" spans="1:23" x14ac:dyDescent="0.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VLOOKUP($M9093,People!$A$2:$B$5, 2, FALSE)</f>
        <v>Chuck Magee</v>
      </c>
      <c r="W9093" s="3" t="str">
        <f>IFERROR(VLOOKUP($B9093, 'Returns'!$A$2:$B$801, 2, FALSE), "No")</f>
        <v>No</v>
      </c>
    </row>
    <row r="9094" spans="1:23" x14ac:dyDescent="0.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VLOOKUP($M9094,People!$A$2:$B$5, 2, FALSE)</f>
        <v>Chuck Magee</v>
      </c>
      <c r="W9094" s="3" t="str">
        <f>IFERROR(VLOOKUP($B9094, 'Returns'!$A$2:$B$801, 2, FALSE), "No")</f>
        <v>No</v>
      </c>
    </row>
    <row r="9095" spans="1:23" x14ac:dyDescent="0.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VLOOKUP($M9095,People!$A$2:$B$5, 2, FALSE)</f>
        <v>Kelly Williams</v>
      </c>
      <c r="W9095" s="3" t="str">
        <f>IFERROR(VLOOKUP($B9095, 'Returns'!$A$2:$B$801, 2, FALSE), "No")</f>
        <v>No</v>
      </c>
    </row>
    <row r="9096" spans="1:23" x14ac:dyDescent="0.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VLOOKUP($M9096,People!$A$2:$B$5, 2, FALSE)</f>
        <v>Kelly Williams</v>
      </c>
      <c r="W9096" s="3" t="str">
        <f>IFERROR(VLOOKUP($B9096, 'Returns'!$A$2:$B$801, 2, FALSE), "No")</f>
        <v>No</v>
      </c>
    </row>
    <row r="9097" spans="1:23" x14ac:dyDescent="0.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VLOOKUP($M9097,People!$A$2:$B$5, 2, FALSE)</f>
        <v>Kelly Williams</v>
      </c>
      <c r="W9097" s="3" t="str">
        <f>IFERROR(VLOOKUP($B9097, 'Returns'!$A$2:$B$801, 2, FALSE), "No")</f>
        <v>No</v>
      </c>
    </row>
    <row r="9098" spans="1:23" x14ac:dyDescent="0.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VLOOKUP($M9098,People!$A$2:$B$5, 2, FALSE)</f>
        <v>Kelly Williams</v>
      </c>
      <c r="W9098" s="3" t="str">
        <f>IFERROR(VLOOKUP($B9098, 'Returns'!$A$2:$B$801, 2, FALSE), "No")</f>
        <v>No</v>
      </c>
    </row>
    <row r="9099" spans="1:23" x14ac:dyDescent="0.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VLOOKUP($M9099,People!$A$2:$B$5, 2, FALSE)</f>
        <v>Kelly Williams</v>
      </c>
      <c r="W9099" s="3" t="str">
        <f>IFERROR(VLOOKUP($B9099, 'Returns'!$A$2:$B$801, 2, FALSE), "No")</f>
        <v>No</v>
      </c>
    </row>
    <row r="9100" spans="1:23" x14ac:dyDescent="0.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VLOOKUP($M9100,People!$A$2:$B$5, 2, FALSE)</f>
        <v>Kelly Williams</v>
      </c>
      <c r="W9100" s="3" t="str">
        <f>IFERROR(VLOOKUP($B9100, 'Returns'!$A$2:$B$801, 2, FALSE), "No")</f>
        <v>No</v>
      </c>
    </row>
    <row r="9101" spans="1:23" x14ac:dyDescent="0.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VLOOKUP($M9101,People!$A$2:$B$5, 2, FALSE)</f>
        <v>Kelly Williams</v>
      </c>
      <c r="W9101" s="3" t="str">
        <f>IFERROR(VLOOKUP($B9101, 'Returns'!$A$2:$B$801, 2, FALSE), "No")</f>
        <v>No</v>
      </c>
    </row>
    <row r="9102" spans="1:23" x14ac:dyDescent="0.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VLOOKUP($M9102,People!$A$2:$B$5, 2, FALSE)</f>
        <v>Kelly Williams</v>
      </c>
      <c r="W9102" s="3" t="str">
        <f>IFERROR(VLOOKUP($B9102, 'Returns'!$A$2:$B$801, 2, FALSE), "No")</f>
        <v>No</v>
      </c>
    </row>
    <row r="9103" spans="1:23" x14ac:dyDescent="0.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VLOOKUP($M9103,People!$A$2:$B$5, 2, FALSE)</f>
        <v>Kelly Williams</v>
      </c>
      <c r="W9103" s="3" t="str">
        <f>IFERROR(VLOOKUP($B9103, 'Returns'!$A$2:$B$801, 2, FALSE), "No")</f>
        <v>No</v>
      </c>
    </row>
    <row r="9104" spans="1:23" x14ac:dyDescent="0.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VLOOKUP($M9104,People!$A$2:$B$5, 2, FALSE)</f>
        <v>Kelly Williams</v>
      </c>
      <c r="W9104" s="3" t="str">
        <f>IFERROR(VLOOKUP($B9104, 'Returns'!$A$2:$B$801, 2, FALSE), "No")</f>
        <v>No</v>
      </c>
    </row>
    <row r="9105" spans="1:23" x14ac:dyDescent="0.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VLOOKUP($M9105,People!$A$2:$B$5, 2, FALSE)</f>
        <v>Kelly Williams</v>
      </c>
      <c r="W9105" s="3" t="str">
        <f>IFERROR(VLOOKUP($B9105, 'Returns'!$A$2:$B$801, 2, FALSE), "No")</f>
        <v>No</v>
      </c>
    </row>
    <row r="9106" spans="1:23" x14ac:dyDescent="0.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VLOOKUP($M9106,People!$A$2:$B$5, 2, FALSE)</f>
        <v>Kelly Williams</v>
      </c>
      <c r="W9106" s="3" t="str">
        <f>IFERROR(VLOOKUP($B9106, 'Returns'!$A$2:$B$801, 2, FALSE), "No")</f>
        <v>No</v>
      </c>
    </row>
    <row r="9107" spans="1:23" x14ac:dyDescent="0.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VLOOKUP($M9107,People!$A$2:$B$5, 2, FALSE)</f>
        <v>Kelly Williams</v>
      </c>
      <c r="W9107" s="3" t="str">
        <f>IFERROR(VLOOKUP($B9107, 'Returns'!$A$2:$B$801, 2, FALSE), "No")</f>
        <v>No</v>
      </c>
    </row>
    <row r="9108" spans="1:23" x14ac:dyDescent="0.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VLOOKUP($M9108,People!$A$2:$B$5, 2, FALSE)</f>
        <v>Kelly Williams</v>
      </c>
      <c r="W9108" s="3" t="str">
        <f>IFERROR(VLOOKUP($B9108, 'Returns'!$A$2:$B$801, 2, FALSE), "No")</f>
        <v>No</v>
      </c>
    </row>
    <row r="9109" spans="1:23" x14ac:dyDescent="0.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VLOOKUP($M9109,People!$A$2:$B$5, 2, FALSE)</f>
        <v>Kelly Williams</v>
      </c>
      <c r="W9109" s="3" t="str">
        <f>IFERROR(VLOOKUP($B9109, 'Returns'!$A$2:$B$801, 2, FALSE), "No")</f>
        <v>Yes</v>
      </c>
    </row>
    <row r="9110" spans="1:23" x14ac:dyDescent="0.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VLOOKUP($M9110,People!$A$2:$B$5, 2, FALSE)</f>
        <v>Kelly Williams</v>
      </c>
      <c r="W9110" s="3" t="str">
        <f>IFERROR(VLOOKUP($B9110, 'Returns'!$A$2:$B$801, 2, FALSE), "No")</f>
        <v>Yes</v>
      </c>
    </row>
    <row r="9111" spans="1:23" x14ac:dyDescent="0.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VLOOKUP($M9111,People!$A$2:$B$5, 2, FALSE)</f>
        <v>Kelly Williams</v>
      </c>
      <c r="W9111" s="3" t="str">
        <f>IFERROR(VLOOKUP($B9111, 'Returns'!$A$2:$B$801, 2, FALSE), "No")</f>
        <v>Yes</v>
      </c>
    </row>
    <row r="9112" spans="1:23" x14ac:dyDescent="0.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VLOOKUP($M9112,People!$A$2:$B$5, 2, FALSE)</f>
        <v>Cassandra Brandow</v>
      </c>
      <c r="W9112" s="3" t="str">
        <f>IFERROR(VLOOKUP($B9112, 'Returns'!$A$2:$B$801, 2, FALSE), "No")</f>
        <v>No</v>
      </c>
    </row>
    <row r="9113" spans="1:23" x14ac:dyDescent="0.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VLOOKUP($M9113,People!$A$2:$B$5, 2, FALSE)</f>
        <v>Cassandra Brandow</v>
      </c>
      <c r="W9113" s="3" t="str">
        <f>IFERROR(VLOOKUP($B9113, 'Returns'!$A$2:$B$801, 2, FALSE), "No")</f>
        <v>No</v>
      </c>
    </row>
    <row r="9114" spans="1:23" x14ac:dyDescent="0.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VLOOKUP($M9114,People!$A$2:$B$5, 2, FALSE)</f>
        <v>Cassandra Brandow</v>
      </c>
      <c r="W9114" s="3" t="str">
        <f>IFERROR(VLOOKUP($B9114, 'Returns'!$A$2:$B$801, 2, FALSE), "No")</f>
        <v>No</v>
      </c>
    </row>
    <row r="9115" spans="1:23" x14ac:dyDescent="0.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VLOOKUP($M9115,People!$A$2:$B$5, 2, FALSE)</f>
        <v>Cassandra Brandow</v>
      </c>
      <c r="W9115" s="3" t="str">
        <f>IFERROR(VLOOKUP($B9115, 'Returns'!$A$2:$B$801, 2, FALSE), "No")</f>
        <v>No</v>
      </c>
    </row>
    <row r="9116" spans="1:23" x14ac:dyDescent="0.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VLOOKUP($M9116,People!$A$2:$B$5, 2, FALSE)</f>
        <v>Anna Andreadi</v>
      </c>
      <c r="W9116" s="3" t="str">
        <f>IFERROR(VLOOKUP($B9116, 'Returns'!$A$2:$B$801, 2, FALSE), "No")</f>
        <v>No</v>
      </c>
    </row>
    <row r="9117" spans="1:23" x14ac:dyDescent="0.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VLOOKUP($M9117,People!$A$2:$B$5, 2, FALSE)</f>
        <v>Chuck Magee</v>
      </c>
      <c r="W9117" s="3" t="str">
        <f>IFERROR(VLOOKUP($B9117, 'Returns'!$A$2:$B$801, 2, FALSE), "No")</f>
        <v>No</v>
      </c>
    </row>
    <row r="9118" spans="1:23" x14ac:dyDescent="0.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VLOOKUP($M9118,People!$A$2:$B$5, 2, FALSE)</f>
        <v>Chuck Magee</v>
      </c>
      <c r="W9118" s="3" t="str">
        <f>IFERROR(VLOOKUP($B9118, 'Returns'!$A$2:$B$801, 2, FALSE), "No")</f>
        <v>No</v>
      </c>
    </row>
    <row r="9119" spans="1:23" x14ac:dyDescent="0.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VLOOKUP($M9119,People!$A$2:$B$5, 2, FALSE)</f>
        <v>Chuck Magee</v>
      </c>
      <c r="W9119" s="3" t="str">
        <f>IFERROR(VLOOKUP($B9119, 'Returns'!$A$2:$B$801, 2, FALSE), "No")</f>
        <v>No</v>
      </c>
    </row>
    <row r="9120" spans="1:23" x14ac:dyDescent="0.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VLOOKUP($M9120,People!$A$2:$B$5, 2, FALSE)</f>
        <v>Chuck Magee</v>
      </c>
      <c r="W9120" s="3" t="str">
        <f>IFERROR(VLOOKUP($B9120, 'Returns'!$A$2:$B$801, 2, FALSE), "No")</f>
        <v>No</v>
      </c>
    </row>
    <row r="9121" spans="1:23" x14ac:dyDescent="0.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VLOOKUP($M9121,People!$A$2:$B$5, 2, FALSE)</f>
        <v>Anna Andreadi</v>
      </c>
      <c r="W9121" s="3" t="str">
        <f>IFERROR(VLOOKUP($B9121, 'Returns'!$A$2:$B$801, 2, FALSE), "No")</f>
        <v>No</v>
      </c>
    </row>
    <row r="9122" spans="1:23" x14ac:dyDescent="0.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VLOOKUP($M9122,People!$A$2:$B$5, 2, FALSE)</f>
        <v>Anna Andreadi</v>
      </c>
      <c r="W9122" s="3" t="str">
        <f>IFERROR(VLOOKUP($B9122, 'Returns'!$A$2:$B$801, 2, FALSE), "No")</f>
        <v>No</v>
      </c>
    </row>
    <row r="9123" spans="1:23" x14ac:dyDescent="0.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VLOOKUP($M9123,People!$A$2:$B$5, 2, FALSE)</f>
        <v>Anna Andreadi</v>
      </c>
      <c r="W9123" s="3" t="str">
        <f>IFERROR(VLOOKUP($B9123, 'Returns'!$A$2:$B$801, 2, FALSE), "No")</f>
        <v>Yes</v>
      </c>
    </row>
    <row r="9124" spans="1:23" x14ac:dyDescent="0.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VLOOKUP($M9124,People!$A$2:$B$5, 2, FALSE)</f>
        <v>Anna Andreadi</v>
      </c>
      <c r="W9124" s="3" t="str">
        <f>IFERROR(VLOOKUP($B9124, 'Returns'!$A$2:$B$801, 2, FALSE), "No")</f>
        <v>No</v>
      </c>
    </row>
    <row r="9125" spans="1:23" x14ac:dyDescent="0.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VLOOKUP($M9125,People!$A$2:$B$5, 2, FALSE)</f>
        <v>Chuck Magee</v>
      </c>
      <c r="W9125" s="3" t="str">
        <f>IFERROR(VLOOKUP($B9125, 'Returns'!$A$2:$B$801, 2, FALSE), "No")</f>
        <v>No</v>
      </c>
    </row>
    <row r="9126" spans="1:23" x14ac:dyDescent="0.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VLOOKUP($M9126,People!$A$2:$B$5, 2, FALSE)</f>
        <v>Kelly Williams</v>
      </c>
      <c r="W9126" s="3" t="str">
        <f>IFERROR(VLOOKUP($B9126, 'Returns'!$A$2:$B$801, 2, FALSE), "No")</f>
        <v>No</v>
      </c>
    </row>
    <row r="9127" spans="1:23" x14ac:dyDescent="0.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VLOOKUP($M9127,People!$A$2:$B$5, 2, FALSE)</f>
        <v>Kelly Williams</v>
      </c>
      <c r="W9127" s="3" t="str">
        <f>IFERROR(VLOOKUP($B9127, 'Returns'!$A$2:$B$801, 2, FALSE), "No")</f>
        <v>No</v>
      </c>
    </row>
    <row r="9128" spans="1:23" x14ac:dyDescent="0.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VLOOKUP($M9128,People!$A$2:$B$5, 2, FALSE)</f>
        <v>Anna Andreadi</v>
      </c>
      <c r="W9128" s="3" t="str">
        <f>IFERROR(VLOOKUP($B9128, 'Returns'!$A$2:$B$801, 2, FALSE), "No")</f>
        <v>No</v>
      </c>
    </row>
    <row r="9129" spans="1:23" x14ac:dyDescent="0.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VLOOKUP($M9129,People!$A$2:$B$5, 2, FALSE)</f>
        <v>Kelly Williams</v>
      </c>
      <c r="W9129" s="3" t="str">
        <f>IFERROR(VLOOKUP($B9129, 'Returns'!$A$2:$B$801, 2, FALSE), "No")</f>
        <v>No</v>
      </c>
    </row>
    <row r="9130" spans="1:23" x14ac:dyDescent="0.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VLOOKUP($M9130,People!$A$2:$B$5, 2, FALSE)</f>
        <v>Anna Andreadi</v>
      </c>
      <c r="W9130" s="3" t="str">
        <f>IFERROR(VLOOKUP($B9130, 'Returns'!$A$2:$B$801, 2, FALSE), "No")</f>
        <v>No</v>
      </c>
    </row>
    <row r="9131" spans="1:23" x14ac:dyDescent="0.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VLOOKUP($M9131,People!$A$2:$B$5, 2, FALSE)</f>
        <v>Chuck Magee</v>
      </c>
      <c r="W9131" s="3" t="str">
        <f>IFERROR(VLOOKUP($B9131, 'Returns'!$A$2:$B$801, 2, FALSE), "No")</f>
        <v>No</v>
      </c>
    </row>
    <row r="9132" spans="1:23" x14ac:dyDescent="0.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VLOOKUP($M9132,People!$A$2:$B$5, 2, FALSE)</f>
        <v>Chuck Magee</v>
      </c>
      <c r="W9132" s="3" t="str">
        <f>IFERROR(VLOOKUP($B9132, 'Returns'!$A$2:$B$801, 2, FALSE), "No")</f>
        <v>No</v>
      </c>
    </row>
    <row r="9133" spans="1:23" x14ac:dyDescent="0.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VLOOKUP($M9133,People!$A$2:$B$5, 2, FALSE)</f>
        <v>Chuck Magee</v>
      </c>
      <c r="W9133" s="3" t="str">
        <f>IFERROR(VLOOKUP($B9133, 'Returns'!$A$2:$B$801, 2, FALSE), "No")</f>
        <v>No</v>
      </c>
    </row>
    <row r="9134" spans="1:23" x14ac:dyDescent="0.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VLOOKUP($M9134,People!$A$2:$B$5, 2, FALSE)</f>
        <v>Chuck Magee</v>
      </c>
      <c r="W9134" s="3" t="str">
        <f>IFERROR(VLOOKUP($B9134, 'Returns'!$A$2:$B$801, 2, FALSE), "No")</f>
        <v>No</v>
      </c>
    </row>
    <row r="9135" spans="1:23" x14ac:dyDescent="0.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VLOOKUP($M9135,People!$A$2:$B$5, 2, FALSE)</f>
        <v>Anna Andreadi</v>
      </c>
      <c r="W9135" s="3" t="str">
        <f>IFERROR(VLOOKUP($B9135, 'Returns'!$A$2:$B$801, 2, FALSE), "No")</f>
        <v>No</v>
      </c>
    </row>
    <row r="9136" spans="1:23" x14ac:dyDescent="0.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VLOOKUP($M9136,People!$A$2:$B$5, 2, FALSE)</f>
        <v>Cassandra Brandow</v>
      </c>
      <c r="W9136" s="3" t="str">
        <f>IFERROR(VLOOKUP($B9136, 'Returns'!$A$2:$B$801, 2, FALSE), "No")</f>
        <v>No</v>
      </c>
    </row>
    <row r="9137" spans="1:23" x14ac:dyDescent="0.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VLOOKUP($M9137,People!$A$2:$B$5, 2, FALSE)</f>
        <v>Cassandra Brandow</v>
      </c>
      <c r="W9137" s="3" t="str">
        <f>IFERROR(VLOOKUP($B9137, 'Returns'!$A$2:$B$801, 2, FALSE), "No")</f>
        <v>No</v>
      </c>
    </row>
    <row r="9138" spans="1:23" x14ac:dyDescent="0.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VLOOKUP($M9138,People!$A$2:$B$5, 2, FALSE)</f>
        <v>Cassandra Brandow</v>
      </c>
      <c r="W9138" s="3" t="str">
        <f>IFERROR(VLOOKUP($B9138, 'Returns'!$A$2:$B$801, 2, FALSE), "No")</f>
        <v>No</v>
      </c>
    </row>
    <row r="9139" spans="1:23" x14ac:dyDescent="0.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VLOOKUP($M9139,People!$A$2:$B$5, 2, FALSE)</f>
        <v>Cassandra Brandow</v>
      </c>
      <c r="W9139" s="3" t="str">
        <f>IFERROR(VLOOKUP($B9139, 'Returns'!$A$2:$B$801, 2, FALSE), "No")</f>
        <v>No</v>
      </c>
    </row>
    <row r="9140" spans="1:23" x14ac:dyDescent="0.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VLOOKUP($M9140,People!$A$2:$B$5, 2, FALSE)</f>
        <v>Cassandra Brandow</v>
      </c>
      <c r="W9140" s="3" t="str">
        <f>IFERROR(VLOOKUP($B9140, 'Returns'!$A$2:$B$801, 2, FALSE), "No")</f>
        <v>No</v>
      </c>
    </row>
    <row r="9141" spans="1:23" x14ac:dyDescent="0.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VLOOKUP($M9141,People!$A$2:$B$5, 2, FALSE)</f>
        <v>Kelly Williams</v>
      </c>
      <c r="W9141" s="3" t="str">
        <f>IFERROR(VLOOKUP($B9141, 'Returns'!$A$2:$B$801, 2, FALSE), "No")</f>
        <v>No</v>
      </c>
    </row>
    <row r="9142" spans="1:23" x14ac:dyDescent="0.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VLOOKUP($M9142,People!$A$2:$B$5, 2, FALSE)</f>
        <v>Anna Andreadi</v>
      </c>
      <c r="W9142" s="3" t="str">
        <f>IFERROR(VLOOKUP($B9142, 'Returns'!$A$2:$B$801, 2, FALSE), "No")</f>
        <v>No</v>
      </c>
    </row>
    <row r="9143" spans="1:23" x14ac:dyDescent="0.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VLOOKUP($M9143,People!$A$2:$B$5, 2, FALSE)</f>
        <v>Chuck Magee</v>
      </c>
      <c r="W9143" s="3" t="str">
        <f>IFERROR(VLOOKUP($B9143, 'Returns'!$A$2:$B$801, 2, FALSE), "No")</f>
        <v>No</v>
      </c>
    </row>
    <row r="9144" spans="1:23" x14ac:dyDescent="0.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VLOOKUP($M9144,People!$A$2:$B$5, 2, FALSE)</f>
        <v>Anna Andreadi</v>
      </c>
      <c r="W9144" s="3" t="str">
        <f>IFERROR(VLOOKUP($B9144, 'Returns'!$A$2:$B$801, 2, FALSE), "No")</f>
        <v>No</v>
      </c>
    </row>
    <row r="9145" spans="1:23" x14ac:dyDescent="0.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VLOOKUP($M9145,People!$A$2:$B$5, 2, FALSE)</f>
        <v>Anna Andreadi</v>
      </c>
      <c r="W9145" s="3" t="str">
        <f>IFERROR(VLOOKUP($B9145, 'Returns'!$A$2:$B$801, 2, FALSE), "No")</f>
        <v>No</v>
      </c>
    </row>
    <row r="9146" spans="1:23" x14ac:dyDescent="0.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VLOOKUP($M9146,People!$A$2:$B$5, 2, FALSE)</f>
        <v>Anna Andreadi</v>
      </c>
      <c r="W9146" s="3" t="str">
        <f>IFERROR(VLOOKUP($B9146, 'Returns'!$A$2:$B$801, 2, FALSE), "No")</f>
        <v>No</v>
      </c>
    </row>
    <row r="9147" spans="1:23" x14ac:dyDescent="0.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VLOOKUP($M9147,People!$A$2:$B$5, 2, FALSE)</f>
        <v>Kelly Williams</v>
      </c>
      <c r="W9147" s="3" t="str">
        <f>IFERROR(VLOOKUP($B9147, 'Returns'!$A$2:$B$801, 2, FALSE), "No")</f>
        <v>No</v>
      </c>
    </row>
    <row r="9148" spans="1:23" x14ac:dyDescent="0.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VLOOKUP($M9148,People!$A$2:$B$5, 2, FALSE)</f>
        <v>Chuck Magee</v>
      </c>
      <c r="W9148" s="3" t="str">
        <f>IFERROR(VLOOKUP($B9148, 'Returns'!$A$2:$B$801, 2, FALSE), "No")</f>
        <v>No</v>
      </c>
    </row>
    <row r="9149" spans="1:23" x14ac:dyDescent="0.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VLOOKUP($M9149,People!$A$2:$B$5, 2, FALSE)</f>
        <v>Chuck Magee</v>
      </c>
      <c r="W9149" s="3" t="str">
        <f>IFERROR(VLOOKUP($B9149, 'Returns'!$A$2:$B$801, 2, FALSE), "No")</f>
        <v>No</v>
      </c>
    </row>
    <row r="9150" spans="1:23" x14ac:dyDescent="0.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VLOOKUP($M9150,People!$A$2:$B$5, 2, FALSE)</f>
        <v>Chuck Magee</v>
      </c>
      <c r="W9150" s="3" t="str">
        <f>IFERROR(VLOOKUP($B9150, 'Returns'!$A$2:$B$801, 2, FALSE), "No")</f>
        <v>No</v>
      </c>
    </row>
    <row r="9151" spans="1:23" x14ac:dyDescent="0.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VLOOKUP($M9151,People!$A$2:$B$5, 2, FALSE)</f>
        <v>Kelly Williams</v>
      </c>
      <c r="W9151" s="3" t="str">
        <f>IFERROR(VLOOKUP($B9151, 'Returns'!$A$2:$B$801, 2, FALSE), "No")</f>
        <v>No</v>
      </c>
    </row>
    <row r="9152" spans="1:23" x14ac:dyDescent="0.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VLOOKUP($M9152,People!$A$2:$B$5, 2, FALSE)</f>
        <v>Kelly Williams</v>
      </c>
      <c r="W9152" s="3" t="str">
        <f>IFERROR(VLOOKUP($B9152, 'Returns'!$A$2:$B$801, 2, FALSE), "No")</f>
        <v>No</v>
      </c>
    </row>
    <row r="9153" spans="1:23" x14ac:dyDescent="0.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VLOOKUP($M9153,People!$A$2:$B$5, 2, FALSE)</f>
        <v>Anna Andreadi</v>
      </c>
      <c r="W9153" s="3" t="str">
        <f>IFERROR(VLOOKUP($B9153, 'Returns'!$A$2:$B$801, 2, FALSE), "No")</f>
        <v>No</v>
      </c>
    </row>
    <row r="9154" spans="1:23" x14ac:dyDescent="0.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VLOOKUP($M9154,People!$A$2:$B$5, 2, FALSE)</f>
        <v>Anna Andreadi</v>
      </c>
      <c r="W9154" s="3" t="str">
        <f>IFERROR(VLOOKUP($B9154, 'Returns'!$A$2:$B$801, 2, FALSE), "No")</f>
        <v>No</v>
      </c>
    </row>
    <row r="9155" spans="1:23" x14ac:dyDescent="0.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VLOOKUP($M9155,People!$A$2:$B$5, 2, FALSE)</f>
        <v>Anna Andreadi</v>
      </c>
      <c r="W9155" s="3" t="str">
        <f>IFERROR(VLOOKUP($B9155, 'Returns'!$A$2:$B$801, 2, FALSE), "No")</f>
        <v>No</v>
      </c>
    </row>
    <row r="9156" spans="1:23" x14ac:dyDescent="0.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VLOOKUP($M9156,People!$A$2:$B$5, 2, FALSE)</f>
        <v>Chuck Magee</v>
      </c>
      <c r="W9156" s="3" t="str">
        <f>IFERROR(VLOOKUP($B9156, 'Returns'!$A$2:$B$801, 2, FALSE), "No")</f>
        <v>No</v>
      </c>
    </row>
    <row r="9157" spans="1:23" x14ac:dyDescent="0.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VLOOKUP($M9157,People!$A$2:$B$5, 2, FALSE)</f>
        <v>Anna Andreadi</v>
      </c>
      <c r="W9157" s="3" t="str">
        <f>IFERROR(VLOOKUP($B9157, 'Returns'!$A$2:$B$801, 2, FALSE), "No")</f>
        <v>No</v>
      </c>
    </row>
    <row r="9158" spans="1:23" x14ac:dyDescent="0.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VLOOKUP($M9158,People!$A$2:$B$5, 2, FALSE)</f>
        <v>Chuck Magee</v>
      </c>
      <c r="W9158" s="3" t="str">
        <f>IFERROR(VLOOKUP($B9158, 'Returns'!$A$2:$B$801, 2, FALSE), "No")</f>
        <v>No</v>
      </c>
    </row>
    <row r="9159" spans="1:23" x14ac:dyDescent="0.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VLOOKUP($M9159,People!$A$2:$B$5, 2, FALSE)</f>
        <v>Chuck Magee</v>
      </c>
      <c r="W9159" s="3" t="str">
        <f>IFERROR(VLOOKUP($B9159, 'Returns'!$A$2:$B$801, 2, FALSE), "No")</f>
        <v>No</v>
      </c>
    </row>
    <row r="9160" spans="1:23" x14ac:dyDescent="0.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VLOOKUP($M9160,People!$A$2:$B$5, 2, FALSE)</f>
        <v>Chuck Magee</v>
      </c>
      <c r="W9160" s="3" t="str">
        <f>IFERROR(VLOOKUP($B9160, 'Returns'!$A$2:$B$801, 2, FALSE), "No")</f>
        <v>No</v>
      </c>
    </row>
    <row r="9161" spans="1:23" x14ac:dyDescent="0.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VLOOKUP($M9161,People!$A$2:$B$5, 2, FALSE)</f>
        <v>Cassandra Brandow</v>
      </c>
      <c r="W9161" s="3" t="str">
        <f>IFERROR(VLOOKUP($B9161, 'Returns'!$A$2:$B$801, 2, FALSE), "No")</f>
        <v>No</v>
      </c>
    </row>
    <row r="9162" spans="1:23" x14ac:dyDescent="0.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VLOOKUP($M9162,People!$A$2:$B$5, 2, FALSE)</f>
        <v>Cassandra Brandow</v>
      </c>
      <c r="W9162" s="3" t="str">
        <f>IFERROR(VLOOKUP($B9162, 'Returns'!$A$2:$B$801, 2, FALSE), "No")</f>
        <v>No</v>
      </c>
    </row>
    <row r="9163" spans="1:23" x14ac:dyDescent="0.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VLOOKUP($M9163,People!$A$2:$B$5, 2, FALSE)</f>
        <v>Kelly Williams</v>
      </c>
      <c r="W9163" s="3" t="str">
        <f>IFERROR(VLOOKUP($B9163, 'Returns'!$A$2:$B$801, 2, FALSE), "No")</f>
        <v>No</v>
      </c>
    </row>
    <row r="9164" spans="1:23" x14ac:dyDescent="0.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VLOOKUP($M9164,People!$A$2:$B$5, 2, FALSE)</f>
        <v>Kelly Williams</v>
      </c>
      <c r="W9164" s="3" t="str">
        <f>IFERROR(VLOOKUP($B9164, 'Returns'!$A$2:$B$801, 2, FALSE), "No")</f>
        <v>No</v>
      </c>
    </row>
    <row r="9165" spans="1:23" x14ac:dyDescent="0.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VLOOKUP($M9165,People!$A$2:$B$5, 2, FALSE)</f>
        <v>Kelly Williams</v>
      </c>
      <c r="W9165" s="3" t="str">
        <f>IFERROR(VLOOKUP($B9165, 'Returns'!$A$2:$B$801, 2, FALSE), "No")</f>
        <v>No</v>
      </c>
    </row>
    <row r="9166" spans="1:23" x14ac:dyDescent="0.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VLOOKUP($M9166,People!$A$2:$B$5, 2, FALSE)</f>
        <v>Kelly Williams</v>
      </c>
      <c r="W9166" s="3" t="str">
        <f>IFERROR(VLOOKUP($B9166, 'Returns'!$A$2:$B$801, 2, FALSE), "No")</f>
        <v>No</v>
      </c>
    </row>
    <row r="9167" spans="1:23" x14ac:dyDescent="0.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VLOOKUP($M9167,People!$A$2:$B$5, 2, FALSE)</f>
        <v>Anna Andreadi</v>
      </c>
      <c r="W9167" s="3" t="str">
        <f>IFERROR(VLOOKUP($B9167, 'Returns'!$A$2:$B$801, 2, FALSE), "No")</f>
        <v>No</v>
      </c>
    </row>
    <row r="9168" spans="1:23" x14ac:dyDescent="0.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VLOOKUP($M9168,People!$A$2:$B$5, 2, FALSE)</f>
        <v>Anna Andreadi</v>
      </c>
      <c r="W9168" s="3" t="str">
        <f>IFERROR(VLOOKUP($B9168, 'Returns'!$A$2:$B$801, 2, FALSE), "No")</f>
        <v>No</v>
      </c>
    </row>
    <row r="9169" spans="1:23" x14ac:dyDescent="0.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VLOOKUP($M9169,People!$A$2:$B$5, 2, FALSE)</f>
        <v>Anna Andreadi</v>
      </c>
      <c r="W9169" s="3" t="str">
        <f>IFERROR(VLOOKUP($B9169, 'Returns'!$A$2:$B$801, 2, FALSE), "No")</f>
        <v>No</v>
      </c>
    </row>
    <row r="9170" spans="1:23" x14ac:dyDescent="0.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VLOOKUP($M9170,People!$A$2:$B$5, 2, FALSE)</f>
        <v>Cassandra Brandow</v>
      </c>
      <c r="W9170" s="3" t="str">
        <f>IFERROR(VLOOKUP($B9170, 'Returns'!$A$2:$B$801, 2, FALSE), "No")</f>
        <v>No</v>
      </c>
    </row>
    <row r="9171" spans="1:23" x14ac:dyDescent="0.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VLOOKUP($M9171,People!$A$2:$B$5, 2, FALSE)</f>
        <v>Cassandra Brandow</v>
      </c>
      <c r="W9171" s="3" t="str">
        <f>IFERROR(VLOOKUP($B9171, 'Returns'!$A$2:$B$801, 2, FALSE), "No")</f>
        <v>No</v>
      </c>
    </row>
    <row r="9172" spans="1:23" x14ac:dyDescent="0.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VLOOKUP($M9172,People!$A$2:$B$5, 2, FALSE)</f>
        <v>Anna Andreadi</v>
      </c>
      <c r="W9172" s="3" t="str">
        <f>IFERROR(VLOOKUP($B9172, 'Returns'!$A$2:$B$801, 2, FALSE), "No")</f>
        <v>No</v>
      </c>
    </row>
    <row r="9173" spans="1:23" x14ac:dyDescent="0.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VLOOKUP($M9173,People!$A$2:$B$5, 2, FALSE)</f>
        <v>Anna Andreadi</v>
      </c>
      <c r="W9173" s="3" t="str">
        <f>IFERROR(VLOOKUP($B9173, 'Returns'!$A$2:$B$801, 2, FALSE), "No")</f>
        <v>No</v>
      </c>
    </row>
    <row r="9174" spans="1:23" x14ac:dyDescent="0.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VLOOKUP($M9174,People!$A$2:$B$5, 2, FALSE)</f>
        <v>Anna Andreadi</v>
      </c>
      <c r="W9174" s="3" t="str">
        <f>IFERROR(VLOOKUP($B9174, 'Returns'!$A$2:$B$801, 2, FALSE), "No")</f>
        <v>No</v>
      </c>
    </row>
    <row r="9175" spans="1:23" x14ac:dyDescent="0.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VLOOKUP($M9175,People!$A$2:$B$5, 2, FALSE)</f>
        <v>Anna Andreadi</v>
      </c>
      <c r="W9175" s="3" t="str">
        <f>IFERROR(VLOOKUP($B9175, 'Returns'!$A$2:$B$801, 2, FALSE), "No")</f>
        <v>No</v>
      </c>
    </row>
    <row r="9176" spans="1:23" x14ac:dyDescent="0.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VLOOKUP($M9176,People!$A$2:$B$5, 2, FALSE)</f>
        <v>Anna Andreadi</v>
      </c>
      <c r="W9176" s="3" t="str">
        <f>IFERROR(VLOOKUP($B9176, 'Returns'!$A$2:$B$801, 2, FALSE), "No")</f>
        <v>No</v>
      </c>
    </row>
    <row r="9177" spans="1:23" x14ac:dyDescent="0.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VLOOKUP($M9177,People!$A$2:$B$5, 2, FALSE)</f>
        <v>Anna Andreadi</v>
      </c>
      <c r="W9177" s="3" t="str">
        <f>IFERROR(VLOOKUP($B9177, 'Returns'!$A$2:$B$801, 2, FALSE), "No")</f>
        <v>No</v>
      </c>
    </row>
    <row r="9178" spans="1:23" x14ac:dyDescent="0.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VLOOKUP($M9178,People!$A$2:$B$5, 2, FALSE)</f>
        <v>Cassandra Brandow</v>
      </c>
      <c r="W9178" s="3" t="str">
        <f>IFERROR(VLOOKUP($B9178, 'Returns'!$A$2:$B$801, 2, FALSE), "No")</f>
        <v>No</v>
      </c>
    </row>
    <row r="9179" spans="1:23" x14ac:dyDescent="0.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VLOOKUP($M9179,People!$A$2:$B$5, 2, FALSE)</f>
        <v>Chuck Magee</v>
      </c>
      <c r="W9179" s="3" t="str">
        <f>IFERROR(VLOOKUP($B9179, 'Returns'!$A$2:$B$801, 2, FALSE), "No")</f>
        <v>No</v>
      </c>
    </row>
    <row r="9180" spans="1:23" x14ac:dyDescent="0.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VLOOKUP($M9180,People!$A$2:$B$5, 2, FALSE)</f>
        <v>Chuck Magee</v>
      </c>
      <c r="W9180" s="3" t="str">
        <f>IFERROR(VLOOKUP($B9180, 'Returns'!$A$2:$B$801, 2, FALSE), "No")</f>
        <v>No</v>
      </c>
    </row>
    <row r="9181" spans="1:23" x14ac:dyDescent="0.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VLOOKUP($M9181,People!$A$2:$B$5, 2, FALSE)</f>
        <v>Anna Andreadi</v>
      </c>
      <c r="W9181" s="3" t="str">
        <f>IFERROR(VLOOKUP($B9181, 'Returns'!$A$2:$B$801, 2, FALSE), "No")</f>
        <v>No</v>
      </c>
    </row>
    <row r="9182" spans="1:23" x14ac:dyDescent="0.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VLOOKUP($M9182,People!$A$2:$B$5, 2, FALSE)</f>
        <v>Anna Andreadi</v>
      </c>
      <c r="W9182" s="3" t="str">
        <f>IFERROR(VLOOKUP($B9182, 'Returns'!$A$2:$B$801, 2, FALSE), "No")</f>
        <v>No</v>
      </c>
    </row>
    <row r="9183" spans="1:23" x14ac:dyDescent="0.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VLOOKUP($M9183,People!$A$2:$B$5, 2, FALSE)</f>
        <v>Anna Andreadi</v>
      </c>
      <c r="W9183" s="3" t="str">
        <f>IFERROR(VLOOKUP($B9183, 'Returns'!$A$2:$B$801, 2, FALSE), "No")</f>
        <v>No</v>
      </c>
    </row>
    <row r="9184" spans="1:23" x14ac:dyDescent="0.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VLOOKUP($M9184,People!$A$2:$B$5, 2, FALSE)</f>
        <v>Anna Andreadi</v>
      </c>
      <c r="W9184" s="3" t="str">
        <f>IFERROR(VLOOKUP($B9184, 'Returns'!$A$2:$B$801, 2, FALSE), "No")</f>
        <v>No</v>
      </c>
    </row>
    <row r="9185" spans="1:23" x14ac:dyDescent="0.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VLOOKUP($M9185,People!$A$2:$B$5, 2, FALSE)</f>
        <v>Anna Andreadi</v>
      </c>
      <c r="W9185" s="3" t="str">
        <f>IFERROR(VLOOKUP($B9185, 'Returns'!$A$2:$B$801, 2, FALSE), "No")</f>
        <v>No</v>
      </c>
    </row>
    <row r="9186" spans="1:23" x14ac:dyDescent="0.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VLOOKUP($M9186,People!$A$2:$B$5, 2, FALSE)</f>
        <v>Anna Andreadi</v>
      </c>
      <c r="W9186" s="3" t="str">
        <f>IFERROR(VLOOKUP($B9186, 'Returns'!$A$2:$B$801, 2, FALSE), "No")</f>
        <v>No</v>
      </c>
    </row>
    <row r="9187" spans="1:23" x14ac:dyDescent="0.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VLOOKUP($M9187,People!$A$2:$B$5, 2, FALSE)</f>
        <v>Anna Andreadi</v>
      </c>
      <c r="W9187" s="3" t="str">
        <f>IFERROR(VLOOKUP($B9187, 'Returns'!$A$2:$B$801, 2, FALSE), "No")</f>
        <v>No</v>
      </c>
    </row>
    <row r="9188" spans="1:23" x14ac:dyDescent="0.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VLOOKUP($M9188,People!$A$2:$B$5, 2, FALSE)</f>
        <v>Anna Andreadi</v>
      </c>
      <c r="W9188" s="3" t="str">
        <f>IFERROR(VLOOKUP($B9188, 'Returns'!$A$2:$B$801, 2, FALSE), "No")</f>
        <v>No</v>
      </c>
    </row>
    <row r="9189" spans="1:23" x14ac:dyDescent="0.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VLOOKUP($M9189,People!$A$2:$B$5, 2, FALSE)</f>
        <v>Chuck Magee</v>
      </c>
      <c r="W9189" s="3" t="str">
        <f>IFERROR(VLOOKUP($B9189, 'Returns'!$A$2:$B$801, 2, FALSE), "No")</f>
        <v>No</v>
      </c>
    </row>
    <row r="9190" spans="1:23" x14ac:dyDescent="0.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VLOOKUP($M9190,People!$A$2:$B$5, 2, FALSE)</f>
        <v>Chuck Magee</v>
      </c>
      <c r="W9190" s="3" t="str">
        <f>IFERROR(VLOOKUP($B9190, 'Returns'!$A$2:$B$801, 2, FALSE), "No")</f>
        <v>No</v>
      </c>
    </row>
    <row r="9191" spans="1:23" x14ac:dyDescent="0.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VLOOKUP($M9191,People!$A$2:$B$5, 2, FALSE)</f>
        <v>Chuck Magee</v>
      </c>
      <c r="W9191" s="3" t="str">
        <f>IFERROR(VLOOKUP($B9191, 'Returns'!$A$2:$B$801, 2, FALSE), "No")</f>
        <v>No</v>
      </c>
    </row>
    <row r="9192" spans="1:23" x14ac:dyDescent="0.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VLOOKUP($M9192,People!$A$2:$B$5, 2, FALSE)</f>
        <v>Chuck Magee</v>
      </c>
      <c r="W9192" s="3" t="str">
        <f>IFERROR(VLOOKUP($B9192, 'Returns'!$A$2:$B$801, 2, FALSE), "No")</f>
        <v>No</v>
      </c>
    </row>
    <row r="9193" spans="1:23" x14ac:dyDescent="0.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VLOOKUP($M9193,People!$A$2:$B$5, 2, FALSE)</f>
        <v>Chuck Magee</v>
      </c>
      <c r="W9193" s="3" t="str">
        <f>IFERROR(VLOOKUP($B9193, 'Returns'!$A$2:$B$801, 2, FALSE), "No")</f>
        <v>No</v>
      </c>
    </row>
    <row r="9194" spans="1:23" x14ac:dyDescent="0.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VLOOKUP($M9194,People!$A$2:$B$5, 2, FALSE)</f>
        <v>Kelly Williams</v>
      </c>
      <c r="W9194" s="3" t="str">
        <f>IFERROR(VLOOKUP($B9194, 'Returns'!$A$2:$B$801, 2, FALSE), "No")</f>
        <v>No</v>
      </c>
    </row>
    <row r="9195" spans="1:23" x14ac:dyDescent="0.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VLOOKUP($M9195,People!$A$2:$B$5, 2, FALSE)</f>
        <v>Kelly Williams</v>
      </c>
      <c r="W9195" s="3" t="str">
        <f>IFERROR(VLOOKUP($B9195, 'Returns'!$A$2:$B$801, 2, FALSE), "No")</f>
        <v>No</v>
      </c>
    </row>
    <row r="9196" spans="1:23" x14ac:dyDescent="0.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VLOOKUP($M9196,People!$A$2:$B$5, 2, FALSE)</f>
        <v>Anna Andreadi</v>
      </c>
      <c r="W9196" s="3" t="str">
        <f>IFERROR(VLOOKUP($B9196, 'Returns'!$A$2:$B$801, 2, FALSE), "No")</f>
        <v>No</v>
      </c>
    </row>
    <row r="9197" spans="1:23" x14ac:dyDescent="0.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VLOOKUP($M9197,People!$A$2:$B$5, 2, FALSE)</f>
        <v>Anna Andreadi</v>
      </c>
      <c r="W9197" s="3" t="str">
        <f>IFERROR(VLOOKUP($B9197, 'Returns'!$A$2:$B$801, 2, FALSE), "No")</f>
        <v>No</v>
      </c>
    </row>
    <row r="9198" spans="1:23" x14ac:dyDescent="0.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VLOOKUP($M9198,People!$A$2:$B$5, 2, FALSE)</f>
        <v>Anna Andreadi</v>
      </c>
      <c r="W9198" s="3" t="str">
        <f>IFERROR(VLOOKUP($B9198, 'Returns'!$A$2:$B$801, 2, FALSE), "No")</f>
        <v>No</v>
      </c>
    </row>
    <row r="9199" spans="1:23" x14ac:dyDescent="0.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VLOOKUP($M9199,People!$A$2:$B$5, 2, FALSE)</f>
        <v>Anna Andreadi</v>
      </c>
      <c r="W9199" s="3" t="str">
        <f>IFERROR(VLOOKUP($B9199, 'Returns'!$A$2:$B$801, 2, FALSE), "No")</f>
        <v>No</v>
      </c>
    </row>
    <row r="9200" spans="1:23" x14ac:dyDescent="0.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VLOOKUP($M9200,People!$A$2:$B$5, 2, FALSE)</f>
        <v>Anna Andreadi</v>
      </c>
      <c r="W9200" s="3" t="str">
        <f>IFERROR(VLOOKUP($B9200, 'Returns'!$A$2:$B$801, 2, FALSE), "No")</f>
        <v>No</v>
      </c>
    </row>
    <row r="9201" spans="1:23" x14ac:dyDescent="0.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VLOOKUP($M9201,People!$A$2:$B$5, 2, FALSE)</f>
        <v>Anna Andreadi</v>
      </c>
      <c r="W9201" s="3" t="str">
        <f>IFERROR(VLOOKUP($B9201, 'Returns'!$A$2:$B$801, 2, FALSE), "No")</f>
        <v>No</v>
      </c>
    </row>
    <row r="9202" spans="1:23" x14ac:dyDescent="0.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VLOOKUP($M9202,People!$A$2:$B$5, 2, FALSE)</f>
        <v>Chuck Magee</v>
      </c>
      <c r="W9202" s="3" t="str">
        <f>IFERROR(VLOOKUP($B9202, 'Returns'!$A$2:$B$801, 2, FALSE), "No")</f>
        <v>No</v>
      </c>
    </row>
    <row r="9203" spans="1:23" x14ac:dyDescent="0.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VLOOKUP($M9203,People!$A$2:$B$5, 2, FALSE)</f>
        <v>Chuck Magee</v>
      </c>
      <c r="W9203" s="3" t="str">
        <f>IFERROR(VLOOKUP($B9203, 'Returns'!$A$2:$B$801, 2, FALSE), "No")</f>
        <v>No</v>
      </c>
    </row>
    <row r="9204" spans="1:23" x14ac:dyDescent="0.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VLOOKUP($M9204,People!$A$2:$B$5, 2, FALSE)</f>
        <v>Chuck Magee</v>
      </c>
      <c r="W9204" s="3" t="str">
        <f>IFERROR(VLOOKUP($B9204, 'Returns'!$A$2:$B$801, 2, FALSE), "No")</f>
        <v>No</v>
      </c>
    </row>
    <row r="9205" spans="1:23" x14ac:dyDescent="0.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VLOOKUP($M9205,People!$A$2:$B$5, 2, FALSE)</f>
        <v>Chuck Magee</v>
      </c>
      <c r="W9205" s="3" t="str">
        <f>IFERROR(VLOOKUP($B9205, 'Returns'!$A$2:$B$801, 2, FALSE), "No")</f>
        <v>No</v>
      </c>
    </row>
    <row r="9206" spans="1:23" x14ac:dyDescent="0.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VLOOKUP($M9206,People!$A$2:$B$5, 2, FALSE)</f>
        <v>Anna Andreadi</v>
      </c>
      <c r="W9206" s="3" t="str">
        <f>IFERROR(VLOOKUP($B9206, 'Returns'!$A$2:$B$801, 2, FALSE), "No")</f>
        <v>Yes</v>
      </c>
    </row>
    <row r="9207" spans="1:23" x14ac:dyDescent="0.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VLOOKUP($M9207,People!$A$2:$B$5, 2, FALSE)</f>
        <v>Chuck Magee</v>
      </c>
      <c r="W9207" s="3" t="str">
        <f>IFERROR(VLOOKUP($B9207, 'Returns'!$A$2:$B$801, 2, FALSE), "No")</f>
        <v>No</v>
      </c>
    </row>
    <row r="9208" spans="1:23" x14ac:dyDescent="0.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VLOOKUP($M9208,People!$A$2:$B$5, 2, FALSE)</f>
        <v>Chuck Magee</v>
      </c>
      <c r="W9208" s="3" t="str">
        <f>IFERROR(VLOOKUP($B9208, 'Returns'!$A$2:$B$801, 2, FALSE), "No")</f>
        <v>No</v>
      </c>
    </row>
    <row r="9209" spans="1:23" x14ac:dyDescent="0.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VLOOKUP($M9209,People!$A$2:$B$5, 2, FALSE)</f>
        <v>Kelly Williams</v>
      </c>
      <c r="W9209" s="3" t="str">
        <f>IFERROR(VLOOKUP($B9209, 'Returns'!$A$2:$B$801, 2, FALSE), "No")</f>
        <v>No</v>
      </c>
    </row>
    <row r="9210" spans="1:23" x14ac:dyDescent="0.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VLOOKUP($M9210,People!$A$2:$B$5, 2, FALSE)</f>
        <v>Anna Andreadi</v>
      </c>
      <c r="W9210" s="3" t="str">
        <f>IFERROR(VLOOKUP($B9210, 'Returns'!$A$2:$B$801, 2, FALSE), "No")</f>
        <v>No</v>
      </c>
    </row>
    <row r="9211" spans="1:23" x14ac:dyDescent="0.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VLOOKUP($M9211,People!$A$2:$B$5, 2, FALSE)</f>
        <v>Kelly Williams</v>
      </c>
      <c r="W9211" s="3" t="str">
        <f>IFERROR(VLOOKUP($B9211, 'Returns'!$A$2:$B$801, 2, FALSE), "No")</f>
        <v>No</v>
      </c>
    </row>
    <row r="9212" spans="1:23" x14ac:dyDescent="0.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VLOOKUP($M9212,People!$A$2:$B$5, 2, FALSE)</f>
        <v>Kelly Williams</v>
      </c>
      <c r="W9212" s="3" t="str">
        <f>IFERROR(VLOOKUP($B9212, 'Returns'!$A$2:$B$801, 2, FALSE), "No")</f>
        <v>No</v>
      </c>
    </row>
    <row r="9213" spans="1:23" x14ac:dyDescent="0.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VLOOKUP($M9213,People!$A$2:$B$5, 2, FALSE)</f>
        <v>Anna Andreadi</v>
      </c>
      <c r="W9213" s="3" t="str">
        <f>IFERROR(VLOOKUP($B9213, 'Returns'!$A$2:$B$801, 2, FALSE), "No")</f>
        <v>No</v>
      </c>
    </row>
    <row r="9214" spans="1:23" x14ac:dyDescent="0.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VLOOKUP($M9214,People!$A$2:$B$5, 2, FALSE)</f>
        <v>Anna Andreadi</v>
      </c>
      <c r="W9214" s="3" t="str">
        <f>IFERROR(VLOOKUP($B9214, 'Returns'!$A$2:$B$801, 2, FALSE), "No")</f>
        <v>No</v>
      </c>
    </row>
    <row r="9215" spans="1:23" x14ac:dyDescent="0.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VLOOKUP($M9215,People!$A$2:$B$5, 2, FALSE)</f>
        <v>Anna Andreadi</v>
      </c>
      <c r="W9215" s="3" t="str">
        <f>IFERROR(VLOOKUP($B9215, 'Returns'!$A$2:$B$801, 2, FALSE), "No")</f>
        <v>No</v>
      </c>
    </row>
    <row r="9216" spans="1:23" x14ac:dyDescent="0.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VLOOKUP($M9216,People!$A$2:$B$5, 2, FALSE)</f>
        <v>Chuck Magee</v>
      </c>
      <c r="W9216" s="3" t="str">
        <f>IFERROR(VLOOKUP($B9216, 'Returns'!$A$2:$B$801, 2, FALSE), "No")</f>
        <v>No</v>
      </c>
    </row>
    <row r="9217" spans="1:23" x14ac:dyDescent="0.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VLOOKUP($M9217,People!$A$2:$B$5, 2, FALSE)</f>
        <v>Anna Andreadi</v>
      </c>
      <c r="W9217" s="3" t="str">
        <f>IFERROR(VLOOKUP($B9217, 'Returns'!$A$2:$B$801, 2, FALSE), "No")</f>
        <v>No</v>
      </c>
    </row>
    <row r="9218" spans="1:23" x14ac:dyDescent="0.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VLOOKUP($M9218,People!$A$2:$B$5, 2, FALSE)</f>
        <v>Kelly Williams</v>
      </c>
      <c r="W9218" s="3" t="str">
        <f>IFERROR(VLOOKUP($B9218, 'Returns'!$A$2:$B$801, 2, FALSE), "No")</f>
        <v>No</v>
      </c>
    </row>
    <row r="9219" spans="1:23" x14ac:dyDescent="0.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VLOOKUP($M9219,People!$A$2:$B$5, 2, FALSE)</f>
        <v>Kelly Williams</v>
      </c>
      <c r="W9219" s="3" t="str">
        <f>IFERROR(VLOOKUP($B9219, 'Returns'!$A$2:$B$801, 2, FALSE), "No")</f>
        <v>No</v>
      </c>
    </row>
    <row r="9220" spans="1:23" x14ac:dyDescent="0.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VLOOKUP($M9220,People!$A$2:$B$5, 2, FALSE)</f>
        <v>Chuck Magee</v>
      </c>
      <c r="W9220" s="3" t="str">
        <f>IFERROR(VLOOKUP($B9220, 'Returns'!$A$2:$B$801, 2, FALSE), "No")</f>
        <v>No</v>
      </c>
    </row>
    <row r="9221" spans="1:23" x14ac:dyDescent="0.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VLOOKUP($M9221,People!$A$2:$B$5, 2, FALSE)</f>
        <v>Chuck Magee</v>
      </c>
      <c r="W9221" s="3" t="str">
        <f>IFERROR(VLOOKUP($B9221, 'Returns'!$A$2:$B$801, 2, FALSE), "No")</f>
        <v>No</v>
      </c>
    </row>
    <row r="9222" spans="1:23" x14ac:dyDescent="0.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VLOOKUP($M9222,People!$A$2:$B$5, 2, FALSE)</f>
        <v>Cassandra Brandow</v>
      </c>
      <c r="W9222" s="3" t="str">
        <f>IFERROR(VLOOKUP($B9222, 'Returns'!$A$2:$B$801, 2, FALSE), "No")</f>
        <v>No</v>
      </c>
    </row>
    <row r="9223" spans="1:23" x14ac:dyDescent="0.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VLOOKUP($M9223,People!$A$2:$B$5, 2, FALSE)</f>
        <v>Cassandra Brandow</v>
      </c>
      <c r="W9223" s="3" t="str">
        <f>IFERROR(VLOOKUP($B9223, 'Returns'!$A$2:$B$801, 2, FALSE), "No")</f>
        <v>No</v>
      </c>
    </row>
    <row r="9224" spans="1:23" x14ac:dyDescent="0.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VLOOKUP($M9224,People!$A$2:$B$5, 2, FALSE)</f>
        <v>Cassandra Brandow</v>
      </c>
      <c r="W9224" s="3" t="str">
        <f>IFERROR(VLOOKUP($B9224, 'Returns'!$A$2:$B$801, 2, FALSE), "No")</f>
        <v>No</v>
      </c>
    </row>
    <row r="9225" spans="1:23" x14ac:dyDescent="0.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VLOOKUP($M9225,People!$A$2:$B$5, 2, FALSE)</f>
        <v>Kelly Williams</v>
      </c>
      <c r="W9225" s="3" t="str">
        <f>IFERROR(VLOOKUP($B9225, 'Returns'!$A$2:$B$801, 2, FALSE), "No")</f>
        <v>No</v>
      </c>
    </row>
    <row r="9226" spans="1:23" x14ac:dyDescent="0.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VLOOKUP($M9226,People!$A$2:$B$5, 2, FALSE)</f>
        <v>Kelly Williams</v>
      </c>
      <c r="W9226" s="3" t="str">
        <f>IFERROR(VLOOKUP($B9226, 'Returns'!$A$2:$B$801, 2, FALSE), "No")</f>
        <v>No</v>
      </c>
    </row>
    <row r="9227" spans="1:23" x14ac:dyDescent="0.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VLOOKUP($M9227,People!$A$2:$B$5, 2, FALSE)</f>
        <v>Kelly Williams</v>
      </c>
      <c r="W9227" s="3" t="str">
        <f>IFERROR(VLOOKUP($B9227, 'Returns'!$A$2:$B$801, 2, FALSE), "No")</f>
        <v>No</v>
      </c>
    </row>
    <row r="9228" spans="1:23" x14ac:dyDescent="0.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VLOOKUP($M9228,People!$A$2:$B$5, 2, FALSE)</f>
        <v>Kelly Williams</v>
      </c>
      <c r="W9228" s="3" t="str">
        <f>IFERROR(VLOOKUP($B9228, 'Returns'!$A$2:$B$801, 2, FALSE), "No")</f>
        <v>No</v>
      </c>
    </row>
    <row r="9229" spans="1:23" x14ac:dyDescent="0.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VLOOKUP($M9229,People!$A$2:$B$5, 2, FALSE)</f>
        <v>Anna Andreadi</v>
      </c>
      <c r="W9229" s="3" t="str">
        <f>IFERROR(VLOOKUP($B9229, 'Returns'!$A$2:$B$801, 2, FALSE), "No")</f>
        <v>No</v>
      </c>
    </row>
    <row r="9230" spans="1:23" x14ac:dyDescent="0.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VLOOKUP($M9230,People!$A$2:$B$5, 2, FALSE)</f>
        <v>Anna Andreadi</v>
      </c>
      <c r="W9230" s="3" t="str">
        <f>IFERROR(VLOOKUP($B9230, 'Returns'!$A$2:$B$801, 2, FALSE), "No")</f>
        <v>No</v>
      </c>
    </row>
    <row r="9231" spans="1:23" x14ac:dyDescent="0.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VLOOKUP($M9231,People!$A$2:$B$5, 2, FALSE)</f>
        <v>Anna Andreadi</v>
      </c>
      <c r="W9231" s="3" t="str">
        <f>IFERROR(VLOOKUP($B9231, 'Returns'!$A$2:$B$801, 2, FALSE), "No")</f>
        <v>No</v>
      </c>
    </row>
    <row r="9232" spans="1:23" x14ac:dyDescent="0.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VLOOKUP($M9232,People!$A$2:$B$5, 2, FALSE)</f>
        <v>Anna Andreadi</v>
      </c>
      <c r="W9232" s="3" t="str">
        <f>IFERROR(VLOOKUP($B9232, 'Returns'!$A$2:$B$801, 2, FALSE), "No")</f>
        <v>No</v>
      </c>
    </row>
    <row r="9233" spans="1:23" x14ac:dyDescent="0.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VLOOKUP($M9233,People!$A$2:$B$5, 2, FALSE)</f>
        <v>Anna Andreadi</v>
      </c>
      <c r="W9233" s="3" t="str">
        <f>IFERROR(VLOOKUP($B9233, 'Returns'!$A$2:$B$801, 2, FALSE), "No")</f>
        <v>No</v>
      </c>
    </row>
    <row r="9234" spans="1:23" x14ac:dyDescent="0.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VLOOKUP($M9234,People!$A$2:$B$5, 2, FALSE)</f>
        <v>Anna Andreadi</v>
      </c>
      <c r="W9234" s="3" t="str">
        <f>IFERROR(VLOOKUP($B9234, 'Returns'!$A$2:$B$801, 2, FALSE), "No")</f>
        <v>Yes</v>
      </c>
    </row>
    <row r="9235" spans="1:23" x14ac:dyDescent="0.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VLOOKUP($M9235,People!$A$2:$B$5, 2, FALSE)</f>
        <v>Anna Andreadi</v>
      </c>
      <c r="W9235" s="3" t="str">
        <f>IFERROR(VLOOKUP($B9235, 'Returns'!$A$2:$B$801, 2, FALSE), "No")</f>
        <v>Yes</v>
      </c>
    </row>
    <row r="9236" spans="1:23" x14ac:dyDescent="0.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VLOOKUP($M9236,People!$A$2:$B$5, 2, FALSE)</f>
        <v>Anna Andreadi</v>
      </c>
      <c r="W9236" s="3" t="str">
        <f>IFERROR(VLOOKUP($B9236, 'Returns'!$A$2:$B$801, 2, FALSE), "No")</f>
        <v>Yes</v>
      </c>
    </row>
    <row r="9237" spans="1:23" x14ac:dyDescent="0.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VLOOKUP($M9237,People!$A$2:$B$5, 2, FALSE)</f>
        <v>Anna Andreadi</v>
      </c>
      <c r="W9237" s="3" t="str">
        <f>IFERROR(VLOOKUP($B9237, 'Returns'!$A$2:$B$801, 2, FALSE), "No")</f>
        <v>Yes</v>
      </c>
    </row>
    <row r="9238" spans="1:23" x14ac:dyDescent="0.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VLOOKUP($M9238,People!$A$2:$B$5, 2, FALSE)</f>
        <v>Anna Andreadi</v>
      </c>
      <c r="W9238" s="3" t="str">
        <f>IFERROR(VLOOKUP($B9238, 'Returns'!$A$2:$B$801, 2, FALSE), "No")</f>
        <v>Yes</v>
      </c>
    </row>
    <row r="9239" spans="1:23" x14ac:dyDescent="0.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VLOOKUP($M9239,People!$A$2:$B$5, 2, FALSE)</f>
        <v>Anna Andreadi</v>
      </c>
      <c r="W9239" s="3" t="str">
        <f>IFERROR(VLOOKUP($B9239, 'Returns'!$A$2:$B$801, 2, FALSE), "No")</f>
        <v>Yes</v>
      </c>
    </row>
    <row r="9240" spans="1:23" x14ac:dyDescent="0.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VLOOKUP($M9240,People!$A$2:$B$5, 2, FALSE)</f>
        <v>Chuck Magee</v>
      </c>
      <c r="W9240" s="3" t="str">
        <f>IFERROR(VLOOKUP($B9240, 'Returns'!$A$2:$B$801, 2, FALSE), "No")</f>
        <v>No</v>
      </c>
    </row>
    <row r="9241" spans="1:23" x14ac:dyDescent="0.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VLOOKUP($M9241,People!$A$2:$B$5, 2, FALSE)</f>
        <v>Cassandra Brandow</v>
      </c>
      <c r="W9241" s="3" t="str">
        <f>IFERROR(VLOOKUP($B9241, 'Returns'!$A$2:$B$801, 2, FALSE), "No")</f>
        <v>No</v>
      </c>
    </row>
    <row r="9242" spans="1:23" x14ac:dyDescent="0.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VLOOKUP($M9242,People!$A$2:$B$5, 2, FALSE)</f>
        <v>Cassandra Brandow</v>
      </c>
      <c r="W9242" s="3" t="str">
        <f>IFERROR(VLOOKUP($B9242, 'Returns'!$A$2:$B$801, 2, FALSE), "No")</f>
        <v>No</v>
      </c>
    </row>
    <row r="9243" spans="1:23" x14ac:dyDescent="0.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VLOOKUP($M9243,People!$A$2:$B$5, 2, FALSE)</f>
        <v>Cassandra Brandow</v>
      </c>
      <c r="W9243" s="3" t="str">
        <f>IFERROR(VLOOKUP($B9243, 'Returns'!$A$2:$B$801, 2, FALSE), "No")</f>
        <v>No</v>
      </c>
    </row>
    <row r="9244" spans="1:23" x14ac:dyDescent="0.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VLOOKUP($M9244,People!$A$2:$B$5, 2, FALSE)</f>
        <v>Anna Andreadi</v>
      </c>
      <c r="W9244" s="3" t="str">
        <f>IFERROR(VLOOKUP($B9244, 'Returns'!$A$2:$B$801, 2, FALSE), "No")</f>
        <v>No</v>
      </c>
    </row>
    <row r="9245" spans="1:23" x14ac:dyDescent="0.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VLOOKUP($M9245,People!$A$2:$B$5, 2, FALSE)</f>
        <v>Anna Andreadi</v>
      </c>
      <c r="W9245" s="3" t="str">
        <f>IFERROR(VLOOKUP($B9245, 'Returns'!$A$2:$B$801, 2, FALSE), "No")</f>
        <v>No</v>
      </c>
    </row>
    <row r="9246" spans="1:23" x14ac:dyDescent="0.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VLOOKUP($M9246,People!$A$2:$B$5, 2, FALSE)</f>
        <v>Anna Andreadi</v>
      </c>
      <c r="W9246" s="3" t="str">
        <f>IFERROR(VLOOKUP($B9246, 'Returns'!$A$2:$B$801, 2, FALSE), "No")</f>
        <v>No</v>
      </c>
    </row>
    <row r="9247" spans="1:23" x14ac:dyDescent="0.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VLOOKUP($M9247,People!$A$2:$B$5, 2, FALSE)</f>
        <v>Anna Andreadi</v>
      </c>
      <c r="W9247" s="3" t="str">
        <f>IFERROR(VLOOKUP($B9247, 'Returns'!$A$2:$B$801, 2, FALSE), "No")</f>
        <v>No</v>
      </c>
    </row>
    <row r="9248" spans="1:23" x14ac:dyDescent="0.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VLOOKUP($M9248,People!$A$2:$B$5, 2, FALSE)</f>
        <v>Anna Andreadi</v>
      </c>
      <c r="W9248" s="3" t="str">
        <f>IFERROR(VLOOKUP($B9248, 'Returns'!$A$2:$B$801, 2, FALSE), "No")</f>
        <v>No</v>
      </c>
    </row>
    <row r="9249" spans="1:23" x14ac:dyDescent="0.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VLOOKUP($M9249,People!$A$2:$B$5, 2, FALSE)</f>
        <v>Anna Andreadi</v>
      </c>
      <c r="W9249" s="3" t="str">
        <f>IFERROR(VLOOKUP($B9249, 'Returns'!$A$2:$B$801, 2, FALSE), "No")</f>
        <v>No</v>
      </c>
    </row>
    <row r="9250" spans="1:23" x14ac:dyDescent="0.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VLOOKUP($M9250,People!$A$2:$B$5, 2, FALSE)</f>
        <v>Chuck Magee</v>
      </c>
      <c r="W9250" s="3" t="str">
        <f>IFERROR(VLOOKUP($B9250, 'Returns'!$A$2:$B$801, 2, FALSE), "No")</f>
        <v>No</v>
      </c>
    </row>
    <row r="9251" spans="1:23" x14ac:dyDescent="0.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VLOOKUP($M9251,People!$A$2:$B$5, 2, FALSE)</f>
        <v>Chuck Magee</v>
      </c>
      <c r="W9251" s="3" t="str">
        <f>IFERROR(VLOOKUP($B9251, 'Returns'!$A$2:$B$801, 2, FALSE), "No")</f>
        <v>No</v>
      </c>
    </row>
    <row r="9252" spans="1:23" x14ac:dyDescent="0.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VLOOKUP($M9252,People!$A$2:$B$5, 2, FALSE)</f>
        <v>Kelly Williams</v>
      </c>
      <c r="W9252" s="3" t="str">
        <f>IFERROR(VLOOKUP($B9252, 'Returns'!$A$2:$B$801, 2, FALSE), "No")</f>
        <v>No</v>
      </c>
    </row>
    <row r="9253" spans="1:23" x14ac:dyDescent="0.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VLOOKUP($M9253,People!$A$2:$B$5, 2, FALSE)</f>
        <v>Anna Andreadi</v>
      </c>
      <c r="W9253" s="3" t="str">
        <f>IFERROR(VLOOKUP($B9253, 'Returns'!$A$2:$B$801, 2, FALSE), "No")</f>
        <v>Yes</v>
      </c>
    </row>
    <row r="9254" spans="1:23" x14ac:dyDescent="0.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VLOOKUP($M9254,People!$A$2:$B$5, 2, FALSE)</f>
        <v>Cassandra Brandow</v>
      </c>
      <c r="W9254" s="3" t="str">
        <f>IFERROR(VLOOKUP($B9254, 'Returns'!$A$2:$B$801, 2, FALSE), "No")</f>
        <v>No</v>
      </c>
    </row>
    <row r="9255" spans="1:23" x14ac:dyDescent="0.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VLOOKUP($M9255,People!$A$2:$B$5, 2, FALSE)</f>
        <v>Cassandra Brandow</v>
      </c>
      <c r="W9255" s="3" t="str">
        <f>IFERROR(VLOOKUP($B9255, 'Returns'!$A$2:$B$801, 2, FALSE), "No")</f>
        <v>No</v>
      </c>
    </row>
    <row r="9256" spans="1:23" x14ac:dyDescent="0.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VLOOKUP($M9256,People!$A$2:$B$5, 2, FALSE)</f>
        <v>Kelly Williams</v>
      </c>
      <c r="W9256" s="3" t="str">
        <f>IFERROR(VLOOKUP($B9256, 'Returns'!$A$2:$B$801, 2, FALSE), "No")</f>
        <v>No</v>
      </c>
    </row>
    <row r="9257" spans="1:23" x14ac:dyDescent="0.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VLOOKUP($M9257,People!$A$2:$B$5, 2, FALSE)</f>
        <v>Kelly Williams</v>
      </c>
      <c r="W9257" s="3" t="str">
        <f>IFERROR(VLOOKUP($B9257, 'Returns'!$A$2:$B$801, 2, FALSE), "No")</f>
        <v>No</v>
      </c>
    </row>
    <row r="9258" spans="1:23" x14ac:dyDescent="0.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VLOOKUP($M9258,People!$A$2:$B$5, 2, FALSE)</f>
        <v>Kelly Williams</v>
      </c>
      <c r="W9258" s="3" t="str">
        <f>IFERROR(VLOOKUP($B9258, 'Returns'!$A$2:$B$801, 2, FALSE), "No")</f>
        <v>No</v>
      </c>
    </row>
    <row r="9259" spans="1:23" x14ac:dyDescent="0.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VLOOKUP($M9259,People!$A$2:$B$5, 2, FALSE)</f>
        <v>Kelly Williams</v>
      </c>
      <c r="W9259" s="3" t="str">
        <f>IFERROR(VLOOKUP($B9259, 'Returns'!$A$2:$B$801, 2, FALSE), "No")</f>
        <v>No</v>
      </c>
    </row>
    <row r="9260" spans="1:23" x14ac:dyDescent="0.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VLOOKUP($M9260,People!$A$2:$B$5, 2, FALSE)</f>
        <v>Kelly Williams</v>
      </c>
      <c r="W9260" s="3" t="str">
        <f>IFERROR(VLOOKUP($B9260, 'Returns'!$A$2:$B$801, 2, FALSE), "No")</f>
        <v>No</v>
      </c>
    </row>
    <row r="9261" spans="1:23" x14ac:dyDescent="0.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VLOOKUP($M9261,People!$A$2:$B$5, 2, FALSE)</f>
        <v>Kelly Williams</v>
      </c>
      <c r="W9261" s="3" t="str">
        <f>IFERROR(VLOOKUP($B9261, 'Returns'!$A$2:$B$801, 2, FALSE), "No")</f>
        <v>No</v>
      </c>
    </row>
    <row r="9262" spans="1:23" x14ac:dyDescent="0.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VLOOKUP($M9262,People!$A$2:$B$5, 2, FALSE)</f>
        <v>Kelly Williams</v>
      </c>
      <c r="W9262" s="3" t="str">
        <f>IFERROR(VLOOKUP($B9262, 'Returns'!$A$2:$B$801, 2, FALSE), "No")</f>
        <v>No</v>
      </c>
    </row>
    <row r="9263" spans="1:23" x14ac:dyDescent="0.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VLOOKUP($M9263,People!$A$2:$B$5, 2, FALSE)</f>
        <v>Anna Andreadi</v>
      </c>
      <c r="W9263" s="3" t="str">
        <f>IFERROR(VLOOKUP($B9263, 'Returns'!$A$2:$B$801, 2, FALSE), "No")</f>
        <v>No</v>
      </c>
    </row>
    <row r="9264" spans="1:23" x14ac:dyDescent="0.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VLOOKUP($M9264,People!$A$2:$B$5, 2, FALSE)</f>
        <v>Kelly Williams</v>
      </c>
      <c r="W9264" s="3" t="str">
        <f>IFERROR(VLOOKUP($B9264, 'Returns'!$A$2:$B$801, 2, FALSE), "No")</f>
        <v>No</v>
      </c>
    </row>
    <row r="9265" spans="1:23" x14ac:dyDescent="0.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VLOOKUP($M9265,People!$A$2:$B$5, 2, FALSE)</f>
        <v>Kelly Williams</v>
      </c>
      <c r="W9265" s="3" t="str">
        <f>IFERROR(VLOOKUP($B9265, 'Returns'!$A$2:$B$801, 2, FALSE), "No")</f>
        <v>No</v>
      </c>
    </row>
    <row r="9266" spans="1:23" x14ac:dyDescent="0.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VLOOKUP($M9266,People!$A$2:$B$5, 2, FALSE)</f>
        <v>Cassandra Brandow</v>
      </c>
      <c r="W9266" s="3" t="str">
        <f>IFERROR(VLOOKUP($B9266, 'Returns'!$A$2:$B$801, 2, FALSE), "No")</f>
        <v>No</v>
      </c>
    </row>
    <row r="9267" spans="1:23" x14ac:dyDescent="0.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VLOOKUP($M9267,People!$A$2:$B$5, 2, FALSE)</f>
        <v>Cassandra Brandow</v>
      </c>
      <c r="W9267" s="3" t="str">
        <f>IFERROR(VLOOKUP($B9267, 'Returns'!$A$2:$B$801, 2, FALSE), "No")</f>
        <v>No</v>
      </c>
    </row>
    <row r="9268" spans="1:23" x14ac:dyDescent="0.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VLOOKUP($M9268,People!$A$2:$B$5, 2, FALSE)</f>
        <v>Anna Andreadi</v>
      </c>
      <c r="W9268" s="3" t="str">
        <f>IFERROR(VLOOKUP($B9268, 'Returns'!$A$2:$B$801, 2, FALSE), "No")</f>
        <v>No</v>
      </c>
    </row>
    <row r="9269" spans="1:23" x14ac:dyDescent="0.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VLOOKUP($M9269,People!$A$2:$B$5, 2, FALSE)</f>
        <v>Chuck Magee</v>
      </c>
      <c r="W9269" s="3" t="str">
        <f>IFERROR(VLOOKUP($B9269, 'Returns'!$A$2:$B$801, 2, FALSE), "No")</f>
        <v>No</v>
      </c>
    </row>
    <row r="9270" spans="1:23" x14ac:dyDescent="0.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VLOOKUP($M9270,People!$A$2:$B$5, 2, FALSE)</f>
        <v>Chuck Magee</v>
      </c>
      <c r="W9270" s="3" t="str">
        <f>IFERROR(VLOOKUP($B9270, 'Returns'!$A$2:$B$801, 2, FALSE), "No")</f>
        <v>No</v>
      </c>
    </row>
    <row r="9271" spans="1:23" x14ac:dyDescent="0.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VLOOKUP($M9271,People!$A$2:$B$5, 2, FALSE)</f>
        <v>Chuck Magee</v>
      </c>
      <c r="W9271" s="3" t="str">
        <f>IFERROR(VLOOKUP($B9271, 'Returns'!$A$2:$B$801, 2, FALSE), "No")</f>
        <v>No</v>
      </c>
    </row>
    <row r="9272" spans="1:23" x14ac:dyDescent="0.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VLOOKUP($M9272,People!$A$2:$B$5, 2, FALSE)</f>
        <v>Chuck Magee</v>
      </c>
      <c r="W9272" s="3" t="str">
        <f>IFERROR(VLOOKUP($B9272, 'Returns'!$A$2:$B$801, 2, FALSE), "No")</f>
        <v>No</v>
      </c>
    </row>
    <row r="9273" spans="1:23" x14ac:dyDescent="0.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VLOOKUP($M9273,People!$A$2:$B$5, 2, FALSE)</f>
        <v>Chuck Magee</v>
      </c>
      <c r="W9273" s="3" t="str">
        <f>IFERROR(VLOOKUP($B9273, 'Returns'!$A$2:$B$801, 2, FALSE), "No")</f>
        <v>No</v>
      </c>
    </row>
    <row r="9274" spans="1:23" x14ac:dyDescent="0.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VLOOKUP($M9274,People!$A$2:$B$5, 2, FALSE)</f>
        <v>Chuck Magee</v>
      </c>
      <c r="W9274" s="3" t="str">
        <f>IFERROR(VLOOKUP($B9274, 'Returns'!$A$2:$B$801, 2, FALSE), "No")</f>
        <v>No</v>
      </c>
    </row>
    <row r="9275" spans="1:23" x14ac:dyDescent="0.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VLOOKUP($M9275,People!$A$2:$B$5, 2, FALSE)</f>
        <v>Cassandra Brandow</v>
      </c>
      <c r="W9275" s="3" t="str">
        <f>IFERROR(VLOOKUP($B9275, 'Returns'!$A$2:$B$801, 2, FALSE), "No")</f>
        <v>No</v>
      </c>
    </row>
    <row r="9276" spans="1:23" x14ac:dyDescent="0.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VLOOKUP($M9276,People!$A$2:$B$5, 2, FALSE)</f>
        <v>Anna Andreadi</v>
      </c>
      <c r="W9276" s="3" t="str">
        <f>IFERROR(VLOOKUP($B9276, 'Returns'!$A$2:$B$801, 2, FALSE), "No")</f>
        <v>No</v>
      </c>
    </row>
    <row r="9277" spans="1:23" x14ac:dyDescent="0.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VLOOKUP($M9277,People!$A$2:$B$5, 2, FALSE)</f>
        <v>Cassandra Brandow</v>
      </c>
      <c r="W9277" s="3" t="str">
        <f>IFERROR(VLOOKUP($B9277, 'Returns'!$A$2:$B$801, 2, FALSE), "No")</f>
        <v>No</v>
      </c>
    </row>
    <row r="9278" spans="1:23" x14ac:dyDescent="0.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VLOOKUP($M9278,People!$A$2:$B$5, 2, FALSE)</f>
        <v>Cassandra Brandow</v>
      </c>
      <c r="W9278" s="3" t="str">
        <f>IFERROR(VLOOKUP($B9278, 'Returns'!$A$2:$B$801, 2, FALSE), "No")</f>
        <v>No</v>
      </c>
    </row>
    <row r="9279" spans="1:23" x14ac:dyDescent="0.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VLOOKUP($M9279,People!$A$2:$B$5, 2, FALSE)</f>
        <v>Chuck Magee</v>
      </c>
      <c r="W9279" s="3" t="str">
        <f>IFERROR(VLOOKUP($B9279, 'Returns'!$A$2:$B$801, 2, FALSE), "No")</f>
        <v>No</v>
      </c>
    </row>
    <row r="9280" spans="1:23" x14ac:dyDescent="0.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VLOOKUP($M9280,People!$A$2:$B$5, 2, FALSE)</f>
        <v>Chuck Magee</v>
      </c>
      <c r="W9280" s="3" t="str">
        <f>IFERROR(VLOOKUP($B9280, 'Returns'!$A$2:$B$801, 2, FALSE), "No")</f>
        <v>No</v>
      </c>
    </row>
    <row r="9281" spans="1:23" x14ac:dyDescent="0.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VLOOKUP($M9281,People!$A$2:$B$5, 2, FALSE)</f>
        <v>Chuck Magee</v>
      </c>
      <c r="W9281" s="3" t="str">
        <f>IFERROR(VLOOKUP($B9281, 'Returns'!$A$2:$B$801, 2, FALSE), "No")</f>
        <v>No</v>
      </c>
    </row>
    <row r="9282" spans="1:23" x14ac:dyDescent="0.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VLOOKUP($M9282,People!$A$2:$B$5, 2, FALSE)</f>
        <v>Anna Andreadi</v>
      </c>
      <c r="W9282" s="3" t="str">
        <f>IFERROR(VLOOKUP($B9282, 'Returns'!$A$2:$B$801, 2, FALSE), "No")</f>
        <v>No</v>
      </c>
    </row>
    <row r="9283" spans="1:23" x14ac:dyDescent="0.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VLOOKUP($M9283,People!$A$2:$B$5, 2, FALSE)</f>
        <v>Cassandra Brandow</v>
      </c>
      <c r="W9283" s="3" t="str">
        <f>IFERROR(VLOOKUP($B9283, 'Returns'!$A$2:$B$801, 2, FALSE), "No")</f>
        <v>No</v>
      </c>
    </row>
    <row r="9284" spans="1:23" x14ac:dyDescent="0.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VLOOKUP($M9284,People!$A$2:$B$5, 2, FALSE)</f>
        <v>Cassandra Brandow</v>
      </c>
      <c r="W9284" s="3" t="str">
        <f>IFERROR(VLOOKUP($B9284, 'Returns'!$A$2:$B$801, 2, FALSE), "No")</f>
        <v>No</v>
      </c>
    </row>
    <row r="9285" spans="1:23" x14ac:dyDescent="0.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VLOOKUP($M9285,People!$A$2:$B$5, 2, FALSE)</f>
        <v>Anna Andreadi</v>
      </c>
      <c r="W9285" s="3" t="str">
        <f>IFERROR(VLOOKUP($B9285, 'Returns'!$A$2:$B$801, 2, FALSE), "No")</f>
        <v>No</v>
      </c>
    </row>
    <row r="9286" spans="1:23" x14ac:dyDescent="0.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VLOOKUP($M9286,People!$A$2:$B$5, 2, FALSE)</f>
        <v>Kelly Williams</v>
      </c>
      <c r="W9286" s="3" t="str">
        <f>IFERROR(VLOOKUP($B9286, 'Returns'!$A$2:$B$801, 2, FALSE), "No")</f>
        <v>No</v>
      </c>
    </row>
    <row r="9287" spans="1:23" x14ac:dyDescent="0.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VLOOKUP($M9287,People!$A$2:$B$5, 2, FALSE)</f>
        <v>Cassandra Brandow</v>
      </c>
      <c r="W9287" s="3" t="str">
        <f>IFERROR(VLOOKUP($B9287, 'Returns'!$A$2:$B$801, 2, FALSE), "No")</f>
        <v>No</v>
      </c>
    </row>
    <row r="9288" spans="1:23" x14ac:dyDescent="0.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VLOOKUP($M9288,People!$A$2:$B$5, 2, FALSE)</f>
        <v>Kelly Williams</v>
      </c>
      <c r="W9288" s="3" t="str">
        <f>IFERROR(VLOOKUP($B9288, 'Returns'!$A$2:$B$801, 2, FALSE), "No")</f>
        <v>No</v>
      </c>
    </row>
    <row r="9289" spans="1:23" x14ac:dyDescent="0.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VLOOKUP($M9289,People!$A$2:$B$5, 2, FALSE)</f>
        <v>Kelly Williams</v>
      </c>
      <c r="W9289" s="3" t="str">
        <f>IFERROR(VLOOKUP($B9289, 'Returns'!$A$2:$B$801, 2, FALSE), "No")</f>
        <v>No</v>
      </c>
    </row>
    <row r="9290" spans="1:23" x14ac:dyDescent="0.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VLOOKUP($M9290,People!$A$2:$B$5, 2, FALSE)</f>
        <v>Chuck Magee</v>
      </c>
      <c r="W9290" s="3" t="str">
        <f>IFERROR(VLOOKUP($B9290, 'Returns'!$A$2:$B$801, 2, FALSE), "No")</f>
        <v>No</v>
      </c>
    </row>
    <row r="9291" spans="1:23" x14ac:dyDescent="0.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VLOOKUP($M9291,People!$A$2:$B$5, 2, FALSE)</f>
        <v>Anna Andreadi</v>
      </c>
      <c r="W9291" s="3" t="str">
        <f>IFERROR(VLOOKUP($B9291, 'Returns'!$A$2:$B$801, 2, FALSE), "No")</f>
        <v>No</v>
      </c>
    </row>
    <row r="9292" spans="1:23" x14ac:dyDescent="0.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VLOOKUP($M9292,People!$A$2:$B$5, 2, FALSE)</f>
        <v>Chuck Magee</v>
      </c>
      <c r="W9292" s="3" t="str">
        <f>IFERROR(VLOOKUP($B9292, 'Returns'!$A$2:$B$801, 2, FALSE), "No")</f>
        <v>No</v>
      </c>
    </row>
    <row r="9293" spans="1:23" x14ac:dyDescent="0.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VLOOKUP($M9293,People!$A$2:$B$5, 2, FALSE)</f>
        <v>Chuck Magee</v>
      </c>
      <c r="W9293" s="3" t="str">
        <f>IFERROR(VLOOKUP($B9293, 'Returns'!$A$2:$B$801, 2, FALSE), "No")</f>
        <v>No</v>
      </c>
    </row>
    <row r="9294" spans="1:23" x14ac:dyDescent="0.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VLOOKUP($M9294,People!$A$2:$B$5, 2, FALSE)</f>
        <v>Kelly Williams</v>
      </c>
      <c r="W9294" s="3" t="str">
        <f>IFERROR(VLOOKUP($B9294, 'Returns'!$A$2:$B$801, 2, FALSE), "No")</f>
        <v>No</v>
      </c>
    </row>
    <row r="9295" spans="1:23" x14ac:dyDescent="0.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VLOOKUP($M9295,People!$A$2:$B$5, 2, FALSE)</f>
        <v>Chuck Magee</v>
      </c>
      <c r="W9295" s="3" t="str">
        <f>IFERROR(VLOOKUP($B9295, 'Returns'!$A$2:$B$801, 2, FALSE), "No")</f>
        <v>No</v>
      </c>
    </row>
    <row r="9296" spans="1:23" x14ac:dyDescent="0.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VLOOKUP($M9296,People!$A$2:$B$5, 2, FALSE)</f>
        <v>Chuck Magee</v>
      </c>
      <c r="W9296" s="3" t="str">
        <f>IFERROR(VLOOKUP($B9296, 'Returns'!$A$2:$B$801, 2, FALSE), "No")</f>
        <v>No</v>
      </c>
    </row>
    <row r="9297" spans="1:23" x14ac:dyDescent="0.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VLOOKUP($M9297,People!$A$2:$B$5, 2, FALSE)</f>
        <v>Chuck Magee</v>
      </c>
      <c r="W9297" s="3" t="str">
        <f>IFERROR(VLOOKUP($B9297, 'Returns'!$A$2:$B$801, 2, FALSE), "No")</f>
        <v>No</v>
      </c>
    </row>
    <row r="9298" spans="1:23" x14ac:dyDescent="0.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VLOOKUP($M9298,People!$A$2:$B$5, 2, FALSE)</f>
        <v>Kelly Williams</v>
      </c>
      <c r="W9298" s="3" t="str">
        <f>IFERROR(VLOOKUP($B9298, 'Returns'!$A$2:$B$801, 2, FALSE), "No")</f>
        <v>No</v>
      </c>
    </row>
    <row r="9299" spans="1:23" x14ac:dyDescent="0.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VLOOKUP($M9299,People!$A$2:$B$5, 2, FALSE)</f>
        <v>Kelly Williams</v>
      </c>
      <c r="W9299" s="3" t="str">
        <f>IFERROR(VLOOKUP($B9299, 'Returns'!$A$2:$B$801, 2, FALSE), "No")</f>
        <v>No</v>
      </c>
    </row>
    <row r="9300" spans="1:23" x14ac:dyDescent="0.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VLOOKUP($M9300,People!$A$2:$B$5, 2, FALSE)</f>
        <v>Kelly Williams</v>
      </c>
      <c r="W9300" s="3" t="str">
        <f>IFERROR(VLOOKUP($B9300, 'Returns'!$A$2:$B$801, 2, FALSE), "No")</f>
        <v>No</v>
      </c>
    </row>
    <row r="9301" spans="1:23" x14ac:dyDescent="0.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VLOOKUP($M9301,People!$A$2:$B$5, 2, FALSE)</f>
        <v>Kelly Williams</v>
      </c>
      <c r="W9301" s="3" t="str">
        <f>IFERROR(VLOOKUP($B9301, 'Returns'!$A$2:$B$801, 2, FALSE), "No")</f>
        <v>No</v>
      </c>
    </row>
    <row r="9302" spans="1:23" x14ac:dyDescent="0.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VLOOKUP($M9302,People!$A$2:$B$5, 2, FALSE)</f>
        <v>Kelly Williams</v>
      </c>
      <c r="W9302" s="3" t="str">
        <f>IFERROR(VLOOKUP($B9302, 'Returns'!$A$2:$B$801, 2, FALSE), "No")</f>
        <v>No</v>
      </c>
    </row>
    <row r="9303" spans="1:23" x14ac:dyDescent="0.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VLOOKUP($M9303,People!$A$2:$B$5, 2, FALSE)</f>
        <v>Kelly Williams</v>
      </c>
      <c r="W9303" s="3" t="str">
        <f>IFERROR(VLOOKUP($B9303, 'Returns'!$A$2:$B$801, 2, FALSE), "No")</f>
        <v>No</v>
      </c>
    </row>
    <row r="9304" spans="1:23" x14ac:dyDescent="0.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VLOOKUP($M9304,People!$A$2:$B$5, 2, FALSE)</f>
        <v>Kelly Williams</v>
      </c>
      <c r="W9304" s="3" t="str">
        <f>IFERROR(VLOOKUP($B9304, 'Returns'!$A$2:$B$801, 2, FALSE), "No")</f>
        <v>No</v>
      </c>
    </row>
    <row r="9305" spans="1:23" x14ac:dyDescent="0.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VLOOKUP($M9305,People!$A$2:$B$5, 2, FALSE)</f>
        <v>Kelly Williams</v>
      </c>
      <c r="W9305" s="3" t="str">
        <f>IFERROR(VLOOKUP($B9305, 'Returns'!$A$2:$B$801, 2, FALSE), "No")</f>
        <v>No</v>
      </c>
    </row>
    <row r="9306" spans="1:23" x14ac:dyDescent="0.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VLOOKUP($M9306,People!$A$2:$B$5, 2, FALSE)</f>
        <v>Kelly Williams</v>
      </c>
      <c r="W9306" s="3" t="str">
        <f>IFERROR(VLOOKUP($B9306, 'Returns'!$A$2:$B$801, 2, FALSE), "No")</f>
        <v>No</v>
      </c>
    </row>
    <row r="9307" spans="1:23" x14ac:dyDescent="0.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VLOOKUP($M9307,People!$A$2:$B$5, 2, FALSE)</f>
        <v>Anna Andreadi</v>
      </c>
      <c r="W9307" s="3" t="str">
        <f>IFERROR(VLOOKUP($B9307, 'Returns'!$A$2:$B$801, 2, FALSE), "No")</f>
        <v>No</v>
      </c>
    </row>
    <row r="9308" spans="1:23" x14ac:dyDescent="0.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VLOOKUP($M9308,People!$A$2:$B$5, 2, FALSE)</f>
        <v>Anna Andreadi</v>
      </c>
      <c r="W9308" s="3" t="str">
        <f>IFERROR(VLOOKUP($B9308, 'Returns'!$A$2:$B$801, 2, FALSE), "No")</f>
        <v>No</v>
      </c>
    </row>
    <row r="9309" spans="1:23" x14ac:dyDescent="0.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VLOOKUP($M9309,People!$A$2:$B$5, 2, FALSE)</f>
        <v>Anna Andreadi</v>
      </c>
      <c r="W9309" s="3" t="str">
        <f>IFERROR(VLOOKUP($B9309, 'Returns'!$A$2:$B$801, 2, FALSE), "No")</f>
        <v>No</v>
      </c>
    </row>
    <row r="9310" spans="1:23" x14ac:dyDescent="0.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VLOOKUP($M9310,People!$A$2:$B$5, 2, FALSE)</f>
        <v>Anna Andreadi</v>
      </c>
      <c r="W9310" s="3" t="str">
        <f>IFERROR(VLOOKUP($B9310, 'Returns'!$A$2:$B$801, 2, FALSE), "No")</f>
        <v>No</v>
      </c>
    </row>
    <row r="9311" spans="1:23" x14ac:dyDescent="0.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VLOOKUP($M9311,People!$A$2:$B$5, 2, FALSE)</f>
        <v>Anna Andreadi</v>
      </c>
      <c r="W9311" s="3" t="str">
        <f>IFERROR(VLOOKUP($B9311, 'Returns'!$A$2:$B$801, 2, FALSE), "No")</f>
        <v>No</v>
      </c>
    </row>
    <row r="9312" spans="1:23" x14ac:dyDescent="0.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VLOOKUP($M9312,People!$A$2:$B$5, 2, FALSE)</f>
        <v>Chuck Magee</v>
      </c>
      <c r="W9312" s="3" t="str">
        <f>IFERROR(VLOOKUP($B9312, 'Returns'!$A$2:$B$801, 2, FALSE), "No")</f>
        <v>No</v>
      </c>
    </row>
    <row r="9313" spans="1:23" x14ac:dyDescent="0.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VLOOKUP($M9313,People!$A$2:$B$5, 2, FALSE)</f>
        <v>Kelly Williams</v>
      </c>
      <c r="W9313" s="3" t="str">
        <f>IFERROR(VLOOKUP($B9313, 'Returns'!$A$2:$B$801, 2, FALSE), "No")</f>
        <v>No</v>
      </c>
    </row>
    <row r="9314" spans="1:23" x14ac:dyDescent="0.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VLOOKUP($M9314,People!$A$2:$B$5, 2, FALSE)</f>
        <v>Kelly Williams</v>
      </c>
      <c r="W9314" s="3" t="str">
        <f>IFERROR(VLOOKUP($B9314, 'Returns'!$A$2:$B$801, 2, FALSE), "No")</f>
        <v>No</v>
      </c>
    </row>
    <row r="9315" spans="1:23" x14ac:dyDescent="0.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VLOOKUP($M9315,People!$A$2:$B$5, 2, FALSE)</f>
        <v>Kelly Williams</v>
      </c>
      <c r="W9315" s="3" t="str">
        <f>IFERROR(VLOOKUP($B9315, 'Returns'!$A$2:$B$801, 2, FALSE), "No")</f>
        <v>Yes</v>
      </c>
    </row>
    <row r="9316" spans="1:23" x14ac:dyDescent="0.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VLOOKUP($M9316,People!$A$2:$B$5, 2, FALSE)</f>
        <v>Kelly Williams</v>
      </c>
      <c r="W9316" s="3" t="str">
        <f>IFERROR(VLOOKUP($B9316, 'Returns'!$A$2:$B$801, 2, FALSE), "No")</f>
        <v>Yes</v>
      </c>
    </row>
    <row r="9317" spans="1:23" x14ac:dyDescent="0.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VLOOKUP($M9317,People!$A$2:$B$5, 2, FALSE)</f>
        <v>Chuck Magee</v>
      </c>
      <c r="W9317" s="3" t="str">
        <f>IFERROR(VLOOKUP($B9317, 'Returns'!$A$2:$B$801, 2, FALSE), "No")</f>
        <v>No</v>
      </c>
    </row>
    <row r="9318" spans="1:23" x14ac:dyDescent="0.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VLOOKUP($M9318,People!$A$2:$B$5, 2, FALSE)</f>
        <v>Chuck Magee</v>
      </c>
      <c r="W9318" s="3" t="str">
        <f>IFERROR(VLOOKUP($B9318, 'Returns'!$A$2:$B$801, 2, FALSE), "No")</f>
        <v>No</v>
      </c>
    </row>
    <row r="9319" spans="1:23" x14ac:dyDescent="0.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VLOOKUP($M9319,People!$A$2:$B$5, 2, FALSE)</f>
        <v>Kelly Williams</v>
      </c>
      <c r="W9319" s="3" t="str">
        <f>IFERROR(VLOOKUP($B9319, 'Returns'!$A$2:$B$801, 2, FALSE), "No")</f>
        <v>No</v>
      </c>
    </row>
    <row r="9320" spans="1:23" x14ac:dyDescent="0.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VLOOKUP($M9320,People!$A$2:$B$5, 2, FALSE)</f>
        <v>Chuck Magee</v>
      </c>
      <c r="W9320" s="3" t="str">
        <f>IFERROR(VLOOKUP($B9320, 'Returns'!$A$2:$B$801, 2, FALSE), "No")</f>
        <v>No</v>
      </c>
    </row>
    <row r="9321" spans="1:23" x14ac:dyDescent="0.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VLOOKUP($M9321,People!$A$2:$B$5, 2, FALSE)</f>
        <v>Chuck Magee</v>
      </c>
      <c r="W9321" s="3" t="str">
        <f>IFERROR(VLOOKUP($B9321, 'Returns'!$A$2:$B$801, 2, FALSE), "No")</f>
        <v>No</v>
      </c>
    </row>
    <row r="9322" spans="1:23" x14ac:dyDescent="0.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VLOOKUP($M9322,People!$A$2:$B$5, 2, FALSE)</f>
        <v>Chuck Magee</v>
      </c>
      <c r="W9322" s="3" t="str">
        <f>IFERROR(VLOOKUP($B9322, 'Returns'!$A$2:$B$801, 2, FALSE), "No")</f>
        <v>No</v>
      </c>
    </row>
    <row r="9323" spans="1:23" x14ac:dyDescent="0.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VLOOKUP($M9323,People!$A$2:$B$5, 2, FALSE)</f>
        <v>Kelly Williams</v>
      </c>
      <c r="W9323" s="3" t="str">
        <f>IFERROR(VLOOKUP($B9323, 'Returns'!$A$2:$B$801, 2, FALSE), "No")</f>
        <v>No</v>
      </c>
    </row>
    <row r="9324" spans="1:23" x14ac:dyDescent="0.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VLOOKUP($M9324,People!$A$2:$B$5, 2, FALSE)</f>
        <v>Kelly Williams</v>
      </c>
      <c r="W9324" s="3" t="str">
        <f>IFERROR(VLOOKUP($B9324, 'Returns'!$A$2:$B$801, 2, FALSE), "No")</f>
        <v>No</v>
      </c>
    </row>
    <row r="9325" spans="1:23" x14ac:dyDescent="0.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VLOOKUP($M9325,People!$A$2:$B$5, 2, FALSE)</f>
        <v>Anna Andreadi</v>
      </c>
      <c r="W9325" s="3" t="str">
        <f>IFERROR(VLOOKUP($B9325, 'Returns'!$A$2:$B$801, 2, FALSE), "No")</f>
        <v>Yes</v>
      </c>
    </row>
    <row r="9326" spans="1:23" x14ac:dyDescent="0.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VLOOKUP($M9326,People!$A$2:$B$5, 2, FALSE)</f>
        <v>Anna Andreadi</v>
      </c>
      <c r="W9326" s="3" t="str">
        <f>IFERROR(VLOOKUP($B9326, 'Returns'!$A$2:$B$801, 2, FALSE), "No")</f>
        <v>Yes</v>
      </c>
    </row>
    <row r="9327" spans="1:23" x14ac:dyDescent="0.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VLOOKUP($M9327,People!$A$2:$B$5, 2, FALSE)</f>
        <v>Anna Andreadi</v>
      </c>
      <c r="W9327" s="3" t="str">
        <f>IFERROR(VLOOKUP($B9327, 'Returns'!$A$2:$B$801, 2, FALSE), "No")</f>
        <v>Yes</v>
      </c>
    </row>
    <row r="9328" spans="1:23" x14ac:dyDescent="0.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VLOOKUP($M9328,People!$A$2:$B$5, 2, FALSE)</f>
        <v>Anna Andreadi</v>
      </c>
      <c r="W9328" s="3" t="str">
        <f>IFERROR(VLOOKUP($B9328, 'Returns'!$A$2:$B$801, 2, FALSE), "No")</f>
        <v>No</v>
      </c>
    </row>
    <row r="9329" spans="1:23" x14ac:dyDescent="0.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VLOOKUP($M9329,People!$A$2:$B$5, 2, FALSE)</f>
        <v>Anna Andreadi</v>
      </c>
      <c r="W9329" s="3" t="str">
        <f>IFERROR(VLOOKUP($B9329, 'Returns'!$A$2:$B$801, 2, FALSE), "No")</f>
        <v>No</v>
      </c>
    </row>
    <row r="9330" spans="1:23" x14ac:dyDescent="0.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VLOOKUP($M9330,People!$A$2:$B$5, 2, FALSE)</f>
        <v>Anna Andreadi</v>
      </c>
      <c r="W9330" s="3" t="str">
        <f>IFERROR(VLOOKUP($B9330, 'Returns'!$A$2:$B$801, 2, FALSE), "No")</f>
        <v>No</v>
      </c>
    </row>
    <row r="9331" spans="1:23" x14ac:dyDescent="0.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VLOOKUP($M9331,People!$A$2:$B$5, 2, FALSE)</f>
        <v>Anna Andreadi</v>
      </c>
      <c r="W9331" s="3" t="str">
        <f>IFERROR(VLOOKUP($B9331, 'Returns'!$A$2:$B$801, 2, FALSE), "No")</f>
        <v>No</v>
      </c>
    </row>
    <row r="9332" spans="1:23" x14ac:dyDescent="0.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VLOOKUP($M9332,People!$A$2:$B$5, 2, FALSE)</f>
        <v>Chuck Magee</v>
      </c>
      <c r="W9332" s="3" t="str">
        <f>IFERROR(VLOOKUP($B9332, 'Returns'!$A$2:$B$801, 2, FALSE), "No")</f>
        <v>No</v>
      </c>
    </row>
    <row r="9333" spans="1:23" x14ac:dyDescent="0.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VLOOKUP($M9333,People!$A$2:$B$5, 2, FALSE)</f>
        <v>Anna Andreadi</v>
      </c>
      <c r="W9333" s="3" t="str">
        <f>IFERROR(VLOOKUP($B9333, 'Returns'!$A$2:$B$801, 2, FALSE), "No")</f>
        <v>No</v>
      </c>
    </row>
    <row r="9334" spans="1:23" x14ac:dyDescent="0.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VLOOKUP($M9334,People!$A$2:$B$5, 2, FALSE)</f>
        <v>Cassandra Brandow</v>
      </c>
      <c r="W9334" s="3" t="str">
        <f>IFERROR(VLOOKUP($B9334, 'Returns'!$A$2:$B$801, 2, FALSE), "No")</f>
        <v>No</v>
      </c>
    </row>
    <row r="9335" spans="1:23" x14ac:dyDescent="0.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VLOOKUP($M9335,People!$A$2:$B$5, 2, FALSE)</f>
        <v>Cassandra Brandow</v>
      </c>
      <c r="W9335" s="3" t="str">
        <f>IFERROR(VLOOKUP($B9335, 'Returns'!$A$2:$B$801, 2, FALSE), "No")</f>
        <v>No</v>
      </c>
    </row>
    <row r="9336" spans="1:23" x14ac:dyDescent="0.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VLOOKUP($M9336,People!$A$2:$B$5, 2, FALSE)</f>
        <v>Cassandra Brandow</v>
      </c>
      <c r="W9336" s="3" t="str">
        <f>IFERROR(VLOOKUP($B9336, 'Returns'!$A$2:$B$801, 2, FALSE), "No")</f>
        <v>No</v>
      </c>
    </row>
    <row r="9337" spans="1:23" x14ac:dyDescent="0.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VLOOKUP($M9337,People!$A$2:$B$5, 2, FALSE)</f>
        <v>Cassandra Brandow</v>
      </c>
      <c r="W9337" s="3" t="str">
        <f>IFERROR(VLOOKUP($B9337, 'Returns'!$A$2:$B$801, 2, FALSE), "No")</f>
        <v>No</v>
      </c>
    </row>
    <row r="9338" spans="1:23" x14ac:dyDescent="0.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VLOOKUP($M9338,People!$A$2:$B$5, 2, FALSE)</f>
        <v>Anna Andreadi</v>
      </c>
      <c r="W9338" s="3" t="str">
        <f>IFERROR(VLOOKUP($B9338, 'Returns'!$A$2:$B$801, 2, FALSE), "No")</f>
        <v>No</v>
      </c>
    </row>
    <row r="9339" spans="1:23" x14ac:dyDescent="0.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VLOOKUP($M9339,People!$A$2:$B$5, 2, FALSE)</f>
        <v>Anna Andreadi</v>
      </c>
      <c r="W9339" s="3" t="str">
        <f>IFERROR(VLOOKUP($B9339, 'Returns'!$A$2:$B$801, 2, FALSE), "No")</f>
        <v>No</v>
      </c>
    </row>
    <row r="9340" spans="1:23" x14ac:dyDescent="0.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VLOOKUP($M9340,People!$A$2:$B$5, 2, FALSE)</f>
        <v>Anna Andreadi</v>
      </c>
      <c r="W9340" s="3" t="str">
        <f>IFERROR(VLOOKUP($B9340, 'Returns'!$A$2:$B$801, 2, FALSE), "No")</f>
        <v>No</v>
      </c>
    </row>
    <row r="9341" spans="1:23" x14ac:dyDescent="0.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VLOOKUP($M9341,People!$A$2:$B$5, 2, FALSE)</f>
        <v>Anna Andreadi</v>
      </c>
      <c r="W9341" s="3" t="str">
        <f>IFERROR(VLOOKUP($B9341, 'Returns'!$A$2:$B$801, 2, FALSE), "No")</f>
        <v>No</v>
      </c>
    </row>
    <row r="9342" spans="1:23" x14ac:dyDescent="0.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VLOOKUP($M9342,People!$A$2:$B$5, 2, FALSE)</f>
        <v>Anna Andreadi</v>
      </c>
      <c r="W9342" s="3" t="str">
        <f>IFERROR(VLOOKUP($B9342, 'Returns'!$A$2:$B$801, 2, FALSE), "No")</f>
        <v>No</v>
      </c>
    </row>
    <row r="9343" spans="1:23" x14ac:dyDescent="0.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VLOOKUP($M9343,People!$A$2:$B$5, 2, FALSE)</f>
        <v>Anna Andreadi</v>
      </c>
      <c r="W9343" s="3" t="str">
        <f>IFERROR(VLOOKUP($B9343, 'Returns'!$A$2:$B$801, 2, FALSE), "No")</f>
        <v>No</v>
      </c>
    </row>
    <row r="9344" spans="1:23" x14ac:dyDescent="0.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VLOOKUP($M9344,People!$A$2:$B$5, 2, FALSE)</f>
        <v>Anna Andreadi</v>
      </c>
      <c r="W9344" s="3" t="str">
        <f>IFERROR(VLOOKUP($B9344, 'Returns'!$A$2:$B$801, 2, FALSE), "No")</f>
        <v>No</v>
      </c>
    </row>
    <row r="9345" spans="1:23" x14ac:dyDescent="0.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VLOOKUP($M9345,People!$A$2:$B$5, 2, FALSE)</f>
        <v>Chuck Magee</v>
      </c>
      <c r="W9345" s="3" t="str">
        <f>IFERROR(VLOOKUP($B9345, 'Returns'!$A$2:$B$801, 2, FALSE), "No")</f>
        <v>Yes</v>
      </c>
    </row>
    <row r="9346" spans="1:23" x14ac:dyDescent="0.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VLOOKUP($M9346,People!$A$2:$B$5, 2, FALSE)</f>
        <v>Chuck Magee</v>
      </c>
      <c r="W9346" s="3" t="str">
        <f>IFERROR(VLOOKUP($B9346, 'Returns'!$A$2:$B$801, 2, FALSE), "No")</f>
        <v>Yes</v>
      </c>
    </row>
    <row r="9347" spans="1:23" x14ac:dyDescent="0.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VLOOKUP($M9347,People!$A$2:$B$5, 2, FALSE)</f>
        <v>Chuck Magee</v>
      </c>
      <c r="W9347" s="3" t="str">
        <f>IFERROR(VLOOKUP($B9347, 'Returns'!$A$2:$B$801, 2, FALSE), "No")</f>
        <v>Yes</v>
      </c>
    </row>
    <row r="9348" spans="1:23" x14ac:dyDescent="0.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VLOOKUP($M9348,People!$A$2:$B$5, 2, FALSE)</f>
        <v>Chuck Magee</v>
      </c>
      <c r="W9348" s="3" t="str">
        <f>IFERROR(VLOOKUP($B9348, 'Returns'!$A$2:$B$801, 2, FALSE), "No")</f>
        <v>Yes</v>
      </c>
    </row>
    <row r="9349" spans="1:23" x14ac:dyDescent="0.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VLOOKUP($M9349,People!$A$2:$B$5, 2, FALSE)</f>
        <v>Chuck Magee</v>
      </c>
      <c r="W9349" s="3" t="str">
        <f>IFERROR(VLOOKUP($B9349, 'Returns'!$A$2:$B$801, 2, FALSE), "No")</f>
        <v>Yes</v>
      </c>
    </row>
    <row r="9350" spans="1:23" x14ac:dyDescent="0.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VLOOKUP($M9350,People!$A$2:$B$5, 2, FALSE)</f>
        <v>Anna Andreadi</v>
      </c>
      <c r="W9350" s="3" t="str">
        <f>IFERROR(VLOOKUP($B9350, 'Returns'!$A$2:$B$801, 2, FALSE), "No")</f>
        <v>No</v>
      </c>
    </row>
    <row r="9351" spans="1:23" x14ac:dyDescent="0.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VLOOKUP($M9351,People!$A$2:$B$5, 2, FALSE)</f>
        <v>Anna Andreadi</v>
      </c>
      <c r="W9351" s="3" t="str">
        <f>IFERROR(VLOOKUP($B9351, 'Returns'!$A$2:$B$801, 2, FALSE), "No")</f>
        <v>No</v>
      </c>
    </row>
    <row r="9352" spans="1:23" x14ac:dyDescent="0.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VLOOKUP($M9352,People!$A$2:$B$5, 2, FALSE)</f>
        <v>Anna Andreadi</v>
      </c>
      <c r="W9352" s="3" t="str">
        <f>IFERROR(VLOOKUP($B9352, 'Returns'!$A$2:$B$801, 2, FALSE), "No")</f>
        <v>No</v>
      </c>
    </row>
    <row r="9353" spans="1:23" x14ac:dyDescent="0.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VLOOKUP($M9353,People!$A$2:$B$5, 2, FALSE)</f>
        <v>Anna Andreadi</v>
      </c>
      <c r="W9353" s="3" t="str">
        <f>IFERROR(VLOOKUP($B9353, 'Returns'!$A$2:$B$801, 2, FALSE), "No")</f>
        <v>No</v>
      </c>
    </row>
    <row r="9354" spans="1:23" x14ac:dyDescent="0.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VLOOKUP($M9354,People!$A$2:$B$5, 2, FALSE)</f>
        <v>Kelly Williams</v>
      </c>
      <c r="W9354" s="3" t="str">
        <f>IFERROR(VLOOKUP($B9354, 'Returns'!$A$2:$B$801, 2, FALSE), "No")</f>
        <v>No</v>
      </c>
    </row>
    <row r="9355" spans="1:23" x14ac:dyDescent="0.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VLOOKUP($M9355,People!$A$2:$B$5, 2, FALSE)</f>
        <v>Kelly Williams</v>
      </c>
      <c r="W9355" s="3" t="str">
        <f>IFERROR(VLOOKUP($B9355, 'Returns'!$A$2:$B$801, 2, FALSE), "No")</f>
        <v>No</v>
      </c>
    </row>
    <row r="9356" spans="1:23" x14ac:dyDescent="0.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VLOOKUP($M9356,People!$A$2:$B$5, 2, FALSE)</f>
        <v>Kelly Williams</v>
      </c>
      <c r="W9356" s="3" t="str">
        <f>IFERROR(VLOOKUP($B9356, 'Returns'!$A$2:$B$801, 2, FALSE), "No")</f>
        <v>No</v>
      </c>
    </row>
    <row r="9357" spans="1:23" x14ac:dyDescent="0.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VLOOKUP($M9357,People!$A$2:$B$5, 2, FALSE)</f>
        <v>Kelly Williams</v>
      </c>
      <c r="W9357" s="3" t="str">
        <f>IFERROR(VLOOKUP($B9357, 'Returns'!$A$2:$B$801, 2, FALSE), "No")</f>
        <v>No</v>
      </c>
    </row>
    <row r="9358" spans="1:23" x14ac:dyDescent="0.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VLOOKUP($M9358,People!$A$2:$B$5, 2, FALSE)</f>
        <v>Kelly Williams</v>
      </c>
      <c r="W9358" s="3" t="str">
        <f>IFERROR(VLOOKUP($B9358, 'Returns'!$A$2:$B$801, 2, FALSE), "No")</f>
        <v>No</v>
      </c>
    </row>
    <row r="9359" spans="1:23" x14ac:dyDescent="0.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VLOOKUP($M9359,People!$A$2:$B$5, 2, FALSE)</f>
        <v>Chuck Magee</v>
      </c>
      <c r="W9359" s="3" t="str">
        <f>IFERROR(VLOOKUP($B9359, 'Returns'!$A$2:$B$801, 2, FALSE), "No")</f>
        <v>No</v>
      </c>
    </row>
    <row r="9360" spans="1:23" x14ac:dyDescent="0.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VLOOKUP($M9360,People!$A$2:$B$5, 2, FALSE)</f>
        <v>Chuck Magee</v>
      </c>
      <c r="W9360" s="3" t="str">
        <f>IFERROR(VLOOKUP($B9360, 'Returns'!$A$2:$B$801, 2, FALSE), "No")</f>
        <v>No</v>
      </c>
    </row>
    <row r="9361" spans="1:23" x14ac:dyDescent="0.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VLOOKUP($M9361,People!$A$2:$B$5, 2, FALSE)</f>
        <v>Chuck Magee</v>
      </c>
      <c r="W9361" s="3" t="str">
        <f>IFERROR(VLOOKUP($B9361, 'Returns'!$A$2:$B$801, 2, FALSE), "No")</f>
        <v>No</v>
      </c>
    </row>
    <row r="9362" spans="1:23" x14ac:dyDescent="0.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VLOOKUP($M9362,People!$A$2:$B$5, 2, FALSE)</f>
        <v>Chuck Magee</v>
      </c>
      <c r="W9362" s="3" t="str">
        <f>IFERROR(VLOOKUP($B9362, 'Returns'!$A$2:$B$801, 2, FALSE), "No")</f>
        <v>No</v>
      </c>
    </row>
    <row r="9363" spans="1:23" x14ac:dyDescent="0.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VLOOKUP($M9363,People!$A$2:$B$5, 2, FALSE)</f>
        <v>Anna Andreadi</v>
      </c>
      <c r="W9363" s="3" t="str">
        <f>IFERROR(VLOOKUP($B9363, 'Returns'!$A$2:$B$801, 2, FALSE), "No")</f>
        <v>No</v>
      </c>
    </row>
    <row r="9364" spans="1:23" x14ac:dyDescent="0.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VLOOKUP($M9364,People!$A$2:$B$5, 2, FALSE)</f>
        <v>Anna Andreadi</v>
      </c>
      <c r="W9364" s="3" t="str">
        <f>IFERROR(VLOOKUP($B9364, 'Returns'!$A$2:$B$801, 2, FALSE), "No")</f>
        <v>No</v>
      </c>
    </row>
    <row r="9365" spans="1:23" x14ac:dyDescent="0.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VLOOKUP($M9365,People!$A$2:$B$5, 2, FALSE)</f>
        <v>Anna Andreadi</v>
      </c>
      <c r="W9365" s="3" t="str">
        <f>IFERROR(VLOOKUP($B9365, 'Returns'!$A$2:$B$801, 2, FALSE), "No")</f>
        <v>No</v>
      </c>
    </row>
    <row r="9366" spans="1:23" x14ac:dyDescent="0.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VLOOKUP($M9366,People!$A$2:$B$5, 2, FALSE)</f>
        <v>Anna Andreadi</v>
      </c>
      <c r="W9366" s="3" t="str">
        <f>IFERROR(VLOOKUP($B9366, 'Returns'!$A$2:$B$801, 2, FALSE), "No")</f>
        <v>No</v>
      </c>
    </row>
    <row r="9367" spans="1:23" x14ac:dyDescent="0.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VLOOKUP($M9367,People!$A$2:$B$5, 2, FALSE)</f>
        <v>Kelly Williams</v>
      </c>
      <c r="W9367" s="3" t="str">
        <f>IFERROR(VLOOKUP($B9367, 'Returns'!$A$2:$B$801, 2, FALSE), "No")</f>
        <v>No</v>
      </c>
    </row>
    <row r="9368" spans="1:23" x14ac:dyDescent="0.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VLOOKUP($M9368,People!$A$2:$B$5, 2, FALSE)</f>
        <v>Chuck Magee</v>
      </c>
      <c r="W9368" s="3" t="str">
        <f>IFERROR(VLOOKUP($B9368, 'Returns'!$A$2:$B$801, 2, FALSE), "No")</f>
        <v>No</v>
      </c>
    </row>
    <row r="9369" spans="1:23" x14ac:dyDescent="0.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VLOOKUP($M9369,People!$A$2:$B$5, 2, FALSE)</f>
        <v>Chuck Magee</v>
      </c>
      <c r="W9369" s="3" t="str">
        <f>IFERROR(VLOOKUP($B9369, 'Returns'!$A$2:$B$801, 2, FALSE), "No")</f>
        <v>No</v>
      </c>
    </row>
    <row r="9370" spans="1:23" x14ac:dyDescent="0.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VLOOKUP($M9370,People!$A$2:$B$5, 2, FALSE)</f>
        <v>Chuck Magee</v>
      </c>
      <c r="W9370" s="3" t="str">
        <f>IFERROR(VLOOKUP($B9370, 'Returns'!$A$2:$B$801, 2, FALSE), "No")</f>
        <v>No</v>
      </c>
    </row>
    <row r="9371" spans="1:23" x14ac:dyDescent="0.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VLOOKUP($M9371,People!$A$2:$B$5, 2, FALSE)</f>
        <v>Chuck Magee</v>
      </c>
      <c r="W9371" s="3" t="str">
        <f>IFERROR(VLOOKUP($B9371, 'Returns'!$A$2:$B$801, 2, FALSE), "No")</f>
        <v>No</v>
      </c>
    </row>
    <row r="9372" spans="1:23" x14ac:dyDescent="0.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VLOOKUP($M9372,People!$A$2:$B$5, 2, FALSE)</f>
        <v>Chuck Magee</v>
      </c>
      <c r="W9372" s="3" t="str">
        <f>IFERROR(VLOOKUP($B9372, 'Returns'!$A$2:$B$801, 2, FALSE), "No")</f>
        <v>No</v>
      </c>
    </row>
    <row r="9373" spans="1:23" x14ac:dyDescent="0.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VLOOKUP($M9373,People!$A$2:$B$5, 2, FALSE)</f>
        <v>Chuck Magee</v>
      </c>
      <c r="W9373" s="3" t="str">
        <f>IFERROR(VLOOKUP($B9373, 'Returns'!$A$2:$B$801, 2, FALSE), "No")</f>
        <v>No</v>
      </c>
    </row>
    <row r="9374" spans="1:23" x14ac:dyDescent="0.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VLOOKUP($M9374,People!$A$2:$B$5, 2, FALSE)</f>
        <v>Chuck Magee</v>
      </c>
      <c r="W9374" s="3" t="str">
        <f>IFERROR(VLOOKUP($B9374, 'Returns'!$A$2:$B$801, 2, FALSE), "No")</f>
        <v>No</v>
      </c>
    </row>
    <row r="9375" spans="1:23" x14ac:dyDescent="0.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VLOOKUP($M9375,People!$A$2:$B$5, 2, FALSE)</f>
        <v>Anna Andreadi</v>
      </c>
      <c r="W9375" s="3" t="str">
        <f>IFERROR(VLOOKUP($B9375, 'Returns'!$A$2:$B$801, 2, FALSE), "No")</f>
        <v>No</v>
      </c>
    </row>
    <row r="9376" spans="1:23" x14ac:dyDescent="0.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VLOOKUP($M9376,People!$A$2:$B$5, 2, FALSE)</f>
        <v>Anna Andreadi</v>
      </c>
      <c r="W9376" s="3" t="str">
        <f>IFERROR(VLOOKUP($B9376, 'Returns'!$A$2:$B$801, 2, FALSE), "No")</f>
        <v>No</v>
      </c>
    </row>
    <row r="9377" spans="1:23" x14ac:dyDescent="0.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VLOOKUP($M9377,People!$A$2:$B$5, 2, FALSE)</f>
        <v>Anna Andreadi</v>
      </c>
      <c r="W9377" s="3" t="str">
        <f>IFERROR(VLOOKUP($B9377, 'Returns'!$A$2:$B$801, 2, FALSE), "No")</f>
        <v>No</v>
      </c>
    </row>
    <row r="9378" spans="1:23" x14ac:dyDescent="0.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VLOOKUP($M9378,People!$A$2:$B$5, 2, FALSE)</f>
        <v>Chuck Magee</v>
      </c>
      <c r="W9378" s="3" t="str">
        <f>IFERROR(VLOOKUP($B9378, 'Returns'!$A$2:$B$801, 2, FALSE), "No")</f>
        <v>No</v>
      </c>
    </row>
    <row r="9379" spans="1:23" x14ac:dyDescent="0.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VLOOKUP($M9379,People!$A$2:$B$5, 2, FALSE)</f>
        <v>Kelly Williams</v>
      </c>
      <c r="W9379" s="3" t="str">
        <f>IFERROR(VLOOKUP($B9379, 'Returns'!$A$2:$B$801, 2, FALSE), "No")</f>
        <v>No</v>
      </c>
    </row>
    <row r="9380" spans="1:23" x14ac:dyDescent="0.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VLOOKUP($M9380,People!$A$2:$B$5, 2, FALSE)</f>
        <v>Kelly Williams</v>
      </c>
      <c r="W9380" s="3" t="str">
        <f>IFERROR(VLOOKUP($B9380, 'Returns'!$A$2:$B$801, 2, FALSE), "No")</f>
        <v>No</v>
      </c>
    </row>
    <row r="9381" spans="1:23" x14ac:dyDescent="0.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VLOOKUP($M9381,People!$A$2:$B$5, 2, FALSE)</f>
        <v>Cassandra Brandow</v>
      </c>
      <c r="W9381" s="3" t="str">
        <f>IFERROR(VLOOKUP($B9381, 'Returns'!$A$2:$B$801, 2, FALSE), "No")</f>
        <v>No</v>
      </c>
    </row>
    <row r="9382" spans="1:23" x14ac:dyDescent="0.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VLOOKUP($M9382,People!$A$2:$B$5, 2, FALSE)</f>
        <v>Cassandra Brandow</v>
      </c>
      <c r="W9382" s="3" t="str">
        <f>IFERROR(VLOOKUP($B9382, 'Returns'!$A$2:$B$801, 2, FALSE), "No")</f>
        <v>No</v>
      </c>
    </row>
    <row r="9383" spans="1:23" x14ac:dyDescent="0.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VLOOKUP($M9383,People!$A$2:$B$5, 2, FALSE)</f>
        <v>Cassandra Brandow</v>
      </c>
      <c r="W9383" s="3" t="str">
        <f>IFERROR(VLOOKUP($B9383, 'Returns'!$A$2:$B$801, 2, FALSE), "No")</f>
        <v>No</v>
      </c>
    </row>
    <row r="9384" spans="1:23" x14ac:dyDescent="0.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VLOOKUP($M9384,People!$A$2:$B$5, 2, FALSE)</f>
        <v>Cassandra Brandow</v>
      </c>
      <c r="W9384" s="3" t="str">
        <f>IFERROR(VLOOKUP($B9384, 'Returns'!$A$2:$B$801, 2, FALSE), "No")</f>
        <v>No</v>
      </c>
    </row>
    <row r="9385" spans="1:23" x14ac:dyDescent="0.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VLOOKUP($M9385,People!$A$2:$B$5, 2, FALSE)</f>
        <v>Cassandra Brandow</v>
      </c>
      <c r="W9385" s="3" t="str">
        <f>IFERROR(VLOOKUP($B9385, 'Returns'!$A$2:$B$801, 2, FALSE), "No")</f>
        <v>No</v>
      </c>
    </row>
    <row r="9386" spans="1:23" x14ac:dyDescent="0.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VLOOKUP($M9386,People!$A$2:$B$5, 2, FALSE)</f>
        <v>Chuck Magee</v>
      </c>
      <c r="W9386" s="3" t="str">
        <f>IFERROR(VLOOKUP($B9386, 'Returns'!$A$2:$B$801, 2, FALSE), "No")</f>
        <v>No</v>
      </c>
    </row>
    <row r="9387" spans="1:23" x14ac:dyDescent="0.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VLOOKUP($M9387,People!$A$2:$B$5, 2, FALSE)</f>
        <v>Anna Andreadi</v>
      </c>
      <c r="W9387" s="3" t="str">
        <f>IFERROR(VLOOKUP($B9387, 'Returns'!$A$2:$B$801, 2, FALSE), "No")</f>
        <v>No</v>
      </c>
    </row>
    <row r="9388" spans="1:23" x14ac:dyDescent="0.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VLOOKUP($M9388,People!$A$2:$B$5, 2, FALSE)</f>
        <v>Chuck Magee</v>
      </c>
      <c r="W9388" s="3" t="str">
        <f>IFERROR(VLOOKUP($B9388, 'Returns'!$A$2:$B$801, 2, FALSE), "No")</f>
        <v>No</v>
      </c>
    </row>
    <row r="9389" spans="1:23" x14ac:dyDescent="0.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VLOOKUP($M9389,People!$A$2:$B$5, 2, FALSE)</f>
        <v>Chuck Magee</v>
      </c>
      <c r="W9389" s="3" t="str">
        <f>IFERROR(VLOOKUP($B9389, 'Returns'!$A$2:$B$801, 2, FALSE), "No")</f>
        <v>No</v>
      </c>
    </row>
    <row r="9390" spans="1:23" x14ac:dyDescent="0.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VLOOKUP($M9390,People!$A$2:$B$5, 2, FALSE)</f>
        <v>Chuck Magee</v>
      </c>
      <c r="W9390" s="3" t="str">
        <f>IFERROR(VLOOKUP($B9390, 'Returns'!$A$2:$B$801, 2, FALSE), "No")</f>
        <v>No</v>
      </c>
    </row>
    <row r="9391" spans="1:23" x14ac:dyDescent="0.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VLOOKUP($M9391,People!$A$2:$B$5, 2, FALSE)</f>
        <v>Chuck Magee</v>
      </c>
      <c r="W9391" s="3" t="str">
        <f>IFERROR(VLOOKUP($B9391, 'Returns'!$A$2:$B$801, 2, FALSE), "No")</f>
        <v>No</v>
      </c>
    </row>
    <row r="9392" spans="1:23" x14ac:dyDescent="0.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VLOOKUP($M9392,People!$A$2:$B$5, 2, FALSE)</f>
        <v>Kelly Williams</v>
      </c>
      <c r="W9392" s="3" t="str">
        <f>IFERROR(VLOOKUP($B9392, 'Returns'!$A$2:$B$801, 2, FALSE), "No")</f>
        <v>No</v>
      </c>
    </row>
    <row r="9393" spans="1:23" x14ac:dyDescent="0.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VLOOKUP($M9393,People!$A$2:$B$5, 2, FALSE)</f>
        <v>Kelly Williams</v>
      </c>
      <c r="W9393" s="3" t="str">
        <f>IFERROR(VLOOKUP($B9393, 'Returns'!$A$2:$B$801, 2, FALSE), "No")</f>
        <v>No</v>
      </c>
    </row>
    <row r="9394" spans="1:23" x14ac:dyDescent="0.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VLOOKUP($M9394,People!$A$2:$B$5, 2, FALSE)</f>
        <v>Anna Andreadi</v>
      </c>
      <c r="W9394" s="3" t="str">
        <f>IFERROR(VLOOKUP($B9394, 'Returns'!$A$2:$B$801, 2, FALSE), "No")</f>
        <v>No</v>
      </c>
    </row>
    <row r="9395" spans="1:23" x14ac:dyDescent="0.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VLOOKUP($M9395,People!$A$2:$B$5, 2, FALSE)</f>
        <v>Chuck Magee</v>
      </c>
      <c r="W9395" s="3" t="str">
        <f>IFERROR(VLOOKUP($B9395, 'Returns'!$A$2:$B$801, 2, FALSE), "No")</f>
        <v>No</v>
      </c>
    </row>
    <row r="9396" spans="1:23" x14ac:dyDescent="0.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VLOOKUP($M9396,People!$A$2:$B$5, 2, FALSE)</f>
        <v>Chuck Magee</v>
      </c>
      <c r="W9396" s="3" t="str">
        <f>IFERROR(VLOOKUP($B9396, 'Returns'!$A$2:$B$801, 2, FALSE), "No")</f>
        <v>No</v>
      </c>
    </row>
    <row r="9397" spans="1:23" x14ac:dyDescent="0.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VLOOKUP($M9397,People!$A$2:$B$5, 2, FALSE)</f>
        <v>Chuck Magee</v>
      </c>
      <c r="W9397" s="3" t="str">
        <f>IFERROR(VLOOKUP($B9397, 'Returns'!$A$2:$B$801, 2, FALSE), "No")</f>
        <v>No</v>
      </c>
    </row>
    <row r="9398" spans="1:23" x14ac:dyDescent="0.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VLOOKUP($M9398,People!$A$2:$B$5, 2, FALSE)</f>
        <v>Chuck Magee</v>
      </c>
      <c r="W9398" s="3" t="str">
        <f>IFERROR(VLOOKUP($B9398, 'Returns'!$A$2:$B$801, 2, FALSE), "No")</f>
        <v>No</v>
      </c>
    </row>
    <row r="9399" spans="1:23" x14ac:dyDescent="0.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VLOOKUP($M9399,People!$A$2:$B$5, 2, FALSE)</f>
        <v>Chuck Magee</v>
      </c>
      <c r="W9399" s="3" t="str">
        <f>IFERROR(VLOOKUP($B9399, 'Returns'!$A$2:$B$801, 2, FALSE), "No")</f>
        <v>No</v>
      </c>
    </row>
    <row r="9400" spans="1:23" x14ac:dyDescent="0.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VLOOKUP($M9400,People!$A$2:$B$5, 2, FALSE)</f>
        <v>Chuck Magee</v>
      </c>
      <c r="W9400" s="3" t="str">
        <f>IFERROR(VLOOKUP($B9400, 'Returns'!$A$2:$B$801, 2, FALSE), "No")</f>
        <v>No</v>
      </c>
    </row>
    <row r="9401" spans="1:23" x14ac:dyDescent="0.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VLOOKUP($M9401,People!$A$2:$B$5, 2, FALSE)</f>
        <v>Kelly Williams</v>
      </c>
      <c r="W9401" s="3" t="str">
        <f>IFERROR(VLOOKUP($B9401, 'Returns'!$A$2:$B$801, 2, FALSE), "No")</f>
        <v>No</v>
      </c>
    </row>
    <row r="9402" spans="1:23" x14ac:dyDescent="0.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VLOOKUP($M9402,People!$A$2:$B$5, 2, FALSE)</f>
        <v>Cassandra Brandow</v>
      </c>
      <c r="W9402" s="3" t="str">
        <f>IFERROR(VLOOKUP($B9402, 'Returns'!$A$2:$B$801, 2, FALSE), "No")</f>
        <v>No</v>
      </c>
    </row>
    <row r="9403" spans="1:23" x14ac:dyDescent="0.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VLOOKUP($M9403,People!$A$2:$B$5, 2, FALSE)</f>
        <v>Anna Andreadi</v>
      </c>
      <c r="W9403" s="3" t="str">
        <f>IFERROR(VLOOKUP($B9403, 'Returns'!$A$2:$B$801, 2, FALSE), "No")</f>
        <v>No</v>
      </c>
    </row>
    <row r="9404" spans="1:23" x14ac:dyDescent="0.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VLOOKUP($M9404,People!$A$2:$B$5, 2, FALSE)</f>
        <v>Chuck Magee</v>
      </c>
      <c r="W9404" s="3" t="str">
        <f>IFERROR(VLOOKUP($B9404, 'Returns'!$A$2:$B$801, 2, FALSE), "No")</f>
        <v>No</v>
      </c>
    </row>
    <row r="9405" spans="1:23" x14ac:dyDescent="0.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VLOOKUP($M9405,People!$A$2:$B$5, 2, FALSE)</f>
        <v>Chuck Magee</v>
      </c>
      <c r="W9405" s="3" t="str">
        <f>IFERROR(VLOOKUP($B9405, 'Returns'!$A$2:$B$801, 2, FALSE), "No")</f>
        <v>No</v>
      </c>
    </row>
    <row r="9406" spans="1:23" x14ac:dyDescent="0.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VLOOKUP($M9406,People!$A$2:$B$5, 2, FALSE)</f>
        <v>Chuck Magee</v>
      </c>
      <c r="W9406" s="3" t="str">
        <f>IFERROR(VLOOKUP($B9406, 'Returns'!$A$2:$B$801, 2, FALSE), "No")</f>
        <v>No</v>
      </c>
    </row>
    <row r="9407" spans="1:23" x14ac:dyDescent="0.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VLOOKUP($M9407,People!$A$2:$B$5, 2, FALSE)</f>
        <v>Kelly Williams</v>
      </c>
      <c r="W9407" s="3" t="str">
        <f>IFERROR(VLOOKUP($B9407, 'Returns'!$A$2:$B$801, 2, FALSE), "No")</f>
        <v>No</v>
      </c>
    </row>
    <row r="9408" spans="1:23" x14ac:dyDescent="0.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VLOOKUP($M9408,People!$A$2:$B$5, 2, FALSE)</f>
        <v>Kelly Williams</v>
      </c>
      <c r="W9408" s="3" t="str">
        <f>IFERROR(VLOOKUP($B9408, 'Returns'!$A$2:$B$801, 2, FALSE), "No")</f>
        <v>No</v>
      </c>
    </row>
    <row r="9409" spans="1:23" x14ac:dyDescent="0.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VLOOKUP($M9409,People!$A$2:$B$5, 2, FALSE)</f>
        <v>Chuck Magee</v>
      </c>
      <c r="W9409" s="3" t="str">
        <f>IFERROR(VLOOKUP($B9409, 'Returns'!$A$2:$B$801, 2, FALSE), "No")</f>
        <v>No</v>
      </c>
    </row>
    <row r="9410" spans="1:23" x14ac:dyDescent="0.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VLOOKUP($M9410,People!$A$2:$B$5, 2, FALSE)</f>
        <v>Chuck Magee</v>
      </c>
      <c r="W9410" s="3" t="str">
        <f>IFERROR(VLOOKUP($B9410, 'Returns'!$A$2:$B$801, 2, FALSE), "No")</f>
        <v>No</v>
      </c>
    </row>
    <row r="9411" spans="1:23" x14ac:dyDescent="0.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VLOOKUP($M9411,People!$A$2:$B$5, 2, FALSE)</f>
        <v>Chuck Magee</v>
      </c>
      <c r="W9411" s="3" t="str">
        <f>IFERROR(VLOOKUP($B9411, 'Returns'!$A$2:$B$801, 2, FALSE), "No")</f>
        <v>No</v>
      </c>
    </row>
    <row r="9412" spans="1:23" x14ac:dyDescent="0.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VLOOKUP($M9412,People!$A$2:$B$5, 2, FALSE)</f>
        <v>Chuck Magee</v>
      </c>
      <c r="W9412" s="3" t="str">
        <f>IFERROR(VLOOKUP($B9412, 'Returns'!$A$2:$B$801, 2, FALSE), "No")</f>
        <v>No</v>
      </c>
    </row>
    <row r="9413" spans="1:23" x14ac:dyDescent="0.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VLOOKUP($M9413,People!$A$2:$B$5, 2, FALSE)</f>
        <v>Anna Andreadi</v>
      </c>
      <c r="W9413" s="3" t="str">
        <f>IFERROR(VLOOKUP($B9413, 'Returns'!$A$2:$B$801, 2, FALSE), "No")</f>
        <v>No</v>
      </c>
    </row>
    <row r="9414" spans="1:23" x14ac:dyDescent="0.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VLOOKUP($M9414,People!$A$2:$B$5, 2, FALSE)</f>
        <v>Anna Andreadi</v>
      </c>
      <c r="W9414" s="3" t="str">
        <f>IFERROR(VLOOKUP($B9414, 'Returns'!$A$2:$B$801, 2, FALSE), "No")</f>
        <v>No</v>
      </c>
    </row>
    <row r="9415" spans="1:23" x14ac:dyDescent="0.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VLOOKUP($M9415,People!$A$2:$B$5, 2, FALSE)</f>
        <v>Kelly Williams</v>
      </c>
      <c r="W9415" s="3" t="str">
        <f>IFERROR(VLOOKUP($B9415, 'Returns'!$A$2:$B$801, 2, FALSE), "No")</f>
        <v>No</v>
      </c>
    </row>
    <row r="9416" spans="1:23" x14ac:dyDescent="0.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VLOOKUP($M9416,People!$A$2:$B$5, 2, FALSE)</f>
        <v>Anna Andreadi</v>
      </c>
      <c r="W9416" s="3" t="str">
        <f>IFERROR(VLOOKUP($B9416, 'Returns'!$A$2:$B$801, 2, FALSE), "No")</f>
        <v>No</v>
      </c>
    </row>
    <row r="9417" spans="1:23" x14ac:dyDescent="0.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VLOOKUP($M9417,People!$A$2:$B$5, 2, FALSE)</f>
        <v>Anna Andreadi</v>
      </c>
      <c r="W9417" s="3" t="str">
        <f>IFERROR(VLOOKUP($B9417, 'Returns'!$A$2:$B$801, 2, FALSE), "No")</f>
        <v>No</v>
      </c>
    </row>
    <row r="9418" spans="1:23" x14ac:dyDescent="0.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VLOOKUP($M9418,People!$A$2:$B$5, 2, FALSE)</f>
        <v>Anna Andreadi</v>
      </c>
      <c r="W9418" s="3" t="str">
        <f>IFERROR(VLOOKUP($B9418, 'Returns'!$A$2:$B$801, 2, FALSE), "No")</f>
        <v>No</v>
      </c>
    </row>
    <row r="9419" spans="1:23" x14ac:dyDescent="0.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VLOOKUP($M9419,People!$A$2:$B$5, 2, FALSE)</f>
        <v>Cassandra Brandow</v>
      </c>
      <c r="W9419" s="3" t="str">
        <f>IFERROR(VLOOKUP($B9419, 'Returns'!$A$2:$B$801, 2, FALSE), "No")</f>
        <v>No</v>
      </c>
    </row>
    <row r="9420" spans="1:23" x14ac:dyDescent="0.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VLOOKUP($M9420,People!$A$2:$B$5, 2, FALSE)</f>
        <v>Cassandra Brandow</v>
      </c>
      <c r="W9420" s="3" t="str">
        <f>IFERROR(VLOOKUP($B9420, 'Returns'!$A$2:$B$801, 2, FALSE), "No")</f>
        <v>No</v>
      </c>
    </row>
    <row r="9421" spans="1:23" x14ac:dyDescent="0.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VLOOKUP($M9421,People!$A$2:$B$5, 2, FALSE)</f>
        <v>Kelly Williams</v>
      </c>
      <c r="W9421" s="3" t="str">
        <f>IFERROR(VLOOKUP($B9421, 'Returns'!$A$2:$B$801, 2, FALSE), "No")</f>
        <v>No</v>
      </c>
    </row>
    <row r="9422" spans="1:23" x14ac:dyDescent="0.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VLOOKUP($M9422,People!$A$2:$B$5, 2, FALSE)</f>
        <v>Kelly Williams</v>
      </c>
      <c r="W9422" s="3" t="str">
        <f>IFERROR(VLOOKUP($B9422, 'Returns'!$A$2:$B$801, 2, FALSE), "No")</f>
        <v>No</v>
      </c>
    </row>
    <row r="9423" spans="1:23" x14ac:dyDescent="0.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VLOOKUP($M9423,People!$A$2:$B$5, 2, FALSE)</f>
        <v>Anna Andreadi</v>
      </c>
      <c r="W9423" s="3" t="str">
        <f>IFERROR(VLOOKUP($B9423, 'Returns'!$A$2:$B$801, 2, FALSE), "No")</f>
        <v>No</v>
      </c>
    </row>
    <row r="9424" spans="1:23" x14ac:dyDescent="0.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VLOOKUP($M9424,People!$A$2:$B$5, 2, FALSE)</f>
        <v>Anna Andreadi</v>
      </c>
      <c r="W9424" s="3" t="str">
        <f>IFERROR(VLOOKUP($B9424, 'Returns'!$A$2:$B$801, 2, FALSE), "No")</f>
        <v>No</v>
      </c>
    </row>
    <row r="9425" spans="1:23" x14ac:dyDescent="0.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VLOOKUP($M9425,People!$A$2:$B$5, 2, FALSE)</f>
        <v>Anna Andreadi</v>
      </c>
      <c r="W9425" s="3" t="str">
        <f>IFERROR(VLOOKUP($B9425, 'Returns'!$A$2:$B$801, 2, FALSE), "No")</f>
        <v>No</v>
      </c>
    </row>
    <row r="9426" spans="1:23" x14ac:dyDescent="0.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VLOOKUP($M9426,People!$A$2:$B$5, 2, FALSE)</f>
        <v>Anna Andreadi</v>
      </c>
      <c r="W9426" s="3" t="str">
        <f>IFERROR(VLOOKUP($B9426, 'Returns'!$A$2:$B$801, 2, FALSE), "No")</f>
        <v>No</v>
      </c>
    </row>
    <row r="9427" spans="1:23" x14ac:dyDescent="0.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VLOOKUP($M9427,People!$A$2:$B$5, 2, FALSE)</f>
        <v>Chuck Magee</v>
      </c>
      <c r="W9427" s="3" t="str">
        <f>IFERROR(VLOOKUP($B9427, 'Returns'!$A$2:$B$801, 2, FALSE), "No")</f>
        <v>No</v>
      </c>
    </row>
    <row r="9428" spans="1:23" x14ac:dyDescent="0.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VLOOKUP($M9428,People!$A$2:$B$5, 2, FALSE)</f>
        <v>Anna Andreadi</v>
      </c>
      <c r="W9428" s="3" t="str">
        <f>IFERROR(VLOOKUP($B9428, 'Returns'!$A$2:$B$801, 2, FALSE), "No")</f>
        <v>No</v>
      </c>
    </row>
    <row r="9429" spans="1:23" x14ac:dyDescent="0.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VLOOKUP($M9429,People!$A$2:$B$5, 2, FALSE)</f>
        <v>Chuck Magee</v>
      </c>
      <c r="W9429" s="3" t="str">
        <f>IFERROR(VLOOKUP($B9429, 'Returns'!$A$2:$B$801, 2, FALSE), "No")</f>
        <v>No</v>
      </c>
    </row>
    <row r="9430" spans="1:23" x14ac:dyDescent="0.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VLOOKUP($M9430,People!$A$2:$B$5, 2, FALSE)</f>
        <v>Kelly Williams</v>
      </c>
      <c r="W9430" s="3" t="str">
        <f>IFERROR(VLOOKUP($B9430, 'Returns'!$A$2:$B$801, 2, FALSE), "No")</f>
        <v>No</v>
      </c>
    </row>
    <row r="9431" spans="1:23" x14ac:dyDescent="0.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VLOOKUP($M9431,People!$A$2:$B$5, 2, FALSE)</f>
        <v>Kelly Williams</v>
      </c>
      <c r="W9431" s="3" t="str">
        <f>IFERROR(VLOOKUP($B9431, 'Returns'!$A$2:$B$801, 2, FALSE), "No")</f>
        <v>No</v>
      </c>
    </row>
    <row r="9432" spans="1:23" x14ac:dyDescent="0.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VLOOKUP($M9432,People!$A$2:$B$5, 2, FALSE)</f>
        <v>Kelly Williams</v>
      </c>
      <c r="W9432" s="3" t="str">
        <f>IFERROR(VLOOKUP($B9432, 'Returns'!$A$2:$B$801, 2, FALSE), "No")</f>
        <v>No</v>
      </c>
    </row>
    <row r="9433" spans="1:23" x14ac:dyDescent="0.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VLOOKUP($M9433,People!$A$2:$B$5, 2, FALSE)</f>
        <v>Chuck Magee</v>
      </c>
      <c r="W9433" s="3" t="str">
        <f>IFERROR(VLOOKUP($B9433, 'Returns'!$A$2:$B$801, 2, FALSE), "No")</f>
        <v>No</v>
      </c>
    </row>
    <row r="9434" spans="1:23" x14ac:dyDescent="0.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VLOOKUP($M9434,People!$A$2:$B$5, 2, FALSE)</f>
        <v>Anna Andreadi</v>
      </c>
      <c r="W9434" s="3" t="str">
        <f>IFERROR(VLOOKUP($B9434, 'Returns'!$A$2:$B$801, 2, FALSE), "No")</f>
        <v>No</v>
      </c>
    </row>
    <row r="9435" spans="1:23" x14ac:dyDescent="0.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VLOOKUP($M9435,People!$A$2:$B$5, 2, FALSE)</f>
        <v>Anna Andreadi</v>
      </c>
      <c r="W9435" s="3" t="str">
        <f>IFERROR(VLOOKUP($B9435, 'Returns'!$A$2:$B$801, 2, FALSE), "No")</f>
        <v>No</v>
      </c>
    </row>
    <row r="9436" spans="1:23" x14ac:dyDescent="0.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VLOOKUP($M9436,People!$A$2:$B$5, 2, FALSE)</f>
        <v>Anna Andreadi</v>
      </c>
      <c r="W9436" s="3" t="str">
        <f>IFERROR(VLOOKUP($B9436, 'Returns'!$A$2:$B$801, 2, FALSE), "No")</f>
        <v>No</v>
      </c>
    </row>
    <row r="9437" spans="1:23" x14ac:dyDescent="0.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VLOOKUP($M9437,People!$A$2:$B$5, 2, FALSE)</f>
        <v>Anna Andreadi</v>
      </c>
      <c r="W9437" s="3" t="str">
        <f>IFERROR(VLOOKUP($B9437, 'Returns'!$A$2:$B$801, 2, FALSE), "No")</f>
        <v>No</v>
      </c>
    </row>
    <row r="9438" spans="1:23" x14ac:dyDescent="0.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VLOOKUP($M9438,People!$A$2:$B$5, 2, FALSE)</f>
        <v>Chuck Magee</v>
      </c>
      <c r="W9438" s="3" t="str">
        <f>IFERROR(VLOOKUP($B9438, 'Returns'!$A$2:$B$801, 2, FALSE), "No")</f>
        <v>No</v>
      </c>
    </row>
    <row r="9439" spans="1:23" x14ac:dyDescent="0.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VLOOKUP($M9439,People!$A$2:$B$5, 2, FALSE)</f>
        <v>Anna Andreadi</v>
      </c>
      <c r="W9439" s="3" t="str">
        <f>IFERROR(VLOOKUP($B9439, 'Returns'!$A$2:$B$801, 2, FALSE), "No")</f>
        <v>No</v>
      </c>
    </row>
    <row r="9440" spans="1:23" x14ac:dyDescent="0.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VLOOKUP($M9440,People!$A$2:$B$5, 2, FALSE)</f>
        <v>Chuck Magee</v>
      </c>
      <c r="W9440" s="3" t="str">
        <f>IFERROR(VLOOKUP($B9440, 'Returns'!$A$2:$B$801, 2, FALSE), "No")</f>
        <v>No</v>
      </c>
    </row>
    <row r="9441" spans="1:23" x14ac:dyDescent="0.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VLOOKUP($M9441,People!$A$2:$B$5, 2, FALSE)</f>
        <v>Kelly Williams</v>
      </c>
      <c r="W9441" s="3" t="str">
        <f>IFERROR(VLOOKUP($B9441, 'Returns'!$A$2:$B$801, 2, FALSE), "No")</f>
        <v>No</v>
      </c>
    </row>
    <row r="9442" spans="1:23" x14ac:dyDescent="0.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VLOOKUP($M9442,People!$A$2:$B$5, 2, FALSE)</f>
        <v>Chuck Magee</v>
      </c>
      <c r="W9442" s="3" t="str">
        <f>IFERROR(VLOOKUP($B9442, 'Returns'!$A$2:$B$801, 2, FALSE), "No")</f>
        <v>No</v>
      </c>
    </row>
    <row r="9443" spans="1:23" x14ac:dyDescent="0.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VLOOKUP($M9443,People!$A$2:$B$5, 2, FALSE)</f>
        <v>Chuck Magee</v>
      </c>
      <c r="W9443" s="3" t="str">
        <f>IFERROR(VLOOKUP($B9443, 'Returns'!$A$2:$B$801, 2, FALSE), "No")</f>
        <v>No</v>
      </c>
    </row>
    <row r="9444" spans="1:23" x14ac:dyDescent="0.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VLOOKUP($M9444,People!$A$2:$B$5, 2, FALSE)</f>
        <v>Cassandra Brandow</v>
      </c>
      <c r="W9444" s="3" t="str">
        <f>IFERROR(VLOOKUP($B9444, 'Returns'!$A$2:$B$801, 2, FALSE), "No")</f>
        <v>No</v>
      </c>
    </row>
    <row r="9445" spans="1:23" x14ac:dyDescent="0.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VLOOKUP($M9445,People!$A$2:$B$5, 2, FALSE)</f>
        <v>Cassandra Brandow</v>
      </c>
      <c r="W9445" s="3" t="str">
        <f>IFERROR(VLOOKUP($B9445, 'Returns'!$A$2:$B$801, 2, FALSE), "No")</f>
        <v>No</v>
      </c>
    </row>
    <row r="9446" spans="1:23" x14ac:dyDescent="0.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VLOOKUP($M9446,People!$A$2:$B$5, 2, FALSE)</f>
        <v>Kelly Williams</v>
      </c>
      <c r="W9446" s="3" t="str">
        <f>IFERROR(VLOOKUP($B9446, 'Returns'!$A$2:$B$801, 2, FALSE), "No")</f>
        <v>No</v>
      </c>
    </row>
    <row r="9447" spans="1:23" x14ac:dyDescent="0.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VLOOKUP($M9447,People!$A$2:$B$5, 2, FALSE)</f>
        <v>Kelly Williams</v>
      </c>
      <c r="W9447" s="3" t="str">
        <f>IFERROR(VLOOKUP($B9447, 'Returns'!$A$2:$B$801, 2, FALSE), "No")</f>
        <v>No</v>
      </c>
    </row>
    <row r="9448" spans="1:23" x14ac:dyDescent="0.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VLOOKUP($M9448,People!$A$2:$B$5, 2, FALSE)</f>
        <v>Kelly Williams</v>
      </c>
      <c r="W9448" s="3" t="str">
        <f>IFERROR(VLOOKUP($B9448, 'Returns'!$A$2:$B$801, 2, FALSE), "No")</f>
        <v>No</v>
      </c>
    </row>
    <row r="9449" spans="1:23" x14ac:dyDescent="0.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VLOOKUP($M9449,People!$A$2:$B$5, 2, FALSE)</f>
        <v>Kelly Williams</v>
      </c>
      <c r="W9449" s="3" t="str">
        <f>IFERROR(VLOOKUP($B9449, 'Returns'!$A$2:$B$801, 2, FALSE), "No")</f>
        <v>No</v>
      </c>
    </row>
    <row r="9450" spans="1:23" x14ac:dyDescent="0.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VLOOKUP($M9450,People!$A$2:$B$5, 2, FALSE)</f>
        <v>Anna Andreadi</v>
      </c>
      <c r="W9450" s="3" t="str">
        <f>IFERROR(VLOOKUP($B9450, 'Returns'!$A$2:$B$801, 2, FALSE), "No")</f>
        <v>Yes</v>
      </c>
    </row>
    <row r="9451" spans="1:23" x14ac:dyDescent="0.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VLOOKUP($M9451,People!$A$2:$B$5, 2, FALSE)</f>
        <v>Anna Andreadi</v>
      </c>
      <c r="W9451" s="3" t="str">
        <f>IFERROR(VLOOKUP($B9451, 'Returns'!$A$2:$B$801, 2, FALSE), "No")</f>
        <v>No</v>
      </c>
    </row>
    <row r="9452" spans="1:23" x14ac:dyDescent="0.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VLOOKUP($M9452,People!$A$2:$B$5, 2, FALSE)</f>
        <v>Anna Andreadi</v>
      </c>
      <c r="W9452" s="3" t="str">
        <f>IFERROR(VLOOKUP($B9452, 'Returns'!$A$2:$B$801, 2, FALSE), "No")</f>
        <v>No</v>
      </c>
    </row>
    <row r="9453" spans="1:23" x14ac:dyDescent="0.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VLOOKUP($M9453,People!$A$2:$B$5, 2, FALSE)</f>
        <v>Anna Andreadi</v>
      </c>
      <c r="W9453" s="3" t="str">
        <f>IFERROR(VLOOKUP($B9453, 'Returns'!$A$2:$B$801, 2, FALSE), "No")</f>
        <v>No</v>
      </c>
    </row>
    <row r="9454" spans="1:23" x14ac:dyDescent="0.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VLOOKUP($M9454,People!$A$2:$B$5, 2, FALSE)</f>
        <v>Anna Andreadi</v>
      </c>
      <c r="W9454" s="3" t="str">
        <f>IFERROR(VLOOKUP($B9454, 'Returns'!$A$2:$B$801, 2, FALSE), "No")</f>
        <v>No</v>
      </c>
    </row>
    <row r="9455" spans="1:23" x14ac:dyDescent="0.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VLOOKUP($M9455,People!$A$2:$B$5, 2, FALSE)</f>
        <v>Anna Andreadi</v>
      </c>
      <c r="W9455" s="3" t="str">
        <f>IFERROR(VLOOKUP($B9455, 'Returns'!$A$2:$B$801, 2, FALSE), "No")</f>
        <v>No</v>
      </c>
    </row>
    <row r="9456" spans="1:23" x14ac:dyDescent="0.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VLOOKUP($M9456,People!$A$2:$B$5, 2, FALSE)</f>
        <v>Anna Andreadi</v>
      </c>
      <c r="W9456" s="3" t="str">
        <f>IFERROR(VLOOKUP($B9456, 'Returns'!$A$2:$B$801, 2, FALSE), "No")</f>
        <v>No</v>
      </c>
    </row>
    <row r="9457" spans="1:23" x14ac:dyDescent="0.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VLOOKUP($M9457,People!$A$2:$B$5, 2, FALSE)</f>
        <v>Cassandra Brandow</v>
      </c>
      <c r="W9457" s="3" t="str">
        <f>IFERROR(VLOOKUP($B9457, 'Returns'!$A$2:$B$801, 2, FALSE), "No")</f>
        <v>No</v>
      </c>
    </row>
    <row r="9458" spans="1:23" x14ac:dyDescent="0.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VLOOKUP($M9458,People!$A$2:$B$5, 2, FALSE)</f>
        <v>Cassandra Brandow</v>
      </c>
      <c r="W9458" s="3" t="str">
        <f>IFERROR(VLOOKUP($B9458, 'Returns'!$A$2:$B$801, 2, FALSE), "No")</f>
        <v>No</v>
      </c>
    </row>
    <row r="9459" spans="1:23" x14ac:dyDescent="0.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VLOOKUP($M9459,People!$A$2:$B$5, 2, FALSE)</f>
        <v>Cassandra Brandow</v>
      </c>
      <c r="W9459" s="3" t="str">
        <f>IFERROR(VLOOKUP($B9459, 'Returns'!$A$2:$B$801, 2, FALSE), "No")</f>
        <v>No</v>
      </c>
    </row>
    <row r="9460" spans="1:23" x14ac:dyDescent="0.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VLOOKUP($M9460,People!$A$2:$B$5, 2, FALSE)</f>
        <v>Anna Andreadi</v>
      </c>
      <c r="W9460" s="3" t="str">
        <f>IFERROR(VLOOKUP($B9460, 'Returns'!$A$2:$B$801, 2, FALSE), "No")</f>
        <v>No</v>
      </c>
    </row>
    <row r="9461" spans="1:23" x14ac:dyDescent="0.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VLOOKUP($M9461,People!$A$2:$B$5, 2, FALSE)</f>
        <v>Anna Andreadi</v>
      </c>
      <c r="W9461" s="3" t="str">
        <f>IFERROR(VLOOKUP($B9461, 'Returns'!$A$2:$B$801, 2, FALSE), "No")</f>
        <v>No</v>
      </c>
    </row>
    <row r="9462" spans="1:23" x14ac:dyDescent="0.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VLOOKUP($M9462,People!$A$2:$B$5, 2, FALSE)</f>
        <v>Chuck Magee</v>
      </c>
      <c r="W9462" s="3" t="str">
        <f>IFERROR(VLOOKUP($B9462, 'Returns'!$A$2:$B$801, 2, FALSE), "No")</f>
        <v>No</v>
      </c>
    </row>
    <row r="9463" spans="1:23" x14ac:dyDescent="0.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VLOOKUP($M9463,People!$A$2:$B$5, 2, FALSE)</f>
        <v>Anna Andreadi</v>
      </c>
      <c r="W9463" s="3" t="str">
        <f>IFERROR(VLOOKUP($B9463, 'Returns'!$A$2:$B$801, 2, FALSE), "No")</f>
        <v>Yes</v>
      </c>
    </row>
    <row r="9464" spans="1:23" x14ac:dyDescent="0.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VLOOKUP($M9464,People!$A$2:$B$5, 2, FALSE)</f>
        <v>Cassandra Brandow</v>
      </c>
      <c r="W9464" s="3" t="str">
        <f>IFERROR(VLOOKUP($B9464, 'Returns'!$A$2:$B$801, 2, FALSE), "No")</f>
        <v>No</v>
      </c>
    </row>
    <row r="9465" spans="1:23" x14ac:dyDescent="0.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VLOOKUP($M9465,People!$A$2:$B$5, 2, FALSE)</f>
        <v>Chuck Magee</v>
      </c>
      <c r="W9465" s="3" t="str">
        <f>IFERROR(VLOOKUP($B9465, 'Returns'!$A$2:$B$801, 2, FALSE), "No")</f>
        <v>No</v>
      </c>
    </row>
    <row r="9466" spans="1:23" x14ac:dyDescent="0.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VLOOKUP($M9466,People!$A$2:$B$5, 2, FALSE)</f>
        <v>Chuck Magee</v>
      </c>
      <c r="W9466" s="3" t="str">
        <f>IFERROR(VLOOKUP($B9466, 'Returns'!$A$2:$B$801, 2, FALSE), "No")</f>
        <v>No</v>
      </c>
    </row>
    <row r="9467" spans="1:23" x14ac:dyDescent="0.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VLOOKUP($M9467,People!$A$2:$B$5, 2, FALSE)</f>
        <v>Anna Andreadi</v>
      </c>
      <c r="W9467" s="3" t="str">
        <f>IFERROR(VLOOKUP($B9467, 'Returns'!$A$2:$B$801, 2, FALSE), "No")</f>
        <v>No</v>
      </c>
    </row>
    <row r="9468" spans="1:23" x14ac:dyDescent="0.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VLOOKUP($M9468,People!$A$2:$B$5, 2, FALSE)</f>
        <v>Chuck Magee</v>
      </c>
      <c r="W9468" s="3" t="str">
        <f>IFERROR(VLOOKUP($B9468, 'Returns'!$A$2:$B$801, 2, FALSE), "No")</f>
        <v>No</v>
      </c>
    </row>
    <row r="9469" spans="1:23" x14ac:dyDescent="0.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VLOOKUP($M9469,People!$A$2:$B$5, 2, FALSE)</f>
        <v>Chuck Magee</v>
      </c>
      <c r="W9469" s="3" t="str">
        <f>IFERROR(VLOOKUP($B9469, 'Returns'!$A$2:$B$801, 2, FALSE), "No")</f>
        <v>No</v>
      </c>
    </row>
    <row r="9470" spans="1:23" x14ac:dyDescent="0.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VLOOKUP($M9470,People!$A$2:$B$5, 2, FALSE)</f>
        <v>Chuck Magee</v>
      </c>
      <c r="W9470" s="3" t="str">
        <f>IFERROR(VLOOKUP($B9470, 'Returns'!$A$2:$B$801, 2, FALSE), "No")</f>
        <v>No</v>
      </c>
    </row>
    <row r="9471" spans="1:23" x14ac:dyDescent="0.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VLOOKUP($M9471,People!$A$2:$B$5, 2, FALSE)</f>
        <v>Chuck Magee</v>
      </c>
      <c r="W9471" s="3" t="str">
        <f>IFERROR(VLOOKUP($B9471, 'Returns'!$A$2:$B$801, 2, FALSE), "No")</f>
        <v>No</v>
      </c>
    </row>
    <row r="9472" spans="1:23" x14ac:dyDescent="0.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VLOOKUP($M9472,People!$A$2:$B$5, 2, FALSE)</f>
        <v>Chuck Magee</v>
      </c>
      <c r="W9472" s="3" t="str">
        <f>IFERROR(VLOOKUP($B9472, 'Returns'!$A$2:$B$801, 2, FALSE), "No")</f>
        <v>No</v>
      </c>
    </row>
    <row r="9473" spans="1:23" x14ac:dyDescent="0.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VLOOKUP($M9473,People!$A$2:$B$5, 2, FALSE)</f>
        <v>Chuck Magee</v>
      </c>
      <c r="W9473" s="3" t="str">
        <f>IFERROR(VLOOKUP($B9473, 'Returns'!$A$2:$B$801, 2, FALSE), "No")</f>
        <v>No</v>
      </c>
    </row>
    <row r="9474" spans="1:23" x14ac:dyDescent="0.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VLOOKUP($M9474,People!$A$2:$B$5, 2, FALSE)</f>
        <v>Chuck Magee</v>
      </c>
      <c r="W9474" s="3" t="str">
        <f>IFERROR(VLOOKUP($B9474, 'Returns'!$A$2:$B$801, 2, FALSE), "No")</f>
        <v>No</v>
      </c>
    </row>
    <row r="9475" spans="1:23" x14ac:dyDescent="0.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VLOOKUP($M9475,People!$A$2:$B$5, 2, FALSE)</f>
        <v>Chuck Magee</v>
      </c>
      <c r="W9475" s="3" t="str">
        <f>IFERROR(VLOOKUP($B9475, 'Returns'!$A$2:$B$801, 2, FALSE), "No")</f>
        <v>No</v>
      </c>
    </row>
    <row r="9476" spans="1:23" x14ac:dyDescent="0.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VLOOKUP($M9476,People!$A$2:$B$5, 2, FALSE)</f>
        <v>Kelly Williams</v>
      </c>
      <c r="W9476" s="3" t="str">
        <f>IFERROR(VLOOKUP($B9476, 'Returns'!$A$2:$B$801, 2, FALSE), "No")</f>
        <v>No</v>
      </c>
    </row>
    <row r="9477" spans="1:23" x14ac:dyDescent="0.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VLOOKUP($M9477,People!$A$2:$B$5, 2, FALSE)</f>
        <v>Kelly Williams</v>
      </c>
      <c r="W9477" s="3" t="str">
        <f>IFERROR(VLOOKUP($B9477, 'Returns'!$A$2:$B$801, 2, FALSE), "No")</f>
        <v>No</v>
      </c>
    </row>
    <row r="9478" spans="1:23" x14ac:dyDescent="0.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VLOOKUP($M9478,People!$A$2:$B$5, 2, FALSE)</f>
        <v>Kelly Williams</v>
      </c>
      <c r="W9478" s="3" t="str">
        <f>IFERROR(VLOOKUP($B9478, 'Returns'!$A$2:$B$801, 2, FALSE), "No")</f>
        <v>No</v>
      </c>
    </row>
    <row r="9479" spans="1:23" x14ac:dyDescent="0.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VLOOKUP($M9479,People!$A$2:$B$5, 2, FALSE)</f>
        <v>Kelly Williams</v>
      </c>
      <c r="W9479" s="3" t="str">
        <f>IFERROR(VLOOKUP($B9479, 'Returns'!$A$2:$B$801, 2, FALSE), "No")</f>
        <v>No</v>
      </c>
    </row>
    <row r="9480" spans="1:23" x14ac:dyDescent="0.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VLOOKUP($M9480,People!$A$2:$B$5, 2, FALSE)</f>
        <v>Kelly Williams</v>
      </c>
      <c r="W9480" s="3" t="str">
        <f>IFERROR(VLOOKUP($B9480, 'Returns'!$A$2:$B$801, 2, FALSE), "No")</f>
        <v>No</v>
      </c>
    </row>
    <row r="9481" spans="1:23" x14ac:dyDescent="0.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VLOOKUP($M9481,People!$A$2:$B$5, 2, FALSE)</f>
        <v>Kelly Williams</v>
      </c>
      <c r="W9481" s="3" t="str">
        <f>IFERROR(VLOOKUP($B9481, 'Returns'!$A$2:$B$801, 2, FALSE), "No")</f>
        <v>No</v>
      </c>
    </row>
    <row r="9482" spans="1:23" x14ac:dyDescent="0.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VLOOKUP($M9482,People!$A$2:$B$5, 2, FALSE)</f>
        <v>Kelly Williams</v>
      </c>
      <c r="W9482" s="3" t="str">
        <f>IFERROR(VLOOKUP($B9482, 'Returns'!$A$2:$B$801, 2, FALSE), "No")</f>
        <v>No</v>
      </c>
    </row>
    <row r="9483" spans="1:23" x14ac:dyDescent="0.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VLOOKUP($M9483,People!$A$2:$B$5, 2, FALSE)</f>
        <v>Kelly Williams</v>
      </c>
      <c r="W9483" s="3" t="str">
        <f>IFERROR(VLOOKUP($B9483, 'Returns'!$A$2:$B$801, 2, FALSE), "No")</f>
        <v>No</v>
      </c>
    </row>
    <row r="9484" spans="1:23" x14ac:dyDescent="0.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VLOOKUP($M9484,People!$A$2:$B$5, 2, FALSE)</f>
        <v>Chuck Magee</v>
      </c>
      <c r="W9484" s="3" t="str">
        <f>IFERROR(VLOOKUP($B9484, 'Returns'!$A$2:$B$801, 2, FALSE), "No")</f>
        <v>No</v>
      </c>
    </row>
    <row r="9485" spans="1:23" x14ac:dyDescent="0.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VLOOKUP($M9485,People!$A$2:$B$5, 2, FALSE)</f>
        <v>Anna Andreadi</v>
      </c>
      <c r="W9485" s="3" t="str">
        <f>IFERROR(VLOOKUP($B9485, 'Returns'!$A$2:$B$801, 2, FALSE), "No")</f>
        <v>No</v>
      </c>
    </row>
    <row r="9486" spans="1:23" x14ac:dyDescent="0.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VLOOKUP($M9486,People!$A$2:$B$5, 2, FALSE)</f>
        <v>Kelly Williams</v>
      </c>
      <c r="W9486" s="3" t="str">
        <f>IFERROR(VLOOKUP($B9486, 'Returns'!$A$2:$B$801, 2, FALSE), "No")</f>
        <v>No</v>
      </c>
    </row>
    <row r="9487" spans="1:23" x14ac:dyDescent="0.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VLOOKUP($M9487,People!$A$2:$B$5, 2, FALSE)</f>
        <v>Kelly Williams</v>
      </c>
      <c r="W9487" s="3" t="str">
        <f>IFERROR(VLOOKUP($B9487, 'Returns'!$A$2:$B$801, 2, FALSE), "No")</f>
        <v>No</v>
      </c>
    </row>
    <row r="9488" spans="1:23" x14ac:dyDescent="0.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VLOOKUP($M9488,People!$A$2:$B$5, 2, FALSE)</f>
        <v>Chuck Magee</v>
      </c>
      <c r="W9488" s="3" t="str">
        <f>IFERROR(VLOOKUP($B9488, 'Returns'!$A$2:$B$801, 2, FALSE), "No")</f>
        <v>No</v>
      </c>
    </row>
    <row r="9489" spans="1:23" x14ac:dyDescent="0.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VLOOKUP($M9489,People!$A$2:$B$5, 2, FALSE)</f>
        <v>Chuck Magee</v>
      </c>
      <c r="W9489" s="3" t="str">
        <f>IFERROR(VLOOKUP($B9489, 'Returns'!$A$2:$B$801, 2, FALSE), "No")</f>
        <v>No</v>
      </c>
    </row>
    <row r="9490" spans="1:23" x14ac:dyDescent="0.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VLOOKUP($M9490,People!$A$2:$B$5, 2, FALSE)</f>
        <v>Anna Andreadi</v>
      </c>
      <c r="W9490" s="3" t="str">
        <f>IFERROR(VLOOKUP($B9490, 'Returns'!$A$2:$B$801, 2, FALSE), "No")</f>
        <v>No</v>
      </c>
    </row>
    <row r="9491" spans="1:23" x14ac:dyDescent="0.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VLOOKUP($M9491,People!$A$2:$B$5, 2, FALSE)</f>
        <v>Cassandra Brandow</v>
      </c>
      <c r="W9491" s="3" t="str">
        <f>IFERROR(VLOOKUP($B9491, 'Returns'!$A$2:$B$801, 2, FALSE), "No")</f>
        <v>No</v>
      </c>
    </row>
    <row r="9492" spans="1:23" x14ac:dyDescent="0.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VLOOKUP($M9492,People!$A$2:$B$5, 2, FALSE)</f>
        <v>Anna Andreadi</v>
      </c>
      <c r="W9492" s="3" t="str">
        <f>IFERROR(VLOOKUP($B9492, 'Returns'!$A$2:$B$801, 2, FALSE), "No")</f>
        <v>No</v>
      </c>
    </row>
    <row r="9493" spans="1:23" x14ac:dyDescent="0.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VLOOKUP($M9493,People!$A$2:$B$5, 2, FALSE)</f>
        <v>Anna Andreadi</v>
      </c>
      <c r="W9493" s="3" t="str">
        <f>IFERROR(VLOOKUP($B9493, 'Returns'!$A$2:$B$801, 2, FALSE), "No")</f>
        <v>No</v>
      </c>
    </row>
    <row r="9494" spans="1:23" x14ac:dyDescent="0.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VLOOKUP($M9494,People!$A$2:$B$5, 2, FALSE)</f>
        <v>Kelly Williams</v>
      </c>
      <c r="W9494" s="3" t="str">
        <f>IFERROR(VLOOKUP($B9494, 'Returns'!$A$2:$B$801, 2, FALSE), "No")</f>
        <v>No</v>
      </c>
    </row>
    <row r="9495" spans="1:23" x14ac:dyDescent="0.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VLOOKUP($M9495,People!$A$2:$B$5, 2, FALSE)</f>
        <v>Kelly Williams</v>
      </c>
      <c r="W9495" s="3" t="str">
        <f>IFERROR(VLOOKUP($B9495, 'Returns'!$A$2:$B$801, 2, FALSE), "No")</f>
        <v>No</v>
      </c>
    </row>
    <row r="9496" spans="1:23" x14ac:dyDescent="0.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VLOOKUP($M9496,People!$A$2:$B$5, 2, FALSE)</f>
        <v>Kelly Williams</v>
      </c>
      <c r="W9496" s="3" t="str">
        <f>IFERROR(VLOOKUP($B9496, 'Returns'!$A$2:$B$801, 2, FALSE), "No")</f>
        <v>No</v>
      </c>
    </row>
    <row r="9497" spans="1:23" x14ac:dyDescent="0.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VLOOKUP($M9497,People!$A$2:$B$5, 2, FALSE)</f>
        <v>Anna Andreadi</v>
      </c>
      <c r="W9497" s="3" t="str">
        <f>IFERROR(VLOOKUP($B9497, 'Returns'!$A$2:$B$801, 2, FALSE), "No")</f>
        <v>No</v>
      </c>
    </row>
    <row r="9498" spans="1:23" x14ac:dyDescent="0.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VLOOKUP($M9498,People!$A$2:$B$5, 2, FALSE)</f>
        <v>Anna Andreadi</v>
      </c>
      <c r="W9498" s="3" t="str">
        <f>IFERROR(VLOOKUP($B9498, 'Returns'!$A$2:$B$801, 2, FALSE), "No")</f>
        <v>No</v>
      </c>
    </row>
    <row r="9499" spans="1:23" x14ac:dyDescent="0.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VLOOKUP($M9499,People!$A$2:$B$5, 2, FALSE)</f>
        <v>Kelly Williams</v>
      </c>
      <c r="W9499" s="3" t="str">
        <f>IFERROR(VLOOKUP($B9499, 'Returns'!$A$2:$B$801, 2, FALSE), "No")</f>
        <v>No</v>
      </c>
    </row>
    <row r="9500" spans="1:23" x14ac:dyDescent="0.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VLOOKUP($M9500,People!$A$2:$B$5, 2, FALSE)</f>
        <v>Kelly Williams</v>
      </c>
      <c r="W9500" s="3" t="str">
        <f>IFERROR(VLOOKUP($B9500, 'Returns'!$A$2:$B$801, 2, FALSE), "No")</f>
        <v>No</v>
      </c>
    </row>
    <row r="9501" spans="1:23" x14ac:dyDescent="0.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VLOOKUP($M9501,People!$A$2:$B$5, 2, FALSE)</f>
        <v>Kelly Williams</v>
      </c>
      <c r="W9501" s="3" t="str">
        <f>IFERROR(VLOOKUP($B9501, 'Returns'!$A$2:$B$801, 2, FALSE), "No")</f>
        <v>No</v>
      </c>
    </row>
    <row r="9502" spans="1:23" x14ac:dyDescent="0.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VLOOKUP($M9502,People!$A$2:$B$5, 2, FALSE)</f>
        <v>Kelly Williams</v>
      </c>
      <c r="W9502" s="3" t="str">
        <f>IFERROR(VLOOKUP($B9502, 'Returns'!$A$2:$B$801, 2, FALSE), "No")</f>
        <v>No</v>
      </c>
    </row>
    <row r="9503" spans="1:23" x14ac:dyDescent="0.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VLOOKUP($M9503,People!$A$2:$B$5, 2, FALSE)</f>
        <v>Anna Andreadi</v>
      </c>
      <c r="W9503" s="3" t="str">
        <f>IFERROR(VLOOKUP($B9503, 'Returns'!$A$2:$B$801, 2, FALSE), "No")</f>
        <v>No</v>
      </c>
    </row>
    <row r="9504" spans="1:23" x14ac:dyDescent="0.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VLOOKUP($M9504,People!$A$2:$B$5, 2, FALSE)</f>
        <v>Chuck Magee</v>
      </c>
      <c r="W9504" s="3" t="str">
        <f>IFERROR(VLOOKUP($B9504, 'Returns'!$A$2:$B$801, 2, FALSE), "No")</f>
        <v>No</v>
      </c>
    </row>
    <row r="9505" spans="1:23" x14ac:dyDescent="0.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VLOOKUP($M9505,People!$A$2:$B$5, 2, FALSE)</f>
        <v>Chuck Magee</v>
      </c>
      <c r="W9505" s="3" t="str">
        <f>IFERROR(VLOOKUP($B9505, 'Returns'!$A$2:$B$801, 2, FALSE), "No")</f>
        <v>No</v>
      </c>
    </row>
    <row r="9506" spans="1:23" x14ac:dyDescent="0.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VLOOKUP($M9506,People!$A$2:$B$5, 2, FALSE)</f>
        <v>Chuck Magee</v>
      </c>
      <c r="W9506" s="3" t="str">
        <f>IFERROR(VLOOKUP($B9506, 'Returns'!$A$2:$B$801, 2, FALSE), "No")</f>
        <v>No</v>
      </c>
    </row>
    <row r="9507" spans="1:23" x14ac:dyDescent="0.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VLOOKUP($M9507,People!$A$2:$B$5, 2, FALSE)</f>
        <v>Chuck Magee</v>
      </c>
      <c r="W9507" s="3" t="str">
        <f>IFERROR(VLOOKUP($B9507, 'Returns'!$A$2:$B$801, 2, FALSE), "No")</f>
        <v>No</v>
      </c>
    </row>
    <row r="9508" spans="1:23" x14ac:dyDescent="0.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VLOOKUP($M9508,People!$A$2:$B$5, 2, FALSE)</f>
        <v>Kelly Williams</v>
      </c>
      <c r="W9508" s="3" t="str">
        <f>IFERROR(VLOOKUP($B9508, 'Returns'!$A$2:$B$801, 2, FALSE), "No")</f>
        <v>No</v>
      </c>
    </row>
    <row r="9509" spans="1:23" x14ac:dyDescent="0.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VLOOKUP($M9509,People!$A$2:$B$5, 2, FALSE)</f>
        <v>Kelly Williams</v>
      </c>
      <c r="W9509" s="3" t="str">
        <f>IFERROR(VLOOKUP($B9509, 'Returns'!$A$2:$B$801, 2, FALSE), "No")</f>
        <v>No</v>
      </c>
    </row>
    <row r="9510" spans="1:23" x14ac:dyDescent="0.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VLOOKUP($M9510,People!$A$2:$B$5, 2, FALSE)</f>
        <v>Kelly Williams</v>
      </c>
      <c r="W9510" s="3" t="str">
        <f>IFERROR(VLOOKUP($B9510, 'Returns'!$A$2:$B$801, 2, FALSE), "No")</f>
        <v>No</v>
      </c>
    </row>
    <row r="9511" spans="1:23" x14ac:dyDescent="0.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VLOOKUP($M9511,People!$A$2:$B$5, 2, FALSE)</f>
        <v>Kelly Williams</v>
      </c>
      <c r="W9511" s="3" t="str">
        <f>IFERROR(VLOOKUP($B9511, 'Returns'!$A$2:$B$801, 2, FALSE), "No")</f>
        <v>No</v>
      </c>
    </row>
    <row r="9512" spans="1:23" x14ac:dyDescent="0.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VLOOKUP($M9512,People!$A$2:$B$5, 2, FALSE)</f>
        <v>Chuck Magee</v>
      </c>
      <c r="W9512" s="3" t="str">
        <f>IFERROR(VLOOKUP($B9512, 'Returns'!$A$2:$B$801, 2, FALSE), "No")</f>
        <v>No</v>
      </c>
    </row>
    <row r="9513" spans="1:23" x14ac:dyDescent="0.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VLOOKUP($M9513,People!$A$2:$B$5, 2, FALSE)</f>
        <v>Kelly Williams</v>
      </c>
      <c r="W9513" s="3" t="str">
        <f>IFERROR(VLOOKUP($B9513, 'Returns'!$A$2:$B$801, 2, FALSE), "No")</f>
        <v>No</v>
      </c>
    </row>
    <row r="9514" spans="1:23" x14ac:dyDescent="0.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VLOOKUP($M9514,People!$A$2:$B$5, 2, FALSE)</f>
        <v>Kelly Williams</v>
      </c>
      <c r="W9514" s="3" t="str">
        <f>IFERROR(VLOOKUP($B9514, 'Returns'!$A$2:$B$801, 2, FALSE), "No")</f>
        <v>No</v>
      </c>
    </row>
    <row r="9515" spans="1:23" x14ac:dyDescent="0.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VLOOKUP($M9515,People!$A$2:$B$5, 2, FALSE)</f>
        <v>Kelly Williams</v>
      </c>
      <c r="W9515" s="3" t="str">
        <f>IFERROR(VLOOKUP($B9515, 'Returns'!$A$2:$B$801, 2, FALSE), "No")</f>
        <v>No</v>
      </c>
    </row>
    <row r="9516" spans="1:23" x14ac:dyDescent="0.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VLOOKUP($M9516,People!$A$2:$B$5, 2, FALSE)</f>
        <v>Cassandra Brandow</v>
      </c>
      <c r="W9516" s="3" t="str">
        <f>IFERROR(VLOOKUP($B9516, 'Returns'!$A$2:$B$801, 2, FALSE), "No")</f>
        <v>No</v>
      </c>
    </row>
    <row r="9517" spans="1:23" x14ac:dyDescent="0.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VLOOKUP($M9517,People!$A$2:$B$5, 2, FALSE)</f>
        <v>Kelly Williams</v>
      </c>
      <c r="W9517" s="3" t="str">
        <f>IFERROR(VLOOKUP($B9517, 'Returns'!$A$2:$B$801, 2, FALSE), "No")</f>
        <v>No</v>
      </c>
    </row>
    <row r="9518" spans="1:23" x14ac:dyDescent="0.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VLOOKUP($M9518,People!$A$2:$B$5, 2, FALSE)</f>
        <v>Chuck Magee</v>
      </c>
      <c r="W9518" s="3" t="str">
        <f>IFERROR(VLOOKUP($B9518, 'Returns'!$A$2:$B$801, 2, FALSE), "No")</f>
        <v>No</v>
      </c>
    </row>
    <row r="9519" spans="1:23" x14ac:dyDescent="0.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VLOOKUP($M9519,People!$A$2:$B$5, 2, FALSE)</f>
        <v>Chuck Magee</v>
      </c>
      <c r="W9519" s="3" t="str">
        <f>IFERROR(VLOOKUP($B9519, 'Returns'!$A$2:$B$801, 2, FALSE), "No")</f>
        <v>No</v>
      </c>
    </row>
    <row r="9520" spans="1:23" x14ac:dyDescent="0.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VLOOKUP($M9520,People!$A$2:$B$5, 2, FALSE)</f>
        <v>Chuck Magee</v>
      </c>
      <c r="W9520" s="3" t="str">
        <f>IFERROR(VLOOKUP($B9520, 'Returns'!$A$2:$B$801, 2, FALSE), "No")</f>
        <v>No</v>
      </c>
    </row>
    <row r="9521" spans="1:23" x14ac:dyDescent="0.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VLOOKUP($M9521,People!$A$2:$B$5, 2, FALSE)</f>
        <v>Anna Andreadi</v>
      </c>
      <c r="W9521" s="3" t="str">
        <f>IFERROR(VLOOKUP($B9521, 'Returns'!$A$2:$B$801, 2, FALSE), "No")</f>
        <v>No</v>
      </c>
    </row>
    <row r="9522" spans="1:23" x14ac:dyDescent="0.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VLOOKUP($M9522,People!$A$2:$B$5, 2, FALSE)</f>
        <v>Anna Andreadi</v>
      </c>
      <c r="W9522" s="3" t="str">
        <f>IFERROR(VLOOKUP($B9522, 'Returns'!$A$2:$B$801, 2, FALSE), "No")</f>
        <v>No</v>
      </c>
    </row>
    <row r="9523" spans="1:23" x14ac:dyDescent="0.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VLOOKUP($M9523,People!$A$2:$B$5, 2, FALSE)</f>
        <v>Kelly Williams</v>
      </c>
      <c r="W9523" s="3" t="str">
        <f>IFERROR(VLOOKUP($B9523, 'Returns'!$A$2:$B$801, 2, FALSE), "No")</f>
        <v>No</v>
      </c>
    </row>
    <row r="9524" spans="1:23" x14ac:dyDescent="0.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VLOOKUP($M9524,People!$A$2:$B$5, 2, FALSE)</f>
        <v>Kelly Williams</v>
      </c>
      <c r="W9524" s="3" t="str">
        <f>IFERROR(VLOOKUP($B9524, 'Returns'!$A$2:$B$801, 2, FALSE), "No")</f>
        <v>No</v>
      </c>
    </row>
    <row r="9525" spans="1:23" x14ac:dyDescent="0.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VLOOKUP($M9525,People!$A$2:$B$5, 2, FALSE)</f>
        <v>Kelly Williams</v>
      </c>
      <c r="W9525" s="3" t="str">
        <f>IFERROR(VLOOKUP($B9525, 'Returns'!$A$2:$B$801, 2, FALSE), "No")</f>
        <v>No</v>
      </c>
    </row>
    <row r="9526" spans="1:23" x14ac:dyDescent="0.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VLOOKUP($M9526,People!$A$2:$B$5, 2, FALSE)</f>
        <v>Anna Andreadi</v>
      </c>
      <c r="W9526" s="3" t="str">
        <f>IFERROR(VLOOKUP($B9526, 'Returns'!$A$2:$B$801, 2, FALSE), "No")</f>
        <v>Yes</v>
      </c>
    </row>
    <row r="9527" spans="1:23" x14ac:dyDescent="0.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VLOOKUP($M9527,People!$A$2:$B$5, 2, FALSE)</f>
        <v>Anna Andreadi</v>
      </c>
      <c r="W9527" s="3" t="str">
        <f>IFERROR(VLOOKUP($B9527, 'Returns'!$A$2:$B$801, 2, FALSE), "No")</f>
        <v>Yes</v>
      </c>
    </row>
    <row r="9528" spans="1:23" x14ac:dyDescent="0.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VLOOKUP($M9528,People!$A$2:$B$5, 2, FALSE)</f>
        <v>Anna Andreadi</v>
      </c>
      <c r="W9528" s="3" t="str">
        <f>IFERROR(VLOOKUP($B9528, 'Returns'!$A$2:$B$801, 2, FALSE), "No")</f>
        <v>Yes</v>
      </c>
    </row>
    <row r="9529" spans="1:23" x14ac:dyDescent="0.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VLOOKUP($M9529,People!$A$2:$B$5, 2, FALSE)</f>
        <v>Anna Andreadi</v>
      </c>
      <c r="W9529" s="3" t="str">
        <f>IFERROR(VLOOKUP($B9529, 'Returns'!$A$2:$B$801, 2, FALSE), "No")</f>
        <v>Yes</v>
      </c>
    </row>
    <row r="9530" spans="1:23" x14ac:dyDescent="0.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VLOOKUP($M9530,People!$A$2:$B$5, 2, FALSE)</f>
        <v>Anna Andreadi</v>
      </c>
      <c r="W9530" s="3" t="str">
        <f>IFERROR(VLOOKUP($B9530, 'Returns'!$A$2:$B$801, 2, FALSE), "No")</f>
        <v>Yes</v>
      </c>
    </row>
    <row r="9531" spans="1:23" x14ac:dyDescent="0.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VLOOKUP($M9531,People!$A$2:$B$5, 2, FALSE)</f>
        <v>Kelly Williams</v>
      </c>
      <c r="W9531" s="3" t="str">
        <f>IFERROR(VLOOKUP($B9531, 'Returns'!$A$2:$B$801, 2, FALSE), "No")</f>
        <v>No</v>
      </c>
    </row>
    <row r="9532" spans="1:23" x14ac:dyDescent="0.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VLOOKUP($M9532,People!$A$2:$B$5, 2, FALSE)</f>
        <v>Anna Andreadi</v>
      </c>
      <c r="W9532" s="3" t="str">
        <f>IFERROR(VLOOKUP($B9532, 'Returns'!$A$2:$B$801, 2, FALSE), "No")</f>
        <v>No</v>
      </c>
    </row>
    <row r="9533" spans="1:23" x14ac:dyDescent="0.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VLOOKUP($M9533,People!$A$2:$B$5, 2, FALSE)</f>
        <v>Kelly Williams</v>
      </c>
      <c r="W9533" s="3" t="str">
        <f>IFERROR(VLOOKUP($B9533, 'Returns'!$A$2:$B$801, 2, FALSE), "No")</f>
        <v>No</v>
      </c>
    </row>
    <row r="9534" spans="1:23" x14ac:dyDescent="0.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VLOOKUP($M9534,People!$A$2:$B$5, 2, FALSE)</f>
        <v>Chuck Magee</v>
      </c>
      <c r="W9534" s="3" t="str">
        <f>IFERROR(VLOOKUP($B9534, 'Returns'!$A$2:$B$801, 2, FALSE), "No")</f>
        <v>No</v>
      </c>
    </row>
    <row r="9535" spans="1:23" x14ac:dyDescent="0.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VLOOKUP($M9535,People!$A$2:$B$5, 2, FALSE)</f>
        <v>Chuck Magee</v>
      </c>
      <c r="W9535" s="3" t="str">
        <f>IFERROR(VLOOKUP($B9535, 'Returns'!$A$2:$B$801, 2, FALSE), "No")</f>
        <v>No</v>
      </c>
    </row>
    <row r="9536" spans="1:23" x14ac:dyDescent="0.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VLOOKUP($M9536,People!$A$2:$B$5, 2, FALSE)</f>
        <v>Chuck Magee</v>
      </c>
      <c r="W9536" s="3" t="str">
        <f>IFERROR(VLOOKUP($B9536, 'Returns'!$A$2:$B$801, 2, FALSE), "No")</f>
        <v>No</v>
      </c>
    </row>
    <row r="9537" spans="1:23" x14ac:dyDescent="0.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VLOOKUP($M9537,People!$A$2:$B$5, 2, FALSE)</f>
        <v>Chuck Magee</v>
      </c>
      <c r="W9537" s="3" t="str">
        <f>IFERROR(VLOOKUP($B9537, 'Returns'!$A$2:$B$801, 2, FALSE), "No")</f>
        <v>No</v>
      </c>
    </row>
    <row r="9538" spans="1:23" x14ac:dyDescent="0.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VLOOKUP($M9538,People!$A$2:$B$5, 2, FALSE)</f>
        <v>Kelly Williams</v>
      </c>
      <c r="W9538" s="3" t="str">
        <f>IFERROR(VLOOKUP($B9538, 'Returns'!$A$2:$B$801, 2, FALSE), "No")</f>
        <v>No</v>
      </c>
    </row>
    <row r="9539" spans="1:23" x14ac:dyDescent="0.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VLOOKUP($M9539,People!$A$2:$B$5, 2, FALSE)</f>
        <v>Anna Andreadi</v>
      </c>
      <c r="W9539" s="3" t="str">
        <f>IFERROR(VLOOKUP($B9539, 'Returns'!$A$2:$B$801, 2, FALSE), "No")</f>
        <v>No</v>
      </c>
    </row>
    <row r="9540" spans="1:23" x14ac:dyDescent="0.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VLOOKUP($M9540,People!$A$2:$B$5, 2, FALSE)</f>
        <v>Chuck Magee</v>
      </c>
      <c r="W9540" s="3" t="str">
        <f>IFERROR(VLOOKUP($B9540, 'Returns'!$A$2:$B$801, 2, FALSE), "No")</f>
        <v>No</v>
      </c>
    </row>
    <row r="9541" spans="1:23" x14ac:dyDescent="0.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VLOOKUP($M9541,People!$A$2:$B$5, 2, FALSE)</f>
        <v>Chuck Magee</v>
      </c>
      <c r="W9541" s="3" t="str">
        <f>IFERROR(VLOOKUP($B9541, 'Returns'!$A$2:$B$801, 2, FALSE), "No")</f>
        <v>No</v>
      </c>
    </row>
    <row r="9542" spans="1:23" x14ac:dyDescent="0.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VLOOKUP($M9542,People!$A$2:$B$5, 2, FALSE)</f>
        <v>Anna Andreadi</v>
      </c>
      <c r="W9542" s="3" t="str">
        <f>IFERROR(VLOOKUP($B9542, 'Returns'!$A$2:$B$801, 2, FALSE), "No")</f>
        <v>No</v>
      </c>
    </row>
    <row r="9543" spans="1:23" x14ac:dyDescent="0.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VLOOKUP($M9543,People!$A$2:$B$5, 2, FALSE)</f>
        <v>Kelly Williams</v>
      </c>
      <c r="W9543" s="3" t="str">
        <f>IFERROR(VLOOKUP($B9543, 'Returns'!$A$2:$B$801, 2, FALSE), "No")</f>
        <v>No</v>
      </c>
    </row>
    <row r="9544" spans="1:23" x14ac:dyDescent="0.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VLOOKUP($M9544,People!$A$2:$B$5, 2, FALSE)</f>
        <v>Kelly Williams</v>
      </c>
      <c r="W9544" s="3" t="str">
        <f>IFERROR(VLOOKUP($B9544, 'Returns'!$A$2:$B$801, 2, FALSE), "No")</f>
        <v>No</v>
      </c>
    </row>
    <row r="9545" spans="1:23" x14ac:dyDescent="0.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VLOOKUP($M9545,People!$A$2:$B$5, 2, FALSE)</f>
        <v>Kelly Williams</v>
      </c>
      <c r="W9545" s="3" t="str">
        <f>IFERROR(VLOOKUP($B9545, 'Returns'!$A$2:$B$801, 2, FALSE), "No")</f>
        <v>No</v>
      </c>
    </row>
    <row r="9546" spans="1:23" x14ac:dyDescent="0.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VLOOKUP($M9546,People!$A$2:$B$5, 2, FALSE)</f>
        <v>Kelly Williams</v>
      </c>
      <c r="W9546" s="3" t="str">
        <f>IFERROR(VLOOKUP($B9546, 'Returns'!$A$2:$B$801, 2, FALSE), "No")</f>
        <v>No</v>
      </c>
    </row>
    <row r="9547" spans="1:23" x14ac:dyDescent="0.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VLOOKUP($M9547,People!$A$2:$B$5, 2, FALSE)</f>
        <v>Kelly Williams</v>
      </c>
      <c r="W9547" s="3" t="str">
        <f>IFERROR(VLOOKUP($B9547, 'Returns'!$A$2:$B$801, 2, FALSE), "No")</f>
        <v>No</v>
      </c>
    </row>
    <row r="9548" spans="1:23" x14ac:dyDescent="0.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VLOOKUP($M9548,People!$A$2:$B$5, 2, FALSE)</f>
        <v>Kelly Williams</v>
      </c>
      <c r="W9548" s="3" t="str">
        <f>IFERROR(VLOOKUP($B9548, 'Returns'!$A$2:$B$801, 2, FALSE), "No")</f>
        <v>No</v>
      </c>
    </row>
    <row r="9549" spans="1:23" x14ac:dyDescent="0.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VLOOKUP($M9549,People!$A$2:$B$5, 2, FALSE)</f>
        <v>Chuck Magee</v>
      </c>
      <c r="W9549" s="3" t="str">
        <f>IFERROR(VLOOKUP($B9549, 'Returns'!$A$2:$B$801, 2, FALSE), "No")</f>
        <v>No</v>
      </c>
    </row>
    <row r="9550" spans="1:23" x14ac:dyDescent="0.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VLOOKUP($M9550,People!$A$2:$B$5, 2, FALSE)</f>
        <v>Chuck Magee</v>
      </c>
      <c r="W9550" s="3" t="str">
        <f>IFERROR(VLOOKUP($B9550, 'Returns'!$A$2:$B$801, 2, FALSE), "No")</f>
        <v>No</v>
      </c>
    </row>
    <row r="9551" spans="1:23" x14ac:dyDescent="0.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VLOOKUP($M9551,People!$A$2:$B$5, 2, FALSE)</f>
        <v>Chuck Magee</v>
      </c>
      <c r="W9551" s="3" t="str">
        <f>IFERROR(VLOOKUP($B9551, 'Returns'!$A$2:$B$801, 2, FALSE), "No")</f>
        <v>No</v>
      </c>
    </row>
    <row r="9552" spans="1:23" x14ac:dyDescent="0.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VLOOKUP($M9552,People!$A$2:$B$5, 2, FALSE)</f>
        <v>Anna Andreadi</v>
      </c>
      <c r="W9552" s="3" t="str">
        <f>IFERROR(VLOOKUP($B9552, 'Returns'!$A$2:$B$801, 2, FALSE), "No")</f>
        <v>No</v>
      </c>
    </row>
    <row r="9553" spans="1:23" x14ac:dyDescent="0.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VLOOKUP($M9553,People!$A$2:$B$5, 2, FALSE)</f>
        <v>Chuck Magee</v>
      </c>
      <c r="W9553" s="3" t="str">
        <f>IFERROR(VLOOKUP($B9553, 'Returns'!$A$2:$B$801, 2, FALSE), "No")</f>
        <v>No</v>
      </c>
    </row>
    <row r="9554" spans="1:23" x14ac:dyDescent="0.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VLOOKUP($M9554,People!$A$2:$B$5, 2, FALSE)</f>
        <v>Cassandra Brandow</v>
      </c>
      <c r="W9554" s="3" t="str">
        <f>IFERROR(VLOOKUP($B9554, 'Returns'!$A$2:$B$801, 2, FALSE), "No")</f>
        <v>No</v>
      </c>
    </row>
    <row r="9555" spans="1:23" x14ac:dyDescent="0.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VLOOKUP($M9555,People!$A$2:$B$5, 2, FALSE)</f>
        <v>Anna Andreadi</v>
      </c>
      <c r="W9555" s="3" t="str">
        <f>IFERROR(VLOOKUP($B9555, 'Returns'!$A$2:$B$801, 2, FALSE), "No")</f>
        <v>No</v>
      </c>
    </row>
    <row r="9556" spans="1:23" x14ac:dyDescent="0.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VLOOKUP($M9556,People!$A$2:$B$5, 2, FALSE)</f>
        <v>Chuck Magee</v>
      </c>
      <c r="W9556" s="3" t="str">
        <f>IFERROR(VLOOKUP($B9556, 'Returns'!$A$2:$B$801, 2, FALSE), "No")</f>
        <v>No</v>
      </c>
    </row>
    <row r="9557" spans="1:23" x14ac:dyDescent="0.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VLOOKUP($M9557,People!$A$2:$B$5, 2, FALSE)</f>
        <v>Chuck Magee</v>
      </c>
      <c r="W9557" s="3" t="str">
        <f>IFERROR(VLOOKUP($B9557, 'Returns'!$A$2:$B$801, 2, FALSE), "No")</f>
        <v>No</v>
      </c>
    </row>
    <row r="9558" spans="1:23" x14ac:dyDescent="0.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VLOOKUP($M9558,People!$A$2:$B$5, 2, FALSE)</f>
        <v>Chuck Magee</v>
      </c>
      <c r="W9558" s="3" t="str">
        <f>IFERROR(VLOOKUP($B9558, 'Returns'!$A$2:$B$801, 2, FALSE), "No")</f>
        <v>No</v>
      </c>
    </row>
    <row r="9559" spans="1:23" x14ac:dyDescent="0.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VLOOKUP($M9559,People!$A$2:$B$5, 2, FALSE)</f>
        <v>Kelly Williams</v>
      </c>
      <c r="W9559" s="3" t="str">
        <f>IFERROR(VLOOKUP($B9559, 'Returns'!$A$2:$B$801, 2, FALSE), "No")</f>
        <v>No</v>
      </c>
    </row>
    <row r="9560" spans="1:23" x14ac:dyDescent="0.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VLOOKUP($M9560,People!$A$2:$B$5, 2, FALSE)</f>
        <v>Chuck Magee</v>
      </c>
      <c r="W9560" s="3" t="str">
        <f>IFERROR(VLOOKUP($B9560, 'Returns'!$A$2:$B$801, 2, FALSE), "No")</f>
        <v>No</v>
      </c>
    </row>
    <row r="9561" spans="1:23" x14ac:dyDescent="0.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VLOOKUP($M9561,People!$A$2:$B$5, 2, FALSE)</f>
        <v>Chuck Magee</v>
      </c>
      <c r="W9561" s="3" t="str">
        <f>IFERROR(VLOOKUP($B9561, 'Returns'!$A$2:$B$801, 2, FALSE), "No")</f>
        <v>No</v>
      </c>
    </row>
    <row r="9562" spans="1:23" x14ac:dyDescent="0.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VLOOKUP($M9562,People!$A$2:$B$5, 2, FALSE)</f>
        <v>Chuck Magee</v>
      </c>
      <c r="W9562" s="3" t="str">
        <f>IFERROR(VLOOKUP($B9562, 'Returns'!$A$2:$B$801, 2, FALSE), "No")</f>
        <v>No</v>
      </c>
    </row>
    <row r="9563" spans="1:23" x14ac:dyDescent="0.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VLOOKUP($M9563,People!$A$2:$B$5, 2, FALSE)</f>
        <v>Chuck Magee</v>
      </c>
      <c r="W9563" s="3" t="str">
        <f>IFERROR(VLOOKUP($B9563, 'Returns'!$A$2:$B$801, 2, FALSE), "No")</f>
        <v>No</v>
      </c>
    </row>
    <row r="9564" spans="1:23" x14ac:dyDescent="0.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VLOOKUP($M9564,People!$A$2:$B$5, 2, FALSE)</f>
        <v>Chuck Magee</v>
      </c>
      <c r="W9564" s="3" t="str">
        <f>IFERROR(VLOOKUP($B9564, 'Returns'!$A$2:$B$801, 2, FALSE), "No")</f>
        <v>No</v>
      </c>
    </row>
    <row r="9565" spans="1:23" x14ac:dyDescent="0.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VLOOKUP($M9565,People!$A$2:$B$5, 2, FALSE)</f>
        <v>Chuck Magee</v>
      </c>
      <c r="W9565" s="3" t="str">
        <f>IFERROR(VLOOKUP($B9565, 'Returns'!$A$2:$B$801, 2, FALSE), "No")</f>
        <v>No</v>
      </c>
    </row>
    <row r="9566" spans="1:23" x14ac:dyDescent="0.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VLOOKUP($M9566,People!$A$2:$B$5, 2, FALSE)</f>
        <v>Anna Andreadi</v>
      </c>
      <c r="W9566" s="3" t="str">
        <f>IFERROR(VLOOKUP($B9566, 'Returns'!$A$2:$B$801, 2, FALSE), "No")</f>
        <v>No</v>
      </c>
    </row>
    <row r="9567" spans="1:23" x14ac:dyDescent="0.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VLOOKUP($M9567,People!$A$2:$B$5, 2, FALSE)</f>
        <v>Cassandra Brandow</v>
      </c>
      <c r="W9567" s="3" t="str">
        <f>IFERROR(VLOOKUP($B9567, 'Returns'!$A$2:$B$801, 2, FALSE), "No")</f>
        <v>No</v>
      </c>
    </row>
    <row r="9568" spans="1:23" x14ac:dyDescent="0.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VLOOKUP($M9568,People!$A$2:$B$5, 2, FALSE)</f>
        <v>Cassandra Brandow</v>
      </c>
      <c r="W9568" s="3" t="str">
        <f>IFERROR(VLOOKUP($B9568, 'Returns'!$A$2:$B$801, 2, FALSE), "No")</f>
        <v>No</v>
      </c>
    </row>
    <row r="9569" spans="1:23" x14ac:dyDescent="0.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VLOOKUP($M9569,People!$A$2:$B$5, 2, FALSE)</f>
        <v>Cassandra Brandow</v>
      </c>
      <c r="W9569" s="3" t="str">
        <f>IFERROR(VLOOKUP($B9569, 'Returns'!$A$2:$B$801, 2, FALSE), "No")</f>
        <v>No</v>
      </c>
    </row>
    <row r="9570" spans="1:23" x14ac:dyDescent="0.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VLOOKUP($M9570,People!$A$2:$B$5, 2, FALSE)</f>
        <v>Kelly Williams</v>
      </c>
      <c r="W9570" s="3" t="str">
        <f>IFERROR(VLOOKUP($B9570, 'Returns'!$A$2:$B$801, 2, FALSE), "No")</f>
        <v>No</v>
      </c>
    </row>
    <row r="9571" spans="1:23" x14ac:dyDescent="0.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VLOOKUP($M9571,People!$A$2:$B$5, 2, FALSE)</f>
        <v>Chuck Magee</v>
      </c>
      <c r="W9571" s="3" t="str">
        <f>IFERROR(VLOOKUP($B9571, 'Returns'!$A$2:$B$801, 2, FALSE), "No")</f>
        <v>No</v>
      </c>
    </row>
    <row r="9572" spans="1:23" x14ac:dyDescent="0.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VLOOKUP($M9572,People!$A$2:$B$5, 2, FALSE)</f>
        <v>Chuck Magee</v>
      </c>
      <c r="W9572" s="3" t="str">
        <f>IFERROR(VLOOKUP($B9572, 'Returns'!$A$2:$B$801, 2, FALSE), "No")</f>
        <v>No</v>
      </c>
    </row>
    <row r="9573" spans="1:23" x14ac:dyDescent="0.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VLOOKUP($M9573,People!$A$2:$B$5, 2, FALSE)</f>
        <v>Chuck Magee</v>
      </c>
      <c r="W9573" s="3" t="str">
        <f>IFERROR(VLOOKUP($B9573, 'Returns'!$A$2:$B$801, 2, FALSE), "No")</f>
        <v>No</v>
      </c>
    </row>
    <row r="9574" spans="1:23" x14ac:dyDescent="0.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VLOOKUP($M9574,People!$A$2:$B$5, 2, FALSE)</f>
        <v>Chuck Magee</v>
      </c>
      <c r="W9574" s="3" t="str">
        <f>IFERROR(VLOOKUP($B9574, 'Returns'!$A$2:$B$801, 2, FALSE), "No")</f>
        <v>No</v>
      </c>
    </row>
    <row r="9575" spans="1:23" x14ac:dyDescent="0.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VLOOKUP($M9575,People!$A$2:$B$5, 2, FALSE)</f>
        <v>Chuck Magee</v>
      </c>
      <c r="W9575" s="3" t="str">
        <f>IFERROR(VLOOKUP($B9575, 'Returns'!$A$2:$B$801, 2, FALSE), "No")</f>
        <v>No</v>
      </c>
    </row>
    <row r="9576" spans="1:23" x14ac:dyDescent="0.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VLOOKUP($M9576,People!$A$2:$B$5, 2, FALSE)</f>
        <v>Anna Andreadi</v>
      </c>
      <c r="W9576" s="3" t="str">
        <f>IFERROR(VLOOKUP($B9576, 'Returns'!$A$2:$B$801, 2, FALSE), "No")</f>
        <v>No</v>
      </c>
    </row>
    <row r="9577" spans="1:23" x14ac:dyDescent="0.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VLOOKUP($M9577,People!$A$2:$B$5, 2, FALSE)</f>
        <v>Kelly Williams</v>
      </c>
      <c r="W9577" s="3" t="str">
        <f>IFERROR(VLOOKUP($B9577, 'Returns'!$A$2:$B$801, 2, FALSE), "No")</f>
        <v>No</v>
      </c>
    </row>
    <row r="9578" spans="1:23" x14ac:dyDescent="0.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VLOOKUP($M9578,People!$A$2:$B$5, 2, FALSE)</f>
        <v>Kelly Williams</v>
      </c>
      <c r="W9578" s="3" t="str">
        <f>IFERROR(VLOOKUP($B9578, 'Returns'!$A$2:$B$801, 2, FALSE), "No")</f>
        <v>No</v>
      </c>
    </row>
    <row r="9579" spans="1:23" x14ac:dyDescent="0.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VLOOKUP($M9579,People!$A$2:$B$5, 2, FALSE)</f>
        <v>Kelly Williams</v>
      </c>
      <c r="W9579" s="3" t="str">
        <f>IFERROR(VLOOKUP($B9579, 'Returns'!$A$2:$B$801, 2, FALSE), "No")</f>
        <v>No</v>
      </c>
    </row>
    <row r="9580" spans="1:23" x14ac:dyDescent="0.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VLOOKUP($M9580,People!$A$2:$B$5, 2, FALSE)</f>
        <v>Chuck Magee</v>
      </c>
      <c r="W9580" s="3" t="str">
        <f>IFERROR(VLOOKUP($B9580, 'Returns'!$A$2:$B$801, 2, FALSE), "No")</f>
        <v>No</v>
      </c>
    </row>
    <row r="9581" spans="1:23" x14ac:dyDescent="0.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VLOOKUP($M9581,People!$A$2:$B$5, 2, FALSE)</f>
        <v>Chuck Magee</v>
      </c>
      <c r="W9581" s="3" t="str">
        <f>IFERROR(VLOOKUP($B9581, 'Returns'!$A$2:$B$801, 2, FALSE), "No")</f>
        <v>No</v>
      </c>
    </row>
    <row r="9582" spans="1:23" x14ac:dyDescent="0.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VLOOKUP($M9582,People!$A$2:$B$5, 2, FALSE)</f>
        <v>Chuck Magee</v>
      </c>
      <c r="W9582" s="3" t="str">
        <f>IFERROR(VLOOKUP($B9582, 'Returns'!$A$2:$B$801, 2, FALSE), "No")</f>
        <v>No</v>
      </c>
    </row>
    <row r="9583" spans="1:23" x14ac:dyDescent="0.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VLOOKUP($M9583,People!$A$2:$B$5, 2, FALSE)</f>
        <v>Chuck Magee</v>
      </c>
      <c r="W9583" s="3" t="str">
        <f>IFERROR(VLOOKUP($B9583, 'Returns'!$A$2:$B$801, 2, FALSE), "No")</f>
        <v>No</v>
      </c>
    </row>
    <row r="9584" spans="1:23" x14ac:dyDescent="0.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VLOOKUP($M9584,People!$A$2:$B$5, 2, FALSE)</f>
        <v>Chuck Magee</v>
      </c>
      <c r="W9584" s="3" t="str">
        <f>IFERROR(VLOOKUP($B9584, 'Returns'!$A$2:$B$801, 2, FALSE), "No")</f>
        <v>No</v>
      </c>
    </row>
    <row r="9585" spans="1:23" x14ac:dyDescent="0.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VLOOKUP($M9585,People!$A$2:$B$5, 2, FALSE)</f>
        <v>Chuck Magee</v>
      </c>
      <c r="W9585" s="3" t="str">
        <f>IFERROR(VLOOKUP($B9585, 'Returns'!$A$2:$B$801, 2, FALSE), "No")</f>
        <v>No</v>
      </c>
    </row>
    <row r="9586" spans="1:23" x14ac:dyDescent="0.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VLOOKUP($M9586,People!$A$2:$B$5, 2, FALSE)</f>
        <v>Kelly Williams</v>
      </c>
      <c r="W9586" s="3" t="str">
        <f>IFERROR(VLOOKUP($B9586, 'Returns'!$A$2:$B$801, 2, FALSE), "No")</f>
        <v>No</v>
      </c>
    </row>
    <row r="9587" spans="1:23" x14ac:dyDescent="0.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VLOOKUP($M9587,People!$A$2:$B$5, 2, FALSE)</f>
        <v>Cassandra Brandow</v>
      </c>
      <c r="W9587" s="3" t="str">
        <f>IFERROR(VLOOKUP($B9587, 'Returns'!$A$2:$B$801, 2, FALSE), "No")</f>
        <v>No</v>
      </c>
    </row>
    <row r="9588" spans="1:23" x14ac:dyDescent="0.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VLOOKUP($M9588,People!$A$2:$B$5, 2, FALSE)</f>
        <v>Anna Andreadi</v>
      </c>
      <c r="W9588" s="3" t="str">
        <f>IFERROR(VLOOKUP($B9588, 'Returns'!$A$2:$B$801, 2, FALSE), "No")</f>
        <v>No</v>
      </c>
    </row>
    <row r="9589" spans="1:23" x14ac:dyDescent="0.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VLOOKUP($M9589,People!$A$2:$B$5, 2, FALSE)</f>
        <v>Kelly Williams</v>
      </c>
      <c r="W9589" s="3" t="str">
        <f>IFERROR(VLOOKUP($B9589, 'Returns'!$A$2:$B$801, 2, FALSE), "No")</f>
        <v>No</v>
      </c>
    </row>
    <row r="9590" spans="1:23" x14ac:dyDescent="0.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VLOOKUP($M9590,People!$A$2:$B$5, 2, FALSE)</f>
        <v>Kelly Williams</v>
      </c>
      <c r="W9590" s="3" t="str">
        <f>IFERROR(VLOOKUP($B9590, 'Returns'!$A$2:$B$801, 2, FALSE), "No")</f>
        <v>No</v>
      </c>
    </row>
    <row r="9591" spans="1:23" x14ac:dyDescent="0.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VLOOKUP($M9591,People!$A$2:$B$5, 2, FALSE)</f>
        <v>Kelly Williams</v>
      </c>
      <c r="W9591" s="3" t="str">
        <f>IFERROR(VLOOKUP($B9591, 'Returns'!$A$2:$B$801, 2, FALSE), "No")</f>
        <v>No</v>
      </c>
    </row>
    <row r="9592" spans="1:23" x14ac:dyDescent="0.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VLOOKUP($M9592,People!$A$2:$B$5, 2, FALSE)</f>
        <v>Kelly Williams</v>
      </c>
      <c r="W9592" s="3" t="str">
        <f>IFERROR(VLOOKUP($B9592, 'Returns'!$A$2:$B$801, 2, FALSE), "No")</f>
        <v>No</v>
      </c>
    </row>
    <row r="9593" spans="1:23" x14ac:dyDescent="0.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VLOOKUP($M9593,People!$A$2:$B$5, 2, FALSE)</f>
        <v>Kelly Williams</v>
      </c>
      <c r="W9593" s="3" t="str">
        <f>IFERROR(VLOOKUP($B9593, 'Returns'!$A$2:$B$801, 2, FALSE), "No")</f>
        <v>No</v>
      </c>
    </row>
    <row r="9594" spans="1:23" x14ac:dyDescent="0.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VLOOKUP($M9594,People!$A$2:$B$5, 2, FALSE)</f>
        <v>Kelly Williams</v>
      </c>
      <c r="W9594" s="3" t="str">
        <f>IFERROR(VLOOKUP($B9594, 'Returns'!$A$2:$B$801, 2, FALSE), "No")</f>
        <v>No</v>
      </c>
    </row>
    <row r="9595" spans="1:23" x14ac:dyDescent="0.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VLOOKUP($M9595,People!$A$2:$B$5, 2, FALSE)</f>
        <v>Chuck Magee</v>
      </c>
      <c r="W9595" s="3" t="str">
        <f>IFERROR(VLOOKUP($B9595, 'Returns'!$A$2:$B$801, 2, FALSE), "No")</f>
        <v>Yes</v>
      </c>
    </row>
    <row r="9596" spans="1:23" x14ac:dyDescent="0.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VLOOKUP($M9596,People!$A$2:$B$5, 2, FALSE)</f>
        <v>Chuck Magee</v>
      </c>
      <c r="W9596" s="3" t="str">
        <f>IFERROR(VLOOKUP($B9596, 'Returns'!$A$2:$B$801, 2, FALSE), "No")</f>
        <v>Yes</v>
      </c>
    </row>
    <row r="9597" spans="1:23" x14ac:dyDescent="0.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VLOOKUP($M9597,People!$A$2:$B$5, 2, FALSE)</f>
        <v>Anna Andreadi</v>
      </c>
      <c r="W9597" s="3" t="str">
        <f>IFERROR(VLOOKUP($B9597, 'Returns'!$A$2:$B$801, 2, FALSE), "No")</f>
        <v>No</v>
      </c>
    </row>
    <row r="9598" spans="1:23" x14ac:dyDescent="0.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VLOOKUP($M9598,People!$A$2:$B$5, 2, FALSE)</f>
        <v>Anna Andreadi</v>
      </c>
      <c r="W9598" s="3" t="str">
        <f>IFERROR(VLOOKUP($B9598, 'Returns'!$A$2:$B$801, 2, FALSE), "No")</f>
        <v>No</v>
      </c>
    </row>
    <row r="9599" spans="1:23" x14ac:dyDescent="0.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VLOOKUP($M9599,People!$A$2:$B$5, 2, FALSE)</f>
        <v>Anna Andreadi</v>
      </c>
      <c r="W9599" s="3" t="str">
        <f>IFERROR(VLOOKUP($B9599, 'Returns'!$A$2:$B$801, 2, FALSE), "No")</f>
        <v>No</v>
      </c>
    </row>
    <row r="9600" spans="1:23" x14ac:dyDescent="0.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VLOOKUP($M9600,People!$A$2:$B$5, 2, FALSE)</f>
        <v>Anna Andreadi</v>
      </c>
      <c r="W9600" s="3" t="str">
        <f>IFERROR(VLOOKUP($B9600, 'Returns'!$A$2:$B$801, 2, FALSE), "No")</f>
        <v>No</v>
      </c>
    </row>
    <row r="9601" spans="1:23" x14ac:dyDescent="0.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VLOOKUP($M9601,People!$A$2:$B$5, 2, FALSE)</f>
        <v>Anna Andreadi</v>
      </c>
      <c r="W9601" s="3" t="str">
        <f>IFERROR(VLOOKUP($B9601, 'Returns'!$A$2:$B$801, 2, FALSE), "No")</f>
        <v>No</v>
      </c>
    </row>
    <row r="9602" spans="1:23" x14ac:dyDescent="0.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VLOOKUP($M9602,People!$A$2:$B$5, 2, FALSE)</f>
        <v>Kelly Williams</v>
      </c>
      <c r="W9602" s="3" t="str">
        <f>IFERROR(VLOOKUP($B9602, 'Returns'!$A$2:$B$801, 2, FALSE), "No")</f>
        <v>No</v>
      </c>
    </row>
    <row r="9603" spans="1:23" x14ac:dyDescent="0.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VLOOKUP($M9603,People!$A$2:$B$5, 2, FALSE)</f>
        <v>Cassandra Brandow</v>
      </c>
      <c r="W9603" s="3" t="str">
        <f>IFERROR(VLOOKUP($B9603, 'Returns'!$A$2:$B$801, 2, FALSE), "No")</f>
        <v>No</v>
      </c>
    </row>
    <row r="9604" spans="1:23" x14ac:dyDescent="0.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VLOOKUP($M9604,People!$A$2:$B$5, 2, FALSE)</f>
        <v>Cassandra Brandow</v>
      </c>
      <c r="W9604" s="3" t="str">
        <f>IFERROR(VLOOKUP($B9604, 'Returns'!$A$2:$B$801, 2, FALSE), "No")</f>
        <v>No</v>
      </c>
    </row>
    <row r="9605" spans="1:23" x14ac:dyDescent="0.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VLOOKUP($M9605,People!$A$2:$B$5, 2, FALSE)</f>
        <v>Chuck Magee</v>
      </c>
      <c r="W9605" s="3" t="str">
        <f>IFERROR(VLOOKUP($B9605, 'Returns'!$A$2:$B$801, 2, FALSE), "No")</f>
        <v>No</v>
      </c>
    </row>
    <row r="9606" spans="1:23" x14ac:dyDescent="0.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VLOOKUP($M9606,People!$A$2:$B$5, 2, FALSE)</f>
        <v>Cassandra Brandow</v>
      </c>
      <c r="W9606" s="3" t="str">
        <f>IFERROR(VLOOKUP($B9606, 'Returns'!$A$2:$B$801, 2, FALSE), "No")</f>
        <v>No</v>
      </c>
    </row>
    <row r="9607" spans="1:23" x14ac:dyDescent="0.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VLOOKUP($M9607,People!$A$2:$B$5, 2, FALSE)</f>
        <v>Chuck Magee</v>
      </c>
      <c r="W9607" s="3" t="str">
        <f>IFERROR(VLOOKUP($B9607, 'Returns'!$A$2:$B$801, 2, FALSE), "No")</f>
        <v>No</v>
      </c>
    </row>
    <row r="9608" spans="1:23" x14ac:dyDescent="0.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VLOOKUP($M9608,People!$A$2:$B$5, 2, FALSE)</f>
        <v>Chuck Magee</v>
      </c>
      <c r="W9608" s="3" t="str">
        <f>IFERROR(VLOOKUP($B9608, 'Returns'!$A$2:$B$801, 2, FALSE), "No")</f>
        <v>No</v>
      </c>
    </row>
    <row r="9609" spans="1:23" x14ac:dyDescent="0.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VLOOKUP($M9609,People!$A$2:$B$5, 2, FALSE)</f>
        <v>Chuck Magee</v>
      </c>
      <c r="W9609" s="3" t="str">
        <f>IFERROR(VLOOKUP($B9609, 'Returns'!$A$2:$B$801, 2, FALSE), "No")</f>
        <v>No</v>
      </c>
    </row>
    <row r="9610" spans="1:23" x14ac:dyDescent="0.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VLOOKUP($M9610,People!$A$2:$B$5, 2, FALSE)</f>
        <v>Chuck Magee</v>
      </c>
      <c r="W9610" s="3" t="str">
        <f>IFERROR(VLOOKUP($B9610, 'Returns'!$A$2:$B$801, 2, FALSE), "No")</f>
        <v>No</v>
      </c>
    </row>
    <row r="9611" spans="1:23" x14ac:dyDescent="0.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VLOOKUP($M9611,People!$A$2:$B$5, 2, FALSE)</f>
        <v>Anna Andreadi</v>
      </c>
      <c r="W9611" s="3" t="str">
        <f>IFERROR(VLOOKUP($B9611, 'Returns'!$A$2:$B$801, 2, FALSE), "No")</f>
        <v>Yes</v>
      </c>
    </row>
    <row r="9612" spans="1:23" x14ac:dyDescent="0.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VLOOKUP($M9612,People!$A$2:$B$5, 2, FALSE)</f>
        <v>Anna Andreadi</v>
      </c>
      <c r="W9612" s="3" t="str">
        <f>IFERROR(VLOOKUP($B9612, 'Returns'!$A$2:$B$801, 2, FALSE), "No")</f>
        <v>Yes</v>
      </c>
    </row>
    <row r="9613" spans="1:23" x14ac:dyDescent="0.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VLOOKUP($M9613,People!$A$2:$B$5, 2, FALSE)</f>
        <v>Cassandra Brandow</v>
      </c>
      <c r="W9613" s="3" t="str">
        <f>IFERROR(VLOOKUP($B9613, 'Returns'!$A$2:$B$801, 2, FALSE), "No")</f>
        <v>No</v>
      </c>
    </row>
    <row r="9614" spans="1:23" x14ac:dyDescent="0.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VLOOKUP($M9614,People!$A$2:$B$5, 2, FALSE)</f>
        <v>Anna Andreadi</v>
      </c>
      <c r="W9614" s="3" t="str">
        <f>IFERROR(VLOOKUP($B9614, 'Returns'!$A$2:$B$801, 2, FALSE), "No")</f>
        <v>No</v>
      </c>
    </row>
    <row r="9615" spans="1:23" x14ac:dyDescent="0.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VLOOKUP($M9615,People!$A$2:$B$5, 2, FALSE)</f>
        <v>Anna Andreadi</v>
      </c>
      <c r="W9615" s="3" t="str">
        <f>IFERROR(VLOOKUP($B9615, 'Returns'!$A$2:$B$801, 2, FALSE), "No")</f>
        <v>No</v>
      </c>
    </row>
    <row r="9616" spans="1:23" x14ac:dyDescent="0.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VLOOKUP($M9616,People!$A$2:$B$5, 2, FALSE)</f>
        <v>Anna Andreadi</v>
      </c>
      <c r="W9616" s="3" t="str">
        <f>IFERROR(VLOOKUP($B9616, 'Returns'!$A$2:$B$801, 2, FALSE), "No")</f>
        <v>No</v>
      </c>
    </row>
    <row r="9617" spans="1:23" x14ac:dyDescent="0.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VLOOKUP($M9617,People!$A$2:$B$5, 2, FALSE)</f>
        <v>Anna Andreadi</v>
      </c>
      <c r="W9617" s="3" t="str">
        <f>IFERROR(VLOOKUP($B9617, 'Returns'!$A$2:$B$801, 2, FALSE), "No")</f>
        <v>No</v>
      </c>
    </row>
    <row r="9618" spans="1:23" x14ac:dyDescent="0.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VLOOKUP($M9618,People!$A$2:$B$5, 2, FALSE)</f>
        <v>Anna Andreadi</v>
      </c>
      <c r="W9618" s="3" t="str">
        <f>IFERROR(VLOOKUP($B9618, 'Returns'!$A$2:$B$801, 2, FALSE), "No")</f>
        <v>No</v>
      </c>
    </row>
    <row r="9619" spans="1:23" x14ac:dyDescent="0.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VLOOKUP($M9619,People!$A$2:$B$5, 2, FALSE)</f>
        <v>Chuck Magee</v>
      </c>
      <c r="W9619" s="3" t="str">
        <f>IFERROR(VLOOKUP($B9619, 'Returns'!$A$2:$B$801, 2, FALSE), "No")</f>
        <v>No</v>
      </c>
    </row>
    <row r="9620" spans="1:23" x14ac:dyDescent="0.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VLOOKUP($M9620,People!$A$2:$B$5, 2, FALSE)</f>
        <v>Chuck Magee</v>
      </c>
      <c r="W9620" s="3" t="str">
        <f>IFERROR(VLOOKUP($B9620, 'Returns'!$A$2:$B$801, 2, FALSE), "No")</f>
        <v>No</v>
      </c>
    </row>
    <row r="9621" spans="1:23" x14ac:dyDescent="0.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VLOOKUP($M9621,People!$A$2:$B$5, 2, FALSE)</f>
        <v>Chuck Magee</v>
      </c>
      <c r="W9621" s="3" t="str">
        <f>IFERROR(VLOOKUP($B9621, 'Returns'!$A$2:$B$801, 2, FALSE), "No")</f>
        <v>No</v>
      </c>
    </row>
    <row r="9622" spans="1:23" x14ac:dyDescent="0.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VLOOKUP($M9622,People!$A$2:$B$5, 2, FALSE)</f>
        <v>Chuck Magee</v>
      </c>
      <c r="W9622" s="3" t="str">
        <f>IFERROR(VLOOKUP($B9622, 'Returns'!$A$2:$B$801, 2, FALSE), "No")</f>
        <v>No</v>
      </c>
    </row>
    <row r="9623" spans="1:23" x14ac:dyDescent="0.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VLOOKUP($M9623,People!$A$2:$B$5, 2, FALSE)</f>
        <v>Chuck Magee</v>
      </c>
      <c r="W9623" s="3" t="str">
        <f>IFERROR(VLOOKUP($B9623, 'Returns'!$A$2:$B$801, 2, FALSE), "No")</f>
        <v>No</v>
      </c>
    </row>
    <row r="9624" spans="1:23" x14ac:dyDescent="0.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VLOOKUP($M9624,People!$A$2:$B$5, 2, FALSE)</f>
        <v>Chuck Magee</v>
      </c>
      <c r="W9624" s="3" t="str">
        <f>IFERROR(VLOOKUP($B9624, 'Returns'!$A$2:$B$801, 2, FALSE), "No")</f>
        <v>No</v>
      </c>
    </row>
    <row r="9625" spans="1:23" x14ac:dyDescent="0.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VLOOKUP($M9625,People!$A$2:$B$5, 2, FALSE)</f>
        <v>Kelly Williams</v>
      </c>
      <c r="W9625" s="3" t="str">
        <f>IFERROR(VLOOKUP($B9625, 'Returns'!$A$2:$B$801, 2, FALSE), "No")</f>
        <v>No</v>
      </c>
    </row>
    <row r="9626" spans="1:23" x14ac:dyDescent="0.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VLOOKUP($M9626,People!$A$2:$B$5, 2, FALSE)</f>
        <v>Kelly Williams</v>
      </c>
      <c r="W9626" s="3" t="str">
        <f>IFERROR(VLOOKUP($B9626, 'Returns'!$A$2:$B$801, 2, FALSE), "No")</f>
        <v>No</v>
      </c>
    </row>
    <row r="9627" spans="1:23" x14ac:dyDescent="0.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VLOOKUP($M9627,People!$A$2:$B$5, 2, FALSE)</f>
        <v>Kelly Williams</v>
      </c>
      <c r="W9627" s="3" t="str">
        <f>IFERROR(VLOOKUP($B9627, 'Returns'!$A$2:$B$801, 2, FALSE), "No")</f>
        <v>No</v>
      </c>
    </row>
    <row r="9628" spans="1:23" x14ac:dyDescent="0.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VLOOKUP($M9628,People!$A$2:$B$5, 2, FALSE)</f>
        <v>Kelly Williams</v>
      </c>
      <c r="W9628" s="3" t="str">
        <f>IFERROR(VLOOKUP($B9628, 'Returns'!$A$2:$B$801, 2, FALSE), "No")</f>
        <v>No</v>
      </c>
    </row>
    <row r="9629" spans="1:23" x14ac:dyDescent="0.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VLOOKUP($M9629,People!$A$2:$B$5, 2, FALSE)</f>
        <v>Kelly Williams</v>
      </c>
      <c r="W9629" s="3" t="str">
        <f>IFERROR(VLOOKUP($B9629, 'Returns'!$A$2:$B$801, 2, FALSE), "No")</f>
        <v>No</v>
      </c>
    </row>
    <row r="9630" spans="1:23" x14ac:dyDescent="0.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VLOOKUP($M9630,People!$A$2:$B$5, 2, FALSE)</f>
        <v>Chuck Magee</v>
      </c>
      <c r="W9630" s="3" t="str">
        <f>IFERROR(VLOOKUP($B9630, 'Returns'!$A$2:$B$801, 2, FALSE), "No")</f>
        <v>No</v>
      </c>
    </row>
    <row r="9631" spans="1:23" x14ac:dyDescent="0.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VLOOKUP($M9631,People!$A$2:$B$5, 2, FALSE)</f>
        <v>Chuck Magee</v>
      </c>
      <c r="W9631" s="3" t="str">
        <f>IFERROR(VLOOKUP($B9631, 'Returns'!$A$2:$B$801, 2, FALSE), "No")</f>
        <v>No</v>
      </c>
    </row>
    <row r="9632" spans="1:23" x14ac:dyDescent="0.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VLOOKUP($M9632,People!$A$2:$B$5, 2, FALSE)</f>
        <v>Chuck Magee</v>
      </c>
      <c r="W9632" s="3" t="str">
        <f>IFERROR(VLOOKUP($B9632, 'Returns'!$A$2:$B$801, 2, FALSE), "No")</f>
        <v>No</v>
      </c>
    </row>
    <row r="9633" spans="1:23" x14ac:dyDescent="0.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VLOOKUP($M9633,People!$A$2:$B$5, 2, FALSE)</f>
        <v>Chuck Magee</v>
      </c>
      <c r="W9633" s="3" t="str">
        <f>IFERROR(VLOOKUP($B9633, 'Returns'!$A$2:$B$801, 2, FALSE), "No")</f>
        <v>No</v>
      </c>
    </row>
    <row r="9634" spans="1:23" x14ac:dyDescent="0.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VLOOKUP($M9634,People!$A$2:$B$5, 2, FALSE)</f>
        <v>Kelly Williams</v>
      </c>
      <c r="W9634" s="3" t="str">
        <f>IFERROR(VLOOKUP($B9634, 'Returns'!$A$2:$B$801, 2, FALSE), "No")</f>
        <v>No</v>
      </c>
    </row>
    <row r="9635" spans="1:23" x14ac:dyDescent="0.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VLOOKUP($M9635,People!$A$2:$B$5, 2, FALSE)</f>
        <v>Chuck Magee</v>
      </c>
      <c r="W9635" s="3" t="str">
        <f>IFERROR(VLOOKUP($B9635, 'Returns'!$A$2:$B$801, 2, FALSE), "No")</f>
        <v>No</v>
      </c>
    </row>
    <row r="9636" spans="1:23" x14ac:dyDescent="0.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VLOOKUP($M9636,People!$A$2:$B$5, 2, FALSE)</f>
        <v>Chuck Magee</v>
      </c>
      <c r="W9636" s="3" t="str">
        <f>IFERROR(VLOOKUP($B9636, 'Returns'!$A$2:$B$801, 2, FALSE), "No")</f>
        <v>No</v>
      </c>
    </row>
    <row r="9637" spans="1:23" x14ac:dyDescent="0.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VLOOKUP($M9637,People!$A$2:$B$5, 2, FALSE)</f>
        <v>Chuck Magee</v>
      </c>
      <c r="W9637" s="3" t="str">
        <f>IFERROR(VLOOKUP($B9637, 'Returns'!$A$2:$B$801, 2, FALSE), "No")</f>
        <v>No</v>
      </c>
    </row>
    <row r="9638" spans="1:23" x14ac:dyDescent="0.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VLOOKUP($M9638,People!$A$2:$B$5, 2, FALSE)</f>
        <v>Anna Andreadi</v>
      </c>
      <c r="W9638" s="3" t="str">
        <f>IFERROR(VLOOKUP($B9638, 'Returns'!$A$2:$B$801, 2, FALSE), "No")</f>
        <v>No</v>
      </c>
    </row>
    <row r="9639" spans="1:23" x14ac:dyDescent="0.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VLOOKUP($M9639,People!$A$2:$B$5, 2, FALSE)</f>
        <v>Anna Andreadi</v>
      </c>
      <c r="W9639" s="3" t="str">
        <f>IFERROR(VLOOKUP($B9639, 'Returns'!$A$2:$B$801, 2, FALSE), "No")</f>
        <v>No</v>
      </c>
    </row>
    <row r="9640" spans="1:23" x14ac:dyDescent="0.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VLOOKUP($M9640,People!$A$2:$B$5, 2, FALSE)</f>
        <v>Anna Andreadi</v>
      </c>
      <c r="W9640" s="3" t="str">
        <f>IFERROR(VLOOKUP($B9640, 'Returns'!$A$2:$B$801, 2, FALSE), "No")</f>
        <v>No</v>
      </c>
    </row>
    <row r="9641" spans="1:23" x14ac:dyDescent="0.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VLOOKUP($M9641,People!$A$2:$B$5, 2, FALSE)</f>
        <v>Cassandra Brandow</v>
      </c>
      <c r="W9641" s="3" t="str">
        <f>IFERROR(VLOOKUP($B9641, 'Returns'!$A$2:$B$801, 2, FALSE), "No")</f>
        <v>No</v>
      </c>
    </row>
    <row r="9642" spans="1:23" x14ac:dyDescent="0.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VLOOKUP($M9642,People!$A$2:$B$5, 2, FALSE)</f>
        <v>Anna Andreadi</v>
      </c>
      <c r="W9642" s="3" t="str">
        <f>IFERROR(VLOOKUP($B9642, 'Returns'!$A$2:$B$801, 2, FALSE), "No")</f>
        <v>No</v>
      </c>
    </row>
    <row r="9643" spans="1:23" x14ac:dyDescent="0.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VLOOKUP($M9643,People!$A$2:$B$5, 2, FALSE)</f>
        <v>Anna Andreadi</v>
      </c>
      <c r="W9643" s="3" t="str">
        <f>IFERROR(VLOOKUP($B9643, 'Returns'!$A$2:$B$801, 2, FALSE), "No")</f>
        <v>No</v>
      </c>
    </row>
    <row r="9644" spans="1:23" x14ac:dyDescent="0.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VLOOKUP($M9644,People!$A$2:$B$5, 2, FALSE)</f>
        <v>Anna Andreadi</v>
      </c>
      <c r="W9644" s="3" t="str">
        <f>IFERROR(VLOOKUP($B9644, 'Returns'!$A$2:$B$801, 2, FALSE), "No")</f>
        <v>No</v>
      </c>
    </row>
    <row r="9645" spans="1:23" x14ac:dyDescent="0.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VLOOKUP($M9645,People!$A$2:$B$5, 2, FALSE)</f>
        <v>Anna Andreadi</v>
      </c>
      <c r="W9645" s="3" t="str">
        <f>IFERROR(VLOOKUP($B9645, 'Returns'!$A$2:$B$801, 2, FALSE), "No")</f>
        <v>No</v>
      </c>
    </row>
    <row r="9646" spans="1:23" x14ac:dyDescent="0.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VLOOKUP($M9646,People!$A$2:$B$5, 2, FALSE)</f>
        <v>Anna Andreadi</v>
      </c>
      <c r="W9646" s="3" t="str">
        <f>IFERROR(VLOOKUP($B9646, 'Returns'!$A$2:$B$801, 2, FALSE), "No")</f>
        <v>No</v>
      </c>
    </row>
    <row r="9647" spans="1:23" x14ac:dyDescent="0.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VLOOKUP($M9647,People!$A$2:$B$5, 2, FALSE)</f>
        <v>Anna Andreadi</v>
      </c>
      <c r="W9647" s="3" t="str">
        <f>IFERROR(VLOOKUP($B9647, 'Returns'!$A$2:$B$801, 2, FALSE), "No")</f>
        <v>No</v>
      </c>
    </row>
    <row r="9648" spans="1:23" x14ac:dyDescent="0.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VLOOKUP($M9648,People!$A$2:$B$5, 2, FALSE)</f>
        <v>Anna Andreadi</v>
      </c>
      <c r="W9648" s="3" t="str">
        <f>IFERROR(VLOOKUP($B9648, 'Returns'!$A$2:$B$801, 2, FALSE), "No")</f>
        <v>No</v>
      </c>
    </row>
    <row r="9649" spans="1:23" x14ac:dyDescent="0.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VLOOKUP($M9649,People!$A$2:$B$5, 2, FALSE)</f>
        <v>Kelly Williams</v>
      </c>
      <c r="W9649" s="3" t="str">
        <f>IFERROR(VLOOKUP($B9649, 'Returns'!$A$2:$B$801, 2, FALSE), "No")</f>
        <v>No</v>
      </c>
    </row>
    <row r="9650" spans="1:23" x14ac:dyDescent="0.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VLOOKUP($M9650,People!$A$2:$B$5, 2, FALSE)</f>
        <v>Kelly Williams</v>
      </c>
      <c r="W9650" s="3" t="str">
        <f>IFERROR(VLOOKUP($B9650, 'Returns'!$A$2:$B$801, 2, FALSE), "No")</f>
        <v>No</v>
      </c>
    </row>
    <row r="9651" spans="1:23" x14ac:dyDescent="0.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VLOOKUP($M9651,People!$A$2:$B$5, 2, FALSE)</f>
        <v>Anna Andreadi</v>
      </c>
      <c r="W9651" s="3" t="str">
        <f>IFERROR(VLOOKUP($B9651, 'Returns'!$A$2:$B$801, 2, FALSE), "No")</f>
        <v>No</v>
      </c>
    </row>
    <row r="9652" spans="1:23" x14ac:dyDescent="0.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VLOOKUP($M9652,People!$A$2:$B$5, 2, FALSE)</f>
        <v>Anna Andreadi</v>
      </c>
      <c r="W9652" s="3" t="str">
        <f>IFERROR(VLOOKUP($B9652, 'Returns'!$A$2:$B$801, 2, FALSE), "No")</f>
        <v>No</v>
      </c>
    </row>
    <row r="9653" spans="1:23" x14ac:dyDescent="0.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VLOOKUP($M9653,People!$A$2:$B$5, 2, FALSE)</f>
        <v>Anna Andreadi</v>
      </c>
      <c r="W9653" s="3" t="str">
        <f>IFERROR(VLOOKUP($B9653, 'Returns'!$A$2:$B$801, 2, FALSE), "No")</f>
        <v>No</v>
      </c>
    </row>
    <row r="9654" spans="1:23" x14ac:dyDescent="0.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VLOOKUP($M9654,People!$A$2:$B$5, 2, FALSE)</f>
        <v>Anna Andreadi</v>
      </c>
      <c r="W9654" s="3" t="str">
        <f>IFERROR(VLOOKUP($B9654, 'Returns'!$A$2:$B$801, 2, FALSE), "No")</f>
        <v>No</v>
      </c>
    </row>
    <row r="9655" spans="1:23" x14ac:dyDescent="0.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VLOOKUP($M9655,People!$A$2:$B$5, 2, FALSE)</f>
        <v>Anna Andreadi</v>
      </c>
      <c r="W9655" s="3" t="str">
        <f>IFERROR(VLOOKUP($B9655, 'Returns'!$A$2:$B$801, 2, FALSE), "No")</f>
        <v>No</v>
      </c>
    </row>
    <row r="9656" spans="1:23" x14ac:dyDescent="0.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VLOOKUP($M9656,People!$A$2:$B$5, 2, FALSE)</f>
        <v>Anna Andreadi</v>
      </c>
      <c r="W9656" s="3" t="str">
        <f>IFERROR(VLOOKUP($B9656, 'Returns'!$A$2:$B$801, 2, FALSE), "No")</f>
        <v>No</v>
      </c>
    </row>
    <row r="9657" spans="1:23" x14ac:dyDescent="0.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VLOOKUP($M9657,People!$A$2:$B$5, 2, FALSE)</f>
        <v>Chuck Magee</v>
      </c>
      <c r="W9657" s="3" t="str">
        <f>IFERROR(VLOOKUP($B9657, 'Returns'!$A$2:$B$801, 2, FALSE), "No")</f>
        <v>No</v>
      </c>
    </row>
    <row r="9658" spans="1:23" x14ac:dyDescent="0.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VLOOKUP($M9658,People!$A$2:$B$5, 2, FALSE)</f>
        <v>Chuck Magee</v>
      </c>
      <c r="W9658" s="3" t="str">
        <f>IFERROR(VLOOKUP($B9658, 'Returns'!$A$2:$B$801, 2, FALSE), "No")</f>
        <v>No</v>
      </c>
    </row>
    <row r="9659" spans="1:23" x14ac:dyDescent="0.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VLOOKUP($M9659,People!$A$2:$B$5, 2, FALSE)</f>
        <v>Chuck Magee</v>
      </c>
      <c r="W9659" s="3" t="str">
        <f>IFERROR(VLOOKUP($B9659, 'Returns'!$A$2:$B$801, 2, FALSE), "No")</f>
        <v>No</v>
      </c>
    </row>
    <row r="9660" spans="1:23" x14ac:dyDescent="0.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VLOOKUP($M9660,People!$A$2:$B$5, 2, FALSE)</f>
        <v>Chuck Magee</v>
      </c>
      <c r="W9660" s="3" t="str">
        <f>IFERROR(VLOOKUP($B9660, 'Returns'!$A$2:$B$801, 2, FALSE), "No")</f>
        <v>No</v>
      </c>
    </row>
    <row r="9661" spans="1:23" x14ac:dyDescent="0.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VLOOKUP($M9661,People!$A$2:$B$5, 2, FALSE)</f>
        <v>Anna Andreadi</v>
      </c>
      <c r="W9661" s="3" t="str">
        <f>IFERROR(VLOOKUP($B9661, 'Returns'!$A$2:$B$801, 2, FALSE), "No")</f>
        <v>No</v>
      </c>
    </row>
    <row r="9662" spans="1:23" x14ac:dyDescent="0.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VLOOKUP($M9662,People!$A$2:$B$5, 2, FALSE)</f>
        <v>Anna Andreadi</v>
      </c>
      <c r="W9662" s="3" t="str">
        <f>IFERROR(VLOOKUP($B9662, 'Returns'!$A$2:$B$801, 2, FALSE), "No")</f>
        <v>No</v>
      </c>
    </row>
    <row r="9663" spans="1:23" x14ac:dyDescent="0.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VLOOKUP($M9663,People!$A$2:$B$5, 2, FALSE)</f>
        <v>Anna Andreadi</v>
      </c>
      <c r="W9663" s="3" t="str">
        <f>IFERROR(VLOOKUP($B9663, 'Returns'!$A$2:$B$801, 2, FALSE), "No")</f>
        <v>No</v>
      </c>
    </row>
    <row r="9664" spans="1:23" x14ac:dyDescent="0.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VLOOKUP($M9664,People!$A$2:$B$5, 2, FALSE)</f>
        <v>Anna Andreadi</v>
      </c>
      <c r="W9664" s="3" t="str">
        <f>IFERROR(VLOOKUP($B9664, 'Returns'!$A$2:$B$801, 2, FALSE), "No")</f>
        <v>No</v>
      </c>
    </row>
    <row r="9665" spans="1:23" x14ac:dyDescent="0.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VLOOKUP($M9665,People!$A$2:$B$5, 2, FALSE)</f>
        <v>Anna Andreadi</v>
      </c>
      <c r="W9665" s="3" t="str">
        <f>IFERROR(VLOOKUP($B9665, 'Returns'!$A$2:$B$801, 2, FALSE), "No")</f>
        <v>No</v>
      </c>
    </row>
    <row r="9666" spans="1:23" x14ac:dyDescent="0.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VLOOKUP($M9666,People!$A$2:$B$5, 2, FALSE)</f>
        <v>Anna Andreadi</v>
      </c>
      <c r="W9666" s="3" t="str">
        <f>IFERROR(VLOOKUP($B9666, 'Returns'!$A$2:$B$801, 2, FALSE), "No")</f>
        <v>No</v>
      </c>
    </row>
    <row r="9667" spans="1:23" x14ac:dyDescent="0.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VLOOKUP($M9667,People!$A$2:$B$5, 2, FALSE)</f>
        <v>Anna Andreadi</v>
      </c>
      <c r="W9667" s="3" t="str">
        <f>IFERROR(VLOOKUP($B9667, 'Returns'!$A$2:$B$801, 2, FALSE), "No")</f>
        <v>No</v>
      </c>
    </row>
    <row r="9668" spans="1:23" x14ac:dyDescent="0.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VLOOKUP($M9668,People!$A$2:$B$5, 2, FALSE)</f>
        <v>Anna Andreadi</v>
      </c>
      <c r="W9668" s="3" t="str">
        <f>IFERROR(VLOOKUP($B9668, 'Returns'!$A$2:$B$801, 2, FALSE), "No")</f>
        <v>No</v>
      </c>
    </row>
    <row r="9669" spans="1:23" x14ac:dyDescent="0.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VLOOKUP($M9669,People!$A$2:$B$5, 2, FALSE)</f>
        <v>Anna Andreadi</v>
      </c>
      <c r="W9669" s="3" t="str">
        <f>IFERROR(VLOOKUP($B9669, 'Returns'!$A$2:$B$801, 2, FALSE), "No")</f>
        <v>No</v>
      </c>
    </row>
    <row r="9670" spans="1:23" x14ac:dyDescent="0.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VLOOKUP($M9670,People!$A$2:$B$5, 2, FALSE)</f>
        <v>Anna Andreadi</v>
      </c>
      <c r="W9670" s="3" t="str">
        <f>IFERROR(VLOOKUP($B9670, 'Returns'!$A$2:$B$801, 2, FALSE), "No")</f>
        <v>No</v>
      </c>
    </row>
    <row r="9671" spans="1:23" x14ac:dyDescent="0.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VLOOKUP($M9671,People!$A$2:$B$5, 2, FALSE)</f>
        <v>Cassandra Brandow</v>
      </c>
      <c r="W9671" s="3" t="str">
        <f>IFERROR(VLOOKUP($B9671, 'Returns'!$A$2:$B$801, 2, FALSE), "No")</f>
        <v>No</v>
      </c>
    </row>
    <row r="9672" spans="1:23" x14ac:dyDescent="0.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VLOOKUP($M9672,People!$A$2:$B$5, 2, FALSE)</f>
        <v>Cassandra Brandow</v>
      </c>
      <c r="W9672" s="3" t="str">
        <f>IFERROR(VLOOKUP($B9672, 'Returns'!$A$2:$B$801, 2, FALSE), "No")</f>
        <v>No</v>
      </c>
    </row>
    <row r="9673" spans="1:23" x14ac:dyDescent="0.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VLOOKUP($M9673,People!$A$2:$B$5, 2, FALSE)</f>
        <v>Anna Andreadi</v>
      </c>
      <c r="W9673" s="3" t="str">
        <f>IFERROR(VLOOKUP($B9673, 'Returns'!$A$2:$B$801, 2, FALSE), "No")</f>
        <v>No</v>
      </c>
    </row>
    <row r="9674" spans="1:23" x14ac:dyDescent="0.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VLOOKUP($M9674,People!$A$2:$B$5, 2, FALSE)</f>
        <v>Chuck Magee</v>
      </c>
      <c r="W9674" s="3" t="str">
        <f>IFERROR(VLOOKUP($B9674, 'Returns'!$A$2:$B$801, 2, FALSE), "No")</f>
        <v>No</v>
      </c>
    </row>
    <row r="9675" spans="1:23" x14ac:dyDescent="0.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VLOOKUP($M9675,People!$A$2:$B$5, 2, FALSE)</f>
        <v>Chuck Magee</v>
      </c>
      <c r="W9675" s="3" t="str">
        <f>IFERROR(VLOOKUP($B9675, 'Returns'!$A$2:$B$801, 2, FALSE), "No")</f>
        <v>No</v>
      </c>
    </row>
    <row r="9676" spans="1:23" x14ac:dyDescent="0.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VLOOKUP($M9676,People!$A$2:$B$5, 2, FALSE)</f>
        <v>Kelly Williams</v>
      </c>
      <c r="W9676" s="3" t="str">
        <f>IFERROR(VLOOKUP($B9676, 'Returns'!$A$2:$B$801, 2, FALSE), "No")</f>
        <v>No</v>
      </c>
    </row>
    <row r="9677" spans="1:23" x14ac:dyDescent="0.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VLOOKUP($M9677,People!$A$2:$B$5, 2, FALSE)</f>
        <v>Anna Andreadi</v>
      </c>
      <c r="W9677" s="3" t="str">
        <f>IFERROR(VLOOKUP($B9677, 'Returns'!$A$2:$B$801, 2, FALSE), "No")</f>
        <v>No</v>
      </c>
    </row>
    <row r="9678" spans="1:23" x14ac:dyDescent="0.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VLOOKUP($M9678,People!$A$2:$B$5, 2, FALSE)</f>
        <v>Kelly Williams</v>
      </c>
      <c r="W9678" s="3" t="str">
        <f>IFERROR(VLOOKUP($B9678, 'Returns'!$A$2:$B$801, 2, FALSE), "No")</f>
        <v>No</v>
      </c>
    </row>
    <row r="9679" spans="1:23" x14ac:dyDescent="0.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VLOOKUP($M9679,People!$A$2:$B$5, 2, FALSE)</f>
        <v>Chuck Magee</v>
      </c>
      <c r="W9679" s="3" t="str">
        <f>IFERROR(VLOOKUP($B9679, 'Returns'!$A$2:$B$801, 2, FALSE), "No")</f>
        <v>No</v>
      </c>
    </row>
    <row r="9680" spans="1:23" x14ac:dyDescent="0.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VLOOKUP($M9680,People!$A$2:$B$5, 2, FALSE)</f>
        <v>Chuck Magee</v>
      </c>
      <c r="W9680" s="3" t="str">
        <f>IFERROR(VLOOKUP($B9680, 'Returns'!$A$2:$B$801, 2, FALSE), "No")</f>
        <v>No</v>
      </c>
    </row>
    <row r="9681" spans="1:23" x14ac:dyDescent="0.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VLOOKUP($M9681,People!$A$2:$B$5, 2, FALSE)</f>
        <v>Anna Andreadi</v>
      </c>
      <c r="W9681" s="3" t="str">
        <f>IFERROR(VLOOKUP($B9681, 'Returns'!$A$2:$B$801, 2, FALSE), "No")</f>
        <v>No</v>
      </c>
    </row>
    <row r="9682" spans="1:23" x14ac:dyDescent="0.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VLOOKUP($M9682,People!$A$2:$B$5, 2, FALSE)</f>
        <v>Anna Andreadi</v>
      </c>
      <c r="W9682" s="3" t="str">
        <f>IFERROR(VLOOKUP($B9682, 'Returns'!$A$2:$B$801, 2, FALSE), "No")</f>
        <v>No</v>
      </c>
    </row>
    <row r="9683" spans="1:23" x14ac:dyDescent="0.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VLOOKUP($M9683,People!$A$2:$B$5, 2, FALSE)</f>
        <v>Anna Andreadi</v>
      </c>
      <c r="W9683" s="3" t="str">
        <f>IFERROR(VLOOKUP($B9683, 'Returns'!$A$2:$B$801, 2, FALSE), "No")</f>
        <v>No</v>
      </c>
    </row>
    <row r="9684" spans="1:23" x14ac:dyDescent="0.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VLOOKUP($M9684,People!$A$2:$B$5, 2, FALSE)</f>
        <v>Anna Andreadi</v>
      </c>
      <c r="W9684" s="3" t="str">
        <f>IFERROR(VLOOKUP($B9684, 'Returns'!$A$2:$B$801, 2, FALSE), "No")</f>
        <v>No</v>
      </c>
    </row>
    <row r="9685" spans="1:23" x14ac:dyDescent="0.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VLOOKUP($M9685,People!$A$2:$B$5, 2, FALSE)</f>
        <v>Anna Andreadi</v>
      </c>
      <c r="W9685" s="3" t="str">
        <f>IFERROR(VLOOKUP($B9685, 'Returns'!$A$2:$B$801, 2, FALSE), "No")</f>
        <v>No</v>
      </c>
    </row>
    <row r="9686" spans="1:23" x14ac:dyDescent="0.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VLOOKUP($M9686,People!$A$2:$B$5, 2, FALSE)</f>
        <v>Anna Andreadi</v>
      </c>
      <c r="W9686" s="3" t="str">
        <f>IFERROR(VLOOKUP($B9686, 'Returns'!$A$2:$B$801, 2, FALSE), "No")</f>
        <v>No</v>
      </c>
    </row>
    <row r="9687" spans="1:23" x14ac:dyDescent="0.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VLOOKUP($M9687,People!$A$2:$B$5, 2, FALSE)</f>
        <v>Anna Andreadi</v>
      </c>
      <c r="W9687" s="3" t="str">
        <f>IFERROR(VLOOKUP($B9687, 'Returns'!$A$2:$B$801, 2, FALSE), "No")</f>
        <v>No</v>
      </c>
    </row>
    <row r="9688" spans="1:23" x14ac:dyDescent="0.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VLOOKUP($M9688,People!$A$2:$B$5, 2, FALSE)</f>
        <v>Anna Andreadi</v>
      </c>
      <c r="W9688" s="3" t="str">
        <f>IFERROR(VLOOKUP($B9688, 'Returns'!$A$2:$B$801, 2, FALSE), "No")</f>
        <v>No</v>
      </c>
    </row>
    <row r="9689" spans="1:23" x14ac:dyDescent="0.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VLOOKUP($M9689,People!$A$2:$B$5, 2, FALSE)</f>
        <v>Kelly Williams</v>
      </c>
      <c r="W9689" s="3" t="str">
        <f>IFERROR(VLOOKUP($B9689, 'Returns'!$A$2:$B$801, 2, FALSE), "No")</f>
        <v>No</v>
      </c>
    </row>
    <row r="9690" spans="1:23" x14ac:dyDescent="0.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VLOOKUP($M9690,People!$A$2:$B$5, 2, FALSE)</f>
        <v>Cassandra Brandow</v>
      </c>
      <c r="W9690" s="3" t="str">
        <f>IFERROR(VLOOKUP($B9690, 'Returns'!$A$2:$B$801, 2, FALSE), "No")</f>
        <v>No</v>
      </c>
    </row>
    <row r="9691" spans="1:23" x14ac:dyDescent="0.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VLOOKUP($M9691,People!$A$2:$B$5, 2, FALSE)</f>
        <v>Cassandra Brandow</v>
      </c>
      <c r="W9691" s="3" t="str">
        <f>IFERROR(VLOOKUP($B9691, 'Returns'!$A$2:$B$801, 2, FALSE), "No")</f>
        <v>No</v>
      </c>
    </row>
    <row r="9692" spans="1:23" x14ac:dyDescent="0.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VLOOKUP($M9692,People!$A$2:$B$5, 2, FALSE)</f>
        <v>Chuck Magee</v>
      </c>
      <c r="W9692" s="3" t="str">
        <f>IFERROR(VLOOKUP($B9692, 'Returns'!$A$2:$B$801, 2, FALSE), "No")</f>
        <v>No</v>
      </c>
    </row>
    <row r="9693" spans="1:23" x14ac:dyDescent="0.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VLOOKUP($M9693,People!$A$2:$B$5, 2, FALSE)</f>
        <v>Kelly Williams</v>
      </c>
      <c r="W9693" s="3" t="str">
        <f>IFERROR(VLOOKUP($B9693, 'Returns'!$A$2:$B$801, 2, FALSE), "No")</f>
        <v>No</v>
      </c>
    </row>
    <row r="9694" spans="1:23" x14ac:dyDescent="0.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VLOOKUP($M9694,People!$A$2:$B$5, 2, FALSE)</f>
        <v>Chuck Magee</v>
      </c>
      <c r="W9694" s="3" t="str">
        <f>IFERROR(VLOOKUP($B9694, 'Returns'!$A$2:$B$801, 2, FALSE), "No")</f>
        <v>No</v>
      </c>
    </row>
    <row r="9695" spans="1:23" x14ac:dyDescent="0.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VLOOKUP($M9695,People!$A$2:$B$5, 2, FALSE)</f>
        <v>Anna Andreadi</v>
      </c>
      <c r="W9695" s="3" t="str">
        <f>IFERROR(VLOOKUP($B9695, 'Returns'!$A$2:$B$801, 2, FALSE), "No")</f>
        <v>No</v>
      </c>
    </row>
    <row r="9696" spans="1:23" x14ac:dyDescent="0.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VLOOKUP($M9696,People!$A$2:$B$5, 2, FALSE)</f>
        <v>Anna Andreadi</v>
      </c>
      <c r="W9696" s="3" t="str">
        <f>IFERROR(VLOOKUP($B9696, 'Returns'!$A$2:$B$801, 2, FALSE), "No")</f>
        <v>No</v>
      </c>
    </row>
    <row r="9697" spans="1:23" x14ac:dyDescent="0.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VLOOKUP($M9697,People!$A$2:$B$5, 2, FALSE)</f>
        <v>Chuck Magee</v>
      </c>
      <c r="W9697" s="3" t="str">
        <f>IFERROR(VLOOKUP($B9697, 'Returns'!$A$2:$B$801, 2, FALSE), "No")</f>
        <v>No</v>
      </c>
    </row>
    <row r="9698" spans="1:23" x14ac:dyDescent="0.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VLOOKUP($M9698,People!$A$2:$B$5, 2, FALSE)</f>
        <v>Kelly Williams</v>
      </c>
      <c r="W9698" s="3" t="str">
        <f>IFERROR(VLOOKUP($B9698, 'Returns'!$A$2:$B$801, 2, FALSE), "No")</f>
        <v>No</v>
      </c>
    </row>
    <row r="9699" spans="1:23" x14ac:dyDescent="0.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VLOOKUP($M9699,People!$A$2:$B$5, 2, FALSE)</f>
        <v>Chuck Magee</v>
      </c>
      <c r="W9699" s="3" t="str">
        <f>IFERROR(VLOOKUP($B9699, 'Returns'!$A$2:$B$801, 2, FALSE), "No")</f>
        <v>No</v>
      </c>
    </row>
    <row r="9700" spans="1:23" x14ac:dyDescent="0.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VLOOKUP($M9700,People!$A$2:$B$5, 2, FALSE)</f>
        <v>Anna Andreadi</v>
      </c>
      <c r="W9700" s="3" t="str">
        <f>IFERROR(VLOOKUP($B9700, 'Returns'!$A$2:$B$801, 2, FALSE), "No")</f>
        <v>No</v>
      </c>
    </row>
    <row r="9701" spans="1:23" x14ac:dyDescent="0.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VLOOKUP($M9701,People!$A$2:$B$5, 2, FALSE)</f>
        <v>Anna Andreadi</v>
      </c>
      <c r="W9701" s="3" t="str">
        <f>IFERROR(VLOOKUP($B9701, 'Returns'!$A$2:$B$801, 2, FALSE), "No")</f>
        <v>No</v>
      </c>
    </row>
    <row r="9702" spans="1:23" x14ac:dyDescent="0.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VLOOKUP($M9702,People!$A$2:$B$5, 2, FALSE)</f>
        <v>Anna Andreadi</v>
      </c>
      <c r="W9702" s="3" t="str">
        <f>IFERROR(VLOOKUP($B9702, 'Returns'!$A$2:$B$801, 2, FALSE), "No")</f>
        <v>No</v>
      </c>
    </row>
    <row r="9703" spans="1:23" x14ac:dyDescent="0.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VLOOKUP($M9703,People!$A$2:$B$5, 2, FALSE)</f>
        <v>Anna Andreadi</v>
      </c>
      <c r="W9703" s="3" t="str">
        <f>IFERROR(VLOOKUP($B9703, 'Returns'!$A$2:$B$801, 2, FALSE), "No")</f>
        <v>Yes</v>
      </c>
    </row>
    <row r="9704" spans="1:23" x14ac:dyDescent="0.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VLOOKUP($M9704,People!$A$2:$B$5, 2, FALSE)</f>
        <v>Chuck Magee</v>
      </c>
      <c r="W9704" s="3" t="str">
        <f>IFERROR(VLOOKUP($B9704, 'Returns'!$A$2:$B$801, 2, FALSE), "No")</f>
        <v>No</v>
      </c>
    </row>
    <row r="9705" spans="1:23" x14ac:dyDescent="0.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VLOOKUP($M9705,People!$A$2:$B$5, 2, FALSE)</f>
        <v>Chuck Magee</v>
      </c>
      <c r="W9705" s="3" t="str">
        <f>IFERROR(VLOOKUP($B9705, 'Returns'!$A$2:$B$801, 2, FALSE), "No")</f>
        <v>No</v>
      </c>
    </row>
    <row r="9706" spans="1:23" x14ac:dyDescent="0.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VLOOKUP($M9706,People!$A$2:$B$5, 2, FALSE)</f>
        <v>Chuck Magee</v>
      </c>
      <c r="W9706" s="3" t="str">
        <f>IFERROR(VLOOKUP($B9706, 'Returns'!$A$2:$B$801, 2, FALSE), "No")</f>
        <v>No</v>
      </c>
    </row>
    <row r="9707" spans="1:23" x14ac:dyDescent="0.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VLOOKUP($M9707,People!$A$2:$B$5, 2, FALSE)</f>
        <v>Anna Andreadi</v>
      </c>
      <c r="W9707" s="3" t="str">
        <f>IFERROR(VLOOKUP($B9707, 'Returns'!$A$2:$B$801, 2, FALSE), "No")</f>
        <v>No</v>
      </c>
    </row>
    <row r="9708" spans="1:23" x14ac:dyDescent="0.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VLOOKUP($M9708,People!$A$2:$B$5, 2, FALSE)</f>
        <v>Anna Andreadi</v>
      </c>
      <c r="W9708" s="3" t="str">
        <f>IFERROR(VLOOKUP($B9708, 'Returns'!$A$2:$B$801, 2, FALSE), "No")</f>
        <v>Yes</v>
      </c>
    </row>
    <row r="9709" spans="1:23" x14ac:dyDescent="0.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VLOOKUP($M9709,People!$A$2:$B$5, 2, FALSE)</f>
        <v>Anna Andreadi</v>
      </c>
      <c r="W9709" s="3" t="str">
        <f>IFERROR(VLOOKUP($B9709, 'Returns'!$A$2:$B$801, 2, FALSE), "No")</f>
        <v>Yes</v>
      </c>
    </row>
    <row r="9710" spans="1:23" x14ac:dyDescent="0.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VLOOKUP($M9710,People!$A$2:$B$5, 2, FALSE)</f>
        <v>Anna Andreadi</v>
      </c>
      <c r="W9710" s="3" t="str">
        <f>IFERROR(VLOOKUP($B9710, 'Returns'!$A$2:$B$801, 2, FALSE), "No")</f>
        <v>Yes</v>
      </c>
    </row>
    <row r="9711" spans="1:23" x14ac:dyDescent="0.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VLOOKUP($M9711,People!$A$2:$B$5, 2, FALSE)</f>
        <v>Anna Andreadi</v>
      </c>
      <c r="W9711" s="3" t="str">
        <f>IFERROR(VLOOKUP($B9711, 'Returns'!$A$2:$B$801, 2, FALSE), "No")</f>
        <v>Yes</v>
      </c>
    </row>
    <row r="9712" spans="1:23" x14ac:dyDescent="0.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VLOOKUP($M9712,People!$A$2:$B$5, 2, FALSE)</f>
        <v>Chuck Magee</v>
      </c>
      <c r="W9712" s="3" t="str">
        <f>IFERROR(VLOOKUP($B9712, 'Returns'!$A$2:$B$801, 2, FALSE), "No")</f>
        <v>No</v>
      </c>
    </row>
    <row r="9713" spans="1:23" x14ac:dyDescent="0.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VLOOKUP($M9713,People!$A$2:$B$5, 2, FALSE)</f>
        <v>Chuck Magee</v>
      </c>
      <c r="W9713" s="3" t="str">
        <f>IFERROR(VLOOKUP($B9713, 'Returns'!$A$2:$B$801, 2, FALSE), "No")</f>
        <v>No</v>
      </c>
    </row>
    <row r="9714" spans="1:23" x14ac:dyDescent="0.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VLOOKUP($M9714,People!$A$2:$B$5, 2, FALSE)</f>
        <v>Chuck Magee</v>
      </c>
      <c r="W9714" s="3" t="str">
        <f>IFERROR(VLOOKUP($B9714, 'Returns'!$A$2:$B$801, 2, FALSE), "No")</f>
        <v>No</v>
      </c>
    </row>
    <row r="9715" spans="1:23" x14ac:dyDescent="0.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VLOOKUP($M9715,People!$A$2:$B$5, 2, FALSE)</f>
        <v>Chuck Magee</v>
      </c>
      <c r="W9715" s="3" t="str">
        <f>IFERROR(VLOOKUP($B9715, 'Returns'!$A$2:$B$801, 2, FALSE), "No")</f>
        <v>No</v>
      </c>
    </row>
    <row r="9716" spans="1:23" x14ac:dyDescent="0.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VLOOKUP($M9716,People!$A$2:$B$5, 2, FALSE)</f>
        <v>Chuck Magee</v>
      </c>
      <c r="W9716" s="3" t="str">
        <f>IFERROR(VLOOKUP($B9716, 'Returns'!$A$2:$B$801, 2, FALSE), "No")</f>
        <v>No</v>
      </c>
    </row>
    <row r="9717" spans="1:23" x14ac:dyDescent="0.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VLOOKUP($M9717,People!$A$2:$B$5, 2, FALSE)</f>
        <v>Anna Andreadi</v>
      </c>
      <c r="W9717" s="3" t="str">
        <f>IFERROR(VLOOKUP($B9717, 'Returns'!$A$2:$B$801, 2, FALSE), "No")</f>
        <v>No</v>
      </c>
    </row>
    <row r="9718" spans="1:23" x14ac:dyDescent="0.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VLOOKUP($M9718,People!$A$2:$B$5, 2, FALSE)</f>
        <v>Chuck Magee</v>
      </c>
      <c r="W9718" s="3" t="str">
        <f>IFERROR(VLOOKUP($B9718, 'Returns'!$A$2:$B$801, 2, FALSE), "No")</f>
        <v>No</v>
      </c>
    </row>
    <row r="9719" spans="1:23" x14ac:dyDescent="0.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VLOOKUP($M9719,People!$A$2:$B$5, 2, FALSE)</f>
        <v>Kelly Williams</v>
      </c>
      <c r="W9719" s="3" t="str">
        <f>IFERROR(VLOOKUP($B9719, 'Returns'!$A$2:$B$801, 2, FALSE), "No")</f>
        <v>No</v>
      </c>
    </row>
    <row r="9720" spans="1:23" x14ac:dyDescent="0.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VLOOKUP($M9720,People!$A$2:$B$5, 2, FALSE)</f>
        <v>Kelly Williams</v>
      </c>
      <c r="W9720" s="3" t="str">
        <f>IFERROR(VLOOKUP($B9720, 'Returns'!$A$2:$B$801, 2, FALSE), "No")</f>
        <v>No</v>
      </c>
    </row>
    <row r="9721" spans="1:23" x14ac:dyDescent="0.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VLOOKUP($M9721,People!$A$2:$B$5, 2, FALSE)</f>
        <v>Chuck Magee</v>
      </c>
      <c r="W9721" s="3" t="str">
        <f>IFERROR(VLOOKUP($B9721, 'Returns'!$A$2:$B$801, 2, FALSE), "No")</f>
        <v>No</v>
      </c>
    </row>
    <row r="9722" spans="1:23" x14ac:dyDescent="0.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VLOOKUP($M9722,People!$A$2:$B$5, 2, FALSE)</f>
        <v>Kelly Williams</v>
      </c>
      <c r="W9722" s="3" t="str">
        <f>IFERROR(VLOOKUP($B9722, 'Returns'!$A$2:$B$801, 2, FALSE), "No")</f>
        <v>No</v>
      </c>
    </row>
    <row r="9723" spans="1:23" x14ac:dyDescent="0.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VLOOKUP($M9723,People!$A$2:$B$5, 2, FALSE)</f>
        <v>Chuck Magee</v>
      </c>
      <c r="W9723" s="3" t="str">
        <f>IFERROR(VLOOKUP($B9723, 'Returns'!$A$2:$B$801, 2, FALSE), "No")</f>
        <v>No</v>
      </c>
    </row>
    <row r="9724" spans="1:23" x14ac:dyDescent="0.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VLOOKUP($M9724,People!$A$2:$B$5, 2, FALSE)</f>
        <v>Chuck Magee</v>
      </c>
      <c r="W9724" s="3" t="str">
        <f>IFERROR(VLOOKUP($B9724, 'Returns'!$A$2:$B$801, 2, FALSE), "No")</f>
        <v>No</v>
      </c>
    </row>
    <row r="9725" spans="1:23" x14ac:dyDescent="0.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VLOOKUP($M9725,People!$A$2:$B$5, 2, FALSE)</f>
        <v>Chuck Magee</v>
      </c>
      <c r="W9725" s="3" t="str">
        <f>IFERROR(VLOOKUP($B9725, 'Returns'!$A$2:$B$801, 2, FALSE), "No")</f>
        <v>No</v>
      </c>
    </row>
    <row r="9726" spans="1:23" x14ac:dyDescent="0.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VLOOKUP($M9726,People!$A$2:$B$5, 2, FALSE)</f>
        <v>Kelly Williams</v>
      </c>
      <c r="W9726" s="3" t="str">
        <f>IFERROR(VLOOKUP($B9726, 'Returns'!$A$2:$B$801, 2, FALSE), "No")</f>
        <v>No</v>
      </c>
    </row>
    <row r="9727" spans="1:23" x14ac:dyDescent="0.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VLOOKUP($M9727,People!$A$2:$B$5, 2, FALSE)</f>
        <v>Anna Andreadi</v>
      </c>
      <c r="W9727" s="3" t="str">
        <f>IFERROR(VLOOKUP($B9727, 'Returns'!$A$2:$B$801, 2, FALSE), "No")</f>
        <v>No</v>
      </c>
    </row>
    <row r="9728" spans="1:23" x14ac:dyDescent="0.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VLOOKUP($M9728,People!$A$2:$B$5, 2, FALSE)</f>
        <v>Chuck Magee</v>
      </c>
      <c r="W9728" s="3" t="str">
        <f>IFERROR(VLOOKUP($B9728, 'Returns'!$A$2:$B$801, 2, FALSE), "No")</f>
        <v>Yes</v>
      </c>
    </row>
    <row r="9729" spans="1:23" x14ac:dyDescent="0.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VLOOKUP($M9729,People!$A$2:$B$5, 2, FALSE)</f>
        <v>Chuck Magee</v>
      </c>
      <c r="W9729" s="3" t="str">
        <f>IFERROR(VLOOKUP($B9729, 'Returns'!$A$2:$B$801, 2, FALSE), "No")</f>
        <v>Yes</v>
      </c>
    </row>
    <row r="9730" spans="1:23" x14ac:dyDescent="0.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VLOOKUP($M9730,People!$A$2:$B$5, 2, FALSE)</f>
        <v>Chuck Magee</v>
      </c>
      <c r="W9730" s="3" t="str">
        <f>IFERROR(VLOOKUP($B9730, 'Returns'!$A$2:$B$801, 2, FALSE), "No")</f>
        <v>Yes</v>
      </c>
    </row>
    <row r="9731" spans="1:23" x14ac:dyDescent="0.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VLOOKUP($M9731,People!$A$2:$B$5, 2, FALSE)</f>
        <v>Anna Andreadi</v>
      </c>
      <c r="W9731" s="3" t="str">
        <f>IFERROR(VLOOKUP($B9731, 'Returns'!$A$2:$B$801, 2, FALSE), "No")</f>
        <v>No</v>
      </c>
    </row>
    <row r="9732" spans="1:23" x14ac:dyDescent="0.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VLOOKUP($M9732,People!$A$2:$B$5, 2, FALSE)</f>
        <v>Anna Andreadi</v>
      </c>
      <c r="W9732" s="3" t="str">
        <f>IFERROR(VLOOKUP($B9732, 'Returns'!$A$2:$B$801, 2, FALSE), "No")</f>
        <v>No</v>
      </c>
    </row>
    <row r="9733" spans="1:23" x14ac:dyDescent="0.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VLOOKUP($M9733,People!$A$2:$B$5, 2, FALSE)</f>
        <v>Anna Andreadi</v>
      </c>
      <c r="W9733" s="3" t="str">
        <f>IFERROR(VLOOKUP($B9733, 'Returns'!$A$2:$B$801, 2, FALSE), "No")</f>
        <v>No</v>
      </c>
    </row>
    <row r="9734" spans="1:23" x14ac:dyDescent="0.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VLOOKUP($M9734,People!$A$2:$B$5, 2, FALSE)</f>
        <v>Cassandra Brandow</v>
      </c>
      <c r="W9734" s="3" t="str">
        <f>IFERROR(VLOOKUP($B9734, 'Returns'!$A$2:$B$801, 2, FALSE), "No")</f>
        <v>No</v>
      </c>
    </row>
    <row r="9735" spans="1:23" x14ac:dyDescent="0.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VLOOKUP($M9735,People!$A$2:$B$5, 2, FALSE)</f>
        <v>Cassandra Brandow</v>
      </c>
      <c r="W9735" s="3" t="str">
        <f>IFERROR(VLOOKUP($B9735, 'Returns'!$A$2:$B$801, 2, FALSE), "No")</f>
        <v>No</v>
      </c>
    </row>
    <row r="9736" spans="1:23" x14ac:dyDescent="0.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VLOOKUP($M9736,People!$A$2:$B$5, 2, FALSE)</f>
        <v>Cassandra Brandow</v>
      </c>
      <c r="W9736" s="3" t="str">
        <f>IFERROR(VLOOKUP($B9736, 'Returns'!$A$2:$B$801, 2, FALSE), "No")</f>
        <v>No</v>
      </c>
    </row>
    <row r="9737" spans="1:23" x14ac:dyDescent="0.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VLOOKUP($M9737,People!$A$2:$B$5, 2, FALSE)</f>
        <v>Chuck Magee</v>
      </c>
      <c r="W9737" s="3" t="str">
        <f>IFERROR(VLOOKUP($B9737, 'Returns'!$A$2:$B$801, 2, FALSE), "No")</f>
        <v>No</v>
      </c>
    </row>
    <row r="9738" spans="1:23" x14ac:dyDescent="0.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VLOOKUP($M9738,People!$A$2:$B$5, 2, FALSE)</f>
        <v>Kelly Williams</v>
      </c>
      <c r="W9738" s="3" t="str">
        <f>IFERROR(VLOOKUP($B9738, 'Returns'!$A$2:$B$801, 2, FALSE), "No")</f>
        <v>No</v>
      </c>
    </row>
    <row r="9739" spans="1:23" x14ac:dyDescent="0.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VLOOKUP($M9739,People!$A$2:$B$5, 2, FALSE)</f>
        <v>Anna Andreadi</v>
      </c>
      <c r="W9739" s="3" t="str">
        <f>IFERROR(VLOOKUP($B9739, 'Returns'!$A$2:$B$801, 2, FALSE), "No")</f>
        <v>No</v>
      </c>
    </row>
    <row r="9740" spans="1:23" x14ac:dyDescent="0.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VLOOKUP($M9740,People!$A$2:$B$5, 2, FALSE)</f>
        <v>Anna Andreadi</v>
      </c>
      <c r="W9740" s="3" t="str">
        <f>IFERROR(VLOOKUP($B9740, 'Returns'!$A$2:$B$801, 2, FALSE), "No")</f>
        <v>No</v>
      </c>
    </row>
    <row r="9741" spans="1:23" x14ac:dyDescent="0.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VLOOKUP($M9741,People!$A$2:$B$5, 2, FALSE)</f>
        <v>Anna Andreadi</v>
      </c>
      <c r="W9741" s="3" t="str">
        <f>IFERROR(VLOOKUP($B9741, 'Returns'!$A$2:$B$801, 2, FALSE), "No")</f>
        <v>No</v>
      </c>
    </row>
    <row r="9742" spans="1:23" x14ac:dyDescent="0.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VLOOKUP($M9742,People!$A$2:$B$5, 2, FALSE)</f>
        <v>Anna Andreadi</v>
      </c>
      <c r="W9742" s="3" t="str">
        <f>IFERROR(VLOOKUP($B9742, 'Returns'!$A$2:$B$801, 2, FALSE), "No")</f>
        <v>No</v>
      </c>
    </row>
    <row r="9743" spans="1:23" x14ac:dyDescent="0.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VLOOKUP($M9743,People!$A$2:$B$5, 2, FALSE)</f>
        <v>Chuck Magee</v>
      </c>
      <c r="W9743" s="3" t="str">
        <f>IFERROR(VLOOKUP($B9743, 'Returns'!$A$2:$B$801, 2, FALSE), "No")</f>
        <v>No</v>
      </c>
    </row>
    <row r="9744" spans="1:23" x14ac:dyDescent="0.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VLOOKUP($M9744,People!$A$2:$B$5, 2, FALSE)</f>
        <v>Anna Andreadi</v>
      </c>
      <c r="W9744" s="3" t="str">
        <f>IFERROR(VLOOKUP($B9744, 'Returns'!$A$2:$B$801, 2, FALSE), "No")</f>
        <v>No</v>
      </c>
    </row>
    <row r="9745" spans="1:23" x14ac:dyDescent="0.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VLOOKUP($M9745,People!$A$2:$B$5, 2, FALSE)</f>
        <v>Chuck Magee</v>
      </c>
      <c r="W9745" s="3" t="str">
        <f>IFERROR(VLOOKUP($B9745, 'Returns'!$A$2:$B$801, 2, FALSE), "No")</f>
        <v>No</v>
      </c>
    </row>
    <row r="9746" spans="1:23" x14ac:dyDescent="0.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VLOOKUP($M9746,People!$A$2:$B$5, 2, FALSE)</f>
        <v>Kelly Williams</v>
      </c>
      <c r="W9746" s="3" t="str">
        <f>IFERROR(VLOOKUP($B9746, 'Returns'!$A$2:$B$801, 2, FALSE), "No")</f>
        <v>No</v>
      </c>
    </row>
    <row r="9747" spans="1:23" x14ac:dyDescent="0.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VLOOKUP($M9747,People!$A$2:$B$5, 2, FALSE)</f>
        <v>Anna Andreadi</v>
      </c>
      <c r="W9747" s="3" t="str">
        <f>IFERROR(VLOOKUP($B9747, 'Returns'!$A$2:$B$801, 2, FALSE), "No")</f>
        <v>No</v>
      </c>
    </row>
    <row r="9748" spans="1:23" x14ac:dyDescent="0.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VLOOKUP($M9748,People!$A$2:$B$5, 2, FALSE)</f>
        <v>Anna Andreadi</v>
      </c>
      <c r="W9748" s="3" t="str">
        <f>IFERROR(VLOOKUP($B9748, 'Returns'!$A$2:$B$801, 2, FALSE), "No")</f>
        <v>No</v>
      </c>
    </row>
    <row r="9749" spans="1:23" x14ac:dyDescent="0.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VLOOKUP($M9749,People!$A$2:$B$5, 2, FALSE)</f>
        <v>Kelly Williams</v>
      </c>
      <c r="W9749" s="3" t="str">
        <f>IFERROR(VLOOKUP($B9749, 'Returns'!$A$2:$B$801, 2, FALSE), "No")</f>
        <v>No</v>
      </c>
    </row>
    <row r="9750" spans="1:23" x14ac:dyDescent="0.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VLOOKUP($M9750,People!$A$2:$B$5, 2, FALSE)</f>
        <v>Kelly Williams</v>
      </c>
      <c r="W9750" s="3" t="str">
        <f>IFERROR(VLOOKUP($B9750, 'Returns'!$A$2:$B$801, 2, FALSE), "No")</f>
        <v>No</v>
      </c>
    </row>
    <row r="9751" spans="1:23" x14ac:dyDescent="0.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VLOOKUP($M9751,People!$A$2:$B$5, 2, FALSE)</f>
        <v>Chuck Magee</v>
      </c>
      <c r="W9751" s="3" t="str">
        <f>IFERROR(VLOOKUP($B9751, 'Returns'!$A$2:$B$801, 2, FALSE), "No")</f>
        <v>No</v>
      </c>
    </row>
    <row r="9752" spans="1:23" x14ac:dyDescent="0.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VLOOKUP($M9752,People!$A$2:$B$5, 2, FALSE)</f>
        <v>Kelly Williams</v>
      </c>
      <c r="W9752" s="3" t="str">
        <f>IFERROR(VLOOKUP($B9752, 'Returns'!$A$2:$B$801, 2, FALSE), "No")</f>
        <v>No</v>
      </c>
    </row>
    <row r="9753" spans="1:23" x14ac:dyDescent="0.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VLOOKUP($M9753,People!$A$2:$B$5, 2, FALSE)</f>
        <v>Kelly Williams</v>
      </c>
      <c r="W9753" s="3" t="str">
        <f>IFERROR(VLOOKUP($B9753, 'Returns'!$A$2:$B$801, 2, FALSE), "No")</f>
        <v>No</v>
      </c>
    </row>
    <row r="9754" spans="1:23" x14ac:dyDescent="0.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VLOOKUP($M9754,People!$A$2:$B$5, 2, FALSE)</f>
        <v>Anna Andreadi</v>
      </c>
      <c r="W9754" s="3" t="str">
        <f>IFERROR(VLOOKUP($B9754, 'Returns'!$A$2:$B$801, 2, FALSE), "No")</f>
        <v>No</v>
      </c>
    </row>
    <row r="9755" spans="1:23" x14ac:dyDescent="0.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VLOOKUP($M9755,People!$A$2:$B$5, 2, FALSE)</f>
        <v>Cassandra Brandow</v>
      </c>
      <c r="W9755" s="3" t="str">
        <f>IFERROR(VLOOKUP($B9755, 'Returns'!$A$2:$B$801, 2, FALSE), "No")</f>
        <v>No</v>
      </c>
    </row>
    <row r="9756" spans="1:23" x14ac:dyDescent="0.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VLOOKUP($M9756,People!$A$2:$B$5, 2, FALSE)</f>
        <v>Cassandra Brandow</v>
      </c>
      <c r="W9756" s="3" t="str">
        <f>IFERROR(VLOOKUP($B9756, 'Returns'!$A$2:$B$801, 2, FALSE), "No")</f>
        <v>No</v>
      </c>
    </row>
    <row r="9757" spans="1:23" x14ac:dyDescent="0.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VLOOKUP($M9757,People!$A$2:$B$5, 2, FALSE)</f>
        <v>Cassandra Brandow</v>
      </c>
      <c r="W9757" s="3" t="str">
        <f>IFERROR(VLOOKUP($B9757, 'Returns'!$A$2:$B$801, 2, FALSE), "No")</f>
        <v>No</v>
      </c>
    </row>
    <row r="9758" spans="1:23" x14ac:dyDescent="0.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VLOOKUP($M9758,People!$A$2:$B$5, 2, FALSE)</f>
        <v>Cassandra Brandow</v>
      </c>
      <c r="W9758" s="3" t="str">
        <f>IFERROR(VLOOKUP($B9758, 'Returns'!$A$2:$B$801, 2, FALSE), "No")</f>
        <v>No</v>
      </c>
    </row>
    <row r="9759" spans="1:23" x14ac:dyDescent="0.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VLOOKUP($M9759,People!$A$2:$B$5, 2, FALSE)</f>
        <v>Cassandra Brandow</v>
      </c>
      <c r="W9759" s="3" t="str">
        <f>IFERROR(VLOOKUP($B9759, 'Returns'!$A$2:$B$801, 2, FALSE), "No")</f>
        <v>No</v>
      </c>
    </row>
    <row r="9760" spans="1:23" x14ac:dyDescent="0.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VLOOKUP($M9760,People!$A$2:$B$5, 2, FALSE)</f>
        <v>Cassandra Brandow</v>
      </c>
      <c r="W9760" s="3" t="str">
        <f>IFERROR(VLOOKUP($B9760, 'Returns'!$A$2:$B$801, 2, FALSE), "No")</f>
        <v>No</v>
      </c>
    </row>
    <row r="9761" spans="1:23" x14ac:dyDescent="0.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VLOOKUP($M9761,People!$A$2:$B$5, 2, FALSE)</f>
        <v>Anna Andreadi</v>
      </c>
      <c r="W9761" s="3" t="str">
        <f>IFERROR(VLOOKUP($B9761, 'Returns'!$A$2:$B$801, 2, FALSE), "No")</f>
        <v>No</v>
      </c>
    </row>
    <row r="9762" spans="1:23" x14ac:dyDescent="0.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VLOOKUP($M9762,People!$A$2:$B$5, 2, FALSE)</f>
        <v>Cassandra Brandow</v>
      </c>
      <c r="W9762" s="3" t="str">
        <f>IFERROR(VLOOKUP($B9762, 'Returns'!$A$2:$B$801, 2, FALSE), "No")</f>
        <v>No</v>
      </c>
    </row>
    <row r="9763" spans="1:23" x14ac:dyDescent="0.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VLOOKUP($M9763,People!$A$2:$B$5, 2, FALSE)</f>
        <v>Anna Andreadi</v>
      </c>
      <c r="W9763" s="3" t="str">
        <f>IFERROR(VLOOKUP($B9763, 'Returns'!$A$2:$B$801, 2, FALSE), "No")</f>
        <v>No</v>
      </c>
    </row>
    <row r="9764" spans="1:23" x14ac:dyDescent="0.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VLOOKUP($M9764,People!$A$2:$B$5, 2, FALSE)</f>
        <v>Anna Andreadi</v>
      </c>
      <c r="W9764" s="3" t="str">
        <f>IFERROR(VLOOKUP($B9764, 'Returns'!$A$2:$B$801, 2, FALSE), "No")</f>
        <v>No</v>
      </c>
    </row>
    <row r="9765" spans="1:23" x14ac:dyDescent="0.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VLOOKUP($M9765,People!$A$2:$B$5, 2, FALSE)</f>
        <v>Anna Andreadi</v>
      </c>
      <c r="W9765" s="3" t="str">
        <f>IFERROR(VLOOKUP($B9765, 'Returns'!$A$2:$B$801, 2, FALSE), "No")</f>
        <v>No</v>
      </c>
    </row>
    <row r="9766" spans="1:23" x14ac:dyDescent="0.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VLOOKUP($M9766,People!$A$2:$B$5, 2, FALSE)</f>
        <v>Anna Andreadi</v>
      </c>
      <c r="W9766" s="3" t="str">
        <f>IFERROR(VLOOKUP($B9766, 'Returns'!$A$2:$B$801, 2, FALSE), "No")</f>
        <v>No</v>
      </c>
    </row>
    <row r="9767" spans="1:23" x14ac:dyDescent="0.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VLOOKUP($M9767,People!$A$2:$B$5, 2, FALSE)</f>
        <v>Chuck Magee</v>
      </c>
      <c r="W9767" s="3" t="str">
        <f>IFERROR(VLOOKUP($B9767, 'Returns'!$A$2:$B$801, 2, FALSE), "No")</f>
        <v>No</v>
      </c>
    </row>
    <row r="9768" spans="1:23" x14ac:dyDescent="0.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VLOOKUP($M9768,People!$A$2:$B$5, 2, FALSE)</f>
        <v>Chuck Magee</v>
      </c>
      <c r="W9768" s="3" t="str">
        <f>IFERROR(VLOOKUP($B9768, 'Returns'!$A$2:$B$801, 2, FALSE), "No")</f>
        <v>No</v>
      </c>
    </row>
    <row r="9769" spans="1:23" x14ac:dyDescent="0.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VLOOKUP($M9769,People!$A$2:$B$5, 2, FALSE)</f>
        <v>Kelly Williams</v>
      </c>
      <c r="W9769" s="3" t="str">
        <f>IFERROR(VLOOKUP($B9769, 'Returns'!$A$2:$B$801, 2, FALSE), "No")</f>
        <v>No</v>
      </c>
    </row>
    <row r="9770" spans="1:23" x14ac:dyDescent="0.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VLOOKUP($M9770,People!$A$2:$B$5, 2, FALSE)</f>
        <v>Anna Andreadi</v>
      </c>
      <c r="W9770" s="3" t="str">
        <f>IFERROR(VLOOKUP($B9770, 'Returns'!$A$2:$B$801, 2, FALSE), "No")</f>
        <v>Yes</v>
      </c>
    </row>
    <row r="9771" spans="1:23" x14ac:dyDescent="0.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VLOOKUP($M9771,People!$A$2:$B$5, 2, FALSE)</f>
        <v>Cassandra Brandow</v>
      </c>
      <c r="W9771" s="3" t="str">
        <f>IFERROR(VLOOKUP($B9771, 'Returns'!$A$2:$B$801, 2, FALSE), "No")</f>
        <v>No</v>
      </c>
    </row>
    <row r="9772" spans="1:23" x14ac:dyDescent="0.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VLOOKUP($M9772,People!$A$2:$B$5, 2, FALSE)</f>
        <v>Cassandra Brandow</v>
      </c>
      <c r="W9772" s="3" t="str">
        <f>IFERROR(VLOOKUP($B9772, 'Returns'!$A$2:$B$801, 2, FALSE), "No")</f>
        <v>No</v>
      </c>
    </row>
    <row r="9773" spans="1:23" x14ac:dyDescent="0.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VLOOKUP($M9773,People!$A$2:$B$5, 2, FALSE)</f>
        <v>Cassandra Brandow</v>
      </c>
      <c r="W9773" s="3" t="str">
        <f>IFERROR(VLOOKUP($B9773, 'Returns'!$A$2:$B$801, 2, FALSE), "No")</f>
        <v>No</v>
      </c>
    </row>
    <row r="9774" spans="1:23" x14ac:dyDescent="0.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VLOOKUP($M9774,People!$A$2:$B$5, 2, FALSE)</f>
        <v>Chuck Magee</v>
      </c>
      <c r="W9774" s="3" t="str">
        <f>IFERROR(VLOOKUP($B9774, 'Returns'!$A$2:$B$801, 2, FALSE), "No")</f>
        <v>No</v>
      </c>
    </row>
    <row r="9775" spans="1:23" x14ac:dyDescent="0.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VLOOKUP($M9775,People!$A$2:$B$5, 2, FALSE)</f>
        <v>Cassandra Brandow</v>
      </c>
      <c r="W9775" s="3" t="str">
        <f>IFERROR(VLOOKUP($B9775, 'Returns'!$A$2:$B$801, 2, FALSE), "No")</f>
        <v>No</v>
      </c>
    </row>
    <row r="9776" spans="1:23" x14ac:dyDescent="0.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VLOOKUP($M9776,People!$A$2:$B$5, 2, FALSE)</f>
        <v>Kelly Williams</v>
      </c>
      <c r="W9776" s="3" t="str">
        <f>IFERROR(VLOOKUP($B9776, 'Returns'!$A$2:$B$801, 2, FALSE), "No")</f>
        <v>Yes</v>
      </c>
    </row>
    <row r="9777" spans="1:23" x14ac:dyDescent="0.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VLOOKUP($M9777,People!$A$2:$B$5, 2, FALSE)</f>
        <v>Kelly Williams</v>
      </c>
      <c r="W9777" s="3" t="str">
        <f>IFERROR(VLOOKUP($B9777, 'Returns'!$A$2:$B$801, 2, FALSE), "No")</f>
        <v>Yes</v>
      </c>
    </row>
    <row r="9778" spans="1:23" x14ac:dyDescent="0.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VLOOKUP($M9778,People!$A$2:$B$5, 2, FALSE)</f>
        <v>Kelly Williams</v>
      </c>
      <c r="W9778" s="3" t="str">
        <f>IFERROR(VLOOKUP($B9778, 'Returns'!$A$2:$B$801, 2, FALSE), "No")</f>
        <v>Yes</v>
      </c>
    </row>
    <row r="9779" spans="1:23" x14ac:dyDescent="0.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VLOOKUP($M9779,People!$A$2:$B$5, 2, FALSE)</f>
        <v>Kelly Williams</v>
      </c>
      <c r="W9779" s="3" t="str">
        <f>IFERROR(VLOOKUP($B9779, 'Returns'!$A$2:$B$801, 2, FALSE), "No")</f>
        <v>Yes</v>
      </c>
    </row>
    <row r="9780" spans="1:23" x14ac:dyDescent="0.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VLOOKUP($M9780,People!$A$2:$B$5, 2, FALSE)</f>
        <v>Kelly Williams</v>
      </c>
      <c r="W9780" s="3" t="str">
        <f>IFERROR(VLOOKUP($B9780, 'Returns'!$A$2:$B$801, 2, FALSE), "No")</f>
        <v>Yes</v>
      </c>
    </row>
    <row r="9781" spans="1:23" x14ac:dyDescent="0.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VLOOKUP($M9781,People!$A$2:$B$5, 2, FALSE)</f>
        <v>Kelly Williams</v>
      </c>
      <c r="W9781" s="3" t="str">
        <f>IFERROR(VLOOKUP($B9781, 'Returns'!$A$2:$B$801, 2, FALSE), "No")</f>
        <v>Yes</v>
      </c>
    </row>
    <row r="9782" spans="1:23" x14ac:dyDescent="0.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VLOOKUP($M9782,People!$A$2:$B$5, 2, FALSE)</f>
        <v>Chuck Magee</v>
      </c>
      <c r="W9782" s="3" t="str">
        <f>IFERROR(VLOOKUP($B9782, 'Returns'!$A$2:$B$801, 2, FALSE), "No")</f>
        <v>No</v>
      </c>
    </row>
    <row r="9783" spans="1:23" x14ac:dyDescent="0.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VLOOKUP($M9783,People!$A$2:$B$5, 2, FALSE)</f>
        <v>Chuck Magee</v>
      </c>
      <c r="W9783" s="3" t="str">
        <f>IFERROR(VLOOKUP($B9783, 'Returns'!$A$2:$B$801, 2, FALSE), "No")</f>
        <v>No</v>
      </c>
    </row>
    <row r="9784" spans="1:23" x14ac:dyDescent="0.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VLOOKUP($M9784,People!$A$2:$B$5, 2, FALSE)</f>
        <v>Chuck Magee</v>
      </c>
      <c r="W9784" s="3" t="str">
        <f>IFERROR(VLOOKUP($B9784, 'Returns'!$A$2:$B$801, 2, FALSE), "No")</f>
        <v>No</v>
      </c>
    </row>
    <row r="9785" spans="1:23" x14ac:dyDescent="0.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VLOOKUP($M9785,People!$A$2:$B$5, 2, FALSE)</f>
        <v>Chuck Magee</v>
      </c>
      <c r="W9785" s="3" t="str">
        <f>IFERROR(VLOOKUP($B9785, 'Returns'!$A$2:$B$801, 2, FALSE), "No")</f>
        <v>No</v>
      </c>
    </row>
    <row r="9786" spans="1:23" x14ac:dyDescent="0.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VLOOKUP($M9786,People!$A$2:$B$5, 2, FALSE)</f>
        <v>Chuck Magee</v>
      </c>
      <c r="W9786" s="3" t="str">
        <f>IFERROR(VLOOKUP($B9786, 'Returns'!$A$2:$B$801, 2, FALSE), "No")</f>
        <v>No</v>
      </c>
    </row>
    <row r="9787" spans="1:23" x14ac:dyDescent="0.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VLOOKUP($M9787,People!$A$2:$B$5, 2, FALSE)</f>
        <v>Cassandra Brandow</v>
      </c>
      <c r="W9787" s="3" t="str">
        <f>IFERROR(VLOOKUP($B9787, 'Returns'!$A$2:$B$801, 2, FALSE), "No")</f>
        <v>No</v>
      </c>
    </row>
    <row r="9788" spans="1:23" x14ac:dyDescent="0.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VLOOKUP($M9788,People!$A$2:$B$5, 2, FALSE)</f>
        <v>Cassandra Brandow</v>
      </c>
      <c r="W9788" s="3" t="str">
        <f>IFERROR(VLOOKUP($B9788, 'Returns'!$A$2:$B$801, 2, FALSE), "No")</f>
        <v>No</v>
      </c>
    </row>
    <row r="9789" spans="1:23" x14ac:dyDescent="0.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VLOOKUP($M9789,People!$A$2:$B$5, 2, FALSE)</f>
        <v>Kelly Williams</v>
      </c>
      <c r="W9789" s="3" t="str">
        <f>IFERROR(VLOOKUP($B9789, 'Returns'!$A$2:$B$801, 2, FALSE), "No")</f>
        <v>No</v>
      </c>
    </row>
    <row r="9790" spans="1:23" x14ac:dyDescent="0.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VLOOKUP($M9790,People!$A$2:$B$5, 2, FALSE)</f>
        <v>Kelly Williams</v>
      </c>
      <c r="W9790" s="3" t="str">
        <f>IFERROR(VLOOKUP($B9790, 'Returns'!$A$2:$B$801, 2, FALSE), "No")</f>
        <v>No</v>
      </c>
    </row>
    <row r="9791" spans="1:23" x14ac:dyDescent="0.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VLOOKUP($M9791,People!$A$2:$B$5, 2, FALSE)</f>
        <v>Kelly Williams</v>
      </c>
      <c r="W9791" s="3" t="str">
        <f>IFERROR(VLOOKUP($B9791, 'Returns'!$A$2:$B$801, 2, FALSE), "No")</f>
        <v>No</v>
      </c>
    </row>
    <row r="9792" spans="1:23" x14ac:dyDescent="0.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VLOOKUP($M9792,People!$A$2:$B$5, 2, FALSE)</f>
        <v>Kelly Williams</v>
      </c>
      <c r="W9792" s="3" t="str">
        <f>IFERROR(VLOOKUP($B9792, 'Returns'!$A$2:$B$801, 2, FALSE), "No")</f>
        <v>No</v>
      </c>
    </row>
    <row r="9793" spans="1:23" x14ac:dyDescent="0.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VLOOKUP($M9793,People!$A$2:$B$5, 2, FALSE)</f>
        <v>Kelly Williams</v>
      </c>
      <c r="W9793" s="3" t="str">
        <f>IFERROR(VLOOKUP($B9793, 'Returns'!$A$2:$B$801, 2, FALSE), "No")</f>
        <v>No</v>
      </c>
    </row>
    <row r="9794" spans="1:23" x14ac:dyDescent="0.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VLOOKUP($M9794,People!$A$2:$B$5, 2, FALSE)</f>
        <v>Kelly Williams</v>
      </c>
      <c r="W9794" s="3" t="str">
        <f>IFERROR(VLOOKUP($B9794, 'Returns'!$A$2:$B$801, 2, FALSE), "No")</f>
        <v>No</v>
      </c>
    </row>
    <row r="9795" spans="1:23" x14ac:dyDescent="0.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VLOOKUP($M9795,People!$A$2:$B$5, 2, FALSE)</f>
        <v>Kelly Williams</v>
      </c>
      <c r="W9795" s="3" t="str">
        <f>IFERROR(VLOOKUP($B9795, 'Returns'!$A$2:$B$801, 2, FALSE), "No")</f>
        <v>No</v>
      </c>
    </row>
    <row r="9796" spans="1:23" x14ac:dyDescent="0.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VLOOKUP($M9796,People!$A$2:$B$5, 2, FALSE)</f>
        <v>Kelly Williams</v>
      </c>
      <c r="W9796" s="3" t="str">
        <f>IFERROR(VLOOKUP($B9796, 'Returns'!$A$2:$B$801, 2, FALSE), "No")</f>
        <v>No</v>
      </c>
    </row>
    <row r="9797" spans="1:23" x14ac:dyDescent="0.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VLOOKUP($M9797,People!$A$2:$B$5, 2, FALSE)</f>
        <v>Kelly Williams</v>
      </c>
      <c r="W9797" s="3" t="str">
        <f>IFERROR(VLOOKUP($B9797, 'Returns'!$A$2:$B$801, 2, FALSE), "No")</f>
        <v>No</v>
      </c>
    </row>
    <row r="9798" spans="1:23" x14ac:dyDescent="0.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VLOOKUP($M9798,People!$A$2:$B$5, 2, FALSE)</f>
        <v>Chuck Magee</v>
      </c>
      <c r="W9798" s="3" t="str">
        <f>IFERROR(VLOOKUP($B9798, 'Returns'!$A$2:$B$801, 2, FALSE), "No")</f>
        <v>No</v>
      </c>
    </row>
    <row r="9799" spans="1:23" x14ac:dyDescent="0.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VLOOKUP($M9799,People!$A$2:$B$5, 2, FALSE)</f>
        <v>Chuck Magee</v>
      </c>
      <c r="W9799" s="3" t="str">
        <f>IFERROR(VLOOKUP($B9799, 'Returns'!$A$2:$B$801, 2, FALSE), "No")</f>
        <v>No</v>
      </c>
    </row>
    <row r="9800" spans="1:23" x14ac:dyDescent="0.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VLOOKUP($M9800,People!$A$2:$B$5, 2, FALSE)</f>
        <v>Chuck Magee</v>
      </c>
      <c r="W9800" s="3" t="str">
        <f>IFERROR(VLOOKUP($B9800, 'Returns'!$A$2:$B$801, 2, FALSE), "No")</f>
        <v>No</v>
      </c>
    </row>
    <row r="9801" spans="1:23" x14ac:dyDescent="0.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VLOOKUP($M9801,People!$A$2:$B$5, 2, FALSE)</f>
        <v>Chuck Magee</v>
      </c>
      <c r="W9801" s="3" t="str">
        <f>IFERROR(VLOOKUP($B9801, 'Returns'!$A$2:$B$801, 2, FALSE), "No")</f>
        <v>No</v>
      </c>
    </row>
    <row r="9802" spans="1:23" x14ac:dyDescent="0.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VLOOKUP($M9802,People!$A$2:$B$5, 2, FALSE)</f>
        <v>Chuck Magee</v>
      </c>
      <c r="W9802" s="3" t="str">
        <f>IFERROR(VLOOKUP($B9802, 'Returns'!$A$2:$B$801, 2, FALSE), "No")</f>
        <v>No</v>
      </c>
    </row>
    <row r="9803" spans="1:23" x14ac:dyDescent="0.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VLOOKUP($M9803,People!$A$2:$B$5, 2, FALSE)</f>
        <v>Anna Andreadi</v>
      </c>
      <c r="W9803" s="3" t="str">
        <f>IFERROR(VLOOKUP($B9803, 'Returns'!$A$2:$B$801, 2, FALSE), "No")</f>
        <v>No</v>
      </c>
    </row>
    <row r="9804" spans="1:23" x14ac:dyDescent="0.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VLOOKUP($M9804,People!$A$2:$B$5, 2, FALSE)</f>
        <v>Chuck Magee</v>
      </c>
      <c r="W9804" s="3" t="str">
        <f>IFERROR(VLOOKUP($B9804, 'Returns'!$A$2:$B$801, 2, FALSE), "No")</f>
        <v>No</v>
      </c>
    </row>
    <row r="9805" spans="1:23" x14ac:dyDescent="0.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VLOOKUP($M9805,People!$A$2:$B$5, 2, FALSE)</f>
        <v>Chuck Magee</v>
      </c>
      <c r="W9805" s="3" t="str">
        <f>IFERROR(VLOOKUP($B9805, 'Returns'!$A$2:$B$801, 2, FALSE), "No")</f>
        <v>No</v>
      </c>
    </row>
    <row r="9806" spans="1:23" x14ac:dyDescent="0.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VLOOKUP($M9806,People!$A$2:$B$5, 2, FALSE)</f>
        <v>Chuck Magee</v>
      </c>
      <c r="W9806" s="3" t="str">
        <f>IFERROR(VLOOKUP($B9806, 'Returns'!$A$2:$B$801, 2, FALSE), "No")</f>
        <v>No</v>
      </c>
    </row>
    <row r="9807" spans="1:23" x14ac:dyDescent="0.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VLOOKUP($M9807,People!$A$2:$B$5, 2, FALSE)</f>
        <v>Cassandra Brandow</v>
      </c>
      <c r="W9807" s="3" t="str">
        <f>IFERROR(VLOOKUP($B9807, 'Returns'!$A$2:$B$801, 2, FALSE), "No")</f>
        <v>No</v>
      </c>
    </row>
    <row r="9808" spans="1:23" x14ac:dyDescent="0.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VLOOKUP($M9808,People!$A$2:$B$5, 2, FALSE)</f>
        <v>Cassandra Brandow</v>
      </c>
      <c r="W9808" s="3" t="str">
        <f>IFERROR(VLOOKUP($B9808, 'Returns'!$A$2:$B$801, 2, FALSE), "No")</f>
        <v>No</v>
      </c>
    </row>
    <row r="9809" spans="1:23" x14ac:dyDescent="0.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VLOOKUP($M9809,People!$A$2:$B$5, 2, FALSE)</f>
        <v>Cassandra Brandow</v>
      </c>
      <c r="W9809" s="3" t="str">
        <f>IFERROR(VLOOKUP($B9809, 'Returns'!$A$2:$B$801, 2, FALSE), "No")</f>
        <v>No</v>
      </c>
    </row>
    <row r="9810" spans="1:23" x14ac:dyDescent="0.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VLOOKUP($M9810,People!$A$2:$B$5, 2, FALSE)</f>
        <v>Kelly Williams</v>
      </c>
      <c r="W9810" s="3" t="str">
        <f>IFERROR(VLOOKUP($B9810, 'Returns'!$A$2:$B$801, 2, FALSE), "No")</f>
        <v>No</v>
      </c>
    </row>
    <row r="9811" spans="1:23" x14ac:dyDescent="0.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VLOOKUP($M9811,People!$A$2:$B$5, 2, FALSE)</f>
        <v>Anna Andreadi</v>
      </c>
      <c r="W9811" s="3" t="str">
        <f>IFERROR(VLOOKUP($B9811, 'Returns'!$A$2:$B$801, 2, FALSE), "No")</f>
        <v>No</v>
      </c>
    </row>
    <row r="9812" spans="1:23" x14ac:dyDescent="0.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VLOOKUP($M9812,People!$A$2:$B$5, 2, FALSE)</f>
        <v>Anna Andreadi</v>
      </c>
      <c r="W9812" s="3" t="str">
        <f>IFERROR(VLOOKUP($B9812, 'Returns'!$A$2:$B$801, 2, FALSE), "No")</f>
        <v>No</v>
      </c>
    </row>
    <row r="9813" spans="1:23" x14ac:dyDescent="0.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VLOOKUP($M9813,People!$A$2:$B$5, 2, FALSE)</f>
        <v>Chuck Magee</v>
      </c>
      <c r="W9813" s="3" t="str">
        <f>IFERROR(VLOOKUP($B9813, 'Returns'!$A$2:$B$801, 2, FALSE), "No")</f>
        <v>No</v>
      </c>
    </row>
    <row r="9814" spans="1:23" x14ac:dyDescent="0.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VLOOKUP($M9814,People!$A$2:$B$5, 2, FALSE)</f>
        <v>Chuck Magee</v>
      </c>
      <c r="W9814" s="3" t="str">
        <f>IFERROR(VLOOKUP($B9814, 'Returns'!$A$2:$B$801, 2, FALSE), "No")</f>
        <v>No</v>
      </c>
    </row>
    <row r="9815" spans="1:23" x14ac:dyDescent="0.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VLOOKUP($M9815,People!$A$2:$B$5, 2, FALSE)</f>
        <v>Chuck Magee</v>
      </c>
      <c r="W9815" s="3" t="str">
        <f>IFERROR(VLOOKUP($B9815, 'Returns'!$A$2:$B$801, 2, FALSE), "No")</f>
        <v>No</v>
      </c>
    </row>
    <row r="9816" spans="1:23" x14ac:dyDescent="0.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VLOOKUP($M9816,People!$A$2:$B$5, 2, FALSE)</f>
        <v>Chuck Magee</v>
      </c>
      <c r="W9816" s="3" t="str">
        <f>IFERROR(VLOOKUP($B9816, 'Returns'!$A$2:$B$801, 2, FALSE), "No")</f>
        <v>No</v>
      </c>
    </row>
    <row r="9817" spans="1:23" x14ac:dyDescent="0.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VLOOKUP($M9817,People!$A$2:$B$5, 2, FALSE)</f>
        <v>Cassandra Brandow</v>
      </c>
      <c r="W9817" s="3" t="str">
        <f>IFERROR(VLOOKUP($B9817, 'Returns'!$A$2:$B$801, 2, FALSE), "No")</f>
        <v>No</v>
      </c>
    </row>
    <row r="9818" spans="1:23" x14ac:dyDescent="0.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VLOOKUP($M9818,People!$A$2:$B$5, 2, FALSE)</f>
        <v>Cassandra Brandow</v>
      </c>
      <c r="W9818" s="3" t="str">
        <f>IFERROR(VLOOKUP($B9818, 'Returns'!$A$2:$B$801, 2, FALSE), "No")</f>
        <v>No</v>
      </c>
    </row>
    <row r="9819" spans="1:23" x14ac:dyDescent="0.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VLOOKUP($M9819,People!$A$2:$B$5, 2, FALSE)</f>
        <v>Cassandra Brandow</v>
      </c>
      <c r="W9819" s="3" t="str">
        <f>IFERROR(VLOOKUP($B9819, 'Returns'!$A$2:$B$801, 2, FALSE), "No")</f>
        <v>No</v>
      </c>
    </row>
    <row r="9820" spans="1:23" x14ac:dyDescent="0.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VLOOKUP($M9820,People!$A$2:$B$5, 2, FALSE)</f>
        <v>Cassandra Brandow</v>
      </c>
      <c r="W9820" s="3" t="str">
        <f>IFERROR(VLOOKUP($B9820, 'Returns'!$A$2:$B$801, 2, FALSE), "No")</f>
        <v>No</v>
      </c>
    </row>
    <row r="9821" spans="1:23" x14ac:dyDescent="0.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VLOOKUP($M9821,People!$A$2:$B$5, 2, FALSE)</f>
        <v>Cassandra Brandow</v>
      </c>
      <c r="W9821" s="3" t="str">
        <f>IFERROR(VLOOKUP($B9821, 'Returns'!$A$2:$B$801, 2, FALSE), "No")</f>
        <v>No</v>
      </c>
    </row>
    <row r="9822" spans="1:23" x14ac:dyDescent="0.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VLOOKUP($M9822,People!$A$2:$B$5, 2, FALSE)</f>
        <v>Cassandra Brandow</v>
      </c>
      <c r="W9822" s="3" t="str">
        <f>IFERROR(VLOOKUP($B9822, 'Returns'!$A$2:$B$801, 2, FALSE), "No")</f>
        <v>No</v>
      </c>
    </row>
    <row r="9823" spans="1:23" x14ac:dyDescent="0.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VLOOKUP($M9823,People!$A$2:$B$5, 2, FALSE)</f>
        <v>Cassandra Brandow</v>
      </c>
      <c r="W9823" s="3" t="str">
        <f>IFERROR(VLOOKUP($B9823, 'Returns'!$A$2:$B$801, 2, FALSE), "No")</f>
        <v>No</v>
      </c>
    </row>
    <row r="9824" spans="1:23" x14ac:dyDescent="0.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VLOOKUP($M9824,People!$A$2:$B$5, 2, FALSE)</f>
        <v>Anna Andreadi</v>
      </c>
      <c r="W9824" s="3" t="str">
        <f>IFERROR(VLOOKUP($B9824, 'Returns'!$A$2:$B$801, 2, FALSE), "No")</f>
        <v>Yes</v>
      </c>
    </row>
    <row r="9825" spans="1:23" x14ac:dyDescent="0.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VLOOKUP($M9825,People!$A$2:$B$5, 2, FALSE)</f>
        <v>Anna Andreadi</v>
      </c>
      <c r="W9825" s="3" t="str">
        <f>IFERROR(VLOOKUP($B9825, 'Returns'!$A$2:$B$801, 2, FALSE), "No")</f>
        <v>Yes</v>
      </c>
    </row>
    <row r="9826" spans="1:23" x14ac:dyDescent="0.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VLOOKUP($M9826,People!$A$2:$B$5, 2, FALSE)</f>
        <v>Anna Andreadi</v>
      </c>
      <c r="W9826" s="3" t="str">
        <f>IFERROR(VLOOKUP($B9826, 'Returns'!$A$2:$B$801, 2, FALSE), "No")</f>
        <v>Yes</v>
      </c>
    </row>
    <row r="9827" spans="1:23" x14ac:dyDescent="0.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VLOOKUP($M9827,People!$A$2:$B$5, 2, FALSE)</f>
        <v>Anna Andreadi</v>
      </c>
      <c r="W9827" s="3" t="str">
        <f>IFERROR(VLOOKUP($B9827, 'Returns'!$A$2:$B$801, 2, FALSE), "No")</f>
        <v>Yes</v>
      </c>
    </row>
    <row r="9828" spans="1:23" x14ac:dyDescent="0.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VLOOKUP($M9828,People!$A$2:$B$5, 2, FALSE)</f>
        <v>Anna Andreadi</v>
      </c>
      <c r="W9828" s="3" t="str">
        <f>IFERROR(VLOOKUP($B9828, 'Returns'!$A$2:$B$801, 2, FALSE), "No")</f>
        <v>Yes</v>
      </c>
    </row>
    <row r="9829" spans="1:23" x14ac:dyDescent="0.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VLOOKUP($M9829,People!$A$2:$B$5, 2, FALSE)</f>
        <v>Chuck Magee</v>
      </c>
      <c r="W9829" s="3" t="str">
        <f>IFERROR(VLOOKUP($B9829, 'Returns'!$A$2:$B$801, 2, FALSE), "No")</f>
        <v>No</v>
      </c>
    </row>
    <row r="9830" spans="1:23" x14ac:dyDescent="0.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VLOOKUP($M9830,People!$A$2:$B$5, 2, FALSE)</f>
        <v>Chuck Magee</v>
      </c>
      <c r="W9830" s="3" t="str">
        <f>IFERROR(VLOOKUP($B9830, 'Returns'!$A$2:$B$801, 2, FALSE), "No")</f>
        <v>No</v>
      </c>
    </row>
    <row r="9831" spans="1:23" x14ac:dyDescent="0.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VLOOKUP($M9831,People!$A$2:$B$5, 2, FALSE)</f>
        <v>Cassandra Brandow</v>
      </c>
      <c r="W9831" s="3" t="str">
        <f>IFERROR(VLOOKUP($B9831, 'Returns'!$A$2:$B$801, 2, FALSE), "No")</f>
        <v>No</v>
      </c>
    </row>
    <row r="9832" spans="1:23" x14ac:dyDescent="0.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VLOOKUP($M9832,People!$A$2:$B$5, 2, FALSE)</f>
        <v>Kelly Williams</v>
      </c>
      <c r="W9832" s="3" t="str">
        <f>IFERROR(VLOOKUP($B9832, 'Returns'!$A$2:$B$801, 2, FALSE), "No")</f>
        <v>No</v>
      </c>
    </row>
    <row r="9833" spans="1:23" x14ac:dyDescent="0.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VLOOKUP($M9833,People!$A$2:$B$5, 2, FALSE)</f>
        <v>Kelly Williams</v>
      </c>
      <c r="W9833" s="3" t="str">
        <f>IFERROR(VLOOKUP($B9833, 'Returns'!$A$2:$B$801, 2, FALSE), "No")</f>
        <v>No</v>
      </c>
    </row>
    <row r="9834" spans="1:23" x14ac:dyDescent="0.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VLOOKUP($M9834,People!$A$2:$B$5, 2, FALSE)</f>
        <v>Kelly Williams</v>
      </c>
      <c r="W9834" s="3" t="str">
        <f>IFERROR(VLOOKUP($B9834, 'Returns'!$A$2:$B$801, 2, FALSE), "No")</f>
        <v>No</v>
      </c>
    </row>
    <row r="9835" spans="1:23" x14ac:dyDescent="0.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VLOOKUP($M9835,People!$A$2:$B$5, 2, FALSE)</f>
        <v>Chuck Magee</v>
      </c>
      <c r="W9835" s="3" t="str">
        <f>IFERROR(VLOOKUP($B9835, 'Returns'!$A$2:$B$801, 2, FALSE), "No")</f>
        <v>No</v>
      </c>
    </row>
    <row r="9836" spans="1:23" x14ac:dyDescent="0.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VLOOKUP($M9836,People!$A$2:$B$5, 2, FALSE)</f>
        <v>Kelly Williams</v>
      </c>
      <c r="W9836" s="3" t="str">
        <f>IFERROR(VLOOKUP($B9836, 'Returns'!$A$2:$B$801, 2, FALSE), "No")</f>
        <v>No</v>
      </c>
    </row>
    <row r="9837" spans="1:23" x14ac:dyDescent="0.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VLOOKUP($M9837,People!$A$2:$B$5, 2, FALSE)</f>
        <v>Kelly Williams</v>
      </c>
      <c r="W9837" s="3" t="str">
        <f>IFERROR(VLOOKUP($B9837, 'Returns'!$A$2:$B$801, 2, FALSE), "No")</f>
        <v>No</v>
      </c>
    </row>
    <row r="9838" spans="1:23" x14ac:dyDescent="0.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VLOOKUP($M9838,People!$A$2:$B$5, 2, FALSE)</f>
        <v>Anna Andreadi</v>
      </c>
      <c r="W9838" s="3" t="str">
        <f>IFERROR(VLOOKUP($B9838, 'Returns'!$A$2:$B$801, 2, FALSE), "No")</f>
        <v>No</v>
      </c>
    </row>
    <row r="9839" spans="1:23" x14ac:dyDescent="0.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VLOOKUP($M9839,People!$A$2:$B$5, 2, FALSE)</f>
        <v>Anna Andreadi</v>
      </c>
      <c r="W9839" s="3" t="str">
        <f>IFERROR(VLOOKUP($B9839, 'Returns'!$A$2:$B$801, 2, FALSE), "No")</f>
        <v>No</v>
      </c>
    </row>
    <row r="9840" spans="1:23" x14ac:dyDescent="0.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VLOOKUP($M9840,People!$A$2:$B$5, 2, FALSE)</f>
        <v>Anna Andreadi</v>
      </c>
      <c r="W9840" s="3" t="str">
        <f>IFERROR(VLOOKUP($B9840, 'Returns'!$A$2:$B$801, 2, FALSE), "No")</f>
        <v>No</v>
      </c>
    </row>
    <row r="9841" spans="1:23" x14ac:dyDescent="0.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VLOOKUP($M9841,People!$A$2:$B$5, 2, FALSE)</f>
        <v>Anna Andreadi</v>
      </c>
      <c r="W9841" s="3" t="str">
        <f>IFERROR(VLOOKUP($B9841, 'Returns'!$A$2:$B$801, 2, FALSE), "No")</f>
        <v>No</v>
      </c>
    </row>
    <row r="9842" spans="1:23" x14ac:dyDescent="0.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VLOOKUP($M9842,People!$A$2:$B$5, 2, FALSE)</f>
        <v>Anna Andreadi</v>
      </c>
      <c r="W9842" s="3" t="str">
        <f>IFERROR(VLOOKUP($B9842, 'Returns'!$A$2:$B$801, 2, FALSE), "No")</f>
        <v>No</v>
      </c>
    </row>
    <row r="9843" spans="1:23" x14ac:dyDescent="0.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VLOOKUP($M9843,People!$A$2:$B$5, 2, FALSE)</f>
        <v>Anna Andreadi</v>
      </c>
      <c r="W9843" s="3" t="str">
        <f>IFERROR(VLOOKUP($B9843, 'Returns'!$A$2:$B$801, 2, FALSE), "No")</f>
        <v>No</v>
      </c>
    </row>
    <row r="9844" spans="1:23" x14ac:dyDescent="0.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VLOOKUP($M9844,People!$A$2:$B$5, 2, FALSE)</f>
        <v>Anna Andreadi</v>
      </c>
      <c r="W9844" s="3" t="str">
        <f>IFERROR(VLOOKUP($B9844, 'Returns'!$A$2:$B$801, 2, FALSE), "No")</f>
        <v>No</v>
      </c>
    </row>
    <row r="9845" spans="1:23" x14ac:dyDescent="0.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VLOOKUP($M9845,People!$A$2:$B$5, 2, FALSE)</f>
        <v>Kelly Williams</v>
      </c>
      <c r="W9845" s="3" t="str">
        <f>IFERROR(VLOOKUP($B9845, 'Returns'!$A$2:$B$801, 2, FALSE), "No")</f>
        <v>No</v>
      </c>
    </row>
    <row r="9846" spans="1:23" x14ac:dyDescent="0.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VLOOKUP($M9846,People!$A$2:$B$5, 2, FALSE)</f>
        <v>Kelly Williams</v>
      </c>
      <c r="W9846" s="3" t="str">
        <f>IFERROR(VLOOKUP($B9846, 'Returns'!$A$2:$B$801, 2, FALSE), "No")</f>
        <v>No</v>
      </c>
    </row>
    <row r="9847" spans="1:23" x14ac:dyDescent="0.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VLOOKUP($M9847,People!$A$2:$B$5, 2, FALSE)</f>
        <v>Kelly Williams</v>
      </c>
      <c r="W9847" s="3" t="str">
        <f>IFERROR(VLOOKUP($B9847, 'Returns'!$A$2:$B$801, 2, FALSE), "No")</f>
        <v>No</v>
      </c>
    </row>
    <row r="9848" spans="1:23" x14ac:dyDescent="0.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VLOOKUP($M9848,People!$A$2:$B$5, 2, FALSE)</f>
        <v>Anna Andreadi</v>
      </c>
      <c r="W9848" s="3" t="str">
        <f>IFERROR(VLOOKUP($B9848, 'Returns'!$A$2:$B$801, 2, FALSE), "No")</f>
        <v>Yes</v>
      </c>
    </row>
    <row r="9849" spans="1:23" x14ac:dyDescent="0.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VLOOKUP($M9849,People!$A$2:$B$5, 2, FALSE)</f>
        <v>Anna Andreadi</v>
      </c>
      <c r="W9849" s="3" t="str">
        <f>IFERROR(VLOOKUP($B9849, 'Returns'!$A$2:$B$801, 2, FALSE), "No")</f>
        <v>Yes</v>
      </c>
    </row>
    <row r="9850" spans="1:23" x14ac:dyDescent="0.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VLOOKUP($M9850,People!$A$2:$B$5, 2, FALSE)</f>
        <v>Anna Andreadi</v>
      </c>
      <c r="W9850" s="3" t="str">
        <f>IFERROR(VLOOKUP($B9850, 'Returns'!$A$2:$B$801, 2, FALSE), "No")</f>
        <v>Yes</v>
      </c>
    </row>
    <row r="9851" spans="1:23" x14ac:dyDescent="0.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VLOOKUP($M9851,People!$A$2:$B$5, 2, FALSE)</f>
        <v>Anna Andreadi</v>
      </c>
      <c r="W9851" s="3" t="str">
        <f>IFERROR(VLOOKUP($B9851, 'Returns'!$A$2:$B$801, 2, FALSE), "No")</f>
        <v>No</v>
      </c>
    </row>
    <row r="9852" spans="1:23" x14ac:dyDescent="0.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VLOOKUP($M9852,People!$A$2:$B$5, 2, FALSE)</f>
        <v>Chuck Magee</v>
      </c>
      <c r="W9852" s="3" t="str">
        <f>IFERROR(VLOOKUP($B9852, 'Returns'!$A$2:$B$801, 2, FALSE), "No")</f>
        <v>No</v>
      </c>
    </row>
    <row r="9853" spans="1:23" x14ac:dyDescent="0.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VLOOKUP($M9853,People!$A$2:$B$5, 2, FALSE)</f>
        <v>Chuck Magee</v>
      </c>
      <c r="W9853" s="3" t="str">
        <f>IFERROR(VLOOKUP($B9853, 'Returns'!$A$2:$B$801, 2, FALSE), "No")</f>
        <v>No</v>
      </c>
    </row>
    <row r="9854" spans="1:23" x14ac:dyDescent="0.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VLOOKUP($M9854,People!$A$2:$B$5, 2, FALSE)</f>
        <v>Chuck Magee</v>
      </c>
      <c r="W9854" s="3" t="str">
        <f>IFERROR(VLOOKUP($B9854, 'Returns'!$A$2:$B$801, 2, FALSE), "No")</f>
        <v>No</v>
      </c>
    </row>
    <row r="9855" spans="1:23" x14ac:dyDescent="0.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VLOOKUP($M9855,People!$A$2:$B$5, 2, FALSE)</f>
        <v>Chuck Magee</v>
      </c>
      <c r="W9855" s="3" t="str">
        <f>IFERROR(VLOOKUP($B9855, 'Returns'!$A$2:$B$801, 2, FALSE), "No")</f>
        <v>No</v>
      </c>
    </row>
    <row r="9856" spans="1:23" x14ac:dyDescent="0.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VLOOKUP($M9856,People!$A$2:$B$5, 2, FALSE)</f>
        <v>Anna Andreadi</v>
      </c>
      <c r="W9856" s="3" t="str">
        <f>IFERROR(VLOOKUP($B9856, 'Returns'!$A$2:$B$801, 2, FALSE), "No")</f>
        <v>No</v>
      </c>
    </row>
    <row r="9857" spans="1:23" x14ac:dyDescent="0.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VLOOKUP($M9857,People!$A$2:$B$5, 2, FALSE)</f>
        <v>Anna Andreadi</v>
      </c>
      <c r="W9857" s="3" t="str">
        <f>IFERROR(VLOOKUP($B9857, 'Returns'!$A$2:$B$801, 2, FALSE), "No")</f>
        <v>No</v>
      </c>
    </row>
    <row r="9858" spans="1:23" x14ac:dyDescent="0.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VLOOKUP($M9858,People!$A$2:$B$5, 2, FALSE)</f>
        <v>Cassandra Brandow</v>
      </c>
      <c r="W9858" s="3" t="str">
        <f>IFERROR(VLOOKUP($B9858, 'Returns'!$A$2:$B$801, 2, FALSE), "No")</f>
        <v>No</v>
      </c>
    </row>
    <row r="9859" spans="1:23" x14ac:dyDescent="0.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VLOOKUP($M9859,People!$A$2:$B$5, 2, FALSE)</f>
        <v>Anna Andreadi</v>
      </c>
      <c r="W9859" s="3" t="str">
        <f>IFERROR(VLOOKUP($B9859, 'Returns'!$A$2:$B$801, 2, FALSE), "No")</f>
        <v>No</v>
      </c>
    </row>
    <row r="9860" spans="1:23" x14ac:dyDescent="0.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VLOOKUP($M9860,People!$A$2:$B$5, 2, FALSE)</f>
        <v>Kelly Williams</v>
      </c>
      <c r="W9860" s="3" t="str">
        <f>IFERROR(VLOOKUP($B9860, 'Returns'!$A$2:$B$801, 2, FALSE), "No")</f>
        <v>No</v>
      </c>
    </row>
    <row r="9861" spans="1:23" x14ac:dyDescent="0.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VLOOKUP($M9861,People!$A$2:$B$5, 2, FALSE)</f>
        <v>Kelly Williams</v>
      </c>
      <c r="W9861" s="3" t="str">
        <f>IFERROR(VLOOKUP($B9861, 'Returns'!$A$2:$B$801, 2, FALSE), "No")</f>
        <v>No</v>
      </c>
    </row>
    <row r="9862" spans="1:23" x14ac:dyDescent="0.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VLOOKUP($M9862,People!$A$2:$B$5, 2, FALSE)</f>
        <v>Kelly Williams</v>
      </c>
      <c r="W9862" s="3" t="str">
        <f>IFERROR(VLOOKUP($B9862, 'Returns'!$A$2:$B$801, 2, FALSE), "No")</f>
        <v>No</v>
      </c>
    </row>
    <row r="9863" spans="1:23" x14ac:dyDescent="0.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VLOOKUP($M9863,People!$A$2:$B$5, 2, FALSE)</f>
        <v>Kelly Williams</v>
      </c>
      <c r="W9863" s="3" t="str">
        <f>IFERROR(VLOOKUP($B9863, 'Returns'!$A$2:$B$801, 2, FALSE), "No")</f>
        <v>No</v>
      </c>
    </row>
    <row r="9864" spans="1:23" x14ac:dyDescent="0.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VLOOKUP($M9864,People!$A$2:$B$5, 2, FALSE)</f>
        <v>Kelly Williams</v>
      </c>
      <c r="W9864" s="3" t="str">
        <f>IFERROR(VLOOKUP($B9864, 'Returns'!$A$2:$B$801, 2, FALSE), "No")</f>
        <v>No</v>
      </c>
    </row>
    <row r="9865" spans="1:23" x14ac:dyDescent="0.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VLOOKUP($M9865,People!$A$2:$B$5, 2, FALSE)</f>
        <v>Kelly Williams</v>
      </c>
      <c r="W9865" s="3" t="str">
        <f>IFERROR(VLOOKUP($B9865, 'Returns'!$A$2:$B$801, 2, FALSE), "No")</f>
        <v>No</v>
      </c>
    </row>
    <row r="9866" spans="1:23" x14ac:dyDescent="0.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VLOOKUP($M9866,People!$A$2:$B$5, 2, FALSE)</f>
        <v>Kelly Williams</v>
      </c>
      <c r="W9866" s="3" t="str">
        <f>IFERROR(VLOOKUP($B9866, 'Returns'!$A$2:$B$801, 2, FALSE), "No")</f>
        <v>No</v>
      </c>
    </row>
    <row r="9867" spans="1:23" x14ac:dyDescent="0.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VLOOKUP($M9867,People!$A$2:$B$5, 2, FALSE)</f>
        <v>Kelly Williams</v>
      </c>
      <c r="W9867" s="3" t="str">
        <f>IFERROR(VLOOKUP($B9867, 'Returns'!$A$2:$B$801, 2, FALSE), "No")</f>
        <v>No</v>
      </c>
    </row>
    <row r="9868" spans="1:23" x14ac:dyDescent="0.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VLOOKUP($M9868,People!$A$2:$B$5, 2, FALSE)</f>
        <v>Chuck Magee</v>
      </c>
      <c r="W9868" s="3" t="str">
        <f>IFERROR(VLOOKUP($B9868, 'Returns'!$A$2:$B$801, 2, FALSE), "No")</f>
        <v>No</v>
      </c>
    </row>
    <row r="9869" spans="1:23" x14ac:dyDescent="0.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VLOOKUP($M9869,People!$A$2:$B$5, 2, FALSE)</f>
        <v>Chuck Magee</v>
      </c>
      <c r="W9869" s="3" t="str">
        <f>IFERROR(VLOOKUP($B9869, 'Returns'!$A$2:$B$801, 2, FALSE), "No")</f>
        <v>No</v>
      </c>
    </row>
    <row r="9870" spans="1:23" x14ac:dyDescent="0.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VLOOKUP($M9870,People!$A$2:$B$5, 2, FALSE)</f>
        <v>Chuck Magee</v>
      </c>
      <c r="W9870" s="3" t="str">
        <f>IFERROR(VLOOKUP($B9870, 'Returns'!$A$2:$B$801, 2, FALSE), "No")</f>
        <v>No</v>
      </c>
    </row>
    <row r="9871" spans="1:23" x14ac:dyDescent="0.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VLOOKUP($M9871,People!$A$2:$B$5, 2, FALSE)</f>
        <v>Chuck Magee</v>
      </c>
      <c r="W9871" s="3" t="str">
        <f>IFERROR(VLOOKUP($B9871, 'Returns'!$A$2:$B$801, 2, FALSE), "No")</f>
        <v>No</v>
      </c>
    </row>
    <row r="9872" spans="1:23" x14ac:dyDescent="0.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VLOOKUP($M9872,People!$A$2:$B$5, 2, FALSE)</f>
        <v>Chuck Magee</v>
      </c>
      <c r="W9872" s="3" t="str">
        <f>IFERROR(VLOOKUP($B9872, 'Returns'!$A$2:$B$801, 2, FALSE), "No")</f>
        <v>No</v>
      </c>
    </row>
    <row r="9873" spans="1:23" x14ac:dyDescent="0.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VLOOKUP($M9873,People!$A$2:$B$5, 2, FALSE)</f>
        <v>Kelly Williams</v>
      </c>
      <c r="W9873" s="3" t="str">
        <f>IFERROR(VLOOKUP($B9873, 'Returns'!$A$2:$B$801, 2, FALSE), "No")</f>
        <v>No</v>
      </c>
    </row>
    <row r="9874" spans="1:23" x14ac:dyDescent="0.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VLOOKUP($M9874,People!$A$2:$B$5, 2, FALSE)</f>
        <v>Kelly Williams</v>
      </c>
      <c r="W9874" s="3" t="str">
        <f>IFERROR(VLOOKUP($B9874, 'Returns'!$A$2:$B$801, 2, FALSE), "No")</f>
        <v>No</v>
      </c>
    </row>
    <row r="9875" spans="1:23" x14ac:dyDescent="0.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VLOOKUP($M9875,People!$A$2:$B$5, 2, FALSE)</f>
        <v>Chuck Magee</v>
      </c>
      <c r="W9875" s="3" t="str">
        <f>IFERROR(VLOOKUP($B9875, 'Returns'!$A$2:$B$801, 2, FALSE), "No")</f>
        <v>No</v>
      </c>
    </row>
    <row r="9876" spans="1:23" x14ac:dyDescent="0.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VLOOKUP($M9876,People!$A$2:$B$5, 2, FALSE)</f>
        <v>Chuck Magee</v>
      </c>
      <c r="W9876" s="3" t="str">
        <f>IFERROR(VLOOKUP($B9876, 'Returns'!$A$2:$B$801, 2, FALSE), "No")</f>
        <v>No</v>
      </c>
    </row>
    <row r="9877" spans="1:23" x14ac:dyDescent="0.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VLOOKUP($M9877,People!$A$2:$B$5, 2, FALSE)</f>
        <v>Chuck Magee</v>
      </c>
      <c r="W9877" s="3" t="str">
        <f>IFERROR(VLOOKUP($B9877, 'Returns'!$A$2:$B$801, 2, FALSE), "No")</f>
        <v>No</v>
      </c>
    </row>
    <row r="9878" spans="1:23" x14ac:dyDescent="0.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VLOOKUP($M9878,People!$A$2:$B$5, 2, FALSE)</f>
        <v>Chuck Magee</v>
      </c>
      <c r="W9878" s="3" t="str">
        <f>IFERROR(VLOOKUP($B9878, 'Returns'!$A$2:$B$801, 2, FALSE), "No")</f>
        <v>No</v>
      </c>
    </row>
    <row r="9879" spans="1:23" x14ac:dyDescent="0.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VLOOKUP($M9879,People!$A$2:$B$5, 2, FALSE)</f>
        <v>Chuck Magee</v>
      </c>
      <c r="W9879" s="3" t="str">
        <f>IFERROR(VLOOKUP($B9879, 'Returns'!$A$2:$B$801, 2, FALSE), "No")</f>
        <v>No</v>
      </c>
    </row>
    <row r="9880" spans="1:23" x14ac:dyDescent="0.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VLOOKUP($M9880,People!$A$2:$B$5, 2, FALSE)</f>
        <v>Chuck Magee</v>
      </c>
      <c r="W9880" s="3" t="str">
        <f>IFERROR(VLOOKUP($B9880, 'Returns'!$A$2:$B$801, 2, FALSE), "No")</f>
        <v>No</v>
      </c>
    </row>
    <row r="9881" spans="1:23" x14ac:dyDescent="0.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VLOOKUP($M9881,People!$A$2:$B$5, 2, FALSE)</f>
        <v>Chuck Magee</v>
      </c>
      <c r="W9881" s="3" t="str">
        <f>IFERROR(VLOOKUP($B9881, 'Returns'!$A$2:$B$801, 2, FALSE), "No")</f>
        <v>No</v>
      </c>
    </row>
    <row r="9882" spans="1:23" x14ac:dyDescent="0.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VLOOKUP($M9882,People!$A$2:$B$5, 2, FALSE)</f>
        <v>Chuck Magee</v>
      </c>
      <c r="W9882" s="3" t="str">
        <f>IFERROR(VLOOKUP($B9882, 'Returns'!$A$2:$B$801, 2, FALSE), "No")</f>
        <v>No</v>
      </c>
    </row>
    <row r="9883" spans="1:23" x14ac:dyDescent="0.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VLOOKUP($M9883,People!$A$2:$B$5, 2, FALSE)</f>
        <v>Cassandra Brandow</v>
      </c>
      <c r="W9883" s="3" t="str">
        <f>IFERROR(VLOOKUP($B9883, 'Returns'!$A$2:$B$801, 2, FALSE), "No")</f>
        <v>No</v>
      </c>
    </row>
    <row r="9884" spans="1:23" x14ac:dyDescent="0.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VLOOKUP($M9884,People!$A$2:$B$5, 2, FALSE)</f>
        <v>Cassandra Brandow</v>
      </c>
      <c r="W9884" s="3" t="str">
        <f>IFERROR(VLOOKUP($B9884, 'Returns'!$A$2:$B$801, 2, FALSE), "No")</f>
        <v>No</v>
      </c>
    </row>
    <row r="9885" spans="1:23" x14ac:dyDescent="0.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VLOOKUP($M9885,People!$A$2:$B$5, 2, FALSE)</f>
        <v>Anna Andreadi</v>
      </c>
      <c r="W9885" s="3" t="str">
        <f>IFERROR(VLOOKUP($B9885, 'Returns'!$A$2:$B$801, 2, FALSE), "No")</f>
        <v>No</v>
      </c>
    </row>
    <row r="9886" spans="1:23" x14ac:dyDescent="0.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VLOOKUP($M9886,People!$A$2:$B$5, 2, FALSE)</f>
        <v>Anna Andreadi</v>
      </c>
      <c r="W9886" s="3" t="str">
        <f>IFERROR(VLOOKUP($B9886, 'Returns'!$A$2:$B$801, 2, FALSE), "No")</f>
        <v>No</v>
      </c>
    </row>
    <row r="9887" spans="1:23" x14ac:dyDescent="0.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VLOOKUP($M9887,People!$A$2:$B$5, 2, FALSE)</f>
        <v>Anna Andreadi</v>
      </c>
      <c r="W9887" s="3" t="str">
        <f>IFERROR(VLOOKUP($B9887, 'Returns'!$A$2:$B$801, 2, FALSE), "No")</f>
        <v>No</v>
      </c>
    </row>
    <row r="9888" spans="1:23" x14ac:dyDescent="0.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VLOOKUP($M9888,People!$A$2:$B$5, 2, FALSE)</f>
        <v>Kelly Williams</v>
      </c>
      <c r="W9888" s="3" t="str">
        <f>IFERROR(VLOOKUP($B9888, 'Returns'!$A$2:$B$801, 2, FALSE), "No")</f>
        <v>No</v>
      </c>
    </row>
    <row r="9889" spans="1:23" x14ac:dyDescent="0.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VLOOKUP($M9889,People!$A$2:$B$5, 2, FALSE)</f>
        <v>Chuck Magee</v>
      </c>
      <c r="W9889" s="3" t="str">
        <f>IFERROR(VLOOKUP($B9889, 'Returns'!$A$2:$B$801, 2, FALSE), "No")</f>
        <v>No</v>
      </c>
    </row>
    <row r="9890" spans="1:23" x14ac:dyDescent="0.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VLOOKUP($M9890,People!$A$2:$B$5, 2, FALSE)</f>
        <v>Chuck Magee</v>
      </c>
      <c r="W9890" s="3" t="str">
        <f>IFERROR(VLOOKUP($B9890, 'Returns'!$A$2:$B$801, 2, FALSE), "No")</f>
        <v>No</v>
      </c>
    </row>
    <row r="9891" spans="1:23" x14ac:dyDescent="0.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VLOOKUP($M9891,People!$A$2:$B$5, 2, FALSE)</f>
        <v>Chuck Magee</v>
      </c>
      <c r="W9891" s="3" t="str">
        <f>IFERROR(VLOOKUP($B9891, 'Returns'!$A$2:$B$801, 2, FALSE), "No")</f>
        <v>No</v>
      </c>
    </row>
    <row r="9892" spans="1:23" x14ac:dyDescent="0.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VLOOKUP($M9892,People!$A$2:$B$5, 2, FALSE)</f>
        <v>Kelly Williams</v>
      </c>
      <c r="W9892" s="3" t="str">
        <f>IFERROR(VLOOKUP($B9892, 'Returns'!$A$2:$B$801, 2, FALSE), "No")</f>
        <v>No</v>
      </c>
    </row>
    <row r="9893" spans="1:23" x14ac:dyDescent="0.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VLOOKUP($M9893,People!$A$2:$B$5, 2, FALSE)</f>
        <v>Kelly Williams</v>
      </c>
      <c r="W9893" s="3" t="str">
        <f>IFERROR(VLOOKUP($B9893, 'Returns'!$A$2:$B$801, 2, FALSE), "No")</f>
        <v>No</v>
      </c>
    </row>
    <row r="9894" spans="1:23" x14ac:dyDescent="0.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VLOOKUP($M9894,People!$A$2:$B$5, 2, FALSE)</f>
        <v>Kelly Williams</v>
      </c>
      <c r="W9894" s="3" t="str">
        <f>IFERROR(VLOOKUP($B9894, 'Returns'!$A$2:$B$801, 2, FALSE), "No")</f>
        <v>No</v>
      </c>
    </row>
    <row r="9895" spans="1:23" x14ac:dyDescent="0.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VLOOKUP($M9895,People!$A$2:$B$5, 2, FALSE)</f>
        <v>Kelly Williams</v>
      </c>
      <c r="W9895" s="3" t="str">
        <f>IFERROR(VLOOKUP($B9895, 'Returns'!$A$2:$B$801, 2, FALSE), "No")</f>
        <v>No</v>
      </c>
    </row>
    <row r="9896" spans="1:23" x14ac:dyDescent="0.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VLOOKUP($M9896,People!$A$2:$B$5, 2, FALSE)</f>
        <v>Kelly Williams</v>
      </c>
      <c r="W9896" s="3" t="str">
        <f>IFERROR(VLOOKUP($B9896, 'Returns'!$A$2:$B$801, 2, FALSE), "No")</f>
        <v>No</v>
      </c>
    </row>
    <row r="9897" spans="1:23" x14ac:dyDescent="0.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VLOOKUP($M9897,People!$A$2:$B$5, 2, FALSE)</f>
        <v>Kelly Williams</v>
      </c>
      <c r="W9897" s="3" t="str">
        <f>IFERROR(VLOOKUP($B9897, 'Returns'!$A$2:$B$801, 2, FALSE), "No")</f>
        <v>No</v>
      </c>
    </row>
    <row r="9898" spans="1:23" x14ac:dyDescent="0.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VLOOKUP($M9898,People!$A$2:$B$5, 2, FALSE)</f>
        <v>Kelly Williams</v>
      </c>
      <c r="W9898" s="3" t="str">
        <f>IFERROR(VLOOKUP($B9898, 'Returns'!$A$2:$B$801, 2, FALSE), "No")</f>
        <v>No</v>
      </c>
    </row>
    <row r="9899" spans="1:23" x14ac:dyDescent="0.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VLOOKUP($M9899,People!$A$2:$B$5, 2, FALSE)</f>
        <v>Chuck Magee</v>
      </c>
      <c r="W9899" s="3" t="str">
        <f>IFERROR(VLOOKUP($B9899, 'Returns'!$A$2:$B$801, 2, FALSE), "No")</f>
        <v>No</v>
      </c>
    </row>
    <row r="9900" spans="1:23" x14ac:dyDescent="0.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VLOOKUP($M9900,People!$A$2:$B$5, 2, FALSE)</f>
        <v>Chuck Magee</v>
      </c>
      <c r="W9900" s="3" t="str">
        <f>IFERROR(VLOOKUP($B9900, 'Returns'!$A$2:$B$801, 2, FALSE), "No")</f>
        <v>No</v>
      </c>
    </row>
    <row r="9901" spans="1:23" x14ac:dyDescent="0.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VLOOKUP($M9901,People!$A$2:$B$5, 2, FALSE)</f>
        <v>Chuck Magee</v>
      </c>
      <c r="W9901" s="3" t="str">
        <f>IFERROR(VLOOKUP($B9901, 'Returns'!$A$2:$B$801, 2, FALSE), "No")</f>
        <v>No</v>
      </c>
    </row>
    <row r="9902" spans="1:23" x14ac:dyDescent="0.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VLOOKUP($M9902,People!$A$2:$B$5, 2, FALSE)</f>
        <v>Anna Andreadi</v>
      </c>
      <c r="W9902" s="3" t="str">
        <f>IFERROR(VLOOKUP($B9902, 'Returns'!$A$2:$B$801, 2, FALSE), "No")</f>
        <v>No</v>
      </c>
    </row>
    <row r="9903" spans="1:23" x14ac:dyDescent="0.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VLOOKUP($M9903,People!$A$2:$B$5, 2, FALSE)</f>
        <v>Anna Andreadi</v>
      </c>
      <c r="W9903" s="3" t="str">
        <f>IFERROR(VLOOKUP($B9903, 'Returns'!$A$2:$B$801, 2, FALSE), "No")</f>
        <v>No</v>
      </c>
    </row>
    <row r="9904" spans="1:23" x14ac:dyDescent="0.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VLOOKUP($M9904,People!$A$2:$B$5, 2, FALSE)</f>
        <v>Anna Andreadi</v>
      </c>
      <c r="W9904" s="3" t="str">
        <f>IFERROR(VLOOKUP($B9904, 'Returns'!$A$2:$B$801, 2, FALSE), "No")</f>
        <v>No</v>
      </c>
    </row>
    <row r="9905" spans="1:23" x14ac:dyDescent="0.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VLOOKUP($M9905,People!$A$2:$B$5, 2, FALSE)</f>
        <v>Kelly Williams</v>
      </c>
      <c r="W9905" s="3" t="str">
        <f>IFERROR(VLOOKUP($B9905, 'Returns'!$A$2:$B$801, 2, FALSE), "No")</f>
        <v>No</v>
      </c>
    </row>
    <row r="9906" spans="1:23" x14ac:dyDescent="0.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VLOOKUP($M9906,People!$A$2:$B$5, 2, FALSE)</f>
        <v>Kelly Williams</v>
      </c>
      <c r="W9906" s="3" t="str">
        <f>IFERROR(VLOOKUP($B9906, 'Returns'!$A$2:$B$801, 2, FALSE), "No")</f>
        <v>No</v>
      </c>
    </row>
    <row r="9907" spans="1:23" x14ac:dyDescent="0.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VLOOKUP($M9907,People!$A$2:$B$5, 2, FALSE)</f>
        <v>Anna Andreadi</v>
      </c>
      <c r="W9907" s="3" t="str">
        <f>IFERROR(VLOOKUP($B9907, 'Returns'!$A$2:$B$801, 2, FALSE), "No")</f>
        <v>No</v>
      </c>
    </row>
    <row r="9908" spans="1:23" x14ac:dyDescent="0.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VLOOKUP($M9908,People!$A$2:$B$5, 2, FALSE)</f>
        <v>Anna Andreadi</v>
      </c>
      <c r="W9908" s="3" t="str">
        <f>IFERROR(VLOOKUP($B9908, 'Returns'!$A$2:$B$801, 2, FALSE), "No")</f>
        <v>No</v>
      </c>
    </row>
    <row r="9909" spans="1:23" x14ac:dyDescent="0.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VLOOKUP($M9909,People!$A$2:$B$5, 2, FALSE)</f>
        <v>Anna Andreadi</v>
      </c>
      <c r="W9909" s="3" t="str">
        <f>IFERROR(VLOOKUP($B9909, 'Returns'!$A$2:$B$801, 2, FALSE), "No")</f>
        <v>No</v>
      </c>
    </row>
    <row r="9910" spans="1:23" x14ac:dyDescent="0.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VLOOKUP($M9910,People!$A$2:$B$5, 2, FALSE)</f>
        <v>Anna Andreadi</v>
      </c>
      <c r="W9910" s="3" t="str">
        <f>IFERROR(VLOOKUP($B9910, 'Returns'!$A$2:$B$801, 2, FALSE), "No")</f>
        <v>No</v>
      </c>
    </row>
    <row r="9911" spans="1:23" x14ac:dyDescent="0.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VLOOKUP($M9911,People!$A$2:$B$5, 2, FALSE)</f>
        <v>Anna Andreadi</v>
      </c>
      <c r="W9911" s="3" t="str">
        <f>IFERROR(VLOOKUP($B9911, 'Returns'!$A$2:$B$801, 2, FALSE), "No")</f>
        <v>No</v>
      </c>
    </row>
    <row r="9912" spans="1:23" x14ac:dyDescent="0.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VLOOKUP($M9912,People!$A$2:$B$5, 2, FALSE)</f>
        <v>Anna Andreadi</v>
      </c>
      <c r="W9912" s="3" t="str">
        <f>IFERROR(VLOOKUP($B9912, 'Returns'!$A$2:$B$801, 2, FALSE), "No")</f>
        <v>No</v>
      </c>
    </row>
    <row r="9913" spans="1:23" x14ac:dyDescent="0.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VLOOKUP($M9913,People!$A$2:$B$5, 2, FALSE)</f>
        <v>Cassandra Brandow</v>
      </c>
      <c r="W9913" s="3" t="str">
        <f>IFERROR(VLOOKUP($B9913, 'Returns'!$A$2:$B$801, 2, FALSE), "No")</f>
        <v>No</v>
      </c>
    </row>
    <row r="9914" spans="1:23" x14ac:dyDescent="0.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VLOOKUP($M9914,People!$A$2:$B$5, 2, FALSE)</f>
        <v>Anna Andreadi</v>
      </c>
      <c r="W9914" s="3" t="str">
        <f>IFERROR(VLOOKUP($B9914, 'Returns'!$A$2:$B$801, 2, FALSE), "No")</f>
        <v>No</v>
      </c>
    </row>
    <row r="9915" spans="1:23" x14ac:dyDescent="0.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VLOOKUP($M9915,People!$A$2:$B$5, 2, FALSE)</f>
        <v>Anna Andreadi</v>
      </c>
      <c r="W9915" s="3" t="str">
        <f>IFERROR(VLOOKUP($B9915, 'Returns'!$A$2:$B$801, 2, FALSE), "No")</f>
        <v>No</v>
      </c>
    </row>
    <row r="9916" spans="1:23" x14ac:dyDescent="0.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VLOOKUP($M9916,People!$A$2:$B$5, 2, FALSE)</f>
        <v>Kelly Williams</v>
      </c>
      <c r="W9916" s="3" t="str">
        <f>IFERROR(VLOOKUP($B9916, 'Returns'!$A$2:$B$801, 2, FALSE), "No")</f>
        <v>No</v>
      </c>
    </row>
    <row r="9917" spans="1:23" x14ac:dyDescent="0.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VLOOKUP($M9917,People!$A$2:$B$5, 2, FALSE)</f>
        <v>Kelly Williams</v>
      </c>
      <c r="W9917" s="3" t="str">
        <f>IFERROR(VLOOKUP($B9917, 'Returns'!$A$2:$B$801, 2, FALSE), "No")</f>
        <v>No</v>
      </c>
    </row>
    <row r="9918" spans="1:23" x14ac:dyDescent="0.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VLOOKUP($M9918,People!$A$2:$B$5, 2, FALSE)</f>
        <v>Kelly Williams</v>
      </c>
      <c r="W9918" s="3" t="str">
        <f>IFERROR(VLOOKUP($B9918, 'Returns'!$A$2:$B$801, 2, FALSE), "No")</f>
        <v>No</v>
      </c>
    </row>
    <row r="9919" spans="1:23" x14ac:dyDescent="0.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VLOOKUP($M9919,People!$A$2:$B$5, 2, FALSE)</f>
        <v>Kelly Williams</v>
      </c>
      <c r="W9919" s="3" t="str">
        <f>IFERROR(VLOOKUP($B9919, 'Returns'!$A$2:$B$801, 2, FALSE), "No")</f>
        <v>No</v>
      </c>
    </row>
    <row r="9920" spans="1:23" x14ac:dyDescent="0.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VLOOKUP($M9920,People!$A$2:$B$5, 2, FALSE)</f>
        <v>Chuck Magee</v>
      </c>
      <c r="W9920" s="3" t="str">
        <f>IFERROR(VLOOKUP($B9920, 'Returns'!$A$2:$B$801, 2, FALSE), "No")</f>
        <v>No</v>
      </c>
    </row>
    <row r="9921" spans="1:23" x14ac:dyDescent="0.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VLOOKUP($M9921,People!$A$2:$B$5, 2, FALSE)</f>
        <v>Kelly Williams</v>
      </c>
      <c r="W9921" s="3" t="str">
        <f>IFERROR(VLOOKUP($B9921, 'Returns'!$A$2:$B$801, 2, FALSE), "No")</f>
        <v>No</v>
      </c>
    </row>
    <row r="9922" spans="1:23" x14ac:dyDescent="0.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VLOOKUP($M9922,People!$A$2:$B$5, 2, FALSE)</f>
        <v>Kelly Williams</v>
      </c>
      <c r="W9922" s="3" t="str">
        <f>IFERROR(VLOOKUP($B9922, 'Returns'!$A$2:$B$801, 2, FALSE), "No")</f>
        <v>No</v>
      </c>
    </row>
    <row r="9923" spans="1:23" x14ac:dyDescent="0.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VLOOKUP($M9923,People!$A$2:$B$5, 2, FALSE)</f>
        <v>Chuck Magee</v>
      </c>
      <c r="W9923" s="3" t="str">
        <f>IFERROR(VLOOKUP($B9923, 'Returns'!$A$2:$B$801, 2, FALSE), "No")</f>
        <v>No</v>
      </c>
    </row>
    <row r="9924" spans="1:23" x14ac:dyDescent="0.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VLOOKUP($M9924,People!$A$2:$B$5, 2, FALSE)</f>
        <v>Kelly Williams</v>
      </c>
      <c r="W9924" s="3" t="str">
        <f>IFERROR(VLOOKUP($B9924, 'Returns'!$A$2:$B$801, 2, FALSE), "No")</f>
        <v>No</v>
      </c>
    </row>
    <row r="9925" spans="1:23" x14ac:dyDescent="0.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VLOOKUP($M9925,People!$A$2:$B$5, 2, FALSE)</f>
        <v>Chuck Magee</v>
      </c>
      <c r="W9925" s="3" t="str">
        <f>IFERROR(VLOOKUP($B9925, 'Returns'!$A$2:$B$801, 2, FALSE), "No")</f>
        <v>No</v>
      </c>
    </row>
    <row r="9926" spans="1:23" x14ac:dyDescent="0.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VLOOKUP($M9926,People!$A$2:$B$5, 2, FALSE)</f>
        <v>Chuck Magee</v>
      </c>
      <c r="W9926" s="3" t="str">
        <f>IFERROR(VLOOKUP($B9926, 'Returns'!$A$2:$B$801, 2, FALSE), "No")</f>
        <v>No</v>
      </c>
    </row>
    <row r="9927" spans="1:23" x14ac:dyDescent="0.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VLOOKUP($M9927,People!$A$2:$B$5, 2, FALSE)</f>
        <v>Chuck Magee</v>
      </c>
      <c r="W9927" s="3" t="str">
        <f>IFERROR(VLOOKUP($B9927, 'Returns'!$A$2:$B$801, 2, FALSE), "No")</f>
        <v>No</v>
      </c>
    </row>
    <row r="9928" spans="1:23" x14ac:dyDescent="0.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VLOOKUP($M9928,People!$A$2:$B$5, 2, FALSE)</f>
        <v>Chuck Magee</v>
      </c>
      <c r="W9928" s="3" t="str">
        <f>IFERROR(VLOOKUP($B9928, 'Returns'!$A$2:$B$801, 2, FALSE), "No")</f>
        <v>No</v>
      </c>
    </row>
    <row r="9929" spans="1:23" x14ac:dyDescent="0.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VLOOKUP($M9929,People!$A$2:$B$5, 2, FALSE)</f>
        <v>Chuck Magee</v>
      </c>
      <c r="W9929" s="3" t="str">
        <f>IFERROR(VLOOKUP($B9929, 'Returns'!$A$2:$B$801, 2, FALSE), "No")</f>
        <v>No</v>
      </c>
    </row>
    <row r="9930" spans="1:23" x14ac:dyDescent="0.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VLOOKUP($M9930,People!$A$2:$B$5, 2, FALSE)</f>
        <v>Anna Andreadi</v>
      </c>
      <c r="W9930" s="3" t="str">
        <f>IFERROR(VLOOKUP($B9930, 'Returns'!$A$2:$B$801, 2, FALSE), "No")</f>
        <v>No</v>
      </c>
    </row>
    <row r="9931" spans="1:23" x14ac:dyDescent="0.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VLOOKUP($M9931,People!$A$2:$B$5, 2, FALSE)</f>
        <v>Anna Andreadi</v>
      </c>
      <c r="W9931" s="3" t="str">
        <f>IFERROR(VLOOKUP($B9931, 'Returns'!$A$2:$B$801, 2, FALSE), "No")</f>
        <v>No</v>
      </c>
    </row>
    <row r="9932" spans="1:23" x14ac:dyDescent="0.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VLOOKUP($M9932,People!$A$2:$B$5, 2, FALSE)</f>
        <v>Anna Andreadi</v>
      </c>
      <c r="W9932" s="3" t="str">
        <f>IFERROR(VLOOKUP($B9932, 'Returns'!$A$2:$B$801, 2, FALSE), "No")</f>
        <v>No</v>
      </c>
    </row>
    <row r="9933" spans="1:23" x14ac:dyDescent="0.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VLOOKUP($M9933,People!$A$2:$B$5, 2, FALSE)</f>
        <v>Anna Andreadi</v>
      </c>
      <c r="W9933" s="3" t="str">
        <f>IFERROR(VLOOKUP($B9933, 'Returns'!$A$2:$B$801, 2, FALSE), "No")</f>
        <v>No</v>
      </c>
    </row>
    <row r="9934" spans="1:23" x14ac:dyDescent="0.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VLOOKUP($M9934,People!$A$2:$B$5, 2, FALSE)</f>
        <v>Anna Andreadi</v>
      </c>
      <c r="W9934" s="3" t="str">
        <f>IFERROR(VLOOKUP($B9934, 'Returns'!$A$2:$B$801, 2, FALSE), "No")</f>
        <v>No</v>
      </c>
    </row>
    <row r="9935" spans="1:23" x14ac:dyDescent="0.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VLOOKUP($M9935,People!$A$2:$B$5, 2, FALSE)</f>
        <v>Chuck Magee</v>
      </c>
      <c r="W9935" s="3" t="str">
        <f>IFERROR(VLOOKUP($B9935, 'Returns'!$A$2:$B$801, 2, FALSE), "No")</f>
        <v>No</v>
      </c>
    </row>
    <row r="9936" spans="1:23" x14ac:dyDescent="0.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VLOOKUP($M9936,People!$A$2:$B$5, 2, FALSE)</f>
        <v>Chuck Magee</v>
      </c>
      <c r="W9936" s="3" t="str">
        <f>IFERROR(VLOOKUP($B9936, 'Returns'!$A$2:$B$801, 2, FALSE), "No")</f>
        <v>No</v>
      </c>
    </row>
    <row r="9937" spans="1:23" x14ac:dyDescent="0.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VLOOKUP($M9937,People!$A$2:$B$5, 2, FALSE)</f>
        <v>Chuck Magee</v>
      </c>
      <c r="W9937" s="3" t="str">
        <f>IFERROR(VLOOKUP($B9937, 'Returns'!$A$2:$B$801, 2, FALSE), "No")</f>
        <v>No</v>
      </c>
    </row>
    <row r="9938" spans="1:23" x14ac:dyDescent="0.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VLOOKUP($M9938,People!$A$2:$B$5, 2, FALSE)</f>
        <v>Chuck Magee</v>
      </c>
      <c r="W9938" s="3" t="str">
        <f>IFERROR(VLOOKUP($B9938, 'Returns'!$A$2:$B$801, 2, FALSE), "No")</f>
        <v>No</v>
      </c>
    </row>
    <row r="9939" spans="1:23" x14ac:dyDescent="0.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VLOOKUP($M9939,People!$A$2:$B$5, 2, FALSE)</f>
        <v>Anna Andreadi</v>
      </c>
      <c r="W9939" s="3" t="str">
        <f>IFERROR(VLOOKUP($B9939, 'Returns'!$A$2:$B$801, 2, FALSE), "No")</f>
        <v>No</v>
      </c>
    </row>
    <row r="9940" spans="1:23" x14ac:dyDescent="0.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VLOOKUP($M9940,People!$A$2:$B$5, 2, FALSE)</f>
        <v>Chuck Magee</v>
      </c>
      <c r="W9940" s="3" t="str">
        <f>IFERROR(VLOOKUP($B9940, 'Returns'!$A$2:$B$801, 2, FALSE), "No")</f>
        <v>No</v>
      </c>
    </row>
    <row r="9941" spans="1:23" x14ac:dyDescent="0.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VLOOKUP($M9941,People!$A$2:$B$5, 2, FALSE)</f>
        <v>Chuck Magee</v>
      </c>
      <c r="W9941" s="3" t="str">
        <f>IFERROR(VLOOKUP($B9941, 'Returns'!$A$2:$B$801, 2, FALSE), "No")</f>
        <v>No</v>
      </c>
    </row>
    <row r="9942" spans="1:23" x14ac:dyDescent="0.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VLOOKUP($M9942,People!$A$2:$B$5, 2, FALSE)</f>
        <v>Chuck Magee</v>
      </c>
      <c r="W9942" s="3" t="str">
        <f>IFERROR(VLOOKUP($B9942, 'Returns'!$A$2:$B$801, 2, FALSE), "No")</f>
        <v>No</v>
      </c>
    </row>
    <row r="9943" spans="1:23" x14ac:dyDescent="0.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VLOOKUP($M9943,People!$A$2:$B$5, 2, FALSE)</f>
        <v>Anna Andreadi</v>
      </c>
      <c r="W9943" s="3" t="str">
        <f>IFERROR(VLOOKUP($B9943, 'Returns'!$A$2:$B$801, 2, FALSE), "No")</f>
        <v>No</v>
      </c>
    </row>
    <row r="9944" spans="1:23" x14ac:dyDescent="0.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VLOOKUP($M9944,People!$A$2:$B$5, 2, FALSE)</f>
        <v>Anna Andreadi</v>
      </c>
      <c r="W9944" s="3" t="str">
        <f>IFERROR(VLOOKUP($B9944, 'Returns'!$A$2:$B$801, 2, FALSE), "No")</f>
        <v>No</v>
      </c>
    </row>
    <row r="9945" spans="1:23" x14ac:dyDescent="0.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VLOOKUP($M9945,People!$A$2:$B$5, 2, FALSE)</f>
        <v>Anna Andreadi</v>
      </c>
      <c r="W9945" s="3" t="str">
        <f>IFERROR(VLOOKUP($B9945, 'Returns'!$A$2:$B$801, 2, FALSE), "No")</f>
        <v>No</v>
      </c>
    </row>
    <row r="9946" spans="1:23" x14ac:dyDescent="0.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VLOOKUP($M9946,People!$A$2:$B$5, 2, FALSE)</f>
        <v>Anna Andreadi</v>
      </c>
      <c r="W9946" s="3" t="str">
        <f>IFERROR(VLOOKUP($B9946, 'Returns'!$A$2:$B$801, 2, FALSE), "No")</f>
        <v>No</v>
      </c>
    </row>
    <row r="9947" spans="1:23" x14ac:dyDescent="0.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VLOOKUP($M9947,People!$A$2:$B$5, 2, FALSE)</f>
        <v>Chuck Magee</v>
      </c>
      <c r="W9947" s="3" t="str">
        <f>IFERROR(VLOOKUP($B9947, 'Returns'!$A$2:$B$801, 2, FALSE), "No")</f>
        <v>No</v>
      </c>
    </row>
    <row r="9948" spans="1:23" x14ac:dyDescent="0.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VLOOKUP($M9948,People!$A$2:$B$5, 2, FALSE)</f>
        <v>Chuck Magee</v>
      </c>
      <c r="W9948" s="3" t="str">
        <f>IFERROR(VLOOKUP($B9948, 'Returns'!$A$2:$B$801, 2, FALSE), "No")</f>
        <v>No</v>
      </c>
    </row>
    <row r="9949" spans="1:23" x14ac:dyDescent="0.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VLOOKUP($M9949,People!$A$2:$B$5, 2, FALSE)</f>
        <v>Kelly Williams</v>
      </c>
      <c r="W9949" s="3" t="str">
        <f>IFERROR(VLOOKUP($B9949, 'Returns'!$A$2:$B$801, 2, FALSE), "No")</f>
        <v>No</v>
      </c>
    </row>
    <row r="9950" spans="1:23" x14ac:dyDescent="0.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VLOOKUP($M9950,People!$A$2:$B$5, 2, FALSE)</f>
        <v>Kelly Williams</v>
      </c>
      <c r="W9950" s="3" t="str">
        <f>IFERROR(VLOOKUP($B9950, 'Returns'!$A$2:$B$801, 2, FALSE), "No")</f>
        <v>No</v>
      </c>
    </row>
    <row r="9951" spans="1:23" x14ac:dyDescent="0.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VLOOKUP($M9951,People!$A$2:$B$5, 2, FALSE)</f>
        <v>Kelly Williams</v>
      </c>
      <c r="W9951" s="3" t="str">
        <f>IFERROR(VLOOKUP($B9951, 'Returns'!$A$2:$B$801, 2, FALSE), "No")</f>
        <v>No</v>
      </c>
    </row>
    <row r="9952" spans="1:23" x14ac:dyDescent="0.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VLOOKUP($M9952,People!$A$2:$B$5, 2, FALSE)</f>
        <v>Kelly Williams</v>
      </c>
      <c r="W9952" s="3" t="str">
        <f>IFERROR(VLOOKUP($B9952, 'Returns'!$A$2:$B$801, 2, FALSE), "No")</f>
        <v>No</v>
      </c>
    </row>
    <row r="9953" spans="1:23" x14ac:dyDescent="0.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VLOOKUP($M9953,People!$A$2:$B$5, 2, FALSE)</f>
        <v>Kelly Williams</v>
      </c>
      <c r="W9953" s="3" t="str">
        <f>IFERROR(VLOOKUP($B9953, 'Returns'!$A$2:$B$801, 2, FALSE), "No")</f>
        <v>No</v>
      </c>
    </row>
    <row r="9954" spans="1:23" x14ac:dyDescent="0.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VLOOKUP($M9954,People!$A$2:$B$5, 2, FALSE)</f>
        <v>Anna Andreadi</v>
      </c>
      <c r="W9954" s="3" t="str">
        <f>IFERROR(VLOOKUP($B9954, 'Returns'!$A$2:$B$801, 2, FALSE), "No")</f>
        <v>Yes</v>
      </c>
    </row>
    <row r="9955" spans="1:23" x14ac:dyDescent="0.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VLOOKUP($M9955,People!$A$2:$B$5, 2, FALSE)</f>
        <v>Anna Andreadi</v>
      </c>
      <c r="W9955" s="3" t="str">
        <f>IFERROR(VLOOKUP($B9955, 'Returns'!$A$2:$B$801, 2, FALSE), "No")</f>
        <v>Yes</v>
      </c>
    </row>
    <row r="9956" spans="1:23" x14ac:dyDescent="0.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VLOOKUP($M9956,People!$A$2:$B$5, 2, FALSE)</f>
        <v>Anna Andreadi</v>
      </c>
      <c r="W9956" s="3" t="str">
        <f>IFERROR(VLOOKUP($B9956, 'Returns'!$A$2:$B$801, 2, FALSE), "No")</f>
        <v>Yes</v>
      </c>
    </row>
    <row r="9957" spans="1:23" x14ac:dyDescent="0.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VLOOKUP($M9957,People!$A$2:$B$5, 2, FALSE)</f>
        <v>Anna Andreadi</v>
      </c>
      <c r="W9957" s="3" t="str">
        <f>IFERROR(VLOOKUP($B9957, 'Returns'!$A$2:$B$801, 2, FALSE), "No")</f>
        <v>Yes</v>
      </c>
    </row>
    <row r="9958" spans="1:23" x14ac:dyDescent="0.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VLOOKUP($M9958,People!$A$2:$B$5, 2, FALSE)</f>
        <v>Chuck Magee</v>
      </c>
      <c r="W9958" s="3" t="str">
        <f>IFERROR(VLOOKUP($B9958, 'Returns'!$A$2:$B$801, 2, FALSE), "No")</f>
        <v>Yes</v>
      </c>
    </row>
    <row r="9959" spans="1:23" x14ac:dyDescent="0.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VLOOKUP($M9959,People!$A$2:$B$5, 2, FALSE)</f>
        <v>Chuck Magee</v>
      </c>
      <c r="W9959" s="3" t="str">
        <f>IFERROR(VLOOKUP($B9959, 'Returns'!$A$2:$B$801, 2, FALSE), "No")</f>
        <v>Yes</v>
      </c>
    </row>
    <row r="9960" spans="1:23" x14ac:dyDescent="0.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VLOOKUP($M9960,People!$A$2:$B$5, 2, FALSE)</f>
        <v>Chuck Magee</v>
      </c>
      <c r="W9960" s="3" t="str">
        <f>IFERROR(VLOOKUP($B9960, 'Returns'!$A$2:$B$801, 2, FALSE), "No")</f>
        <v>Yes</v>
      </c>
    </row>
    <row r="9961" spans="1:23" x14ac:dyDescent="0.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VLOOKUP($M9961,People!$A$2:$B$5, 2, FALSE)</f>
        <v>Anna Andreadi</v>
      </c>
      <c r="W9961" s="3" t="str">
        <f>IFERROR(VLOOKUP($B9961, 'Returns'!$A$2:$B$801, 2, FALSE), "No")</f>
        <v>No</v>
      </c>
    </row>
    <row r="9962" spans="1:23" x14ac:dyDescent="0.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VLOOKUP($M9962,People!$A$2:$B$5, 2, FALSE)</f>
        <v>Cassandra Brandow</v>
      </c>
      <c r="W9962" s="3" t="str">
        <f>IFERROR(VLOOKUP($B9962, 'Returns'!$A$2:$B$801, 2, FALSE), "No")</f>
        <v>No</v>
      </c>
    </row>
    <row r="9963" spans="1:23" x14ac:dyDescent="0.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VLOOKUP($M9963,People!$A$2:$B$5, 2, FALSE)</f>
        <v>Kelly Williams</v>
      </c>
      <c r="W9963" s="3" t="str">
        <f>IFERROR(VLOOKUP($B9963, 'Returns'!$A$2:$B$801, 2, FALSE), "No")</f>
        <v>No</v>
      </c>
    </row>
    <row r="9964" spans="1:23" x14ac:dyDescent="0.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VLOOKUP($M9964,People!$A$2:$B$5, 2, FALSE)</f>
        <v>Kelly Williams</v>
      </c>
      <c r="W9964" s="3" t="str">
        <f>IFERROR(VLOOKUP($B9964, 'Returns'!$A$2:$B$801, 2, FALSE), "No")</f>
        <v>No</v>
      </c>
    </row>
    <row r="9965" spans="1:23" x14ac:dyDescent="0.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VLOOKUP($M9965,People!$A$2:$B$5, 2, FALSE)</f>
        <v>Chuck Magee</v>
      </c>
      <c r="W9965" s="3" t="str">
        <f>IFERROR(VLOOKUP($B9965, 'Returns'!$A$2:$B$801, 2, FALSE), "No")</f>
        <v>No</v>
      </c>
    </row>
    <row r="9966" spans="1:23" x14ac:dyDescent="0.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VLOOKUP($M9966,People!$A$2:$B$5, 2, FALSE)</f>
        <v>Chuck Magee</v>
      </c>
      <c r="W9966" s="3" t="str">
        <f>IFERROR(VLOOKUP($B9966, 'Returns'!$A$2:$B$801, 2, FALSE), "No")</f>
        <v>No</v>
      </c>
    </row>
    <row r="9967" spans="1:23" x14ac:dyDescent="0.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VLOOKUP($M9967,People!$A$2:$B$5, 2, FALSE)</f>
        <v>Chuck Magee</v>
      </c>
      <c r="W9967" s="3" t="str">
        <f>IFERROR(VLOOKUP($B9967, 'Returns'!$A$2:$B$801, 2, FALSE), "No")</f>
        <v>No</v>
      </c>
    </row>
    <row r="9968" spans="1:23" x14ac:dyDescent="0.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VLOOKUP($M9968,People!$A$2:$B$5, 2, FALSE)</f>
        <v>Chuck Magee</v>
      </c>
      <c r="W9968" s="3" t="str">
        <f>IFERROR(VLOOKUP($B9968, 'Returns'!$A$2:$B$801, 2, FALSE), "No")</f>
        <v>No</v>
      </c>
    </row>
    <row r="9969" spans="1:23" x14ac:dyDescent="0.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VLOOKUP($M9969,People!$A$2:$B$5, 2, FALSE)</f>
        <v>Chuck Magee</v>
      </c>
      <c r="W9969" s="3" t="str">
        <f>IFERROR(VLOOKUP($B9969, 'Returns'!$A$2:$B$801, 2, FALSE), "No")</f>
        <v>No</v>
      </c>
    </row>
    <row r="9970" spans="1:23" x14ac:dyDescent="0.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VLOOKUP($M9970,People!$A$2:$B$5, 2, FALSE)</f>
        <v>Chuck Magee</v>
      </c>
      <c r="W9970" s="3" t="str">
        <f>IFERROR(VLOOKUP($B9970, 'Returns'!$A$2:$B$801, 2, FALSE), "No")</f>
        <v>No</v>
      </c>
    </row>
    <row r="9971" spans="1:23" x14ac:dyDescent="0.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VLOOKUP($M9971,People!$A$2:$B$5, 2, FALSE)</f>
        <v>Chuck Magee</v>
      </c>
      <c r="W9971" s="3" t="str">
        <f>IFERROR(VLOOKUP($B9971, 'Returns'!$A$2:$B$801, 2, FALSE), "No")</f>
        <v>No</v>
      </c>
    </row>
    <row r="9972" spans="1:23" x14ac:dyDescent="0.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VLOOKUP($M9972,People!$A$2:$B$5, 2, FALSE)</f>
        <v>Cassandra Brandow</v>
      </c>
      <c r="W9972" s="3" t="str">
        <f>IFERROR(VLOOKUP($B9972, 'Returns'!$A$2:$B$801, 2, FALSE), "No")</f>
        <v>No</v>
      </c>
    </row>
    <row r="9973" spans="1:23" x14ac:dyDescent="0.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VLOOKUP($M9973,People!$A$2:$B$5, 2, FALSE)</f>
        <v>Cassandra Brandow</v>
      </c>
      <c r="W9973" s="3" t="str">
        <f>IFERROR(VLOOKUP($B9973, 'Returns'!$A$2:$B$801, 2, FALSE), "No")</f>
        <v>No</v>
      </c>
    </row>
    <row r="9974" spans="1:23" x14ac:dyDescent="0.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VLOOKUP($M9974,People!$A$2:$B$5, 2, FALSE)</f>
        <v>Kelly Williams</v>
      </c>
      <c r="W9974" s="3" t="str">
        <f>IFERROR(VLOOKUP($B9974, 'Returns'!$A$2:$B$801, 2, FALSE), "No")</f>
        <v>No</v>
      </c>
    </row>
    <row r="9975" spans="1:23" x14ac:dyDescent="0.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VLOOKUP($M9975,People!$A$2:$B$5, 2, FALSE)</f>
        <v>Anna Andreadi</v>
      </c>
      <c r="W9975" s="3" t="str">
        <f>IFERROR(VLOOKUP($B9975, 'Returns'!$A$2:$B$801, 2, FALSE), "No")</f>
        <v>No</v>
      </c>
    </row>
    <row r="9976" spans="1:23" x14ac:dyDescent="0.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VLOOKUP($M9976,People!$A$2:$B$5, 2, FALSE)</f>
        <v>Anna Andreadi</v>
      </c>
      <c r="W9976" s="3" t="str">
        <f>IFERROR(VLOOKUP($B9976, 'Returns'!$A$2:$B$801, 2, FALSE), "No")</f>
        <v>No</v>
      </c>
    </row>
    <row r="9977" spans="1:23" x14ac:dyDescent="0.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VLOOKUP($M9977,People!$A$2:$B$5, 2, FALSE)</f>
        <v>Anna Andreadi</v>
      </c>
      <c r="W9977" s="3" t="str">
        <f>IFERROR(VLOOKUP($B9977, 'Returns'!$A$2:$B$801, 2, FALSE), "No")</f>
        <v>No</v>
      </c>
    </row>
    <row r="9978" spans="1:23" x14ac:dyDescent="0.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VLOOKUP($M9978,People!$A$2:$B$5, 2, FALSE)</f>
        <v>Anna Andreadi</v>
      </c>
      <c r="W9978" s="3" t="str">
        <f>IFERROR(VLOOKUP($B9978, 'Returns'!$A$2:$B$801, 2, FALSE), "No")</f>
        <v>No</v>
      </c>
    </row>
    <row r="9979" spans="1:23" x14ac:dyDescent="0.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VLOOKUP($M9979,People!$A$2:$B$5, 2, FALSE)</f>
        <v>Anna Andreadi</v>
      </c>
      <c r="W9979" s="3" t="str">
        <f>IFERROR(VLOOKUP($B9979, 'Returns'!$A$2:$B$801, 2, FALSE), "No")</f>
        <v>No</v>
      </c>
    </row>
    <row r="9980" spans="1:23" x14ac:dyDescent="0.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VLOOKUP($M9980,People!$A$2:$B$5, 2, FALSE)</f>
        <v>Anna Andreadi</v>
      </c>
      <c r="W9980" s="3" t="str">
        <f>IFERROR(VLOOKUP($B9980, 'Returns'!$A$2:$B$801, 2, FALSE), "No")</f>
        <v>No</v>
      </c>
    </row>
    <row r="9981" spans="1:23" x14ac:dyDescent="0.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VLOOKUP($M9981,People!$A$2:$B$5, 2, FALSE)</f>
        <v>Anna Andreadi</v>
      </c>
      <c r="W9981" s="3" t="str">
        <f>IFERROR(VLOOKUP($B9981, 'Returns'!$A$2:$B$801, 2, FALSE), "No")</f>
        <v>No</v>
      </c>
    </row>
    <row r="9982" spans="1:23" x14ac:dyDescent="0.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VLOOKUP($M9982,People!$A$2:$B$5, 2, FALSE)</f>
        <v>Cassandra Brandow</v>
      </c>
      <c r="W9982" s="3" t="str">
        <f>IFERROR(VLOOKUP($B9982, 'Returns'!$A$2:$B$801, 2, FALSE), "No")</f>
        <v>No</v>
      </c>
    </row>
    <row r="9983" spans="1:23" x14ac:dyDescent="0.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VLOOKUP($M9983,People!$A$2:$B$5, 2, FALSE)</f>
        <v>Chuck Magee</v>
      </c>
      <c r="W9983" s="3" t="str">
        <f>IFERROR(VLOOKUP($B9983, 'Returns'!$A$2:$B$801, 2, FALSE), "No")</f>
        <v>No</v>
      </c>
    </row>
    <row r="9984" spans="1:23" x14ac:dyDescent="0.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VLOOKUP($M9984,People!$A$2:$B$5, 2, FALSE)</f>
        <v>Kelly Williams</v>
      </c>
      <c r="W9984" s="3" t="str">
        <f>IFERROR(VLOOKUP($B9984, 'Returns'!$A$2:$B$801, 2, FALSE), "No")</f>
        <v>No</v>
      </c>
    </row>
    <row r="9985" spans="1:23" x14ac:dyDescent="0.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VLOOKUP($M9985,People!$A$2:$B$5, 2, FALSE)</f>
        <v>Kelly Williams</v>
      </c>
      <c r="W9985" s="3" t="str">
        <f>IFERROR(VLOOKUP($B9985, 'Returns'!$A$2:$B$801, 2, FALSE), "No")</f>
        <v>No</v>
      </c>
    </row>
    <row r="9986" spans="1:23" x14ac:dyDescent="0.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VLOOKUP($M9986,People!$A$2:$B$5, 2, FALSE)</f>
        <v>Chuck Magee</v>
      </c>
      <c r="W9986" s="3" t="str">
        <f>IFERROR(VLOOKUP($B9986, 'Returns'!$A$2:$B$801, 2, FALSE), "No")</f>
        <v>No</v>
      </c>
    </row>
    <row r="9987" spans="1:23" x14ac:dyDescent="0.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VLOOKUP($M9987,People!$A$2:$B$5, 2, FALSE)</f>
        <v>Chuck Magee</v>
      </c>
      <c r="W9987" s="3" t="str">
        <f>IFERROR(VLOOKUP($B9987, 'Returns'!$A$2:$B$801, 2, FALSE), "No")</f>
        <v>No</v>
      </c>
    </row>
    <row r="9988" spans="1:23" x14ac:dyDescent="0.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VLOOKUP($M9988,People!$A$2:$B$5, 2, FALSE)</f>
        <v>Anna Andreadi</v>
      </c>
      <c r="W9988" s="3" t="str">
        <f>IFERROR(VLOOKUP($B9988, 'Returns'!$A$2:$B$801, 2, FALSE), "No")</f>
        <v>No</v>
      </c>
    </row>
    <row r="9989" spans="1:23" x14ac:dyDescent="0.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VLOOKUP($M9989,People!$A$2:$B$5, 2, FALSE)</f>
        <v>Cassandra Brandow</v>
      </c>
      <c r="W9989" s="3" t="str">
        <f>IFERROR(VLOOKUP($B9989, 'Returns'!$A$2:$B$801, 2, FALSE), "No")</f>
        <v>No</v>
      </c>
    </row>
    <row r="9990" spans="1:23" x14ac:dyDescent="0.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VLOOKUP($M9990,People!$A$2:$B$5, 2, FALSE)</f>
        <v>Cassandra Brandow</v>
      </c>
      <c r="W9990" s="3" t="str">
        <f>IFERROR(VLOOKUP($B9990, 'Returns'!$A$2:$B$801, 2, FALSE), "No")</f>
        <v>No</v>
      </c>
    </row>
    <row r="9991" spans="1:23" x14ac:dyDescent="0.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VLOOKUP($M9991,People!$A$2:$B$5, 2, FALSE)</f>
        <v>Cassandra Brandow</v>
      </c>
      <c r="W9991" s="3" t="str">
        <f>IFERROR(VLOOKUP($B9991, 'Returns'!$A$2:$B$801, 2, FALSE), "No")</f>
        <v>No</v>
      </c>
    </row>
    <row r="9992" spans="1:23" x14ac:dyDescent="0.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VLOOKUP($M9992,People!$A$2:$B$5, 2, FALSE)</f>
        <v>Anna Andreadi</v>
      </c>
      <c r="W9992" s="3" t="str">
        <f>IFERROR(VLOOKUP($B9992, 'Returns'!$A$2:$B$801, 2, FALSE), "No")</f>
        <v>Yes</v>
      </c>
    </row>
    <row r="9993" spans="1:23" x14ac:dyDescent="0.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VLOOKUP($M9993,People!$A$2:$B$5, 2, FALSE)</f>
        <v>Anna Andreadi</v>
      </c>
      <c r="W9993" s="3" t="str">
        <f>IFERROR(VLOOKUP($B9993, 'Returns'!$A$2:$B$801, 2, FALSE), "No")</f>
        <v>Yes</v>
      </c>
    </row>
    <row r="9994" spans="1:23" x14ac:dyDescent="0.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VLOOKUP($M9994,People!$A$2:$B$5, 2, FALSE)</f>
        <v>Anna Andreadi</v>
      </c>
      <c r="W9994" s="3" t="str">
        <f>IFERROR(VLOOKUP($B9994, 'Returns'!$A$2:$B$801, 2, FALSE), "No")</f>
        <v>Yes</v>
      </c>
    </row>
    <row r="9995" spans="1:23" x14ac:dyDescent="0.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VLOOKUP($M9995,People!$A$2:$B$5, 2, FALSE)</f>
        <v>Anna Andreadi</v>
      </c>
      <c r="W9995" s="3" t="str">
        <f>IFERROR(VLOOKUP($B9995, 'Returns'!$A$2:$B$801, 2, FALSE), "No")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13" sqref="B13"/>
    </sheetView>
  </sheetViews>
  <sheetFormatPr defaultRowHeight="13" x14ac:dyDescent="0.3"/>
  <cols>
    <col min="1" max="1" width="9.36328125" bestFit="1" customWidth="1"/>
    <col min="2" max="2" width="17.1796875" bestFit="1" customWidth="1"/>
  </cols>
  <sheetData>
    <row r="1" spans="1:2" x14ac:dyDescent="0.3">
      <c r="A1" s="1" t="s">
        <v>12</v>
      </c>
      <c r="B1" s="1" t="s">
        <v>5930</v>
      </c>
    </row>
    <row r="2" spans="1:2" x14ac:dyDescent="0.3">
      <c r="A2" s="1" t="s">
        <v>41</v>
      </c>
      <c r="B2" s="1" t="s">
        <v>5177</v>
      </c>
    </row>
    <row r="3" spans="1:2" x14ac:dyDescent="0.3">
      <c r="A3" s="1" t="s">
        <v>135</v>
      </c>
      <c r="B3" s="1" t="s">
        <v>2264</v>
      </c>
    </row>
    <row r="4" spans="1:2" x14ac:dyDescent="0.3">
      <c r="A4" s="1" t="s">
        <v>97</v>
      </c>
      <c r="B4" s="1" t="s">
        <v>4211</v>
      </c>
    </row>
    <row r="5" spans="1:2" x14ac:dyDescent="0.3">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D24" sqref="D24"/>
    </sheetView>
  </sheetViews>
  <sheetFormatPr defaultRowHeight="13" x14ac:dyDescent="0.3"/>
  <cols>
    <col min="1" max="1" width="14.81640625" bestFit="1" customWidth="1"/>
    <col min="2" max="2" width="10" customWidth="1"/>
  </cols>
  <sheetData>
    <row r="1" spans="1:2" x14ac:dyDescent="0.3">
      <c r="A1" t="s">
        <v>1</v>
      </c>
      <c r="B1" s="1" t="s">
        <v>5931</v>
      </c>
    </row>
    <row r="2" spans="1:2" x14ac:dyDescent="0.3">
      <c r="A2" t="s">
        <v>5933</v>
      </c>
      <c r="B2" s="1" t="s">
        <v>5932</v>
      </c>
    </row>
    <row r="3" spans="1:2" x14ac:dyDescent="0.3">
      <c r="A3" t="s">
        <v>5933</v>
      </c>
      <c r="B3" s="1" t="s">
        <v>5932</v>
      </c>
    </row>
    <row r="4" spans="1:2" x14ac:dyDescent="0.3">
      <c r="A4" t="s">
        <v>5933</v>
      </c>
      <c r="B4" s="1" t="s">
        <v>5932</v>
      </c>
    </row>
    <row r="5" spans="1:2" x14ac:dyDescent="0.3">
      <c r="A5" t="s">
        <v>5933</v>
      </c>
      <c r="B5" s="1" t="s">
        <v>5932</v>
      </c>
    </row>
    <row r="6" spans="1:2" x14ac:dyDescent="0.3">
      <c r="A6" t="s">
        <v>5934</v>
      </c>
      <c r="B6" s="1" t="s">
        <v>5932</v>
      </c>
    </row>
    <row r="7" spans="1:2" x14ac:dyDescent="0.3">
      <c r="A7" t="s">
        <v>5935</v>
      </c>
      <c r="B7" s="1" t="s">
        <v>5932</v>
      </c>
    </row>
    <row r="8" spans="1:2" x14ac:dyDescent="0.3">
      <c r="A8" t="s">
        <v>5935</v>
      </c>
      <c r="B8" s="1" t="s">
        <v>5932</v>
      </c>
    </row>
    <row r="9" spans="1:2" x14ac:dyDescent="0.3">
      <c r="A9" t="s">
        <v>5935</v>
      </c>
      <c r="B9" s="1" t="s">
        <v>5932</v>
      </c>
    </row>
    <row r="10" spans="1:2" x14ac:dyDescent="0.3">
      <c r="A10" t="s">
        <v>5935</v>
      </c>
      <c r="B10" s="1" t="s">
        <v>5932</v>
      </c>
    </row>
    <row r="11" spans="1:2" x14ac:dyDescent="0.3">
      <c r="A11" t="s">
        <v>5936</v>
      </c>
      <c r="B11" s="1" t="s">
        <v>5932</v>
      </c>
    </row>
    <row r="12" spans="1:2" x14ac:dyDescent="0.3">
      <c r="A12" t="s">
        <v>5937</v>
      </c>
      <c r="B12" s="1" t="s">
        <v>5932</v>
      </c>
    </row>
    <row r="13" spans="1:2" x14ac:dyDescent="0.3">
      <c r="A13" t="s">
        <v>5937</v>
      </c>
      <c r="B13" s="1" t="s">
        <v>5932</v>
      </c>
    </row>
    <row r="14" spans="1:2" x14ac:dyDescent="0.3">
      <c r="A14" t="s">
        <v>5938</v>
      </c>
      <c r="B14" s="1" t="s">
        <v>5932</v>
      </c>
    </row>
    <row r="15" spans="1:2" x14ac:dyDescent="0.3">
      <c r="A15" t="s">
        <v>5938</v>
      </c>
      <c r="B15" s="1" t="s">
        <v>5932</v>
      </c>
    </row>
    <row r="16" spans="1:2" x14ac:dyDescent="0.3">
      <c r="A16" t="s">
        <v>5938</v>
      </c>
      <c r="B16" s="1" t="s">
        <v>5932</v>
      </c>
    </row>
    <row r="17" spans="1:2" x14ac:dyDescent="0.3">
      <c r="A17" t="s">
        <v>5938</v>
      </c>
      <c r="B17" s="1" t="s">
        <v>5932</v>
      </c>
    </row>
    <row r="18" spans="1:2" x14ac:dyDescent="0.3">
      <c r="A18" t="s">
        <v>5939</v>
      </c>
      <c r="B18" s="1" t="s">
        <v>5932</v>
      </c>
    </row>
    <row r="19" spans="1:2" x14ac:dyDescent="0.3">
      <c r="A19" t="s">
        <v>5940</v>
      </c>
      <c r="B19" s="1" t="s">
        <v>5932</v>
      </c>
    </row>
    <row r="20" spans="1:2" x14ac:dyDescent="0.3">
      <c r="A20" t="s">
        <v>5940</v>
      </c>
      <c r="B20" s="1" t="s">
        <v>5932</v>
      </c>
    </row>
    <row r="21" spans="1:2" x14ac:dyDescent="0.3">
      <c r="A21" t="s">
        <v>5941</v>
      </c>
      <c r="B21" s="1" t="s">
        <v>5932</v>
      </c>
    </row>
    <row r="22" spans="1:2" x14ac:dyDescent="0.3">
      <c r="A22" t="s">
        <v>5942</v>
      </c>
      <c r="B22" s="1" t="s">
        <v>5932</v>
      </c>
    </row>
    <row r="23" spans="1:2" x14ac:dyDescent="0.3">
      <c r="A23" t="s">
        <v>5943</v>
      </c>
      <c r="B23" s="1" t="s">
        <v>5932</v>
      </c>
    </row>
    <row r="24" spans="1:2" x14ac:dyDescent="0.3">
      <c r="A24" t="s">
        <v>5943</v>
      </c>
      <c r="B24" s="1" t="s">
        <v>5932</v>
      </c>
    </row>
    <row r="25" spans="1:2" x14ac:dyDescent="0.3">
      <c r="A25" t="s">
        <v>5943</v>
      </c>
      <c r="B25" s="1" t="s">
        <v>5932</v>
      </c>
    </row>
    <row r="26" spans="1:2" x14ac:dyDescent="0.3">
      <c r="A26" t="s">
        <v>5944</v>
      </c>
      <c r="B26" s="1" t="s">
        <v>5932</v>
      </c>
    </row>
    <row r="27" spans="1:2" x14ac:dyDescent="0.3">
      <c r="A27" t="s">
        <v>5944</v>
      </c>
      <c r="B27" s="1" t="s">
        <v>5932</v>
      </c>
    </row>
    <row r="28" spans="1:2" x14ac:dyDescent="0.3">
      <c r="A28" t="s">
        <v>5944</v>
      </c>
      <c r="B28" s="1" t="s">
        <v>5932</v>
      </c>
    </row>
    <row r="29" spans="1:2" x14ac:dyDescent="0.3">
      <c r="A29" t="s">
        <v>5944</v>
      </c>
      <c r="B29" s="1" t="s">
        <v>5932</v>
      </c>
    </row>
    <row r="30" spans="1:2" x14ac:dyDescent="0.3">
      <c r="A30" t="s">
        <v>5944</v>
      </c>
      <c r="B30" s="1" t="s">
        <v>5932</v>
      </c>
    </row>
    <row r="31" spans="1:2" x14ac:dyDescent="0.3">
      <c r="A31" t="s">
        <v>5944</v>
      </c>
      <c r="B31" s="1" t="s">
        <v>5932</v>
      </c>
    </row>
    <row r="32" spans="1:2" x14ac:dyDescent="0.3">
      <c r="A32" t="s">
        <v>5944</v>
      </c>
      <c r="B32" s="1" t="s">
        <v>5932</v>
      </c>
    </row>
    <row r="33" spans="1:2" x14ac:dyDescent="0.3">
      <c r="A33" t="s">
        <v>5945</v>
      </c>
      <c r="B33" s="1" t="s">
        <v>5932</v>
      </c>
    </row>
    <row r="34" spans="1:2" x14ac:dyDescent="0.3">
      <c r="A34" t="s">
        <v>5946</v>
      </c>
      <c r="B34" s="1" t="s">
        <v>5932</v>
      </c>
    </row>
    <row r="35" spans="1:2" x14ac:dyDescent="0.3">
      <c r="A35" t="s">
        <v>5946</v>
      </c>
      <c r="B35" s="1" t="s">
        <v>5932</v>
      </c>
    </row>
    <row r="36" spans="1:2" x14ac:dyDescent="0.3">
      <c r="A36" t="s">
        <v>5947</v>
      </c>
      <c r="B36" s="1" t="s">
        <v>5932</v>
      </c>
    </row>
    <row r="37" spans="1:2" x14ac:dyDescent="0.3">
      <c r="A37" t="s">
        <v>5947</v>
      </c>
      <c r="B37" s="1" t="s">
        <v>5932</v>
      </c>
    </row>
    <row r="38" spans="1:2" x14ac:dyDescent="0.3">
      <c r="A38" t="s">
        <v>5948</v>
      </c>
      <c r="B38" s="1" t="s">
        <v>5932</v>
      </c>
    </row>
    <row r="39" spans="1:2" x14ac:dyDescent="0.3">
      <c r="A39" t="s">
        <v>5949</v>
      </c>
      <c r="B39" s="1" t="s">
        <v>5932</v>
      </c>
    </row>
    <row r="40" spans="1:2" x14ac:dyDescent="0.3">
      <c r="A40" t="s">
        <v>5949</v>
      </c>
      <c r="B40" s="1" t="s">
        <v>5932</v>
      </c>
    </row>
    <row r="41" spans="1:2" x14ac:dyDescent="0.3">
      <c r="A41" t="s">
        <v>5950</v>
      </c>
      <c r="B41" s="1" t="s">
        <v>5932</v>
      </c>
    </row>
    <row r="42" spans="1:2" x14ac:dyDescent="0.3">
      <c r="A42" t="s">
        <v>5950</v>
      </c>
      <c r="B42" s="1" t="s">
        <v>5932</v>
      </c>
    </row>
    <row r="43" spans="1:2" x14ac:dyDescent="0.3">
      <c r="A43" t="s">
        <v>5950</v>
      </c>
      <c r="B43" s="1" t="s">
        <v>5932</v>
      </c>
    </row>
    <row r="44" spans="1:2" x14ac:dyDescent="0.3">
      <c r="A44" t="s">
        <v>5951</v>
      </c>
      <c r="B44" s="1" t="s">
        <v>5932</v>
      </c>
    </row>
    <row r="45" spans="1:2" x14ac:dyDescent="0.3">
      <c r="A45" t="s">
        <v>5951</v>
      </c>
      <c r="B45" s="1" t="s">
        <v>5932</v>
      </c>
    </row>
    <row r="46" spans="1:2" x14ac:dyDescent="0.3">
      <c r="A46" t="s">
        <v>5951</v>
      </c>
      <c r="B46" s="1" t="s">
        <v>5932</v>
      </c>
    </row>
    <row r="47" spans="1:2" x14ac:dyDescent="0.3">
      <c r="A47" t="s">
        <v>5951</v>
      </c>
      <c r="B47" s="1" t="s">
        <v>5932</v>
      </c>
    </row>
    <row r="48" spans="1:2" x14ac:dyDescent="0.3">
      <c r="A48" t="s">
        <v>5951</v>
      </c>
      <c r="B48" s="1" t="s">
        <v>5932</v>
      </c>
    </row>
    <row r="49" spans="1:2" x14ac:dyDescent="0.3">
      <c r="A49" t="s">
        <v>5951</v>
      </c>
      <c r="B49" s="1" t="s">
        <v>5932</v>
      </c>
    </row>
    <row r="50" spans="1:2" x14ac:dyDescent="0.3">
      <c r="A50" t="s">
        <v>5952</v>
      </c>
      <c r="B50" s="1" t="s">
        <v>5932</v>
      </c>
    </row>
    <row r="51" spans="1:2" x14ac:dyDescent="0.3">
      <c r="A51" t="s">
        <v>5952</v>
      </c>
      <c r="B51" s="1" t="s">
        <v>5932</v>
      </c>
    </row>
    <row r="52" spans="1:2" x14ac:dyDescent="0.3">
      <c r="A52" t="s">
        <v>5952</v>
      </c>
      <c r="B52" s="1" t="s">
        <v>5932</v>
      </c>
    </row>
    <row r="53" spans="1:2" x14ac:dyDescent="0.3">
      <c r="A53" t="s">
        <v>5952</v>
      </c>
      <c r="B53" s="1" t="s">
        <v>5932</v>
      </c>
    </row>
    <row r="54" spans="1:2" x14ac:dyDescent="0.3">
      <c r="A54" t="s">
        <v>5953</v>
      </c>
      <c r="B54" s="1" t="s">
        <v>5932</v>
      </c>
    </row>
    <row r="55" spans="1:2" x14ac:dyDescent="0.3">
      <c r="A55" t="s">
        <v>5954</v>
      </c>
      <c r="B55" s="1" t="s">
        <v>5932</v>
      </c>
    </row>
    <row r="56" spans="1:2" x14ac:dyDescent="0.3">
      <c r="A56" t="s">
        <v>5954</v>
      </c>
      <c r="B56" s="1" t="s">
        <v>5932</v>
      </c>
    </row>
    <row r="57" spans="1:2" x14ac:dyDescent="0.3">
      <c r="A57" t="s">
        <v>5954</v>
      </c>
      <c r="B57" s="1" t="s">
        <v>5932</v>
      </c>
    </row>
    <row r="58" spans="1:2" x14ac:dyDescent="0.3">
      <c r="A58" t="s">
        <v>5955</v>
      </c>
      <c r="B58" s="1" t="s">
        <v>5932</v>
      </c>
    </row>
    <row r="59" spans="1:2" x14ac:dyDescent="0.3">
      <c r="A59" t="s">
        <v>5955</v>
      </c>
      <c r="B59" s="1" t="s">
        <v>5932</v>
      </c>
    </row>
    <row r="60" spans="1:2" x14ac:dyDescent="0.3">
      <c r="A60" t="s">
        <v>5955</v>
      </c>
      <c r="B60" s="1" t="s">
        <v>5932</v>
      </c>
    </row>
    <row r="61" spans="1:2" x14ac:dyDescent="0.3">
      <c r="A61" t="s">
        <v>5955</v>
      </c>
      <c r="B61" s="1" t="s">
        <v>5932</v>
      </c>
    </row>
    <row r="62" spans="1:2" x14ac:dyDescent="0.3">
      <c r="A62" t="s">
        <v>5956</v>
      </c>
      <c r="B62" s="1" t="s">
        <v>5932</v>
      </c>
    </row>
    <row r="63" spans="1:2" x14ac:dyDescent="0.3">
      <c r="A63" t="s">
        <v>5956</v>
      </c>
      <c r="B63" s="1" t="s">
        <v>5932</v>
      </c>
    </row>
    <row r="64" spans="1:2" x14ac:dyDescent="0.3">
      <c r="A64" t="s">
        <v>5957</v>
      </c>
      <c r="B64" s="1" t="s">
        <v>5932</v>
      </c>
    </row>
    <row r="65" spans="1:2" x14ac:dyDescent="0.3">
      <c r="A65" t="s">
        <v>5957</v>
      </c>
      <c r="B65" s="1" t="s">
        <v>5932</v>
      </c>
    </row>
    <row r="66" spans="1:2" x14ac:dyDescent="0.3">
      <c r="A66" t="s">
        <v>5958</v>
      </c>
      <c r="B66" s="1" t="s">
        <v>5932</v>
      </c>
    </row>
    <row r="67" spans="1:2" x14ac:dyDescent="0.3">
      <c r="A67" t="s">
        <v>5959</v>
      </c>
      <c r="B67" s="1" t="s">
        <v>5932</v>
      </c>
    </row>
    <row r="68" spans="1:2" x14ac:dyDescent="0.3">
      <c r="A68" t="s">
        <v>5959</v>
      </c>
      <c r="B68" s="1" t="s">
        <v>5932</v>
      </c>
    </row>
    <row r="69" spans="1:2" x14ac:dyDescent="0.3">
      <c r="A69" t="s">
        <v>5960</v>
      </c>
      <c r="B69" s="1" t="s">
        <v>5932</v>
      </c>
    </row>
    <row r="70" spans="1:2" x14ac:dyDescent="0.3">
      <c r="A70" t="s">
        <v>5961</v>
      </c>
      <c r="B70" s="1" t="s">
        <v>5932</v>
      </c>
    </row>
    <row r="71" spans="1:2" x14ac:dyDescent="0.3">
      <c r="A71" t="s">
        <v>5961</v>
      </c>
      <c r="B71" s="1" t="s">
        <v>5932</v>
      </c>
    </row>
    <row r="72" spans="1:2" x14ac:dyDescent="0.3">
      <c r="A72" t="s">
        <v>5961</v>
      </c>
      <c r="B72" s="1" t="s">
        <v>5932</v>
      </c>
    </row>
    <row r="73" spans="1:2" x14ac:dyDescent="0.3">
      <c r="A73" t="s">
        <v>5961</v>
      </c>
      <c r="B73" s="1" t="s">
        <v>5932</v>
      </c>
    </row>
    <row r="74" spans="1:2" x14ac:dyDescent="0.3">
      <c r="A74" t="s">
        <v>5962</v>
      </c>
      <c r="B74" s="1" t="s">
        <v>5932</v>
      </c>
    </row>
    <row r="75" spans="1:2" x14ac:dyDescent="0.3">
      <c r="A75" t="s">
        <v>5962</v>
      </c>
      <c r="B75" s="1" t="s">
        <v>5932</v>
      </c>
    </row>
    <row r="76" spans="1:2" x14ac:dyDescent="0.3">
      <c r="A76" t="s">
        <v>5962</v>
      </c>
      <c r="B76" s="1" t="s">
        <v>5932</v>
      </c>
    </row>
    <row r="77" spans="1:2" x14ac:dyDescent="0.3">
      <c r="A77" t="s">
        <v>5962</v>
      </c>
      <c r="B77" s="1" t="s">
        <v>5932</v>
      </c>
    </row>
    <row r="78" spans="1:2" x14ac:dyDescent="0.3">
      <c r="A78" t="s">
        <v>5962</v>
      </c>
      <c r="B78" s="1" t="s">
        <v>5932</v>
      </c>
    </row>
    <row r="79" spans="1:2" x14ac:dyDescent="0.3">
      <c r="A79" t="s">
        <v>5962</v>
      </c>
      <c r="B79" s="1" t="s">
        <v>5932</v>
      </c>
    </row>
    <row r="80" spans="1:2" x14ac:dyDescent="0.3">
      <c r="A80" t="s">
        <v>5962</v>
      </c>
      <c r="B80" s="1" t="s">
        <v>5932</v>
      </c>
    </row>
    <row r="81" spans="1:2" x14ac:dyDescent="0.3">
      <c r="A81" t="s">
        <v>5962</v>
      </c>
      <c r="B81" s="1" t="s">
        <v>5932</v>
      </c>
    </row>
    <row r="82" spans="1:2" x14ac:dyDescent="0.3">
      <c r="A82" t="s">
        <v>5963</v>
      </c>
      <c r="B82" s="1" t="s">
        <v>5932</v>
      </c>
    </row>
    <row r="83" spans="1:2" x14ac:dyDescent="0.3">
      <c r="A83" t="s">
        <v>5963</v>
      </c>
      <c r="B83" s="1" t="s">
        <v>5932</v>
      </c>
    </row>
    <row r="84" spans="1:2" x14ac:dyDescent="0.3">
      <c r="A84" t="s">
        <v>5963</v>
      </c>
      <c r="B84" s="1" t="s">
        <v>5932</v>
      </c>
    </row>
    <row r="85" spans="1:2" x14ac:dyDescent="0.3">
      <c r="A85" t="s">
        <v>5964</v>
      </c>
      <c r="B85" s="1" t="s">
        <v>5932</v>
      </c>
    </row>
    <row r="86" spans="1:2" x14ac:dyDescent="0.3">
      <c r="A86" t="s">
        <v>5964</v>
      </c>
      <c r="B86" s="1" t="s">
        <v>5932</v>
      </c>
    </row>
    <row r="87" spans="1:2" x14ac:dyDescent="0.3">
      <c r="A87" t="s">
        <v>5965</v>
      </c>
      <c r="B87" s="1" t="s">
        <v>5932</v>
      </c>
    </row>
    <row r="88" spans="1:2" x14ac:dyDescent="0.3">
      <c r="A88" t="s">
        <v>5965</v>
      </c>
      <c r="B88" s="1" t="s">
        <v>5932</v>
      </c>
    </row>
    <row r="89" spans="1:2" x14ac:dyDescent="0.3">
      <c r="A89" t="s">
        <v>5966</v>
      </c>
      <c r="B89" s="1" t="s">
        <v>5932</v>
      </c>
    </row>
    <row r="90" spans="1:2" x14ac:dyDescent="0.3">
      <c r="A90" t="s">
        <v>5966</v>
      </c>
      <c r="B90" s="1" t="s">
        <v>5932</v>
      </c>
    </row>
    <row r="91" spans="1:2" x14ac:dyDescent="0.3">
      <c r="A91" t="s">
        <v>5966</v>
      </c>
      <c r="B91" s="1" t="s">
        <v>5932</v>
      </c>
    </row>
    <row r="92" spans="1:2" x14ac:dyDescent="0.3">
      <c r="A92" t="s">
        <v>5967</v>
      </c>
      <c r="B92" s="1" t="s">
        <v>5932</v>
      </c>
    </row>
    <row r="93" spans="1:2" x14ac:dyDescent="0.3">
      <c r="A93" t="s">
        <v>5967</v>
      </c>
      <c r="B93" s="1" t="s">
        <v>5932</v>
      </c>
    </row>
    <row r="94" spans="1:2" x14ac:dyDescent="0.3">
      <c r="A94" t="s">
        <v>5967</v>
      </c>
      <c r="B94" s="1" t="s">
        <v>5932</v>
      </c>
    </row>
    <row r="95" spans="1:2" x14ac:dyDescent="0.3">
      <c r="A95" t="s">
        <v>5967</v>
      </c>
      <c r="B95" s="1" t="s">
        <v>5932</v>
      </c>
    </row>
    <row r="96" spans="1:2" x14ac:dyDescent="0.3">
      <c r="A96" t="s">
        <v>5967</v>
      </c>
      <c r="B96" s="1" t="s">
        <v>5932</v>
      </c>
    </row>
    <row r="97" spans="1:2" x14ac:dyDescent="0.3">
      <c r="A97" t="s">
        <v>5968</v>
      </c>
      <c r="B97" s="1" t="s">
        <v>5932</v>
      </c>
    </row>
    <row r="98" spans="1:2" x14ac:dyDescent="0.3">
      <c r="A98" t="s">
        <v>5968</v>
      </c>
      <c r="B98" s="1" t="s">
        <v>5932</v>
      </c>
    </row>
    <row r="99" spans="1:2" x14ac:dyDescent="0.3">
      <c r="A99" t="s">
        <v>5969</v>
      </c>
      <c r="B99" s="1" t="s">
        <v>5932</v>
      </c>
    </row>
    <row r="100" spans="1:2" x14ac:dyDescent="0.3">
      <c r="A100" t="s">
        <v>5970</v>
      </c>
      <c r="B100" s="1" t="s">
        <v>5932</v>
      </c>
    </row>
    <row r="101" spans="1:2" x14ac:dyDescent="0.3">
      <c r="A101" t="s">
        <v>5970</v>
      </c>
      <c r="B101" s="1" t="s">
        <v>5932</v>
      </c>
    </row>
    <row r="102" spans="1:2" x14ac:dyDescent="0.3">
      <c r="A102" t="s">
        <v>5970</v>
      </c>
      <c r="B102" s="1" t="s">
        <v>5932</v>
      </c>
    </row>
    <row r="103" spans="1:2" x14ac:dyDescent="0.3">
      <c r="A103" t="s">
        <v>5971</v>
      </c>
      <c r="B103" s="1" t="s">
        <v>5932</v>
      </c>
    </row>
    <row r="104" spans="1:2" x14ac:dyDescent="0.3">
      <c r="A104" t="s">
        <v>5971</v>
      </c>
      <c r="B104" s="1" t="s">
        <v>5932</v>
      </c>
    </row>
    <row r="105" spans="1:2" x14ac:dyDescent="0.3">
      <c r="A105" t="s">
        <v>5972</v>
      </c>
      <c r="B105" s="1" t="s">
        <v>5932</v>
      </c>
    </row>
    <row r="106" spans="1:2" x14ac:dyDescent="0.3">
      <c r="A106" t="s">
        <v>5973</v>
      </c>
      <c r="B106" s="1" t="s">
        <v>5932</v>
      </c>
    </row>
    <row r="107" spans="1:2" x14ac:dyDescent="0.3">
      <c r="A107" t="s">
        <v>5973</v>
      </c>
      <c r="B107" s="1" t="s">
        <v>5932</v>
      </c>
    </row>
    <row r="108" spans="1:2" x14ac:dyDescent="0.3">
      <c r="A108" t="s">
        <v>5973</v>
      </c>
      <c r="B108" s="1" t="s">
        <v>5932</v>
      </c>
    </row>
    <row r="109" spans="1:2" x14ac:dyDescent="0.3">
      <c r="A109" t="s">
        <v>5973</v>
      </c>
      <c r="B109" s="1" t="s">
        <v>5932</v>
      </c>
    </row>
    <row r="110" spans="1:2" x14ac:dyDescent="0.3">
      <c r="A110" t="s">
        <v>5973</v>
      </c>
      <c r="B110" s="1" t="s">
        <v>5932</v>
      </c>
    </row>
    <row r="111" spans="1:2" x14ac:dyDescent="0.3">
      <c r="A111" t="s">
        <v>5973</v>
      </c>
      <c r="B111" s="1" t="s">
        <v>5932</v>
      </c>
    </row>
    <row r="112" spans="1:2" x14ac:dyDescent="0.3">
      <c r="A112" t="s">
        <v>5973</v>
      </c>
      <c r="B112" s="1" t="s">
        <v>5932</v>
      </c>
    </row>
    <row r="113" spans="1:2" x14ac:dyDescent="0.3">
      <c r="A113" t="s">
        <v>5974</v>
      </c>
      <c r="B113" s="1" t="s">
        <v>5932</v>
      </c>
    </row>
    <row r="114" spans="1:2" x14ac:dyDescent="0.3">
      <c r="A114" t="s">
        <v>5974</v>
      </c>
      <c r="B114" s="1" t="s">
        <v>5932</v>
      </c>
    </row>
    <row r="115" spans="1:2" x14ac:dyDescent="0.3">
      <c r="A115" t="s">
        <v>5975</v>
      </c>
      <c r="B115" s="1" t="s">
        <v>5932</v>
      </c>
    </row>
    <row r="116" spans="1:2" x14ac:dyDescent="0.3">
      <c r="A116" t="s">
        <v>5975</v>
      </c>
      <c r="B116" s="1" t="s">
        <v>5932</v>
      </c>
    </row>
    <row r="117" spans="1:2" x14ac:dyDescent="0.3">
      <c r="A117" t="s">
        <v>5975</v>
      </c>
      <c r="B117" s="1" t="s">
        <v>5932</v>
      </c>
    </row>
    <row r="118" spans="1:2" x14ac:dyDescent="0.3">
      <c r="A118" t="s">
        <v>5976</v>
      </c>
      <c r="B118" s="1" t="s">
        <v>5932</v>
      </c>
    </row>
    <row r="119" spans="1:2" x14ac:dyDescent="0.3">
      <c r="A119" t="s">
        <v>5977</v>
      </c>
      <c r="B119" s="1" t="s">
        <v>5932</v>
      </c>
    </row>
    <row r="120" spans="1:2" x14ac:dyDescent="0.3">
      <c r="A120" t="s">
        <v>5977</v>
      </c>
      <c r="B120" s="1" t="s">
        <v>5932</v>
      </c>
    </row>
    <row r="121" spans="1:2" x14ac:dyDescent="0.3">
      <c r="A121" t="s">
        <v>5977</v>
      </c>
      <c r="B121" s="1" t="s">
        <v>5932</v>
      </c>
    </row>
    <row r="122" spans="1:2" x14ac:dyDescent="0.3">
      <c r="A122" t="s">
        <v>5978</v>
      </c>
      <c r="B122" s="1" t="s">
        <v>5932</v>
      </c>
    </row>
    <row r="123" spans="1:2" x14ac:dyDescent="0.3">
      <c r="A123" t="s">
        <v>5978</v>
      </c>
      <c r="B123" s="1" t="s">
        <v>5932</v>
      </c>
    </row>
    <row r="124" spans="1:2" x14ac:dyDescent="0.3">
      <c r="A124" t="s">
        <v>5978</v>
      </c>
      <c r="B124" s="1" t="s">
        <v>5932</v>
      </c>
    </row>
    <row r="125" spans="1:2" x14ac:dyDescent="0.3">
      <c r="A125" t="s">
        <v>5978</v>
      </c>
      <c r="B125" s="1" t="s">
        <v>5932</v>
      </c>
    </row>
    <row r="126" spans="1:2" x14ac:dyDescent="0.3">
      <c r="A126" t="s">
        <v>5978</v>
      </c>
      <c r="B126" s="1" t="s">
        <v>5932</v>
      </c>
    </row>
    <row r="127" spans="1:2" x14ac:dyDescent="0.3">
      <c r="A127" t="s">
        <v>5978</v>
      </c>
      <c r="B127" s="1" t="s">
        <v>5932</v>
      </c>
    </row>
    <row r="128" spans="1:2" x14ac:dyDescent="0.3">
      <c r="A128" t="s">
        <v>5979</v>
      </c>
      <c r="B128" s="1" t="s">
        <v>5932</v>
      </c>
    </row>
    <row r="129" spans="1:2" x14ac:dyDescent="0.3">
      <c r="A129" t="s">
        <v>5980</v>
      </c>
      <c r="B129" s="1" t="s">
        <v>5932</v>
      </c>
    </row>
    <row r="130" spans="1:2" x14ac:dyDescent="0.3">
      <c r="A130" t="s">
        <v>5980</v>
      </c>
      <c r="B130" s="1" t="s">
        <v>5932</v>
      </c>
    </row>
    <row r="131" spans="1:2" x14ac:dyDescent="0.3">
      <c r="A131" t="s">
        <v>5981</v>
      </c>
      <c r="B131" s="1" t="s">
        <v>5932</v>
      </c>
    </row>
    <row r="132" spans="1:2" x14ac:dyDescent="0.3">
      <c r="A132" t="s">
        <v>5981</v>
      </c>
      <c r="B132" s="1" t="s">
        <v>5932</v>
      </c>
    </row>
    <row r="133" spans="1:2" x14ac:dyDescent="0.3">
      <c r="A133" t="s">
        <v>5982</v>
      </c>
      <c r="B133" s="1" t="s">
        <v>5932</v>
      </c>
    </row>
    <row r="134" spans="1:2" x14ac:dyDescent="0.3">
      <c r="A134" t="s">
        <v>5982</v>
      </c>
      <c r="B134" s="1" t="s">
        <v>5932</v>
      </c>
    </row>
    <row r="135" spans="1:2" x14ac:dyDescent="0.3">
      <c r="A135" t="s">
        <v>5983</v>
      </c>
      <c r="B135" s="1" t="s">
        <v>5932</v>
      </c>
    </row>
    <row r="136" spans="1:2" x14ac:dyDescent="0.3">
      <c r="A136" t="s">
        <v>5983</v>
      </c>
      <c r="B136" s="1" t="s">
        <v>5932</v>
      </c>
    </row>
    <row r="137" spans="1:2" x14ac:dyDescent="0.3">
      <c r="A137" t="s">
        <v>5983</v>
      </c>
      <c r="B137" s="1" t="s">
        <v>5932</v>
      </c>
    </row>
    <row r="138" spans="1:2" x14ac:dyDescent="0.3">
      <c r="A138" t="s">
        <v>5983</v>
      </c>
      <c r="B138" s="1" t="s">
        <v>5932</v>
      </c>
    </row>
    <row r="139" spans="1:2" x14ac:dyDescent="0.3">
      <c r="A139" t="s">
        <v>5984</v>
      </c>
      <c r="B139" s="1" t="s">
        <v>5932</v>
      </c>
    </row>
    <row r="140" spans="1:2" x14ac:dyDescent="0.3">
      <c r="A140" t="s">
        <v>5985</v>
      </c>
      <c r="B140" s="1" t="s">
        <v>5932</v>
      </c>
    </row>
    <row r="141" spans="1:2" x14ac:dyDescent="0.3">
      <c r="A141" t="s">
        <v>5985</v>
      </c>
      <c r="B141" s="1" t="s">
        <v>5932</v>
      </c>
    </row>
    <row r="142" spans="1:2" x14ac:dyDescent="0.3">
      <c r="A142" t="s">
        <v>5985</v>
      </c>
      <c r="B142" s="1" t="s">
        <v>5932</v>
      </c>
    </row>
    <row r="143" spans="1:2" x14ac:dyDescent="0.3">
      <c r="A143" t="s">
        <v>5986</v>
      </c>
      <c r="B143" s="1" t="s">
        <v>5932</v>
      </c>
    </row>
    <row r="144" spans="1:2" x14ac:dyDescent="0.3">
      <c r="A144" t="s">
        <v>5986</v>
      </c>
      <c r="B144" s="1" t="s">
        <v>5932</v>
      </c>
    </row>
    <row r="145" spans="1:2" x14ac:dyDescent="0.3">
      <c r="A145" t="s">
        <v>5987</v>
      </c>
      <c r="B145" s="1" t="s">
        <v>5932</v>
      </c>
    </row>
    <row r="146" spans="1:2" x14ac:dyDescent="0.3">
      <c r="A146" t="s">
        <v>5987</v>
      </c>
      <c r="B146" s="1" t="s">
        <v>5932</v>
      </c>
    </row>
    <row r="147" spans="1:2" x14ac:dyDescent="0.3">
      <c r="A147" t="s">
        <v>5988</v>
      </c>
      <c r="B147" s="1" t="s">
        <v>5932</v>
      </c>
    </row>
    <row r="148" spans="1:2" x14ac:dyDescent="0.3">
      <c r="A148" t="s">
        <v>5988</v>
      </c>
      <c r="B148" s="1" t="s">
        <v>5932</v>
      </c>
    </row>
    <row r="149" spans="1:2" x14ac:dyDescent="0.3">
      <c r="A149" t="s">
        <v>5988</v>
      </c>
      <c r="B149" s="1" t="s">
        <v>5932</v>
      </c>
    </row>
    <row r="150" spans="1:2" x14ac:dyDescent="0.3">
      <c r="A150" t="s">
        <v>5988</v>
      </c>
      <c r="B150" s="1" t="s">
        <v>5932</v>
      </c>
    </row>
    <row r="151" spans="1:2" x14ac:dyDescent="0.3">
      <c r="A151" t="s">
        <v>5988</v>
      </c>
      <c r="B151" s="1" t="s">
        <v>5932</v>
      </c>
    </row>
    <row r="152" spans="1:2" x14ac:dyDescent="0.3">
      <c r="A152" t="s">
        <v>5988</v>
      </c>
      <c r="B152" s="1" t="s">
        <v>5932</v>
      </c>
    </row>
    <row r="153" spans="1:2" x14ac:dyDescent="0.3">
      <c r="A153" t="s">
        <v>5989</v>
      </c>
      <c r="B153" s="1" t="s">
        <v>5932</v>
      </c>
    </row>
    <row r="154" spans="1:2" x14ac:dyDescent="0.3">
      <c r="A154" t="s">
        <v>5990</v>
      </c>
      <c r="B154" s="1" t="s">
        <v>5932</v>
      </c>
    </row>
    <row r="155" spans="1:2" x14ac:dyDescent="0.3">
      <c r="A155" t="s">
        <v>5990</v>
      </c>
      <c r="B155" s="1" t="s">
        <v>5932</v>
      </c>
    </row>
    <row r="156" spans="1:2" x14ac:dyDescent="0.3">
      <c r="A156" t="s">
        <v>5990</v>
      </c>
      <c r="B156" s="1" t="s">
        <v>5932</v>
      </c>
    </row>
    <row r="157" spans="1:2" x14ac:dyDescent="0.3">
      <c r="A157" t="s">
        <v>5990</v>
      </c>
      <c r="B157" s="1" t="s">
        <v>5932</v>
      </c>
    </row>
    <row r="158" spans="1:2" x14ac:dyDescent="0.3">
      <c r="A158" t="s">
        <v>5990</v>
      </c>
      <c r="B158" s="1" t="s">
        <v>5932</v>
      </c>
    </row>
    <row r="159" spans="1:2" x14ac:dyDescent="0.3">
      <c r="A159" t="s">
        <v>5991</v>
      </c>
      <c r="B159" s="1" t="s">
        <v>5932</v>
      </c>
    </row>
    <row r="160" spans="1:2" x14ac:dyDescent="0.3">
      <c r="A160" t="s">
        <v>5991</v>
      </c>
      <c r="B160" s="1" t="s">
        <v>5932</v>
      </c>
    </row>
    <row r="161" spans="1:2" x14ac:dyDescent="0.3">
      <c r="A161" t="s">
        <v>5992</v>
      </c>
      <c r="B161" s="1" t="s">
        <v>5932</v>
      </c>
    </row>
    <row r="162" spans="1:2" x14ac:dyDescent="0.3">
      <c r="A162" t="s">
        <v>5993</v>
      </c>
      <c r="B162" s="1" t="s">
        <v>5932</v>
      </c>
    </row>
    <row r="163" spans="1:2" x14ac:dyDescent="0.3">
      <c r="A163" t="s">
        <v>5993</v>
      </c>
      <c r="B163" s="1" t="s">
        <v>5932</v>
      </c>
    </row>
    <row r="164" spans="1:2" x14ac:dyDescent="0.3">
      <c r="A164" t="s">
        <v>5993</v>
      </c>
      <c r="B164" s="1" t="s">
        <v>5932</v>
      </c>
    </row>
    <row r="165" spans="1:2" x14ac:dyDescent="0.3">
      <c r="A165" t="s">
        <v>5993</v>
      </c>
      <c r="B165" s="1" t="s">
        <v>5932</v>
      </c>
    </row>
    <row r="166" spans="1:2" x14ac:dyDescent="0.3">
      <c r="A166" t="s">
        <v>5994</v>
      </c>
      <c r="B166" s="1" t="s">
        <v>5932</v>
      </c>
    </row>
    <row r="167" spans="1:2" x14ac:dyDescent="0.3">
      <c r="A167" t="s">
        <v>5994</v>
      </c>
      <c r="B167" s="1" t="s">
        <v>5932</v>
      </c>
    </row>
    <row r="168" spans="1:2" x14ac:dyDescent="0.3">
      <c r="A168" t="s">
        <v>5995</v>
      </c>
      <c r="B168" s="1" t="s">
        <v>5932</v>
      </c>
    </row>
    <row r="169" spans="1:2" x14ac:dyDescent="0.3">
      <c r="A169" t="s">
        <v>5995</v>
      </c>
      <c r="B169" s="1" t="s">
        <v>5932</v>
      </c>
    </row>
    <row r="170" spans="1:2" x14ac:dyDescent="0.3">
      <c r="A170" t="s">
        <v>5996</v>
      </c>
      <c r="B170" s="1" t="s">
        <v>5932</v>
      </c>
    </row>
    <row r="171" spans="1:2" x14ac:dyDescent="0.3">
      <c r="A171" t="s">
        <v>5996</v>
      </c>
      <c r="B171" s="1" t="s">
        <v>5932</v>
      </c>
    </row>
    <row r="172" spans="1:2" x14ac:dyDescent="0.3">
      <c r="A172" t="s">
        <v>5996</v>
      </c>
      <c r="B172" s="1" t="s">
        <v>5932</v>
      </c>
    </row>
    <row r="173" spans="1:2" x14ac:dyDescent="0.3">
      <c r="A173" t="s">
        <v>5997</v>
      </c>
      <c r="B173" s="1" t="s">
        <v>5932</v>
      </c>
    </row>
    <row r="174" spans="1:2" x14ac:dyDescent="0.3">
      <c r="A174" t="s">
        <v>5998</v>
      </c>
      <c r="B174" s="1" t="s">
        <v>5932</v>
      </c>
    </row>
    <row r="175" spans="1:2" x14ac:dyDescent="0.3">
      <c r="A175" t="s">
        <v>5998</v>
      </c>
      <c r="B175" s="1" t="s">
        <v>5932</v>
      </c>
    </row>
    <row r="176" spans="1:2" x14ac:dyDescent="0.3">
      <c r="A176" t="s">
        <v>5998</v>
      </c>
      <c r="B176" s="1" t="s">
        <v>5932</v>
      </c>
    </row>
    <row r="177" spans="1:2" x14ac:dyDescent="0.3">
      <c r="A177" t="s">
        <v>5999</v>
      </c>
      <c r="B177" s="1" t="s">
        <v>5932</v>
      </c>
    </row>
    <row r="178" spans="1:2" x14ac:dyDescent="0.3">
      <c r="A178" t="s">
        <v>5999</v>
      </c>
      <c r="B178" s="1" t="s">
        <v>5932</v>
      </c>
    </row>
    <row r="179" spans="1:2" x14ac:dyDescent="0.3">
      <c r="A179" t="s">
        <v>6000</v>
      </c>
      <c r="B179" s="1" t="s">
        <v>5932</v>
      </c>
    </row>
    <row r="180" spans="1:2" x14ac:dyDescent="0.3">
      <c r="A180" t="s">
        <v>6000</v>
      </c>
      <c r="B180" s="1" t="s">
        <v>5932</v>
      </c>
    </row>
    <row r="181" spans="1:2" x14ac:dyDescent="0.3">
      <c r="A181" t="s">
        <v>6001</v>
      </c>
      <c r="B181" s="1" t="s">
        <v>5932</v>
      </c>
    </row>
    <row r="182" spans="1:2" x14ac:dyDescent="0.3">
      <c r="A182" t="s">
        <v>6001</v>
      </c>
      <c r="B182" s="1" t="s">
        <v>5932</v>
      </c>
    </row>
    <row r="183" spans="1:2" x14ac:dyDescent="0.3">
      <c r="A183" t="s">
        <v>6001</v>
      </c>
      <c r="B183" s="1" t="s">
        <v>5932</v>
      </c>
    </row>
    <row r="184" spans="1:2" x14ac:dyDescent="0.3">
      <c r="A184" t="s">
        <v>6001</v>
      </c>
      <c r="B184" s="1" t="s">
        <v>5932</v>
      </c>
    </row>
    <row r="185" spans="1:2" x14ac:dyDescent="0.3">
      <c r="A185" t="s">
        <v>6001</v>
      </c>
      <c r="B185" s="1" t="s">
        <v>5932</v>
      </c>
    </row>
    <row r="186" spans="1:2" x14ac:dyDescent="0.3">
      <c r="A186" t="s">
        <v>6002</v>
      </c>
      <c r="B186" s="1" t="s">
        <v>5932</v>
      </c>
    </row>
    <row r="187" spans="1:2" x14ac:dyDescent="0.3">
      <c r="A187" t="s">
        <v>6002</v>
      </c>
      <c r="B187" s="1" t="s">
        <v>5932</v>
      </c>
    </row>
    <row r="188" spans="1:2" x14ac:dyDescent="0.3">
      <c r="A188" t="s">
        <v>6002</v>
      </c>
      <c r="B188" s="1" t="s">
        <v>5932</v>
      </c>
    </row>
    <row r="189" spans="1:2" x14ac:dyDescent="0.3">
      <c r="A189" t="s">
        <v>6003</v>
      </c>
      <c r="B189" s="1" t="s">
        <v>5932</v>
      </c>
    </row>
    <row r="190" spans="1:2" x14ac:dyDescent="0.3">
      <c r="A190" t="s">
        <v>6003</v>
      </c>
      <c r="B190" s="1" t="s">
        <v>5932</v>
      </c>
    </row>
    <row r="191" spans="1:2" x14ac:dyDescent="0.3">
      <c r="A191" t="s">
        <v>6004</v>
      </c>
      <c r="B191" s="1" t="s">
        <v>5932</v>
      </c>
    </row>
    <row r="192" spans="1:2" x14ac:dyDescent="0.3">
      <c r="A192" t="s">
        <v>6004</v>
      </c>
      <c r="B192" s="1" t="s">
        <v>5932</v>
      </c>
    </row>
    <row r="193" spans="1:2" x14ac:dyDescent="0.3">
      <c r="A193" t="s">
        <v>6004</v>
      </c>
      <c r="B193" s="1" t="s">
        <v>5932</v>
      </c>
    </row>
    <row r="194" spans="1:2" x14ac:dyDescent="0.3">
      <c r="A194" t="s">
        <v>6005</v>
      </c>
      <c r="B194" s="1" t="s">
        <v>5932</v>
      </c>
    </row>
    <row r="195" spans="1:2" x14ac:dyDescent="0.3">
      <c r="A195" t="s">
        <v>6005</v>
      </c>
      <c r="B195" s="1" t="s">
        <v>5932</v>
      </c>
    </row>
    <row r="196" spans="1:2" x14ac:dyDescent="0.3">
      <c r="A196" t="s">
        <v>6005</v>
      </c>
      <c r="B196" s="1" t="s">
        <v>5932</v>
      </c>
    </row>
    <row r="197" spans="1:2" x14ac:dyDescent="0.3">
      <c r="A197" t="s">
        <v>6005</v>
      </c>
      <c r="B197" s="1" t="s">
        <v>5932</v>
      </c>
    </row>
    <row r="198" spans="1:2" x14ac:dyDescent="0.3">
      <c r="A198" t="s">
        <v>6006</v>
      </c>
      <c r="B198" s="1" t="s">
        <v>5932</v>
      </c>
    </row>
    <row r="199" spans="1:2" x14ac:dyDescent="0.3">
      <c r="A199" t="s">
        <v>6006</v>
      </c>
      <c r="B199" s="1" t="s">
        <v>5932</v>
      </c>
    </row>
    <row r="200" spans="1:2" x14ac:dyDescent="0.3">
      <c r="A200" t="s">
        <v>6007</v>
      </c>
      <c r="B200" s="1" t="s">
        <v>5932</v>
      </c>
    </row>
    <row r="201" spans="1:2" x14ac:dyDescent="0.3">
      <c r="A201" t="s">
        <v>6008</v>
      </c>
      <c r="B201" s="1" t="s">
        <v>5932</v>
      </c>
    </row>
    <row r="202" spans="1:2" x14ac:dyDescent="0.3">
      <c r="A202" t="s">
        <v>6008</v>
      </c>
      <c r="B202" s="1" t="s">
        <v>5932</v>
      </c>
    </row>
    <row r="203" spans="1:2" x14ac:dyDescent="0.3">
      <c r="A203" t="s">
        <v>6009</v>
      </c>
      <c r="B203" s="1" t="s">
        <v>5932</v>
      </c>
    </row>
    <row r="204" spans="1:2" x14ac:dyDescent="0.3">
      <c r="A204" t="s">
        <v>6010</v>
      </c>
      <c r="B204" s="1" t="s">
        <v>5932</v>
      </c>
    </row>
    <row r="205" spans="1:2" x14ac:dyDescent="0.3">
      <c r="A205" t="s">
        <v>6010</v>
      </c>
      <c r="B205" s="1" t="s">
        <v>5932</v>
      </c>
    </row>
    <row r="206" spans="1:2" x14ac:dyDescent="0.3">
      <c r="A206" t="s">
        <v>6010</v>
      </c>
      <c r="B206" s="1" t="s">
        <v>5932</v>
      </c>
    </row>
    <row r="207" spans="1:2" x14ac:dyDescent="0.3">
      <c r="A207" t="s">
        <v>6010</v>
      </c>
      <c r="B207" s="1" t="s">
        <v>5932</v>
      </c>
    </row>
    <row r="208" spans="1:2" x14ac:dyDescent="0.3">
      <c r="A208" t="s">
        <v>6011</v>
      </c>
      <c r="B208" s="1" t="s">
        <v>5932</v>
      </c>
    </row>
    <row r="209" spans="1:2" x14ac:dyDescent="0.3">
      <c r="A209" t="s">
        <v>6011</v>
      </c>
      <c r="B209" s="1" t="s">
        <v>5932</v>
      </c>
    </row>
    <row r="210" spans="1:2" x14ac:dyDescent="0.3">
      <c r="A210" t="s">
        <v>6011</v>
      </c>
      <c r="B210" s="1" t="s">
        <v>5932</v>
      </c>
    </row>
    <row r="211" spans="1:2" x14ac:dyDescent="0.3">
      <c r="A211" t="s">
        <v>6011</v>
      </c>
      <c r="B211" s="1" t="s">
        <v>5932</v>
      </c>
    </row>
    <row r="212" spans="1:2" x14ac:dyDescent="0.3">
      <c r="A212" t="s">
        <v>6012</v>
      </c>
      <c r="B212" s="1" t="s">
        <v>5932</v>
      </c>
    </row>
    <row r="213" spans="1:2" x14ac:dyDescent="0.3">
      <c r="A213" t="s">
        <v>6012</v>
      </c>
      <c r="B213" s="1" t="s">
        <v>5932</v>
      </c>
    </row>
    <row r="214" spans="1:2" x14ac:dyDescent="0.3">
      <c r="A214" t="s">
        <v>6012</v>
      </c>
      <c r="B214" s="1" t="s">
        <v>5932</v>
      </c>
    </row>
    <row r="215" spans="1:2" x14ac:dyDescent="0.3">
      <c r="A215" t="s">
        <v>6012</v>
      </c>
      <c r="B215" s="1" t="s">
        <v>5932</v>
      </c>
    </row>
    <row r="216" spans="1:2" x14ac:dyDescent="0.3">
      <c r="A216" t="s">
        <v>6012</v>
      </c>
      <c r="B216" s="1" t="s">
        <v>5932</v>
      </c>
    </row>
    <row r="217" spans="1:2" x14ac:dyDescent="0.3">
      <c r="A217" t="s">
        <v>6013</v>
      </c>
      <c r="B217" s="1" t="s">
        <v>5932</v>
      </c>
    </row>
    <row r="218" spans="1:2" x14ac:dyDescent="0.3">
      <c r="A218" t="s">
        <v>6013</v>
      </c>
      <c r="B218" s="1" t="s">
        <v>5932</v>
      </c>
    </row>
    <row r="219" spans="1:2" x14ac:dyDescent="0.3">
      <c r="A219" t="s">
        <v>6013</v>
      </c>
      <c r="B219" s="1" t="s">
        <v>5932</v>
      </c>
    </row>
    <row r="220" spans="1:2" x14ac:dyDescent="0.3">
      <c r="A220" t="s">
        <v>6013</v>
      </c>
      <c r="B220" s="1" t="s">
        <v>5932</v>
      </c>
    </row>
    <row r="221" spans="1:2" x14ac:dyDescent="0.3">
      <c r="A221" t="s">
        <v>6014</v>
      </c>
      <c r="B221" s="1" t="s">
        <v>5932</v>
      </c>
    </row>
    <row r="222" spans="1:2" x14ac:dyDescent="0.3">
      <c r="A222" t="s">
        <v>6014</v>
      </c>
      <c r="B222" s="1" t="s">
        <v>5932</v>
      </c>
    </row>
    <row r="223" spans="1:2" x14ac:dyDescent="0.3">
      <c r="A223" t="s">
        <v>6015</v>
      </c>
      <c r="B223" s="1" t="s">
        <v>5932</v>
      </c>
    </row>
    <row r="224" spans="1:2" x14ac:dyDescent="0.3">
      <c r="A224" t="s">
        <v>6015</v>
      </c>
      <c r="B224" s="1" t="s">
        <v>5932</v>
      </c>
    </row>
    <row r="225" spans="1:2" x14ac:dyDescent="0.3">
      <c r="A225" t="s">
        <v>6015</v>
      </c>
      <c r="B225" s="1" t="s">
        <v>5932</v>
      </c>
    </row>
    <row r="226" spans="1:2" x14ac:dyDescent="0.3">
      <c r="A226" t="s">
        <v>6016</v>
      </c>
      <c r="B226" s="1" t="s">
        <v>5932</v>
      </c>
    </row>
    <row r="227" spans="1:2" x14ac:dyDescent="0.3">
      <c r="A227" t="s">
        <v>6016</v>
      </c>
      <c r="B227" s="1" t="s">
        <v>5932</v>
      </c>
    </row>
    <row r="228" spans="1:2" x14ac:dyDescent="0.3">
      <c r="A228" t="s">
        <v>6017</v>
      </c>
      <c r="B228" s="1" t="s">
        <v>5932</v>
      </c>
    </row>
    <row r="229" spans="1:2" x14ac:dyDescent="0.3">
      <c r="A229" t="s">
        <v>6018</v>
      </c>
      <c r="B229" s="1" t="s">
        <v>5932</v>
      </c>
    </row>
    <row r="230" spans="1:2" x14ac:dyDescent="0.3">
      <c r="A230" t="s">
        <v>6018</v>
      </c>
      <c r="B230" s="1" t="s">
        <v>5932</v>
      </c>
    </row>
    <row r="231" spans="1:2" x14ac:dyDescent="0.3">
      <c r="A231" t="s">
        <v>6018</v>
      </c>
      <c r="B231" s="1" t="s">
        <v>5932</v>
      </c>
    </row>
    <row r="232" spans="1:2" x14ac:dyDescent="0.3">
      <c r="A232" t="s">
        <v>6018</v>
      </c>
      <c r="B232" s="1" t="s">
        <v>5932</v>
      </c>
    </row>
    <row r="233" spans="1:2" x14ac:dyDescent="0.3">
      <c r="A233" t="s">
        <v>6019</v>
      </c>
      <c r="B233" s="1" t="s">
        <v>5932</v>
      </c>
    </row>
    <row r="234" spans="1:2" x14ac:dyDescent="0.3">
      <c r="A234" t="s">
        <v>6019</v>
      </c>
      <c r="B234" s="1" t="s">
        <v>5932</v>
      </c>
    </row>
    <row r="235" spans="1:2" x14ac:dyDescent="0.3">
      <c r="A235" t="s">
        <v>6020</v>
      </c>
      <c r="B235" s="1" t="s">
        <v>5932</v>
      </c>
    </row>
    <row r="236" spans="1:2" x14ac:dyDescent="0.3">
      <c r="A236" t="s">
        <v>6021</v>
      </c>
      <c r="B236" s="1" t="s">
        <v>5932</v>
      </c>
    </row>
    <row r="237" spans="1:2" x14ac:dyDescent="0.3">
      <c r="A237" t="s">
        <v>6022</v>
      </c>
      <c r="B237" s="1" t="s">
        <v>5932</v>
      </c>
    </row>
    <row r="238" spans="1:2" x14ac:dyDescent="0.3">
      <c r="A238" t="s">
        <v>6023</v>
      </c>
      <c r="B238" s="1" t="s">
        <v>5932</v>
      </c>
    </row>
    <row r="239" spans="1:2" x14ac:dyDescent="0.3">
      <c r="A239" t="s">
        <v>6023</v>
      </c>
      <c r="B239" s="1" t="s">
        <v>5932</v>
      </c>
    </row>
    <row r="240" spans="1:2" x14ac:dyDescent="0.3">
      <c r="A240" t="s">
        <v>6024</v>
      </c>
      <c r="B240" s="1" t="s">
        <v>5932</v>
      </c>
    </row>
    <row r="241" spans="1:2" x14ac:dyDescent="0.3">
      <c r="A241" t="s">
        <v>6025</v>
      </c>
      <c r="B241" s="1" t="s">
        <v>5932</v>
      </c>
    </row>
    <row r="242" spans="1:2" x14ac:dyDescent="0.3">
      <c r="A242" t="s">
        <v>6025</v>
      </c>
      <c r="B242" s="1" t="s">
        <v>5932</v>
      </c>
    </row>
    <row r="243" spans="1:2" x14ac:dyDescent="0.3">
      <c r="A243" t="s">
        <v>6025</v>
      </c>
      <c r="B243" s="1" t="s">
        <v>5932</v>
      </c>
    </row>
    <row r="244" spans="1:2" x14ac:dyDescent="0.3">
      <c r="A244" t="s">
        <v>6025</v>
      </c>
      <c r="B244" s="1" t="s">
        <v>5932</v>
      </c>
    </row>
    <row r="245" spans="1:2" x14ac:dyDescent="0.3">
      <c r="A245" t="s">
        <v>6026</v>
      </c>
      <c r="B245" s="1" t="s">
        <v>5932</v>
      </c>
    </row>
    <row r="246" spans="1:2" x14ac:dyDescent="0.3">
      <c r="A246" t="s">
        <v>6026</v>
      </c>
      <c r="B246" s="1" t="s">
        <v>5932</v>
      </c>
    </row>
    <row r="247" spans="1:2" x14ac:dyDescent="0.3">
      <c r="A247" t="s">
        <v>6026</v>
      </c>
      <c r="B247" s="1" t="s">
        <v>5932</v>
      </c>
    </row>
    <row r="248" spans="1:2" x14ac:dyDescent="0.3">
      <c r="A248" t="s">
        <v>6027</v>
      </c>
      <c r="B248" s="1" t="s">
        <v>5932</v>
      </c>
    </row>
    <row r="249" spans="1:2" x14ac:dyDescent="0.3">
      <c r="A249" t="s">
        <v>6028</v>
      </c>
      <c r="B249" s="1" t="s">
        <v>5932</v>
      </c>
    </row>
    <row r="250" spans="1:2" x14ac:dyDescent="0.3">
      <c r="A250" t="s">
        <v>6028</v>
      </c>
      <c r="B250" s="1" t="s">
        <v>5932</v>
      </c>
    </row>
    <row r="251" spans="1:2" x14ac:dyDescent="0.3">
      <c r="A251" t="s">
        <v>6029</v>
      </c>
      <c r="B251" s="1" t="s">
        <v>5932</v>
      </c>
    </row>
    <row r="252" spans="1:2" x14ac:dyDescent="0.3">
      <c r="A252" t="s">
        <v>6029</v>
      </c>
      <c r="B252" s="1" t="s">
        <v>5932</v>
      </c>
    </row>
    <row r="253" spans="1:2" x14ac:dyDescent="0.3">
      <c r="A253" t="s">
        <v>6029</v>
      </c>
      <c r="B253" s="1" t="s">
        <v>5932</v>
      </c>
    </row>
    <row r="254" spans="1:2" x14ac:dyDescent="0.3">
      <c r="A254" t="s">
        <v>6029</v>
      </c>
      <c r="B254" s="1" t="s">
        <v>5932</v>
      </c>
    </row>
    <row r="255" spans="1:2" x14ac:dyDescent="0.3">
      <c r="A255" t="s">
        <v>6029</v>
      </c>
      <c r="B255" s="1" t="s">
        <v>5932</v>
      </c>
    </row>
    <row r="256" spans="1:2" x14ac:dyDescent="0.3">
      <c r="A256" t="s">
        <v>6029</v>
      </c>
      <c r="B256" s="1" t="s">
        <v>5932</v>
      </c>
    </row>
    <row r="257" spans="1:2" x14ac:dyDescent="0.3">
      <c r="A257" t="s">
        <v>6029</v>
      </c>
      <c r="B257" s="1" t="s">
        <v>5932</v>
      </c>
    </row>
    <row r="258" spans="1:2" x14ac:dyDescent="0.3">
      <c r="A258" t="s">
        <v>6029</v>
      </c>
      <c r="B258" s="1" t="s">
        <v>5932</v>
      </c>
    </row>
    <row r="259" spans="1:2" x14ac:dyDescent="0.3">
      <c r="A259" t="s">
        <v>6029</v>
      </c>
      <c r="B259" s="1" t="s">
        <v>5932</v>
      </c>
    </row>
    <row r="260" spans="1:2" x14ac:dyDescent="0.3">
      <c r="A260" t="s">
        <v>6030</v>
      </c>
      <c r="B260" s="1" t="s">
        <v>5932</v>
      </c>
    </row>
    <row r="261" spans="1:2" x14ac:dyDescent="0.3">
      <c r="A261" t="s">
        <v>6030</v>
      </c>
      <c r="B261" s="1" t="s">
        <v>5932</v>
      </c>
    </row>
    <row r="262" spans="1:2" x14ac:dyDescent="0.3">
      <c r="A262" t="s">
        <v>6031</v>
      </c>
      <c r="B262" s="1" t="s">
        <v>5932</v>
      </c>
    </row>
    <row r="263" spans="1:2" x14ac:dyDescent="0.3">
      <c r="A263" t="s">
        <v>6031</v>
      </c>
      <c r="B263" s="1" t="s">
        <v>5932</v>
      </c>
    </row>
    <row r="264" spans="1:2" x14ac:dyDescent="0.3">
      <c r="A264" t="s">
        <v>6031</v>
      </c>
      <c r="B264" s="1" t="s">
        <v>5932</v>
      </c>
    </row>
    <row r="265" spans="1:2" x14ac:dyDescent="0.3">
      <c r="A265" t="s">
        <v>6032</v>
      </c>
      <c r="B265" s="1" t="s">
        <v>5932</v>
      </c>
    </row>
    <row r="266" spans="1:2" x14ac:dyDescent="0.3">
      <c r="A266" t="s">
        <v>6032</v>
      </c>
      <c r="B266" s="1" t="s">
        <v>5932</v>
      </c>
    </row>
    <row r="267" spans="1:2" x14ac:dyDescent="0.3">
      <c r="A267" t="s">
        <v>6032</v>
      </c>
      <c r="B267" s="1" t="s">
        <v>5932</v>
      </c>
    </row>
    <row r="268" spans="1:2" x14ac:dyDescent="0.3">
      <c r="A268" t="s">
        <v>6032</v>
      </c>
      <c r="B268" s="1" t="s">
        <v>5932</v>
      </c>
    </row>
    <row r="269" spans="1:2" x14ac:dyDescent="0.3">
      <c r="A269" t="s">
        <v>6032</v>
      </c>
      <c r="B269" s="1" t="s">
        <v>5932</v>
      </c>
    </row>
    <row r="270" spans="1:2" x14ac:dyDescent="0.3">
      <c r="A270" t="s">
        <v>6032</v>
      </c>
      <c r="B270" s="1" t="s">
        <v>5932</v>
      </c>
    </row>
    <row r="271" spans="1:2" x14ac:dyDescent="0.3">
      <c r="A271" t="s">
        <v>6033</v>
      </c>
      <c r="B271" s="1" t="s">
        <v>5932</v>
      </c>
    </row>
    <row r="272" spans="1:2" x14ac:dyDescent="0.3">
      <c r="A272" t="s">
        <v>6034</v>
      </c>
      <c r="B272" s="1" t="s">
        <v>5932</v>
      </c>
    </row>
    <row r="273" spans="1:2" x14ac:dyDescent="0.3">
      <c r="A273" t="s">
        <v>6034</v>
      </c>
      <c r="B273" s="1" t="s">
        <v>5932</v>
      </c>
    </row>
    <row r="274" spans="1:2" x14ac:dyDescent="0.3">
      <c r="A274" t="s">
        <v>6035</v>
      </c>
      <c r="B274" s="1" t="s">
        <v>5932</v>
      </c>
    </row>
    <row r="275" spans="1:2" x14ac:dyDescent="0.3">
      <c r="A275" t="s">
        <v>6036</v>
      </c>
      <c r="B275" s="1" t="s">
        <v>5932</v>
      </c>
    </row>
    <row r="276" spans="1:2" x14ac:dyDescent="0.3">
      <c r="A276" t="s">
        <v>6036</v>
      </c>
      <c r="B276" s="1" t="s">
        <v>5932</v>
      </c>
    </row>
    <row r="277" spans="1:2" x14ac:dyDescent="0.3">
      <c r="A277" t="s">
        <v>6037</v>
      </c>
      <c r="B277" s="1" t="s">
        <v>5932</v>
      </c>
    </row>
    <row r="278" spans="1:2" x14ac:dyDescent="0.3">
      <c r="A278" t="s">
        <v>6037</v>
      </c>
      <c r="B278" s="1" t="s">
        <v>5932</v>
      </c>
    </row>
    <row r="279" spans="1:2" x14ac:dyDescent="0.3">
      <c r="A279" t="s">
        <v>6037</v>
      </c>
      <c r="B279" s="1" t="s">
        <v>5932</v>
      </c>
    </row>
    <row r="280" spans="1:2" x14ac:dyDescent="0.3">
      <c r="A280" t="s">
        <v>6037</v>
      </c>
      <c r="B280" s="1" t="s">
        <v>5932</v>
      </c>
    </row>
    <row r="281" spans="1:2" x14ac:dyDescent="0.3">
      <c r="A281" t="s">
        <v>6037</v>
      </c>
      <c r="B281" s="1" t="s">
        <v>5932</v>
      </c>
    </row>
    <row r="282" spans="1:2" x14ac:dyDescent="0.3">
      <c r="A282" t="s">
        <v>6037</v>
      </c>
      <c r="B282" s="1" t="s">
        <v>5932</v>
      </c>
    </row>
    <row r="283" spans="1:2" x14ac:dyDescent="0.3">
      <c r="A283" t="s">
        <v>6038</v>
      </c>
      <c r="B283" s="1" t="s">
        <v>5932</v>
      </c>
    </row>
    <row r="284" spans="1:2" x14ac:dyDescent="0.3">
      <c r="A284" t="s">
        <v>6038</v>
      </c>
      <c r="B284" s="1" t="s">
        <v>5932</v>
      </c>
    </row>
    <row r="285" spans="1:2" x14ac:dyDescent="0.3">
      <c r="A285" t="s">
        <v>6038</v>
      </c>
      <c r="B285" s="1" t="s">
        <v>5932</v>
      </c>
    </row>
    <row r="286" spans="1:2" x14ac:dyDescent="0.3">
      <c r="A286" t="s">
        <v>6039</v>
      </c>
      <c r="B286" s="1" t="s">
        <v>5932</v>
      </c>
    </row>
    <row r="287" spans="1:2" x14ac:dyDescent="0.3">
      <c r="A287" t="s">
        <v>6039</v>
      </c>
      <c r="B287" s="1" t="s">
        <v>5932</v>
      </c>
    </row>
    <row r="288" spans="1:2" x14ac:dyDescent="0.3">
      <c r="A288" t="s">
        <v>6039</v>
      </c>
      <c r="B288" s="1" t="s">
        <v>5932</v>
      </c>
    </row>
    <row r="289" spans="1:2" x14ac:dyDescent="0.3">
      <c r="A289" t="s">
        <v>6039</v>
      </c>
      <c r="B289" s="1" t="s">
        <v>5932</v>
      </c>
    </row>
    <row r="290" spans="1:2" x14ac:dyDescent="0.3">
      <c r="A290" t="s">
        <v>6039</v>
      </c>
      <c r="B290" s="1" t="s">
        <v>5932</v>
      </c>
    </row>
    <row r="291" spans="1:2" x14ac:dyDescent="0.3">
      <c r="A291" t="s">
        <v>6040</v>
      </c>
      <c r="B291" s="1" t="s">
        <v>5932</v>
      </c>
    </row>
    <row r="292" spans="1:2" x14ac:dyDescent="0.3">
      <c r="A292" t="s">
        <v>6040</v>
      </c>
      <c r="B292" s="1" t="s">
        <v>5932</v>
      </c>
    </row>
    <row r="293" spans="1:2" x14ac:dyDescent="0.3">
      <c r="A293" t="s">
        <v>6040</v>
      </c>
      <c r="B293" s="1" t="s">
        <v>5932</v>
      </c>
    </row>
    <row r="294" spans="1:2" x14ac:dyDescent="0.3">
      <c r="A294" t="s">
        <v>6040</v>
      </c>
      <c r="B294" s="1" t="s">
        <v>5932</v>
      </c>
    </row>
    <row r="295" spans="1:2" x14ac:dyDescent="0.3">
      <c r="A295" t="s">
        <v>6040</v>
      </c>
      <c r="B295" s="1" t="s">
        <v>5932</v>
      </c>
    </row>
    <row r="296" spans="1:2" x14ac:dyDescent="0.3">
      <c r="A296" t="s">
        <v>6040</v>
      </c>
      <c r="B296" s="1" t="s">
        <v>5932</v>
      </c>
    </row>
    <row r="297" spans="1:2" x14ac:dyDescent="0.3">
      <c r="A297" t="s">
        <v>6040</v>
      </c>
      <c r="B297" s="1" t="s">
        <v>5932</v>
      </c>
    </row>
    <row r="298" spans="1:2" x14ac:dyDescent="0.3">
      <c r="A298" t="s">
        <v>6041</v>
      </c>
      <c r="B298" s="1" t="s">
        <v>5932</v>
      </c>
    </row>
    <row r="299" spans="1:2" x14ac:dyDescent="0.3">
      <c r="A299" t="s">
        <v>6041</v>
      </c>
      <c r="B299" s="1" t="s">
        <v>5932</v>
      </c>
    </row>
    <row r="300" spans="1:2" x14ac:dyDescent="0.3">
      <c r="A300" t="s">
        <v>6041</v>
      </c>
      <c r="B300" s="1" t="s">
        <v>5932</v>
      </c>
    </row>
    <row r="301" spans="1:2" x14ac:dyDescent="0.3">
      <c r="A301" t="s">
        <v>6042</v>
      </c>
      <c r="B301" s="1" t="s">
        <v>5932</v>
      </c>
    </row>
    <row r="302" spans="1:2" x14ac:dyDescent="0.3">
      <c r="A302" t="s">
        <v>6043</v>
      </c>
      <c r="B302" s="1" t="s">
        <v>5932</v>
      </c>
    </row>
    <row r="303" spans="1:2" x14ac:dyDescent="0.3">
      <c r="A303" t="s">
        <v>6044</v>
      </c>
      <c r="B303" s="1" t="s">
        <v>5932</v>
      </c>
    </row>
    <row r="304" spans="1:2" x14ac:dyDescent="0.3">
      <c r="A304" t="s">
        <v>6044</v>
      </c>
      <c r="B304" s="1" t="s">
        <v>5932</v>
      </c>
    </row>
    <row r="305" spans="1:2" x14ac:dyDescent="0.3">
      <c r="A305" t="s">
        <v>6044</v>
      </c>
      <c r="B305" s="1" t="s">
        <v>5932</v>
      </c>
    </row>
    <row r="306" spans="1:2" x14ac:dyDescent="0.3">
      <c r="A306" t="s">
        <v>6044</v>
      </c>
      <c r="B306" s="1" t="s">
        <v>5932</v>
      </c>
    </row>
    <row r="307" spans="1:2" x14ac:dyDescent="0.3">
      <c r="A307" t="s">
        <v>6045</v>
      </c>
      <c r="B307" s="1" t="s">
        <v>5932</v>
      </c>
    </row>
    <row r="308" spans="1:2" x14ac:dyDescent="0.3">
      <c r="A308" t="s">
        <v>6045</v>
      </c>
      <c r="B308" s="1" t="s">
        <v>5932</v>
      </c>
    </row>
    <row r="309" spans="1:2" x14ac:dyDescent="0.3">
      <c r="A309" t="s">
        <v>6045</v>
      </c>
      <c r="B309" s="1" t="s">
        <v>5932</v>
      </c>
    </row>
    <row r="310" spans="1:2" x14ac:dyDescent="0.3">
      <c r="A310" t="s">
        <v>6045</v>
      </c>
      <c r="B310" s="1" t="s">
        <v>5932</v>
      </c>
    </row>
    <row r="311" spans="1:2" x14ac:dyDescent="0.3">
      <c r="A311" t="s">
        <v>6045</v>
      </c>
      <c r="B311" s="1" t="s">
        <v>5932</v>
      </c>
    </row>
    <row r="312" spans="1:2" x14ac:dyDescent="0.3">
      <c r="A312" t="s">
        <v>6046</v>
      </c>
      <c r="B312" s="1" t="s">
        <v>5932</v>
      </c>
    </row>
    <row r="313" spans="1:2" x14ac:dyDescent="0.3">
      <c r="A313" t="s">
        <v>6046</v>
      </c>
      <c r="B313" s="1" t="s">
        <v>5932</v>
      </c>
    </row>
    <row r="314" spans="1:2" x14ac:dyDescent="0.3">
      <c r="A314" t="s">
        <v>6047</v>
      </c>
      <c r="B314" s="1" t="s">
        <v>5932</v>
      </c>
    </row>
    <row r="315" spans="1:2" x14ac:dyDescent="0.3">
      <c r="A315" t="s">
        <v>6047</v>
      </c>
      <c r="B315" s="1" t="s">
        <v>5932</v>
      </c>
    </row>
    <row r="316" spans="1:2" x14ac:dyDescent="0.3">
      <c r="A316" t="s">
        <v>6048</v>
      </c>
      <c r="B316" s="1" t="s">
        <v>5932</v>
      </c>
    </row>
    <row r="317" spans="1:2" x14ac:dyDescent="0.3">
      <c r="A317" t="s">
        <v>6048</v>
      </c>
      <c r="B317" s="1" t="s">
        <v>5932</v>
      </c>
    </row>
    <row r="318" spans="1:2" x14ac:dyDescent="0.3">
      <c r="A318" t="s">
        <v>6048</v>
      </c>
      <c r="B318" s="1" t="s">
        <v>5932</v>
      </c>
    </row>
    <row r="319" spans="1:2" x14ac:dyDescent="0.3">
      <c r="A319" t="s">
        <v>6049</v>
      </c>
      <c r="B319" s="1" t="s">
        <v>5932</v>
      </c>
    </row>
    <row r="320" spans="1:2" x14ac:dyDescent="0.3">
      <c r="A320" t="s">
        <v>6050</v>
      </c>
      <c r="B320" s="1" t="s">
        <v>5932</v>
      </c>
    </row>
    <row r="321" spans="1:2" x14ac:dyDescent="0.3">
      <c r="A321" t="s">
        <v>6051</v>
      </c>
      <c r="B321" s="1" t="s">
        <v>5932</v>
      </c>
    </row>
    <row r="322" spans="1:2" x14ac:dyDescent="0.3">
      <c r="A322" t="s">
        <v>6052</v>
      </c>
      <c r="B322" s="1" t="s">
        <v>5932</v>
      </c>
    </row>
    <row r="323" spans="1:2" x14ac:dyDescent="0.3">
      <c r="A323" t="s">
        <v>6053</v>
      </c>
      <c r="B323" s="1" t="s">
        <v>5932</v>
      </c>
    </row>
    <row r="324" spans="1:2" x14ac:dyDescent="0.3">
      <c r="A324" t="s">
        <v>6054</v>
      </c>
      <c r="B324" s="1" t="s">
        <v>5932</v>
      </c>
    </row>
    <row r="325" spans="1:2" x14ac:dyDescent="0.3">
      <c r="A325" t="s">
        <v>6055</v>
      </c>
      <c r="B325" s="1" t="s">
        <v>5932</v>
      </c>
    </row>
    <row r="326" spans="1:2" x14ac:dyDescent="0.3">
      <c r="A326" t="s">
        <v>6055</v>
      </c>
      <c r="B326" s="1" t="s">
        <v>5932</v>
      </c>
    </row>
    <row r="327" spans="1:2" x14ac:dyDescent="0.3">
      <c r="A327" t="s">
        <v>6055</v>
      </c>
      <c r="B327" s="1" t="s">
        <v>5932</v>
      </c>
    </row>
    <row r="328" spans="1:2" x14ac:dyDescent="0.3">
      <c r="A328" t="s">
        <v>6056</v>
      </c>
      <c r="B328" s="1" t="s">
        <v>5932</v>
      </c>
    </row>
    <row r="329" spans="1:2" x14ac:dyDescent="0.3">
      <c r="A329" t="s">
        <v>6056</v>
      </c>
      <c r="B329" s="1" t="s">
        <v>5932</v>
      </c>
    </row>
    <row r="330" spans="1:2" x14ac:dyDescent="0.3">
      <c r="A330" t="s">
        <v>6056</v>
      </c>
      <c r="B330" s="1" t="s">
        <v>5932</v>
      </c>
    </row>
    <row r="331" spans="1:2" x14ac:dyDescent="0.3">
      <c r="A331" t="s">
        <v>6056</v>
      </c>
      <c r="B331" s="1" t="s">
        <v>5932</v>
      </c>
    </row>
    <row r="332" spans="1:2" x14ac:dyDescent="0.3">
      <c r="A332" t="s">
        <v>6056</v>
      </c>
      <c r="B332" s="1" t="s">
        <v>5932</v>
      </c>
    </row>
    <row r="333" spans="1:2" x14ac:dyDescent="0.3">
      <c r="A333" t="s">
        <v>6056</v>
      </c>
      <c r="B333" s="1" t="s">
        <v>5932</v>
      </c>
    </row>
    <row r="334" spans="1:2" x14ac:dyDescent="0.3">
      <c r="A334" t="s">
        <v>6057</v>
      </c>
      <c r="B334" s="1" t="s">
        <v>5932</v>
      </c>
    </row>
    <row r="335" spans="1:2" x14ac:dyDescent="0.3">
      <c r="A335" t="s">
        <v>6057</v>
      </c>
      <c r="B335" s="1" t="s">
        <v>5932</v>
      </c>
    </row>
    <row r="336" spans="1:2" x14ac:dyDescent="0.3">
      <c r="A336" t="s">
        <v>6057</v>
      </c>
      <c r="B336" s="1" t="s">
        <v>5932</v>
      </c>
    </row>
    <row r="337" spans="1:2" x14ac:dyDescent="0.3">
      <c r="A337" t="s">
        <v>6058</v>
      </c>
      <c r="B337" s="1" t="s">
        <v>5932</v>
      </c>
    </row>
    <row r="338" spans="1:2" x14ac:dyDescent="0.3">
      <c r="A338" t="s">
        <v>6058</v>
      </c>
      <c r="B338" s="1" t="s">
        <v>5932</v>
      </c>
    </row>
    <row r="339" spans="1:2" x14ac:dyDescent="0.3">
      <c r="A339" t="s">
        <v>6058</v>
      </c>
      <c r="B339" s="1" t="s">
        <v>5932</v>
      </c>
    </row>
    <row r="340" spans="1:2" x14ac:dyDescent="0.3">
      <c r="A340" t="s">
        <v>6059</v>
      </c>
      <c r="B340" s="1" t="s">
        <v>5932</v>
      </c>
    </row>
    <row r="341" spans="1:2" x14ac:dyDescent="0.3">
      <c r="A341" t="s">
        <v>6059</v>
      </c>
      <c r="B341" s="1" t="s">
        <v>5932</v>
      </c>
    </row>
    <row r="342" spans="1:2" x14ac:dyDescent="0.3">
      <c r="A342" t="s">
        <v>6060</v>
      </c>
      <c r="B342" s="1" t="s">
        <v>5932</v>
      </c>
    </row>
    <row r="343" spans="1:2" x14ac:dyDescent="0.3">
      <c r="A343" t="s">
        <v>6061</v>
      </c>
      <c r="B343" s="1" t="s">
        <v>5932</v>
      </c>
    </row>
    <row r="344" spans="1:2" x14ac:dyDescent="0.3">
      <c r="A344" t="s">
        <v>6062</v>
      </c>
      <c r="B344" s="1" t="s">
        <v>5932</v>
      </c>
    </row>
    <row r="345" spans="1:2" x14ac:dyDescent="0.3">
      <c r="A345" t="s">
        <v>6062</v>
      </c>
      <c r="B345" s="1" t="s">
        <v>5932</v>
      </c>
    </row>
    <row r="346" spans="1:2" x14ac:dyDescent="0.3">
      <c r="A346" t="s">
        <v>6063</v>
      </c>
      <c r="B346" s="1" t="s">
        <v>5932</v>
      </c>
    </row>
    <row r="347" spans="1:2" x14ac:dyDescent="0.3">
      <c r="A347" t="s">
        <v>6064</v>
      </c>
      <c r="B347" s="1" t="s">
        <v>5932</v>
      </c>
    </row>
    <row r="348" spans="1:2" x14ac:dyDescent="0.3">
      <c r="A348" t="s">
        <v>6064</v>
      </c>
      <c r="B348" s="1" t="s">
        <v>5932</v>
      </c>
    </row>
    <row r="349" spans="1:2" x14ac:dyDescent="0.3">
      <c r="A349" t="s">
        <v>6065</v>
      </c>
      <c r="B349" s="1" t="s">
        <v>5932</v>
      </c>
    </row>
    <row r="350" spans="1:2" x14ac:dyDescent="0.3">
      <c r="A350" t="s">
        <v>6065</v>
      </c>
      <c r="B350" s="1" t="s">
        <v>5932</v>
      </c>
    </row>
    <row r="351" spans="1:2" x14ac:dyDescent="0.3">
      <c r="A351" t="s">
        <v>6065</v>
      </c>
      <c r="B351" s="1" t="s">
        <v>5932</v>
      </c>
    </row>
    <row r="352" spans="1:2" x14ac:dyDescent="0.3">
      <c r="A352" t="s">
        <v>6065</v>
      </c>
      <c r="B352" s="1" t="s">
        <v>5932</v>
      </c>
    </row>
    <row r="353" spans="1:2" x14ac:dyDescent="0.3">
      <c r="A353" t="s">
        <v>6065</v>
      </c>
      <c r="B353" s="1" t="s">
        <v>5932</v>
      </c>
    </row>
    <row r="354" spans="1:2" x14ac:dyDescent="0.3">
      <c r="A354" t="s">
        <v>6066</v>
      </c>
      <c r="B354" s="1" t="s">
        <v>5932</v>
      </c>
    </row>
    <row r="355" spans="1:2" x14ac:dyDescent="0.3">
      <c r="A355" t="s">
        <v>6067</v>
      </c>
      <c r="B355" s="1" t="s">
        <v>5932</v>
      </c>
    </row>
    <row r="356" spans="1:2" x14ac:dyDescent="0.3">
      <c r="A356" t="s">
        <v>6068</v>
      </c>
      <c r="B356" s="1" t="s">
        <v>5932</v>
      </c>
    </row>
    <row r="357" spans="1:2" x14ac:dyDescent="0.3">
      <c r="A357" t="s">
        <v>6069</v>
      </c>
      <c r="B357" s="1" t="s">
        <v>5932</v>
      </c>
    </row>
    <row r="358" spans="1:2" x14ac:dyDescent="0.3">
      <c r="A358" t="s">
        <v>6069</v>
      </c>
      <c r="B358" s="1" t="s">
        <v>5932</v>
      </c>
    </row>
    <row r="359" spans="1:2" x14ac:dyDescent="0.3">
      <c r="A359" t="s">
        <v>6069</v>
      </c>
      <c r="B359" s="1" t="s">
        <v>5932</v>
      </c>
    </row>
    <row r="360" spans="1:2" x14ac:dyDescent="0.3">
      <c r="A360" t="s">
        <v>6070</v>
      </c>
      <c r="B360" s="1" t="s">
        <v>5932</v>
      </c>
    </row>
    <row r="361" spans="1:2" x14ac:dyDescent="0.3">
      <c r="A361" t="s">
        <v>6070</v>
      </c>
      <c r="B361" s="1" t="s">
        <v>5932</v>
      </c>
    </row>
    <row r="362" spans="1:2" x14ac:dyDescent="0.3">
      <c r="A362" t="s">
        <v>6071</v>
      </c>
      <c r="B362" s="1" t="s">
        <v>5932</v>
      </c>
    </row>
    <row r="363" spans="1:2" x14ac:dyDescent="0.3">
      <c r="A363" t="s">
        <v>6071</v>
      </c>
      <c r="B363" s="1" t="s">
        <v>5932</v>
      </c>
    </row>
    <row r="364" spans="1:2" x14ac:dyDescent="0.3">
      <c r="A364" t="s">
        <v>6071</v>
      </c>
      <c r="B364" s="1" t="s">
        <v>5932</v>
      </c>
    </row>
    <row r="365" spans="1:2" x14ac:dyDescent="0.3">
      <c r="A365" t="s">
        <v>6071</v>
      </c>
      <c r="B365" s="1" t="s">
        <v>5932</v>
      </c>
    </row>
    <row r="366" spans="1:2" x14ac:dyDescent="0.3">
      <c r="A366" t="s">
        <v>6071</v>
      </c>
      <c r="B366" s="1" t="s">
        <v>5932</v>
      </c>
    </row>
    <row r="367" spans="1:2" x14ac:dyDescent="0.3">
      <c r="A367" t="s">
        <v>6071</v>
      </c>
      <c r="B367" s="1" t="s">
        <v>5932</v>
      </c>
    </row>
    <row r="368" spans="1:2" x14ac:dyDescent="0.3">
      <c r="A368" t="s">
        <v>6071</v>
      </c>
      <c r="B368" s="1" t="s">
        <v>5932</v>
      </c>
    </row>
    <row r="369" spans="1:2" x14ac:dyDescent="0.3">
      <c r="A369" t="s">
        <v>6072</v>
      </c>
      <c r="B369" s="1" t="s">
        <v>5932</v>
      </c>
    </row>
    <row r="370" spans="1:2" x14ac:dyDescent="0.3">
      <c r="A370" t="s">
        <v>6073</v>
      </c>
      <c r="B370" s="1" t="s">
        <v>5932</v>
      </c>
    </row>
    <row r="371" spans="1:2" x14ac:dyDescent="0.3">
      <c r="A371" t="s">
        <v>6073</v>
      </c>
      <c r="B371" s="1" t="s">
        <v>5932</v>
      </c>
    </row>
    <row r="372" spans="1:2" x14ac:dyDescent="0.3">
      <c r="A372" t="s">
        <v>6073</v>
      </c>
      <c r="B372" s="1" t="s">
        <v>5932</v>
      </c>
    </row>
    <row r="373" spans="1:2" x14ac:dyDescent="0.3">
      <c r="A373" t="s">
        <v>6073</v>
      </c>
      <c r="B373" s="1" t="s">
        <v>5932</v>
      </c>
    </row>
    <row r="374" spans="1:2" x14ac:dyDescent="0.3">
      <c r="A374" t="s">
        <v>6073</v>
      </c>
      <c r="B374" s="1" t="s">
        <v>5932</v>
      </c>
    </row>
    <row r="375" spans="1:2" x14ac:dyDescent="0.3">
      <c r="A375" t="s">
        <v>6073</v>
      </c>
      <c r="B375" s="1" t="s">
        <v>5932</v>
      </c>
    </row>
    <row r="376" spans="1:2" x14ac:dyDescent="0.3">
      <c r="A376" t="s">
        <v>6073</v>
      </c>
      <c r="B376" s="1" t="s">
        <v>5932</v>
      </c>
    </row>
    <row r="377" spans="1:2" x14ac:dyDescent="0.3">
      <c r="A377" t="s">
        <v>6074</v>
      </c>
      <c r="B377" s="1" t="s">
        <v>5932</v>
      </c>
    </row>
    <row r="378" spans="1:2" x14ac:dyDescent="0.3">
      <c r="A378" t="s">
        <v>6074</v>
      </c>
      <c r="B378" s="1" t="s">
        <v>5932</v>
      </c>
    </row>
    <row r="379" spans="1:2" x14ac:dyDescent="0.3">
      <c r="A379" t="s">
        <v>6074</v>
      </c>
      <c r="B379" s="1" t="s">
        <v>5932</v>
      </c>
    </row>
    <row r="380" spans="1:2" x14ac:dyDescent="0.3">
      <c r="A380" t="s">
        <v>6075</v>
      </c>
      <c r="B380" s="1" t="s">
        <v>5932</v>
      </c>
    </row>
    <row r="381" spans="1:2" x14ac:dyDescent="0.3">
      <c r="A381" t="s">
        <v>6075</v>
      </c>
      <c r="B381" s="1" t="s">
        <v>5932</v>
      </c>
    </row>
    <row r="382" spans="1:2" x14ac:dyDescent="0.3">
      <c r="A382" t="s">
        <v>6075</v>
      </c>
      <c r="B382" s="1" t="s">
        <v>5932</v>
      </c>
    </row>
    <row r="383" spans="1:2" x14ac:dyDescent="0.3">
      <c r="A383" t="s">
        <v>6075</v>
      </c>
      <c r="B383" s="1" t="s">
        <v>5932</v>
      </c>
    </row>
    <row r="384" spans="1:2" x14ac:dyDescent="0.3">
      <c r="A384" t="s">
        <v>6075</v>
      </c>
      <c r="B384" s="1" t="s">
        <v>5932</v>
      </c>
    </row>
    <row r="385" spans="1:2" x14ac:dyDescent="0.3">
      <c r="A385" t="s">
        <v>6075</v>
      </c>
      <c r="B385" s="1" t="s">
        <v>5932</v>
      </c>
    </row>
    <row r="386" spans="1:2" x14ac:dyDescent="0.3">
      <c r="A386" t="s">
        <v>6076</v>
      </c>
      <c r="B386" s="1" t="s">
        <v>5932</v>
      </c>
    </row>
    <row r="387" spans="1:2" x14ac:dyDescent="0.3">
      <c r="A387" t="s">
        <v>6076</v>
      </c>
      <c r="B387" s="1" t="s">
        <v>5932</v>
      </c>
    </row>
    <row r="388" spans="1:2" x14ac:dyDescent="0.3">
      <c r="A388" t="s">
        <v>6077</v>
      </c>
      <c r="B388" s="1" t="s">
        <v>5932</v>
      </c>
    </row>
    <row r="389" spans="1:2" x14ac:dyDescent="0.3">
      <c r="A389" t="s">
        <v>6078</v>
      </c>
      <c r="B389" s="1" t="s">
        <v>5932</v>
      </c>
    </row>
    <row r="390" spans="1:2" x14ac:dyDescent="0.3">
      <c r="A390" t="s">
        <v>6079</v>
      </c>
      <c r="B390" s="1" t="s">
        <v>5932</v>
      </c>
    </row>
    <row r="391" spans="1:2" x14ac:dyDescent="0.3">
      <c r="A391" t="s">
        <v>6080</v>
      </c>
      <c r="B391" s="1" t="s">
        <v>5932</v>
      </c>
    </row>
    <row r="392" spans="1:2" x14ac:dyDescent="0.3">
      <c r="A392" t="s">
        <v>6080</v>
      </c>
      <c r="B392" s="1" t="s">
        <v>5932</v>
      </c>
    </row>
    <row r="393" spans="1:2" x14ac:dyDescent="0.3">
      <c r="A393" t="s">
        <v>6080</v>
      </c>
      <c r="B393" s="1" t="s">
        <v>5932</v>
      </c>
    </row>
    <row r="394" spans="1:2" x14ac:dyDescent="0.3">
      <c r="A394" t="s">
        <v>6081</v>
      </c>
      <c r="B394" s="1" t="s">
        <v>5932</v>
      </c>
    </row>
    <row r="395" spans="1:2" x14ac:dyDescent="0.3">
      <c r="A395" t="s">
        <v>6082</v>
      </c>
      <c r="B395" s="1" t="s">
        <v>5932</v>
      </c>
    </row>
    <row r="396" spans="1:2" x14ac:dyDescent="0.3">
      <c r="A396" t="s">
        <v>6082</v>
      </c>
      <c r="B396" s="1" t="s">
        <v>5932</v>
      </c>
    </row>
    <row r="397" spans="1:2" x14ac:dyDescent="0.3">
      <c r="A397" t="s">
        <v>6082</v>
      </c>
      <c r="B397" s="1" t="s">
        <v>5932</v>
      </c>
    </row>
    <row r="398" spans="1:2" x14ac:dyDescent="0.3">
      <c r="A398" t="s">
        <v>6083</v>
      </c>
      <c r="B398" s="1" t="s">
        <v>5932</v>
      </c>
    </row>
    <row r="399" spans="1:2" x14ac:dyDescent="0.3">
      <c r="A399" t="s">
        <v>6083</v>
      </c>
      <c r="B399" s="1" t="s">
        <v>5932</v>
      </c>
    </row>
    <row r="400" spans="1:2" x14ac:dyDescent="0.3">
      <c r="A400" t="s">
        <v>6084</v>
      </c>
      <c r="B400" s="1" t="s">
        <v>5932</v>
      </c>
    </row>
    <row r="401" spans="1:2" x14ac:dyDescent="0.3">
      <c r="A401" t="s">
        <v>6084</v>
      </c>
      <c r="B401" s="1" t="s">
        <v>5932</v>
      </c>
    </row>
    <row r="402" spans="1:2" x14ac:dyDescent="0.3">
      <c r="A402" t="s">
        <v>6085</v>
      </c>
      <c r="B402" s="1" t="s">
        <v>5932</v>
      </c>
    </row>
    <row r="403" spans="1:2" x14ac:dyDescent="0.3">
      <c r="A403" t="s">
        <v>6086</v>
      </c>
      <c r="B403" s="1" t="s">
        <v>5932</v>
      </c>
    </row>
    <row r="404" spans="1:2" x14ac:dyDescent="0.3">
      <c r="A404" t="s">
        <v>6086</v>
      </c>
      <c r="B404" s="1" t="s">
        <v>5932</v>
      </c>
    </row>
    <row r="405" spans="1:2" x14ac:dyDescent="0.3">
      <c r="A405" t="s">
        <v>6086</v>
      </c>
      <c r="B405" s="1" t="s">
        <v>5932</v>
      </c>
    </row>
    <row r="406" spans="1:2" x14ac:dyDescent="0.3">
      <c r="A406" t="s">
        <v>6086</v>
      </c>
      <c r="B406" s="1" t="s">
        <v>5932</v>
      </c>
    </row>
    <row r="407" spans="1:2" x14ac:dyDescent="0.3">
      <c r="A407" t="s">
        <v>6087</v>
      </c>
      <c r="B407" s="1" t="s">
        <v>5932</v>
      </c>
    </row>
    <row r="408" spans="1:2" x14ac:dyDescent="0.3">
      <c r="A408" t="s">
        <v>6087</v>
      </c>
      <c r="B408" s="1" t="s">
        <v>5932</v>
      </c>
    </row>
    <row r="409" spans="1:2" x14ac:dyDescent="0.3">
      <c r="A409" t="s">
        <v>6088</v>
      </c>
      <c r="B409" s="1" t="s">
        <v>5932</v>
      </c>
    </row>
    <row r="410" spans="1:2" x14ac:dyDescent="0.3">
      <c r="A410" t="s">
        <v>6089</v>
      </c>
      <c r="B410" s="1" t="s">
        <v>5932</v>
      </c>
    </row>
    <row r="411" spans="1:2" x14ac:dyDescent="0.3">
      <c r="A411" t="s">
        <v>6089</v>
      </c>
      <c r="B411" s="1" t="s">
        <v>5932</v>
      </c>
    </row>
    <row r="412" spans="1:2" x14ac:dyDescent="0.3">
      <c r="A412" t="s">
        <v>6089</v>
      </c>
      <c r="B412" s="1" t="s">
        <v>5932</v>
      </c>
    </row>
    <row r="413" spans="1:2" x14ac:dyDescent="0.3">
      <c r="A413" t="s">
        <v>6089</v>
      </c>
      <c r="B413" s="1" t="s">
        <v>5932</v>
      </c>
    </row>
    <row r="414" spans="1:2" x14ac:dyDescent="0.3">
      <c r="A414" t="s">
        <v>6089</v>
      </c>
      <c r="B414" s="1" t="s">
        <v>5932</v>
      </c>
    </row>
    <row r="415" spans="1:2" x14ac:dyDescent="0.3">
      <c r="A415" t="s">
        <v>6089</v>
      </c>
      <c r="B415" s="1" t="s">
        <v>5932</v>
      </c>
    </row>
    <row r="416" spans="1:2" x14ac:dyDescent="0.3">
      <c r="A416" t="s">
        <v>6089</v>
      </c>
      <c r="B416" s="1" t="s">
        <v>5932</v>
      </c>
    </row>
    <row r="417" spans="1:2" x14ac:dyDescent="0.3">
      <c r="A417" t="s">
        <v>6089</v>
      </c>
      <c r="B417" s="1" t="s">
        <v>5932</v>
      </c>
    </row>
    <row r="418" spans="1:2" x14ac:dyDescent="0.3">
      <c r="A418" t="s">
        <v>6089</v>
      </c>
      <c r="B418" s="1" t="s">
        <v>5932</v>
      </c>
    </row>
    <row r="419" spans="1:2" x14ac:dyDescent="0.3">
      <c r="A419" t="s">
        <v>6089</v>
      </c>
      <c r="B419" s="1" t="s">
        <v>5932</v>
      </c>
    </row>
    <row r="420" spans="1:2" x14ac:dyDescent="0.3">
      <c r="A420" t="s">
        <v>6089</v>
      </c>
      <c r="B420" s="1" t="s">
        <v>5932</v>
      </c>
    </row>
    <row r="421" spans="1:2" x14ac:dyDescent="0.3">
      <c r="A421" t="s">
        <v>6090</v>
      </c>
      <c r="B421" s="1" t="s">
        <v>5932</v>
      </c>
    </row>
    <row r="422" spans="1:2" x14ac:dyDescent="0.3">
      <c r="A422" t="s">
        <v>6091</v>
      </c>
      <c r="B422" s="1" t="s">
        <v>5932</v>
      </c>
    </row>
    <row r="423" spans="1:2" x14ac:dyDescent="0.3">
      <c r="A423" t="s">
        <v>6092</v>
      </c>
      <c r="B423" s="1" t="s">
        <v>5932</v>
      </c>
    </row>
    <row r="424" spans="1:2" x14ac:dyDescent="0.3">
      <c r="A424" t="s">
        <v>6093</v>
      </c>
      <c r="B424" s="1" t="s">
        <v>5932</v>
      </c>
    </row>
    <row r="425" spans="1:2" x14ac:dyDescent="0.3">
      <c r="A425" t="s">
        <v>6093</v>
      </c>
      <c r="B425" s="1" t="s">
        <v>5932</v>
      </c>
    </row>
    <row r="426" spans="1:2" x14ac:dyDescent="0.3">
      <c r="A426" t="s">
        <v>6093</v>
      </c>
      <c r="B426" s="1" t="s">
        <v>5932</v>
      </c>
    </row>
    <row r="427" spans="1:2" x14ac:dyDescent="0.3">
      <c r="A427" t="s">
        <v>6093</v>
      </c>
      <c r="B427" s="1" t="s">
        <v>5932</v>
      </c>
    </row>
    <row r="428" spans="1:2" x14ac:dyDescent="0.3">
      <c r="A428" t="s">
        <v>6093</v>
      </c>
      <c r="B428" s="1" t="s">
        <v>5932</v>
      </c>
    </row>
    <row r="429" spans="1:2" x14ac:dyDescent="0.3">
      <c r="A429" t="s">
        <v>6093</v>
      </c>
      <c r="B429" s="1" t="s">
        <v>5932</v>
      </c>
    </row>
    <row r="430" spans="1:2" x14ac:dyDescent="0.3">
      <c r="A430" t="s">
        <v>6093</v>
      </c>
      <c r="B430" s="1" t="s">
        <v>5932</v>
      </c>
    </row>
    <row r="431" spans="1:2" x14ac:dyDescent="0.3">
      <c r="A431" t="s">
        <v>6093</v>
      </c>
      <c r="B431" s="1" t="s">
        <v>5932</v>
      </c>
    </row>
    <row r="432" spans="1:2" x14ac:dyDescent="0.3">
      <c r="A432" t="s">
        <v>6093</v>
      </c>
      <c r="B432" s="1" t="s">
        <v>5932</v>
      </c>
    </row>
    <row r="433" spans="1:2" x14ac:dyDescent="0.3">
      <c r="A433" t="s">
        <v>6093</v>
      </c>
      <c r="B433" s="1" t="s">
        <v>5932</v>
      </c>
    </row>
    <row r="434" spans="1:2" x14ac:dyDescent="0.3">
      <c r="A434" t="s">
        <v>6093</v>
      </c>
      <c r="B434" s="1" t="s">
        <v>5932</v>
      </c>
    </row>
    <row r="435" spans="1:2" x14ac:dyDescent="0.3">
      <c r="A435" t="s">
        <v>6093</v>
      </c>
      <c r="B435" s="1" t="s">
        <v>5932</v>
      </c>
    </row>
    <row r="436" spans="1:2" x14ac:dyDescent="0.3">
      <c r="A436" t="s">
        <v>6093</v>
      </c>
      <c r="B436" s="1" t="s">
        <v>5932</v>
      </c>
    </row>
    <row r="437" spans="1:2" x14ac:dyDescent="0.3">
      <c r="A437" t="s">
        <v>6093</v>
      </c>
      <c r="B437" s="1" t="s">
        <v>5932</v>
      </c>
    </row>
    <row r="438" spans="1:2" x14ac:dyDescent="0.3">
      <c r="A438" t="s">
        <v>6094</v>
      </c>
      <c r="B438" s="1" t="s">
        <v>5932</v>
      </c>
    </row>
    <row r="439" spans="1:2" x14ac:dyDescent="0.3">
      <c r="A439" t="s">
        <v>6095</v>
      </c>
      <c r="B439" s="1" t="s">
        <v>5932</v>
      </c>
    </row>
    <row r="440" spans="1:2" x14ac:dyDescent="0.3">
      <c r="A440" t="s">
        <v>6096</v>
      </c>
      <c r="B440" s="1" t="s">
        <v>5932</v>
      </c>
    </row>
    <row r="441" spans="1:2" x14ac:dyDescent="0.3">
      <c r="A441" t="s">
        <v>6096</v>
      </c>
      <c r="B441" s="1" t="s">
        <v>5932</v>
      </c>
    </row>
    <row r="442" spans="1:2" x14ac:dyDescent="0.3">
      <c r="A442" t="s">
        <v>6097</v>
      </c>
      <c r="B442" s="1" t="s">
        <v>5932</v>
      </c>
    </row>
    <row r="443" spans="1:2" x14ac:dyDescent="0.3">
      <c r="A443" t="s">
        <v>6097</v>
      </c>
      <c r="B443" s="1" t="s">
        <v>5932</v>
      </c>
    </row>
    <row r="444" spans="1:2" x14ac:dyDescent="0.3">
      <c r="A444" t="s">
        <v>6097</v>
      </c>
      <c r="B444" s="1" t="s">
        <v>5932</v>
      </c>
    </row>
    <row r="445" spans="1:2" x14ac:dyDescent="0.3">
      <c r="A445" t="s">
        <v>6098</v>
      </c>
      <c r="B445" s="1" t="s">
        <v>5932</v>
      </c>
    </row>
    <row r="446" spans="1:2" x14ac:dyDescent="0.3">
      <c r="A446" t="s">
        <v>6098</v>
      </c>
      <c r="B446" s="1" t="s">
        <v>5932</v>
      </c>
    </row>
    <row r="447" spans="1:2" x14ac:dyDescent="0.3">
      <c r="A447" t="s">
        <v>6099</v>
      </c>
      <c r="B447" s="1" t="s">
        <v>5932</v>
      </c>
    </row>
    <row r="448" spans="1:2" x14ac:dyDescent="0.3">
      <c r="A448" t="s">
        <v>6099</v>
      </c>
      <c r="B448" s="1" t="s">
        <v>5932</v>
      </c>
    </row>
    <row r="449" spans="1:2" x14ac:dyDescent="0.3">
      <c r="A449" t="s">
        <v>6099</v>
      </c>
      <c r="B449" s="1" t="s">
        <v>5932</v>
      </c>
    </row>
    <row r="450" spans="1:2" x14ac:dyDescent="0.3">
      <c r="A450" t="s">
        <v>6099</v>
      </c>
      <c r="B450" s="1" t="s">
        <v>5932</v>
      </c>
    </row>
    <row r="451" spans="1:2" x14ac:dyDescent="0.3">
      <c r="A451" t="s">
        <v>6099</v>
      </c>
      <c r="B451" s="1" t="s">
        <v>5932</v>
      </c>
    </row>
    <row r="452" spans="1:2" x14ac:dyDescent="0.3">
      <c r="A452" t="s">
        <v>6100</v>
      </c>
      <c r="B452" s="1" t="s">
        <v>5932</v>
      </c>
    </row>
    <row r="453" spans="1:2" x14ac:dyDescent="0.3">
      <c r="A453" t="s">
        <v>6100</v>
      </c>
      <c r="B453" s="1" t="s">
        <v>5932</v>
      </c>
    </row>
    <row r="454" spans="1:2" x14ac:dyDescent="0.3">
      <c r="A454" t="s">
        <v>6100</v>
      </c>
      <c r="B454" s="1" t="s">
        <v>5932</v>
      </c>
    </row>
    <row r="455" spans="1:2" x14ac:dyDescent="0.3">
      <c r="A455" t="s">
        <v>6100</v>
      </c>
      <c r="B455" s="1" t="s">
        <v>5932</v>
      </c>
    </row>
    <row r="456" spans="1:2" x14ac:dyDescent="0.3">
      <c r="A456" t="s">
        <v>6101</v>
      </c>
      <c r="B456" s="1" t="s">
        <v>5932</v>
      </c>
    </row>
    <row r="457" spans="1:2" x14ac:dyDescent="0.3">
      <c r="A457" t="s">
        <v>6102</v>
      </c>
      <c r="B457" s="1" t="s">
        <v>5932</v>
      </c>
    </row>
    <row r="458" spans="1:2" x14ac:dyDescent="0.3">
      <c r="A458" t="s">
        <v>6102</v>
      </c>
      <c r="B458" s="1" t="s">
        <v>5932</v>
      </c>
    </row>
    <row r="459" spans="1:2" x14ac:dyDescent="0.3">
      <c r="A459" t="s">
        <v>6103</v>
      </c>
      <c r="B459" s="1" t="s">
        <v>5932</v>
      </c>
    </row>
    <row r="460" spans="1:2" x14ac:dyDescent="0.3">
      <c r="A460" t="s">
        <v>6103</v>
      </c>
      <c r="B460" s="1" t="s">
        <v>5932</v>
      </c>
    </row>
    <row r="461" spans="1:2" x14ac:dyDescent="0.3">
      <c r="A461" t="s">
        <v>6103</v>
      </c>
      <c r="B461" s="1" t="s">
        <v>5932</v>
      </c>
    </row>
    <row r="462" spans="1:2" x14ac:dyDescent="0.3">
      <c r="A462" t="s">
        <v>6103</v>
      </c>
      <c r="B462" s="1" t="s">
        <v>5932</v>
      </c>
    </row>
    <row r="463" spans="1:2" x14ac:dyDescent="0.3">
      <c r="A463" t="s">
        <v>6103</v>
      </c>
      <c r="B463" s="1" t="s">
        <v>5932</v>
      </c>
    </row>
    <row r="464" spans="1:2" x14ac:dyDescent="0.3">
      <c r="A464" t="s">
        <v>6104</v>
      </c>
      <c r="B464" s="1" t="s">
        <v>5932</v>
      </c>
    </row>
    <row r="465" spans="1:2" x14ac:dyDescent="0.3">
      <c r="A465" t="s">
        <v>6104</v>
      </c>
      <c r="B465" s="1" t="s">
        <v>5932</v>
      </c>
    </row>
    <row r="466" spans="1:2" x14ac:dyDescent="0.3">
      <c r="A466" t="s">
        <v>6104</v>
      </c>
      <c r="B466" s="1" t="s">
        <v>5932</v>
      </c>
    </row>
    <row r="467" spans="1:2" x14ac:dyDescent="0.3">
      <c r="A467" t="s">
        <v>6104</v>
      </c>
      <c r="B467" s="1" t="s">
        <v>5932</v>
      </c>
    </row>
    <row r="468" spans="1:2" x14ac:dyDescent="0.3">
      <c r="A468" t="s">
        <v>6105</v>
      </c>
      <c r="B468" s="1" t="s">
        <v>5932</v>
      </c>
    </row>
    <row r="469" spans="1:2" x14ac:dyDescent="0.3">
      <c r="A469" t="s">
        <v>6105</v>
      </c>
      <c r="B469" s="1" t="s">
        <v>5932</v>
      </c>
    </row>
    <row r="470" spans="1:2" x14ac:dyDescent="0.3">
      <c r="A470" t="s">
        <v>6105</v>
      </c>
      <c r="B470" s="1" t="s">
        <v>5932</v>
      </c>
    </row>
    <row r="471" spans="1:2" x14ac:dyDescent="0.3">
      <c r="A471" t="s">
        <v>6106</v>
      </c>
      <c r="B471" s="1" t="s">
        <v>5932</v>
      </c>
    </row>
    <row r="472" spans="1:2" x14ac:dyDescent="0.3">
      <c r="A472" t="s">
        <v>6106</v>
      </c>
      <c r="B472" s="1" t="s">
        <v>5932</v>
      </c>
    </row>
    <row r="473" spans="1:2" x14ac:dyDescent="0.3">
      <c r="A473" t="s">
        <v>6107</v>
      </c>
      <c r="B473" s="1" t="s">
        <v>5932</v>
      </c>
    </row>
    <row r="474" spans="1:2" x14ac:dyDescent="0.3">
      <c r="A474" t="s">
        <v>6108</v>
      </c>
      <c r="B474" s="1" t="s">
        <v>5932</v>
      </c>
    </row>
    <row r="475" spans="1:2" x14ac:dyDescent="0.3">
      <c r="A475" t="s">
        <v>6108</v>
      </c>
      <c r="B475" s="1" t="s">
        <v>5932</v>
      </c>
    </row>
    <row r="476" spans="1:2" x14ac:dyDescent="0.3">
      <c r="A476" t="s">
        <v>6109</v>
      </c>
      <c r="B476" s="1" t="s">
        <v>5932</v>
      </c>
    </row>
    <row r="477" spans="1:2" x14ac:dyDescent="0.3">
      <c r="A477" t="s">
        <v>6109</v>
      </c>
      <c r="B477" s="1" t="s">
        <v>5932</v>
      </c>
    </row>
    <row r="478" spans="1:2" x14ac:dyDescent="0.3">
      <c r="A478" t="s">
        <v>6110</v>
      </c>
      <c r="B478" s="1" t="s">
        <v>5932</v>
      </c>
    </row>
    <row r="479" spans="1:2" x14ac:dyDescent="0.3">
      <c r="A479" t="s">
        <v>6110</v>
      </c>
      <c r="B479" s="1" t="s">
        <v>5932</v>
      </c>
    </row>
    <row r="480" spans="1:2" x14ac:dyDescent="0.3">
      <c r="A480" t="s">
        <v>6111</v>
      </c>
      <c r="B480" s="1" t="s">
        <v>5932</v>
      </c>
    </row>
    <row r="481" spans="1:2" x14ac:dyDescent="0.3">
      <c r="A481" t="s">
        <v>6111</v>
      </c>
      <c r="B481" s="1" t="s">
        <v>5932</v>
      </c>
    </row>
    <row r="482" spans="1:2" x14ac:dyDescent="0.3">
      <c r="A482" t="s">
        <v>6111</v>
      </c>
      <c r="B482" s="1" t="s">
        <v>5932</v>
      </c>
    </row>
    <row r="483" spans="1:2" x14ac:dyDescent="0.3">
      <c r="A483" t="s">
        <v>6111</v>
      </c>
      <c r="B483" s="1" t="s">
        <v>5932</v>
      </c>
    </row>
    <row r="484" spans="1:2" x14ac:dyDescent="0.3">
      <c r="A484" t="s">
        <v>6111</v>
      </c>
      <c r="B484" s="1" t="s">
        <v>5932</v>
      </c>
    </row>
    <row r="485" spans="1:2" x14ac:dyDescent="0.3">
      <c r="A485" t="s">
        <v>6112</v>
      </c>
      <c r="B485" s="1" t="s">
        <v>5932</v>
      </c>
    </row>
    <row r="486" spans="1:2" x14ac:dyDescent="0.3">
      <c r="A486" t="s">
        <v>6113</v>
      </c>
      <c r="B486" s="1" t="s">
        <v>5932</v>
      </c>
    </row>
    <row r="487" spans="1:2" x14ac:dyDescent="0.3">
      <c r="A487" t="s">
        <v>6114</v>
      </c>
      <c r="B487" s="1" t="s">
        <v>5932</v>
      </c>
    </row>
    <row r="488" spans="1:2" x14ac:dyDescent="0.3">
      <c r="A488" t="s">
        <v>6115</v>
      </c>
      <c r="B488" s="1" t="s">
        <v>5932</v>
      </c>
    </row>
    <row r="489" spans="1:2" x14ac:dyDescent="0.3">
      <c r="A489" t="s">
        <v>6115</v>
      </c>
      <c r="B489" s="1" t="s">
        <v>5932</v>
      </c>
    </row>
    <row r="490" spans="1:2" x14ac:dyDescent="0.3">
      <c r="A490" t="s">
        <v>6116</v>
      </c>
      <c r="B490" s="1" t="s">
        <v>5932</v>
      </c>
    </row>
    <row r="491" spans="1:2" x14ac:dyDescent="0.3">
      <c r="A491" t="s">
        <v>6116</v>
      </c>
      <c r="B491" s="1" t="s">
        <v>5932</v>
      </c>
    </row>
    <row r="492" spans="1:2" x14ac:dyDescent="0.3">
      <c r="A492" t="s">
        <v>6116</v>
      </c>
      <c r="B492" s="1" t="s">
        <v>5932</v>
      </c>
    </row>
    <row r="493" spans="1:2" x14ac:dyDescent="0.3">
      <c r="A493" t="s">
        <v>6116</v>
      </c>
      <c r="B493" s="1" t="s">
        <v>5932</v>
      </c>
    </row>
    <row r="494" spans="1:2" x14ac:dyDescent="0.3">
      <c r="A494" t="s">
        <v>6116</v>
      </c>
      <c r="B494" s="1" t="s">
        <v>5932</v>
      </c>
    </row>
    <row r="495" spans="1:2" x14ac:dyDescent="0.3">
      <c r="A495" t="s">
        <v>6116</v>
      </c>
      <c r="B495" s="1" t="s">
        <v>5932</v>
      </c>
    </row>
    <row r="496" spans="1:2" x14ac:dyDescent="0.3">
      <c r="A496" t="s">
        <v>6116</v>
      </c>
      <c r="B496" s="1" t="s">
        <v>5932</v>
      </c>
    </row>
    <row r="497" spans="1:2" x14ac:dyDescent="0.3">
      <c r="A497" t="s">
        <v>6117</v>
      </c>
      <c r="B497" s="1" t="s">
        <v>5932</v>
      </c>
    </row>
    <row r="498" spans="1:2" x14ac:dyDescent="0.3">
      <c r="A498" t="s">
        <v>6117</v>
      </c>
      <c r="B498" s="1" t="s">
        <v>5932</v>
      </c>
    </row>
    <row r="499" spans="1:2" x14ac:dyDescent="0.3">
      <c r="A499" t="s">
        <v>6117</v>
      </c>
      <c r="B499" s="1" t="s">
        <v>5932</v>
      </c>
    </row>
    <row r="500" spans="1:2" x14ac:dyDescent="0.3">
      <c r="A500" t="s">
        <v>6118</v>
      </c>
      <c r="B500" s="1" t="s">
        <v>5932</v>
      </c>
    </row>
    <row r="501" spans="1:2" x14ac:dyDescent="0.3">
      <c r="A501" t="s">
        <v>6118</v>
      </c>
      <c r="B501" s="1" t="s">
        <v>5932</v>
      </c>
    </row>
    <row r="502" spans="1:2" x14ac:dyDescent="0.3">
      <c r="A502" t="s">
        <v>6118</v>
      </c>
      <c r="B502" s="1" t="s">
        <v>5932</v>
      </c>
    </row>
    <row r="503" spans="1:2" x14ac:dyDescent="0.3">
      <c r="A503" t="s">
        <v>6119</v>
      </c>
      <c r="B503" s="1" t="s">
        <v>5932</v>
      </c>
    </row>
    <row r="504" spans="1:2" x14ac:dyDescent="0.3">
      <c r="A504" t="s">
        <v>6120</v>
      </c>
      <c r="B504" s="1" t="s">
        <v>5932</v>
      </c>
    </row>
    <row r="505" spans="1:2" x14ac:dyDescent="0.3">
      <c r="A505" t="s">
        <v>6120</v>
      </c>
      <c r="B505" s="1" t="s">
        <v>5932</v>
      </c>
    </row>
    <row r="506" spans="1:2" x14ac:dyDescent="0.3">
      <c r="A506" t="s">
        <v>6121</v>
      </c>
      <c r="B506" s="1" t="s">
        <v>5932</v>
      </c>
    </row>
    <row r="507" spans="1:2" x14ac:dyDescent="0.3">
      <c r="A507" t="s">
        <v>6121</v>
      </c>
      <c r="B507" s="1" t="s">
        <v>5932</v>
      </c>
    </row>
    <row r="508" spans="1:2" x14ac:dyDescent="0.3">
      <c r="A508" t="s">
        <v>6122</v>
      </c>
      <c r="B508" s="1" t="s">
        <v>5932</v>
      </c>
    </row>
    <row r="509" spans="1:2" x14ac:dyDescent="0.3">
      <c r="A509" t="s">
        <v>6122</v>
      </c>
      <c r="B509" s="1" t="s">
        <v>5932</v>
      </c>
    </row>
    <row r="510" spans="1:2" x14ac:dyDescent="0.3">
      <c r="A510" t="s">
        <v>6122</v>
      </c>
      <c r="B510" s="1" t="s">
        <v>5932</v>
      </c>
    </row>
    <row r="511" spans="1:2" x14ac:dyDescent="0.3">
      <c r="A511" t="s">
        <v>6122</v>
      </c>
      <c r="B511" s="1" t="s">
        <v>5932</v>
      </c>
    </row>
    <row r="512" spans="1:2" x14ac:dyDescent="0.3">
      <c r="A512" t="s">
        <v>6122</v>
      </c>
      <c r="B512" s="1" t="s">
        <v>5932</v>
      </c>
    </row>
    <row r="513" spans="1:2" x14ac:dyDescent="0.3">
      <c r="A513" t="s">
        <v>6122</v>
      </c>
      <c r="B513" s="1" t="s">
        <v>5932</v>
      </c>
    </row>
    <row r="514" spans="1:2" x14ac:dyDescent="0.3">
      <c r="A514" t="s">
        <v>6123</v>
      </c>
      <c r="B514" s="1" t="s">
        <v>5932</v>
      </c>
    </row>
    <row r="515" spans="1:2" x14ac:dyDescent="0.3">
      <c r="A515" t="s">
        <v>6123</v>
      </c>
      <c r="B515" s="1" t="s">
        <v>5932</v>
      </c>
    </row>
    <row r="516" spans="1:2" x14ac:dyDescent="0.3">
      <c r="A516" t="s">
        <v>6124</v>
      </c>
      <c r="B516" s="1" t="s">
        <v>5932</v>
      </c>
    </row>
    <row r="517" spans="1:2" x14ac:dyDescent="0.3">
      <c r="A517" t="s">
        <v>6124</v>
      </c>
      <c r="B517" s="1" t="s">
        <v>5932</v>
      </c>
    </row>
    <row r="518" spans="1:2" x14ac:dyDescent="0.3">
      <c r="A518" t="s">
        <v>6124</v>
      </c>
      <c r="B518" s="1" t="s">
        <v>5932</v>
      </c>
    </row>
    <row r="519" spans="1:2" x14ac:dyDescent="0.3">
      <c r="A519" t="s">
        <v>6124</v>
      </c>
      <c r="B519" s="1" t="s">
        <v>5932</v>
      </c>
    </row>
    <row r="520" spans="1:2" x14ac:dyDescent="0.3">
      <c r="A520" t="s">
        <v>6124</v>
      </c>
      <c r="B520" s="1" t="s">
        <v>5932</v>
      </c>
    </row>
    <row r="521" spans="1:2" x14ac:dyDescent="0.3">
      <c r="A521" t="s">
        <v>6125</v>
      </c>
      <c r="B521" s="1" t="s">
        <v>5932</v>
      </c>
    </row>
    <row r="522" spans="1:2" x14ac:dyDescent="0.3">
      <c r="A522" t="s">
        <v>6125</v>
      </c>
      <c r="B522" s="1" t="s">
        <v>5932</v>
      </c>
    </row>
    <row r="523" spans="1:2" x14ac:dyDescent="0.3">
      <c r="A523" t="s">
        <v>6125</v>
      </c>
      <c r="B523" s="1" t="s">
        <v>5932</v>
      </c>
    </row>
    <row r="524" spans="1:2" x14ac:dyDescent="0.3">
      <c r="A524" t="s">
        <v>6125</v>
      </c>
      <c r="B524" s="1" t="s">
        <v>5932</v>
      </c>
    </row>
    <row r="525" spans="1:2" x14ac:dyDescent="0.3">
      <c r="A525" t="s">
        <v>6125</v>
      </c>
      <c r="B525" s="1" t="s">
        <v>5932</v>
      </c>
    </row>
    <row r="526" spans="1:2" x14ac:dyDescent="0.3">
      <c r="A526" t="s">
        <v>6125</v>
      </c>
      <c r="B526" s="1" t="s">
        <v>5932</v>
      </c>
    </row>
    <row r="527" spans="1:2" x14ac:dyDescent="0.3">
      <c r="A527" t="s">
        <v>6126</v>
      </c>
      <c r="B527" s="1" t="s">
        <v>5932</v>
      </c>
    </row>
    <row r="528" spans="1:2" x14ac:dyDescent="0.3">
      <c r="A528" t="s">
        <v>6127</v>
      </c>
      <c r="B528" s="1" t="s">
        <v>5932</v>
      </c>
    </row>
    <row r="529" spans="1:2" x14ac:dyDescent="0.3">
      <c r="A529" t="s">
        <v>6127</v>
      </c>
      <c r="B529" s="1" t="s">
        <v>5932</v>
      </c>
    </row>
    <row r="530" spans="1:2" x14ac:dyDescent="0.3">
      <c r="A530" t="s">
        <v>6128</v>
      </c>
      <c r="B530" s="1" t="s">
        <v>5932</v>
      </c>
    </row>
    <row r="531" spans="1:2" x14ac:dyDescent="0.3">
      <c r="A531" t="s">
        <v>6128</v>
      </c>
      <c r="B531" s="1" t="s">
        <v>5932</v>
      </c>
    </row>
    <row r="532" spans="1:2" x14ac:dyDescent="0.3">
      <c r="A532" t="s">
        <v>6128</v>
      </c>
      <c r="B532" s="1" t="s">
        <v>5932</v>
      </c>
    </row>
    <row r="533" spans="1:2" x14ac:dyDescent="0.3">
      <c r="A533" t="s">
        <v>6128</v>
      </c>
      <c r="B533" s="1" t="s">
        <v>5932</v>
      </c>
    </row>
    <row r="534" spans="1:2" x14ac:dyDescent="0.3">
      <c r="A534" t="s">
        <v>6129</v>
      </c>
      <c r="B534" s="1" t="s">
        <v>5932</v>
      </c>
    </row>
    <row r="535" spans="1:2" x14ac:dyDescent="0.3">
      <c r="A535" t="s">
        <v>6129</v>
      </c>
      <c r="B535" s="1" t="s">
        <v>5932</v>
      </c>
    </row>
    <row r="536" spans="1:2" x14ac:dyDescent="0.3">
      <c r="A536" t="s">
        <v>6129</v>
      </c>
      <c r="B536" s="1" t="s">
        <v>5932</v>
      </c>
    </row>
    <row r="537" spans="1:2" x14ac:dyDescent="0.3">
      <c r="A537" t="s">
        <v>6130</v>
      </c>
      <c r="B537" s="1" t="s">
        <v>5932</v>
      </c>
    </row>
    <row r="538" spans="1:2" x14ac:dyDescent="0.3">
      <c r="A538" t="s">
        <v>6130</v>
      </c>
      <c r="B538" s="1" t="s">
        <v>5932</v>
      </c>
    </row>
    <row r="539" spans="1:2" x14ac:dyDescent="0.3">
      <c r="A539" t="s">
        <v>6130</v>
      </c>
      <c r="B539" s="1" t="s">
        <v>5932</v>
      </c>
    </row>
    <row r="540" spans="1:2" x14ac:dyDescent="0.3">
      <c r="A540" t="s">
        <v>6130</v>
      </c>
      <c r="B540" s="1" t="s">
        <v>5932</v>
      </c>
    </row>
    <row r="541" spans="1:2" x14ac:dyDescent="0.3">
      <c r="A541" t="s">
        <v>6130</v>
      </c>
      <c r="B541" s="1" t="s">
        <v>5932</v>
      </c>
    </row>
    <row r="542" spans="1:2" x14ac:dyDescent="0.3">
      <c r="A542" t="s">
        <v>6130</v>
      </c>
      <c r="B542" s="1" t="s">
        <v>5932</v>
      </c>
    </row>
    <row r="543" spans="1:2" x14ac:dyDescent="0.3">
      <c r="A543" t="s">
        <v>6131</v>
      </c>
      <c r="B543" s="1" t="s">
        <v>5932</v>
      </c>
    </row>
    <row r="544" spans="1:2" x14ac:dyDescent="0.3">
      <c r="A544" t="s">
        <v>6131</v>
      </c>
      <c r="B544" s="1" t="s">
        <v>5932</v>
      </c>
    </row>
    <row r="545" spans="1:2" x14ac:dyDescent="0.3">
      <c r="A545" t="s">
        <v>6132</v>
      </c>
      <c r="B545" s="1" t="s">
        <v>5932</v>
      </c>
    </row>
    <row r="546" spans="1:2" x14ac:dyDescent="0.3">
      <c r="A546" t="s">
        <v>6133</v>
      </c>
      <c r="B546" s="1" t="s">
        <v>5932</v>
      </c>
    </row>
    <row r="547" spans="1:2" x14ac:dyDescent="0.3">
      <c r="A547" t="s">
        <v>6133</v>
      </c>
      <c r="B547" s="1" t="s">
        <v>5932</v>
      </c>
    </row>
    <row r="548" spans="1:2" x14ac:dyDescent="0.3">
      <c r="A548" t="s">
        <v>6133</v>
      </c>
      <c r="B548" s="1" t="s">
        <v>5932</v>
      </c>
    </row>
    <row r="549" spans="1:2" x14ac:dyDescent="0.3">
      <c r="A549" t="s">
        <v>6133</v>
      </c>
      <c r="B549" s="1" t="s">
        <v>5932</v>
      </c>
    </row>
    <row r="550" spans="1:2" x14ac:dyDescent="0.3">
      <c r="A550" t="s">
        <v>6133</v>
      </c>
      <c r="B550" s="1" t="s">
        <v>5932</v>
      </c>
    </row>
    <row r="551" spans="1:2" x14ac:dyDescent="0.3">
      <c r="A551" t="s">
        <v>6134</v>
      </c>
      <c r="B551" s="1" t="s">
        <v>5932</v>
      </c>
    </row>
    <row r="552" spans="1:2" x14ac:dyDescent="0.3">
      <c r="A552" t="s">
        <v>6134</v>
      </c>
      <c r="B552" s="1" t="s">
        <v>5932</v>
      </c>
    </row>
    <row r="553" spans="1:2" x14ac:dyDescent="0.3">
      <c r="A553" t="s">
        <v>6135</v>
      </c>
      <c r="B553" s="1" t="s">
        <v>5932</v>
      </c>
    </row>
    <row r="554" spans="1:2" x14ac:dyDescent="0.3">
      <c r="A554" t="s">
        <v>6136</v>
      </c>
      <c r="B554" s="1" t="s">
        <v>5932</v>
      </c>
    </row>
    <row r="555" spans="1:2" x14ac:dyDescent="0.3">
      <c r="A555" t="s">
        <v>6136</v>
      </c>
      <c r="B555" s="1" t="s">
        <v>5932</v>
      </c>
    </row>
    <row r="556" spans="1:2" x14ac:dyDescent="0.3">
      <c r="A556" t="s">
        <v>6137</v>
      </c>
      <c r="B556" s="1" t="s">
        <v>5932</v>
      </c>
    </row>
    <row r="557" spans="1:2" x14ac:dyDescent="0.3">
      <c r="A557" t="s">
        <v>6137</v>
      </c>
      <c r="B557" s="1" t="s">
        <v>5932</v>
      </c>
    </row>
    <row r="558" spans="1:2" x14ac:dyDescent="0.3">
      <c r="A558" t="s">
        <v>6137</v>
      </c>
      <c r="B558" s="1" t="s">
        <v>5932</v>
      </c>
    </row>
    <row r="559" spans="1:2" x14ac:dyDescent="0.3">
      <c r="A559" t="s">
        <v>6138</v>
      </c>
      <c r="B559" s="1" t="s">
        <v>5932</v>
      </c>
    </row>
    <row r="560" spans="1:2" x14ac:dyDescent="0.3">
      <c r="A560" t="s">
        <v>6139</v>
      </c>
      <c r="B560" s="1" t="s">
        <v>5932</v>
      </c>
    </row>
    <row r="561" spans="1:2" x14ac:dyDescent="0.3">
      <c r="A561" t="s">
        <v>6140</v>
      </c>
      <c r="B561" s="1" t="s">
        <v>5932</v>
      </c>
    </row>
    <row r="562" spans="1:2" x14ac:dyDescent="0.3">
      <c r="A562" t="s">
        <v>6140</v>
      </c>
      <c r="B562" s="1" t="s">
        <v>5932</v>
      </c>
    </row>
    <row r="563" spans="1:2" x14ac:dyDescent="0.3">
      <c r="A563" t="s">
        <v>6141</v>
      </c>
      <c r="B563" s="1" t="s">
        <v>5932</v>
      </c>
    </row>
    <row r="564" spans="1:2" x14ac:dyDescent="0.3">
      <c r="A564" t="s">
        <v>6141</v>
      </c>
      <c r="B564" s="1" t="s">
        <v>5932</v>
      </c>
    </row>
    <row r="565" spans="1:2" x14ac:dyDescent="0.3">
      <c r="A565" t="s">
        <v>6141</v>
      </c>
      <c r="B565" s="1" t="s">
        <v>5932</v>
      </c>
    </row>
    <row r="566" spans="1:2" x14ac:dyDescent="0.3">
      <c r="A566" t="s">
        <v>6141</v>
      </c>
      <c r="B566" s="1" t="s">
        <v>5932</v>
      </c>
    </row>
    <row r="567" spans="1:2" x14ac:dyDescent="0.3">
      <c r="A567" t="s">
        <v>6142</v>
      </c>
      <c r="B567" s="1" t="s">
        <v>5932</v>
      </c>
    </row>
    <row r="568" spans="1:2" x14ac:dyDescent="0.3">
      <c r="A568" t="s">
        <v>6143</v>
      </c>
      <c r="B568" s="1" t="s">
        <v>5932</v>
      </c>
    </row>
    <row r="569" spans="1:2" x14ac:dyDescent="0.3">
      <c r="A569" t="s">
        <v>6144</v>
      </c>
      <c r="B569" s="1" t="s">
        <v>5932</v>
      </c>
    </row>
    <row r="570" spans="1:2" x14ac:dyDescent="0.3">
      <c r="A570" t="s">
        <v>6144</v>
      </c>
      <c r="B570" s="1" t="s">
        <v>5932</v>
      </c>
    </row>
    <row r="571" spans="1:2" x14ac:dyDescent="0.3">
      <c r="A571" t="s">
        <v>6144</v>
      </c>
      <c r="B571" s="1" t="s">
        <v>5932</v>
      </c>
    </row>
    <row r="572" spans="1:2" x14ac:dyDescent="0.3">
      <c r="A572" t="s">
        <v>6145</v>
      </c>
      <c r="B572" s="1" t="s">
        <v>5932</v>
      </c>
    </row>
    <row r="573" spans="1:2" x14ac:dyDescent="0.3">
      <c r="A573" t="s">
        <v>6145</v>
      </c>
      <c r="B573" s="1" t="s">
        <v>5932</v>
      </c>
    </row>
    <row r="574" spans="1:2" x14ac:dyDescent="0.3">
      <c r="A574" t="s">
        <v>6145</v>
      </c>
      <c r="B574" s="1" t="s">
        <v>5932</v>
      </c>
    </row>
    <row r="575" spans="1:2" x14ac:dyDescent="0.3">
      <c r="A575" t="s">
        <v>6145</v>
      </c>
      <c r="B575" s="1" t="s">
        <v>5932</v>
      </c>
    </row>
    <row r="576" spans="1:2" x14ac:dyDescent="0.3">
      <c r="A576" t="s">
        <v>6145</v>
      </c>
      <c r="B576" s="1" t="s">
        <v>5932</v>
      </c>
    </row>
    <row r="577" spans="1:2" x14ac:dyDescent="0.3">
      <c r="A577" t="s">
        <v>6146</v>
      </c>
      <c r="B577" s="1" t="s">
        <v>5932</v>
      </c>
    </row>
    <row r="578" spans="1:2" x14ac:dyDescent="0.3">
      <c r="A578" t="s">
        <v>6146</v>
      </c>
      <c r="B578" s="1" t="s">
        <v>5932</v>
      </c>
    </row>
    <row r="579" spans="1:2" x14ac:dyDescent="0.3">
      <c r="A579" t="s">
        <v>6146</v>
      </c>
      <c r="B579" s="1" t="s">
        <v>5932</v>
      </c>
    </row>
    <row r="580" spans="1:2" x14ac:dyDescent="0.3">
      <c r="A580" t="s">
        <v>6147</v>
      </c>
      <c r="B580" s="1" t="s">
        <v>5932</v>
      </c>
    </row>
    <row r="581" spans="1:2" x14ac:dyDescent="0.3">
      <c r="A581" t="s">
        <v>6147</v>
      </c>
      <c r="B581" s="1" t="s">
        <v>5932</v>
      </c>
    </row>
    <row r="582" spans="1:2" x14ac:dyDescent="0.3">
      <c r="A582" t="s">
        <v>6147</v>
      </c>
      <c r="B582" s="1" t="s">
        <v>5932</v>
      </c>
    </row>
    <row r="583" spans="1:2" x14ac:dyDescent="0.3">
      <c r="A583" t="s">
        <v>6148</v>
      </c>
      <c r="B583" s="1" t="s">
        <v>5932</v>
      </c>
    </row>
    <row r="584" spans="1:2" x14ac:dyDescent="0.3">
      <c r="A584" t="s">
        <v>6148</v>
      </c>
      <c r="B584" s="1" t="s">
        <v>5932</v>
      </c>
    </row>
    <row r="585" spans="1:2" x14ac:dyDescent="0.3">
      <c r="A585" t="s">
        <v>6148</v>
      </c>
      <c r="B585" s="1" t="s">
        <v>5932</v>
      </c>
    </row>
    <row r="586" spans="1:2" x14ac:dyDescent="0.3">
      <c r="A586" t="s">
        <v>6149</v>
      </c>
      <c r="B586" s="1" t="s">
        <v>5932</v>
      </c>
    </row>
    <row r="587" spans="1:2" x14ac:dyDescent="0.3">
      <c r="A587" t="s">
        <v>6150</v>
      </c>
      <c r="B587" s="1" t="s">
        <v>5932</v>
      </c>
    </row>
    <row r="588" spans="1:2" x14ac:dyDescent="0.3">
      <c r="A588" t="s">
        <v>6150</v>
      </c>
      <c r="B588" s="1" t="s">
        <v>5932</v>
      </c>
    </row>
    <row r="589" spans="1:2" x14ac:dyDescent="0.3">
      <c r="A589" t="s">
        <v>6150</v>
      </c>
      <c r="B589" s="1" t="s">
        <v>5932</v>
      </c>
    </row>
    <row r="590" spans="1:2" x14ac:dyDescent="0.3">
      <c r="A590" t="s">
        <v>6150</v>
      </c>
      <c r="B590" s="1" t="s">
        <v>5932</v>
      </c>
    </row>
    <row r="591" spans="1:2" x14ac:dyDescent="0.3">
      <c r="A591" t="s">
        <v>6151</v>
      </c>
      <c r="B591" s="1" t="s">
        <v>5932</v>
      </c>
    </row>
    <row r="592" spans="1:2" x14ac:dyDescent="0.3">
      <c r="A592" t="s">
        <v>6151</v>
      </c>
      <c r="B592" s="1" t="s">
        <v>5932</v>
      </c>
    </row>
    <row r="593" spans="1:2" x14ac:dyDescent="0.3">
      <c r="A593" t="s">
        <v>6152</v>
      </c>
      <c r="B593" s="1" t="s">
        <v>5932</v>
      </c>
    </row>
    <row r="594" spans="1:2" x14ac:dyDescent="0.3">
      <c r="A594" t="s">
        <v>6153</v>
      </c>
      <c r="B594" s="1" t="s">
        <v>5932</v>
      </c>
    </row>
    <row r="595" spans="1:2" x14ac:dyDescent="0.3">
      <c r="A595" t="s">
        <v>6153</v>
      </c>
      <c r="B595" s="1" t="s">
        <v>5932</v>
      </c>
    </row>
    <row r="596" spans="1:2" x14ac:dyDescent="0.3">
      <c r="A596" t="s">
        <v>6154</v>
      </c>
      <c r="B596" s="1" t="s">
        <v>5932</v>
      </c>
    </row>
    <row r="597" spans="1:2" x14ac:dyDescent="0.3">
      <c r="A597" t="s">
        <v>6154</v>
      </c>
      <c r="B597" s="1" t="s">
        <v>5932</v>
      </c>
    </row>
    <row r="598" spans="1:2" x14ac:dyDescent="0.3">
      <c r="A598" t="s">
        <v>6154</v>
      </c>
      <c r="B598" s="1" t="s">
        <v>5932</v>
      </c>
    </row>
    <row r="599" spans="1:2" x14ac:dyDescent="0.3">
      <c r="A599" t="s">
        <v>6155</v>
      </c>
      <c r="B599" s="1" t="s">
        <v>5932</v>
      </c>
    </row>
    <row r="600" spans="1:2" x14ac:dyDescent="0.3">
      <c r="A600" t="s">
        <v>6156</v>
      </c>
      <c r="B600" s="1" t="s">
        <v>5932</v>
      </c>
    </row>
    <row r="601" spans="1:2" x14ac:dyDescent="0.3">
      <c r="A601" t="s">
        <v>6156</v>
      </c>
      <c r="B601" s="1" t="s">
        <v>5932</v>
      </c>
    </row>
    <row r="602" spans="1:2" x14ac:dyDescent="0.3">
      <c r="A602" t="s">
        <v>6156</v>
      </c>
      <c r="B602" s="1" t="s">
        <v>5932</v>
      </c>
    </row>
    <row r="603" spans="1:2" x14ac:dyDescent="0.3">
      <c r="A603" t="s">
        <v>6157</v>
      </c>
      <c r="B603" s="1" t="s">
        <v>5932</v>
      </c>
    </row>
    <row r="604" spans="1:2" x14ac:dyDescent="0.3">
      <c r="A604" t="s">
        <v>6157</v>
      </c>
      <c r="B604" s="1" t="s">
        <v>5932</v>
      </c>
    </row>
    <row r="605" spans="1:2" x14ac:dyDescent="0.3">
      <c r="A605" t="s">
        <v>6157</v>
      </c>
      <c r="B605" s="1" t="s">
        <v>5932</v>
      </c>
    </row>
    <row r="606" spans="1:2" x14ac:dyDescent="0.3">
      <c r="A606" t="s">
        <v>6158</v>
      </c>
      <c r="B606" s="1" t="s">
        <v>5932</v>
      </c>
    </row>
    <row r="607" spans="1:2" x14ac:dyDescent="0.3">
      <c r="A607" t="s">
        <v>6159</v>
      </c>
      <c r="B607" s="1" t="s">
        <v>5932</v>
      </c>
    </row>
    <row r="608" spans="1:2" x14ac:dyDescent="0.3">
      <c r="A608" t="s">
        <v>6159</v>
      </c>
      <c r="B608" s="1" t="s">
        <v>5932</v>
      </c>
    </row>
    <row r="609" spans="1:2" x14ac:dyDescent="0.3">
      <c r="A609" t="s">
        <v>6159</v>
      </c>
      <c r="B609" s="1" t="s">
        <v>5932</v>
      </c>
    </row>
    <row r="610" spans="1:2" x14ac:dyDescent="0.3">
      <c r="A610" t="s">
        <v>6159</v>
      </c>
      <c r="B610" s="1" t="s">
        <v>5932</v>
      </c>
    </row>
    <row r="611" spans="1:2" x14ac:dyDescent="0.3">
      <c r="A611" t="s">
        <v>6159</v>
      </c>
      <c r="B611" s="1" t="s">
        <v>5932</v>
      </c>
    </row>
    <row r="612" spans="1:2" x14ac:dyDescent="0.3">
      <c r="A612" t="s">
        <v>6160</v>
      </c>
      <c r="B612" s="1" t="s">
        <v>5932</v>
      </c>
    </row>
    <row r="613" spans="1:2" x14ac:dyDescent="0.3">
      <c r="A613" t="s">
        <v>6161</v>
      </c>
      <c r="B613" s="1" t="s">
        <v>5932</v>
      </c>
    </row>
    <row r="614" spans="1:2" x14ac:dyDescent="0.3">
      <c r="A614" t="s">
        <v>6161</v>
      </c>
      <c r="B614" s="1" t="s">
        <v>5932</v>
      </c>
    </row>
    <row r="615" spans="1:2" x14ac:dyDescent="0.3">
      <c r="A615" t="s">
        <v>6161</v>
      </c>
      <c r="B615" s="1" t="s">
        <v>5932</v>
      </c>
    </row>
    <row r="616" spans="1:2" x14ac:dyDescent="0.3">
      <c r="A616" t="s">
        <v>6161</v>
      </c>
      <c r="B616" s="1" t="s">
        <v>5932</v>
      </c>
    </row>
    <row r="617" spans="1:2" x14ac:dyDescent="0.3">
      <c r="A617" t="s">
        <v>6162</v>
      </c>
      <c r="B617" s="1" t="s">
        <v>5932</v>
      </c>
    </row>
    <row r="618" spans="1:2" x14ac:dyDescent="0.3">
      <c r="A618" t="s">
        <v>6162</v>
      </c>
      <c r="B618" s="1" t="s">
        <v>5932</v>
      </c>
    </row>
    <row r="619" spans="1:2" x14ac:dyDescent="0.3">
      <c r="A619" t="s">
        <v>6163</v>
      </c>
      <c r="B619" s="1" t="s">
        <v>5932</v>
      </c>
    </row>
    <row r="620" spans="1:2" x14ac:dyDescent="0.3">
      <c r="A620" t="s">
        <v>6164</v>
      </c>
      <c r="B620" s="1" t="s">
        <v>5932</v>
      </c>
    </row>
    <row r="621" spans="1:2" x14ac:dyDescent="0.3">
      <c r="A621" t="s">
        <v>6165</v>
      </c>
      <c r="B621" s="1" t="s">
        <v>5932</v>
      </c>
    </row>
    <row r="622" spans="1:2" x14ac:dyDescent="0.3">
      <c r="A622" t="s">
        <v>6166</v>
      </c>
      <c r="B622" s="1" t="s">
        <v>5932</v>
      </c>
    </row>
    <row r="623" spans="1:2" x14ac:dyDescent="0.3">
      <c r="A623" t="s">
        <v>6167</v>
      </c>
      <c r="B623" s="1" t="s">
        <v>5932</v>
      </c>
    </row>
    <row r="624" spans="1:2" x14ac:dyDescent="0.3">
      <c r="A624" t="s">
        <v>6167</v>
      </c>
      <c r="B624" s="1" t="s">
        <v>5932</v>
      </c>
    </row>
    <row r="625" spans="1:2" x14ac:dyDescent="0.3">
      <c r="A625" t="s">
        <v>6167</v>
      </c>
      <c r="B625" s="1" t="s">
        <v>5932</v>
      </c>
    </row>
    <row r="626" spans="1:2" x14ac:dyDescent="0.3">
      <c r="A626" t="s">
        <v>6167</v>
      </c>
      <c r="B626" s="1" t="s">
        <v>5932</v>
      </c>
    </row>
    <row r="627" spans="1:2" x14ac:dyDescent="0.3">
      <c r="A627" t="s">
        <v>6167</v>
      </c>
      <c r="B627" s="1" t="s">
        <v>5932</v>
      </c>
    </row>
    <row r="628" spans="1:2" x14ac:dyDescent="0.3">
      <c r="A628" t="s">
        <v>6168</v>
      </c>
      <c r="B628" s="1" t="s">
        <v>5932</v>
      </c>
    </row>
    <row r="629" spans="1:2" x14ac:dyDescent="0.3">
      <c r="A629" t="s">
        <v>6169</v>
      </c>
      <c r="B629" s="1" t="s">
        <v>5932</v>
      </c>
    </row>
    <row r="630" spans="1:2" x14ac:dyDescent="0.3">
      <c r="A630" t="s">
        <v>6170</v>
      </c>
      <c r="B630" s="1" t="s">
        <v>5932</v>
      </c>
    </row>
    <row r="631" spans="1:2" x14ac:dyDescent="0.3">
      <c r="A631" t="s">
        <v>6171</v>
      </c>
      <c r="B631" s="1" t="s">
        <v>5932</v>
      </c>
    </row>
    <row r="632" spans="1:2" x14ac:dyDescent="0.3">
      <c r="A632" t="s">
        <v>6171</v>
      </c>
      <c r="B632" s="1" t="s">
        <v>5932</v>
      </c>
    </row>
    <row r="633" spans="1:2" x14ac:dyDescent="0.3">
      <c r="A633" t="s">
        <v>6172</v>
      </c>
      <c r="B633" s="1" t="s">
        <v>5932</v>
      </c>
    </row>
    <row r="634" spans="1:2" x14ac:dyDescent="0.3">
      <c r="A634" t="s">
        <v>6173</v>
      </c>
      <c r="B634" s="1" t="s">
        <v>5932</v>
      </c>
    </row>
    <row r="635" spans="1:2" x14ac:dyDescent="0.3">
      <c r="A635" t="s">
        <v>6173</v>
      </c>
      <c r="B635" s="1" t="s">
        <v>5932</v>
      </c>
    </row>
    <row r="636" spans="1:2" x14ac:dyDescent="0.3">
      <c r="A636" t="s">
        <v>6173</v>
      </c>
      <c r="B636" s="1" t="s">
        <v>5932</v>
      </c>
    </row>
    <row r="637" spans="1:2" x14ac:dyDescent="0.3">
      <c r="A637" t="s">
        <v>6173</v>
      </c>
      <c r="B637" s="1" t="s">
        <v>5932</v>
      </c>
    </row>
    <row r="638" spans="1:2" x14ac:dyDescent="0.3">
      <c r="A638" t="s">
        <v>6173</v>
      </c>
      <c r="B638" s="1" t="s">
        <v>5932</v>
      </c>
    </row>
    <row r="639" spans="1:2" x14ac:dyDescent="0.3">
      <c r="A639" t="s">
        <v>6173</v>
      </c>
      <c r="B639" s="1" t="s">
        <v>5932</v>
      </c>
    </row>
    <row r="640" spans="1:2" x14ac:dyDescent="0.3">
      <c r="A640" t="s">
        <v>6173</v>
      </c>
      <c r="B640" s="1" t="s">
        <v>5932</v>
      </c>
    </row>
    <row r="641" spans="1:2" x14ac:dyDescent="0.3">
      <c r="A641" t="s">
        <v>6173</v>
      </c>
      <c r="B641" s="1" t="s">
        <v>5932</v>
      </c>
    </row>
    <row r="642" spans="1:2" x14ac:dyDescent="0.3">
      <c r="A642" t="s">
        <v>6174</v>
      </c>
      <c r="B642" s="1" t="s">
        <v>5932</v>
      </c>
    </row>
    <row r="643" spans="1:2" x14ac:dyDescent="0.3">
      <c r="A643" t="s">
        <v>6174</v>
      </c>
      <c r="B643" s="1" t="s">
        <v>5932</v>
      </c>
    </row>
    <row r="644" spans="1:2" x14ac:dyDescent="0.3">
      <c r="A644" t="s">
        <v>6175</v>
      </c>
      <c r="B644" s="1" t="s">
        <v>5932</v>
      </c>
    </row>
    <row r="645" spans="1:2" x14ac:dyDescent="0.3">
      <c r="A645" t="s">
        <v>6176</v>
      </c>
      <c r="B645" s="1" t="s">
        <v>5932</v>
      </c>
    </row>
    <row r="646" spans="1:2" x14ac:dyDescent="0.3">
      <c r="A646" t="s">
        <v>6177</v>
      </c>
      <c r="B646" s="1" t="s">
        <v>5932</v>
      </c>
    </row>
    <row r="647" spans="1:2" x14ac:dyDescent="0.3">
      <c r="A647" t="s">
        <v>6177</v>
      </c>
      <c r="B647" s="1" t="s">
        <v>5932</v>
      </c>
    </row>
    <row r="648" spans="1:2" x14ac:dyDescent="0.3">
      <c r="A648" t="s">
        <v>6177</v>
      </c>
      <c r="B648" s="1" t="s">
        <v>5932</v>
      </c>
    </row>
    <row r="649" spans="1:2" x14ac:dyDescent="0.3">
      <c r="A649" t="s">
        <v>6177</v>
      </c>
      <c r="B649" s="1" t="s">
        <v>5932</v>
      </c>
    </row>
    <row r="650" spans="1:2" x14ac:dyDescent="0.3">
      <c r="A650" t="s">
        <v>6177</v>
      </c>
      <c r="B650" s="1" t="s">
        <v>5932</v>
      </c>
    </row>
    <row r="651" spans="1:2" x14ac:dyDescent="0.3">
      <c r="A651" t="s">
        <v>6177</v>
      </c>
      <c r="B651" s="1" t="s">
        <v>5932</v>
      </c>
    </row>
    <row r="652" spans="1:2" x14ac:dyDescent="0.3">
      <c r="A652" t="s">
        <v>6177</v>
      </c>
      <c r="B652" s="1" t="s">
        <v>5932</v>
      </c>
    </row>
    <row r="653" spans="1:2" x14ac:dyDescent="0.3">
      <c r="A653" t="s">
        <v>6178</v>
      </c>
      <c r="B653" s="1" t="s">
        <v>5932</v>
      </c>
    </row>
    <row r="654" spans="1:2" x14ac:dyDescent="0.3">
      <c r="A654" t="s">
        <v>6178</v>
      </c>
      <c r="B654" s="1" t="s">
        <v>5932</v>
      </c>
    </row>
    <row r="655" spans="1:2" x14ac:dyDescent="0.3">
      <c r="A655" t="s">
        <v>6179</v>
      </c>
      <c r="B655" s="1" t="s">
        <v>5932</v>
      </c>
    </row>
    <row r="656" spans="1:2" x14ac:dyDescent="0.3">
      <c r="A656" t="s">
        <v>6179</v>
      </c>
      <c r="B656" s="1" t="s">
        <v>5932</v>
      </c>
    </row>
    <row r="657" spans="1:2" x14ac:dyDescent="0.3">
      <c r="A657" t="s">
        <v>6180</v>
      </c>
      <c r="B657" s="1" t="s">
        <v>5932</v>
      </c>
    </row>
    <row r="658" spans="1:2" x14ac:dyDescent="0.3">
      <c r="A658" t="s">
        <v>6181</v>
      </c>
      <c r="B658" s="1" t="s">
        <v>5932</v>
      </c>
    </row>
    <row r="659" spans="1:2" x14ac:dyDescent="0.3">
      <c r="A659" t="s">
        <v>6181</v>
      </c>
      <c r="B659" s="1" t="s">
        <v>5932</v>
      </c>
    </row>
    <row r="660" spans="1:2" x14ac:dyDescent="0.3">
      <c r="A660" t="s">
        <v>6181</v>
      </c>
      <c r="B660" s="1" t="s">
        <v>5932</v>
      </c>
    </row>
    <row r="661" spans="1:2" x14ac:dyDescent="0.3">
      <c r="A661" t="s">
        <v>6182</v>
      </c>
      <c r="B661" s="1" t="s">
        <v>5932</v>
      </c>
    </row>
    <row r="662" spans="1:2" x14ac:dyDescent="0.3">
      <c r="A662" t="s">
        <v>6182</v>
      </c>
      <c r="B662" s="1" t="s">
        <v>5932</v>
      </c>
    </row>
    <row r="663" spans="1:2" x14ac:dyDescent="0.3">
      <c r="A663" t="s">
        <v>6183</v>
      </c>
      <c r="B663" s="1" t="s">
        <v>5932</v>
      </c>
    </row>
    <row r="664" spans="1:2" x14ac:dyDescent="0.3">
      <c r="A664" t="s">
        <v>6183</v>
      </c>
      <c r="B664" s="1" t="s">
        <v>5932</v>
      </c>
    </row>
    <row r="665" spans="1:2" x14ac:dyDescent="0.3">
      <c r="A665" t="s">
        <v>6183</v>
      </c>
      <c r="B665" s="1" t="s">
        <v>5932</v>
      </c>
    </row>
    <row r="666" spans="1:2" x14ac:dyDescent="0.3">
      <c r="A666" t="s">
        <v>6184</v>
      </c>
      <c r="B666" s="1" t="s">
        <v>5932</v>
      </c>
    </row>
    <row r="667" spans="1:2" x14ac:dyDescent="0.3">
      <c r="A667" t="s">
        <v>6184</v>
      </c>
      <c r="B667" s="1" t="s">
        <v>5932</v>
      </c>
    </row>
    <row r="668" spans="1:2" x14ac:dyDescent="0.3">
      <c r="A668" t="s">
        <v>6184</v>
      </c>
      <c r="B668" s="1" t="s">
        <v>5932</v>
      </c>
    </row>
    <row r="669" spans="1:2" x14ac:dyDescent="0.3">
      <c r="A669" t="s">
        <v>6185</v>
      </c>
      <c r="B669" s="1" t="s">
        <v>5932</v>
      </c>
    </row>
    <row r="670" spans="1:2" x14ac:dyDescent="0.3">
      <c r="A670" t="s">
        <v>6185</v>
      </c>
      <c r="B670" s="1" t="s">
        <v>5932</v>
      </c>
    </row>
    <row r="671" spans="1:2" x14ac:dyDescent="0.3">
      <c r="A671" t="s">
        <v>6186</v>
      </c>
      <c r="B671" s="1" t="s">
        <v>5932</v>
      </c>
    </row>
    <row r="672" spans="1:2" x14ac:dyDescent="0.3">
      <c r="A672" t="s">
        <v>6186</v>
      </c>
      <c r="B672" s="1" t="s">
        <v>5932</v>
      </c>
    </row>
    <row r="673" spans="1:2" x14ac:dyDescent="0.3">
      <c r="A673" t="s">
        <v>6187</v>
      </c>
      <c r="B673" s="1" t="s">
        <v>5932</v>
      </c>
    </row>
    <row r="674" spans="1:2" x14ac:dyDescent="0.3">
      <c r="A674" t="s">
        <v>6187</v>
      </c>
      <c r="B674" s="1" t="s">
        <v>5932</v>
      </c>
    </row>
    <row r="675" spans="1:2" x14ac:dyDescent="0.3">
      <c r="A675" t="s">
        <v>6188</v>
      </c>
      <c r="B675" s="1" t="s">
        <v>5932</v>
      </c>
    </row>
    <row r="676" spans="1:2" x14ac:dyDescent="0.3">
      <c r="A676" t="s">
        <v>6188</v>
      </c>
      <c r="B676" s="1" t="s">
        <v>5932</v>
      </c>
    </row>
    <row r="677" spans="1:2" x14ac:dyDescent="0.3">
      <c r="A677" t="s">
        <v>6188</v>
      </c>
      <c r="B677" s="1" t="s">
        <v>5932</v>
      </c>
    </row>
    <row r="678" spans="1:2" x14ac:dyDescent="0.3">
      <c r="A678" t="s">
        <v>6188</v>
      </c>
      <c r="B678" s="1" t="s">
        <v>5932</v>
      </c>
    </row>
    <row r="679" spans="1:2" x14ac:dyDescent="0.3">
      <c r="A679" t="s">
        <v>6188</v>
      </c>
      <c r="B679" s="1" t="s">
        <v>5932</v>
      </c>
    </row>
    <row r="680" spans="1:2" x14ac:dyDescent="0.3">
      <c r="A680" t="s">
        <v>6188</v>
      </c>
      <c r="B680" s="1" t="s">
        <v>5932</v>
      </c>
    </row>
    <row r="681" spans="1:2" x14ac:dyDescent="0.3">
      <c r="A681" t="s">
        <v>6189</v>
      </c>
      <c r="B681" s="1" t="s">
        <v>5932</v>
      </c>
    </row>
    <row r="682" spans="1:2" x14ac:dyDescent="0.3">
      <c r="A682" t="s">
        <v>6189</v>
      </c>
      <c r="B682" s="1" t="s">
        <v>5932</v>
      </c>
    </row>
    <row r="683" spans="1:2" x14ac:dyDescent="0.3">
      <c r="A683" t="s">
        <v>6189</v>
      </c>
      <c r="B683" s="1" t="s">
        <v>5932</v>
      </c>
    </row>
    <row r="684" spans="1:2" x14ac:dyDescent="0.3">
      <c r="A684" t="s">
        <v>6190</v>
      </c>
      <c r="B684" s="1" t="s">
        <v>5932</v>
      </c>
    </row>
    <row r="685" spans="1:2" x14ac:dyDescent="0.3">
      <c r="A685" t="s">
        <v>6190</v>
      </c>
      <c r="B685" s="1" t="s">
        <v>5932</v>
      </c>
    </row>
    <row r="686" spans="1:2" x14ac:dyDescent="0.3">
      <c r="A686" t="s">
        <v>6191</v>
      </c>
      <c r="B686" s="1" t="s">
        <v>5932</v>
      </c>
    </row>
    <row r="687" spans="1:2" x14ac:dyDescent="0.3">
      <c r="A687" t="s">
        <v>6191</v>
      </c>
      <c r="B687" s="1" t="s">
        <v>5932</v>
      </c>
    </row>
    <row r="688" spans="1:2" x14ac:dyDescent="0.3">
      <c r="A688" t="s">
        <v>6191</v>
      </c>
      <c r="B688" s="1" t="s">
        <v>5932</v>
      </c>
    </row>
    <row r="689" spans="1:2" x14ac:dyDescent="0.3">
      <c r="A689" t="s">
        <v>6191</v>
      </c>
      <c r="B689" s="1" t="s">
        <v>5932</v>
      </c>
    </row>
    <row r="690" spans="1:2" x14ac:dyDescent="0.3">
      <c r="A690" t="s">
        <v>6191</v>
      </c>
      <c r="B690" s="1" t="s">
        <v>5932</v>
      </c>
    </row>
    <row r="691" spans="1:2" x14ac:dyDescent="0.3">
      <c r="A691" t="s">
        <v>6192</v>
      </c>
      <c r="B691" s="1" t="s">
        <v>5932</v>
      </c>
    </row>
    <row r="692" spans="1:2" x14ac:dyDescent="0.3">
      <c r="A692" t="s">
        <v>6192</v>
      </c>
      <c r="B692" s="1" t="s">
        <v>5932</v>
      </c>
    </row>
    <row r="693" spans="1:2" x14ac:dyDescent="0.3">
      <c r="A693" t="s">
        <v>6192</v>
      </c>
      <c r="B693" s="1" t="s">
        <v>5932</v>
      </c>
    </row>
    <row r="694" spans="1:2" x14ac:dyDescent="0.3">
      <c r="A694" t="s">
        <v>6192</v>
      </c>
      <c r="B694" s="1" t="s">
        <v>5932</v>
      </c>
    </row>
    <row r="695" spans="1:2" x14ac:dyDescent="0.3">
      <c r="A695" t="s">
        <v>6192</v>
      </c>
      <c r="B695" s="1" t="s">
        <v>5932</v>
      </c>
    </row>
    <row r="696" spans="1:2" x14ac:dyDescent="0.3">
      <c r="A696" t="s">
        <v>6193</v>
      </c>
      <c r="B696" s="1" t="s">
        <v>5932</v>
      </c>
    </row>
    <row r="697" spans="1:2" x14ac:dyDescent="0.3">
      <c r="A697" t="s">
        <v>6193</v>
      </c>
      <c r="B697" s="1" t="s">
        <v>5932</v>
      </c>
    </row>
    <row r="698" spans="1:2" x14ac:dyDescent="0.3">
      <c r="A698" t="s">
        <v>6194</v>
      </c>
      <c r="B698" s="1" t="s">
        <v>5932</v>
      </c>
    </row>
    <row r="699" spans="1:2" x14ac:dyDescent="0.3">
      <c r="A699" t="s">
        <v>6194</v>
      </c>
      <c r="B699" s="1" t="s">
        <v>5932</v>
      </c>
    </row>
    <row r="700" spans="1:2" x14ac:dyDescent="0.3">
      <c r="A700" t="s">
        <v>6195</v>
      </c>
      <c r="B700" s="1" t="s">
        <v>5932</v>
      </c>
    </row>
    <row r="701" spans="1:2" x14ac:dyDescent="0.3">
      <c r="A701" t="s">
        <v>6195</v>
      </c>
      <c r="B701" s="1" t="s">
        <v>5932</v>
      </c>
    </row>
    <row r="702" spans="1:2" x14ac:dyDescent="0.3">
      <c r="A702" t="s">
        <v>6195</v>
      </c>
      <c r="B702" s="1" t="s">
        <v>5932</v>
      </c>
    </row>
    <row r="703" spans="1:2" x14ac:dyDescent="0.3">
      <c r="A703" t="s">
        <v>6195</v>
      </c>
      <c r="B703" s="1" t="s">
        <v>5932</v>
      </c>
    </row>
    <row r="704" spans="1:2" x14ac:dyDescent="0.3">
      <c r="A704" t="s">
        <v>6196</v>
      </c>
      <c r="B704" s="1" t="s">
        <v>5932</v>
      </c>
    </row>
    <row r="705" spans="1:2" x14ac:dyDescent="0.3">
      <c r="A705" t="s">
        <v>6196</v>
      </c>
      <c r="B705" s="1" t="s">
        <v>5932</v>
      </c>
    </row>
    <row r="706" spans="1:2" x14ac:dyDescent="0.3">
      <c r="A706" t="s">
        <v>6197</v>
      </c>
      <c r="B706" s="1" t="s">
        <v>5932</v>
      </c>
    </row>
    <row r="707" spans="1:2" x14ac:dyDescent="0.3">
      <c r="A707" t="s">
        <v>6197</v>
      </c>
      <c r="B707" s="1" t="s">
        <v>5932</v>
      </c>
    </row>
    <row r="708" spans="1:2" x14ac:dyDescent="0.3">
      <c r="A708" t="s">
        <v>6198</v>
      </c>
      <c r="B708" s="1" t="s">
        <v>5932</v>
      </c>
    </row>
    <row r="709" spans="1:2" x14ac:dyDescent="0.3">
      <c r="A709" t="s">
        <v>6198</v>
      </c>
      <c r="B709" s="1" t="s">
        <v>5932</v>
      </c>
    </row>
    <row r="710" spans="1:2" x14ac:dyDescent="0.3">
      <c r="A710" t="s">
        <v>6198</v>
      </c>
      <c r="B710" s="1" t="s">
        <v>5932</v>
      </c>
    </row>
    <row r="711" spans="1:2" x14ac:dyDescent="0.3">
      <c r="A711" t="s">
        <v>6199</v>
      </c>
      <c r="B711" s="1" t="s">
        <v>5932</v>
      </c>
    </row>
    <row r="712" spans="1:2" x14ac:dyDescent="0.3">
      <c r="A712" t="s">
        <v>6199</v>
      </c>
      <c r="B712" s="1" t="s">
        <v>5932</v>
      </c>
    </row>
    <row r="713" spans="1:2" x14ac:dyDescent="0.3">
      <c r="A713" t="s">
        <v>6199</v>
      </c>
      <c r="B713" s="1" t="s">
        <v>5932</v>
      </c>
    </row>
    <row r="714" spans="1:2" x14ac:dyDescent="0.3">
      <c r="A714" t="s">
        <v>6199</v>
      </c>
      <c r="B714" s="1" t="s">
        <v>5932</v>
      </c>
    </row>
    <row r="715" spans="1:2" x14ac:dyDescent="0.3">
      <c r="A715" t="s">
        <v>6199</v>
      </c>
      <c r="B715" s="1" t="s">
        <v>5932</v>
      </c>
    </row>
    <row r="716" spans="1:2" x14ac:dyDescent="0.3">
      <c r="A716" t="s">
        <v>6200</v>
      </c>
      <c r="B716" s="1" t="s">
        <v>5932</v>
      </c>
    </row>
    <row r="717" spans="1:2" x14ac:dyDescent="0.3">
      <c r="A717" t="s">
        <v>6200</v>
      </c>
      <c r="B717" s="1" t="s">
        <v>5932</v>
      </c>
    </row>
    <row r="718" spans="1:2" x14ac:dyDescent="0.3">
      <c r="A718" t="s">
        <v>6200</v>
      </c>
      <c r="B718" s="1" t="s">
        <v>5932</v>
      </c>
    </row>
    <row r="719" spans="1:2" x14ac:dyDescent="0.3">
      <c r="A719" t="s">
        <v>6200</v>
      </c>
      <c r="B719" s="1" t="s">
        <v>5932</v>
      </c>
    </row>
    <row r="720" spans="1:2" x14ac:dyDescent="0.3">
      <c r="A720" t="s">
        <v>6200</v>
      </c>
      <c r="B720" s="1" t="s">
        <v>5932</v>
      </c>
    </row>
    <row r="721" spans="1:2" x14ac:dyDescent="0.3">
      <c r="A721" t="s">
        <v>6201</v>
      </c>
      <c r="B721" s="1" t="s">
        <v>5932</v>
      </c>
    </row>
    <row r="722" spans="1:2" x14ac:dyDescent="0.3">
      <c r="A722" t="s">
        <v>6201</v>
      </c>
      <c r="B722" s="1" t="s">
        <v>5932</v>
      </c>
    </row>
    <row r="723" spans="1:2" x14ac:dyDescent="0.3">
      <c r="A723" t="s">
        <v>6201</v>
      </c>
      <c r="B723" s="1" t="s">
        <v>5932</v>
      </c>
    </row>
    <row r="724" spans="1:2" x14ac:dyDescent="0.3">
      <c r="A724" t="s">
        <v>6202</v>
      </c>
      <c r="B724" s="1" t="s">
        <v>5932</v>
      </c>
    </row>
    <row r="725" spans="1:2" x14ac:dyDescent="0.3">
      <c r="A725" t="s">
        <v>6202</v>
      </c>
      <c r="B725" s="1" t="s">
        <v>5932</v>
      </c>
    </row>
    <row r="726" spans="1:2" x14ac:dyDescent="0.3">
      <c r="A726" t="s">
        <v>6203</v>
      </c>
      <c r="B726" s="1" t="s">
        <v>5932</v>
      </c>
    </row>
    <row r="727" spans="1:2" x14ac:dyDescent="0.3">
      <c r="A727" t="s">
        <v>6204</v>
      </c>
      <c r="B727" s="1" t="s">
        <v>5932</v>
      </c>
    </row>
    <row r="728" spans="1:2" x14ac:dyDescent="0.3">
      <c r="A728" t="s">
        <v>6205</v>
      </c>
      <c r="B728" s="1" t="s">
        <v>5932</v>
      </c>
    </row>
    <row r="729" spans="1:2" x14ac:dyDescent="0.3">
      <c r="A729" t="s">
        <v>6206</v>
      </c>
      <c r="B729" s="1" t="s">
        <v>5932</v>
      </c>
    </row>
    <row r="730" spans="1:2" x14ac:dyDescent="0.3">
      <c r="A730" t="s">
        <v>6206</v>
      </c>
      <c r="B730" s="1" t="s">
        <v>5932</v>
      </c>
    </row>
    <row r="731" spans="1:2" x14ac:dyDescent="0.3">
      <c r="A731" t="s">
        <v>6206</v>
      </c>
      <c r="B731" s="1" t="s">
        <v>5932</v>
      </c>
    </row>
    <row r="732" spans="1:2" x14ac:dyDescent="0.3">
      <c r="A732" t="s">
        <v>6207</v>
      </c>
      <c r="B732" s="1" t="s">
        <v>5932</v>
      </c>
    </row>
    <row r="733" spans="1:2" x14ac:dyDescent="0.3">
      <c r="A733" t="s">
        <v>6207</v>
      </c>
      <c r="B733" s="1" t="s">
        <v>5932</v>
      </c>
    </row>
    <row r="734" spans="1:2" x14ac:dyDescent="0.3">
      <c r="A734" t="s">
        <v>6208</v>
      </c>
      <c r="B734" s="1" t="s">
        <v>5932</v>
      </c>
    </row>
    <row r="735" spans="1:2" x14ac:dyDescent="0.3">
      <c r="A735" t="s">
        <v>6208</v>
      </c>
      <c r="B735" s="1" t="s">
        <v>5932</v>
      </c>
    </row>
    <row r="736" spans="1:2" x14ac:dyDescent="0.3">
      <c r="A736" t="s">
        <v>6209</v>
      </c>
      <c r="B736" s="1" t="s">
        <v>5932</v>
      </c>
    </row>
    <row r="737" spans="1:2" x14ac:dyDescent="0.3">
      <c r="A737" t="s">
        <v>6209</v>
      </c>
      <c r="B737" s="1" t="s">
        <v>5932</v>
      </c>
    </row>
    <row r="738" spans="1:2" x14ac:dyDescent="0.3">
      <c r="A738" t="s">
        <v>6209</v>
      </c>
      <c r="B738" s="1" t="s">
        <v>5932</v>
      </c>
    </row>
    <row r="739" spans="1:2" x14ac:dyDescent="0.3">
      <c r="A739" t="s">
        <v>6210</v>
      </c>
      <c r="B739" s="1" t="s">
        <v>5932</v>
      </c>
    </row>
    <row r="740" spans="1:2" x14ac:dyDescent="0.3">
      <c r="A740" t="s">
        <v>6210</v>
      </c>
      <c r="B740" s="1" t="s">
        <v>5932</v>
      </c>
    </row>
    <row r="741" spans="1:2" x14ac:dyDescent="0.3">
      <c r="A741" t="s">
        <v>6211</v>
      </c>
      <c r="B741" s="1" t="s">
        <v>5932</v>
      </c>
    </row>
    <row r="742" spans="1:2" x14ac:dyDescent="0.3">
      <c r="A742" t="s">
        <v>6211</v>
      </c>
      <c r="B742" s="1" t="s">
        <v>5932</v>
      </c>
    </row>
    <row r="743" spans="1:2" x14ac:dyDescent="0.3">
      <c r="A743" t="s">
        <v>6211</v>
      </c>
      <c r="B743" s="1" t="s">
        <v>5932</v>
      </c>
    </row>
    <row r="744" spans="1:2" x14ac:dyDescent="0.3">
      <c r="A744" t="s">
        <v>6211</v>
      </c>
      <c r="B744" s="1" t="s">
        <v>5932</v>
      </c>
    </row>
    <row r="745" spans="1:2" x14ac:dyDescent="0.3">
      <c r="A745" t="s">
        <v>6211</v>
      </c>
      <c r="B745" s="1" t="s">
        <v>5932</v>
      </c>
    </row>
    <row r="746" spans="1:2" x14ac:dyDescent="0.3">
      <c r="A746" t="s">
        <v>6212</v>
      </c>
      <c r="B746" s="1" t="s">
        <v>5932</v>
      </c>
    </row>
    <row r="747" spans="1:2" x14ac:dyDescent="0.3">
      <c r="A747" t="s">
        <v>6213</v>
      </c>
      <c r="B747" s="1" t="s">
        <v>5932</v>
      </c>
    </row>
    <row r="748" spans="1:2" x14ac:dyDescent="0.3">
      <c r="A748" t="s">
        <v>6213</v>
      </c>
      <c r="B748" s="1" t="s">
        <v>5932</v>
      </c>
    </row>
    <row r="749" spans="1:2" x14ac:dyDescent="0.3">
      <c r="A749" t="s">
        <v>6214</v>
      </c>
      <c r="B749" s="1" t="s">
        <v>5932</v>
      </c>
    </row>
    <row r="750" spans="1:2" x14ac:dyDescent="0.3">
      <c r="A750" t="s">
        <v>6214</v>
      </c>
      <c r="B750" s="1" t="s">
        <v>5932</v>
      </c>
    </row>
    <row r="751" spans="1:2" x14ac:dyDescent="0.3">
      <c r="A751" t="s">
        <v>6214</v>
      </c>
      <c r="B751" s="1" t="s">
        <v>5932</v>
      </c>
    </row>
    <row r="752" spans="1:2" x14ac:dyDescent="0.3">
      <c r="A752" t="s">
        <v>6215</v>
      </c>
      <c r="B752" s="1" t="s">
        <v>5932</v>
      </c>
    </row>
    <row r="753" spans="1:2" x14ac:dyDescent="0.3">
      <c r="A753" t="s">
        <v>6215</v>
      </c>
      <c r="B753" s="1" t="s">
        <v>5932</v>
      </c>
    </row>
    <row r="754" spans="1:2" x14ac:dyDescent="0.3">
      <c r="A754" t="s">
        <v>6215</v>
      </c>
      <c r="B754" s="1" t="s">
        <v>5932</v>
      </c>
    </row>
    <row r="755" spans="1:2" x14ac:dyDescent="0.3">
      <c r="A755" t="s">
        <v>6215</v>
      </c>
      <c r="B755" s="1" t="s">
        <v>5932</v>
      </c>
    </row>
    <row r="756" spans="1:2" x14ac:dyDescent="0.3">
      <c r="A756" t="s">
        <v>6216</v>
      </c>
      <c r="B756" s="1" t="s">
        <v>5932</v>
      </c>
    </row>
    <row r="757" spans="1:2" x14ac:dyDescent="0.3">
      <c r="A757" t="s">
        <v>6216</v>
      </c>
      <c r="B757" s="1" t="s">
        <v>5932</v>
      </c>
    </row>
    <row r="758" spans="1:2" x14ac:dyDescent="0.3">
      <c r="A758" t="s">
        <v>6216</v>
      </c>
      <c r="B758" s="1" t="s">
        <v>5932</v>
      </c>
    </row>
    <row r="759" spans="1:2" x14ac:dyDescent="0.3">
      <c r="A759" t="s">
        <v>6216</v>
      </c>
      <c r="B759" s="1" t="s">
        <v>5932</v>
      </c>
    </row>
    <row r="760" spans="1:2" x14ac:dyDescent="0.3">
      <c r="A760" t="s">
        <v>6217</v>
      </c>
      <c r="B760" s="1" t="s">
        <v>5932</v>
      </c>
    </row>
    <row r="761" spans="1:2" x14ac:dyDescent="0.3">
      <c r="A761" t="s">
        <v>6217</v>
      </c>
      <c r="B761" s="1" t="s">
        <v>5932</v>
      </c>
    </row>
    <row r="762" spans="1:2" x14ac:dyDescent="0.3">
      <c r="A762" t="s">
        <v>6218</v>
      </c>
      <c r="B762" s="1" t="s">
        <v>5932</v>
      </c>
    </row>
    <row r="763" spans="1:2" x14ac:dyDescent="0.3">
      <c r="A763" t="s">
        <v>6218</v>
      </c>
      <c r="B763" s="1" t="s">
        <v>5932</v>
      </c>
    </row>
    <row r="764" spans="1:2" x14ac:dyDescent="0.3">
      <c r="A764" t="s">
        <v>6218</v>
      </c>
      <c r="B764" s="1" t="s">
        <v>5932</v>
      </c>
    </row>
    <row r="765" spans="1:2" x14ac:dyDescent="0.3">
      <c r="A765" t="s">
        <v>6218</v>
      </c>
      <c r="B765" s="1" t="s">
        <v>5932</v>
      </c>
    </row>
    <row r="766" spans="1:2" x14ac:dyDescent="0.3">
      <c r="A766" t="s">
        <v>6219</v>
      </c>
      <c r="B766" s="1" t="s">
        <v>5932</v>
      </c>
    </row>
    <row r="767" spans="1:2" x14ac:dyDescent="0.3">
      <c r="A767" t="s">
        <v>6219</v>
      </c>
      <c r="B767" s="1" t="s">
        <v>5932</v>
      </c>
    </row>
    <row r="768" spans="1:2" x14ac:dyDescent="0.3">
      <c r="A768" t="s">
        <v>6219</v>
      </c>
      <c r="B768" s="1" t="s">
        <v>5932</v>
      </c>
    </row>
    <row r="769" spans="1:2" x14ac:dyDescent="0.3">
      <c r="A769" t="s">
        <v>6220</v>
      </c>
      <c r="B769" s="1" t="s">
        <v>5932</v>
      </c>
    </row>
    <row r="770" spans="1:2" x14ac:dyDescent="0.3">
      <c r="A770" t="s">
        <v>6220</v>
      </c>
      <c r="B770" s="1" t="s">
        <v>5932</v>
      </c>
    </row>
    <row r="771" spans="1:2" x14ac:dyDescent="0.3">
      <c r="A771" t="s">
        <v>6220</v>
      </c>
      <c r="B771" s="1" t="s">
        <v>5932</v>
      </c>
    </row>
    <row r="772" spans="1:2" x14ac:dyDescent="0.3">
      <c r="A772" t="s">
        <v>6220</v>
      </c>
      <c r="B772" s="1" t="s">
        <v>5932</v>
      </c>
    </row>
    <row r="773" spans="1:2" x14ac:dyDescent="0.3">
      <c r="A773" t="s">
        <v>6221</v>
      </c>
      <c r="B773" s="1" t="s">
        <v>5932</v>
      </c>
    </row>
    <row r="774" spans="1:2" x14ac:dyDescent="0.3">
      <c r="A774" t="s">
        <v>6221</v>
      </c>
      <c r="B774" s="1" t="s">
        <v>5932</v>
      </c>
    </row>
    <row r="775" spans="1:2" x14ac:dyDescent="0.3">
      <c r="A775" t="s">
        <v>6221</v>
      </c>
      <c r="B775" s="1" t="s">
        <v>5932</v>
      </c>
    </row>
    <row r="776" spans="1:2" x14ac:dyDescent="0.3">
      <c r="A776" t="s">
        <v>6221</v>
      </c>
      <c r="B776" s="1" t="s">
        <v>5932</v>
      </c>
    </row>
    <row r="777" spans="1:2" x14ac:dyDescent="0.3">
      <c r="A777" t="s">
        <v>6221</v>
      </c>
      <c r="B777" s="1" t="s">
        <v>5932</v>
      </c>
    </row>
    <row r="778" spans="1:2" x14ac:dyDescent="0.3">
      <c r="A778" t="s">
        <v>6221</v>
      </c>
      <c r="B778" s="1" t="s">
        <v>5932</v>
      </c>
    </row>
    <row r="779" spans="1:2" x14ac:dyDescent="0.3">
      <c r="A779" t="s">
        <v>6221</v>
      </c>
      <c r="B779" s="1" t="s">
        <v>5932</v>
      </c>
    </row>
    <row r="780" spans="1:2" x14ac:dyDescent="0.3">
      <c r="A780" t="s">
        <v>6222</v>
      </c>
      <c r="B780" s="1" t="s">
        <v>5932</v>
      </c>
    </row>
    <row r="781" spans="1:2" x14ac:dyDescent="0.3">
      <c r="A781" t="s">
        <v>6222</v>
      </c>
      <c r="B781" s="1" t="s">
        <v>5932</v>
      </c>
    </row>
    <row r="782" spans="1:2" x14ac:dyDescent="0.3">
      <c r="A782" t="s">
        <v>6222</v>
      </c>
      <c r="B782" s="1" t="s">
        <v>5932</v>
      </c>
    </row>
    <row r="783" spans="1:2" x14ac:dyDescent="0.3">
      <c r="A783" t="s">
        <v>6222</v>
      </c>
      <c r="B783" s="1" t="s">
        <v>5932</v>
      </c>
    </row>
    <row r="784" spans="1:2" x14ac:dyDescent="0.3">
      <c r="A784" t="s">
        <v>6222</v>
      </c>
      <c r="B784" s="1" t="s">
        <v>5932</v>
      </c>
    </row>
    <row r="785" spans="1:2" x14ac:dyDescent="0.3">
      <c r="A785" t="s">
        <v>6222</v>
      </c>
      <c r="B785" s="1" t="s">
        <v>5932</v>
      </c>
    </row>
    <row r="786" spans="1:2" x14ac:dyDescent="0.3">
      <c r="A786" t="s">
        <v>6222</v>
      </c>
      <c r="B786" s="1" t="s">
        <v>5932</v>
      </c>
    </row>
    <row r="787" spans="1:2" x14ac:dyDescent="0.3">
      <c r="A787" t="s">
        <v>6222</v>
      </c>
      <c r="B787" s="1" t="s">
        <v>5932</v>
      </c>
    </row>
    <row r="788" spans="1:2" x14ac:dyDescent="0.3">
      <c r="A788" t="s">
        <v>6223</v>
      </c>
      <c r="B788" s="1" t="s">
        <v>5932</v>
      </c>
    </row>
    <row r="789" spans="1:2" x14ac:dyDescent="0.3">
      <c r="A789" t="s">
        <v>6224</v>
      </c>
      <c r="B789" s="1" t="s">
        <v>5932</v>
      </c>
    </row>
    <row r="790" spans="1:2" x14ac:dyDescent="0.3">
      <c r="A790" t="s">
        <v>6224</v>
      </c>
      <c r="B790" s="1" t="s">
        <v>5932</v>
      </c>
    </row>
    <row r="791" spans="1:2" x14ac:dyDescent="0.3">
      <c r="A791" t="s">
        <v>6225</v>
      </c>
      <c r="B791" s="1" t="s">
        <v>5932</v>
      </c>
    </row>
    <row r="792" spans="1:2" x14ac:dyDescent="0.3">
      <c r="A792" t="s">
        <v>6225</v>
      </c>
      <c r="B792" s="1" t="s">
        <v>5932</v>
      </c>
    </row>
    <row r="793" spans="1:2" x14ac:dyDescent="0.3">
      <c r="A793" t="s">
        <v>6225</v>
      </c>
      <c r="B793" s="1" t="s">
        <v>5932</v>
      </c>
    </row>
    <row r="794" spans="1:2" x14ac:dyDescent="0.3">
      <c r="A794" t="s">
        <v>6225</v>
      </c>
      <c r="B794" s="1" t="s">
        <v>5932</v>
      </c>
    </row>
    <row r="795" spans="1:2" x14ac:dyDescent="0.3">
      <c r="A795" t="s">
        <v>6225</v>
      </c>
      <c r="B795" s="1" t="s">
        <v>5932</v>
      </c>
    </row>
    <row r="796" spans="1:2" x14ac:dyDescent="0.3">
      <c r="A796" t="s">
        <v>6225</v>
      </c>
      <c r="B796" s="1" t="s">
        <v>5932</v>
      </c>
    </row>
    <row r="797" spans="1:2" x14ac:dyDescent="0.3">
      <c r="A797" t="s">
        <v>6225</v>
      </c>
      <c r="B797" s="1" t="s">
        <v>5932</v>
      </c>
    </row>
    <row r="798" spans="1:2" x14ac:dyDescent="0.3">
      <c r="A798" t="s">
        <v>6226</v>
      </c>
      <c r="B798" s="1" t="s">
        <v>5932</v>
      </c>
    </row>
    <row r="799" spans="1:2" x14ac:dyDescent="0.3">
      <c r="A799" t="s">
        <v>6227</v>
      </c>
      <c r="B799" s="1" t="s">
        <v>5932</v>
      </c>
    </row>
    <row r="800" spans="1:2" x14ac:dyDescent="0.3">
      <c r="A800" t="s">
        <v>6228</v>
      </c>
      <c r="B800" s="1" t="s">
        <v>5932</v>
      </c>
    </row>
    <row r="801" spans="1:2" x14ac:dyDescent="0.3">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DA0A8-1B95-4E97-B3C3-9F861602B663}">
  <dimension ref="A3:B7"/>
  <sheetViews>
    <sheetView workbookViewId="0">
      <selection activeCell="C14" sqref="C14"/>
    </sheetView>
  </sheetViews>
  <sheetFormatPr defaultRowHeight="13" x14ac:dyDescent="0.3"/>
  <cols>
    <col min="1" max="1" width="12.26953125" bestFit="1" customWidth="1"/>
    <col min="2" max="2" width="7.90625" bestFit="1" customWidth="1"/>
    <col min="3" max="3" width="11.7265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10970</v>
      </c>
      <c r="B3" s="21"/>
    </row>
    <row r="4" spans="1:2" x14ac:dyDescent="0.3">
      <c r="A4" s="7" t="s">
        <v>10959</v>
      </c>
      <c r="B4" s="33" t="s">
        <v>10963</v>
      </c>
    </row>
    <row r="5" spans="1:2" x14ac:dyDescent="0.3">
      <c r="A5" s="9" t="s">
        <v>10969</v>
      </c>
      <c r="B5" s="34">
        <v>0.92142425113125248</v>
      </c>
    </row>
    <row r="6" spans="1:2" x14ac:dyDescent="0.3">
      <c r="A6" s="17" t="s">
        <v>5932</v>
      </c>
      <c r="B6" s="35">
        <v>7.8575748868747505E-2</v>
      </c>
    </row>
    <row r="7" spans="1:2" x14ac:dyDescent="0.3">
      <c r="A7" s="10" t="s">
        <v>10942</v>
      </c>
      <c r="B7" s="36">
        <v>1</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6ECE6-A1BC-4E8D-B69B-189E8E528A6E}">
  <dimension ref="A3:B9"/>
  <sheetViews>
    <sheetView workbookViewId="0">
      <selection activeCell="C7" sqref="C7"/>
    </sheetView>
  </sheetViews>
  <sheetFormatPr defaultRowHeight="13" x14ac:dyDescent="0.3"/>
  <cols>
    <col min="1" max="1" width="12.26953125" bestFit="1" customWidth="1"/>
    <col min="2" max="2" width="7.90625" bestFit="1" customWidth="1"/>
    <col min="3" max="3" width="11.7265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10971</v>
      </c>
      <c r="B3" s="21"/>
    </row>
    <row r="4" spans="1:2" x14ac:dyDescent="0.3">
      <c r="A4" s="7" t="s">
        <v>10959</v>
      </c>
      <c r="B4" s="33" t="s">
        <v>10963</v>
      </c>
    </row>
    <row r="5" spans="1:2" x14ac:dyDescent="0.3">
      <c r="A5" s="9" t="s">
        <v>97</v>
      </c>
      <c r="B5" s="34">
        <v>0.21819593552413255</v>
      </c>
    </row>
    <row r="6" spans="1:2" x14ac:dyDescent="0.3">
      <c r="A6" s="17" t="s">
        <v>135</v>
      </c>
      <c r="B6" s="35">
        <v>0.29548188481496279</v>
      </c>
    </row>
    <row r="7" spans="1:2" x14ac:dyDescent="0.3">
      <c r="A7" s="17" t="s">
        <v>28</v>
      </c>
      <c r="B7" s="35">
        <v>0.17052139922533549</v>
      </c>
    </row>
    <row r="8" spans="1:2" x14ac:dyDescent="0.3">
      <c r="A8" s="17" t="s">
        <v>41</v>
      </c>
      <c r="B8" s="35">
        <v>0.31580078043556908</v>
      </c>
    </row>
    <row r="9" spans="1:2" x14ac:dyDescent="0.3">
      <c r="A9" s="10" t="s">
        <v>10942</v>
      </c>
      <c r="B9" s="36">
        <v>1</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53"/>
  <sheetViews>
    <sheetView workbookViewId="0">
      <selection activeCell="A4" sqref="A4"/>
    </sheetView>
  </sheetViews>
  <sheetFormatPr defaultRowHeight="13" x14ac:dyDescent="0.3"/>
  <cols>
    <col min="1" max="2" width="16.08984375" bestFit="1" customWidth="1"/>
    <col min="3" max="3" width="10.7265625" bestFit="1" customWidth="1"/>
  </cols>
  <sheetData>
    <row r="3" spans="1:3" x14ac:dyDescent="0.3">
      <c r="A3" s="7" t="s">
        <v>10968</v>
      </c>
      <c r="B3" s="5"/>
      <c r="C3" s="21"/>
    </row>
    <row r="4" spans="1:3" x14ac:dyDescent="0.3">
      <c r="A4" s="7" t="s">
        <v>8</v>
      </c>
      <c r="B4" s="7" t="s">
        <v>10</v>
      </c>
      <c r="C4" s="21" t="s">
        <v>10963</v>
      </c>
    </row>
    <row r="5" spans="1:3" x14ac:dyDescent="0.3">
      <c r="A5" s="4" t="s">
        <v>25</v>
      </c>
      <c r="B5" s="4" t="s">
        <v>320</v>
      </c>
      <c r="C5" s="24">
        <v>19510.639999999992</v>
      </c>
    </row>
    <row r="6" spans="1:3" x14ac:dyDescent="0.3">
      <c r="A6" s="16" t="s">
        <v>25</v>
      </c>
      <c r="B6" s="29" t="s">
        <v>279</v>
      </c>
      <c r="C6" s="28">
        <v>35282.000999999997</v>
      </c>
    </row>
    <row r="7" spans="1:3" x14ac:dyDescent="0.3">
      <c r="A7" s="16" t="s">
        <v>25</v>
      </c>
      <c r="B7" s="29" t="s">
        <v>1481</v>
      </c>
      <c r="C7" s="28">
        <v>11678.129999999997</v>
      </c>
    </row>
    <row r="8" spans="1:3" x14ac:dyDescent="0.3">
      <c r="A8" s="16" t="s">
        <v>25</v>
      </c>
      <c r="B8" s="29" t="s">
        <v>40</v>
      </c>
      <c r="C8" s="28">
        <v>457687.63150000101</v>
      </c>
    </row>
    <row r="9" spans="1:3" x14ac:dyDescent="0.3">
      <c r="A9" s="16" t="s">
        <v>25</v>
      </c>
      <c r="B9" s="29" t="s">
        <v>404</v>
      </c>
      <c r="C9" s="28">
        <v>32108.117999999995</v>
      </c>
    </row>
    <row r="10" spans="1:3" x14ac:dyDescent="0.3">
      <c r="A10" s="16" t="s">
        <v>25</v>
      </c>
      <c r="B10" s="29" t="s">
        <v>658</v>
      </c>
      <c r="C10" s="28">
        <v>13384.356999999996</v>
      </c>
    </row>
    <row r="11" spans="1:3" x14ac:dyDescent="0.3">
      <c r="A11" s="16" t="s">
        <v>25</v>
      </c>
      <c r="B11" s="29" t="s">
        <v>220</v>
      </c>
      <c r="C11" s="28">
        <v>27451.068999999992</v>
      </c>
    </row>
    <row r="12" spans="1:3" x14ac:dyDescent="0.3">
      <c r="A12" s="16" t="s">
        <v>25</v>
      </c>
      <c r="B12" s="29" t="s">
        <v>2548</v>
      </c>
      <c r="C12" s="28">
        <v>2865.0199999999995</v>
      </c>
    </row>
    <row r="13" spans="1:3" x14ac:dyDescent="0.3">
      <c r="A13" s="16" t="s">
        <v>25</v>
      </c>
      <c r="B13" s="29" t="s">
        <v>50</v>
      </c>
      <c r="C13" s="28">
        <v>89473.707999999999</v>
      </c>
    </row>
    <row r="14" spans="1:3" x14ac:dyDescent="0.3">
      <c r="A14" s="16" t="s">
        <v>25</v>
      </c>
      <c r="B14" s="29" t="s">
        <v>1111</v>
      </c>
      <c r="C14" s="28">
        <v>49095.840000000004</v>
      </c>
    </row>
    <row r="15" spans="1:3" x14ac:dyDescent="0.3">
      <c r="A15" s="16" t="s">
        <v>25</v>
      </c>
      <c r="B15" s="29" t="s">
        <v>4748</v>
      </c>
      <c r="C15" s="28">
        <v>4382.4860000000017</v>
      </c>
    </row>
    <row r="16" spans="1:3" x14ac:dyDescent="0.3">
      <c r="A16" s="16" t="s">
        <v>25</v>
      </c>
      <c r="B16" s="29" t="s">
        <v>191</v>
      </c>
      <c r="C16" s="28">
        <v>80166.10099999985</v>
      </c>
    </row>
    <row r="17" spans="1:3" x14ac:dyDescent="0.3">
      <c r="A17" s="16" t="s">
        <v>25</v>
      </c>
      <c r="B17" s="29" t="s">
        <v>228</v>
      </c>
      <c r="C17" s="28">
        <v>53555.360000000001</v>
      </c>
    </row>
    <row r="18" spans="1:3" x14ac:dyDescent="0.3">
      <c r="A18" s="16" t="s">
        <v>25</v>
      </c>
      <c r="B18" s="29" t="s">
        <v>432</v>
      </c>
      <c r="C18" s="28">
        <v>4579.7599999999993</v>
      </c>
    </row>
    <row r="19" spans="1:3" x14ac:dyDescent="0.3">
      <c r="A19" s="16" t="s">
        <v>25</v>
      </c>
      <c r="B19" s="29" t="s">
        <v>3668</v>
      </c>
      <c r="C19" s="28">
        <v>2914.31</v>
      </c>
    </row>
    <row r="20" spans="1:3" x14ac:dyDescent="0.3">
      <c r="A20" s="16" t="s">
        <v>25</v>
      </c>
      <c r="B20" s="29" t="s">
        <v>27</v>
      </c>
      <c r="C20" s="28">
        <v>36591.749999999971</v>
      </c>
    </row>
    <row r="21" spans="1:3" x14ac:dyDescent="0.3">
      <c r="A21" s="16" t="s">
        <v>25</v>
      </c>
      <c r="B21" s="29" t="s">
        <v>648</v>
      </c>
      <c r="C21" s="28">
        <v>9217.0299999999988</v>
      </c>
    </row>
    <row r="22" spans="1:3" x14ac:dyDescent="0.3">
      <c r="A22" s="16" t="s">
        <v>25</v>
      </c>
      <c r="B22" s="29" t="s">
        <v>4136</v>
      </c>
      <c r="C22" s="28">
        <v>1270.53</v>
      </c>
    </row>
    <row r="23" spans="1:3" x14ac:dyDescent="0.3">
      <c r="A23" s="16" t="s">
        <v>25</v>
      </c>
      <c r="B23" s="29" t="s">
        <v>2320</v>
      </c>
      <c r="C23" s="28">
        <v>23705.523000000005</v>
      </c>
    </row>
    <row r="24" spans="1:3" x14ac:dyDescent="0.3">
      <c r="A24" s="16" t="s">
        <v>25</v>
      </c>
      <c r="B24" s="29" t="s">
        <v>1088</v>
      </c>
      <c r="C24" s="28">
        <v>28634.43399999999</v>
      </c>
    </row>
    <row r="25" spans="1:3" x14ac:dyDescent="0.3">
      <c r="A25" s="16" t="s">
        <v>25</v>
      </c>
      <c r="B25" s="29" t="s">
        <v>214</v>
      </c>
      <c r="C25" s="28">
        <v>76269.614000000016</v>
      </c>
    </row>
    <row r="26" spans="1:3" x14ac:dyDescent="0.3">
      <c r="A26" s="16" t="s">
        <v>25</v>
      </c>
      <c r="B26" s="29" t="s">
        <v>206</v>
      </c>
      <c r="C26" s="28">
        <v>29863.149999999994</v>
      </c>
    </row>
    <row r="27" spans="1:3" x14ac:dyDescent="0.3">
      <c r="A27" s="16" t="s">
        <v>25</v>
      </c>
      <c r="B27" s="29" t="s">
        <v>1296</v>
      </c>
      <c r="C27" s="28">
        <v>10771.34</v>
      </c>
    </row>
    <row r="28" spans="1:3" x14ac:dyDescent="0.3">
      <c r="A28" s="16" t="s">
        <v>25</v>
      </c>
      <c r="B28" s="29" t="s">
        <v>527</v>
      </c>
      <c r="C28" s="28">
        <v>22205.149999999998</v>
      </c>
    </row>
    <row r="29" spans="1:3" x14ac:dyDescent="0.3">
      <c r="A29" s="16" t="s">
        <v>25</v>
      </c>
      <c r="B29" s="29" t="s">
        <v>1528</v>
      </c>
      <c r="C29" s="28">
        <v>5589.3519999999971</v>
      </c>
    </row>
    <row r="30" spans="1:3" x14ac:dyDescent="0.3">
      <c r="A30" s="16" t="s">
        <v>25</v>
      </c>
      <c r="B30" s="29" t="s">
        <v>126</v>
      </c>
      <c r="C30" s="28">
        <v>7464.9299999999985</v>
      </c>
    </row>
    <row r="31" spans="1:3" x14ac:dyDescent="0.3">
      <c r="A31" s="16" t="s">
        <v>25</v>
      </c>
      <c r="B31" s="29" t="s">
        <v>1215</v>
      </c>
      <c r="C31" s="28">
        <v>16729.101999999999</v>
      </c>
    </row>
    <row r="32" spans="1:3" x14ac:dyDescent="0.3">
      <c r="A32" s="16" t="s">
        <v>25</v>
      </c>
      <c r="B32" s="29" t="s">
        <v>2291</v>
      </c>
      <c r="C32" s="28">
        <v>7292.5239999999994</v>
      </c>
    </row>
    <row r="33" spans="1:3" x14ac:dyDescent="0.3">
      <c r="A33" s="16" t="s">
        <v>25</v>
      </c>
      <c r="B33" s="29" t="s">
        <v>693</v>
      </c>
      <c r="C33" s="28">
        <v>35764.312000000013</v>
      </c>
    </row>
    <row r="34" spans="1:3" x14ac:dyDescent="0.3">
      <c r="A34" s="16" t="s">
        <v>25</v>
      </c>
      <c r="B34" s="29" t="s">
        <v>588</v>
      </c>
      <c r="C34" s="28">
        <v>4783.5220000000008</v>
      </c>
    </row>
    <row r="35" spans="1:3" x14ac:dyDescent="0.3">
      <c r="A35" s="16" t="s">
        <v>25</v>
      </c>
      <c r="B35" s="29" t="s">
        <v>240</v>
      </c>
      <c r="C35" s="28">
        <v>310876.27099999978</v>
      </c>
    </row>
    <row r="36" spans="1:3" x14ac:dyDescent="0.3">
      <c r="A36" s="16" t="s">
        <v>25</v>
      </c>
      <c r="B36" s="29" t="s">
        <v>82</v>
      </c>
      <c r="C36" s="28">
        <v>55603.163999999968</v>
      </c>
    </row>
    <row r="37" spans="1:3" x14ac:dyDescent="0.3">
      <c r="A37" s="16" t="s">
        <v>25</v>
      </c>
      <c r="B37" s="29" t="s">
        <v>5287</v>
      </c>
      <c r="C37" s="28">
        <v>919.91</v>
      </c>
    </row>
    <row r="38" spans="1:3" x14ac:dyDescent="0.3">
      <c r="A38" s="16" t="s">
        <v>25</v>
      </c>
      <c r="B38" s="29" t="s">
        <v>440</v>
      </c>
      <c r="C38" s="28">
        <v>78258.135999999926</v>
      </c>
    </row>
    <row r="39" spans="1:3" x14ac:dyDescent="0.3">
      <c r="A39" s="16" t="s">
        <v>25</v>
      </c>
      <c r="B39" s="29" t="s">
        <v>572</v>
      </c>
      <c r="C39" s="28">
        <v>19683.390000000003</v>
      </c>
    </row>
    <row r="40" spans="1:3" x14ac:dyDescent="0.3">
      <c r="A40" s="16" t="s">
        <v>25</v>
      </c>
      <c r="B40" s="29" t="s">
        <v>373</v>
      </c>
      <c r="C40" s="28">
        <v>17431.149999999991</v>
      </c>
    </row>
    <row r="41" spans="1:3" x14ac:dyDescent="0.3">
      <c r="A41" s="16" t="s">
        <v>25</v>
      </c>
      <c r="B41" s="29" t="s">
        <v>134</v>
      </c>
      <c r="C41" s="28">
        <v>116511.91400000003</v>
      </c>
    </row>
    <row r="42" spans="1:3" x14ac:dyDescent="0.3">
      <c r="A42" s="16" t="s">
        <v>25</v>
      </c>
      <c r="B42" s="29" t="s">
        <v>1221</v>
      </c>
      <c r="C42" s="28">
        <v>22627.955999999995</v>
      </c>
    </row>
    <row r="43" spans="1:3" x14ac:dyDescent="0.3">
      <c r="A43" s="16" t="s">
        <v>25</v>
      </c>
      <c r="B43" s="29" t="s">
        <v>341</v>
      </c>
      <c r="C43" s="28">
        <v>8481.7099999999991</v>
      </c>
    </row>
    <row r="44" spans="1:3" x14ac:dyDescent="0.3">
      <c r="A44" s="16" t="s">
        <v>25</v>
      </c>
      <c r="B44" s="29" t="s">
        <v>4194</v>
      </c>
      <c r="C44" s="28">
        <v>1315.5600000000002</v>
      </c>
    </row>
    <row r="45" spans="1:3" x14ac:dyDescent="0.3">
      <c r="A45" s="16" t="s">
        <v>25</v>
      </c>
      <c r="B45" s="29" t="s">
        <v>300</v>
      </c>
      <c r="C45" s="28">
        <v>30661.872999999981</v>
      </c>
    </row>
    <row r="46" spans="1:3" x14ac:dyDescent="0.3">
      <c r="A46" s="16" t="s">
        <v>25</v>
      </c>
      <c r="B46" s="29" t="s">
        <v>96</v>
      </c>
      <c r="C46" s="28">
        <v>170188.04580000002</v>
      </c>
    </row>
    <row r="47" spans="1:3" x14ac:dyDescent="0.3">
      <c r="A47" s="16" t="s">
        <v>25</v>
      </c>
      <c r="B47" s="29" t="s">
        <v>111</v>
      </c>
      <c r="C47" s="28">
        <v>11220.055999999999</v>
      </c>
    </row>
    <row r="48" spans="1:3" x14ac:dyDescent="0.3">
      <c r="A48" s="16" t="s">
        <v>25</v>
      </c>
      <c r="B48" s="29" t="s">
        <v>4115</v>
      </c>
      <c r="C48" s="28">
        <v>8929.369999999999</v>
      </c>
    </row>
    <row r="49" spans="1:3" x14ac:dyDescent="0.3">
      <c r="A49" s="16" t="s">
        <v>25</v>
      </c>
      <c r="B49" s="29" t="s">
        <v>287</v>
      </c>
      <c r="C49" s="28">
        <v>70636.719999999987</v>
      </c>
    </row>
    <row r="50" spans="1:3" x14ac:dyDescent="0.3">
      <c r="A50" s="16" t="s">
        <v>25</v>
      </c>
      <c r="B50" s="29" t="s">
        <v>89</v>
      </c>
      <c r="C50" s="28">
        <v>138641.26999999993</v>
      </c>
    </row>
    <row r="51" spans="1:3" x14ac:dyDescent="0.3">
      <c r="A51" s="16" t="s">
        <v>25</v>
      </c>
      <c r="B51" s="29" t="s">
        <v>5813</v>
      </c>
      <c r="C51" s="28">
        <v>1209.8240000000001</v>
      </c>
    </row>
    <row r="52" spans="1:3" x14ac:dyDescent="0.3">
      <c r="A52" s="16" t="s">
        <v>25</v>
      </c>
      <c r="B52" s="29" t="s">
        <v>105</v>
      </c>
      <c r="C52" s="28">
        <v>32114.610000000019</v>
      </c>
    </row>
    <row r="53" spans="1:3" x14ac:dyDescent="0.3">
      <c r="A53" s="30" t="s">
        <v>25</v>
      </c>
      <c r="B53" s="31" t="s">
        <v>5623</v>
      </c>
      <c r="C53" s="32">
        <v>1603.1360000000002</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52"/>
  <sheetViews>
    <sheetView topLeftCell="A30" workbookViewId="0">
      <selection activeCell="H7" sqref="H7"/>
    </sheetView>
  </sheetViews>
  <sheetFormatPr defaultRowHeight="13" x14ac:dyDescent="0.3"/>
  <cols>
    <col min="1" max="1" width="12.26953125" bestFit="1" customWidth="1"/>
    <col min="2" max="2" width="8.08984375" bestFit="1" customWidth="1"/>
    <col min="3" max="3" width="11.453125" bestFit="1" customWidth="1"/>
    <col min="4" max="4" width="10.90625" bestFit="1" customWidth="1"/>
    <col min="5" max="5" width="15.453125" bestFit="1" customWidth="1"/>
    <col min="6" max="6" width="17" bestFit="1" customWidth="1"/>
    <col min="7" max="7" width="11.7265625" bestFit="1" customWidth="1"/>
    <col min="8" max="8" width="12.1796875" bestFit="1" customWidth="1"/>
    <col min="9" max="9" width="16" bestFit="1" customWidth="1"/>
    <col min="10" max="10" width="15.453125" bestFit="1" customWidth="1"/>
  </cols>
  <sheetData>
    <row r="3" spans="1:6" x14ac:dyDescent="0.3">
      <c r="A3" s="4"/>
      <c r="B3" s="5"/>
      <c r="C3" s="7" t="s">
        <v>10962</v>
      </c>
      <c r="D3" s="5"/>
      <c r="E3" s="5"/>
      <c r="F3" s="6"/>
    </row>
    <row r="4" spans="1:6" x14ac:dyDescent="0.3">
      <c r="A4" s="7" t="s">
        <v>10964</v>
      </c>
      <c r="B4" s="7" t="s">
        <v>10965</v>
      </c>
      <c r="C4" s="4" t="s">
        <v>10960</v>
      </c>
      <c r="D4" s="22" t="s">
        <v>10961</v>
      </c>
      <c r="E4" s="22" t="s">
        <v>10967</v>
      </c>
      <c r="F4" s="11" t="s">
        <v>10966</v>
      </c>
    </row>
    <row r="5" spans="1:6" x14ac:dyDescent="0.3">
      <c r="A5" s="4" t="s">
        <v>10943</v>
      </c>
      <c r="B5" s="39" t="s">
        <v>10944</v>
      </c>
      <c r="C5" s="12">
        <v>14236.894999999997</v>
      </c>
      <c r="D5" s="23">
        <v>2450.1906999999992</v>
      </c>
      <c r="E5" s="52">
        <v>0.17210147999265288</v>
      </c>
      <c r="F5" s="49">
        <v>0.12658227848101264</v>
      </c>
    </row>
    <row r="6" spans="1:6" x14ac:dyDescent="0.3">
      <c r="A6" s="16"/>
      <c r="B6" s="40" t="s">
        <v>10945</v>
      </c>
      <c r="C6" s="41">
        <v>4519.8920000000007</v>
      </c>
      <c r="D6" s="42">
        <v>862.30839999999989</v>
      </c>
      <c r="E6" s="53">
        <v>0.19078075316843848</v>
      </c>
      <c r="F6" s="50">
        <v>0.17608695652173917</v>
      </c>
    </row>
    <row r="7" spans="1:6" x14ac:dyDescent="0.3">
      <c r="A7" s="16"/>
      <c r="B7" s="40" t="s">
        <v>10946</v>
      </c>
      <c r="C7" s="41">
        <v>55691.009000000027</v>
      </c>
      <c r="D7" s="42">
        <v>498.72989999999828</v>
      </c>
      <c r="E7" s="53">
        <v>8.9553037187743902E-3</v>
      </c>
      <c r="F7" s="50">
        <v>0.16751592356687878</v>
      </c>
    </row>
    <row r="8" spans="1:6" x14ac:dyDescent="0.3">
      <c r="A8" s="16"/>
      <c r="B8" s="40" t="s">
        <v>10947</v>
      </c>
      <c r="C8" s="41">
        <v>28295.344999999994</v>
      </c>
      <c r="D8" s="42">
        <v>3488.8352000000004</v>
      </c>
      <c r="E8" s="53">
        <v>0.1233006771961961</v>
      </c>
      <c r="F8" s="50">
        <v>0.10999999999999989</v>
      </c>
    </row>
    <row r="9" spans="1:6" x14ac:dyDescent="0.3">
      <c r="A9" s="16"/>
      <c r="B9" s="40" t="s">
        <v>10948</v>
      </c>
      <c r="C9" s="41">
        <v>23648.287000000004</v>
      </c>
      <c r="D9" s="42">
        <v>2738.7095999999992</v>
      </c>
      <c r="E9" s="53">
        <v>0.11581006269079865</v>
      </c>
      <c r="F9" s="50">
        <v>0.15532786885245889</v>
      </c>
    </row>
    <row r="10" spans="1:6" x14ac:dyDescent="0.3">
      <c r="A10" s="16"/>
      <c r="B10" s="40" t="s">
        <v>10949</v>
      </c>
      <c r="C10" s="41">
        <v>34595.127600000036</v>
      </c>
      <c r="D10" s="42">
        <v>4976.5243999999984</v>
      </c>
      <c r="E10" s="53">
        <v>0.14385044210676631</v>
      </c>
      <c r="F10" s="50">
        <v>0.17199999999999985</v>
      </c>
    </row>
    <row r="11" spans="1:6" x14ac:dyDescent="0.3">
      <c r="A11" s="16"/>
      <c r="B11" s="40" t="s">
        <v>10950</v>
      </c>
      <c r="C11" s="41">
        <v>33946.392999999996</v>
      </c>
      <c r="D11" s="42">
        <v>-841.48260000000209</v>
      </c>
      <c r="E11" s="53">
        <v>-2.4788571793179975E-2</v>
      </c>
      <c r="F11" s="50">
        <v>0.17167832167832153</v>
      </c>
    </row>
    <row r="12" spans="1:6" x14ac:dyDescent="0.3">
      <c r="A12" s="16"/>
      <c r="B12" s="40" t="s">
        <v>10951</v>
      </c>
      <c r="C12" s="41">
        <v>27909.468499999992</v>
      </c>
      <c r="D12" s="42">
        <v>5318.1049999999996</v>
      </c>
      <c r="E12" s="53">
        <v>0.19054841549562296</v>
      </c>
      <c r="F12" s="50">
        <v>0.13104575163398682</v>
      </c>
    </row>
    <row r="13" spans="1:6" x14ac:dyDescent="0.3">
      <c r="A13" s="16"/>
      <c r="B13" s="40" t="s">
        <v>10952</v>
      </c>
      <c r="C13" s="41">
        <v>81777.350799999971</v>
      </c>
      <c r="D13" s="42">
        <v>8328.099400000001</v>
      </c>
      <c r="E13" s="53">
        <v>0.10183870373066675</v>
      </c>
      <c r="F13" s="50">
        <v>0.15996268656716425</v>
      </c>
    </row>
    <row r="14" spans="1:6" x14ac:dyDescent="0.3">
      <c r="A14" s="16"/>
      <c r="B14" s="40" t="s">
        <v>10953</v>
      </c>
      <c r="C14" s="41">
        <v>31453.392999999989</v>
      </c>
      <c r="D14" s="42">
        <v>3448.2572999999979</v>
      </c>
      <c r="E14" s="53">
        <v>0.10963069389683966</v>
      </c>
      <c r="F14" s="50">
        <v>0.16006289308176089</v>
      </c>
    </row>
    <row r="15" spans="1:6" x14ac:dyDescent="0.3">
      <c r="A15" s="16"/>
      <c r="B15" s="40" t="s">
        <v>10954</v>
      </c>
      <c r="C15" s="41">
        <v>78628.71669999999</v>
      </c>
      <c r="D15" s="42">
        <v>9292.1268999999938</v>
      </c>
      <c r="E15" s="53">
        <v>0.11817726766994271</v>
      </c>
      <c r="F15" s="50">
        <v>0.15116352201257877</v>
      </c>
    </row>
    <row r="16" spans="1:6" x14ac:dyDescent="0.3">
      <c r="A16" s="16"/>
      <c r="B16" s="40" t="s">
        <v>10955</v>
      </c>
      <c r="C16" s="41">
        <v>69545.62049999999</v>
      </c>
      <c r="D16" s="42">
        <v>8983.5698999999986</v>
      </c>
      <c r="E16" s="53">
        <v>0.12917520665445784</v>
      </c>
      <c r="F16" s="50">
        <v>0.19082733812949665</v>
      </c>
    </row>
    <row r="17" spans="1:6" x14ac:dyDescent="0.3">
      <c r="A17" s="4" t="s">
        <v>10956</v>
      </c>
      <c r="B17" s="39" t="s">
        <v>10944</v>
      </c>
      <c r="C17" s="12">
        <v>18174.075599999993</v>
      </c>
      <c r="D17" s="23">
        <v>-3281.0070000000014</v>
      </c>
      <c r="E17" s="52">
        <v>-0.18053226322003429</v>
      </c>
      <c r="F17" s="49">
        <v>0.17793103448275863</v>
      </c>
    </row>
    <row r="18" spans="1:6" x14ac:dyDescent="0.3">
      <c r="A18" s="16"/>
      <c r="B18" s="40" t="s">
        <v>10945</v>
      </c>
      <c r="C18" s="41">
        <v>11951.411</v>
      </c>
      <c r="D18" s="42">
        <v>2813.8508000000002</v>
      </c>
      <c r="E18" s="53">
        <v>0.23544088643591959</v>
      </c>
      <c r="F18" s="50">
        <v>0.12968750000000001</v>
      </c>
    </row>
    <row r="19" spans="1:6" x14ac:dyDescent="0.3">
      <c r="A19" s="16"/>
      <c r="B19" s="40" t="s">
        <v>10946</v>
      </c>
      <c r="C19" s="41">
        <v>38726.251999999993</v>
      </c>
      <c r="D19" s="42">
        <v>9732.0977999999996</v>
      </c>
      <c r="E19" s="53">
        <v>0.251304923595498</v>
      </c>
      <c r="F19" s="50">
        <v>0.14014492753623176</v>
      </c>
    </row>
    <row r="20" spans="1:6" x14ac:dyDescent="0.3">
      <c r="A20" s="16"/>
      <c r="B20" s="40" t="s">
        <v>10947</v>
      </c>
      <c r="C20" s="41">
        <v>34195.208499999993</v>
      </c>
      <c r="D20" s="42">
        <v>4187.4961999999969</v>
      </c>
      <c r="E20" s="53">
        <v>0.12245856608828683</v>
      </c>
      <c r="F20" s="50">
        <v>0.17593749999999986</v>
      </c>
    </row>
    <row r="21" spans="1:6" x14ac:dyDescent="0.3">
      <c r="A21" s="16"/>
      <c r="B21" s="40" t="s">
        <v>10948</v>
      </c>
      <c r="C21" s="41">
        <v>30131.686499999996</v>
      </c>
      <c r="D21" s="42">
        <v>4667.868999999997</v>
      </c>
      <c r="E21" s="53">
        <v>0.1549156234583815</v>
      </c>
      <c r="F21" s="50">
        <v>0.16609589041095876</v>
      </c>
    </row>
    <row r="22" spans="1:6" x14ac:dyDescent="0.3">
      <c r="A22" s="16"/>
      <c r="B22" s="40" t="s">
        <v>10949</v>
      </c>
      <c r="C22" s="41">
        <v>24797.292000000001</v>
      </c>
      <c r="D22" s="42">
        <v>3335.5571999999997</v>
      </c>
      <c r="E22" s="53">
        <v>0.13451296214118863</v>
      </c>
      <c r="F22" s="50">
        <v>0.17246376811594188</v>
      </c>
    </row>
    <row r="23" spans="1:6" x14ac:dyDescent="0.3">
      <c r="A23" s="16"/>
      <c r="B23" s="40" t="s">
        <v>10950</v>
      </c>
      <c r="C23" s="41">
        <v>28765.324999999993</v>
      </c>
      <c r="D23" s="42">
        <v>3288.6483000000003</v>
      </c>
      <c r="E23" s="53">
        <v>0.1143268257876454</v>
      </c>
      <c r="F23" s="50">
        <v>0.17035714285714271</v>
      </c>
    </row>
    <row r="24" spans="1:6" x14ac:dyDescent="0.3">
      <c r="A24" s="16"/>
      <c r="B24" s="40" t="s">
        <v>10951</v>
      </c>
      <c r="C24" s="41">
        <v>36898.33219999999</v>
      </c>
      <c r="D24" s="42">
        <v>5355.8083999999999</v>
      </c>
      <c r="E24" s="53">
        <v>0.14515041956286581</v>
      </c>
      <c r="F24" s="50">
        <v>0.1564150943396225</v>
      </c>
    </row>
    <row r="25" spans="1:6" x14ac:dyDescent="0.3">
      <c r="A25" s="16"/>
      <c r="B25" s="40" t="s">
        <v>10952</v>
      </c>
      <c r="C25" s="41">
        <v>64595.918000000042</v>
      </c>
      <c r="D25" s="42">
        <v>8209.1627000000008</v>
      </c>
      <c r="E25" s="53">
        <v>0.12708485232766559</v>
      </c>
      <c r="F25" s="50">
        <v>0.14095563139931755</v>
      </c>
    </row>
    <row r="26" spans="1:6" x14ac:dyDescent="0.3">
      <c r="A26" s="16"/>
      <c r="B26" s="40" t="s">
        <v>10953</v>
      </c>
      <c r="C26" s="41">
        <v>31404.923500000012</v>
      </c>
      <c r="D26" s="42">
        <v>2817.3659999999986</v>
      </c>
      <c r="E26" s="53">
        <v>8.971096522492715E-2</v>
      </c>
      <c r="F26" s="50">
        <v>0.16234939759036132</v>
      </c>
    </row>
    <row r="27" spans="1:6" x14ac:dyDescent="0.3">
      <c r="A27" s="16"/>
      <c r="B27" s="40" t="s">
        <v>10954</v>
      </c>
      <c r="C27" s="41">
        <v>75972.563500000047</v>
      </c>
      <c r="D27" s="42">
        <v>12474.788400000009</v>
      </c>
      <c r="E27" s="53">
        <v>0.16420123035600873</v>
      </c>
      <c r="F27" s="50">
        <v>0.16231481481481502</v>
      </c>
    </row>
    <row r="28" spans="1:6" x14ac:dyDescent="0.3">
      <c r="A28" s="16"/>
      <c r="B28" s="40" t="s">
        <v>10955</v>
      </c>
      <c r="C28" s="41">
        <v>74919.521200000076</v>
      </c>
      <c r="D28" s="42">
        <v>8016.9658999999974</v>
      </c>
      <c r="E28" s="53">
        <v>0.1070077033540891</v>
      </c>
      <c r="F28" s="50">
        <v>0.13724683544303809</v>
      </c>
    </row>
    <row r="29" spans="1:6" x14ac:dyDescent="0.3">
      <c r="A29" s="4" t="s">
        <v>10957</v>
      </c>
      <c r="B29" s="39" t="s">
        <v>10944</v>
      </c>
      <c r="C29" s="12">
        <v>18542.490999999995</v>
      </c>
      <c r="D29" s="23">
        <v>2824.8233000000005</v>
      </c>
      <c r="E29" s="52">
        <v>0.15234324773300423</v>
      </c>
      <c r="F29" s="49">
        <v>0.13258426966292133</v>
      </c>
    </row>
    <row r="30" spans="1:6" x14ac:dyDescent="0.3">
      <c r="A30" s="16"/>
      <c r="B30" s="40" t="s">
        <v>10945</v>
      </c>
      <c r="C30" s="41">
        <v>22978.815000000002</v>
      </c>
      <c r="D30" s="42">
        <v>5004.579499999998</v>
      </c>
      <c r="E30" s="53">
        <v>0.21779101750895324</v>
      </c>
      <c r="F30" s="50">
        <v>9.6385542168674718E-2</v>
      </c>
    </row>
    <row r="31" spans="1:6" x14ac:dyDescent="0.3">
      <c r="A31" s="16"/>
      <c r="B31" s="40" t="s">
        <v>10946</v>
      </c>
      <c r="C31" s="41">
        <v>51715.875000000022</v>
      </c>
      <c r="D31" s="42">
        <v>3611.967999999998</v>
      </c>
      <c r="E31" s="53">
        <v>6.984253867888722E-2</v>
      </c>
      <c r="F31" s="50">
        <v>0.19092024539877286</v>
      </c>
    </row>
    <row r="32" spans="1:6" x14ac:dyDescent="0.3">
      <c r="A32" s="16"/>
      <c r="B32" s="40" t="s">
        <v>10947</v>
      </c>
      <c r="C32" s="41">
        <v>38750.038999999968</v>
      </c>
      <c r="D32" s="42">
        <v>2977.814899999998</v>
      </c>
      <c r="E32" s="53">
        <v>7.6846758786487945E-2</v>
      </c>
      <c r="F32" s="50">
        <v>0.15588235294117631</v>
      </c>
    </row>
    <row r="33" spans="1:6" x14ac:dyDescent="0.3">
      <c r="A33" s="16"/>
      <c r="B33" s="40" t="s">
        <v>10948</v>
      </c>
      <c r="C33" s="41">
        <v>56987.727999999988</v>
      </c>
      <c r="D33" s="42">
        <v>8662.1463999999996</v>
      </c>
      <c r="E33" s="53">
        <v>0.1520002060794563</v>
      </c>
      <c r="F33" s="50">
        <v>0.18444444444444449</v>
      </c>
    </row>
    <row r="34" spans="1:6" x14ac:dyDescent="0.3">
      <c r="A34" s="16"/>
      <c r="B34" s="40" t="s">
        <v>10949</v>
      </c>
      <c r="C34" s="41">
        <v>40344.533999999985</v>
      </c>
      <c r="D34" s="42">
        <v>4750.3781000000017</v>
      </c>
      <c r="E34" s="53">
        <v>0.11774527126772621</v>
      </c>
      <c r="F34" s="50">
        <v>0.13869346733668331</v>
      </c>
    </row>
    <row r="35" spans="1:6" x14ac:dyDescent="0.3">
      <c r="A35" s="16"/>
      <c r="B35" s="40" t="s">
        <v>10950</v>
      </c>
      <c r="C35" s="41">
        <v>39261.962999999974</v>
      </c>
      <c r="D35" s="42">
        <v>4432.8778999999995</v>
      </c>
      <c r="E35" s="53">
        <v>0.112905151991509</v>
      </c>
      <c r="F35" s="50">
        <v>0.15945273631840781</v>
      </c>
    </row>
    <row r="36" spans="1:6" x14ac:dyDescent="0.3">
      <c r="A36" s="16"/>
      <c r="B36" s="40" t="s">
        <v>10951</v>
      </c>
      <c r="C36" s="41">
        <v>31115.374299999999</v>
      </c>
      <c r="D36" s="42">
        <v>2062.0692999999983</v>
      </c>
      <c r="E36" s="53">
        <v>6.6271717644097186E-2</v>
      </c>
      <c r="F36" s="50">
        <v>0.18562499999999985</v>
      </c>
    </row>
    <row r="37" spans="1:6" x14ac:dyDescent="0.3">
      <c r="A37" s="16"/>
      <c r="B37" s="40" t="s">
        <v>10952</v>
      </c>
      <c r="C37" s="41">
        <v>73410.024899999975</v>
      </c>
      <c r="D37" s="42">
        <v>9328.6575999999914</v>
      </c>
      <c r="E37" s="53">
        <v>0.12707607186767206</v>
      </c>
      <c r="F37" s="50">
        <v>0.14942148760330604</v>
      </c>
    </row>
    <row r="38" spans="1:6" x14ac:dyDescent="0.3">
      <c r="A38" s="16"/>
      <c r="B38" s="40" t="s">
        <v>10953</v>
      </c>
      <c r="C38" s="41">
        <v>59687.745000000017</v>
      </c>
      <c r="D38" s="42">
        <v>16243.142500000004</v>
      </c>
      <c r="E38" s="53">
        <v>0.27213530181111717</v>
      </c>
      <c r="F38" s="50">
        <v>0.14719387755102023</v>
      </c>
    </row>
    <row r="39" spans="1:6" x14ac:dyDescent="0.3">
      <c r="A39" s="16"/>
      <c r="B39" s="40" t="s">
        <v>10954</v>
      </c>
      <c r="C39" s="41">
        <v>79411.965799999991</v>
      </c>
      <c r="D39" s="42">
        <v>4011.407499999998</v>
      </c>
      <c r="E39" s="53">
        <v>5.0513892454227577E-2</v>
      </c>
      <c r="F39" s="50">
        <v>0.15762162162162205</v>
      </c>
    </row>
    <row r="40" spans="1:6" x14ac:dyDescent="0.3">
      <c r="A40" s="16"/>
      <c r="B40" s="40" t="s">
        <v>10955</v>
      </c>
      <c r="C40" s="41">
        <v>96999.04300000002</v>
      </c>
      <c r="D40" s="42">
        <v>17885.309300000001</v>
      </c>
      <c r="E40" s="53">
        <v>0.18438645111168775</v>
      </c>
      <c r="F40" s="50">
        <v>0.1354261363636366</v>
      </c>
    </row>
    <row r="41" spans="1:6" x14ac:dyDescent="0.3">
      <c r="A41" s="4" t="s">
        <v>10958</v>
      </c>
      <c r="B41" s="39" t="s">
        <v>10944</v>
      </c>
      <c r="C41" s="12">
        <v>43971.373999999996</v>
      </c>
      <c r="D41" s="23">
        <v>7140.4390999999987</v>
      </c>
      <c r="E41" s="52">
        <v>0.16238835520582093</v>
      </c>
      <c r="F41" s="49">
        <v>0.16129032258064505</v>
      </c>
    </row>
    <row r="42" spans="1:6" x14ac:dyDescent="0.3">
      <c r="A42" s="16"/>
      <c r="B42" s="40" t="s">
        <v>10945</v>
      </c>
      <c r="C42" s="41">
        <v>20301.133399999992</v>
      </c>
      <c r="D42" s="42">
        <v>1613.8719999999985</v>
      </c>
      <c r="E42" s="53">
        <v>7.9496645246417585E-2</v>
      </c>
      <c r="F42" s="50">
        <v>0.1819626168224297</v>
      </c>
    </row>
    <row r="43" spans="1:6" x14ac:dyDescent="0.3">
      <c r="A43" s="16"/>
      <c r="B43" s="40" t="s">
        <v>10946</v>
      </c>
      <c r="C43" s="41">
        <v>58872.352799999986</v>
      </c>
      <c r="D43" s="42">
        <v>14751.8915</v>
      </c>
      <c r="E43" s="53">
        <v>0.25057417953236621</v>
      </c>
      <c r="F43" s="50">
        <v>0.13084033613445364</v>
      </c>
    </row>
    <row r="44" spans="1:6" x14ac:dyDescent="0.3">
      <c r="A44" s="16"/>
      <c r="B44" s="40" t="s">
        <v>10947</v>
      </c>
      <c r="C44" s="41">
        <v>36521.536100000005</v>
      </c>
      <c r="D44" s="42">
        <v>933.28999999999621</v>
      </c>
      <c r="E44" s="53">
        <v>2.5554511109405282E-2</v>
      </c>
      <c r="F44" s="50">
        <v>0.19443349753694592</v>
      </c>
    </row>
    <row r="45" spans="1:6" x14ac:dyDescent="0.3">
      <c r="A45" s="16"/>
      <c r="B45" s="40" t="s">
        <v>10948</v>
      </c>
      <c r="C45" s="41">
        <v>44261.110199999996</v>
      </c>
      <c r="D45" s="42">
        <v>6342.5827999999965</v>
      </c>
      <c r="E45" s="53">
        <v>0.14329922524175628</v>
      </c>
      <c r="F45" s="50">
        <v>0.15243801652892566</v>
      </c>
    </row>
    <row r="46" spans="1:6" x14ac:dyDescent="0.3">
      <c r="A46" s="16"/>
      <c r="B46" s="40" t="s">
        <v>10949</v>
      </c>
      <c r="C46" s="41">
        <v>52981.725699999995</v>
      </c>
      <c r="D46" s="42">
        <v>8223.335699999996</v>
      </c>
      <c r="E46" s="53">
        <v>0.15521079374732402</v>
      </c>
      <c r="F46" s="50">
        <v>0.1719183673469388</v>
      </c>
    </row>
    <row r="47" spans="1:6" x14ac:dyDescent="0.3">
      <c r="A47" s="16"/>
      <c r="B47" s="40" t="s">
        <v>10950</v>
      </c>
      <c r="C47" s="41">
        <v>45264.416000000005</v>
      </c>
      <c r="D47" s="42">
        <v>6952.6211999999987</v>
      </c>
      <c r="E47" s="53">
        <v>0.15360015249064515</v>
      </c>
      <c r="F47" s="50">
        <v>0.14004424778761046</v>
      </c>
    </row>
    <row r="48" spans="1:6" x14ac:dyDescent="0.3">
      <c r="A48" s="16"/>
      <c r="B48" s="40" t="s">
        <v>10951</v>
      </c>
      <c r="C48" s="41">
        <v>63120.887999999977</v>
      </c>
      <c r="D48" s="42">
        <v>9040.9556999999968</v>
      </c>
      <c r="E48" s="53">
        <v>0.14323239083708708</v>
      </c>
      <c r="F48" s="50">
        <v>0.14357798165137592</v>
      </c>
    </row>
    <row r="49" spans="1:6" x14ac:dyDescent="0.3">
      <c r="A49" s="16"/>
      <c r="B49" s="40" t="s">
        <v>10952</v>
      </c>
      <c r="C49" s="41">
        <v>87866.652000000031</v>
      </c>
      <c r="D49" s="42">
        <v>10991.555600000007</v>
      </c>
      <c r="E49" s="53">
        <v>0.12509359751182966</v>
      </c>
      <c r="F49" s="50">
        <v>0.14738562091503316</v>
      </c>
    </row>
    <row r="50" spans="1:6" x14ac:dyDescent="0.3">
      <c r="A50" s="16"/>
      <c r="B50" s="40" t="s">
        <v>10953</v>
      </c>
      <c r="C50" s="41">
        <v>77776.923199999976</v>
      </c>
      <c r="D50" s="42">
        <v>9275.2754999999997</v>
      </c>
      <c r="E50" s="53">
        <v>0.11925485244703024</v>
      </c>
      <c r="F50" s="50">
        <v>0.17422818791946335</v>
      </c>
    </row>
    <row r="51" spans="1:6" x14ac:dyDescent="0.3">
      <c r="A51" s="16"/>
      <c r="B51" s="40" t="s">
        <v>10954</v>
      </c>
      <c r="C51" s="41">
        <v>118447.82500000003</v>
      </c>
      <c r="D51" s="42">
        <v>9690.1036999999942</v>
      </c>
      <c r="E51" s="53">
        <v>8.1809047147974157E-2</v>
      </c>
      <c r="F51" s="50">
        <v>0.16098039215686324</v>
      </c>
    </row>
    <row r="52" spans="1:6" x14ac:dyDescent="0.3">
      <c r="A52" s="30"/>
      <c r="B52" s="43" t="s">
        <v>10955</v>
      </c>
      <c r="C52" s="44">
        <v>83829.318799999994</v>
      </c>
      <c r="D52" s="45">
        <v>8483.3467999999921</v>
      </c>
      <c r="E52" s="54">
        <v>0.10119784964780118</v>
      </c>
      <c r="F52" s="51">
        <v>0.14658008658008698</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9"/>
  <sheetViews>
    <sheetView workbookViewId="0">
      <selection activeCell="A3" sqref="A3"/>
    </sheetView>
  </sheetViews>
  <sheetFormatPr defaultRowHeight="13" x14ac:dyDescent="0.3"/>
  <cols>
    <col min="1" max="1" width="12.26953125" bestFit="1" customWidth="1"/>
    <col min="2" max="2" width="8.08984375" bestFit="1" customWidth="1"/>
    <col min="3" max="8" width="12.1796875" bestFit="1" customWidth="1"/>
    <col min="9" max="9" width="16" bestFit="1" customWidth="1"/>
    <col min="10" max="10" width="15.453125" bestFit="1" customWidth="1"/>
  </cols>
  <sheetData>
    <row r="3" spans="1:6" x14ac:dyDescent="0.3">
      <c r="A3" s="7" t="s">
        <v>10972</v>
      </c>
      <c r="B3" s="5"/>
      <c r="C3" s="7" t="s">
        <v>7</v>
      </c>
      <c r="D3" s="5"/>
      <c r="E3" s="5"/>
      <c r="F3" s="6"/>
    </row>
    <row r="4" spans="1:6" x14ac:dyDescent="0.3">
      <c r="A4" s="7" t="s">
        <v>10964</v>
      </c>
      <c r="B4" s="7" t="s">
        <v>10965</v>
      </c>
      <c r="C4" s="4" t="s">
        <v>24</v>
      </c>
      <c r="D4" s="22" t="s">
        <v>38</v>
      </c>
      <c r="E4" s="22" t="s">
        <v>94</v>
      </c>
      <c r="F4" s="21" t="s">
        <v>10942</v>
      </c>
    </row>
    <row r="5" spans="1:6" x14ac:dyDescent="0.3">
      <c r="A5" s="4" t="s">
        <v>10943</v>
      </c>
      <c r="B5" s="5"/>
      <c r="C5" s="12">
        <v>266096.8126000003</v>
      </c>
      <c r="D5" s="23">
        <v>128434.87370000005</v>
      </c>
      <c r="E5" s="23">
        <v>89715.811800000054</v>
      </c>
      <c r="F5" s="24">
        <v>484247.49810000043</v>
      </c>
    </row>
    <row r="6" spans="1:6" x14ac:dyDescent="0.3">
      <c r="A6" s="4" t="s">
        <v>10956</v>
      </c>
      <c r="B6" s="5"/>
      <c r="C6" s="12">
        <v>266535.93329999992</v>
      </c>
      <c r="D6" s="23">
        <v>128757.30689999994</v>
      </c>
      <c r="E6" s="23">
        <v>75239.268800000005</v>
      </c>
      <c r="F6" s="24">
        <v>470532.5089999999</v>
      </c>
    </row>
    <row r="7" spans="1:6" x14ac:dyDescent="0.3">
      <c r="A7" s="4" t="s">
        <v>10957</v>
      </c>
      <c r="B7" s="5"/>
      <c r="C7" s="12">
        <v>296863.89920000033</v>
      </c>
      <c r="D7" s="23">
        <v>207106.36179999987</v>
      </c>
      <c r="E7" s="23">
        <v>105235.33699999997</v>
      </c>
      <c r="F7" s="24">
        <v>609205.59800000011</v>
      </c>
    </row>
    <row r="8" spans="1:6" x14ac:dyDescent="0.3">
      <c r="A8" s="4" t="s">
        <v>10958</v>
      </c>
      <c r="B8" s="5"/>
      <c r="C8" s="12">
        <v>331904.69990000111</v>
      </c>
      <c r="D8" s="23">
        <v>241847.82440000013</v>
      </c>
      <c r="E8" s="23">
        <v>159462.73090000002</v>
      </c>
      <c r="F8" s="24">
        <v>733215.25520000118</v>
      </c>
    </row>
    <row r="9" spans="1:6" x14ac:dyDescent="0.3">
      <c r="A9" s="8" t="s">
        <v>10942</v>
      </c>
      <c r="B9" s="27"/>
      <c r="C9" s="13">
        <v>1161401.3450000016</v>
      </c>
      <c r="D9" s="25">
        <v>706146.36679999996</v>
      </c>
      <c r="E9" s="25">
        <v>429653.14850000007</v>
      </c>
      <c r="F9" s="26">
        <v>2297200.8603000017</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8"/>
  <sheetViews>
    <sheetView workbookViewId="0">
      <selection activeCell="B13" sqref="B13"/>
    </sheetView>
  </sheetViews>
  <sheetFormatPr defaultRowHeight="13" x14ac:dyDescent="0.3"/>
  <cols>
    <col min="1" max="1" width="12.26953125" bestFit="1" customWidth="1"/>
    <col min="2" max="2" width="12.1796875" bestFit="1" customWidth="1"/>
    <col min="3" max="3" width="10.90625" bestFit="1" customWidth="1"/>
  </cols>
  <sheetData>
    <row r="3" spans="1:3" x14ac:dyDescent="0.3">
      <c r="A3" s="4"/>
      <c r="B3" s="7" t="s">
        <v>10962</v>
      </c>
      <c r="C3" s="6"/>
    </row>
    <row r="4" spans="1:3" x14ac:dyDescent="0.3">
      <c r="A4" s="7" t="s">
        <v>10959</v>
      </c>
      <c r="B4" s="4" t="s">
        <v>10960</v>
      </c>
      <c r="C4" s="11" t="s">
        <v>10961</v>
      </c>
    </row>
    <row r="5" spans="1:3" x14ac:dyDescent="0.3">
      <c r="A5" s="9" t="s">
        <v>24</v>
      </c>
      <c r="B5" s="12">
        <v>1161401.3449999888</v>
      </c>
      <c r="C5" s="14">
        <v>134119.20919999972</v>
      </c>
    </row>
    <row r="6" spans="1:3" x14ac:dyDescent="0.3">
      <c r="A6" s="17" t="s">
        <v>38</v>
      </c>
      <c r="B6" s="18">
        <v>706146.36680000008</v>
      </c>
      <c r="C6" s="19">
        <v>91979.13400000018</v>
      </c>
    </row>
    <row r="7" spans="1:3" x14ac:dyDescent="0.3">
      <c r="A7" s="17" t="s">
        <v>94</v>
      </c>
      <c r="B7" s="18">
        <v>429653.1485000003</v>
      </c>
      <c r="C7" s="19">
        <v>60298.67850000006</v>
      </c>
    </row>
    <row r="8" spans="1:3" x14ac:dyDescent="0.3">
      <c r="A8" s="10" t="s">
        <v>10942</v>
      </c>
      <c r="B8" s="13">
        <v>2297200.8602999891</v>
      </c>
      <c r="C8" s="15">
        <v>286397.02169999992</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9"/>
  <sheetViews>
    <sheetView workbookViewId="0">
      <selection activeCell="B3" sqref="B3"/>
    </sheetView>
  </sheetViews>
  <sheetFormatPr defaultRowHeight="13" x14ac:dyDescent="0.3"/>
  <cols>
    <col min="1" max="1" width="17.1796875" bestFit="1" customWidth="1"/>
    <col min="2" max="2" width="12.1796875" bestFit="1" customWidth="1"/>
    <col min="3" max="3" width="10.90625" bestFit="1" customWidth="1"/>
  </cols>
  <sheetData>
    <row r="3" spans="1:3" x14ac:dyDescent="0.3">
      <c r="A3" s="4"/>
      <c r="B3" s="7" t="s">
        <v>10962</v>
      </c>
      <c r="C3" s="6"/>
    </row>
    <row r="4" spans="1:3" x14ac:dyDescent="0.3">
      <c r="A4" s="7" t="s">
        <v>10959</v>
      </c>
      <c r="B4" s="4" t="s">
        <v>10960</v>
      </c>
      <c r="C4" s="11" t="s">
        <v>10961</v>
      </c>
    </row>
    <row r="5" spans="1:3" x14ac:dyDescent="0.3">
      <c r="A5" s="9" t="s">
        <v>5177</v>
      </c>
      <c r="B5" s="12">
        <v>725457.82450000057</v>
      </c>
      <c r="C5" s="14">
        <v>108418.44890000013</v>
      </c>
    </row>
    <row r="6" spans="1:3" x14ac:dyDescent="0.3">
      <c r="A6" s="17" t="s">
        <v>684</v>
      </c>
      <c r="B6" s="18">
        <v>391721.90500000032</v>
      </c>
      <c r="C6" s="19">
        <v>46749.430300000058</v>
      </c>
    </row>
    <row r="7" spans="1:3" x14ac:dyDescent="0.3">
      <c r="A7" s="17" t="s">
        <v>2264</v>
      </c>
      <c r="B7" s="18">
        <v>678781.2399999979</v>
      </c>
      <c r="C7" s="19">
        <v>91522.780000000261</v>
      </c>
    </row>
    <row r="8" spans="1:3" x14ac:dyDescent="0.3">
      <c r="A8" s="17" t="s">
        <v>4211</v>
      </c>
      <c r="B8" s="18">
        <v>501239.89080000052</v>
      </c>
      <c r="C8" s="19">
        <v>39706.362499999967</v>
      </c>
    </row>
    <row r="9" spans="1:3" x14ac:dyDescent="0.3">
      <c r="A9" s="10" t="s">
        <v>10942</v>
      </c>
      <c r="B9" s="13">
        <v>2297200.8602999994</v>
      </c>
      <c r="C9" s="15">
        <v>286397.02170000045</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D8"/>
  <sheetViews>
    <sheetView workbookViewId="0">
      <selection activeCell="A5" sqref="A3:D8"/>
    </sheetView>
  </sheetViews>
  <sheetFormatPr defaultRowHeight="13" x14ac:dyDescent="0.3"/>
  <cols>
    <col min="1" max="1" width="14.6328125" bestFit="1" customWidth="1"/>
    <col min="2" max="2" width="14.26953125" bestFit="1" customWidth="1"/>
    <col min="3" max="3" width="12.1796875" bestFit="1" customWidth="1"/>
    <col min="4" max="4" width="10.90625" bestFit="1" customWidth="1"/>
  </cols>
  <sheetData>
    <row r="3" spans="1:4" x14ac:dyDescent="0.3">
      <c r="A3" s="4"/>
      <c r="B3" s="5"/>
      <c r="C3" s="7" t="s">
        <v>10962</v>
      </c>
      <c r="D3" s="6"/>
    </row>
    <row r="4" spans="1:4" x14ac:dyDescent="0.3">
      <c r="A4" s="7" t="s">
        <v>14</v>
      </c>
      <c r="B4" s="7" t="s">
        <v>15</v>
      </c>
      <c r="C4" s="4" t="s">
        <v>10960</v>
      </c>
      <c r="D4" s="11" t="s">
        <v>10961</v>
      </c>
    </row>
    <row r="5" spans="1:4" x14ac:dyDescent="0.3">
      <c r="A5" s="4" t="s">
        <v>30</v>
      </c>
      <c r="B5" s="5"/>
      <c r="C5" s="12">
        <v>741999.79529999977</v>
      </c>
      <c r="D5" s="14">
        <v>18451.272799999992</v>
      </c>
    </row>
    <row r="6" spans="1:4" x14ac:dyDescent="0.3">
      <c r="A6" s="4" t="s">
        <v>43</v>
      </c>
      <c r="B6" s="5"/>
      <c r="C6" s="12">
        <v>719047.03200000292</v>
      </c>
      <c r="D6" s="14">
        <v>122490.8008000001</v>
      </c>
    </row>
    <row r="7" spans="1:4" x14ac:dyDescent="0.3">
      <c r="A7" s="4" t="s">
        <v>66</v>
      </c>
      <c r="B7" s="5"/>
      <c r="C7" s="12">
        <v>836154.03299999656</v>
      </c>
      <c r="D7" s="14">
        <v>145454.9480999998</v>
      </c>
    </row>
    <row r="8" spans="1:4" x14ac:dyDescent="0.3">
      <c r="A8" s="8" t="s">
        <v>10942</v>
      </c>
      <c r="B8" s="27"/>
      <c r="C8" s="13">
        <v>2297200.8602999994</v>
      </c>
      <c r="D8" s="15">
        <v>286397.02169999992</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57"/>
  <sheetViews>
    <sheetView workbookViewId="0">
      <selection activeCell="C2" sqref="C2"/>
    </sheetView>
  </sheetViews>
  <sheetFormatPr defaultRowHeight="13" x14ac:dyDescent="0.3"/>
  <cols>
    <col min="1" max="1" width="12.26953125" bestFit="1" customWidth="1"/>
    <col min="2" max="2" width="12.1796875" bestFit="1" customWidth="1"/>
    <col min="3" max="3" width="10.90625" bestFit="1" customWidth="1"/>
  </cols>
  <sheetData>
    <row r="3" spans="1:3" x14ac:dyDescent="0.3">
      <c r="A3" s="4"/>
      <c r="B3" s="7" t="s">
        <v>10962</v>
      </c>
      <c r="C3" s="6"/>
    </row>
    <row r="4" spans="1:3" x14ac:dyDescent="0.3">
      <c r="A4" s="7" t="s">
        <v>10959</v>
      </c>
      <c r="B4" s="4" t="s">
        <v>10960</v>
      </c>
      <c r="C4" s="11" t="s">
        <v>10961</v>
      </c>
    </row>
    <row r="5" spans="1:3" x14ac:dyDescent="0.3">
      <c r="A5" s="9" t="s">
        <v>10943</v>
      </c>
      <c r="B5" s="12"/>
      <c r="C5" s="14"/>
    </row>
    <row r="6" spans="1:3" x14ac:dyDescent="0.3">
      <c r="A6" s="20" t="s">
        <v>10944</v>
      </c>
      <c r="B6" s="18">
        <v>14236.894999999997</v>
      </c>
      <c r="C6" s="19">
        <v>2450.1906999999992</v>
      </c>
    </row>
    <row r="7" spans="1:3" x14ac:dyDescent="0.3">
      <c r="A7" s="20" t="s">
        <v>10945</v>
      </c>
      <c r="B7" s="18">
        <v>4519.8920000000007</v>
      </c>
      <c r="C7" s="19">
        <v>862.30839999999989</v>
      </c>
    </row>
    <row r="8" spans="1:3" x14ac:dyDescent="0.3">
      <c r="A8" s="20" t="s">
        <v>10946</v>
      </c>
      <c r="B8" s="18">
        <v>55691.009000000027</v>
      </c>
      <c r="C8" s="19">
        <v>498.72989999999828</v>
      </c>
    </row>
    <row r="9" spans="1:3" x14ac:dyDescent="0.3">
      <c r="A9" s="20" t="s">
        <v>10947</v>
      </c>
      <c r="B9" s="18">
        <v>28295.344999999994</v>
      </c>
      <c r="C9" s="19">
        <v>3488.8352000000004</v>
      </c>
    </row>
    <row r="10" spans="1:3" x14ac:dyDescent="0.3">
      <c r="A10" s="20" t="s">
        <v>10948</v>
      </c>
      <c r="B10" s="18">
        <v>23648.287000000004</v>
      </c>
      <c r="C10" s="19">
        <v>2738.7095999999992</v>
      </c>
    </row>
    <row r="11" spans="1:3" x14ac:dyDescent="0.3">
      <c r="A11" s="20" t="s">
        <v>10949</v>
      </c>
      <c r="B11" s="18">
        <v>34595.127600000036</v>
      </c>
      <c r="C11" s="19">
        <v>4976.5243999999984</v>
      </c>
    </row>
    <row r="12" spans="1:3" x14ac:dyDescent="0.3">
      <c r="A12" s="20" t="s">
        <v>10950</v>
      </c>
      <c r="B12" s="18">
        <v>33946.392999999996</v>
      </c>
      <c r="C12" s="19">
        <v>-841.48260000000209</v>
      </c>
    </row>
    <row r="13" spans="1:3" x14ac:dyDescent="0.3">
      <c r="A13" s="20" t="s">
        <v>10951</v>
      </c>
      <c r="B13" s="18">
        <v>27909.468499999992</v>
      </c>
      <c r="C13" s="19">
        <v>5318.1049999999996</v>
      </c>
    </row>
    <row r="14" spans="1:3" x14ac:dyDescent="0.3">
      <c r="A14" s="20" t="s">
        <v>10952</v>
      </c>
      <c r="B14" s="18">
        <v>81777.350799999971</v>
      </c>
      <c r="C14" s="19">
        <v>8328.099400000001</v>
      </c>
    </row>
    <row r="15" spans="1:3" x14ac:dyDescent="0.3">
      <c r="A15" s="20" t="s">
        <v>10953</v>
      </c>
      <c r="B15" s="18">
        <v>31453.392999999989</v>
      </c>
      <c r="C15" s="19">
        <v>3448.2572999999979</v>
      </c>
    </row>
    <row r="16" spans="1:3" x14ac:dyDescent="0.3">
      <c r="A16" s="20" t="s">
        <v>10954</v>
      </c>
      <c r="B16" s="18">
        <v>78628.71669999999</v>
      </c>
      <c r="C16" s="19">
        <v>9292.1268999999938</v>
      </c>
    </row>
    <row r="17" spans="1:3" x14ac:dyDescent="0.3">
      <c r="A17" s="20" t="s">
        <v>10955</v>
      </c>
      <c r="B17" s="18">
        <v>69545.62049999999</v>
      </c>
      <c r="C17" s="19">
        <v>8983.5698999999986</v>
      </c>
    </row>
    <row r="18" spans="1:3" x14ac:dyDescent="0.3">
      <c r="A18" s="17" t="s">
        <v>10956</v>
      </c>
      <c r="B18" s="18"/>
      <c r="C18" s="19"/>
    </row>
    <row r="19" spans="1:3" x14ac:dyDescent="0.3">
      <c r="A19" s="20" t="s">
        <v>10944</v>
      </c>
      <c r="B19" s="18">
        <v>18174.075599999993</v>
      </c>
      <c r="C19" s="19">
        <v>-3281.0070000000014</v>
      </c>
    </row>
    <row r="20" spans="1:3" x14ac:dyDescent="0.3">
      <c r="A20" s="20" t="s">
        <v>10945</v>
      </c>
      <c r="B20" s="18">
        <v>11951.411</v>
      </c>
      <c r="C20" s="19">
        <v>2813.8508000000002</v>
      </c>
    </row>
    <row r="21" spans="1:3" x14ac:dyDescent="0.3">
      <c r="A21" s="20" t="s">
        <v>10946</v>
      </c>
      <c r="B21" s="18">
        <v>38726.251999999993</v>
      </c>
      <c r="C21" s="19">
        <v>9732.0977999999996</v>
      </c>
    </row>
    <row r="22" spans="1:3" x14ac:dyDescent="0.3">
      <c r="A22" s="20" t="s">
        <v>10947</v>
      </c>
      <c r="B22" s="18">
        <v>34195.208499999993</v>
      </c>
      <c r="C22" s="19">
        <v>4187.4961999999969</v>
      </c>
    </row>
    <row r="23" spans="1:3" x14ac:dyDescent="0.3">
      <c r="A23" s="20" t="s">
        <v>10948</v>
      </c>
      <c r="B23" s="18">
        <v>30131.686499999996</v>
      </c>
      <c r="C23" s="19">
        <v>4667.868999999997</v>
      </c>
    </row>
    <row r="24" spans="1:3" x14ac:dyDescent="0.3">
      <c r="A24" s="20" t="s">
        <v>10949</v>
      </c>
      <c r="B24" s="18">
        <v>24797.292000000001</v>
      </c>
      <c r="C24" s="19">
        <v>3335.5571999999997</v>
      </c>
    </row>
    <row r="25" spans="1:3" x14ac:dyDescent="0.3">
      <c r="A25" s="20" t="s">
        <v>10950</v>
      </c>
      <c r="B25" s="18">
        <v>28765.324999999993</v>
      </c>
      <c r="C25" s="19">
        <v>3288.6483000000003</v>
      </c>
    </row>
    <row r="26" spans="1:3" x14ac:dyDescent="0.3">
      <c r="A26" s="20" t="s">
        <v>10951</v>
      </c>
      <c r="B26" s="18">
        <v>36898.33219999999</v>
      </c>
      <c r="C26" s="19">
        <v>5355.8083999999999</v>
      </c>
    </row>
    <row r="27" spans="1:3" x14ac:dyDescent="0.3">
      <c r="A27" s="20" t="s">
        <v>10952</v>
      </c>
      <c r="B27" s="18">
        <v>64595.918000000042</v>
      </c>
      <c r="C27" s="19">
        <v>8209.1627000000008</v>
      </c>
    </row>
    <row r="28" spans="1:3" x14ac:dyDescent="0.3">
      <c r="A28" s="20" t="s">
        <v>10953</v>
      </c>
      <c r="B28" s="18">
        <v>31404.923500000012</v>
      </c>
      <c r="C28" s="19">
        <v>2817.3659999999986</v>
      </c>
    </row>
    <row r="29" spans="1:3" x14ac:dyDescent="0.3">
      <c r="A29" s="20" t="s">
        <v>10954</v>
      </c>
      <c r="B29" s="18">
        <v>75972.563500000047</v>
      </c>
      <c r="C29" s="19">
        <v>12474.788400000009</v>
      </c>
    </row>
    <row r="30" spans="1:3" x14ac:dyDescent="0.3">
      <c r="A30" s="20" t="s">
        <v>10955</v>
      </c>
      <c r="B30" s="18">
        <v>74919.521200000076</v>
      </c>
      <c r="C30" s="19">
        <v>8016.9658999999974</v>
      </c>
    </row>
    <row r="31" spans="1:3" x14ac:dyDescent="0.3">
      <c r="A31" s="17" t="s">
        <v>10957</v>
      </c>
      <c r="B31" s="18"/>
      <c r="C31" s="19"/>
    </row>
    <row r="32" spans="1:3" x14ac:dyDescent="0.3">
      <c r="A32" s="20" t="s">
        <v>10944</v>
      </c>
      <c r="B32" s="18">
        <v>18542.490999999995</v>
      </c>
      <c r="C32" s="19">
        <v>2824.8233000000005</v>
      </c>
    </row>
    <row r="33" spans="1:3" x14ac:dyDescent="0.3">
      <c r="A33" s="20" t="s">
        <v>10945</v>
      </c>
      <c r="B33" s="18">
        <v>22978.815000000002</v>
      </c>
      <c r="C33" s="19">
        <v>5004.579499999998</v>
      </c>
    </row>
    <row r="34" spans="1:3" x14ac:dyDescent="0.3">
      <c r="A34" s="20" t="s">
        <v>10946</v>
      </c>
      <c r="B34" s="18">
        <v>51715.875000000022</v>
      </c>
      <c r="C34" s="19">
        <v>3611.967999999998</v>
      </c>
    </row>
    <row r="35" spans="1:3" x14ac:dyDescent="0.3">
      <c r="A35" s="20" t="s">
        <v>10947</v>
      </c>
      <c r="B35" s="18">
        <v>38750.038999999968</v>
      </c>
      <c r="C35" s="19">
        <v>2977.814899999998</v>
      </c>
    </row>
    <row r="36" spans="1:3" x14ac:dyDescent="0.3">
      <c r="A36" s="20" t="s">
        <v>10948</v>
      </c>
      <c r="B36" s="18">
        <v>56987.727999999988</v>
      </c>
      <c r="C36" s="19">
        <v>8662.1463999999996</v>
      </c>
    </row>
    <row r="37" spans="1:3" x14ac:dyDescent="0.3">
      <c r="A37" s="20" t="s">
        <v>10949</v>
      </c>
      <c r="B37" s="18">
        <v>40344.533999999985</v>
      </c>
      <c r="C37" s="19">
        <v>4750.3781000000017</v>
      </c>
    </row>
    <row r="38" spans="1:3" x14ac:dyDescent="0.3">
      <c r="A38" s="20" t="s">
        <v>10950</v>
      </c>
      <c r="B38" s="18">
        <v>39261.962999999974</v>
      </c>
      <c r="C38" s="19">
        <v>4432.8778999999995</v>
      </c>
    </row>
    <row r="39" spans="1:3" x14ac:dyDescent="0.3">
      <c r="A39" s="20" t="s">
        <v>10951</v>
      </c>
      <c r="B39" s="18">
        <v>31115.374299999999</v>
      </c>
      <c r="C39" s="19">
        <v>2062.0692999999983</v>
      </c>
    </row>
    <row r="40" spans="1:3" x14ac:dyDescent="0.3">
      <c r="A40" s="20" t="s">
        <v>10952</v>
      </c>
      <c r="B40" s="18">
        <v>73410.024899999975</v>
      </c>
      <c r="C40" s="19">
        <v>9328.6575999999914</v>
      </c>
    </row>
    <row r="41" spans="1:3" x14ac:dyDescent="0.3">
      <c r="A41" s="20" t="s">
        <v>10953</v>
      </c>
      <c r="B41" s="18">
        <v>59687.745000000017</v>
      </c>
      <c r="C41" s="19">
        <v>16243.142500000004</v>
      </c>
    </row>
    <row r="42" spans="1:3" x14ac:dyDescent="0.3">
      <c r="A42" s="20" t="s">
        <v>10954</v>
      </c>
      <c r="B42" s="18">
        <v>79411.965799999991</v>
      </c>
      <c r="C42" s="19">
        <v>4011.407499999998</v>
      </c>
    </row>
    <row r="43" spans="1:3" x14ac:dyDescent="0.3">
      <c r="A43" s="20" t="s">
        <v>10955</v>
      </c>
      <c r="B43" s="18">
        <v>96999.04300000002</v>
      </c>
      <c r="C43" s="19">
        <v>17885.309300000001</v>
      </c>
    </row>
    <row r="44" spans="1:3" x14ac:dyDescent="0.3">
      <c r="A44" s="17" t="s">
        <v>10958</v>
      </c>
      <c r="B44" s="18"/>
      <c r="C44" s="19"/>
    </row>
    <row r="45" spans="1:3" x14ac:dyDescent="0.3">
      <c r="A45" s="20" t="s">
        <v>10944</v>
      </c>
      <c r="B45" s="18">
        <v>43971.373999999996</v>
      </c>
      <c r="C45" s="19">
        <v>7140.4390999999987</v>
      </c>
    </row>
    <row r="46" spans="1:3" x14ac:dyDescent="0.3">
      <c r="A46" s="20" t="s">
        <v>10945</v>
      </c>
      <c r="B46" s="18">
        <v>20301.133399999992</v>
      </c>
      <c r="C46" s="19">
        <v>1613.8719999999985</v>
      </c>
    </row>
    <row r="47" spans="1:3" x14ac:dyDescent="0.3">
      <c r="A47" s="20" t="s">
        <v>10946</v>
      </c>
      <c r="B47" s="18">
        <v>58872.352799999986</v>
      </c>
      <c r="C47" s="19">
        <v>14751.8915</v>
      </c>
    </row>
    <row r="48" spans="1:3" x14ac:dyDescent="0.3">
      <c r="A48" s="20" t="s">
        <v>10947</v>
      </c>
      <c r="B48" s="18">
        <v>36521.536100000005</v>
      </c>
      <c r="C48" s="19">
        <v>933.28999999999621</v>
      </c>
    </row>
    <row r="49" spans="1:3" x14ac:dyDescent="0.3">
      <c r="A49" s="20" t="s">
        <v>10948</v>
      </c>
      <c r="B49" s="18">
        <v>44261.110199999996</v>
      </c>
      <c r="C49" s="19">
        <v>6342.5827999999965</v>
      </c>
    </row>
    <row r="50" spans="1:3" x14ac:dyDescent="0.3">
      <c r="A50" s="20" t="s">
        <v>10949</v>
      </c>
      <c r="B50" s="18">
        <v>52981.725699999995</v>
      </c>
      <c r="C50" s="19">
        <v>8223.335699999996</v>
      </c>
    </row>
    <row r="51" spans="1:3" x14ac:dyDescent="0.3">
      <c r="A51" s="20" t="s">
        <v>10950</v>
      </c>
      <c r="B51" s="18">
        <v>45264.416000000005</v>
      </c>
      <c r="C51" s="19">
        <v>6952.6211999999987</v>
      </c>
    </row>
    <row r="52" spans="1:3" x14ac:dyDescent="0.3">
      <c r="A52" s="20" t="s">
        <v>10951</v>
      </c>
      <c r="B52" s="18">
        <v>63120.887999999977</v>
      </c>
      <c r="C52" s="19">
        <v>9040.9556999999968</v>
      </c>
    </row>
    <row r="53" spans="1:3" x14ac:dyDescent="0.3">
      <c r="A53" s="20" t="s">
        <v>10952</v>
      </c>
      <c r="B53" s="18">
        <v>87866.652000000031</v>
      </c>
      <c r="C53" s="19">
        <v>10991.555600000007</v>
      </c>
    </row>
    <row r="54" spans="1:3" x14ac:dyDescent="0.3">
      <c r="A54" s="20" t="s">
        <v>10953</v>
      </c>
      <c r="B54" s="18">
        <v>77776.923199999976</v>
      </c>
      <c r="C54" s="19">
        <v>9275.2754999999997</v>
      </c>
    </row>
    <row r="55" spans="1:3" x14ac:dyDescent="0.3">
      <c r="A55" s="20" t="s">
        <v>10954</v>
      </c>
      <c r="B55" s="18">
        <v>118447.82500000003</v>
      </c>
      <c r="C55" s="19">
        <v>9690.1036999999942</v>
      </c>
    </row>
    <row r="56" spans="1:3" x14ac:dyDescent="0.3">
      <c r="A56" s="20" t="s">
        <v>10955</v>
      </c>
      <c r="B56" s="18">
        <v>83829.318799999994</v>
      </c>
      <c r="C56" s="19">
        <v>8483.3467999999921</v>
      </c>
    </row>
    <row r="57" spans="1:3" x14ac:dyDescent="0.3">
      <c r="A57" s="10" t="s">
        <v>10942</v>
      </c>
      <c r="B57" s="13">
        <v>2297200.8603000003</v>
      </c>
      <c r="C57" s="15">
        <v>286397.02169999992</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Orders</vt:lpstr>
      <vt:lpstr>People</vt:lpstr>
      <vt:lpstr>Returns</vt:lpstr>
      <vt:lpstr>ReturnedPivot</vt:lpstr>
      <vt:lpstr>RegionPivot</vt:lpstr>
      <vt:lpstr>MapPivot</vt:lpstr>
      <vt:lpstr>SparklinesPivot</vt:lpstr>
      <vt:lpstr>SegmentDynamicPivot</vt:lpstr>
      <vt:lpstr>SegmentPivot</vt:lpstr>
      <vt:lpstr>ManagerPivot</vt:lpstr>
      <vt:lpstr>CategoryPivot</vt:lpstr>
      <vt:lpstr>LinePivot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Maksim Skarakhod</cp:lastModifiedBy>
  <dcterms:created xsi:type="dcterms:W3CDTF">2019-07-08T16:52:48Z</dcterms:created>
  <dcterms:modified xsi:type="dcterms:W3CDTF">2023-02-15T20:49:26Z</dcterms:modified>
</cp:coreProperties>
</file>